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00000000-0000-0000-0000-000000000000}"/>
  <workbookPr showInkAnnotation="0" codeName="ThisWorkbook" defaultThemeVersion="124226"/>
  <mc:AlternateContent xmlns:mc="http://schemas.openxmlformats.org/markup-compatibility/2006">
    <mc:Choice Requires="x15">
      <x15ac:absPath xmlns:x15ac="http://schemas.microsoft.com/office/spreadsheetml/2010/11/ac" url="C:\Users\NSANGKARN\bodytaylor\TARSautomation\hotel_workbook\C1N8\"/>
    </mc:Choice>
  </mc:AlternateContent>
  <xr:revisionPtr revIDLastSave="0" documentId="13_ncr:1_{4F1BBEFC-C7C8-493E-AD34-14C2DD139EBF}" xr6:coauthVersionLast="47" xr6:coauthVersionMax="47" xr10:uidLastSave="{00000000-0000-0000-0000-000000000000}"/>
  <bookViews>
    <workbookView xWindow="-120" yWindow="-120" windowWidth="29040" windowHeight="15840" tabRatio="729" firstSheet="3" activeTab="10" xr2:uid="{00000000-000D-0000-FFFF-FFFF00000000}"/>
  </bookViews>
  <sheets>
    <sheet name="Cover" sheetId="35" r:id="rId1"/>
    <sheet name="Open in first" sheetId="8" r:id="rId2"/>
    <sheet name="Help" sheetId="10" r:id="rId3"/>
    <sheet name="Address&amp;Setup" sheetId="1" r:id="rId4"/>
    <sheet name="Main Attractions" sheetId="2" r:id="rId5"/>
    <sheet name="Restaurant" sheetId="41" r:id="rId6"/>
    <sheet name="Bar" sheetId="42" r:id="rId7"/>
    <sheet name="Meeting Room" sheetId="32" r:id="rId8"/>
    <sheet name="Main services" sheetId="34" r:id="rId9"/>
    <sheet name="Contact" sheetId="22" r:id="rId10"/>
    <sheet name="Roomtypes" sheetId="7" r:id="rId11"/>
    <sheet name="Other Attractions" sheetId="23" r:id="rId12"/>
    <sheet name="Sports&amp;Leisure" sheetId="25" r:id="rId13"/>
    <sheet name="Other Services" sheetId="24" r:id="rId14"/>
    <sheet name="Breakfast" sheetId="26" r:id="rId15"/>
    <sheet name="Rooms library" sheetId="12" r:id="rId16"/>
    <sheet name="HF1 rooms reco" sheetId="30" r:id="rId17"/>
    <sheet name="FRS rooms reco" sheetId="36" r:id="rId18"/>
    <sheet name="Room class FRS" sheetId="37" r:id="rId19"/>
    <sheet name="Summary changes" sheetId="40" r:id="rId20"/>
    <sheet name="Recommendations for Restaurants" sheetId="20" state="hidden" r:id="rId21"/>
    <sheet name="Data" sheetId="28" state="hidden" r:id="rId22"/>
    <sheet name="Referentiel" sheetId="3" state="hidden" r:id="rId23"/>
    <sheet name="Feuil1" sheetId="19" state="hidden" r:id="rId24"/>
  </sheets>
  <externalReferences>
    <externalReference r:id="rId25"/>
    <externalReference r:id="rId26"/>
  </externalReferences>
  <definedNames>
    <definedName name="_xlnm._FilterDatabase" localSheetId="23" hidden="1">Feuil1!$A$1:$A$863</definedName>
    <definedName name="_xlnm._FilterDatabase" localSheetId="13" hidden="1">'Other Services'!$A$10:$L$145</definedName>
    <definedName name="_xlnm._FilterDatabase" localSheetId="12" hidden="1">'Sports&amp;Leisure'!$B$13:$K$66</definedName>
    <definedName name="Accomodation">Referentiel!$R$31:$R$33</definedName>
    <definedName name="add_delete">[1]Feuil3!$Q$35:$Q$36</definedName>
    <definedName name="bar_type" localSheetId="9">Data!$F$23:$F$32</definedName>
    <definedName name="bar_type">Referentiel!$P$24:$P$33</definedName>
    <definedName name="bedding_type">Referentiel!$P$48:$P$59</definedName>
    <definedName name="brand">Referentiel!$E$4:$E$31</definedName>
    <definedName name="center_interest">Data!$B$8:$B$72</definedName>
    <definedName name="Chain">Referentiel!$A$99:$A$139</definedName>
    <definedName name="civility">Data!$B$3:$B$5</definedName>
    <definedName name="Classification">Referentiel!$P$38:$P$45</definedName>
    <definedName name="cook_type">Data!$F$3:$F$20</definedName>
    <definedName name="cooking_type" localSheetId="9">[2]Referentiel!$P$4:$P$21</definedName>
    <definedName name="cooking_type">Referentiel!$P$4:$P$21</definedName>
    <definedName name="country_list">Referentiel!$C$4:$C$251</definedName>
    <definedName name="currency">Referentiel!$E$85:$E$260</definedName>
    <definedName name="Days">Referentiel!$R$12:$R$14</definedName>
    <definedName name="Display_CDV">Referentiel!$R$26:$R$28</definedName>
    <definedName name="distribution_taxe">Referentiel!#REF!</definedName>
    <definedName name="distribution_taxes">Referentiel!$A$202:$A$203</definedName>
    <definedName name="environment">Referentiel!$G$4:$G$16</definedName>
    <definedName name="GDS_GB">Help!$A$24:$H$49</definedName>
    <definedName name="GDS_SYSTEM">Help!$J$24:$Q$50</definedName>
    <definedName name="guarantees">Referentiel!$L$24:$L$57</definedName>
    <definedName name="hotel_code">'Address&amp;Setup'!$K$4</definedName>
    <definedName name="hotel_name">'Address&amp;Setup'!$C$4</definedName>
    <definedName name="list_languages">Referentiel!$A$8:$A$28</definedName>
    <definedName name="liste_taxes">Referentiel!$A$205:$A$232</definedName>
    <definedName name="location">Referentiel!$G$19:$G$33</definedName>
    <definedName name="logging_type">Referentiel!$A$75:$A$77</definedName>
    <definedName name="marque">Data!#REF!</definedName>
    <definedName name="meal_plan">Referentiel!$R$4:$R$9</definedName>
    <definedName name="None">Referentiel!$L$11</definedName>
    <definedName name="operation_area">Referentiel!$I$4:$I$144</definedName>
    <definedName name="orientation" localSheetId="9">Data!$H$33:$H$40</definedName>
    <definedName name="orientation">Referentiel!$L$13:$L$20</definedName>
    <definedName name="payments">Referentiel!$L$63:$L$94</definedName>
    <definedName name="PMS">Referentiel!$A$58:$A$59</definedName>
    <definedName name="PMS_code">Referentiel!$A$90:$A$96</definedName>
    <definedName name="_xlnm.Print_Area" localSheetId="3">'Address&amp;Setup'!$A$1:$L$89</definedName>
    <definedName name="_xlnm.Print_Area" localSheetId="9">Contact!$A$1:$K$52</definedName>
    <definedName name="_xlnm.Print_Area" localSheetId="4">'Main Attractions'!$A$1:$L$108</definedName>
    <definedName name="_xlnm.Print_Area" localSheetId="1">'Open in first'!$A$1:$R$28</definedName>
    <definedName name="_xlnm.Print_Area" localSheetId="11">'Other Attractions'!$A$1:$J$42</definedName>
    <definedName name="_xlnm.Print_Area" localSheetId="13">'Other Services'!$A$2:$L$172</definedName>
    <definedName name="_xlnm.Print_Area" localSheetId="12">'Sports&amp;Leisure'!$A$9:$L$88</definedName>
    <definedName name="Products1" localSheetId="13">'Other Services'!$L$13</definedName>
    <definedName name="Products10" localSheetId="13">'Other Services'!#REF!</definedName>
    <definedName name="Products100">'Other Services'!#REF!</definedName>
    <definedName name="Products101">'Other Services'!#REF!</definedName>
    <definedName name="Products102">'Other Services'!$L$114</definedName>
    <definedName name="Products103">'Other Services'!#REF!</definedName>
    <definedName name="Products104">'Other Services'!$L$115</definedName>
    <definedName name="Products105">'Other Services'!#REF!</definedName>
    <definedName name="Products106">'Other Services'!#REF!</definedName>
    <definedName name="Products107">'Other Services'!#REF!</definedName>
    <definedName name="Products108">'Other Services'!#REF!</definedName>
    <definedName name="Products109">'Other Services'!#REF!</definedName>
    <definedName name="Products11" localSheetId="13">'Other Services'!#REF!</definedName>
    <definedName name="Products110">'Other Services'!$L$116</definedName>
    <definedName name="Products111">'Other Services'!$L$117</definedName>
    <definedName name="Products112">'Other Services'!$L$118</definedName>
    <definedName name="Products113">'Other Services'!#REF!</definedName>
    <definedName name="Products114">'Other Services'!$L$119</definedName>
    <definedName name="Products115">'Other Services'!$L$120</definedName>
    <definedName name="Products116">'Other Services'!$L$121</definedName>
    <definedName name="Products117">'Other Services'!$L$122</definedName>
    <definedName name="Products118">'Other Services'!$L$123</definedName>
    <definedName name="Products119">'Other Services'!$L$124</definedName>
    <definedName name="Products12" localSheetId="13">'Other Services'!$L$24</definedName>
    <definedName name="Products120">'Other Services'!#REF!</definedName>
    <definedName name="Products121">'Other Services'!$L$125</definedName>
    <definedName name="Products122">'Other Services'!$L$126</definedName>
    <definedName name="Products123">'Other Services'!#REF!</definedName>
    <definedName name="Products124">'Other Services'!#REF!</definedName>
    <definedName name="Products125">'Other Services'!#REF!</definedName>
    <definedName name="Products126">'Other Services'!#REF!</definedName>
    <definedName name="Products127">'Other Services'!#REF!</definedName>
    <definedName name="Products128">'Other Services'!#REF!</definedName>
    <definedName name="Products129">'Other Services'!#REF!</definedName>
    <definedName name="Products13" localSheetId="13">'Other Services'!#REF!</definedName>
    <definedName name="Products130">'Other Services'!#REF!</definedName>
    <definedName name="Products131">'Other Services'!#REF!</definedName>
    <definedName name="Products132">'Other Services'!#REF!</definedName>
    <definedName name="Products133">'Other Services'!#REF!</definedName>
    <definedName name="Products134">'Other Services'!#REF!</definedName>
    <definedName name="Products135">'Other Services'!#REF!</definedName>
    <definedName name="Products136">'Other Services'!#REF!</definedName>
    <definedName name="Products137">'Other Services'!#REF!</definedName>
    <definedName name="Products138">'Other Services'!#REF!</definedName>
    <definedName name="Products139">'Other Services'!#REF!</definedName>
    <definedName name="Products14" localSheetId="13">'Other Services'!$L$25</definedName>
    <definedName name="Products140">'Other Services'!#REF!</definedName>
    <definedName name="Products141">'Other Services'!#REF!</definedName>
    <definedName name="Products142">'Other Services'!#REF!</definedName>
    <definedName name="Products143">'Other Services'!#REF!</definedName>
    <definedName name="Products144">'Other Services'!$L$145</definedName>
    <definedName name="Products15" localSheetId="13">'Other Services'!$L$26</definedName>
    <definedName name="Products16" localSheetId="13">'Other Services'!$L$27</definedName>
    <definedName name="Products17" localSheetId="13">'Other Services'!#REF!</definedName>
    <definedName name="Products18" localSheetId="13">'Other Services'!$L$28</definedName>
    <definedName name="Products19" localSheetId="13">'Other Services'!$L$29</definedName>
    <definedName name="Products2" localSheetId="13">'Other Services'!$L$15</definedName>
    <definedName name="Products20" localSheetId="13">'Other Services'!$L$30</definedName>
    <definedName name="Products21" localSheetId="13">'Other Services'!#REF!</definedName>
    <definedName name="Products22" localSheetId="13">'Other Services'!#REF!</definedName>
    <definedName name="Products23" localSheetId="13">'Other Services'!$L$40</definedName>
    <definedName name="Products24" localSheetId="13">'Other Services'!$L$41</definedName>
    <definedName name="Products25" localSheetId="13">'Other Services'!#REF!</definedName>
    <definedName name="Products26" localSheetId="13">'Other Services'!#REF!</definedName>
    <definedName name="Products27" localSheetId="13">'Other Services'!#REF!</definedName>
    <definedName name="Products28" localSheetId="13">'Other Services'!$L$42</definedName>
    <definedName name="Products29" localSheetId="13">'Other Services'!$L$43</definedName>
    <definedName name="Products3" localSheetId="13">'Other Services'!$L$16</definedName>
    <definedName name="Products30" localSheetId="13">'Other Services'!$L$44</definedName>
    <definedName name="Products31" localSheetId="13">'Other Services'!$L$45</definedName>
    <definedName name="Products32" localSheetId="13">'Other Services'!$L$46</definedName>
    <definedName name="Products33" localSheetId="13">'Other Services'!$L$47</definedName>
    <definedName name="Products34" localSheetId="13">'Other Services'!$L$48</definedName>
    <definedName name="Products35" localSheetId="13">'Other Services'!#REF!</definedName>
    <definedName name="Products36" localSheetId="13">'Other Services'!#REF!</definedName>
    <definedName name="Products37" localSheetId="13">'Other Services'!$L$50</definedName>
    <definedName name="Products38" localSheetId="13">'Other Services'!$L$52</definedName>
    <definedName name="Products39" localSheetId="13">'Other Services'!$L$53</definedName>
    <definedName name="Products4" localSheetId="13">'Other Services'!$L$17</definedName>
    <definedName name="Products40" localSheetId="13">'Other Services'!$L$54</definedName>
    <definedName name="Products41" localSheetId="13">'Other Services'!$L$55</definedName>
    <definedName name="Products42" localSheetId="13">'Other Services'!$L$56</definedName>
    <definedName name="Products43" localSheetId="13">'Other Services'!$L$57</definedName>
    <definedName name="Products44" localSheetId="13">'Other Services'!$L$58</definedName>
    <definedName name="Products45" localSheetId="13">'Other Services'!$L$59</definedName>
    <definedName name="Products46" localSheetId="13">'Other Services'!$L$60</definedName>
    <definedName name="Products47" localSheetId="13">'Other Services'!$L$61</definedName>
    <definedName name="Products48" localSheetId="13">'Other Services'!$L$62</definedName>
    <definedName name="Products49" localSheetId="13">'Other Services'!$L$64</definedName>
    <definedName name="Products5" localSheetId="13">'Other Services'!$L$18</definedName>
    <definedName name="Products50" localSheetId="13">'Other Services'!$L$65</definedName>
    <definedName name="Products51" localSheetId="13">'Other Services'!#REF!</definedName>
    <definedName name="Products52" localSheetId="13">'Other Services'!#REF!</definedName>
    <definedName name="Products53" localSheetId="13">'Other Services'!$L$66</definedName>
    <definedName name="Products54" localSheetId="13">'Other Services'!$L$71</definedName>
    <definedName name="Products55" localSheetId="13">'Other Services'!$L$72</definedName>
    <definedName name="Products56" localSheetId="13">'Other Services'!$L$76</definedName>
    <definedName name="Products57" localSheetId="13">'Other Services'!$L$77</definedName>
    <definedName name="Products58" localSheetId="13">'Other Services'!#REF!</definedName>
    <definedName name="Products59" localSheetId="13">'Other Services'!$L$78</definedName>
    <definedName name="Products6" localSheetId="13">'Other Services'!$L$20</definedName>
    <definedName name="Products60" localSheetId="13">'Other Services'!$L$81</definedName>
    <definedName name="Products61" localSheetId="13">'Other Services'!$L$82</definedName>
    <definedName name="Products62" localSheetId="13">'Other Services'!#REF!</definedName>
    <definedName name="Products63" localSheetId="13">'Other Services'!#REF!</definedName>
    <definedName name="Products64" localSheetId="13">'Other Services'!#REF!</definedName>
    <definedName name="Products65" localSheetId="13">'Other Services'!#REF!</definedName>
    <definedName name="Products66" localSheetId="13">'Other Services'!$L$83</definedName>
    <definedName name="Products67" localSheetId="13">'Other Services'!#REF!</definedName>
    <definedName name="Products68" localSheetId="13">'Other Services'!$L$84</definedName>
    <definedName name="Products69">'Other Services'!$L$85</definedName>
    <definedName name="Products7" localSheetId="13">'Other Services'!$L$21</definedName>
    <definedName name="Products70">'Other Services'!$L$86</definedName>
    <definedName name="Products71">'Other Services'!$L$87</definedName>
    <definedName name="Products72">'Other Services'!$L$88</definedName>
    <definedName name="Products73">'Other Services'!#REF!</definedName>
    <definedName name="Products74">'Other Services'!$L$89</definedName>
    <definedName name="Products75">'Other Services'!#REF!</definedName>
    <definedName name="Products76">'Other Services'!$L$91</definedName>
    <definedName name="Products77">'Other Services'!$L$93</definedName>
    <definedName name="Products78">'Other Services'!$L$94</definedName>
    <definedName name="Products79">'Other Services'!$L$95</definedName>
    <definedName name="Products8" localSheetId="13">'Other Services'!$L$22</definedName>
    <definedName name="Products80">'Other Services'!$L$96</definedName>
    <definedName name="Products81">'Other Services'!$L$97</definedName>
    <definedName name="Products82">'Other Services'!$L$98</definedName>
    <definedName name="Products83">'Other Services'!$L$99</definedName>
    <definedName name="Products84">'Other Services'!#REF!</definedName>
    <definedName name="Products85">'Other Services'!$L$100</definedName>
    <definedName name="Products86">'Other Services'!$L$101</definedName>
    <definedName name="Products87">'Other Services'!$L$102</definedName>
    <definedName name="Products88">'Other Services'!$L$103</definedName>
    <definedName name="Products89">'Other Services'!$L$104</definedName>
    <definedName name="Products9" localSheetId="13">'Other Services'!$L$23</definedName>
    <definedName name="Products90">'Other Services'!$L$105</definedName>
    <definedName name="Products91">'Other Services'!#REF!</definedName>
    <definedName name="Products92">'Other Services'!$L$107</definedName>
    <definedName name="Products93">'Other Services'!#REF!</definedName>
    <definedName name="Products94">'Other Services'!$L$108</definedName>
    <definedName name="Products95">'Other Services'!$L$109</definedName>
    <definedName name="Products96">'Other Services'!#REF!</definedName>
    <definedName name="Products97">'Other Services'!$L$112</definedName>
    <definedName name="Products98">'Other Services'!#REF!</definedName>
    <definedName name="Products99">'Other Services'!$L$113</definedName>
    <definedName name="produits_liste">Referentiel!$R$20:$R$23</definedName>
    <definedName name="ref_languages">Referentiel!$A$4:$A$5</definedName>
    <definedName name="region">Referentiel!$G$37:$G$94</definedName>
    <definedName name="restaurant_type" localSheetId="9">[2]Referentiel!$N$4:$N$75</definedName>
    <definedName name="restaurant_type">Referentiel!$N$4:$N$75</definedName>
    <definedName name="resto_type">Data!$D$3:$D$63</definedName>
    <definedName name="rid">'Address&amp;Setup'!#REF!</definedName>
    <definedName name="roomtypes">Feuil1!$A$2:$A$1196</definedName>
    <definedName name="sales_zone">Referentiel!#REF!</definedName>
    <definedName name="segmentation">Referentiel!$I$151:$I$164</definedName>
    <definedName name="shuttle" localSheetId="9">Data!$H$24:$H$26</definedName>
    <definedName name="shuttle">Referentiel!$L$4:$L$6</definedName>
    <definedName name="shuttle_service" localSheetId="9">Data!$H$29:$H$30</definedName>
    <definedName name="shuttle_service">Referentiel!$L$9:$L$10</definedName>
    <definedName name="standing_type">Referentiel!$R$38:$R$49</definedName>
    <definedName name="star_rating">Referentiel!$A$47:$A$56</definedName>
    <definedName name="states">Referentiel!$G$97:$G$229</definedName>
    <definedName name="taxe_type">Referentiel!#REF!</definedName>
    <definedName name="unité">Referentiel!$T$4:$T$5</definedName>
    <definedName name="verifAccountingContact" localSheetId="9">Contact!$F$29</definedName>
    <definedName name="verifAccountingEmail" localSheetId="9">Contact!$K$30</definedName>
    <definedName name="verifAddress1" localSheetId="3">'Address&amp;Setup'!$H$34</definedName>
    <definedName name="verifAddress2" localSheetId="3">'Address&amp;Setup'!$M$35</definedName>
    <definedName name="verifAddress3" localSheetId="3">'Address&amp;Setup'!$H$37</definedName>
    <definedName name="verifAddressEmailMeeting" localSheetId="9">Contact!#REF!</definedName>
    <definedName name="verifAddressEmailRestauration" localSheetId="9">Contact!#REF!</definedName>
    <definedName name="verifAddressEmailSpa" localSheetId="9">Contact!#REF!</definedName>
    <definedName name="verifAssistantManager" localSheetId="9">Contact!$F$12</definedName>
    <definedName name="verifBankAddress" localSheetId="9">Contact!$H$41</definedName>
    <definedName name="verifBankName" localSheetId="9">Contact!$F$39</definedName>
    <definedName name="verifBanquetingEmail" localSheetId="9">Contact!$K$19</definedName>
    <definedName name="verifBanquetingManager" localSheetId="9">Contact!$F$21</definedName>
    <definedName name="verifBlackOut" localSheetId="3">'Address&amp;Setup'!$M$15</definedName>
    <definedName name="verifBrand" localSheetId="9">Contact!#REF!</definedName>
    <definedName name="verifBrand">'Address&amp;Setup'!$G$6</definedName>
    <definedName name="verifChain">'Address&amp;Setup'!$M$6</definedName>
    <definedName name="verifCity" localSheetId="3">'Address&amp;Setup'!$H$39</definedName>
    <definedName name="verifCity" localSheetId="9">Contact!$F$36</definedName>
    <definedName name="verifCityBank" localSheetId="9">Contact!$F$43</definedName>
    <definedName name="verifCOI1" localSheetId="4">'Main Attractions'!$L$11</definedName>
    <definedName name="verifCOI2" localSheetId="4">'Main Attractions'!$L$12</definedName>
    <definedName name="verifCOI3" localSheetId="4">'Main Attractions'!$L$13</definedName>
    <definedName name="verifCOI4" localSheetId="4">'Main Attractions'!$L$15</definedName>
    <definedName name="verifCOI5" localSheetId="4">'Main Attractions'!$L$17</definedName>
    <definedName name="verifCOI6" localSheetId="4">'Main Attractions'!$L$19</definedName>
    <definedName name="verifConstructionDate" localSheetId="3">'Address&amp;Setup'!$E$57</definedName>
    <definedName name="verifContactEmail" localSheetId="3">'Address&amp;Setup'!$M$8</definedName>
    <definedName name="verifContactEmail" localSheetId="9">Contact!#REF!</definedName>
    <definedName name="VerifContactRestaurant" localSheetId="9">Contact!#REF!</definedName>
    <definedName name="verifCountry" localSheetId="3">'Address&amp;Setup'!$M$41</definedName>
    <definedName name="verifCountry" localSheetId="9">Contact!$L$36</definedName>
    <definedName name="verifCountryLanguage" localSheetId="3">'Address&amp;Setup'!$E$15</definedName>
    <definedName name="verifCurrency" localSheetId="3">'Address&amp;Setup'!$G$59</definedName>
    <definedName name="verifCurrentDate" localSheetId="3">Referentiel!$T$2</definedName>
    <definedName name="verifDate" localSheetId="9">Contact!#REF!</definedName>
    <definedName name="verifDistanceIn" localSheetId="4">'Main Attractions'!$F$8</definedName>
    <definedName name="verifDistributionDateInTars" localSheetId="3">'Address&amp;Setup'!$G$12</definedName>
    <definedName name="verifEconomicBrandReception" localSheetId="4">'Main Attractions'!$D$57</definedName>
    <definedName name="verifEconomicBrandSaturday1" localSheetId="4">'Main Attractions'!$G$65</definedName>
    <definedName name="verifEconomicBrandSaturday2" localSheetId="4">'Main Attractions'!$J$65</definedName>
    <definedName name="verifEconomicBrandSaturday3" localSheetId="4">'Main Attractions'!$G$67</definedName>
    <definedName name="verifEconomicBrandSaturday4" localSheetId="4">'Main Attractions'!$J$67</definedName>
    <definedName name="verifEconomicBrandWeekdays1" localSheetId="4">'Main Attractions'!$G$61</definedName>
    <definedName name="verifEconomicBrandWeekdays2" localSheetId="4">'Main Attractions'!$J$61</definedName>
    <definedName name="verifEconomicBrandWeekdays3" localSheetId="4">'Main Attractions'!$G$63</definedName>
    <definedName name="verifEconomicBrandWeekdays4" localSheetId="4">'Main Attractions'!$J$63</definedName>
    <definedName name="verifEmailAddress" localSheetId="3">'Address&amp;Setup'!$G$45</definedName>
    <definedName name="verifEntirerlySmoking" localSheetId="4">'Main services'!$E$8</definedName>
    <definedName name="verifEnvironment" localSheetId="3">'Address&amp;Setup'!$E$61</definedName>
    <definedName name="verifExecutiveChief" localSheetId="9">Contact!$F$24</definedName>
    <definedName name="verifFamily1" localSheetId="4">'Main services'!$L$11</definedName>
    <definedName name="verifFamily10" localSheetId="4">'Main Attractions'!#REF!</definedName>
    <definedName name="verifFamily11" localSheetId="4">'Main services'!$L$21</definedName>
    <definedName name="verifFamily12" localSheetId="4">'Main services'!$L$22</definedName>
    <definedName name="verifFamily2" localSheetId="4">'Main services'!$L$13</definedName>
    <definedName name="verifFamily3" localSheetId="4">'Main Attractions'!#REF!</definedName>
    <definedName name="verifFamily4" localSheetId="4">'Main services'!$L$17</definedName>
    <definedName name="verifFamily5" localSheetId="4">'Main services'!$L$18</definedName>
    <definedName name="verifFamily6" localSheetId="4">'Main services'!$L$19</definedName>
    <definedName name="verifFamily7" localSheetId="4">'Main Attractions'!#REF!</definedName>
    <definedName name="verifFamily8" localSheetId="4">'Main Attractions'!#REF!</definedName>
    <definedName name="verifFamily9" localSheetId="4">'Main Attractions'!#REF!</definedName>
    <definedName name="verifFamily9">'Main Attractions'!#REF!</definedName>
    <definedName name="verifFax" localSheetId="3">'Address&amp;Setup'!$G$43</definedName>
    <definedName name="verifFrontOfficeManager" localSheetId="9">Contact!$K$16</definedName>
    <definedName name="verifGDS">'Address&amp;Setup'!$E$22</definedName>
    <definedName name="verifGeneralDescription" localSheetId="3">'Address&amp;Setup'!$B$87</definedName>
    <definedName name="verifGroupReservation" localSheetId="9">Contact!$F$18</definedName>
    <definedName name="verifGuarantees" localSheetId="4">'Main Attractions'!#REF!</definedName>
    <definedName name="verifHotelAccountNumber">Contact!$L$40</definedName>
    <definedName name="verifHotelCode" localSheetId="9">Contact!#REF!</definedName>
    <definedName name="verifHotelCode">'Address&amp;Setup'!$M$4</definedName>
    <definedName name="verifHotelCommercialName" localSheetId="3">'Address&amp;Setup'!$M$32</definedName>
    <definedName name="verifHotelDescription" localSheetId="3">'Address&amp;Setup'!$B$73</definedName>
    <definedName name="verifHotelGeneralManagerName" localSheetId="3">'Address&amp;Setup'!$M$53</definedName>
    <definedName name="verifHotelName" localSheetId="9">Contact!#REF!</definedName>
    <definedName name="verifHotelName">'Address&amp;Setup'!$G$4</definedName>
    <definedName name="verifInvocingAddress" localSheetId="9">Contact!$H$31</definedName>
    <definedName name="verifLastRenovationDate" localSheetId="3">'Address&amp;Setup'!$M$57</definedName>
    <definedName name="verifLocalStarRating" localSheetId="3">'Address&amp;Setup'!$H$65</definedName>
    <definedName name="verifLocation" localSheetId="3">'Address&amp;Setup'!$M$59</definedName>
    <definedName name="verifLoggingType" localSheetId="3">'Address&amp;Setup'!$E$47</definedName>
    <definedName name="VerifMailRestau">Contact!#REF!</definedName>
    <definedName name="verifMercure1level1" localSheetId="4">'Main Attractions'!$E$76</definedName>
    <definedName name="verifMercure1level2" localSheetId="4">'Main Attractions'!$I$76</definedName>
    <definedName name="verifMercure1level3" localSheetId="4">'Main Attractions'!$L$78</definedName>
    <definedName name="verifMercure1level3">'Main Attractions'!$E$78</definedName>
    <definedName name="verifMercure1level4" localSheetId="4">'Main Attractions'!$E$78</definedName>
    <definedName name="verifMercure2level1" localSheetId="4">'Main Attractions'!$E$80</definedName>
    <definedName name="verifMercure2level2">'Main Attractions'!$I$80</definedName>
    <definedName name="verifMercure2level3" localSheetId="4">'Main Attractions'!$E$82</definedName>
    <definedName name="verifMercure2level4" localSheetId="4">'Main Attractions'!$L$82</definedName>
    <definedName name="verifMercure3level1" localSheetId="4">'Main Attractions'!$E$84</definedName>
    <definedName name="verifMercure3level2">'Main Attractions'!$I$84</definedName>
    <definedName name="verifMercure3level3">'Main Attractions'!$E$86</definedName>
    <definedName name="verifMercure3level4" localSheetId="4">'Main Attractions'!$L$86</definedName>
    <definedName name="verifMercureChildren" localSheetId="4">'Main Attractions'!$K$74</definedName>
    <definedName name="verifMercureDisplay" localSheetId="4">'Main Attractions'!$E$74</definedName>
    <definedName name="verifNom" localSheetId="9">Contact!#REF!</definedName>
    <definedName name="verifNomRestauration" localSheetId="9">Contact!#REF!</definedName>
    <definedName name="verifNomSpa" localSheetId="9">Contact!#REF!</definedName>
    <definedName name="verifNumberOfFloor" localSheetId="3">'Address&amp;Setup'!$D$65</definedName>
    <definedName name="verifNumberOfLifts" localSheetId="3">'Address&amp;Setup'!$M$65</definedName>
    <definedName name="verifNumberOfRooms" localSheetId="3">'Address&amp;Setup'!$D$63</definedName>
    <definedName name="verifOperationArea" localSheetId="3">'Address&amp;Setup'!$M$61</definedName>
    <definedName name="verifPayments" localSheetId="4">'Main Attractions'!#REF!</definedName>
    <definedName name="verifPhone" localSheetId="3">'Address&amp;Setup'!$G$41</definedName>
    <definedName name="verifPhysicalOpeningDate">'Address&amp;Setup'!$M$10</definedName>
    <definedName name="verifReferenceLanguage" localSheetId="3">'Address&amp;Setup'!$M$13</definedName>
    <definedName name="verifRequestedBy" localSheetId="3">'Address&amp;Setup'!$G$8</definedName>
    <definedName name="verifRequestedBy" localSheetId="9">Contact!#REF!</definedName>
    <definedName name="verifReservationFax" localSheetId="3">'Address&amp;Setup'!$M$45</definedName>
    <definedName name="verifReservationManager" localSheetId="9">Contact!$F$15</definedName>
    <definedName name="verifReservationPhone" localSheetId="3">'Address&amp;Setup'!$M$43</definedName>
    <definedName name="verifRoomDivisionManager" localSheetId="9">Contact!$K$13</definedName>
    <definedName name="verifSalesContact" localSheetId="9">Contact!$K$25</definedName>
    <definedName name="verifSalesEmail" localSheetId="9">Contact!$K$22</definedName>
    <definedName name="verifSegmentationType" localSheetId="3">'Address&amp;Setup'!#REF!</definedName>
    <definedName name="verifTel" localSheetId="9">Contact!#REF!</definedName>
    <definedName name="verifTelRestauration" localSheetId="9">Contact!#REF!</definedName>
    <definedName name="verifTelSpa" localSheetId="9">Contact!#REF!</definedName>
    <definedName name="verifWebAddress" localSheetId="3">'Address&amp;Setup'!$M$47</definedName>
    <definedName name="verifZipCode" localSheetId="3">'Address&amp;Setup'!$M$37</definedName>
    <definedName name="verifZipCode" localSheetId="9">Contact!$J$34</definedName>
    <definedName name="verifZipCodeBank" localSheetId="9">Contact!$J$42</definedName>
    <definedName name="view">Referentiel!$R$52:$R$72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EP18" i="7" l="1"/>
  <c r="XEP17" i="7"/>
  <c r="XEP16" i="7"/>
  <c r="XEP15" i="7"/>
  <c r="XEP14" i="7"/>
  <c r="XEP13" i="7"/>
  <c r="XEP12" i="7"/>
  <c r="XEP11" i="7"/>
  <c r="AB21" i="7"/>
  <c r="AB20" i="7"/>
  <c r="AB19" i="7"/>
  <c r="AB18" i="7"/>
  <c r="AB17" i="7"/>
  <c r="AB16" i="7"/>
  <c r="AB15" i="7"/>
  <c r="AB14" i="7"/>
  <c r="AB13" i="7"/>
  <c r="AB12" i="7"/>
  <c r="AB11" i="7"/>
  <c r="U4" i="7" l="1"/>
  <c r="Z4" i="7"/>
  <c r="X45" i="32" l="1"/>
  <c r="X47" i="32"/>
  <c r="X37" i="32"/>
  <c r="X39" i="32"/>
  <c r="X41" i="32"/>
  <c r="X43" i="32"/>
  <c r="X21" i="32" l="1"/>
  <c r="L127" i="24"/>
  <c r="L130" i="24"/>
  <c r="L24" i="24"/>
  <c r="L69" i="24"/>
  <c r="K79" i="1"/>
  <c r="D79" i="1"/>
  <c r="L18" i="2"/>
  <c r="L16" i="2"/>
  <c r="L14" i="2"/>
  <c r="M32" i="1"/>
  <c r="G8" i="1"/>
  <c r="E49" i="1" l="1"/>
  <c r="B7" i="1" l="1"/>
  <c r="XEP19" i="7" l="1"/>
  <c r="XEP20" i="7"/>
  <c r="XEP21" i="7"/>
  <c r="XEP10" i="7"/>
  <c r="T51" i="42" l="1"/>
  <c r="T47" i="42"/>
  <c r="T43" i="42"/>
  <c r="T39" i="42"/>
  <c r="T35" i="42"/>
  <c r="T31" i="42"/>
  <c r="T27" i="42"/>
  <c r="T23" i="42"/>
  <c r="T19" i="42"/>
  <c r="T15" i="42"/>
  <c r="T12" i="42"/>
  <c r="AS53" i="41"/>
  <c r="AS49" i="41"/>
  <c r="AS45" i="41"/>
  <c r="AS41" i="41"/>
  <c r="AS37" i="41"/>
  <c r="AS33" i="41"/>
  <c r="AS29" i="41"/>
  <c r="AS25" i="41"/>
  <c r="AS21" i="41"/>
  <c r="AS17" i="41"/>
  <c r="AS13" i="41"/>
  <c r="L31" i="34" l="1"/>
  <c r="L32" i="34"/>
  <c r="L33" i="34"/>
  <c r="L34" i="34"/>
  <c r="L35" i="34"/>
  <c r="L36" i="34"/>
  <c r="L37" i="34"/>
  <c r="M31" i="34"/>
  <c r="L30" i="34"/>
  <c r="L29" i="34"/>
  <c r="L28" i="34"/>
  <c r="L27" i="34"/>
  <c r="L26" i="34"/>
  <c r="AD10" i="7"/>
  <c r="AB10" i="7"/>
  <c r="E55" i="1" l="1"/>
  <c r="M39" i="1"/>
  <c r="M63" i="1"/>
  <c r="L23" i="34" l="1"/>
  <c r="M105" i="34" l="1"/>
  <c r="M103" i="34"/>
  <c r="M101" i="34"/>
  <c r="M99" i="34"/>
  <c r="M97" i="34"/>
  <c r="M95" i="34"/>
  <c r="M93" i="34"/>
  <c r="M91" i="34"/>
  <c r="M89" i="34"/>
  <c r="M87" i="34"/>
  <c r="M85" i="34"/>
  <c r="M83" i="34"/>
  <c r="M81" i="34"/>
  <c r="M79" i="34"/>
  <c r="M77" i="34"/>
  <c r="M75" i="34"/>
  <c r="M73" i="34"/>
  <c r="M71" i="34"/>
  <c r="M69" i="34"/>
  <c r="M66" i="34"/>
  <c r="M64" i="34"/>
  <c r="M62" i="34"/>
  <c r="M60" i="34"/>
  <c r="M58" i="34"/>
  <c r="M56" i="34"/>
  <c r="M54" i="34"/>
  <c r="M52" i="34"/>
  <c r="M51" i="34"/>
  <c r="M49" i="34"/>
  <c r="M48" i="34"/>
  <c r="M46" i="34"/>
  <c r="M45" i="34"/>
  <c r="M43" i="34"/>
  <c r="L25" i="34"/>
  <c r="L24" i="34"/>
  <c r="M22" i="34"/>
  <c r="L22" i="34"/>
  <c r="L21" i="34"/>
  <c r="L20" i="34"/>
  <c r="L19" i="34"/>
  <c r="L18" i="34"/>
  <c r="L17" i="34"/>
  <c r="L16" i="34"/>
  <c r="L15" i="34"/>
  <c r="L14" i="34"/>
  <c r="L13" i="34"/>
  <c r="L12" i="34"/>
  <c r="L11" i="34"/>
  <c r="E8" i="34"/>
  <c r="X35" i="32" l="1"/>
  <c r="X33" i="32"/>
  <c r="X31" i="32"/>
  <c r="X29" i="32"/>
  <c r="W29" i="32"/>
  <c r="X27" i="32"/>
  <c r="W27" i="32"/>
  <c r="X25" i="32"/>
  <c r="W25" i="32"/>
  <c r="X23" i="32"/>
  <c r="W23" i="32"/>
  <c r="W21" i="32"/>
  <c r="X19" i="32"/>
  <c r="W19" i="32"/>
  <c r="X17" i="32"/>
  <c r="W17" i="32"/>
  <c r="X15" i="32"/>
  <c r="W15" i="32"/>
  <c r="X13" i="32"/>
  <c r="W13" i="32"/>
  <c r="X11" i="32"/>
  <c r="W11" i="32"/>
  <c r="AE10" i="7" l="1"/>
  <c r="E24" i="1" l="1"/>
  <c r="K32" i="26" l="1"/>
  <c r="N33" i="26"/>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11" i="24"/>
  <c r="L12" i="24"/>
  <c r="L13" i="24"/>
  <c r="L14" i="24"/>
  <c r="L15" i="24"/>
  <c r="L16" i="24"/>
  <c r="L17" i="24"/>
  <c r="L18" i="24"/>
  <c r="L19" i="24"/>
  <c r="L20" i="24"/>
  <c r="L21" i="24"/>
  <c r="L22" i="24"/>
  <c r="L23" i="24"/>
  <c r="L25" i="24"/>
  <c r="L26" i="24"/>
  <c r="L27" i="24"/>
  <c r="L28" i="24"/>
  <c r="L29" i="24"/>
  <c r="L30" i="24"/>
  <c r="L31" i="24"/>
  <c r="L32" i="24"/>
  <c r="L33" i="24"/>
  <c r="L34" i="24"/>
  <c r="L35" i="24"/>
  <c r="L36" i="24"/>
  <c r="L37" i="24"/>
  <c r="L38" i="24"/>
  <c r="L39" i="24"/>
  <c r="L40" i="24"/>
  <c r="L41" i="24"/>
  <c r="L42" i="24"/>
  <c r="L43" i="24"/>
  <c r="L44" i="24"/>
  <c r="L45" i="24"/>
  <c r="L46" i="24"/>
  <c r="L47" i="24"/>
  <c r="L48" i="24"/>
  <c r="L49" i="24"/>
  <c r="L50" i="24"/>
  <c r="L51" i="24"/>
  <c r="L52" i="24"/>
  <c r="L53" i="24"/>
  <c r="L54" i="24"/>
  <c r="L55" i="24"/>
  <c r="L56" i="24"/>
  <c r="L57" i="24"/>
  <c r="L58" i="24"/>
  <c r="L59" i="24"/>
  <c r="L60" i="24"/>
  <c r="L61" i="24"/>
  <c r="L62" i="24"/>
  <c r="L63" i="24"/>
  <c r="L64" i="24"/>
  <c r="L65" i="24"/>
  <c r="L66" i="24"/>
  <c r="L67" i="24"/>
  <c r="L68" i="24"/>
  <c r="L70" i="24"/>
  <c r="L71" i="24"/>
  <c r="L72" i="24"/>
  <c r="L73" i="24"/>
  <c r="L74" i="24"/>
  <c r="L75" i="24"/>
  <c r="L76" i="24"/>
  <c r="L77" i="24"/>
  <c r="L78" i="24"/>
  <c r="L79" i="24"/>
  <c r="L80" i="24"/>
  <c r="L81" i="24"/>
  <c r="L82" i="24"/>
  <c r="L83" i="24"/>
  <c r="L84" i="24"/>
  <c r="L85" i="24"/>
  <c r="L86" i="24"/>
  <c r="L87" i="24"/>
  <c r="L88" i="24"/>
  <c r="L89" i="24"/>
  <c r="L90" i="24"/>
  <c r="L91" i="24"/>
  <c r="L92" i="24"/>
  <c r="L93" i="24"/>
  <c r="L94" i="24"/>
  <c r="L95" i="24"/>
  <c r="L96" i="24"/>
  <c r="L97" i="24"/>
  <c r="L98" i="24"/>
  <c r="L99" i="24"/>
  <c r="L100" i="24"/>
  <c r="L101" i="24"/>
  <c r="L102" i="24"/>
  <c r="L103" i="24"/>
  <c r="L104" i="24"/>
  <c r="L105" i="24"/>
  <c r="L106" i="24"/>
  <c r="L107" i="24"/>
  <c r="L108" i="24"/>
  <c r="L109" i="24"/>
  <c r="L110" i="24"/>
  <c r="L111" i="24"/>
  <c r="L112" i="24"/>
  <c r="L113" i="24"/>
  <c r="L114" i="24"/>
  <c r="L115" i="24"/>
  <c r="L116" i="24"/>
  <c r="L117" i="24"/>
  <c r="L118" i="24"/>
  <c r="L119" i="24"/>
  <c r="L120" i="24"/>
  <c r="L121" i="24"/>
  <c r="L122" i="24"/>
  <c r="L123" i="24"/>
  <c r="L124" i="24"/>
  <c r="L125" i="24"/>
  <c r="L126" i="24"/>
  <c r="L128" i="24"/>
  <c r="L129" i="24"/>
  <c r="L131" i="24"/>
  <c r="L132" i="24"/>
  <c r="L133" i="24"/>
  <c r="L134" i="24"/>
  <c r="L135" i="24"/>
  <c r="L136" i="24"/>
  <c r="L137" i="24"/>
  <c r="L138" i="24"/>
  <c r="L139" i="24"/>
  <c r="L140" i="24"/>
  <c r="L141" i="24"/>
  <c r="L142" i="24"/>
  <c r="L143" i="24"/>
  <c r="L144" i="24"/>
  <c r="L145" i="24"/>
  <c r="L146" i="24"/>
  <c r="L147" i="24"/>
  <c r="L148" i="24"/>
  <c r="L149" i="24"/>
  <c r="L150" i="24"/>
  <c r="L151" i="24"/>
  <c r="L152" i="24"/>
  <c r="L153" i="24"/>
  <c r="L154" i="24"/>
  <c r="L155" i="24"/>
  <c r="L156" i="24"/>
  <c r="L157" i="24"/>
  <c r="L158" i="24"/>
  <c r="L159" i="24"/>
  <c r="L160" i="24"/>
  <c r="L161" i="24"/>
  <c r="L162" i="24"/>
  <c r="J14" i="23"/>
  <c r="J15" i="23"/>
  <c r="J16" i="23"/>
  <c r="J17" i="23"/>
  <c r="J18" i="23"/>
  <c r="J19" i="23"/>
  <c r="J20" i="23"/>
  <c r="J24" i="23"/>
  <c r="J25" i="23"/>
  <c r="J26" i="23"/>
  <c r="J27" i="23"/>
  <c r="J28" i="23"/>
  <c r="J29" i="23"/>
  <c r="J30" i="23"/>
  <c r="J33" i="23"/>
  <c r="J34" i="23"/>
  <c r="J35" i="23"/>
  <c r="J36" i="23"/>
  <c r="J37" i="23"/>
  <c r="J38" i="23"/>
  <c r="J39" i="23"/>
  <c r="J42" i="23"/>
  <c r="J43" i="23"/>
  <c r="J44" i="23"/>
  <c r="J45" i="23"/>
  <c r="J46" i="23"/>
  <c r="J47" i="23"/>
  <c r="J48" i="23"/>
  <c r="F43" i="22" l="1"/>
  <c r="J42" i="22"/>
  <c r="H41" i="22"/>
  <c r="L40" i="22"/>
  <c r="F39" i="22"/>
  <c r="L36" i="22"/>
  <c r="F36" i="22"/>
  <c r="J34" i="22"/>
  <c r="H31" i="22"/>
  <c r="K30" i="22"/>
  <c r="F29" i="22"/>
  <c r="K25" i="22"/>
  <c r="F24" i="22"/>
  <c r="K22" i="22"/>
  <c r="F21" i="22"/>
  <c r="K19" i="22"/>
  <c r="F18" i="22"/>
  <c r="K16" i="22"/>
  <c r="F15" i="22"/>
  <c r="K13" i="22"/>
  <c r="F12" i="22"/>
  <c r="M53" i="1" l="1"/>
  <c r="M55" i="1" l="1"/>
  <c r="L28" i="2" l="1"/>
  <c r="L27" i="2"/>
  <c r="L26" i="2"/>
  <c r="L24" i="2"/>
  <c r="L25" i="2"/>
  <c r="L23" i="2"/>
  <c r="L22" i="2"/>
  <c r="L21" i="2"/>
  <c r="L20" i="2"/>
  <c r="B69" i="2" l="1"/>
  <c r="B71" i="2"/>
  <c r="B54" i="2"/>
  <c r="M23" i="1"/>
  <c r="F34" i="1"/>
  <c r="H34" i="1" s="1"/>
  <c r="B74" i="1"/>
  <c r="G39" i="1"/>
  <c r="G34" i="1"/>
  <c r="N39" i="1"/>
  <c r="L86" i="2"/>
  <c r="I84" i="2"/>
  <c r="L82" i="2"/>
  <c r="I80" i="2"/>
  <c r="L78" i="2"/>
  <c r="I76" i="2"/>
  <c r="K74" i="2"/>
  <c r="E86" i="2"/>
  <c r="E84" i="2"/>
  <c r="E82" i="2"/>
  <c r="E80" i="2"/>
  <c r="E78" i="2"/>
  <c r="E76" i="2"/>
  <c r="F86" i="2"/>
  <c r="H84" i="2"/>
  <c r="F84" i="2"/>
  <c r="F82" i="2"/>
  <c r="H80" i="2"/>
  <c r="F80" i="2"/>
  <c r="F78" i="2"/>
  <c r="H76" i="2"/>
  <c r="F76" i="2"/>
  <c r="I73" i="2"/>
  <c r="C84" i="2"/>
  <c r="C80" i="2"/>
  <c r="B86" i="2"/>
  <c r="B84" i="2"/>
  <c r="B82" i="2"/>
  <c r="B80" i="2"/>
  <c r="B78" i="2"/>
  <c r="C76" i="2"/>
  <c r="B76" i="2"/>
  <c r="C58" i="2"/>
  <c r="B56" i="2"/>
  <c r="B52" i="2"/>
  <c r="E26" i="1"/>
  <c r="M65" i="1"/>
  <c r="M67" i="1"/>
  <c r="M70" i="1"/>
  <c r="L67" i="1"/>
  <c r="K68" i="1" s="1"/>
  <c r="L70" i="1"/>
  <c r="B25" i="1"/>
  <c r="M37" i="1"/>
  <c r="L12" i="2"/>
  <c r="L11" i="2"/>
  <c r="F4" i="1"/>
  <c r="G4" i="1" s="1"/>
  <c r="L84" i="1"/>
  <c r="M43" i="1"/>
  <c r="L10" i="1"/>
  <c r="M10" i="1" s="1"/>
  <c r="T2" i="3"/>
  <c r="F12" i="1"/>
  <c r="G12" i="1" s="1"/>
  <c r="F10" i="1"/>
  <c r="G10" i="1" s="1"/>
  <c r="M28" i="1"/>
  <c r="M26" i="1"/>
  <c r="E56" i="2"/>
  <c r="G63" i="2"/>
  <c r="J67" i="2"/>
  <c r="J65" i="2"/>
  <c r="J63" i="2"/>
  <c r="J61" i="2"/>
  <c r="G67" i="2"/>
  <c r="G65" i="2"/>
  <c r="G61" i="2"/>
  <c r="D57" i="2"/>
  <c r="L19" i="2"/>
  <c r="L17" i="2"/>
  <c r="L15" i="2"/>
  <c r="L13" i="2"/>
  <c r="E57" i="1"/>
  <c r="M34" i="1"/>
  <c r="E22" i="1"/>
  <c r="M47" i="1"/>
  <c r="E15" i="1"/>
  <c r="M4" i="1"/>
  <c r="B87" i="1"/>
  <c r="L57" i="1"/>
  <c r="M57" i="1"/>
  <c r="F57" i="1"/>
  <c r="F43" i="1"/>
  <c r="G43" i="1" s="1"/>
  <c r="F41" i="1"/>
  <c r="G41" i="1" s="1"/>
  <c r="G45" i="1"/>
  <c r="F39" i="1"/>
  <c r="H39" i="1" s="1"/>
  <c r="H67" i="2"/>
  <c r="H65" i="2"/>
  <c r="H63" i="2"/>
  <c r="H61" i="2"/>
  <c r="D67" i="2"/>
  <c r="D65" i="2"/>
  <c r="D63" i="2"/>
  <c r="D61" i="2"/>
  <c r="B65" i="2"/>
  <c r="B61" i="2"/>
  <c r="F8" i="2"/>
  <c r="L53" i="1"/>
  <c r="L8" i="1"/>
  <c r="M8" i="1" s="1"/>
  <c r="D65" i="1"/>
  <c r="D63" i="1"/>
  <c r="E61" i="1"/>
  <c r="G59" i="1"/>
  <c r="M59" i="1"/>
  <c r="E47" i="1"/>
  <c r="M41" i="1"/>
  <c r="M13" i="1"/>
  <c r="M6" i="1"/>
  <c r="G6" i="1"/>
  <c r="F37" i="1"/>
  <c r="H37" i="1" s="1"/>
  <c r="L34" i="1"/>
  <c r="G37" i="1"/>
  <c r="M8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L9" authorId="0" shapeId="0" xr:uid="{C61EBA98-487A-431B-B36A-F4BC4F7E45A4}">
      <text>
        <r>
          <rPr>
            <b/>
            <sz val="9"/>
            <color indexed="81"/>
            <rFont val="MS P ゴシック"/>
            <family val="3"/>
            <charset val="128"/>
          </rPr>
          <t>I interpret it as a square style</t>
        </r>
      </text>
    </comment>
    <comment ref="U9" authorId="0" shapeId="0" xr:uid="{C590FC0A-EDC6-4409-9CAE-F3404DBC318D}">
      <text>
        <r>
          <rPr>
            <b/>
            <sz val="9"/>
            <color indexed="81"/>
            <rFont val="MS P ゴシック"/>
            <family val="3"/>
            <charset val="128"/>
          </rPr>
          <t>Administrator:</t>
        </r>
        <r>
          <rPr>
            <sz val="9"/>
            <color indexed="81"/>
            <rFont val="MS P ゴシック"/>
            <family val="3"/>
            <charset val="128"/>
          </rPr>
          <t xml:space="preserve">
Portable, limited quantity</t>
        </r>
      </text>
    </comment>
    <comment ref="F24" authorId="0" shapeId="0" xr:uid="{94282D8B-CE95-4F75-A471-D52A3C6D1459}">
      <text>
        <r>
          <rPr>
            <b/>
            <sz val="9"/>
            <color indexed="81"/>
            <rFont val="MS P ゴシック"/>
            <family val="3"/>
            <charset val="128"/>
          </rPr>
          <t>Contact the hotel for details</t>
        </r>
      </text>
    </comment>
  </commentList>
</comments>
</file>

<file path=xl/sharedStrings.xml><?xml version="1.0" encoding="utf-8"?>
<sst xmlns="http://schemas.openxmlformats.org/spreadsheetml/2006/main" count="13518" uniqueCount="8263">
  <si>
    <t>Content Book Creation</t>
  </si>
  <si>
    <t>Content book</t>
  </si>
  <si>
    <r>
      <t xml:space="preserve">The purpose of this content book is to collect the key information concerning your hotel in order to sell it via direct reservation systems.
It is important that this information is correct and complete. 
</t>
    </r>
    <r>
      <rPr>
        <i/>
        <sz val="11"/>
        <color rgb="FFC00000"/>
        <rFont val="Calibri"/>
        <family val="2"/>
        <scheme val="minor"/>
      </rPr>
      <t>Red sheets need to be fully updated for distribution</t>
    </r>
    <r>
      <rPr>
        <i/>
        <sz val="11"/>
        <color theme="0"/>
        <rFont val="Calibri"/>
        <family val="2"/>
        <scheme val="minor"/>
      </rPr>
      <t xml:space="preserve">
</t>
    </r>
    <r>
      <rPr>
        <i/>
        <sz val="11"/>
        <color rgb="FFB88D5B"/>
        <rFont val="Calibri"/>
        <family val="2"/>
        <scheme val="minor"/>
      </rPr>
      <t>Golden sheets are not mandatory for hotel distribution</t>
    </r>
    <r>
      <rPr>
        <i/>
        <sz val="11"/>
        <color theme="0"/>
        <rFont val="Calibri"/>
        <family val="2"/>
        <scheme val="minor"/>
      </rPr>
      <t xml:space="preserve">
</t>
    </r>
    <r>
      <rPr>
        <i/>
        <sz val="11"/>
        <color rgb="FFB88D5B"/>
        <rFont val="Calibri"/>
        <family val="2"/>
        <scheme val="minor"/>
      </rPr>
      <t>You will be able to complete them at a later stage on Description Hotel application.</t>
    </r>
    <r>
      <rPr>
        <i/>
        <sz val="11"/>
        <color theme="0"/>
        <rFont val="Calibri"/>
        <family val="2"/>
        <scheme val="minor"/>
      </rPr>
      <t xml:space="preserve">
Unless exceptional circumstances, GDS and/or Cvent switch letters should be included in the content book.
for further explanation click the link below.</t>
    </r>
  </si>
  <si>
    <r>
      <t xml:space="preserve">Ce questionnaire a pour objet de recueillir les informations essentielles et indispensables concernant votre hôtel afin qu'il puisse être mis à la vente sur les modes de réservation directs.
Il est donc important que ces informations soient correctes et complètes.
</t>
    </r>
    <r>
      <rPr>
        <i/>
        <sz val="11"/>
        <color rgb="FFC00000"/>
        <rFont val="Calibri"/>
        <family val="2"/>
        <scheme val="minor"/>
      </rPr>
      <t>Les onglets rouges doivent être complétement renseignés pour la distribution</t>
    </r>
    <r>
      <rPr>
        <i/>
        <sz val="11"/>
        <color theme="0"/>
        <rFont val="Calibri"/>
        <family val="2"/>
        <scheme val="minor"/>
      </rPr>
      <t xml:space="preserve">
</t>
    </r>
    <r>
      <rPr>
        <i/>
        <sz val="11"/>
        <color rgb="FFB88D5B"/>
        <rFont val="Calibri"/>
        <family val="2"/>
        <scheme val="minor"/>
      </rPr>
      <t>Les onglets en couleur Or ne sont pas obligatoires pour la distributiuon de l'hôtel.
Vous pourrez les remplir plus tard sur l'application Description Hotel.</t>
    </r>
    <r>
      <rPr>
        <i/>
        <sz val="11"/>
        <color theme="0"/>
        <rFont val="Calibri"/>
        <family val="2"/>
        <scheme val="minor"/>
      </rPr>
      <t xml:space="preserve">
Dans le cas d'une reprise d'hôtel, les lettres de Switch GDS et/ou Cvent doivent être envoyées avec le content book.
pour plus d'explications cliquez sur le lien ci dessous.
</t>
    </r>
  </si>
  <si>
    <t>GDS_SYSTEM_SWITCH</t>
  </si>
  <si>
    <t>In order to help you fill this content book efficiently, you will find on every page :</t>
  </si>
  <si>
    <t>Pour vous aider à remplir efficacement ce content book, vous trouverez sur chaque page:</t>
  </si>
  <si>
    <r>
      <t xml:space="preserve">
</t>
    </r>
    <r>
      <rPr>
        <i/>
        <sz val="11"/>
        <color theme="0"/>
        <rFont val="Wingdings"/>
        <charset val="2"/>
      </rPr>
      <t xml:space="preserve">F </t>
    </r>
    <r>
      <rPr>
        <i/>
        <sz val="11"/>
        <color theme="0"/>
        <rFont val="Calibri"/>
        <family val="2"/>
        <scheme val="minor"/>
      </rPr>
      <t xml:space="preserve">  Drop-down menus to facilitate selection of answers. 
</t>
    </r>
    <r>
      <rPr>
        <i/>
        <sz val="11"/>
        <color theme="0"/>
        <rFont val="Wingdings"/>
        <charset val="2"/>
      </rPr>
      <t xml:space="preserve">F </t>
    </r>
    <r>
      <rPr>
        <i/>
        <sz val="11"/>
        <color theme="0"/>
        <rFont val="Calibri"/>
        <family val="2"/>
        <scheme val="minor"/>
      </rPr>
      <t xml:space="preserve">Green check marks will appear everytime you get to the next field by pressing tab or by 
validating.
</t>
    </r>
    <r>
      <rPr>
        <i/>
        <sz val="11"/>
        <color theme="0"/>
        <rFont val="Wingdings"/>
        <charset val="2"/>
      </rPr>
      <t xml:space="preserve">F </t>
    </r>
    <r>
      <rPr>
        <i/>
        <sz val="11"/>
        <color theme="0"/>
        <rFont val="Calibri"/>
        <family val="2"/>
        <scheme val="minor"/>
      </rPr>
      <t xml:space="preserve">If you activate the "Macros", the "Form validation" button will help you to verify all the tabs. If the tabs are filled out correctly  they will be highlighted in green, if they are not, they will be highlighted in red. This allows you to correct any potential mistake.
</t>
    </r>
    <r>
      <rPr>
        <i/>
        <sz val="11"/>
        <color theme="0"/>
        <rFont val="Wingdings"/>
        <charset val="2"/>
      </rPr>
      <t/>
    </r>
  </si>
  <si>
    <r>
      <rPr>
        <i/>
        <sz val="11"/>
        <color theme="0"/>
        <rFont val="Wingdings"/>
        <charset val="2"/>
      </rPr>
      <t xml:space="preserve">F </t>
    </r>
    <r>
      <rPr>
        <i/>
        <sz val="11"/>
        <color theme="0"/>
        <rFont val="Calibri"/>
        <family val="2"/>
        <scheme val="minor"/>
      </rPr>
      <t xml:space="preserve">Des menus déroulants pour faciliter le choix dans les réponses.
</t>
    </r>
    <r>
      <rPr>
        <i/>
        <sz val="11"/>
        <color theme="0"/>
        <rFont val="Wingdings"/>
        <charset val="2"/>
      </rPr>
      <t xml:space="preserve">F </t>
    </r>
    <r>
      <rPr>
        <i/>
        <sz val="11"/>
        <color theme="0"/>
        <rFont val="Calibri"/>
        <family val="2"/>
        <scheme val="minor"/>
      </rPr>
      <t xml:space="preserve">Des coches vertes s'afficheront lorsque vous tabulerez ou validerez pour passer au champs suivant.
Si vous activez les "Macros" vous aurez la possibilité de vérifier les onglets grâce au bouton "Form Validation", si les onglets sont correctement remplis, ils passeront au vert, dans le cas contraire, ils seront rouge." Ce qui vous permettra de corriger l’erreur qui s’est glissée.
</t>
    </r>
    <r>
      <rPr>
        <i/>
        <sz val="11"/>
        <color theme="0"/>
        <rFont val="Wingdings"/>
        <charset val="2"/>
      </rPr>
      <t/>
    </r>
  </si>
  <si>
    <r>
      <rPr>
        <i/>
        <sz val="11"/>
        <color theme="0"/>
        <rFont val="Wingdings"/>
        <charset val="2"/>
      </rPr>
      <t xml:space="preserve">F </t>
    </r>
    <r>
      <rPr>
        <i/>
        <sz val="11"/>
        <color theme="0"/>
        <rFont val="Calibri"/>
        <family val="2"/>
        <scheme val="minor"/>
      </rPr>
      <t xml:space="preserve"> Comments to help understand questions or to give advice.</t>
    </r>
  </si>
  <si>
    <r>
      <rPr>
        <i/>
        <sz val="11"/>
        <color theme="0"/>
        <rFont val="Wingdings"/>
        <charset val="2"/>
      </rPr>
      <t>F</t>
    </r>
    <r>
      <rPr>
        <i/>
        <sz val="11"/>
        <color theme="0"/>
        <rFont val="Calibri"/>
        <family val="2"/>
        <scheme val="minor"/>
      </rPr>
      <t xml:space="preserve"> Des commentaires pour vous aider à mieux comprendre l'intitulé ou vous donner des conseils.</t>
    </r>
  </si>
  <si>
    <r>
      <rPr>
        <i/>
        <sz val="11"/>
        <color theme="0"/>
        <rFont val="Wingdings"/>
        <charset val="2"/>
      </rPr>
      <t>F</t>
    </r>
    <r>
      <rPr>
        <i/>
        <sz val="11"/>
        <color theme="0"/>
        <rFont val="Calibri"/>
        <family val="2"/>
        <scheme val="minor"/>
      </rPr>
      <t xml:space="preserve">  The number of characters are limited due to restrictions in various distribution channels (See counters in front of related fields).</t>
    </r>
  </si>
  <si>
    <r>
      <rPr>
        <i/>
        <sz val="11"/>
        <color theme="0"/>
        <rFont val="Wingdings"/>
        <charset val="2"/>
      </rPr>
      <t>F</t>
    </r>
    <r>
      <rPr>
        <i/>
        <sz val="11"/>
        <color theme="0"/>
        <rFont val="Calibri"/>
        <family val="2"/>
        <scheme val="minor"/>
      </rPr>
      <t xml:space="preserve"> Des cases limitées en nombre de caractères conformément aux contraintes techniques imposées par les différents systèmes de distribution.</t>
    </r>
  </si>
  <si>
    <r>
      <rPr>
        <i/>
        <sz val="11"/>
        <color theme="0"/>
        <rFont val="Wingdings"/>
        <charset val="2"/>
      </rPr>
      <t>F</t>
    </r>
    <r>
      <rPr>
        <i/>
        <sz val="11"/>
        <color theme="0"/>
        <rFont val="Calibri"/>
        <family val="2"/>
        <scheme val="minor"/>
      </rPr>
      <t xml:space="preserve">  * symbol means that you can refer to the "Help" page. </t>
    </r>
  </si>
  <si>
    <r>
      <rPr>
        <i/>
        <sz val="11"/>
        <color theme="0"/>
        <rFont val="Wingdings"/>
        <charset val="2"/>
      </rPr>
      <t>F</t>
    </r>
    <r>
      <rPr>
        <i/>
        <sz val="11"/>
        <color theme="0"/>
        <rFont val="Calibri"/>
        <family val="2"/>
        <scheme val="minor"/>
      </rPr>
      <t xml:space="preserve"> Le symbole * pour vous référer à la page "Help" pour plus d'informations sur ce champ. </t>
    </r>
  </si>
  <si>
    <r>
      <rPr>
        <i/>
        <sz val="11"/>
        <color theme="0"/>
        <rFont val="Wingdings"/>
        <charset val="2"/>
      </rPr>
      <t>F</t>
    </r>
    <r>
      <rPr>
        <i/>
        <sz val="11"/>
        <color theme="0"/>
        <rFont val="Calibri"/>
        <family val="2"/>
        <scheme val="minor"/>
      </rPr>
      <t xml:space="preserve">  A "Room recommendation" page in order to check rules as per your brand. </t>
    </r>
  </si>
  <si>
    <r>
      <rPr>
        <i/>
        <sz val="11"/>
        <color theme="0"/>
        <rFont val="Wingdings"/>
        <charset val="2"/>
      </rPr>
      <t>F</t>
    </r>
    <r>
      <rPr>
        <i/>
        <sz val="11"/>
        <color theme="0"/>
        <rFont val="Calibri"/>
        <family val="2"/>
        <scheme val="minor"/>
      </rPr>
      <t xml:space="preserve"> Une page "Room recommendations" afin de vérifier les régles selon votre marque. </t>
    </r>
  </si>
  <si>
    <r>
      <t xml:space="preserve">Attention: </t>
    </r>
    <r>
      <rPr>
        <i/>
        <sz val="11"/>
        <color theme="0"/>
        <rFont val="Calibri"/>
        <family val="2"/>
        <scheme val="minor"/>
      </rPr>
      <t>don't word wrap when you fill a descriptif script.</t>
    </r>
  </si>
  <si>
    <r>
      <rPr>
        <b/>
        <i/>
        <sz val="11"/>
        <color theme="0"/>
        <rFont val="Calibri"/>
        <family val="2"/>
        <scheme val="minor"/>
      </rPr>
      <t>Attention:</t>
    </r>
    <r>
      <rPr>
        <i/>
        <sz val="11"/>
        <color theme="0"/>
        <rFont val="Calibri"/>
        <family val="2"/>
        <scheme val="minor"/>
      </rPr>
      <t xml:space="preserve"> lorsque vous complétez les champs descriptifs merci de ne pas faire de retour à la ligne.</t>
    </r>
  </si>
  <si>
    <t>Before sending back your creation content book, please make sure:</t>
  </si>
  <si>
    <t>A vérifier avant de nous renvoyer votre content book de création:</t>
  </si>
  <si>
    <r>
      <rPr>
        <i/>
        <sz val="11"/>
        <color theme="0"/>
        <rFont val="Wingdings 2"/>
        <family val="1"/>
        <charset val="2"/>
      </rPr>
      <t xml:space="preserve">P </t>
    </r>
    <r>
      <rPr>
        <i/>
        <sz val="11"/>
        <color theme="0"/>
        <rFont val="Calibri"/>
        <family val="2"/>
        <scheme val="minor"/>
      </rPr>
      <t xml:space="preserve">All yellow boxes are filled in. </t>
    </r>
  </si>
  <si>
    <r>
      <rPr>
        <i/>
        <sz val="11"/>
        <color theme="0"/>
        <rFont val="Wingdings 2"/>
        <family val="1"/>
        <charset val="2"/>
      </rPr>
      <t>P</t>
    </r>
    <r>
      <rPr>
        <i/>
        <sz val="11"/>
        <color theme="0"/>
        <rFont val="Calibri"/>
        <family val="2"/>
        <scheme val="minor"/>
      </rPr>
      <t xml:space="preserve"> Tous les champs jaunes sont complétés. </t>
    </r>
  </si>
  <si>
    <r>
      <rPr>
        <i/>
        <sz val="11"/>
        <color theme="0"/>
        <rFont val="Wingdings 2"/>
        <family val="1"/>
        <charset val="2"/>
      </rPr>
      <t xml:space="preserve">P </t>
    </r>
    <r>
      <rPr>
        <i/>
        <sz val="11"/>
        <color theme="0"/>
        <rFont val="Calibri"/>
        <family val="2"/>
        <scheme val="minor"/>
      </rPr>
      <t>room types are filled in.</t>
    </r>
  </si>
  <si>
    <r>
      <rPr>
        <i/>
        <sz val="11"/>
        <color theme="0"/>
        <rFont val="Wingdings 2"/>
        <family val="1"/>
        <charset val="2"/>
      </rPr>
      <t>P</t>
    </r>
    <r>
      <rPr>
        <i/>
        <sz val="11"/>
        <color theme="0"/>
        <rFont val="Calibri"/>
        <family val="2"/>
        <scheme val="minor"/>
      </rPr>
      <t xml:space="preserve"> la page Roomtypes a bien été complétée.</t>
    </r>
  </si>
  <si>
    <r>
      <rPr>
        <i/>
        <sz val="11"/>
        <color theme="0"/>
        <rFont val="Wingdings 2"/>
        <family val="1"/>
        <charset val="2"/>
      </rPr>
      <t>P</t>
    </r>
    <r>
      <rPr>
        <i/>
        <sz val="11"/>
        <color theme="0"/>
        <rFont val="Calibri"/>
        <family val="2"/>
        <scheme val="minor"/>
      </rPr>
      <t xml:space="preserve"> All Descriptions must be written in the hotel reference language</t>
    </r>
  </si>
  <si>
    <r>
      <rPr>
        <i/>
        <sz val="11"/>
        <color theme="0"/>
        <rFont val="Wingdings 2"/>
        <family val="1"/>
        <charset val="2"/>
      </rPr>
      <t>P</t>
    </r>
    <r>
      <rPr>
        <i/>
        <sz val="11"/>
        <color theme="0"/>
        <rFont val="Calibri"/>
        <family val="2"/>
        <scheme val="minor"/>
      </rPr>
      <t xml:space="preserve"> Tous les descriptifs doivent être écrit dans la langue de référence de l'hôtel .</t>
    </r>
  </si>
  <si>
    <r>
      <rPr>
        <i/>
        <sz val="11"/>
        <color theme="0"/>
        <rFont val="Wingdings 2"/>
        <family val="1"/>
        <charset val="2"/>
      </rPr>
      <t>P</t>
    </r>
    <r>
      <rPr>
        <i/>
        <sz val="11"/>
        <color theme="0"/>
        <rFont val="Calibri"/>
        <family val="2"/>
        <scheme val="minor"/>
      </rPr>
      <t xml:space="preserve"> The quality of descriptive texts is correct (vocabulary used, writing style, attractive…). </t>
    </r>
  </si>
  <si>
    <r>
      <rPr>
        <i/>
        <sz val="11"/>
        <color theme="0"/>
        <rFont val="Wingdings 2"/>
        <family val="1"/>
        <charset val="2"/>
      </rPr>
      <t>P</t>
    </r>
    <r>
      <rPr>
        <i/>
        <sz val="11"/>
        <color theme="0"/>
        <rFont val="Calibri"/>
        <family val="2"/>
        <scheme val="minor"/>
      </rPr>
      <t xml:space="preserve"> Vérifier la qualité des textes descriptifs (vocabulaire utilisé, style, attrayant).</t>
    </r>
  </si>
  <si>
    <r>
      <rPr>
        <i/>
        <sz val="11"/>
        <color theme="0"/>
        <rFont val="Wingdings 2"/>
        <family val="1"/>
        <charset val="2"/>
      </rPr>
      <t>P</t>
    </r>
    <r>
      <rPr>
        <i/>
        <sz val="11"/>
        <color theme="0"/>
        <rFont val="Calibri"/>
        <family val="2"/>
        <scheme val="minor"/>
      </rPr>
      <t xml:space="preserve"> Send filled Pricing book </t>
    </r>
  </si>
  <si>
    <r>
      <rPr>
        <i/>
        <sz val="11"/>
        <color theme="0"/>
        <rFont val="Wingdings 2"/>
        <family val="1"/>
        <charset val="2"/>
      </rPr>
      <t>P</t>
    </r>
    <r>
      <rPr>
        <i/>
        <sz val="11"/>
        <color theme="0"/>
        <rFont val="Calibri"/>
        <family val="2"/>
        <scheme val="minor"/>
      </rPr>
      <t xml:space="preserve"> Joindre le Pricing book complété</t>
    </r>
  </si>
  <si>
    <r>
      <rPr>
        <i/>
        <sz val="11"/>
        <color theme="0"/>
        <rFont val="Wingdings 2"/>
        <family val="1"/>
        <charset val="2"/>
      </rPr>
      <t>P</t>
    </r>
    <r>
      <rPr>
        <i/>
        <sz val="11"/>
        <color theme="0"/>
        <rFont val="Calibri"/>
        <family val="2"/>
        <scheme val="minor"/>
      </rPr>
      <t xml:space="preserve"> In order to sell your hotel through the GDS systems and some Direct Connects, send us with your creation content book the Fastcom Enrollment content book (mandatory).</t>
    </r>
  </si>
  <si>
    <r>
      <rPr>
        <i/>
        <sz val="11"/>
        <color theme="0"/>
        <rFont val="Wingdings 2"/>
        <family val="1"/>
        <charset val="2"/>
      </rPr>
      <t>P</t>
    </r>
    <r>
      <rPr>
        <i/>
        <sz val="11"/>
        <color theme="0"/>
        <rFont val="Calibri"/>
        <family val="2"/>
        <scheme val="minor"/>
      </rPr>
      <t xml:space="preserve"> Afin que votre hôtel puisse être vendu dans les GDS et auprès de certains distributeurs, joindre obligatoirement le content book Fastcom Enrollment. </t>
    </r>
  </si>
  <si>
    <r>
      <rPr>
        <i/>
        <sz val="11"/>
        <color theme="0"/>
        <rFont val="Wingdings 2"/>
        <family val="1"/>
        <charset val="2"/>
      </rPr>
      <t>P</t>
    </r>
    <r>
      <rPr>
        <i/>
        <sz val="11"/>
        <color theme="0"/>
        <rFont val="Calibri"/>
        <family val="2"/>
        <scheme val="minor"/>
      </rPr>
      <t xml:space="preserve"> For a hotel Switch, send us with your creation content book the Switch letters (mandatory).They must be completed with the header of the hotel with its Previous brand and have to be sent to the GDS 10 working days before the date of Switch.</t>
    </r>
  </si>
  <si>
    <r>
      <rPr>
        <i/>
        <sz val="11"/>
        <color theme="0"/>
        <rFont val="Wingdings 2"/>
        <family val="1"/>
        <charset val="2"/>
      </rPr>
      <t>P</t>
    </r>
    <r>
      <rPr>
        <i/>
        <sz val="11"/>
        <color theme="0"/>
        <rFont val="Calibri"/>
        <family val="2"/>
        <scheme val="minor"/>
      </rPr>
      <t xml:space="preserve"> Dans le cas d'une reprise d'hôtel, joindre obligatoirement les lettres de Switch. Elles doivent avoir l’en-tête de l’hôtel avec son ancienne marque et doivent être envoyées impérativement aux GDS 10 jours ouvrés avant la date de Switch.</t>
    </r>
  </si>
  <si>
    <r>
      <rPr>
        <i/>
        <sz val="11"/>
        <color theme="0"/>
        <rFont val="Wingdings 2"/>
        <family val="1"/>
        <charset val="2"/>
      </rPr>
      <t>P</t>
    </r>
    <r>
      <rPr>
        <i/>
        <sz val="11"/>
        <color theme="0"/>
        <rFont val="Calibri"/>
        <family val="2"/>
        <scheme val="minor"/>
      </rPr>
      <t xml:space="preserve"> Send the OLTA kit in order to sell your hotel via Direct Connects. </t>
    </r>
  </si>
  <si>
    <r>
      <rPr>
        <i/>
        <sz val="11"/>
        <color theme="0"/>
        <rFont val="Wingdings 2"/>
        <family val="1"/>
        <charset val="2"/>
      </rPr>
      <t>P</t>
    </r>
    <r>
      <rPr>
        <i/>
        <sz val="11"/>
        <color theme="0"/>
        <rFont val="Calibri"/>
        <family val="2"/>
        <scheme val="minor"/>
      </rPr>
      <t xml:space="preserve"> Joindre également le kit OLTA pour la vente de votre hôtel auprès des Direct Connects.</t>
    </r>
  </si>
  <si>
    <t>Pictures</t>
  </si>
  <si>
    <t>Les photographies</t>
  </si>
  <si>
    <t>You will find information relating to pictures by clicking on the link below.</t>
  </si>
  <si>
    <t>Vous trouverez des informations rélatives aux photos en cliquant sur le lien ci-dessou.</t>
  </si>
  <si>
    <t>http://worldwide.accor.net/DigitalServices/Pages/MAJ/Photos.aspx</t>
  </si>
  <si>
    <t>HELP.</t>
  </si>
  <si>
    <t>AIDE.</t>
  </si>
  <si>
    <t xml:space="preserve">Reference language. </t>
  </si>
  <si>
    <t xml:space="preserve">Langue de référence. </t>
  </si>
  <si>
    <t xml:space="preserve">The language reference for your hotel, must be the same as your native language (if available in Tars) otherwise select the English language. </t>
  </si>
  <si>
    <t>La langue de référence de votre hôtel doit être soit la langue du pays (country language) si celle-ci fait partie des langues disponibles dans Tars; sinon elle doit être l'anglais.</t>
  </si>
  <si>
    <t>The descriptions of your hotel will be translated as follows:</t>
  </si>
  <si>
    <t xml:space="preserve">Les descriptifs de votre hôtel vont être traduits soit: </t>
  </si>
  <si>
    <r>
      <rPr>
        <i/>
        <sz val="11"/>
        <color theme="0"/>
        <rFont val="Wingdings 3"/>
        <family val="1"/>
        <charset val="2"/>
      </rPr>
      <t xml:space="preserve">a </t>
    </r>
    <r>
      <rPr>
        <i/>
        <sz val="11"/>
        <color theme="0"/>
        <rFont val="Calibri"/>
        <family val="2"/>
      </rPr>
      <t>in 7 mandatory languages : GB, FR, DE, ES, NL, IT and PT</t>
    </r>
  </si>
  <si>
    <r>
      <rPr>
        <i/>
        <sz val="11"/>
        <color theme="0"/>
        <rFont val="Wingdings 3"/>
        <family val="1"/>
        <charset val="2"/>
      </rPr>
      <t xml:space="preserve">a </t>
    </r>
    <r>
      <rPr>
        <i/>
        <sz val="11"/>
        <color theme="0"/>
        <rFont val="Calibri"/>
        <family val="2"/>
      </rPr>
      <t>Dans les 7 langues obligatoires : GB, FR, DE, ES, IT, NL et PT.</t>
    </r>
  </si>
  <si>
    <r>
      <rPr>
        <i/>
        <sz val="11"/>
        <color theme="0"/>
        <rFont val="Wingdings 3"/>
        <family val="1"/>
        <charset val="2"/>
      </rPr>
      <t xml:space="preserve">a </t>
    </r>
    <r>
      <rPr>
        <i/>
        <sz val="11"/>
        <color theme="0"/>
        <rFont val="Calibri"/>
        <family val="2"/>
      </rPr>
      <t xml:space="preserve">in the 7 mandatory languages + your native language if not included in the 7. </t>
    </r>
  </si>
  <si>
    <r>
      <rPr>
        <i/>
        <sz val="11"/>
        <color theme="0"/>
        <rFont val="Wingdings 3"/>
        <family val="1"/>
        <charset val="2"/>
      </rPr>
      <t xml:space="preserve">a </t>
    </r>
    <r>
      <rPr>
        <i/>
        <sz val="11"/>
        <color theme="0"/>
        <rFont val="Calibri"/>
        <family val="2"/>
      </rPr>
      <t>Dans les 7 langues obligatoires + votre langue domestique si elle ne fait pas partie de ces 7 langues.</t>
    </r>
  </si>
  <si>
    <r>
      <rPr>
        <i/>
        <sz val="11"/>
        <color theme="0"/>
        <rFont val="Wingdings 3"/>
        <family val="1"/>
        <charset val="2"/>
      </rPr>
      <t xml:space="preserve">a </t>
    </r>
    <r>
      <rPr>
        <i/>
        <sz val="11"/>
        <color theme="0"/>
        <rFont val="Calibri"/>
        <family val="2"/>
      </rPr>
      <t>in 18 languages if your hotel is in the top destinations list : 7 languages + AR,BR, ID, JA, KO, PL, RU, TH, TR, VI and ZH</t>
    </r>
  </si>
  <si>
    <r>
      <rPr>
        <i/>
        <sz val="11"/>
        <color theme="0"/>
        <rFont val="Wingdings 3"/>
        <family val="1"/>
        <charset val="2"/>
      </rPr>
      <t xml:space="preserve">a </t>
    </r>
    <r>
      <rPr>
        <i/>
        <sz val="11"/>
        <color theme="0"/>
        <rFont val="Calibri"/>
        <family val="2"/>
      </rPr>
      <t>Dans 18 langues si votre hôtel fait partie du Top destinations: 7 langues + AR, BR, ID, JA, KO, PL, RU, TH, TR, VI et ZH
KO</t>
    </r>
  </si>
  <si>
    <t xml:space="preserve">All Descriptions must be written in the hotel reference language, otherwise we will not be able to load them. </t>
  </si>
  <si>
    <t>Tous les descriptifs doivent être écrit dans la langue de référence de l'hôtel sinon ils ne pourront pas être utilisés.</t>
  </si>
  <si>
    <t>Descriptive texts.</t>
  </si>
  <si>
    <t>Textes descriptifs.</t>
  </si>
  <si>
    <t xml:space="preserve">When you write a descriptive text in the reference language, please make sure that you take the character length restrictions for your translations in other languages into account as far as possible. Applying this rule will make it possible to respect the set number of characters and avoid abbreviations in the translation languages of the hotel. </t>
  </si>
  <si>
    <t xml:space="preserve">Lorsque vous rédigez un texte descriptif dans la langue de référence, veillez, dans la mesure du possible, à tenir compte des contraintes concernant le nombre de caractères pour la traduction de vos textes dans les autres langues. L'application de cette règle permettra ainsi de respecter le nombre de caractères imposé et d'éviter les abréviations dans les langues de traduction de l'hôtel.  </t>
  </si>
  <si>
    <t xml:space="preserve">Lenght restrictions by reference language: </t>
  </si>
  <si>
    <t>Contraintes de caractères par langue de référence:</t>
  </si>
  <si>
    <r>
      <rPr>
        <i/>
        <sz val="11"/>
        <color theme="0"/>
        <rFont val="Cambria"/>
        <family val="1"/>
      </rPr>
      <t xml:space="preserve"> </t>
    </r>
    <r>
      <rPr>
        <i/>
        <sz val="11"/>
        <color theme="0"/>
        <rFont val="Wingdings 3"/>
        <family val="1"/>
        <charset val="2"/>
      </rPr>
      <t xml:space="preserve">a </t>
    </r>
    <r>
      <rPr>
        <i/>
        <sz val="11"/>
        <color theme="0"/>
        <rFont val="Calibri"/>
        <family val="2"/>
      </rPr>
      <t xml:space="preserve">English: max. 170 characters. </t>
    </r>
  </si>
  <si>
    <r>
      <t xml:space="preserve">a </t>
    </r>
    <r>
      <rPr>
        <i/>
        <sz val="11"/>
        <color theme="0"/>
        <rFont val="Calibri"/>
        <family val="2"/>
      </rPr>
      <t>French: max. 210 characters.</t>
    </r>
  </si>
  <si>
    <r>
      <rPr>
        <i/>
        <sz val="11"/>
        <color theme="0"/>
        <rFont val="Wingdings 3"/>
        <family val="1"/>
        <charset val="2"/>
      </rPr>
      <t xml:space="preserve">a </t>
    </r>
    <r>
      <rPr>
        <i/>
        <sz val="11"/>
        <color theme="0"/>
        <rFont val="Calibri"/>
        <family val="2"/>
      </rPr>
      <t xml:space="preserve">Anglais: 170 caractères max. </t>
    </r>
  </si>
  <si>
    <r>
      <t xml:space="preserve">a </t>
    </r>
    <r>
      <rPr>
        <i/>
        <sz val="11"/>
        <color theme="0"/>
        <rFont val="Calibri"/>
        <family val="2"/>
      </rPr>
      <t>Français: 210 caractères max.</t>
    </r>
  </si>
  <si>
    <r>
      <t xml:space="preserve">a </t>
    </r>
    <r>
      <rPr>
        <i/>
        <sz val="11"/>
        <color theme="0"/>
        <rFont val="Calibri"/>
        <family val="2"/>
      </rPr>
      <t xml:space="preserve">Italian:  max. 255 characters. </t>
    </r>
  </si>
  <si>
    <r>
      <t xml:space="preserve">a </t>
    </r>
    <r>
      <rPr>
        <i/>
        <sz val="11"/>
        <color theme="0"/>
        <rFont val="Calibri"/>
        <family val="2"/>
      </rPr>
      <t>Spanish: max. 210 characters.</t>
    </r>
  </si>
  <si>
    <r>
      <t xml:space="preserve">a </t>
    </r>
    <r>
      <rPr>
        <i/>
        <sz val="11"/>
        <color theme="0"/>
        <rFont val="Calibri"/>
        <family val="2"/>
      </rPr>
      <t>Italien: 255 caractères max.</t>
    </r>
  </si>
  <si>
    <r>
      <t xml:space="preserve">a </t>
    </r>
    <r>
      <rPr>
        <i/>
        <sz val="11"/>
        <color theme="0"/>
        <rFont val="Calibri"/>
        <family val="2"/>
      </rPr>
      <t>Espagnol: 210 caractères max.</t>
    </r>
  </si>
  <si>
    <r>
      <t xml:space="preserve">a </t>
    </r>
    <r>
      <rPr>
        <i/>
        <sz val="11"/>
        <color theme="0"/>
        <rFont val="Calibri"/>
        <family val="2"/>
      </rPr>
      <t xml:space="preserve">Dutch: max. 210 characters. </t>
    </r>
  </si>
  <si>
    <r>
      <t xml:space="preserve">a </t>
    </r>
    <r>
      <rPr>
        <i/>
        <sz val="11"/>
        <color theme="0"/>
        <rFont val="Calibri"/>
        <family val="2"/>
      </rPr>
      <t xml:space="preserve">German: max. 255 characters. </t>
    </r>
  </si>
  <si>
    <r>
      <t xml:space="preserve">a </t>
    </r>
    <r>
      <rPr>
        <i/>
        <sz val="11"/>
        <color theme="0"/>
        <rFont val="Calibri"/>
        <family val="2"/>
      </rPr>
      <t>Néerlandais: 210 caractères max.</t>
    </r>
  </si>
  <si>
    <r>
      <t xml:space="preserve">a </t>
    </r>
    <r>
      <rPr>
        <i/>
        <sz val="11"/>
        <color theme="0"/>
        <rFont val="Calibri"/>
        <family val="2"/>
      </rPr>
      <t>Allemand: 255 caractères max.</t>
    </r>
  </si>
  <si>
    <r>
      <t xml:space="preserve">a </t>
    </r>
    <r>
      <rPr>
        <i/>
        <sz val="11"/>
        <color theme="0"/>
        <rFont val="Calibri"/>
        <family val="2"/>
      </rPr>
      <t>Portuguese: max. 210 characters.</t>
    </r>
  </si>
  <si>
    <r>
      <t xml:space="preserve">a </t>
    </r>
    <r>
      <rPr>
        <i/>
        <sz val="11"/>
        <color theme="0"/>
        <rFont val="Calibri"/>
        <family val="2"/>
      </rPr>
      <t xml:space="preserve">Polish: max. 240 characters. </t>
    </r>
  </si>
  <si>
    <r>
      <t xml:space="preserve">a </t>
    </r>
    <r>
      <rPr>
        <i/>
        <sz val="11"/>
        <color theme="0"/>
        <rFont val="Calibri"/>
        <family val="2"/>
      </rPr>
      <t>Portugais: 210 cactères max.</t>
    </r>
  </si>
  <si>
    <r>
      <t xml:space="preserve">a </t>
    </r>
    <r>
      <rPr>
        <i/>
        <sz val="11"/>
        <color theme="0"/>
        <rFont val="Calibri"/>
        <family val="2"/>
      </rPr>
      <t>Polonais: 240 caractères max.</t>
    </r>
  </si>
  <si>
    <r>
      <t xml:space="preserve">a </t>
    </r>
    <r>
      <rPr>
        <i/>
        <sz val="11"/>
        <color theme="0"/>
        <rFont val="Calibri"/>
        <family val="2"/>
      </rPr>
      <t>Brazilian: max. 210 characters.</t>
    </r>
  </si>
  <si>
    <r>
      <t xml:space="preserve">a </t>
    </r>
    <r>
      <rPr>
        <i/>
        <sz val="11"/>
        <color theme="0"/>
        <rFont val="Calibri"/>
        <family val="2"/>
      </rPr>
      <t xml:space="preserve">Chinese: max. 113 characters. </t>
    </r>
  </si>
  <si>
    <r>
      <t xml:space="preserve">a </t>
    </r>
    <r>
      <rPr>
        <i/>
        <sz val="11"/>
        <color theme="0"/>
        <rFont val="Calibri"/>
        <family val="2"/>
      </rPr>
      <t>Brésilien: 210 caractèrs max.</t>
    </r>
  </si>
  <si>
    <r>
      <t xml:space="preserve">a </t>
    </r>
    <r>
      <rPr>
        <i/>
        <sz val="11"/>
        <color theme="0"/>
        <rFont val="Calibri"/>
        <family val="2"/>
      </rPr>
      <t xml:space="preserve">Chinois: 113 caractères max. </t>
    </r>
  </si>
  <si>
    <r>
      <t xml:space="preserve">a </t>
    </r>
    <r>
      <rPr>
        <i/>
        <sz val="11"/>
        <color theme="0"/>
        <rFont val="Calibri"/>
        <family val="2"/>
      </rPr>
      <t>Russian: max. 240 characters.</t>
    </r>
  </si>
  <si>
    <r>
      <t xml:space="preserve">a </t>
    </r>
    <r>
      <rPr>
        <i/>
        <sz val="11"/>
        <color theme="0"/>
        <rFont val="Calibri"/>
        <family val="2"/>
      </rPr>
      <t xml:space="preserve">Japanese: max. 113 characters.  </t>
    </r>
  </si>
  <si>
    <r>
      <t xml:space="preserve">a </t>
    </r>
    <r>
      <rPr>
        <i/>
        <sz val="11"/>
        <color theme="0"/>
        <rFont val="Calibri"/>
        <family val="2"/>
      </rPr>
      <t>Russe: 240 caractères max.</t>
    </r>
  </si>
  <si>
    <r>
      <t xml:space="preserve">a </t>
    </r>
    <r>
      <rPr>
        <i/>
        <sz val="11"/>
        <color theme="0"/>
        <rFont val="Calibri"/>
        <family val="2"/>
      </rPr>
      <t>Japonais: 113 caractères max.</t>
    </r>
  </si>
  <si>
    <r>
      <rPr>
        <sz val="11"/>
        <color theme="0"/>
        <rFont val="Cambria"/>
        <family val="1"/>
      </rPr>
      <t xml:space="preserve"> </t>
    </r>
    <r>
      <rPr>
        <sz val="11"/>
        <color theme="0"/>
        <rFont val="Wingdings 3"/>
        <family val="1"/>
        <charset val="2"/>
      </rPr>
      <t xml:space="preserve">a </t>
    </r>
    <r>
      <rPr>
        <i/>
        <sz val="12"/>
        <color theme="0"/>
        <rFont val="Calibri"/>
        <family val="2"/>
      </rPr>
      <t>Korean: max. 161 characters.</t>
    </r>
  </si>
  <si>
    <r>
      <rPr>
        <sz val="11"/>
        <color theme="0"/>
        <rFont val="Cambria"/>
        <family val="1"/>
      </rPr>
      <t xml:space="preserve"> </t>
    </r>
    <r>
      <rPr>
        <sz val="11"/>
        <color theme="0"/>
        <rFont val="Wingdings 3"/>
        <family val="1"/>
        <charset val="2"/>
      </rPr>
      <t xml:space="preserve">a </t>
    </r>
    <r>
      <rPr>
        <i/>
        <sz val="12"/>
        <color theme="0"/>
        <rFont val="Calibri"/>
        <family val="2"/>
      </rPr>
      <t xml:space="preserve">Indonesian: max. 212 characters.  </t>
    </r>
  </si>
  <si>
    <r>
      <t xml:space="preserve"> </t>
    </r>
    <r>
      <rPr>
        <sz val="10"/>
        <color theme="0"/>
        <rFont val="Wingdings 3"/>
        <family val="1"/>
        <charset val="2"/>
      </rPr>
      <t xml:space="preserve">a </t>
    </r>
    <r>
      <rPr>
        <i/>
        <sz val="12"/>
        <color theme="0"/>
        <rFont val="Calibri"/>
        <family val="2"/>
      </rPr>
      <t>Korean:  161  caractères max.</t>
    </r>
  </si>
  <si>
    <r>
      <t xml:space="preserve"> </t>
    </r>
    <r>
      <rPr>
        <sz val="10"/>
        <color theme="0"/>
        <rFont val="Wingdings 3"/>
        <family val="1"/>
        <charset val="2"/>
      </rPr>
      <t>a</t>
    </r>
    <r>
      <rPr>
        <i/>
        <sz val="10"/>
        <color theme="0"/>
        <rFont val="Calibri"/>
        <family val="2"/>
      </rPr>
      <t xml:space="preserve">    </t>
    </r>
    <r>
      <rPr>
        <i/>
        <sz val="12"/>
        <color theme="0"/>
        <rFont val="Calibri"/>
        <family val="2"/>
      </rPr>
      <t xml:space="preserve"> Indonesian: 212 caractères max.</t>
    </r>
  </si>
  <si>
    <t>GDS System and/or Cvent (formerly Lanyon) - Switch</t>
  </si>
  <si>
    <t>GDS System et/ou Cvent - Switch</t>
  </si>
  <si>
    <t>The GDS is the reservation system used by Travel Agents (via external distribution channels).</t>
  </si>
  <si>
    <t xml:space="preserve">Les GDS sont les systèmes de réservation utilisés par les agences de voyages (distribution indirecte). </t>
  </si>
  <si>
    <t>Cvent (formerly Lanyon) is a tool used to receive and to respond to RFPs from consortia and Corporations.</t>
  </si>
  <si>
    <t>Cvent est un outil utilisé pour recevoir et répondre aux RFP de consortiums et d'entreprises.</t>
  </si>
  <si>
    <t>If your hotel is already represented in GDS systems and/or Cvent, in order to be represented within the Accor Group , you will need to request that each operator modifies your previous hotel code/brand.</t>
  </si>
  <si>
    <t>Si votre hôtel était déjà représenté dans les GDS et/ou Cvent, afin d'assurer sa transmission vers notre groupe, vous devez demander individuellement à chaque operateur la modification de votre code d’appartenance à une ancienne chaîne hôtelière.</t>
  </si>
  <si>
    <t>To obtain your GDS codes, you will need to contact the old chain that used to represent your hotel. They will be able to give you those codes.</t>
  </si>
  <si>
    <t>Afin d’obtenir vos codes GDS, vous devez contacter la chaîne qui représentait l’hôtel; elle sera en mesure de vous les fournir.</t>
  </si>
  <si>
    <t xml:space="preserve">You will find attached templates of the 5 letters you will need for each GDS and/or Cvent (formerly Lanyon). </t>
  </si>
  <si>
    <t>Vous trouverez sur l'intranet les modèles des 5 lettres requises pour chaque GDS et/ou Cvent.</t>
  </si>
  <si>
    <t xml:space="preserve">The Accor code which is to be given to the GDS and/or Cvent (formerly Lanyon) are : </t>
  </si>
  <si>
    <t>Le code d’appartenance à ACCOR, que vous devez communiquer aux GDS et/ou Cvent sont:</t>
  </si>
  <si>
    <t>Chain Names</t>
  </si>
  <si>
    <t xml:space="preserve">  Chain codes</t>
  </si>
  <si>
    <t xml:space="preserve">Nom de Chaine </t>
  </si>
  <si>
    <t xml:space="preserve">Code de Chaine </t>
  </si>
  <si>
    <t>Banyan Tree</t>
  </si>
  <si>
    <t>BY</t>
  </si>
  <si>
    <t>Fairmont</t>
  </si>
  <si>
    <t>FA</t>
  </si>
  <si>
    <t>Mgallery By Sofitel</t>
  </si>
  <si>
    <t>SB</t>
  </si>
  <si>
    <t>Pullman</t>
  </si>
  <si>
    <t>PU</t>
  </si>
  <si>
    <t>Raffles</t>
  </si>
  <si>
    <t>YR</t>
  </si>
  <si>
    <t>Rixos</t>
  </si>
  <si>
    <t>RX</t>
  </si>
  <si>
    <t>Sofitel</t>
  </si>
  <si>
    <t>Swissotel</t>
  </si>
  <si>
    <t>SL</t>
  </si>
  <si>
    <t>All other brands</t>
  </si>
  <si>
    <t>RT</t>
  </si>
  <si>
    <t>Autre marques</t>
  </si>
  <si>
    <t>The process :</t>
  </si>
  <si>
    <t>La procédure :</t>
  </si>
  <si>
    <t>1) Adapt each template to your hotel specificities by amending items that appear in blue and bold type.</t>
  </si>
  <si>
    <t>1) Personnalisez chaque modèle pour votre hôtel en corrigeant tout ce qui apparaît en gras et en bleu.</t>
  </si>
  <si>
    <t>2) Check that you have entered the correct information fo each system. There is one property code for each system.</t>
  </si>
  <si>
    <t>2) Vérifiez bien que le code que vous référencez pour chaque système est le bon. Vous aurez 1 code par système; attention de bien mentionner ce code sur la lettre du GDS correspondant.</t>
  </si>
  <si>
    <t>3) Do not forget to sign the letter.</t>
  </si>
  <si>
    <t>3) N’oubliez pas de signer la lettre manuellement.</t>
  </si>
  <si>
    <t>4) Print the letter on your previous brand headed paper ( this is mandatory otherwise your letter will not be valid ) exept for Cvent (formerly Lanyon) switch.</t>
  </si>
  <si>
    <t>4)   Imprimez OBLIGATOIREMENT sur papier à en tête avec le logo de l’ancienne chaîne (sinon, votre demande ne sera pas acceptée par les GDS) sauf pour le switch de Cvent.</t>
  </si>
  <si>
    <t xml:space="preserve">5) Send your letters by e mail in PDF format to H&amp;R.hotel.onboarding@accor.com </t>
  </si>
  <si>
    <t xml:space="preserve">5) Envoyez les lettres sous format PDF par mail à H&amp;R.hotel.onboarding@accor.com </t>
  </si>
  <si>
    <t xml:space="preserve">For Asia Pacific's hotel, send the letters to Distribution.ASIA@accor.com </t>
  </si>
  <si>
    <t xml:space="preserve">Pour les hôtels d'Asie et Pacifique, les envoyer à Distribution.ASIA@accor.com </t>
  </si>
  <si>
    <r>
      <rPr>
        <b/>
        <i/>
        <sz val="12"/>
        <color theme="0"/>
        <rFont val="Calibri"/>
        <family val="2"/>
        <scheme val="minor"/>
      </rPr>
      <t>Surrounding Attractions (Centers of interest)</t>
    </r>
    <r>
      <rPr>
        <i/>
        <sz val="11"/>
        <color theme="0"/>
        <rFont val="Calibri"/>
        <family val="2"/>
        <scheme val="minor"/>
      </rPr>
      <t xml:space="preserve">
</t>
    </r>
    <r>
      <rPr>
        <b/>
        <i/>
        <sz val="11"/>
        <color theme="0"/>
        <rFont val="Calibri"/>
        <family val="2"/>
        <scheme val="minor"/>
      </rPr>
      <t xml:space="preserve">Orientation: </t>
    </r>
    <r>
      <rPr>
        <i/>
        <sz val="11"/>
        <color theme="0"/>
        <rFont val="Calibri"/>
        <family val="2"/>
        <scheme val="minor"/>
      </rPr>
      <t xml:space="preserve">to determine a direction, you need to start from the point of interest of the hotel, not the opposite.
</t>
    </r>
    <r>
      <rPr>
        <b/>
        <i/>
        <sz val="11"/>
        <color theme="0"/>
        <rFont val="Calibri"/>
        <family val="2"/>
        <scheme val="minor"/>
      </rPr>
      <t xml:space="preserve">Walking distance: </t>
    </r>
    <r>
      <rPr>
        <i/>
        <sz val="11"/>
        <color theme="0"/>
        <rFont val="Calibri"/>
        <family val="2"/>
        <scheme val="minor"/>
      </rPr>
      <t xml:space="preserve">within 30 minutes maximum.
</t>
    </r>
    <r>
      <rPr>
        <b/>
        <i/>
        <sz val="11"/>
        <color theme="0"/>
        <rFont val="Calibri"/>
        <family val="2"/>
        <scheme val="minor"/>
      </rPr>
      <t>CTR1 -</t>
    </r>
    <r>
      <rPr>
        <i/>
        <sz val="11"/>
        <color theme="0"/>
        <rFont val="Calibri"/>
        <family val="2"/>
        <scheme val="minor"/>
      </rPr>
      <t xml:space="preserve"> First Point of Interest: first point of interest : is the closest tourist, business or cultural place in proximity to your hotel and which would motivate a guest to select your hotel. Mention the point of interest name but take care not to repeat it twice in other points of interest.</t>
    </r>
  </si>
  <si>
    <r>
      <rPr>
        <b/>
        <i/>
        <sz val="12"/>
        <color theme="0"/>
        <rFont val="Calibri"/>
        <family val="2"/>
        <scheme val="minor"/>
      </rPr>
      <t>Surrounding Attractions (Centre d'intérêt)</t>
    </r>
    <r>
      <rPr>
        <i/>
        <sz val="11"/>
        <color theme="0"/>
        <rFont val="Calibri"/>
        <family val="2"/>
        <scheme val="minor"/>
      </rPr>
      <t xml:space="preserve">
</t>
    </r>
    <r>
      <rPr>
        <b/>
        <i/>
        <sz val="11"/>
        <color theme="0"/>
        <rFont val="Calibri"/>
        <family val="2"/>
      </rPr>
      <t>Orientation:</t>
    </r>
    <r>
      <rPr>
        <i/>
        <sz val="11"/>
        <color theme="0"/>
        <rFont val="Calibri"/>
        <family val="2"/>
      </rPr>
      <t xml:space="preserve"> Pour définir l'orientation, toujours partir du centre d'intérêt vers l'hôtel et non le contraire.
</t>
    </r>
    <r>
      <rPr>
        <b/>
        <i/>
        <sz val="11"/>
        <color theme="0"/>
        <rFont val="Calibri"/>
        <family val="2"/>
      </rPr>
      <t>Durée à pied:</t>
    </r>
    <r>
      <rPr>
        <i/>
        <sz val="11"/>
        <color theme="0"/>
        <rFont val="Calibri"/>
        <family val="2"/>
      </rPr>
      <t xml:space="preserve"> N'indiquez que les distances accessibles en maximum 30 minutes, au dessus de ce temps, ne pas remplir.
</t>
    </r>
    <r>
      <rPr>
        <b/>
        <i/>
        <sz val="11"/>
        <color theme="0"/>
        <rFont val="Calibri"/>
        <family val="2"/>
      </rPr>
      <t xml:space="preserve">CTR1 - </t>
    </r>
    <r>
      <rPr>
        <i/>
        <sz val="11"/>
        <color theme="0"/>
        <rFont val="Calibri"/>
        <family val="2"/>
      </rPr>
      <t xml:space="preserve">Premier Point d'Intérêt: Lieu touristique, d'affaire ou culturel le plus proche de votre hôtel pour lequel un client choisirai votre hôtel. Indiquer le nom du centre d'intérêt sans utiliser deux fois le même nom parmi les centres d'intérêts. 
</t>
    </r>
  </si>
  <si>
    <t>Maximum occupancy - Maximum adults - Maximum children</t>
  </si>
  <si>
    <t>The Maximum occupancy capacity for the room type does not always correspond to the Maximum adults + Maximum children.</t>
  </si>
  <si>
    <t xml:space="preserve">Le Maximum occupancy de la chambre ne correspond pas obligatoirement au Max adults + Max children. </t>
  </si>
  <si>
    <t>E.g: a room that can accommodate a maximum of 4 persons can be loaded with a maximum of 4 adults and a maximum of 2 children.</t>
  </si>
  <si>
    <t xml:space="preserve">Exemple: une chambre pouvant accueillir 4 personnes maximum peut être enregistrée avec 4 adultes maximum et maximun 2 enfants.   </t>
  </si>
  <si>
    <t>General informations</t>
  </si>
  <si>
    <t>Hotel name:</t>
  </si>
  <si>
    <t>MERCURE KOCHI TOSA</t>
  </si>
  <si>
    <t xml:space="preserve">Hotel Code: </t>
  </si>
  <si>
    <t>C1N8</t>
  </si>
  <si>
    <r>
      <t xml:space="preserve">Max 30 characters </t>
    </r>
    <r>
      <rPr>
        <sz val="9"/>
        <rFont val="Calibri"/>
        <family val="2"/>
      </rPr>
      <t>in capital letters</t>
    </r>
  </si>
  <si>
    <t xml:space="preserve">Brand: </t>
  </si>
  <si>
    <t>MERCURE</t>
  </si>
  <si>
    <t xml:space="preserve">Chain: </t>
  </si>
  <si>
    <t xml:space="preserve">Requested by: </t>
  </si>
  <si>
    <t>Maki Suzuki</t>
    <phoneticPr fontId="104"/>
  </si>
  <si>
    <t>Contact email:</t>
  </si>
  <si>
    <t>m_suzuki@daiwaresort.co.jp</t>
  </si>
  <si>
    <t>Current date:</t>
  </si>
  <si>
    <t>24/07/23</t>
  </si>
  <si>
    <t xml:space="preserve">Physical Opening Date*: </t>
  </si>
  <si>
    <t>*Date from which reservations can be made AND clients can arrive at the hotel.</t>
  </si>
  <si>
    <t>Distribution date in Tars*:</t>
    <phoneticPr fontId="104"/>
  </si>
  <si>
    <t>11/01/23</t>
  </si>
  <si>
    <r>
      <rPr>
        <i/>
        <sz val="10"/>
        <color theme="0" tint="-0.499984740745262"/>
        <rFont val="Calibri"/>
        <family val="2"/>
        <scheme val="minor"/>
      </rPr>
      <t>*</t>
    </r>
    <r>
      <rPr>
        <i/>
        <sz val="9"/>
        <color theme="0" tint="-0.499984740745262"/>
        <rFont val="Calibri"/>
        <family val="2"/>
        <scheme val="minor"/>
      </rPr>
      <t xml:space="preserve">Date from which the hotel is visible online, bookable, but not yet open to client arrivals. </t>
    </r>
  </si>
  <si>
    <t xml:space="preserve">Reference language* : </t>
  </si>
  <si>
    <t>English</t>
  </si>
  <si>
    <t>Country language :</t>
  </si>
  <si>
    <t>Japanese</t>
  </si>
  <si>
    <t xml:space="preserve">Select your interface PMS : </t>
  </si>
  <si>
    <t>Opera</t>
  </si>
  <si>
    <t>Transaction code for accommodation (OPERA hotel only)* :</t>
  </si>
  <si>
    <t>*This setup is mandatory for OPERA (iPMS and OpenConnect) to allow automated B2B Rate code creation from Lanyon workflow</t>
  </si>
  <si>
    <t xml:space="preserve">Package Transaction Code (OPERA hotel only)*: </t>
  </si>
  <si>
    <t xml:space="preserve">Is your hotel already represented in GDS System?* </t>
  </si>
  <si>
    <t>No</t>
  </si>
  <si>
    <t xml:space="preserve">D.Edge (Availpro) ID : </t>
  </si>
  <si>
    <r>
      <t xml:space="preserve">Is your hotel already represented in </t>
    </r>
    <r>
      <rPr>
        <b/>
        <sz val="9"/>
        <color theme="1"/>
        <rFont val="Calibri"/>
        <family val="2"/>
        <scheme val="minor"/>
      </rPr>
      <t>Cvent (formerly Lanyon)</t>
    </r>
    <r>
      <rPr>
        <sz val="9"/>
        <color theme="1"/>
        <rFont val="Calibri"/>
        <family val="2"/>
        <scheme val="minor"/>
      </rPr>
      <t xml:space="preserve">?* </t>
    </r>
  </si>
  <si>
    <t xml:space="preserve">Do you want GPS coordinates are sent to GPS systems ? </t>
  </si>
  <si>
    <t>Yes</t>
  </si>
  <si>
    <t>Message to the hotel on All.com :</t>
    <phoneticPr fontId="104"/>
  </si>
  <si>
    <t xml:space="preserve">Longitude  : </t>
  </si>
  <si>
    <t>Only for Chinese hotels   
Managed by Huazhu, tick yes</t>
  </si>
  <si>
    <t xml:space="preserve">Master RID code : </t>
  </si>
  <si>
    <t xml:space="preserve">Latitude : </t>
  </si>
  <si>
    <t>Multi Property OPERA configuration</t>
  </si>
  <si>
    <t xml:space="preserve">           </t>
  </si>
  <si>
    <t>Hotel address</t>
  </si>
  <si>
    <t>Hotel commercial name:</t>
  </si>
  <si>
    <t>Mercure Kochi Tosa Resort &amp; Spa</t>
  </si>
  <si>
    <t>Max 60 characters</t>
  </si>
  <si>
    <t>Address (1st line):</t>
  </si>
  <si>
    <t>2995 Ko</t>
    <phoneticPr fontId="104"/>
  </si>
  <si>
    <t xml:space="preserve">Add.(2nd line): </t>
  </si>
  <si>
    <t>Nishibun</t>
    <phoneticPr fontId="104"/>
  </si>
  <si>
    <t>Max 30 characters</t>
  </si>
  <si>
    <t xml:space="preserve">Add.(3rd line): </t>
  </si>
  <si>
    <t>Geiseimura Akigun</t>
    <phoneticPr fontId="104"/>
  </si>
  <si>
    <t xml:space="preserve">Zip Code: </t>
  </si>
  <si>
    <t>781-5703</t>
    <phoneticPr fontId="104"/>
  </si>
  <si>
    <t>Country code - State Code - State Name</t>
  </si>
  <si>
    <t xml:space="preserve">City: </t>
  </si>
  <si>
    <t>KOCHI</t>
  </si>
  <si>
    <t>State :</t>
  </si>
  <si>
    <r>
      <t xml:space="preserve">Max 30 characters </t>
    </r>
    <r>
      <rPr>
        <sz val="9"/>
        <rFont val="Calibri"/>
        <family val="2"/>
      </rPr>
      <t xml:space="preserve">in capital letters </t>
    </r>
  </si>
  <si>
    <t xml:space="preserve">Phone: </t>
  </si>
  <si>
    <t xml:space="preserve">Country: </t>
  </si>
  <si>
    <t>JAPAN</t>
  </si>
  <si>
    <t>Fax:</t>
  </si>
  <si>
    <t xml:space="preserve">Reservation Phone: </t>
  </si>
  <si>
    <t>Email address :</t>
  </si>
  <si>
    <t>HC1N8@accor.com</t>
    <phoneticPr fontId="104"/>
  </si>
  <si>
    <t>Reservation Fax:</t>
  </si>
  <si>
    <t>Logging Type</t>
  </si>
  <si>
    <t>Managed</t>
  </si>
  <si>
    <t>Web address:</t>
  </si>
  <si>
    <t>Code place</t>
  </si>
  <si>
    <t>Hotel general information and description</t>
  </si>
  <si>
    <t>Hotel General Manager name:</t>
  </si>
  <si>
    <t>Ms</t>
  </si>
  <si>
    <t xml:space="preserve">Surname: </t>
  </si>
  <si>
    <t>Daniels</t>
    <phoneticPr fontId="104"/>
  </si>
  <si>
    <t>Limit time for reservation:</t>
  </si>
  <si>
    <t xml:space="preserve">Name: </t>
  </si>
  <si>
    <t>DEAN</t>
    <phoneticPr fontId="104"/>
  </si>
  <si>
    <t xml:space="preserve">Construction date: </t>
  </si>
  <si>
    <t>8/7/1988</t>
  </si>
  <si>
    <t>Last renovation date:</t>
  </si>
  <si>
    <t>31/03/24</t>
  </si>
  <si>
    <t xml:space="preserve">Currency: </t>
  </si>
  <si>
    <t>JAPANESE YEN - JPY</t>
  </si>
  <si>
    <t xml:space="preserve">Location: </t>
  </si>
  <si>
    <t>Resort</t>
  </si>
  <si>
    <t xml:space="preserve"> </t>
  </si>
  <si>
    <t xml:space="preserve">Environment: </t>
  </si>
  <si>
    <t>At the seaside</t>
  </si>
  <si>
    <t xml:space="preserve">Number of rooms: </t>
  </si>
  <si>
    <t>Lodging type:</t>
  </si>
  <si>
    <t>Resort hotel</t>
  </si>
  <si>
    <t xml:space="preserve">Number of floor: </t>
  </si>
  <si>
    <t xml:space="preserve">Number of lifts: </t>
  </si>
  <si>
    <r>
      <t xml:space="preserve">Short Description
</t>
    </r>
    <r>
      <rPr>
        <sz val="9"/>
        <color theme="1"/>
        <rFont val="Calibri"/>
        <family val="2"/>
        <scheme val="minor"/>
      </rPr>
      <t>Max 150 characters</t>
    </r>
  </si>
  <si>
    <t>A quaint resort hotel with the charms of a traditional Japanese style. Enjoy yourself in the picturesque onsen, then indulge in the abundant choice of local dishes and sake at the hotel's restaurants. A perfect base for sightseeing in the Kochi Prefecture area, you can reach many of Kochi's most notable tourist spots, like the Shikoku Pilgrimage route, or Monet's Garden on a daytrip.</t>
    <phoneticPr fontId="104"/>
  </si>
  <si>
    <t xml:space="preserve">Hotel Description: </t>
  </si>
  <si>
    <t>Max 510 characters</t>
  </si>
  <si>
    <t>Rating Classification</t>
  </si>
  <si>
    <t xml:space="preserve">Local star rating: </t>
  </si>
  <si>
    <t>Northstar Travel Media rating:</t>
  </si>
  <si>
    <t>Means of access</t>
  </si>
  <si>
    <t>General description of how to get to the hotel:</t>
  </si>
  <si>
    <t>It takes about 20 minutes by car from Kochi Ryoma Airport to the hotel.
It takes about 7 minutes by car from Yasu Station on the Tosa Kuroshio Railway.
It takes about 20 minutes on foot from Nishibun Station on the Tosa Kuroshio Railway.</t>
    <phoneticPr fontId="104"/>
  </si>
  <si>
    <t>Max. 510 characters</t>
  </si>
  <si>
    <t>Access codes</t>
  </si>
  <si>
    <t>Access codes name</t>
    <phoneticPr fontId="104"/>
  </si>
  <si>
    <t>Direction</t>
  </si>
  <si>
    <t xml:space="preserve">Line </t>
  </si>
  <si>
    <t>Station</t>
  </si>
  <si>
    <t>METR - By subway</t>
  </si>
  <si>
    <t>RER - By RER</t>
  </si>
  <si>
    <t>TOSAKUROSHIORAILWAY</t>
    <phoneticPr fontId="104"/>
  </si>
  <si>
    <t>North West</t>
    <phoneticPr fontId="104"/>
  </si>
  <si>
    <t>NAHARILINE</t>
    <phoneticPr fontId="104"/>
  </si>
  <si>
    <t>NISHIBUNSTATION</t>
    <phoneticPr fontId="104"/>
  </si>
  <si>
    <t>BUSS - By Bus</t>
  </si>
  <si>
    <t>TRAM - By Tramway</t>
    <phoneticPr fontId="104"/>
  </si>
  <si>
    <t>Surrounding Attractions (Centers of interest)</t>
  </si>
  <si>
    <t>To get help click here</t>
  </si>
  <si>
    <t xml:space="preserve">Distance in: </t>
  </si>
  <si>
    <t>Km</t>
  </si>
  <si>
    <t>Time walking and time driving in minutes.</t>
  </si>
  <si>
    <t>Surrounding Attractions (Centers of interest)*</t>
    <phoneticPr fontId="104"/>
  </si>
  <si>
    <t>Name or Code</t>
  </si>
  <si>
    <t>Shuttle</t>
  </si>
  <si>
    <t>Shuttle Service</t>
  </si>
  <si>
    <t>Orientation from the C.I</t>
    <phoneticPr fontId="104"/>
  </si>
  <si>
    <t>Distance</t>
  </si>
  <si>
    <t>Time walking
in minutes</t>
    <phoneticPr fontId="104"/>
  </si>
  <si>
    <t>Time driving
in minutes</t>
    <phoneticPr fontId="104"/>
  </si>
  <si>
    <t>AER1: Intl Airport Code IATA</t>
    <phoneticPr fontId="104"/>
  </si>
  <si>
    <t>KCZ</t>
    <phoneticPr fontId="104"/>
  </si>
  <si>
    <t>South East</t>
  </si>
  <si>
    <t>APT1: Intl Airport Full name</t>
    <phoneticPr fontId="104"/>
  </si>
  <si>
    <t>KOCHIRYOMAAIRPORT</t>
    <phoneticPr fontId="104"/>
  </si>
  <si>
    <r>
      <t xml:space="preserve">PCN: Primary City Full name </t>
    </r>
    <r>
      <rPr>
        <sz val="10"/>
        <color theme="0"/>
        <rFont val="Calibri"/>
        <family val="2"/>
      </rPr>
      <t>(city of the htl)</t>
    </r>
    <phoneticPr fontId="104"/>
  </si>
  <si>
    <t>KOCHI</t>
    <phoneticPr fontId="104"/>
  </si>
  <si>
    <r>
      <t>PCC: Primary City Code (city of t</t>
    </r>
    <r>
      <rPr>
        <sz val="10"/>
        <color theme="0"/>
        <rFont val="Calibri"/>
        <family val="2"/>
      </rPr>
      <t>he htl)</t>
    </r>
    <phoneticPr fontId="104"/>
  </si>
  <si>
    <t>NCN: Nearest Major City Name</t>
    <phoneticPr fontId="104"/>
  </si>
  <si>
    <t>NCC: Nearest Major City Code</t>
  </si>
  <si>
    <t>CTR1: Primary Point of interest</t>
  </si>
  <si>
    <t>KATSURAHAMA</t>
    <phoneticPr fontId="104"/>
  </si>
  <si>
    <t>East</t>
  </si>
  <si>
    <t>CENT: Distance from city centre</t>
    <phoneticPr fontId="104"/>
  </si>
  <si>
    <t>GARE: Railway station</t>
    <phoneticPr fontId="104"/>
  </si>
  <si>
    <t>NISHIBUN</t>
    <phoneticPr fontId="104"/>
  </si>
  <si>
    <t>STAT: Railway and underground station</t>
    <phoneticPr fontId="104"/>
  </si>
  <si>
    <t>North West</t>
  </si>
  <si>
    <t>NPT1: Domestic airport name</t>
    <phoneticPr fontId="104"/>
  </si>
  <si>
    <t>HELI: Helipad/aerodrome</t>
    <phoneticPr fontId="104"/>
  </si>
  <si>
    <t>FERR: Ferries</t>
    <phoneticPr fontId="104"/>
  </si>
  <si>
    <t>HEXI: Highway exit</t>
    <phoneticPr fontId="104"/>
  </si>
  <si>
    <t>KONANNOICHI IC</t>
  </si>
  <si>
    <t>COMP: Company</t>
  </si>
  <si>
    <t>CONG: Convention center</t>
    <phoneticPr fontId="104"/>
  </si>
  <si>
    <t>KOCHIPREFCH</t>
  </si>
  <si>
    <t>EXHI: Exhibition and convention center</t>
    <phoneticPr fontId="104"/>
  </si>
  <si>
    <t>KOCHI CIVICPLAZACC</t>
  </si>
  <si>
    <t>EXPO: Exhibition center</t>
  </si>
  <si>
    <t>Restaurant</t>
  </si>
  <si>
    <t>Open information</t>
  </si>
  <si>
    <t>Restaurant name</t>
  </si>
  <si>
    <t>Mon</t>
  </si>
  <si>
    <t>Tue</t>
  </si>
  <si>
    <t>Wed</t>
  </si>
  <si>
    <t>Thu</t>
  </si>
  <si>
    <t>Fri</t>
  </si>
  <si>
    <t>Sat</t>
  </si>
  <si>
    <t>Sun</t>
  </si>
  <si>
    <t>opening hours</t>
  </si>
  <si>
    <t>cooking type</t>
  </si>
  <si>
    <t>Max seat</t>
  </si>
  <si>
    <t>Payment option</t>
  </si>
  <si>
    <t>Services</t>
  </si>
  <si>
    <t>Classification&amp;Label</t>
    <phoneticPr fontId="104"/>
  </si>
  <si>
    <t>Menus</t>
  </si>
  <si>
    <t>from</t>
  </si>
  <si>
    <t>to</t>
  </si>
  <si>
    <t>Cash</t>
  </si>
  <si>
    <t>Credit card</t>
  </si>
  <si>
    <t>Check</t>
  </si>
  <si>
    <t>Other</t>
  </si>
  <si>
    <t>Full board</t>
    <phoneticPr fontId="104"/>
  </si>
  <si>
    <t>Half board</t>
  </si>
  <si>
    <t>Wheelchair access</t>
  </si>
  <si>
    <t>Air conditionning</t>
  </si>
  <si>
    <t>No smoking area</t>
  </si>
  <si>
    <t>Exceptional view</t>
    <phoneticPr fontId="104"/>
  </si>
  <si>
    <t>thematic parties &amp; animation</t>
    <phoneticPr fontId="104"/>
  </si>
  <si>
    <t>Meals by the swimming pool</t>
    <phoneticPr fontId="104"/>
  </si>
  <si>
    <t>Pets allowed</t>
  </si>
  <si>
    <t>Terrace</t>
  </si>
  <si>
    <t>Michelin 1*</t>
    <phoneticPr fontId="104"/>
  </si>
  <si>
    <t>Michelin 2*</t>
  </si>
  <si>
    <t>Michelin 3*</t>
  </si>
  <si>
    <t>Michelin bib gourmand</t>
  </si>
  <si>
    <t>AAA</t>
  </si>
  <si>
    <t>Children</t>
  </si>
  <si>
    <t>Salt-free</t>
    <phoneticPr fontId="104"/>
  </si>
  <si>
    <t>Delight</t>
    <phoneticPr fontId="104"/>
  </si>
  <si>
    <t xml:space="preserve">Vegetarian </t>
    <phoneticPr fontId="104"/>
  </si>
  <si>
    <t>Brunch</t>
    <phoneticPr fontId="104"/>
  </si>
  <si>
    <t>Gluten free</t>
    <phoneticPr fontId="104"/>
  </si>
  <si>
    <t>Halal</t>
    <phoneticPr fontId="104"/>
  </si>
  <si>
    <t>Kosher</t>
    <phoneticPr fontId="104"/>
  </si>
  <si>
    <t>Resto 0</t>
  </si>
  <si>
    <t>Resto 0 name</t>
  </si>
  <si>
    <t>Midday</t>
  </si>
  <si>
    <t>x</t>
  </si>
  <si>
    <t>French</t>
  </si>
  <si>
    <t>Evening</t>
  </si>
  <si>
    <r>
      <t xml:space="preserve">Description
</t>
    </r>
    <r>
      <rPr>
        <i/>
        <sz val="9"/>
        <color indexed="8"/>
        <rFont val="Calibri"/>
        <family val="2"/>
      </rPr>
      <t>Max. 250 characters</t>
    </r>
  </si>
  <si>
    <t>Resto 0 Description in Ref language</t>
  </si>
  <si>
    <t>Resto 1</t>
  </si>
  <si>
    <t>SHIKI</t>
    <phoneticPr fontId="104"/>
  </si>
  <si>
    <t>x</t>
    <phoneticPr fontId="104"/>
  </si>
  <si>
    <t>buffet restaurant</t>
    <phoneticPr fontId="104"/>
  </si>
  <si>
    <t>Resto 2</t>
  </si>
  <si>
    <t>Resto 3</t>
  </si>
  <si>
    <t>Resto 4</t>
  </si>
  <si>
    <t>Resto 5</t>
  </si>
  <si>
    <t>Resto 6</t>
  </si>
  <si>
    <t>Resto 7</t>
  </si>
  <si>
    <t>Resto 8</t>
  </si>
  <si>
    <t>Resto 9</t>
  </si>
  <si>
    <t>Resto 10</t>
  </si>
  <si>
    <t>Bar</t>
  </si>
  <si>
    <t>Bar name</t>
  </si>
  <si>
    <t>Type code</t>
  </si>
  <si>
    <t>Room services</t>
  </si>
  <si>
    <t>Light meal</t>
  </si>
  <si>
    <t>Musical intertainement</t>
  </si>
  <si>
    <t>Happy hour</t>
  </si>
  <si>
    <t>Bar 0</t>
  </si>
  <si>
    <t>Bar 0 name</t>
  </si>
  <si>
    <t>BAR BAR</t>
  </si>
  <si>
    <t>Bar 0 description in ref language</t>
  </si>
  <si>
    <t>Bar 1</t>
  </si>
  <si>
    <t>Bar 2</t>
  </si>
  <si>
    <t>Bar 3</t>
  </si>
  <si>
    <t>Bar 4</t>
  </si>
  <si>
    <t>Bar 5</t>
  </si>
  <si>
    <t>Bar 6</t>
  </si>
  <si>
    <t>Bar 7</t>
  </si>
  <si>
    <t>Bar 8</t>
  </si>
  <si>
    <t>Bar 9</t>
  </si>
  <si>
    <t>Bar 10</t>
  </si>
  <si>
    <t xml:space="preserve"> Meeting rooms</t>
  </si>
  <si>
    <t>Lounge Name</t>
  </si>
  <si>
    <t>Max number of persons</t>
    <phoneticPr fontId="90" type="noConversion"/>
  </si>
  <si>
    <t>Surface
m²</t>
  </si>
  <si>
    <t>Ceiling heigh
meter</t>
  </si>
  <si>
    <t>Floor cover</t>
  </si>
  <si>
    <t>Max number of person by configuration</t>
    <phoneticPr fontId="90" type="noConversion"/>
  </si>
  <si>
    <t>Max number of person for banquet</t>
    <phoneticPr fontId="90" type="noConversion"/>
  </si>
  <si>
    <t>Other possibilities</t>
  </si>
  <si>
    <t>Classroom</t>
  </si>
  <si>
    <t>Theater</t>
  </si>
  <si>
    <t>Boardroom</t>
  </si>
  <si>
    <t>Position V</t>
    <phoneticPr fontId="90" type="noConversion"/>
  </si>
  <si>
    <t>Position U</t>
  </si>
  <si>
    <t>Round Table</t>
  </si>
  <si>
    <t>round table + dance floor</t>
  </si>
  <si>
    <t>round table + official table</t>
  </si>
  <si>
    <t>round table + official table + dance floor</t>
  </si>
  <si>
    <t>Buffet</t>
  </si>
  <si>
    <t>Buffet + dance floor</t>
  </si>
  <si>
    <t>Cocktail</t>
  </si>
  <si>
    <t>Exposition</t>
  </si>
  <si>
    <t>Lounge 0</t>
  </si>
  <si>
    <t>Example lounge name</t>
  </si>
  <si>
    <t>wood floor</t>
  </si>
  <si>
    <t>Lounge description in reference language</t>
    <phoneticPr fontId="90" type="noConversion"/>
  </si>
  <si>
    <t>Lounge 1</t>
  </si>
  <si>
    <t>ROYAL HALL</t>
  </si>
  <si>
    <t>carpet</t>
  </si>
  <si>
    <r>
      <t xml:space="preserve">Description
</t>
    </r>
    <r>
      <rPr>
        <sz val="9"/>
        <color theme="0"/>
        <rFont val="Calibri"/>
        <family val="2"/>
      </rPr>
      <t>Max. 250 characters</t>
    </r>
    <phoneticPr fontId="90" type="noConversion"/>
  </si>
  <si>
    <t>The 871㎡ Royal Hall on the 2nd floor of the hotel.
This hall, which can be divided into three parts with partitions, can meet all kinds of needs, from banquets to events and conferences.</t>
    <phoneticPr fontId="90" type="noConversion"/>
  </si>
  <si>
    <t>Lounge 2</t>
  </si>
  <si>
    <t>PEGASUS</t>
    <phoneticPr fontId="90" type="noConversion"/>
  </si>
  <si>
    <r>
      <t xml:space="preserve">Description
</t>
    </r>
    <r>
      <rPr>
        <sz val="9"/>
        <color theme="0"/>
        <rFont val="Calibri"/>
        <family val="2"/>
      </rPr>
      <t>Max. 250 characters</t>
    </r>
  </si>
  <si>
    <t>It can be divided into two and can also be used as a small banquet hall.</t>
    <phoneticPr fontId="90" type="noConversion"/>
  </si>
  <si>
    <t>Lounge 3</t>
  </si>
  <si>
    <t>POLARSTAR</t>
    <phoneticPr fontId="90" type="noConversion"/>
  </si>
  <si>
    <t>Lounge 4</t>
  </si>
  <si>
    <t>CENTURY</t>
    <phoneticPr fontId="90" type="noConversion"/>
  </si>
  <si>
    <t>There is a large oval table and 17 chairs. Recommended for meetings, waiting rooms, convention offices, etc.</t>
    <phoneticPr fontId="90" type="noConversion"/>
  </si>
  <si>
    <t>Lounge 5</t>
  </si>
  <si>
    <t>ORION</t>
    <phoneticPr fontId="90" type="noConversion"/>
  </si>
  <si>
    <t>Recommended for various meetings, piano lessons, etc.</t>
    <phoneticPr fontId="90" type="noConversion"/>
  </si>
  <si>
    <t>Lounge 6</t>
  </si>
  <si>
    <t>SUBARU</t>
    <phoneticPr fontId="90" type="noConversion"/>
  </si>
  <si>
    <t>Lounge 7</t>
  </si>
  <si>
    <t>LAMER</t>
    <phoneticPr fontId="90" type="noConversion"/>
  </si>
  <si>
    <t>VIP room.</t>
    <phoneticPr fontId="90" type="noConversion"/>
  </si>
  <si>
    <t>Lounge 8</t>
  </si>
  <si>
    <t>KUROSHIO</t>
    <phoneticPr fontId="90" type="noConversion"/>
  </si>
  <si>
    <t>tatami</t>
  </si>
  <si>
    <t>The 3rd floor "Kuroshio" has an area of ​​238 tatami mats. Can be divided by partition.
We can propose the use of the tatami room, such as large banquets and special events.</t>
    <phoneticPr fontId="90" type="noConversion"/>
  </si>
  <si>
    <t>Lounge 9</t>
  </si>
  <si>
    <t>YOKONAMI</t>
    <phoneticPr fontId="90" type="noConversion"/>
  </si>
  <si>
    <t>A Japanese-style medium-sized banquet hall with an area of ​​56 tatami mats. Available for parties of up to 40 people.</t>
    <phoneticPr fontId="90" type="noConversion"/>
  </si>
  <si>
    <t>Lounge 10</t>
  </si>
  <si>
    <t>KOTOGAHAMA</t>
    <phoneticPr fontId="90" type="noConversion"/>
  </si>
  <si>
    <t>Lounge 11</t>
  </si>
  <si>
    <t>KATSURAHAMA</t>
    <phoneticPr fontId="90" type="noConversion"/>
  </si>
  <si>
    <t>Lounge 12</t>
  </si>
  <si>
    <t>SHIMANTO</t>
    <phoneticPr fontId="90" type="noConversion"/>
  </si>
  <si>
    <t>A small banquet hall on the 3rd floor. The area is 28 tatami mats.</t>
    <phoneticPr fontId="90" type="noConversion"/>
  </si>
  <si>
    <t>Lounge 13</t>
  </si>
  <si>
    <t>MONOBE</t>
    <phoneticPr fontId="90" type="noConversion"/>
  </si>
  <si>
    <t>Lounge 14</t>
  </si>
  <si>
    <t>NAHARI</t>
    <phoneticPr fontId="90" type="noConversion"/>
  </si>
  <si>
    <t>Lounge 15</t>
  </si>
  <si>
    <t>NARUKO</t>
    <phoneticPr fontId="90" type="noConversion"/>
  </si>
  <si>
    <t>A small banquet hall on the second floor. It is used as a waiting room.</t>
    <phoneticPr fontId="90" type="noConversion"/>
  </si>
  <si>
    <t>Lounge 16</t>
  </si>
  <si>
    <t>YOSAKOI</t>
    <phoneticPr fontId="90" type="noConversion"/>
  </si>
  <si>
    <t>Lounge 17</t>
  </si>
  <si>
    <t>HARIMAYA</t>
    <phoneticPr fontId="90" type="noConversion"/>
  </si>
  <si>
    <t>Lounge 18</t>
  </si>
  <si>
    <t>KANZASHI</t>
    <phoneticPr fontId="90" type="noConversion"/>
  </si>
  <si>
    <t>Main Services</t>
  </si>
  <si>
    <t>Is your hotel entirerly non smoking?</t>
  </si>
  <si>
    <t>Family type</t>
  </si>
  <si>
    <t>Code</t>
  </si>
  <si>
    <t>Hotel services</t>
  </si>
  <si>
    <t>Yes/No</t>
  </si>
  <si>
    <t>Number</t>
  </si>
  <si>
    <t xml:space="preserve">General room Descriptions </t>
  </si>
  <si>
    <t>HDRNMB</t>
  </si>
  <si>
    <t>Reduced mobility rooms (total number)</t>
  </si>
  <si>
    <t>FAMRNB</t>
  </si>
  <si>
    <t>Total number of family rooms</t>
  </si>
  <si>
    <t>NSRNMB</t>
  </si>
  <si>
    <t>Non-smoking rooms (total number)</t>
    <phoneticPr fontId="90" type="noConversion"/>
  </si>
  <si>
    <t>NOSMOK</t>
  </si>
  <si>
    <t>100% non-smoking hotel</t>
  </si>
  <si>
    <t>Non-smoking rooms</t>
  </si>
  <si>
    <t>CONRNB</t>
  </si>
  <si>
    <t>Connecting rooms</t>
  </si>
  <si>
    <t>Extra adult/ child/ animal</t>
  </si>
  <si>
    <t>IXTADB</t>
  </si>
  <si>
    <t>Extra bed in room for adult</t>
  </si>
  <si>
    <t>IXTCHB</t>
  </si>
  <si>
    <t xml:space="preserve">Extra bed in room for child </t>
  </si>
  <si>
    <t>IXTCR</t>
  </si>
  <si>
    <t>Crib in room</t>
  </si>
  <si>
    <t>IPET</t>
  </si>
  <si>
    <t>Pet allowed</t>
  </si>
  <si>
    <t>Meal options</t>
  </si>
  <si>
    <t>MBREAK</t>
  </si>
  <si>
    <t>Breakfast</t>
  </si>
  <si>
    <t>Description
Max 255 characters</t>
  </si>
  <si>
    <t>We have prepared local dishes such as bonito soup stock tea and tataki marinated eggplant. How about enjoying Tosa's breakfast while enjoying the superb view from the breakfast venue on the top floor?</t>
    <phoneticPr fontId="90" type="noConversion"/>
  </si>
  <si>
    <t>MBUFF</t>
  </si>
  <si>
    <t xml:space="preserve">Additinnal Service Breakfast </t>
  </si>
  <si>
    <t>MBRINC</t>
  </si>
  <si>
    <t>SNACKS</t>
  </si>
  <si>
    <t>Snacks</t>
  </si>
  <si>
    <t>Child supplement</t>
  </si>
  <si>
    <t>CHIAI1</t>
  </si>
  <si>
    <t>All inclusive supplement for children 1</t>
  </si>
  <si>
    <t>CHIAI2</t>
  </si>
  <si>
    <t>All inclusive supplement for children 2</t>
  </si>
  <si>
    <t>CHIAI3</t>
  </si>
  <si>
    <t>All inclusive supplement for children 3</t>
  </si>
  <si>
    <t>CHIFB1</t>
  </si>
  <si>
    <t>Full board supplement for children 1</t>
  </si>
  <si>
    <t>CHIFB2</t>
  </si>
  <si>
    <t>Full board supplement for children 2</t>
  </si>
  <si>
    <t>CHIFB3</t>
  </si>
  <si>
    <t>Full board supplement for children 3</t>
  </si>
  <si>
    <t>CHIHB1</t>
  </si>
  <si>
    <t>Half board supplement for children 1</t>
  </si>
  <si>
    <t>CHIHB2</t>
  </si>
  <si>
    <t>Half board supplement for children 2</t>
  </si>
  <si>
    <t>CHIHB3</t>
  </si>
  <si>
    <t>Half board supplement for children 3</t>
  </si>
  <si>
    <t>CHIMB1</t>
  </si>
  <si>
    <t>Breakfast supplement for children 1</t>
  </si>
  <si>
    <t>CHIMB2</t>
  </si>
  <si>
    <t>Breakfast supplement for children 2</t>
  </si>
  <si>
    <t>CHIMB3</t>
  </si>
  <si>
    <t>Breakfast supplement for children 3</t>
  </si>
  <si>
    <t>Descriptions on All.com</t>
  </si>
  <si>
    <t>Business and leisure service</t>
  </si>
  <si>
    <t>DWPLUS</t>
  </si>
  <si>
    <t xml:space="preserve">Web hotel description. </t>
  </si>
  <si>
    <r>
      <t xml:space="preserve">Description.
</t>
    </r>
    <r>
      <rPr>
        <b/>
        <sz val="7"/>
        <color theme="1"/>
        <rFont val="Calibri"/>
        <family val="2"/>
        <scheme val="minor"/>
      </rPr>
      <t xml:space="preserve">Max 255 characters </t>
    </r>
  </si>
  <si>
    <t xml:space="preserve">ATOUT1
</t>
  </si>
  <si>
    <t>Advantage 1</t>
  </si>
  <si>
    <r>
      <t>Marketing Label</t>
    </r>
    <r>
      <rPr>
        <b/>
        <sz val="11"/>
        <color theme="1"/>
        <rFont val="Calibri"/>
        <family val="2"/>
        <scheme val="minor"/>
      </rPr>
      <t xml:space="preserve"> </t>
    </r>
    <r>
      <rPr>
        <sz val="11"/>
        <color theme="1"/>
        <rFont val="Calibri"/>
        <family val="2"/>
        <scheme val="minor"/>
      </rPr>
      <t xml:space="preserve"> 
</t>
    </r>
    <r>
      <rPr>
        <b/>
        <sz val="7"/>
        <color theme="1"/>
        <rFont val="Calibri"/>
        <family val="2"/>
        <scheme val="minor"/>
      </rPr>
      <t xml:space="preserve">Max 94 characters </t>
    </r>
  </si>
  <si>
    <r>
      <t xml:space="preserve">Description.
</t>
    </r>
    <r>
      <rPr>
        <b/>
        <sz val="7"/>
        <color theme="1"/>
        <rFont val="Calibri"/>
        <family val="2"/>
        <scheme val="minor"/>
      </rPr>
      <t xml:space="preserve">Max 255 characters
Only for Sofitel &amp; Mgallery by Sofitel </t>
    </r>
  </si>
  <si>
    <t>The Western-style room is 36 square meters. Three or more people will use the sofa bed.</t>
    <phoneticPr fontId="90" type="noConversion"/>
  </si>
  <si>
    <t xml:space="preserve">ATOUT2
</t>
  </si>
  <si>
    <t>Advantage 2</t>
  </si>
  <si>
    <r>
      <t xml:space="preserve">Marketing Label  
</t>
    </r>
    <r>
      <rPr>
        <b/>
        <sz val="7"/>
        <color theme="1"/>
        <rFont val="Calibri"/>
        <family val="2"/>
        <scheme val="minor"/>
      </rPr>
      <t xml:space="preserve">Max 94 characters </t>
    </r>
  </si>
  <si>
    <t xml:space="preserve">ATOUT3
</t>
  </si>
  <si>
    <t>Advantage 3</t>
  </si>
  <si>
    <t xml:space="preserve">ATOUT4
</t>
  </si>
  <si>
    <t>Advantage 4</t>
  </si>
  <si>
    <t xml:space="preserve">ATOUT5
</t>
  </si>
  <si>
    <t>Advantage 5</t>
  </si>
  <si>
    <t xml:space="preserve">DWINFO
</t>
  </si>
  <si>
    <t xml:space="preserve">Web Flash information </t>
  </si>
  <si>
    <r>
      <t xml:space="preserve">Description.
</t>
    </r>
    <r>
      <rPr>
        <b/>
        <sz val="8"/>
        <color theme="1"/>
        <rFont val="Calibri"/>
        <family val="2"/>
        <scheme val="minor"/>
      </rPr>
      <t xml:space="preserve">Max 255 characters </t>
    </r>
  </si>
  <si>
    <t>DWROOM</t>
  </si>
  <si>
    <t xml:space="preserve">Web room description. </t>
  </si>
  <si>
    <t>DWROO2</t>
  </si>
  <si>
    <r>
      <t>Web room description 2.</t>
    </r>
    <r>
      <rPr>
        <sz val="10"/>
        <color indexed="8"/>
        <rFont val="Calibri"/>
        <family val="2"/>
      </rPr>
      <t xml:space="preserve"> </t>
    </r>
  </si>
  <si>
    <t>DWDEST</t>
  </si>
  <si>
    <r>
      <t>Web destination description.</t>
    </r>
    <r>
      <rPr>
        <sz val="10"/>
        <color indexed="8"/>
        <rFont val="Calibri"/>
        <family val="2"/>
      </rPr>
      <t xml:space="preserve"> </t>
    </r>
  </si>
  <si>
    <r>
      <t xml:space="preserve">DWMES1 </t>
    </r>
    <r>
      <rPr>
        <b/>
        <sz val="7"/>
        <color theme="1"/>
        <rFont val="Calibri"/>
        <family val="2"/>
        <scheme val="minor"/>
      </rPr>
      <t>Only for Sofitel &amp; Mgallery by Sofitel</t>
    </r>
  </si>
  <si>
    <r>
      <t>Web description hotel message.</t>
    </r>
    <r>
      <rPr>
        <sz val="10"/>
        <color indexed="8"/>
        <rFont val="Calibri"/>
        <family val="2"/>
      </rPr>
      <t xml:space="preserve"> </t>
    </r>
  </si>
  <si>
    <r>
      <t xml:space="preserve">DWCCL </t>
    </r>
    <r>
      <rPr>
        <b/>
        <sz val="7"/>
        <color theme="1"/>
        <rFont val="Calibri"/>
        <family val="2"/>
        <scheme val="minor"/>
      </rPr>
      <t>Only for Sofitel &amp; Mgallery by Sofitel</t>
    </r>
  </si>
  <si>
    <r>
      <t>Web conclusion hotel message.</t>
    </r>
    <r>
      <rPr>
        <sz val="10"/>
        <color indexed="8"/>
        <rFont val="Calibri"/>
        <family val="2"/>
      </rPr>
      <t xml:space="preserve"> </t>
    </r>
  </si>
  <si>
    <t>DWREST</t>
  </si>
  <si>
    <t xml:space="preserve">Web restaurant and bar description. </t>
  </si>
  <si>
    <r>
      <t>DWREST</t>
    </r>
    <r>
      <rPr>
        <sz val="7"/>
        <color indexed="8"/>
        <rFont val="Calibri"/>
        <family val="2"/>
      </rPr>
      <t xml:space="preserve"> 
</t>
    </r>
    <r>
      <rPr>
        <b/>
        <sz val="7"/>
        <color indexed="8"/>
        <rFont val="Calibri"/>
        <family val="2"/>
      </rPr>
      <t>only for hotelF1</t>
    </r>
  </si>
  <si>
    <r>
      <t xml:space="preserve">Do you have courtepaille or ibis restaurant less than 500 meters of the hotel ?
Brand description mandatory :
</t>
    </r>
    <r>
      <rPr>
        <sz val="10"/>
        <color rgb="FFC00000"/>
        <rFont val="Calibri"/>
        <family val="2"/>
        <scheme val="minor"/>
      </rPr>
      <t>Courtepaille or ibis restaurant within 547 yards (500 meters) of the hotel.</t>
    </r>
  </si>
  <si>
    <t>DWFAM</t>
  </si>
  <si>
    <t xml:space="preserve">Web family description. </t>
  </si>
  <si>
    <r>
      <t xml:space="preserve">Description.
</t>
    </r>
    <r>
      <rPr>
        <b/>
        <sz val="8"/>
        <color theme="1"/>
        <rFont val="Calibri"/>
        <family val="2"/>
        <scheme val="minor"/>
      </rPr>
      <t>M</t>
    </r>
    <r>
      <rPr>
        <b/>
        <sz val="7"/>
        <color theme="1"/>
        <rFont val="Calibri"/>
        <family val="2"/>
        <scheme val="minor"/>
      </rPr>
      <t>ax 255 charac</t>
    </r>
    <r>
      <rPr>
        <b/>
        <sz val="8"/>
        <color theme="1"/>
        <rFont val="Calibri"/>
        <family val="2"/>
        <scheme val="minor"/>
      </rPr>
      <t xml:space="preserve">ters </t>
    </r>
  </si>
  <si>
    <t>DWBUS1</t>
  </si>
  <si>
    <t xml:space="preserve">Web business description 1. </t>
  </si>
  <si>
    <t>DWBUS2</t>
  </si>
  <si>
    <t xml:space="preserve">Web business description 2. </t>
  </si>
  <si>
    <r>
      <t xml:space="preserve">DWBANK
</t>
    </r>
    <r>
      <rPr>
        <b/>
        <sz val="8"/>
        <color theme="1"/>
        <rFont val="Calibri"/>
        <family val="2"/>
        <scheme val="minor"/>
      </rPr>
      <t>Pullman only</t>
    </r>
  </si>
  <si>
    <t>Web description banqueting</t>
  </si>
  <si>
    <t>DWBUS3</t>
  </si>
  <si>
    <t xml:space="preserve">Web business description 3. </t>
  </si>
  <si>
    <r>
      <t xml:space="preserve">DWCHLD
</t>
    </r>
    <r>
      <rPr>
        <b/>
        <sz val="8"/>
        <color theme="1"/>
        <rFont val="Calibri"/>
        <family val="2"/>
        <scheme val="minor"/>
      </rPr>
      <t>Pullman only</t>
    </r>
  </si>
  <si>
    <t>Web description Child.</t>
  </si>
  <si>
    <t>DWSER</t>
  </si>
  <si>
    <t>Web services hotel description.</t>
  </si>
  <si>
    <t>DWFIT</t>
  </si>
  <si>
    <t xml:space="preserve">Web fitness description. </t>
  </si>
  <si>
    <t>DWGOLF</t>
  </si>
  <si>
    <t>Conference facilities</t>
  </si>
  <si>
    <t>DWMEE1</t>
  </si>
  <si>
    <t xml:space="preserve">Web meeting room description 1. </t>
  </si>
  <si>
    <t xml:space="preserve">Description.
Max 255 characters </t>
  </si>
  <si>
    <t>DWMEE2</t>
  </si>
  <si>
    <t xml:space="preserve">Web meeting room description 2. </t>
  </si>
  <si>
    <t>DWMEE3</t>
  </si>
  <si>
    <t xml:space="preserve">Web meeting room description 3. </t>
  </si>
  <si>
    <t>DWMESH</t>
  </si>
  <si>
    <t>Web hotelier message All.com</t>
  </si>
  <si>
    <t>DWWED</t>
  </si>
  <si>
    <t xml:space="preserve">Web wedding facilities. </t>
  </si>
  <si>
    <t>Fitness Facilities</t>
  </si>
  <si>
    <t>DWSPA</t>
  </si>
  <si>
    <t>Web Spa Description.</t>
  </si>
  <si>
    <r>
      <t xml:space="preserve">OPHFIT
</t>
    </r>
    <r>
      <rPr>
        <b/>
        <sz val="8"/>
        <color theme="1"/>
        <rFont val="Calibri"/>
        <family val="2"/>
        <scheme val="minor"/>
      </rPr>
      <t>Pullman only</t>
    </r>
  </si>
  <si>
    <t>Fitness opening hours.</t>
  </si>
  <si>
    <t>OPHSPA</t>
  </si>
  <si>
    <t>SPA opening hours</t>
  </si>
  <si>
    <t>Institut de 
Thalassothérapie</t>
  </si>
  <si>
    <t xml:space="preserve">DACL
</t>
  </si>
  <si>
    <t>Days of closure.</t>
  </si>
  <si>
    <t>Pool</t>
  </si>
  <si>
    <r>
      <t xml:space="preserve">DWPOOL
</t>
    </r>
    <r>
      <rPr>
        <b/>
        <sz val="8"/>
        <color theme="1"/>
        <rFont val="Calibri"/>
        <family val="2"/>
        <scheme val="minor"/>
      </rPr>
      <t>Sofitel &amp; Mgallery by Sofitel</t>
    </r>
  </si>
  <si>
    <t>Swimming Pool Description</t>
  </si>
  <si>
    <t>Hotel contacts</t>
  </si>
  <si>
    <t>Assistant Manager:</t>
  </si>
  <si>
    <t>Room Division Manager:</t>
  </si>
  <si>
    <t>Reservation Manager:</t>
  </si>
  <si>
    <t>Front Office Manager:</t>
  </si>
  <si>
    <t>Group reservation:</t>
  </si>
  <si>
    <t>Banqueting e-mail:</t>
  </si>
  <si>
    <t>Max. 30 characters</t>
  </si>
  <si>
    <t>Banqueting Manager:</t>
  </si>
  <si>
    <t xml:space="preserve">Sales e-mail: </t>
  </si>
  <si>
    <t xml:space="preserve">Executive Chief: </t>
  </si>
  <si>
    <t>Sales  contact:</t>
  </si>
  <si>
    <t>Accounting contact and bank informations</t>
  </si>
  <si>
    <t>Accounting contact:</t>
  </si>
  <si>
    <t>Accounting e-mail:</t>
  </si>
  <si>
    <t>Invoicing address:</t>
  </si>
  <si>
    <t>Zip code:</t>
  </si>
  <si>
    <t>City:</t>
  </si>
  <si>
    <t>Country:</t>
  </si>
  <si>
    <t>Max. 30 characters - Capital letters</t>
  </si>
  <si>
    <t>Bank name:</t>
  </si>
  <si>
    <t>Hotel account number:</t>
  </si>
  <si>
    <t>Bank address:</t>
  </si>
  <si>
    <t xml:space="preserve">Total number of Rooms in this TAB : </t>
  </si>
  <si>
    <t>Number of rooms TAB Address&amp;Setup</t>
  </si>
  <si>
    <t>Room types</t>
  </si>
  <si>
    <t>TARS product code</t>
  </si>
  <si>
    <t>PMS product code</t>
  </si>
  <si>
    <t>Classification</t>
  </si>
  <si>
    <t>Standing type</t>
  </si>
  <si>
    <t>View</t>
  </si>
  <si>
    <t>Extended stay</t>
  </si>
  <si>
    <t>Accesible Room</t>
  </si>
  <si>
    <t>Smoking Room</t>
  </si>
  <si>
    <t>Order 
in resa 
screen *</t>
  </si>
  <si>
    <t>Nb of bed available for
1 pax *</t>
  </si>
  <si>
    <t>Nb of bed available for
2 pax *</t>
  </si>
  <si>
    <t>Bedding Type
1st bed</t>
  </si>
  <si>
    <t>Bedding Type
2nd bed</t>
  </si>
  <si>
    <t>Bedding Type
3rd bed</t>
  </si>
  <si>
    <t>Room size m²*</t>
  </si>
  <si>
    <t>Room size
sq. ft.*</t>
  </si>
  <si>
    <t>Maximum occupancy *</t>
  </si>
  <si>
    <t>Maximum adults *</t>
  </si>
  <si>
    <t>Maximum children *</t>
  </si>
  <si>
    <t>Quantity
of product *</t>
  </si>
  <si>
    <t>Cvent B2B Contracting *</t>
  </si>
  <si>
    <t>Bookable via Accorhotels and resaweb</t>
  </si>
  <si>
    <t>Bookable
via GDS</t>
  </si>
  <si>
    <t>Bookable
via OTAs  *</t>
  </si>
  <si>
    <t>Room Type Name in TARS reference language (marketing label)
Max 94 characters</t>
  </si>
  <si>
    <t>Room Type Description in TARS reference language
Max 250 characters</t>
  </si>
  <si>
    <t>Room type Example</t>
  </si>
  <si>
    <t>DBC</t>
  </si>
  <si>
    <t xml:space="preserve">Room </t>
  </si>
  <si>
    <t>Standard</t>
  </si>
  <si>
    <t>No Specific view</t>
  </si>
  <si>
    <t>Double bed</t>
  </si>
  <si>
    <t>Standard Room with 1 double bed</t>
  </si>
  <si>
    <t>Room with 1 double bed. Free WIFI, safe, coffee &amp; tea making facilities and bathroom with bath or shower.</t>
  </si>
  <si>
    <t>Room type 1</t>
  </si>
  <si>
    <t>TRAZ</t>
  </si>
  <si>
    <t>Room</t>
  </si>
  <si>
    <t>Classic</t>
  </si>
  <si>
    <t>No specific view</t>
  </si>
  <si>
    <t>Single bed</t>
  </si>
  <si>
    <t>Sofa bed</t>
  </si>
  <si>
    <t>　</t>
  </si>
  <si>
    <t>クラシックツイン　＋　ソファベッド</t>
  </si>
  <si>
    <t>Room type 2</t>
  </si>
  <si>
    <t>R3CZ</t>
  </si>
  <si>
    <t>Futon Bed</t>
  </si>
  <si>
    <t>和室</t>
  </si>
  <si>
    <t>Room type 3</t>
  </si>
  <si>
    <t>S4A</t>
  </si>
  <si>
    <t>和洋室</t>
  </si>
  <si>
    <t>Room type 4</t>
  </si>
  <si>
    <t>S4AZ</t>
  </si>
  <si>
    <t>クラシックツイン　＋　ソファベッド　＋　エキストラベッド</t>
  </si>
  <si>
    <t>Room type 5</t>
  </si>
  <si>
    <t>DBA</t>
  </si>
  <si>
    <t>Deluxe</t>
  </si>
  <si>
    <t>デラックスダブル</t>
  </si>
  <si>
    <t>Room type 6</t>
  </si>
  <si>
    <t>SWA</t>
  </si>
  <si>
    <t>Suite</t>
  </si>
  <si>
    <t>和洋スイート</t>
  </si>
  <si>
    <t>Room type 7</t>
  </si>
  <si>
    <t>SXA</t>
  </si>
  <si>
    <t>洋室スイート</t>
  </si>
  <si>
    <t>Room type 8</t>
  </si>
  <si>
    <t>TWCZ</t>
  </si>
  <si>
    <t>クラシックツインアクセシブルルーム　＋　ソファベッド</t>
  </si>
  <si>
    <t>Room type 9</t>
  </si>
  <si>
    <t>Room type 10</t>
  </si>
  <si>
    <t>Room type 11</t>
  </si>
  <si>
    <t>Room type 12</t>
  </si>
  <si>
    <t>Room type 13</t>
  </si>
  <si>
    <t>Room type 14</t>
  </si>
  <si>
    <t>Surrounding Attractions (Centers of interest)/ Business information</t>
    <phoneticPr fontId="104"/>
  </si>
  <si>
    <t>COMP - Company</t>
  </si>
  <si>
    <t>Company name
Max 19 char.</t>
  </si>
  <si>
    <t>Orientation from the C.I</t>
  </si>
  <si>
    <t>Distance
in miles or KM</t>
  </si>
  <si>
    <t>Time walking
in minutes</t>
  </si>
  <si>
    <t>Time driving
in minutes</t>
  </si>
  <si>
    <t>Company 1</t>
  </si>
  <si>
    <t>Company 2</t>
  </si>
  <si>
    <t>Company 3</t>
  </si>
  <si>
    <t>Company 4</t>
  </si>
  <si>
    <t>Company 5</t>
  </si>
  <si>
    <t>Company 6</t>
  </si>
  <si>
    <t>Company 7</t>
  </si>
  <si>
    <t>CONG - Convention center</t>
  </si>
  <si>
    <r>
      <t xml:space="preserve">Convention center name
</t>
    </r>
    <r>
      <rPr>
        <sz val="9"/>
        <color theme="0"/>
        <rFont val="Calibri"/>
        <family val="2"/>
      </rPr>
      <t>Max 19 char.</t>
    </r>
  </si>
  <si>
    <r>
      <t xml:space="preserve">Distance
</t>
    </r>
    <r>
      <rPr>
        <sz val="9"/>
        <color theme="0"/>
        <rFont val="Calibri"/>
        <family val="2"/>
        <scheme val="minor"/>
      </rPr>
      <t>in miles or KM</t>
    </r>
  </si>
  <si>
    <r>
      <t xml:space="preserve">Time walking
</t>
    </r>
    <r>
      <rPr>
        <sz val="9"/>
        <color theme="0"/>
        <rFont val="Calibri"/>
        <family val="2"/>
        <scheme val="minor"/>
      </rPr>
      <t>in minutes</t>
    </r>
  </si>
  <si>
    <r>
      <t xml:space="preserve">Time driving
</t>
    </r>
    <r>
      <rPr>
        <sz val="9"/>
        <color theme="0"/>
        <rFont val="Calibri"/>
        <family val="2"/>
        <scheme val="minor"/>
      </rPr>
      <t>in minutes</t>
    </r>
  </si>
  <si>
    <t>Convention center 1</t>
  </si>
  <si>
    <t>KOCHI PREFECTURALCH</t>
  </si>
  <si>
    <t>Convention center 2</t>
  </si>
  <si>
    <t>Convention center 3</t>
  </si>
  <si>
    <t>Convention center 4</t>
  </si>
  <si>
    <t>Convention center 5</t>
  </si>
  <si>
    <t>Convention center 6</t>
  </si>
  <si>
    <t>Convention center 7</t>
  </si>
  <si>
    <t>EXHI - Exhibition and convention center</t>
  </si>
  <si>
    <r>
      <t xml:space="preserve">Exhibition and convention center name
</t>
    </r>
    <r>
      <rPr>
        <sz val="9"/>
        <color theme="0"/>
        <rFont val="Calibri"/>
        <family val="2"/>
      </rPr>
      <t>Max 19 char.</t>
    </r>
  </si>
  <si>
    <t>Exhi and conv center 1</t>
  </si>
  <si>
    <t>Exhi and conv center 2</t>
  </si>
  <si>
    <t>Exhi and conv center 3</t>
  </si>
  <si>
    <t>Exhi and conv center 4</t>
  </si>
  <si>
    <t>Exhi and conv center 5</t>
  </si>
  <si>
    <t>Exhi and conv center 6</t>
  </si>
  <si>
    <t>Exhi and conv center 7</t>
  </si>
  <si>
    <t>EXPO - Exhibition center</t>
  </si>
  <si>
    <r>
      <t xml:space="preserve">Exhibition center name
</t>
    </r>
    <r>
      <rPr>
        <sz val="9"/>
        <color theme="0"/>
        <rFont val="Calibri"/>
        <family val="2"/>
      </rPr>
      <t>Max 19 char.</t>
    </r>
  </si>
  <si>
    <t>Exhibition center 1</t>
  </si>
  <si>
    <t>Exhibition center 2</t>
  </si>
  <si>
    <t>Exhibition center 3</t>
  </si>
  <si>
    <t>Exhibition center 4</t>
  </si>
  <si>
    <t>Exhibition center 5</t>
  </si>
  <si>
    <t>Exhibition center 6</t>
  </si>
  <si>
    <t>Exhibition center 7</t>
  </si>
  <si>
    <t>Sports and leisure</t>
  </si>
  <si>
    <t>On site</t>
  </si>
  <si>
    <t>Paying</t>
  </si>
  <si>
    <t>Amount</t>
  </si>
  <si>
    <t>Golf</t>
  </si>
  <si>
    <t>GOLF</t>
  </si>
  <si>
    <t>GOLF7</t>
  </si>
  <si>
    <t>Golf course  - 27 holes</t>
  </si>
  <si>
    <t>GOLF1</t>
  </si>
  <si>
    <t>Golf course  -18 holes</t>
  </si>
  <si>
    <t>GOLF2</t>
  </si>
  <si>
    <t>Golf course - 9 holes</t>
  </si>
  <si>
    <t>GOLF6</t>
  </si>
  <si>
    <t xml:space="preserve">Sport and recreation </t>
  </si>
  <si>
    <t>GOLF5</t>
  </si>
  <si>
    <t>Golf practice facilities</t>
  </si>
  <si>
    <t>GOLF3</t>
  </si>
  <si>
    <t>Golf lessons</t>
  </si>
  <si>
    <t>Skiing</t>
  </si>
  <si>
    <t>SKI</t>
  </si>
  <si>
    <t>SKISC</t>
  </si>
  <si>
    <t>Ski school facilities</t>
    <phoneticPr fontId="104"/>
  </si>
  <si>
    <t xml:space="preserve"> CROSS</t>
  </si>
  <si>
    <t>Cross-country skiing</t>
    <phoneticPr fontId="104"/>
  </si>
  <si>
    <t xml:space="preserve"> PSKI</t>
  </si>
  <si>
    <t>Downhill skiing</t>
  </si>
  <si>
    <t xml:space="preserve"> LSKI</t>
  </si>
  <si>
    <t>Ski rental facilities</t>
  </si>
  <si>
    <t xml:space="preserve"> SKIRA</t>
  </si>
  <si>
    <t>Ski rack facilities</t>
  </si>
  <si>
    <t>POOLNB</t>
  </si>
  <si>
    <t>POOL</t>
  </si>
  <si>
    <t>POOL1</t>
  </si>
  <si>
    <t>Outdoor heated pool</t>
  </si>
  <si>
    <t>POOL2</t>
  </si>
  <si>
    <t>Indoor heated pool</t>
  </si>
  <si>
    <t>POOL3</t>
  </si>
  <si>
    <t>Indoor unheated pool</t>
  </si>
  <si>
    <t>POOL4</t>
  </si>
  <si>
    <t>Outdoor unheated pool</t>
  </si>
  <si>
    <t>POOL5</t>
  </si>
  <si>
    <t>Natural swimming pool</t>
  </si>
  <si>
    <t>Water sports</t>
  </si>
  <si>
    <t>EBOAT</t>
  </si>
  <si>
    <t>Boat excursions</t>
  </si>
  <si>
    <t>FISH</t>
  </si>
  <si>
    <t>Deep sea fishing/Sea fishing</t>
  </si>
  <si>
    <t>GLASS</t>
  </si>
  <si>
    <t>Glass bottom boat</t>
  </si>
  <si>
    <t>JETSK</t>
  </si>
  <si>
    <t>Jet skiing</t>
  </si>
  <si>
    <t>KAYAK</t>
  </si>
  <si>
    <t>Kayaking</t>
  </si>
  <si>
    <t>PARA</t>
  </si>
  <si>
    <t>Parasailing</t>
  </si>
  <si>
    <t>PEDALO</t>
  </si>
  <si>
    <t>Pedal boat</t>
  </si>
  <si>
    <t>FBEACH</t>
  </si>
  <si>
    <t>Private beach</t>
  </si>
  <si>
    <t>RAFT</t>
  </si>
  <si>
    <t>Rafting</t>
  </si>
  <si>
    <t>ROWING</t>
  </si>
  <si>
    <t>Rowing</t>
  </si>
  <si>
    <t>SAILIN</t>
  </si>
  <si>
    <t>Sailing facilities</t>
  </si>
  <si>
    <t>PLON</t>
  </si>
  <si>
    <t>Snorkeling/Scuba diving center</t>
  </si>
  <si>
    <t>SKIN</t>
  </si>
  <si>
    <t>Water skiing</t>
  </si>
  <si>
    <t>WIND</t>
  </si>
  <si>
    <t>Wind surfing facilities</t>
  </si>
  <si>
    <t>Tennis</t>
  </si>
  <si>
    <t>TECLAY</t>
  </si>
  <si>
    <t>Clay tennis court</t>
  </si>
  <si>
    <t>TEGRAS</t>
  </si>
  <si>
    <t>Grass tennis court</t>
  </si>
  <si>
    <t xml:space="preserve"> TEQUIC</t>
  </si>
  <si>
    <t>Hard tennis court</t>
  </si>
  <si>
    <t>TENNIS</t>
  </si>
  <si>
    <t>TENNI1</t>
  </si>
  <si>
    <t>Outdoor tennis court</t>
  </si>
  <si>
    <t>TENNI2</t>
  </si>
  <si>
    <t>Indoor tennis court</t>
  </si>
  <si>
    <t>Bike</t>
  </si>
  <si>
    <t>CYCLE</t>
  </si>
  <si>
    <t>Fitness</t>
  </si>
  <si>
    <t>FITE</t>
  </si>
  <si>
    <t>Fitness center</t>
  </si>
  <si>
    <t>HAMM</t>
  </si>
  <si>
    <t>Hammam</t>
  </si>
  <si>
    <t>JACUZZ</t>
  </si>
  <si>
    <t>Jacuzzi</t>
  </si>
  <si>
    <t>MASS</t>
  </si>
  <si>
    <t>Massage</t>
  </si>
  <si>
    <t>SAUN</t>
  </si>
  <si>
    <t>Sauna</t>
  </si>
  <si>
    <t>SOLA</t>
  </si>
  <si>
    <t>Solarium</t>
  </si>
  <si>
    <t>AQUABI</t>
  </si>
  <si>
    <t xml:space="preserve">Espace Forme </t>
  </si>
  <si>
    <t>GYMCO</t>
  </si>
  <si>
    <t>TURSTE</t>
  </si>
  <si>
    <t>Turkish Steambath</t>
  </si>
  <si>
    <t>UVA</t>
  </si>
  <si>
    <t>Spanning salon</t>
  </si>
  <si>
    <t>Thalassotherapy</t>
  </si>
  <si>
    <t>THAL</t>
  </si>
  <si>
    <t>Spa</t>
  </si>
  <si>
    <t>THESPA</t>
  </si>
  <si>
    <t xml:space="preserve">Institue de Thalassothérapie </t>
  </si>
  <si>
    <t>Additional sports</t>
  </si>
  <si>
    <t>BIKRAC</t>
  </si>
  <si>
    <t xml:space="preserve">Bike </t>
  </si>
  <si>
    <t>SPTEXT</t>
  </si>
  <si>
    <t>TARC</t>
  </si>
  <si>
    <t>Archery</t>
  </si>
  <si>
    <t xml:space="preserve"> ATHLET</t>
  </si>
  <si>
    <t>Athletics stadium</t>
  </si>
  <si>
    <t xml:space="preserve"> BADMIN</t>
  </si>
  <si>
    <t>Badminton</t>
  </si>
  <si>
    <t xml:space="preserve"> BASKET</t>
  </si>
  <si>
    <t>Basketball facilities</t>
  </si>
  <si>
    <t xml:space="preserve"> BILLI</t>
  </si>
  <si>
    <t>Billiards/Snooker</t>
  </si>
  <si>
    <t xml:space="preserve"> BOULES</t>
  </si>
  <si>
    <t>Boules/pétanque</t>
  </si>
  <si>
    <t xml:space="preserve"> BOULE</t>
  </si>
  <si>
    <t>Bowling</t>
  </si>
  <si>
    <t xml:space="preserve"> CROQUE</t>
  </si>
  <si>
    <t>Croquet</t>
  </si>
  <si>
    <t xml:space="preserve"> DARTS</t>
  </si>
  <si>
    <t>Darts</t>
  </si>
  <si>
    <t xml:space="preserve"> FOOT</t>
  </si>
  <si>
    <t>Football</t>
  </si>
  <si>
    <t xml:space="preserve"> EQUI</t>
  </si>
  <si>
    <t>Horse riding</t>
  </si>
  <si>
    <t xml:space="preserve"> JOGI</t>
  </si>
  <si>
    <t>Jogging track</t>
  </si>
  <si>
    <t xml:space="preserve"> KART</t>
  </si>
  <si>
    <t>Karting facilities</t>
  </si>
  <si>
    <t xml:space="preserve"> QUADBK</t>
  </si>
  <si>
    <t>Quad bikes</t>
  </si>
  <si>
    <t xml:space="preserve"> ROLL</t>
  </si>
  <si>
    <t>Roller-skating</t>
  </si>
  <si>
    <t xml:space="preserve"> PATI</t>
  </si>
  <si>
    <t>Skating rink</t>
  </si>
  <si>
    <t xml:space="preserve"> SQUA</t>
  </si>
  <si>
    <t>Squash court</t>
  </si>
  <si>
    <t xml:space="preserve"> TABLE</t>
  </si>
  <si>
    <t>Table tennis</t>
  </si>
  <si>
    <t xml:space="preserve"> VOLLEY</t>
  </si>
  <si>
    <t>Volleyball facilities</t>
  </si>
  <si>
    <t>RESORT</t>
  </si>
  <si>
    <t>Congress center</t>
  </si>
  <si>
    <t>CONGRS</t>
  </si>
  <si>
    <t>Other Services</t>
  </si>
  <si>
    <t>Family</t>
  </si>
  <si>
    <t>Displayed on AccorHotels.com</t>
  </si>
  <si>
    <t>Product is present
Yes/No</t>
  </si>
  <si>
    <t>Paying
Yes/No</t>
  </si>
  <si>
    <t>Office equipement in the room</t>
  </si>
  <si>
    <t>FIBERO</t>
  </si>
  <si>
    <t>Optical fiber</t>
  </si>
  <si>
    <t>@</t>
  </si>
  <si>
    <t>FAX</t>
  </si>
  <si>
    <t>Fax machine</t>
  </si>
  <si>
    <t>HIGHTR</t>
  </si>
  <si>
    <t>High speed transmission line</t>
  </si>
  <si>
    <t>PRINTE</t>
  </si>
  <si>
    <t>Printer</t>
  </si>
  <si>
    <t>RJ11</t>
  </si>
  <si>
    <t>RJ 11 connection</t>
  </si>
  <si>
    <t>RJ45</t>
  </si>
  <si>
    <t>RJ 45 connection</t>
  </si>
  <si>
    <t>VGRTV</t>
  </si>
  <si>
    <t>Video games on room TV</t>
  </si>
  <si>
    <t>WIFCOM</t>
  </si>
  <si>
    <t>Wi-Fi in the communal areas</t>
  </si>
  <si>
    <t>WIFI</t>
  </si>
  <si>
    <t>Wireless Internet access</t>
  </si>
  <si>
    <t>WIFIBO</t>
  </si>
  <si>
    <t>high-speed WIFI</t>
  </si>
  <si>
    <t>In room amenities</t>
  </si>
  <si>
    <t xml:space="preserve">AIRC </t>
  </si>
  <si>
    <t>Airconditioning</t>
  </si>
  <si>
    <t>BILL</t>
  </si>
  <si>
    <t>TV with on-screen billing information</t>
  </si>
  <si>
    <t>CHECK2</t>
  </si>
  <si>
    <t>Television In room amenities</t>
  </si>
  <si>
    <t>COLORS</t>
  </si>
  <si>
    <t>Satellite/cable colour TV</t>
  </si>
  <si>
    <t>DATA</t>
  </si>
  <si>
    <t>Data port in room</t>
  </si>
  <si>
    <t xml:space="preserve">FERA </t>
  </si>
  <si>
    <t>Iron in room</t>
  </si>
  <si>
    <t>ICE</t>
  </si>
  <si>
    <t>Ice machine</t>
  </si>
  <si>
    <t xml:space="preserve">PRESS </t>
  </si>
  <si>
    <t>Trouser press in room</t>
  </si>
  <si>
    <t>SAFE</t>
  </si>
  <si>
    <t>Safe deposit box in room</t>
  </si>
  <si>
    <t xml:space="preserve">SAUNA </t>
  </si>
  <si>
    <t>Sauna in bathroom</t>
  </si>
  <si>
    <t>SPA</t>
  </si>
  <si>
    <t xml:space="preserve">Spa/Jacuzzi in bathroom </t>
  </si>
  <si>
    <t xml:space="preserve">Television in room </t>
  </si>
  <si>
    <t>TVBEIN</t>
  </si>
  <si>
    <t>TV Bouquet beIN Sports</t>
  </si>
  <si>
    <t>TVCANA</t>
  </si>
  <si>
    <t>Bouquet TV Canal+ and Canalsat</t>
  </si>
  <si>
    <t>VCR</t>
  </si>
  <si>
    <t>TV with VCR</t>
  </si>
  <si>
    <t>VOLT2</t>
  </si>
  <si>
    <t>220/240 V AC</t>
  </si>
  <si>
    <t>VOLT3</t>
  </si>
  <si>
    <t>110/110 V AC</t>
  </si>
  <si>
    <t>WATER</t>
  </si>
  <si>
    <t>Free in-room mineral water</t>
  </si>
  <si>
    <t xml:space="preserve">Accessible facilities </t>
  </si>
  <si>
    <t>DEAFSI</t>
  </si>
  <si>
    <t>Room for hearing impaired guests</t>
  </si>
  <si>
    <t>Accessible facilities in room</t>
  </si>
  <si>
    <t>EQBATH</t>
  </si>
  <si>
    <t>Accessible bathroom</t>
  </si>
  <si>
    <t>PHON4</t>
  </si>
  <si>
    <t>Phone light for hearing impaired</t>
  </si>
  <si>
    <t>VISUAA</t>
  </si>
  <si>
    <t>Visual alarm for hearing impaired</t>
  </si>
  <si>
    <t>Room configuration</t>
  </si>
  <si>
    <t>TEMP</t>
  </si>
  <si>
    <t>Automatic temparature control</t>
  </si>
  <si>
    <t>TEMPMA</t>
  </si>
  <si>
    <t>Manual temparature control</t>
  </si>
  <si>
    <t>WINDOW</t>
  </si>
  <si>
    <t>Opening windows</t>
  </si>
  <si>
    <t>WORK1</t>
  </si>
  <si>
    <t>Workdesk in all rooms</t>
  </si>
  <si>
    <t>Bathroom</t>
  </si>
  <si>
    <t>BATH</t>
  </si>
  <si>
    <t>Bathtub</t>
  </si>
  <si>
    <t>HAIRD</t>
  </si>
  <si>
    <t>Hair dryer in bathroom</t>
  </si>
  <si>
    <t>HAIRD1</t>
  </si>
  <si>
    <t>Hair dryer at reception</t>
  </si>
  <si>
    <t>SHOWER</t>
  </si>
  <si>
    <t>Separate shower</t>
  </si>
  <si>
    <t>MAKE</t>
  </si>
  <si>
    <t>Make-up / Magnifying mirror</t>
  </si>
  <si>
    <t>TOILET</t>
  </si>
  <si>
    <t xml:space="preserve">Toilets </t>
  </si>
  <si>
    <t>Security features in room</t>
  </si>
  <si>
    <t>AUDI</t>
  </si>
  <si>
    <t>Audible smoke alarm</t>
  </si>
  <si>
    <t>BOLT</t>
  </si>
  <si>
    <t>Dead bolt in room</t>
  </si>
  <si>
    <t>EMERGE</t>
  </si>
  <si>
    <t>Emergency information in rooms</t>
  </si>
  <si>
    <t>SMOKE</t>
  </si>
  <si>
    <t>Smoke alarm in room</t>
  </si>
  <si>
    <t>SPINKL</t>
  </si>
  <si>
    <t>Sprinkler in room</t>
  </si>
  <si>
    <t>VIEW</t>
  </si>
  <si>
    <t>Security peephole</t>
  </si>
  <si>
    <t>VING</t>
  </si>
  <si>
    <t>Keycard-oparated door locks</t>
  </si>
  <si>
    <t>F&amp;B in room amenities</t>
  </si>
  <si>
    <t>COFFE</t>
  </si>
  <si>
    <t>Coffe/tea making facilities</t>
  </si>
  <si>
    <t>DISTRI</t>
  </si>
  <si>
    <t>Drink vending machine</t>
  </si>
  <si>
    <t>KITCHE</t>
  </si>
  <si>
    <t>Full kitchen</t>
  </si>
  <si>
    <t>MICRO</t>
  </si>
  <si>
    <t>Microwave in room</t>
  </si>
  <si>
    <t>MINIBA</t>
  </si>
  <si>
    <t>Minibar</t>
  </si>
  <si>
    <t>Telephone  in room</t>
  </si>
  <si>
    <t>2PHONE</t>
  </si>
  <si>
    <t>Phone with 2 handsets in room</t>
  </si>
  <si>
    <t>Television in room amenities</t>
  </si>
  <si>
    <t>CORDPH</t>
  </si>
  <si>
    <t>Cordless telephone</t>
  </si>
  <si>
    <t>ROOMSV</t>
  </si>
  <si>
    <t>TV room service ordering</t>
  </si>
  <si>
    <t>TVROOM</t>
  </si>
  <si>
    <t>Pay per view channel(s)</t>
  </si>
  <si>
    <t xml:space="preserve">WEBTV </t>
  </si>
  <si>
    <t>Web TV</t>
  </si>
  <si>
    <t xml:space="preserve">DIAL </t>
  </si>
  <si>
    <t xml:space="preserve">Direct dial telephone </t>
  </si>
  <si>
    <t>Telephone in room</t>
  </si>
  <si>
    <t>PHON0</t>
  </si>
  <si>
    <t>Telephone</t>
  </si>
  <si>
    <t>PHONE</t>
  </si>
  <si>
    <t>Telephone in bathroom</t>
  </si>
  <si>
    <t>PHONE2</t>
  </si>
  <si>
    <t>Free access with phone card</t>
  </si>
  <si>
    <t>S.D.A.</t>
  </si>
  <si>
    <t>DDI - Direct Dialing In</t>
  </si>
  <si>
    <t>Radio in room</t>
  </si>
  <si>
    <t>RADIO</t>
  </si>
  <si>
    <t>RADIOB</t>
  </si>
  <si>
    <t>Radion in bathroom</t>
  </si>
  <si>
    <t>Message service and wake-up calls</t>
  </si>
  <si>
    <t>ALARM</t>
  </si>
  <si>
    <t>Alarm clock</t>
  </si>
  <si>
    <t>MESSA</t>
  </si>
  <si>
    <t>Message alert</t>
  </si>
  <si>
    <t>VOICE</t>
  </si>
  <si>
    <t>Voicemail</t>
  </si>
  <si>
    <t>WAKE</t>
  </si>
  <si>
    <t>Operator wake-up call</t>
  </si>
  <si>
    <t>WAKE1</t>
  </si>
  <si>
    <t>Automatic wake-up call</t>
  </si>
  <si>
    <t>General room descriptions</t>
  </si>
  <si>
    <t>SUIBOX</t>
  </si>
  <si>
    <t>Suite box</t>
  </si>
  <si>
    <t>Children services</t>
  </si>
  <si>
    <t>CL&gt;12</t>
  </si>
  <si>
    <t>Children's Club (12 years and over)</t>
  </si>
  <si>
    <t>CL 0-3</t>
  </si>
  <si>
    <t>Children's Club (0-3 years)</t>
  </si>
  <si>
    <t>CL 3-6</t>
  </si>
  <si>
    <t>Children's Club (3-6 years)</t>
  </si>
  <si>
    <t xml:space="preserve">CL 6-12 </t>
  </si>
  <si>
    <t>Children's Club (6-12 years)</t>
  </si>
  <si>
    <t>CL 4-6</t>
  </si>
  <si>
    <t>Children's Club (4-6 years)</t>
  </si>
  <si>
    <t>NURSE</t>
  </si>
  <si>
    <t>Babysitting on request</t>
  </si>
  <si>
    <t>PLAY</t>
  </si>
  <si>
    <t>Outdoor playground for children</t>
  </si>
  <si>
    <t>Parking facilities</t>
  </si>
  <si>
    <t>PKGECL</t>
  </si>
  <si>
    <t>Well-lit parking</t>
  </si>
  <si>
    <t>VALET</t>
  </si>
  <si>
    <t>Valet parking</t>
  </si>
  <si>
    <t>PARK</t>
  </si>
  <si>
    <t>Outdoor private parking</t>
  </si>
  <si>
    <t>PARK1</t>
  </si>
  <si>
    <t>Public indoor parking</t>
  </si>
  <si>
    <t>PARK3</t>
  </si>
  <si>
    <t>Bus/coach parking area</t>
  </si>
  <si>
    <t>PARK5</t>
  </si>
  <si>
    <t>Private enclosed outdoor parking</t>
  </si>
  <si>
    <t>PARKIN</t>
  </si>
  <si>
    <t>Public outdoor parking</t>
  </si>
  <si>
    <t>XPKCSI</t>
  </si>
  <si>
    <t>Private indoor parking</t>
  </si>
  <si>
    <t>Accessible facilities</t>
  </si>
  <si>
    <t>HANDIC</t>
  </si>
  <si>
    <t>Reduced mobility facilities</t>
  </si>
  <si>
    <t>WHEEL</t>
  </si>
  <si>
    <t>BAGA</t>
  </si>
  <si>
    <t xml:space="preserve">Porter </t>
  </si>
  <si>
    <t>BLAN</t>
  </si>
  <si>
    <t>Dry cleaning/ironing</t>
  </si>
  <si>
    <t>BURE</t>
  </si>
  <si>
    <t>Currency exchange</t>
  </si>
  <si>
    <t>BUSINA</t>
  </si>
  <si>
    <t>Business centre with support staff</t>
  </si>
  <si>
    <t>BUSINE</t>
  </si>
  <si>
    <t xml:space="preserve">Self-service business centre </t>
  </si>
  <si>
    <t>CASHDI</t>
  </si>
  <si>
    <t>Cash machine</t>
  </si>
  <si>
    <t>COMPUT</t>
  </si>
  <si>
    <t>Computer hire facilities</t>
  </si>
  <si>
    <t>CONC</t>
  </si>
  <si>
    <t xml:space="preserve">Concierge </t>
  </si>
  <si>
    <t>COPY</t>
  </si>
  <si>
    <t xml:space="preserve">Copy / print services available </t>
  </si>
  <si>
    <t>LAUND</t>
  </si>
  <si>
    <t>Laundromat</t>
  </si>
  <si>
    <t>SHOESH</t>
  </si>
  <si>
    <t>Overnight shoe shine</t>
  </si>
  <si>
    <t>SHOES2</t>
  </si>
  <si>
    <t xml:space="preserve">Shoe shine machine </t>
  </si>
  <si>
    <t>INTHD</t>
  </si>
  <si>
    <t>High speed internet</t>
  </si>
  <si>
    <t>REPASS</t>
  </si>
  <si>
    <t>Ironing room</t>
  </si>
  <si>
    <t>WIFI2</t>
  </si>
  <si>
    <t>Wi-Fi at the hotel</t>
  </si>
  <si>
    <t>Service/ facilities/ shop in hotel</t>
  </si>
  <si>
    <t>WEBCOR</t>
  </si>
  <si>
    <t>Web corner on a Mac</t>
  </si>
  <si>
    <t>OPENH</t>
  </si>
  <si>
    <t>Hotel open 24h a day</t>
  </si>
  <si>
    <t>AIRCOM</t>
  </si>
  <si>
    <t>Airconditioned meeting room</t>
  </si>
  <si>
    <t>DAYLIT</t>
  </si>
  <si>
    <t>Daylight</t>
  </si>
  <si>
    <t>OVEPRO</t>
  </si>
  <si>
    <t>Overhead projector</t>
  </si>
  <si>
    <t>PODIUM</t>
  </si>
  <si>
    <t>Poduim</t>
  </si>
  <si>
    <t>SEMVID</t>
  </si>
  <si>
    <t>Video equipment</t>
  </si>
  <si>
    <t>SIMTRA</t>
  </si>
  <si>
    <t>Simultaneous interpreting</t>
  </si>
  <si>
    <t>SYNMAX</t>
  </si>
  <si>
    <t>Syndicate rooms</t>
  </si>
  <si>
    <t>VIDCO</t>
  </si>
  <si>
    <t>Video conferencing</t>
  </si>
  <si>
    <t>WIFI3</t>
  </si>
  <si>
    <t>WIFI Wireless internet access</t>
  </si>
  <si>
    <t>Hotel amenities</t>
  </si>
  <si>
    <t>CH or ZH</t>
  </si>
  <si>
    <t>Chinese Mandarin</t>
  </si>
  <si>
    <t>DA</t>
  </si>
  <si>
    <t>Danish</t>
  </si>
  <si>
    <t>DE</t>
  </si>
  <si>
    <t>German</t>
  </si>
  <si>
    <t>EN or GB</t>
  </si>
  <si>
    <t>ES</t>
  </si>
  <si>
    <t>Spanish</t>
  </si>
  <si>
    <t>FR</t>
  </si>
  <si>
    <t>IT</t>
  </si>
  <si>
    <t>Italian</t>
  </si>
  <si>
    <t>JA or JP</t>
  </si>
  <si>
    <t>LO</t>
  </si>
  <si>
    <t>Local language</t>
  </si>
  <si>
    <t>NL</t>
  </si>
  <si>
    <t>Dutch</t>
  </si>
  <si>
    <t>PL</t>
  </si>
  <si>
    <t>Polish</t>
  </si>
  <si>
    <t>PT</t>
  </si>
  <si>
    <t>Portuguese</t>
  </si>
  <si>
    <t>AIRCOL</t>
  </si>
  <si>
    <t>Air Cooling System</t>
  </si>
  <si>
    <t>AIRP</t>
  </si>
  <si>
    <t>Pulse air</t>
  </si>
  <si>
    <t>DOORS</t>
  </si>
  <si>
    <t>Bathroom doors 32 inches wide</t>
  </si>
  <si>
    <t>ELECAR</t>
  </si>
  <si>
    <t>Electric car recharging units</t>
  </si>
  <si>
    <t>EMER1</t>
  </si>
  <si>
    <t>Emergency exit map</t>
  </si>
  <si>
    <t>TURN</t>
  </si>
  <si>
    <t>Turn down service</t>
  </si>
  <si>
    <t>AUTAIR</t>
  </si>
  <si>
    <t>Automatic air control</t>
  </si>
  <si>
    <t>Others</t>
  </si>
  <si>
    <t>SUITV</t>
  </si>
  <si>
    <t>Suite TV</t>
  </si>
  <si>
    <t xml:space="preserve">Shops </t>
  </si>
  <si>
    <t>Shops and commercial services</t>
  </si>
  <si>
    <t>Art Gallery</t>
  </si>
  <si>
    <t>Beauty salon</t>
  </si>
  <si>
    <t>Boutique Gourmande</t>
  </si>
  <si>
    <t>Delicatessen</t>
  </si>
  <si>
    <t>Florist</t>
  </si>
  <si>
    <t>Hair dresser / Barber</t>
  </si>
  <si>
    <t>Boutiques / Stores</t>
  </si>
  <si>
    <t>Bookstore</t>
  </si>
  <si>
    <t>Gift shop/newspaper shop</t>
  </si>
  <si>
    <t>Clothing store</t>
  </si>
  <si>
    <t>Drugstore / Pharmacy</t>
  </si>
  <si>
    <t>Duty free shop</t>
  </si>
  <si>
    <t>Liquor store</t>
  </si>
  <si>
    <t>Shopping mail</t>
  </si>
  <si>
    <t>Minimarket</t>
  </si>
  <si>
    <t xml:space="preserve">Week opening hours: </t>
  </si>
  <si>
    <t>Week-end opening hours:</t>
  </si>
  <si>
    <t>HH:MM</t>
  </si>
  <si>
    <t>to:</t>
  </si>
  <si>
    <t>Buffet:</t>
  </si>
  <si>
    <t>Services:</t>
  </si>
  <si>
    <t>Room service</t>
  </si>
  <si>
    <t xml:space="preserve">Hot meal opening hours: </t>
  </si>
  <si>
    <t>Meal options:</t>
  </si>
  <si>
    <t xml:space="preserve">Description: </t>
  </si>
  <si>
    <t>Max. 250 characters</t>
  </si>
  <si>
    <t>FOR NOVOTEL BRAND RECOMMENDATIONS, PLEASE CLIK "+" ON THE LEFT MARGING.</t>
  </si>
  <si>
    <t>Roomtype code</t>
  </si>
  <si>
    <t>Roomtype name</t>
  </si>
  <si>
    <r>
      <t xml:space="preserve">Roomtype long name
</t>
    </r>
    <r>
      <rPr>
        <sz val="10"/>
        <color theme="0"/>
        <rFont val="Calibri"/>
        <family val="2"/>
      </rPr>
      <t>(can be remplaced by a specific Marketing name)</t>
    </r>
  </si>
  <si>
    <t xml:space="preserve">ROOM WITH 1 DOUBLE BED </t>
  </si>
  <si>
    <t>D3A</t>
  </si>
  <si>
    <t>1 Db + 2 Sg beds Dlx</t>
  </si>
  <si>
    <t xml:space="preserve">Deluxe Room with 1 double bed and 2 single beds </t>
  </si>
  <si>
    <t>D3AZ</t>
  </si>
  <si>
    <t>1 Db + 2 Sg beds Dlx NS</t>
  </si>
  <si>
    <t>Deluxe Non Smoking Room with 1 double bed and 2 single beds</t>
  </si>
  <si>
    <t>D3B</t>
  </si>
  <si>
    <t>1 Db + 2 Sg beds Sup</t>
  </si>
  <si>
    <t>Superior Room with 1 double bed and 2 single beds</t>
  </si>
  <si>
    <t>D3BBC</t>
  </si>
  <si>
    <t>1 Db + 2 Sg beds Sup Balcony</t>
  </si>
  <si>
    <t>Superior Room with 1 double bed and 2 single beds, with Balcony</t>
  </si>
  <si>
    <t>D3BCV</t>
  </si>
  <si>
    <t>1 Db + 2 Sg Beds Sup Castle V</t>
  </si>
  <si>
    <t>Superior Room with 1 double bed and 2 single beds, Castle view</t>
  </si>
  <si>
    <t>D3BDP</t>
  </si>
  <si>
    <t>1 Db + 2 Sg beds Sup Duplex</t>
  </si>
  <si>
    <t>Superior Room with 1 double bed and 2 single beds, Duplex</t>
  </si>
  <si>
    <t>D3BMV</t>
  </si>
  <si>
    <t>1 Db + 2 Sg beds Sup Mount V</t>
  </si>
  <si>
    <t>Superior Room with 1 double bed and 2 single beds, Mountain View</t>
  </si>
  <si>
    <t>D3BZ</t>
  </si>
  <si>
    <t>1 Db + 2 Sg beds Sup NS</t>
  </si>
  <si>
    <t>Superior Non Smoking Room with 1 double bed and 2 single beds</t>
  </si>
  <si>
    <t>D3C</t>
  </si>
  <si>
    <t>1 Db + 2 Sg beds Std</t>
  </si>
  <si>
    <t>Standard Room with 1 double bed and 2 single beds</t>
  </si>
  <si>
    <t>D3CCV</t>
  </si>
  <si>
    <t>1 Db + 2 Sg beds Std Castle V</t>
  </si>
  <si>
    <t>Standard Room with 1 double bed and 2 single beds, Castle view</t>
  </si>
  <si>
    <t>D3CDP</t>
  </si>
  <si>
    <t>1 Db + 2 Sg beds Std Duplex</t>
  </si>
  <si>
    <t>Standard Room with 1 double bed and 2 single beds, Duplex</t>
  </si>
  <si>
    <t>D3CGS</t>
  </si>
  <si>
    <t>1 Db + 2 Sg beds Std Garden S</t>
  </si>
  <si>
    <t>Standard Room with 1 double bed and 2 single beds, Garden side</t>
  </si>
  <si>
    <t>D3CMV</t>
  </si>
  <si>
    <t>1 Db + 2 Sg beds Std  Mount V</t>
  </si>
  <si>
    <t>Standard Room with 1 double bed and 2 single beds, Mountain View</t>
  </si>
  <si>
    <t>D3COS</t>
  </si>
  <si>
    <t>1 Db + 2 Sg beds Std Ocean S</t>
  </si>
  <si>
    <t>Standard Room with 1 double bed and 2 single beds, Ocean side</t>
  </si>
  <si>
    <t>D3COV</t>
  </si>
  <si>
    <t>1 Db + 2 Sg beds Std Ocean V</t>
  </si>
  <si>
    <t>Standard Room with 1 double bed and 2 single beds, Ocean view</t>
  </si>
  <si>
    <t>D3CPS</t>
  </si>
  <si>
    <t>1 Db + 2 Sg beds Std Pool S</t>
  </si>
  <si>
    <t>Standard Room with 1 double and 2 single beds Pool side</t>
  </si>
  <si>
    <t>D3CZ</t>
  </si>
  <si>
    <t>1 Db + 2 Sg beds Std NS</t>
  </si>
  <si>
    <t>Standard Non Smoking Room with 1 double bed and 2 single beds</t>
  </si>
  <si>
    <t>D3D</t>
  </si>
  <si>
    <t>1 Db + 2 Sg beds Clc</t>
  </si>
  <si>
    <t>Classic Room with 1 double bed and 2 single beds</t>
  </si>
  <si>
    <t>D4B</t>
  </si>
  <si>
    <t>1 Db + 3 Sg beds Sup</t>
  </si>
  <si>
    <t>Superior Room with 1 double bed and 3 single beds</t>
  </si>
  <si>
    <t>D4C</t>
  </si>
  <si>
    <t>1 Db + 3 Sg beds Std</t>
  </si>
  <si>
    <t>Standard Room with 1 double bed and 3 single beds</t>
  </si>
  <si>
    <t>D4CDP</t>
  </si>
  <si>
    <t>1 Db + 3 Sg beds Std Duplex</t>
  </si>
  <si>
    <t>Standard Room with 1 double bed and 3 single beds, Duplex</t>
  </si>
  <si>
    <t>1 Db bed Dlx</t>
  </si>
  <si>
    <t xml:space="preserve">Deluxe Room with 1 double bed </t>
  </si>
  <si>
    <t>DBABC</t>
  </si>
  <si>
    <t>1 Db bed Dlx Balcony</t>
  </si>
  <si>
    <t xml:space="preserve">Deluxe Room with 1 double bed with Balcony </t>
  </si>
  <si>
    <t>DBACI</t>
  </si>
  <si>
    <t>1 Db bed Dlx City S</t>
  </si>
  <si>
    <t xml:space="preserve">Deluxe Room with 1 double bed, City side </t>
  </si>
  <si>
    <t>DBACIZ</t>
  </si>
  <si>
    <t>1 Db bed Dlx City S NS</t>
  </si>
  <si>
    <t>Deluxe Non Smoking Room with 1 double bed, City side</t>
  </si>
  <si>
    <t>DBACS</t>
  </si>
  <si>
    <t>1 Db bed Dlx Court S</t>
  </si>
  <si>
    <t xml:space="preserve">Deluxe Room with 1 double bed, Courtyard side </t>
  </si>
  <si>
    <t>DBAEF</t>
  </si>
  <si>
    <t>1 Db bed Dlx Exec F</t>
  </si>
  <si>
    <t xml:space="preserve">Deluxe Room with 1 double bed, Executive Floor </t>
  </si>
  <si>
    <t>DBAEFZ</t>
  </si>
  <si>
    <t>1 Db bed Dlx Exec F NS</t>
  </si>
  <si>
    <t>Deluxe Non Smoking Room with 1 double bed, Executive floor</t>
  </si>
  <si>
    <t>DBAGS</t>
  </si>
  <si>
    <t>1 Db bed Dlx Garden S</t>
  </si>
  <si>
    <t xml:space="preserve">Deluxe Room with 1 double bed, Garden side </t>
  </si>
  <si>
    <t>DBAGSZ</t>
  </si>
  <si>
    <t>1 Db bed Dlx Garden S NS</t>
  </si>
  <si>
    <t>Deluxe Non Smoking Room with 1 double bed, Garden side</t>
  </si>
  <si>
    <t>DBAGV</t>
  </si>
  <si>
    <t>1 Db bed Dlx Golf V</t>
  </si>
  <si>
    <t xml:space="preserve">Deluxe Room with 1 double bed, Golf view </t>
  </si>
  <si>
    <t>DBAHF</t>
  </si>
  <si>
    <t>1 Db bed Dlx High F</t>
  </si>
  <si>
    <t xml:space="preserve">Deluxe Room with 1 double bed, High floor </t>
  </si>
  <si>
    <t>DBALV</t>
  </si>
  <si>
    <t>1 Db bed Dlx Lake V</t>
  </si>
  <si>
    <t xml:space="preserve">Deluxe Room with 1 double bed, Lake side </t>
  </si>
  <si>
    <t>DBALVZ</t>
  </si>
  <si>
    <t>1 Db bed Dlx Lake V NS</t>
  </si>
  <si>
    <t>Deluxe Non Smoking  Room with 1 double bed, Lake side</t>
  </si>
  <si>
    <t>DBAMV</t>
  </si>
  <si>
    <t>1 Db bed Dlx Mount V</t>
  </si>
  <si>
    <t xml:space="preserve">Deluxe Room with 1 double bed, Mountain view </t>
  </si>
  <si>
    <t>DBAMVH</t>
  </si>
  <si>
    <t>1 Db bed Dlx Mount V H</t>
  </si>
  <si>
    <t>Deluxe Room for disabled guests, with 1 double bed, Mountain view</t>
  </si>
  <si>
    <t>DBANV</t>
  </si>
  <si>
    <t>1 Db bed Dlx Panorama V</t>
  </si>
  <si>
    <t xml:space="preserve">Deluxe Room with 1 double bed, Panorama view </t>
  </si>
  <si>
    <t>DBAOB</t>
  </si>
  <si>
    <t>1 Db bed Dlx OF&amp;Balcony</t>
  </si>
  <si>
    <t>Deluxe Room with 1 double bed, Ocean Front with Balcony</t>
  </si>
  <si>
    <t>DBAOF</t>
  </si>
  <si>
    <t>1 Db bed Dlx Ocean F</t>
  </si>
  <si>
    <t xml:space="preserve">Deluxe Room with 1 double bed, Ocean Front </t>
  </si>
  <si>
    <t>DBAOFZ</t>
  </si>
  <si>
    <t>1 Db bed Dlx Ocean F NS</t>
  </si>
  <si>
    <t>Deluxe Non Smoking  Room with 1 double bed, Ocean Front</t>
  </si>
  <si>
    <t>DBAOS</t>
  </si>
  <si>
    <t>1 Db bed Dlx Ocean S</t>
  </si>
  <si>
    <t xml:space="preserve">Deluxe Room with 1 double bed, Ocean side </t>
  </si>
  <si>
    <t>DBAOSZ</t>
  </si>
  <si>
    <t>1 Db bed Dlx Ocean S NS</t>
  </si>
  <si>
    <t>Deluxe Non Smoking  Room with 1 double bed, Ocean side</t>
  </si>
  <si>
    <t>DBAOV</t>
  </si>
  <si>
    <t>1 Db bed Dlx Ocean V</t>
  </si>
  <si>
    <t xml:space="preserve">Deluxe Room with 1 double bed, Ocean view </t>
  </si>
  <si>
    <t>DBAOVZ</t>
  </si>
  <si>
    <t>1 Db bed Dlx Ocean V NS</t>
  </si>
  <si>
    <t>Deluxe Non Smoking  Room with 1 double bed, Ocean view</t>
  </si>
  <si>
    <t>DBAPS</t>
  </si>
  <si>
    <t>1 Db bed Dlx Pool S</t>
  </si>
  <si>
    <t xml:space="preserve">Deluxe Room with 1 double bed, Pool side </t>
  </si>
  <si>
    <t>DBAPSZ</t>
  </si>
  <si>
    <t>1 Db bed Dlx Pool S NS</t>
  </si>
  <si>
    <t>Deluxe Non Smoking  Room with 1 double bed, Pool side</t>
  </si>
  <si>
    <t>DBAPT</t>
  </si>
  <si>
    <t>1 Db bed Dlx Patio</t>
  </si>
  <si>
    <t xml:space="preserve">Deluxe Room with 1 double bed, with Patio </t>
  </si>
  <si>
    <t>DBAPV</t>
  </si>
  <si>
    <t>1 Db bed Dlx Park V</t>
  </si>
  <si>
    <t xml:space="preserve">Deluxe Room with 1 double bed, Park view </t>
  </si>
  <si>
    <t>DBARV</t>
  </si>
  <si>
    <t>1 Db bed Dlx River V</t>
  </si>
  <si>
    <t xml:space="preserve">Deluxe Room with 1 double bed, River view </t>
  </si>
  <si>
    <t>DBARVZ</t>
  </si>
  <si>
    <t>1 Db bed Dlx River S NS</t>
  </si>
  <si>
    <t>Deluxe Non Smoking  Room with 1 double bed, River side</t>
  </si>
  <si>
    <t>DBATC</t>
  </si>
  <si>
    <t>1 Db bed Dlx Terrace</t>
  </si>
  <si>
    <t xml:space="preserve">Deluxe room with 1 double bed and terrace </t>
  </si>
  <si>
    <t>DBAZ</t>
  </si>
  <si>
    <t>1 Db bed Dlx NS</t>
  </si>
  <si>
    <t xml:space="preserve">Deluxe Non Smoking  Room with 1 double bed </t>
  </si>
  <si>
    <t>DBB</t>
  </si>
  <si>
    <t>1 Db bed Sup</t>
  </si>
  <si>
    <t xml:space="preserve">Superior Room with 1 double bed </t>
  </si>
  <si>
    <t>DBBBC</t>
  </si>
  <si>
    <t>1 Db bed Sup Balcony</t>
  </si>
  <si>
    <t xml:space="preserve">Superior Room with 1 double bed, with Balcony </t>
  </si>
  <si>
    <t>DBBBH</t>
  </si>
  <si>
    <t>Room 1 Db bed Sup On Beach</t>
  </si>
  <si>
    <t xml:space="preserve">Superior Room with 1 double bed, On beach </t>
  </si>
  <si>
    <t>DBBBW</t>
  </si>
  <si>
    <t>1 Db bed Sup Bay V</t>
  </si>
  <si>
    <t xml:space="preserve">Superior Room with 1 double bed, Bay view </t>
  </si>
  <si>
    <t>DBBCI</t>
  </si>
  <si>
    <t>1 Db bed Sup City S</t>
  </si>
  <si>
    <t xml:space="preserve">Superior Room with 1 double bed, City side </t>
  </si>
  <si>
    <t>DBBCIZ</t>
  </si>
  <si>
    <t>1 Db bed Sup City S NS</t>
  </si>
  <si>
    <t>Superior Non Smoking Room with 1 double bed, City side</t>
  </si>
  <si>
    <t>DBBCS</t>
  </si>
  <si>
    <t>1 Db bed Sup Court S</t>
  </si>
  <si>
    <t xml:space="preserve">Superior Room with 1 double bed, Courtyard side </t>
  </si>
  <si>
    <t>DBBDP</t>
  </si>
  <si>
    <t>1 Db bed Sup Duplex</t>
  </si>
  <si>
    <t xml:space="preserve">Superior Room with 1 double bed, Duplex </t>
  </si>
  <si>
    <t>DBBEF</t>
  </si>
  <si>
    <t>1 Db bed Sup Exec F</t>
  </si>
  <si>
    <t>Superior Room with 1 double bed, Executive Floor</t>
  </si>
  <si>
    <t>DBBFV</t>
  </si>
  <si>
    <t>1 Db bed Sup Forest V</t>
  </si>
  <si>
    <t xml:space="preserve">Superior Room with 1 double bed, Forest view </t>
  </si>
  <si>
    <t>DBBGS</t>
  </si>
  <si>
    <t>1 Db bed Sup Garden S</t>
  </si>
  <si>
    <t xml:space="preserve">Superior Room with 1 double bed, Garden side </t>
  </si>
  <si>
    <t>DBBGSZ</t>
  </si>
  <si>
    <t>1 Db bed Sup Garden S NS</t>
  </si>
  <si>
    <t>Superior Non Smoking Room with 1 double bed, Garden side</t>
  </si>
  <si>
    <t>DBBGV</t>
  </si>
  <si>
    <t>1 Db bed Sup Golf V</t>
  </si>
  <si>
    <t xml:space="preserve">Superior Room with 1 double bed, Golf view </t>
  </si>
  <si>
    <t>DBBLV</t>
  </si>
  <si>
    <t>1 Db bed Sup Lake V</t>
  </si>
  <si>
    <t xml:space="preserve">Superior Room with 1 double bed, Lake side </t>
  </si>
  <si>
    <t>DBBLVZ</t>
  </si>
  <si>
    <t>1 Db bed Sup Lake V NS</t>
  </si>
  <si>
    <t>Superior Non Smoking Room with 1 double bed, Lake side</t>
  </si>
  <si>
    <t>DBBMV</t>
  </si>
  <si>
    <t>1 Db bed Sup Mount V</t>
  </si>
  <si>
    <t xml:space="preserve">Superior Room with 1 double bed, Mountain view </t>
  </si>
  <si>
    <t>DBBMVZ</t>
  </si>
  <si>
    <t>1 Db bed Sup Mount V NS</t>
  </si>
  <si>
    <t>Superior Non Smoking Room with 1 double bed, Mountain view</t>
  </si>
  <si>
    <t>DBBNV</t>
  </si>
  <si>
    <t>1 Db bed Sup Panorama V</t>
  </si>
  <si>
    <t xml:space="preserve">Superior Room with 1 double bed, Panorama view </t>
  </si>
  <si>
    <t>DBBOF</t>
  </si>
  <si>
    <t>1 Db bed Sup Ocean F</t>
  </si>
  <si>
    <t xml:space="preserve">Superior Room with 1 double bed, Ocean Front </t>
  </si>
  <si>
    <t>DBBOFZ</t>
  </si>
  <si>
    <t>1 Db bed Sup Ocean F NS</t>
  </si>
  <si>
    <t>Superior Non Smoking Room with 1 double bed, Ocean Front</t>
  </si>
  <si>
    <t>DBBOS</t>
  </si>
  <si>
    <t>1 Db bed Sup Ocean S</t>
  </si>
  <si>
    <t xml:space="preserve">Superior Room with 1 double bed, Ocean side </t>
  </si>
  <si>
    <t>DBBOSZ</t>
  </si>
  <si>
    <t>1 Db bed Sup Ocean S NS</t>
  </si>
  <si>
    <t>Superior Non Smoking Room with 1 double bed, Ocean side</t>
  </si>
  <si>
    <t>DBBOV</t>
  </si>
  <si>
    <t>1 Db bed Sup Ocean V</t>
  </si>
  <si>
    <t xml:space="preserve">Superior Room with 1 double bed, Ocean view </t>
  </si>
  <si>
    <t>DBBOVZ</t>
  </si>
  <si>
    <t>1 Db bed Sup Ocean V NS</t>
  </si>
  <si>
    <t>Superior Non Smoking Room with 1 double bed, Ocean view</t>
  </si>
  <si>
    <t>DBBPS</t>
  </si>
  <si>
    <t>1 Db bed Sup Pool S</t>
  </si>
  <si>
    <t xml:space="preserve">Superior Room with 1 double bed, Pool side </t>
  </si>
  <si>
    <t>DBBPSZ</t>
  </si>
  <si>
    <t>1 Db bed Sup Pool S NS</t>
  </si>
  <si>
    <t>Superior Non Smoking Room with 1 double bed, Pool side</t>
  </si>
  <si>
    <t>DBBPT</t>
  </si>
  <si>
    <t>1 Db bed Sup Patio</t>
  </si>
  <si>
    <t xml:space="preserve">Superior Room with 1 double bed, with Patio </t>
  </si>
  <si>
    <t>DBBPV</t>
  </si>
  <si>
    <t>1 Db bed Sup Park V</t>
  </si>
  <si>
    <t xml:space="preserve">Superior Room with 1 double bed, Park view </t>
  </si>
  <si>
    <t>DBBRV</t>
  </si>
  <si>
    <t>1 Db bed Sup River S</t>
  </si>
  <si>
    <t xml:space="preserve">Superior Room with 1 double bed, River side </t>
  </si>
  <si>
    <t>DBBRVZ</t>
  </si>
  <si>
    <t>1 Db bed Sup River S NS</t>
  </si>
  <si>
    <t>Superior Non Smoking Room with 1 double bed, River side</t>
  </si>
  <si>
    <t>DBBZ</t>
  </si>
  <si>
    <t>1 Db bed Sup NS</t>
  </si>
  <si>
    <t xml:space="preserve">Superior Non Smoking Room with 1 double bed </t>
  </si>
  <si>
    <t>1 Db bed Std</t>
  </si>
  <si>
    <t xml:space="preserve">Standard Room with 1 double bed </t>
  </si>
  <si>
    <t>DBCBC</t>
  </si>
  <si>
    <t>1 Db bed Std Balcony</t>
  </si>
  <si>
    <t xml:space="preserve">Standard Room with 1 double bed, with Balcony </t>
  </si>
  <si>
    <t>DBCBCZ</t>
  </si>
  <si>
    <t>1 Db bed Std Balcony NS</t>
  </si>
  <si>
    <t>Standard Non Smoking Room with 1 double bed, with Balcony</t>
  </si>
  <si>
    <t>DBCBW</t>
  </si>
  <si>
    <t>1 Db bed Std Bay V</t>
  </si>
  <si>
    <t xml:space="preserve">Standard Room with 1 double bed, Bay view </t>
  </si>
  <si>
    <t>DBCCI</t>
  </si>
  <si>
    <t>1 Db bed Std City S</t>
  </si>
  <si>
    <t xml:space="preserve">Standard Room with 1 double bed, City side </t>
  </si>
  <si>
    <t>DBCCIZ</t>
  </si>
  <si>
    <t>1 Db bed Std City S NS</t>
  </si>
  <si>
    <t>Standard Non Smoking Room with 1 double bed, City side</t>
  </si>
  <si>
    <t>DBCCS</t>
  </si>
  <si>
    <t>1 Db bed Std Court S</t>
  </si>
  <si>
    <t xml:space="preserve">Standard Room with 1 double bed, Courtyard side </t>
  </si>
  <si>
    <t>DBCCSZ</t>
  </si>
  <si>
    <t>1 Db bed Std Court S NS</t>
  </si>
  <si>
    <t>Standard Non Smoking Room with 1 double bed, Courtyard side</t>
  </si>
  <si>
    <t>DBCGF</t>
  </si>
  <si>
    <t>1 Db bed Std Ground F</t>
  </si>
  <si>
    <t xml:space="preserve">Standard Room with 1 double bed, Ground floor </t>
  </si>
  <si>
    <t>DBCGS</t>
  </si>
  <si>
    <t>1 Db bed Std Garden S</t>
  </si>
  <si>
    <t xml:space="preserve">Standard Room with 1 double bed, Garden side </t>
  </si>
  <si>
    <t>DBCGSZ</t>
  </si>
  <si>
    <t>1 Db bed Std Garden S NS</t>
  </si>
  <si>
    <t>Standard Non Smoking Room with 1 double bed, Garden side</t>
  </si>
  <si>
    <t>DBCGV</t>
  </si>
  <si>
    <t>1 Db bed Std Golf V</t>
  </si>
  <si>
    <t xml:space="preserve">Standard Room with 1 double bed, Golf view </t>
  </si>
  <si>
    <t>DBCHF</t>
  </si>
  <si>
    <t>1 Db bed Std High F</t>
  </si>
  <si>
    <t xml:space="preserve">Standard Room with 1 double bed, High floor </t>
  </si>
  <si>
    <t>DBCHV</t>
  </si>
  <si>
    <t>1 Db bed Std Harbour V</t>
  </si>
  <si>
    <t xml:space="preserve">Standard Room with 1 double bed, Harbour view </t>
  </si>
  <si>
    <t>DBCHVZ</t>
  </si>
  <si>
    <t>1 Db bed Std Harbour V NS</t>
  </si>
  <si>
    <t>Standard Non Smoking Room with 1 double bed, Harbour view</t>
  </si>
  <si>
    <t>DBCLV</t>
  </si>
  <si>
    <t>1 Db bed Std Lake V</t>
  </si>
  <si>
    <t xml:space="preserve">Standard Room with 1 double bed, Lake side </t>
  </si>
  <si>
    <t>DBCLVZ</t>
  </si>
  <si>
    <t>1 Db bed Std Lake V NS</t>
  </si>
  <si>
    <t>Standard Non Smoking Room with 1 double bed, Lake side</t>
  </si>
  <si>
    <t>DBCMV</t>
  </si>
  <si>
    <t>1 Db bed Std Mount V</t>
  </si>
  <si>
    <t xml:space="preserve">Standard Room with 1 double bed, Mountain view </t>
  </si>
  <si>
    <t>DBCMVZ</t>
  </si>
  <si>
    <t>1 Db bed Std Mount V NS</t>
  </si>
  <si>
    <t>Standard Non Smoking Room with 1 double bed, Mountain view</t>
  </si>
  <si>
    <t>DBCNV</t>
  </si>
  <si>
    <t>1 Db bed Std Panorama V</t>
  </si>
  <si>
    <t>Standard Room with 1 double bed, Panorama view</t>
  </si>
  <si>
    <t>DBCOB</t>
  </si>
  <si>
    <t>1 Db bed Std OF&amp;Balcony</t>
  </si>
  <si>
    <t>Standard Room with 1 double bed, Ocean Front with Balcony</t>
  </si>
  <si>
    <t>DBCOBZ</t>
  </si>
  <si>
    <t>1 Db bed Std OF&amp;Balcony NS</t>
  </si>
  <si>
    <t>Standard Non Smoking Room with 1 double bed Ocean Front with Balcony</t>
  </si>
  <si>
    <t>DBCOF</t>
  </si>
  <si>
    <t>1 Db bed Std Ocean F</t>
  </si>
  <si>
    <t xml:space="preserve">Standard Room with 1 double bed, Ocean Front </t>
  </si>
  <si>
    <t>DBCOFZ</t>
  </si>
  <si>
    <t>1 Db bed Std Ocean F NS</t>
  </si>
  <si>
    <t>Standard Non Smoking Room with 1 double bed, Ocean front</t>
  </si>
  <si>
    <t>DBCOS</t>
  </si>
  <si>
    <t>1 Db bed Std Ocean S</t>
  </si>
  <si>
    <t xml:space="preserve">Standard Room with 1 double bed, Ocean side </t>
  </si>
  <si>
    <t>DBCOSZ</t>
  </si>
  <si>
    <t>1 Db bed Std Ocean S NS</t>
  </si>
  <si>
    <t>Standard Non Smoking Room with 1 double bed, Ocean side</t>
  </si>
  <si>
    <t>DBCOV</t>
  </si>
  <si>
    <t>1 Db bed Std Ocean V</t>
  </si>
  <si>
    <t xml:space="preserve">Standard Room with 1 double bed, Ocean view </t>
  </si>
  <si>
    <t>DBCOVZ</t>
  </si>
  <si>
    <t>1 Db bed Std Ocean V NS</t>
  </si>
  <si>
    <t>Standard Non Smoking Room with 1 double bed, Ocean view</t>
  </si>
  <si>
    <t>DBCPS</t>
  </si>
  <si>
    <t>1 Db bed Std Pool S</t>
  </si>
  <si>
    <t xml:space="preserve">Standard Room with 1 double bed, Pool side </t>
  </si>
  <si>
    <t>DBCPSZ</t>
  </si>
  <si>
    <t>1 Db bed Std Pool S NS</t>
  </si>
  <si>
    <t>Standard Non Smoking Room with 1 double bed, Pool side</t>
  </si>
  <si>
    <t>DBCPV</t>
  </si>
  <si>
    <t>1 Db bed Std Park V</t>
  </si>
  <si>
    <t xml:space="preserve">Standard Room with 1 double bed, Park view </t>
  </si>
  <si>
    <t>DBCPW</t>
  </si>
  <si>
    <t>1 Db bed Std Pyramid V</t>
  </si>
  <si>
    <t xml:space="preserve">Standard Room with 1 double bed, Pyramid view </t>
  </si>
  <si>
    <t>DBCRV</t>
  </si>
  <si>
    <t>1 Db bed Std River V</t>
  </si>
  <si>
    <t xml:space="preserve">Standard Room with 1 double bed, River side </t>
  </si>
  <si>
    <t>DBCRVZ</t>
  </si>
  <si>
    <t>1 Db bed Std River V NS</t>
  </si>
  <si>
    <t>Standard Non Smoking Room with 1 double bed, River side</t>
  </si>
  <si>
    <t>DBCS</t>
  </si>
  <si>
    <t>1 Db bed Std Sh</t>
  </si>
  <si>
    <t>Standard Room with shower unit only, with 1 double bed</t>
  </si>
  <si>
    <t>DBCZ</t>
  </si>
  <si>
    <t>1 Db bed Std NS</t>
  </si>
  <si>
    <t xml:space="preserve">Standard Non Smoking Room with 1 double bed </t>
  </si>
  <si>
    <t>DBD</t>
  </si>
  <si>
    <t>1 Db bed Clc</t>
  </si>
  <si>
    <t xml:space="preserve">Classic Room with 1 double bed </t>
  </si>
  <si>
    <t>DBDCI</t>
  </si>
  <si>
    <t>1 Db bed Clc City S</t>
  </si>
  <si>
    <t xml:space="preserve">Classic Room with 1 double bed, City side </t>
  </si>
  <si>
    <t>DBDGS</t>
  </si>
  <si>
    <t>1 Db bed Clc Garden S</t>
  </si>
  <si>
    <t xml:space="preserve">Classic Room with 1 double bed, Garden side </t>
  </si>
  <si>
    <t>DBDMV</t>
  </si>
  <si>
    <t>1 Db bed Clc Mount V</t>
  </si>
  <si>
    <t xml:space="preserve">Classic Room with 1 double bed, Mountain view </t>
  </si>
  <si>
    <t>DBDPT</t>
  </si>
  <si>
    <t>1 Db bed Classic Patio</t>
  </si>
  <si>
    <t xml:space="preserve">Classic Room with 1 double bed, with Patio </t>
  </si>
  <si>
    <t>DBDRV</t>
  </si>
  <si>
    <t>1 Db bed Clc River V</t>
  </si>
  <si>
    <t xml:space="preserve">Classic Room with 1 double bed River Side </t>
  </si>
  <si>
    <t>DBE</t>
  </si>
  <si>
    <t>1 Db bed Exec</t>
  </si>
  <si>
    <t xml:space="preserve">Executive Room with 1 double bed </t>
  </si>
  <si>
    <t>DBEMV</t>
  </si>
  <si>
    <t>1 Db bed Exec Mount V</t>
  </si>
  <si>
    <t>Executive Room with 1 double bed, Mountain view</t>
  </si>
  <si>
    <t>DBEOV</t>
  </si>
  <si>
    <t>1 Db bed Exec Ocean V</t>
  </si>
  <si>
    <t>Executive Room with 1 double bed, Ocean view</t>
  </si>
  <si>
    <t>DBERV</t>
  </si>
  <si>
    <t>1 Db bed Exec River V</t>
  </si>
  <si>
    <t xml:space="preserve">Executive Room with 1 double bed, River side </t>
  </si>
  <si>
    <t>DCA</t>
  </si>
  <si>
    <t>1 Db+1 Sg beds+Sofa Dlx</t>
  </si>
  <si>
    <t>Deluxe Room with  double bed, 1 single bed and sofa</t>
  </si>
  <si>
    <t>DCAOF</t>
  </si>
  <si>
    <t>1 Db+1 Sg beds+Sofa Dlx Ocean F</t>
  </si>
  <si>
    <t>Deluxe Room with 1 double bed, 1 single bed and sofa, Ocean front</t>
  </si>
  <si>
    <t>DCAZ</t>
  </si>
  <si>
    <t>1 Db+1 Sg beds+Sofa Dlx NS</t>
  </si>
  <si>
    <t>Deluxe Non Smoking Room with  double bed, 1 single bed and sofa</t>
  </si>
  <si>
    <t>DCB</t>
  </si>
  <si>
    <t>1 Db+1 Sg beds+Sofa Sup</t>
  </si>
  <si>
    <t>Superior Room with 1 double bed, 1 single bed and sofa</t>
  </si>
  <si>
    <t>DCBGS</t>
  </si>
  <si>
    <t>1 Db+1 Sg beds+Sofa Sup Garden S</t>
  </si>
  <si>
    <t>Superior Room with 1 double bed, 1 single bed and sofa, Garden side</t>
  </si>
  <si>
    <t>DCBOF</t>
  </si>
  <si>
    <t>1 Db+1 Sg beds+Sofa Sup Ocean F</t>
  </si>
  <si>
    <t>Superior Room with 1 double bed, 1 single bed and Sofa, Ocean front</t>
  </si>
  <si>
    <t>DCBZ</t>
  </si>
  <si>
    <t>1 Db+1 Sg beds+Sofa Sup NS</t>
  </si>
  <si>
    <t>Superior Non Smoking Room with 1 double bed, 1 single bed and sofa</t>
  </si>
  <si>
    <t>DCC</t>
  </si>
  <si>
    <t>1 Db+1 Sg beds+Sofa Std</t>
  </si>
  <si>
    <t>Standard Room with 1 double bed, 1 single bed and sofa</t>
  </si>
  <si>
    <t>DCCOF</t>
  </si>
  <si>
    <t>1 Db+1 Sg beds+Sofa Std Ocean F</t>
  </si>
  <si>
    <t>Standard Room with 1 double bed, 1 single bed and Sofa, Ocean front</t>
  </si>
  <si>
    <t>DCCVD</t>
  </si>
  <si>
    <t>1 Db+1 Sg beds+Sofa Std Dune V</t>
  </si>
  <si>
    <t>Standard Room with 1 double bed, 1 single bed and Sofa, Dune view</t>
  </si>
  <si>
    <t>DCCZ</t>
  </si>
  <si>
    <t>1 Db+1 Sg beds+Sofa Std NS</t>
  </si>
  <si>
    <t>Standard Non Smoking Room with 1 double bed, 1 single bed and sofa</t>
  </si>
  <si>
    <t>DCDFV</t>
  </si>
  <si>
    <t>1 Db+1 Sg beds+Sofa Clc Forest V</t>
  </si>
  <si>
    <t>Classic Room with 1 double bed, 1 single bed and Sofa, Forest view</t>
  </si>
  <si>
    <t>DCDOV</t>
  </si>
  <si>
    <t>1 Db+1 Sg beds+Sofa Clc Ocean V</t>
  </si>
  <si>
    <t>Classic Room with 1 double bed, 1 single bed and Sofa, Ocean view</t>
  </si>
  <si>
    <t>DFA</t>
  </si>
  <si>
    <t>1 Db bed + Sofa Dlx</t>
  </si>
  <si>
    <t xml:space="preserve">Deluxe Room with 1 double bed and sofa </t>
  </si>
  <si>
    <t>DFABW</t>
  </si>
  <si>
    <t>1 Db bed + Sofa Dlx Bay V</t>
  </si>
  <si>
    <t>Deluxe Room with 1 double bed and sofa Bay view</t>
  </si>
  <si>
    <t>DFACS</t>
  </si>
  <si>
    <t>1 Db bed + Sofa Dlx Court S</t>
  </si>
  <si>
    <t>Deluxe Room with 1 double bed and Sofa, Courtyard side</t>
  </si>
  <si>
    <t>DFAEF</t>
  </si>
  <si>
    <t>1 Db bed + Sofa Dlx Exec F</t>
  </si>
  <si>
    <t>Deluxe Room with 1 double bed and Sofa, Executive floor</t>
  </si>
  <si>
    <t>DFAGS</t>
  </si>
  <si>
    <t>1 Db bed + Sofa Dlx Garden S</t>
  </si>
  <si>
    <t>Deluxe Room with 1 double bed and sofa Garden side</t>
  </si>
  <si>
    <t>DFAOV</t>
  </si>
  <si>
    <t>1 Db bed + Sofa Dlx Ocean V</t>
  </si>
  <si>
    <t>DFAPV</t>
  </si>
  <si>
    <t>1 Db bed + Sofa Dlx Park V</t>
  </si>
  <si>
    <t>Deluxe Room with 1 double bed and sofa, Park view</t>
  </si>
  <si>
    <t>DFB</t>
  </si>
  <si>
    <t>1 Db bed + Sofa Sup</t>
  </si>
  <si>
    <t xml:space="preserve">Superior Room with 1 double bed and sofa </t>
  </si>
  <si>
    <t>DFBBCZ</t>
  </si>
  <si>
    <t>1 Db bed + Sofa Sup Balcony NS</t>
  </si>
  <si>
    <t>Superior Non Smoking Room with 1 double and sofa, with balcony</t>
  </si>
  <si>
    <t>DFBCI</t>
  </si>
  <si>
    <t>1 Db bed + Sofa Sup City S</t>
  </si>
  <si>
    <t>Superior Room with 1 double bed and sofa, City side</t>
  </si>
  <si>
    <t>DFBDP</t>
  </si>
  <si>
    <t>1 Db bed + Sofa Sup Duplex</t>
  </si>
  <si>
    <t>Superior Room with 1 double bed and sofa, Duplex</t>
  </si>
  <si>
    <t>DFBGS</t>
  </si>
  <si>
    <t>Room 1 Db bed + Sofa Sup Garden S</t>
  </si>
  <si>
    <t>Superior Room with 1 double bed and sofa Garden side</t>
  </si>
  <si>
    <t>DFBMV</t>
  </si>
  <si>
    <t>1 Db bed + Sofa Sup Mountain V</t>
  </si>
  <si>
    <t>Superior Room with 1 double bed and sofa, Mountain view</t>
  </si>
  <si>
    <t>DFBNV</t>
  </si>
  <si>
    <t>1 Db bed + Sofa Sup Panorama V</t>
  </si>
  <si>
    <t>Superior Room with 1 double bed and sofa, Panorama view</t>
  </si>
  <si>
    <t>DFBOF</t>
  </si>
  <si>
    <t>1 Db bed + Sofa Sup Ocean F</t>
  </si>
  <si>
    <t>Superior Room with 1 double bed and sofa, Ocean front</t>
  </si>
  <si>
    <t>DFBPS</t>
  </si>
  <si>
    <t>1 Db bed + Sofa Sup Pool S</t>
  </si>
  <si>
    <t>Superior Room with 1 double bed and Sofa, Pool side</t>
  </si>
  <si>
    <t>DFBRV</t>
  </si>
  <si>
    <t>1 Db bed + Sofa Sup River V</t>
  </si>
  <si>
    <t>Superior Room with 1 double bed and sofa, River Side</t>
  </si>
  <si>
    <t>DFBZ</t>
  </si>
  <si>
    <t>1 Db bed + Sofa Sup NS</t>
  </si>
  <si>
    <t>Superior Non Smoking Room with 1 double and sofa</t>
  </si>
  <si>
    <t>DFC</t>
  </si>
  <si>
    <t>1 Db bed + Sofa Std</t>
  </si>
  <si>
    <t xml:space="preserve">Standard Room with 1 double bed and sofa </t>
  </si>
  <si>
    <t>DFCBC</t>
  </si>
  <si>
    <t>Room 1 db bed Std + Sofa Balcony</t>
  </si>
  <si>
    <t>Standard Room with 1 double bed and sofa, with balcony</t>
  </si>
  <si>
    <t>DFCCI</t>
  </si>
  <si>
    <t>1 Db bed + Sofa Std City S</t>
  </si>
  <si>
    <t>Standard Room with 1 double bed and Sofa, City side</t>
  </si>
  <si>
    <t>DFCGS</t>
  </si>
  <si>
    <t>1 Db bed + Sofa Std Garden S</t>
  </si>
  <si>
    <t>Standard Room with 1 double bed and sofa, Garden side</t>
  </si>
  <si>
    <t>DFCLF</t>
  </si>
  <si>
    <t>1 Db bed + Sofa Std Low Floor</t>
  </si>
  <si>
    <t>Standard Room with 1 double bed and sofa Low Floor</t>
  </si>
  <si>
    <t>DFCMV</t>
  </si>
  <si>
    <t>1 Db bed + Sofa Std Mountain V</t>
  </si>
  <si>
    <t>Standard Room with 1 double bed and Sofa, Mountain view</t>
  </si>
  <si>
    <t>DFCOF</t>
  </si>
  <si>
    <t>1 Db bed + Sofa Std Ocean F</t>
  </si>
  <si>
    <t>Standard Room with 1 double bed and Sofa, Ocean front</t>
  </si>
  <si>
    <t>DFCVD</t>
  </si>
  <si>
    <t>1 Db bed + Sofa Std Dune V</t>
  </si>
  <si>
    <t>Standard Room with 1 double bed and Sofa, Dune view</t>
  </si>
  <si>
    <t>DFCZ</t>
  </si>
  <si>
    <t>1 Db bed + Sofa Std NS</t>
  </si>
  <si>
    <t>Standard Non Smoking room with 1 double bed and sofa</t>
  </si>
  <si>
    <t>DFD</t>
  </si>
  <si>
    <t>1 Db bed + Sofa Classic</t>
  </si>
  <si>
    <t xml:space="preserve">Classic Room with 1 double bed and sofa </t>
  </si>
  <si>
    <t>DFE</t>
  </si>
  <si>
    <t>1 Db bed +Sofa Exec</t>
  </si>
  <si>
    <t xml:space="preserve">Executive Room with 1 double bed and sofa </t>
  </si>
  <si>
    <t>DSA</t>
  </si>
  <si>
    <t>1 Db+1 Sg beds Dlx</t>
  </si>
  <si>
    <t xml:space="preserve">Deluxe Room with 1 double bed and 1 single bed </t>
  </si>
  <si>
    <t>DSABC</t>
  </si>
  <si>
    <t>1Db+1 Sg Beds Dlx Balcony</t>
  </si>
  <si>
    <t>Deluxe Room with 1 double bed and 1 single bed with Balcony</t>
  </si>
  <si>
    <t>DSABCZ</t>
  </si>
  <si>
    <t>1Db+1 Sg beds Dlx Balcony NS</t>
  </si>
  <si>
    <t>Deluxe Non Smoking Room with 1 double bed and 1 single bed, with Balcony</t>
  </si>
  <si>
    <t>DSACI</t>
  </si>
  <si>
    <t>1Db+1 Sg beds Dlx City S</t>
  </si>
  <si>
    <t>Deluxe Room with 1 double bed and  1 single bed City side</t>
  </si>
  <si>
    <t>DSACIZ</t>
  </si>
  <si>
    <t>1 Db+1 Sg beds Dlx City S NS</t>
  </si>
  <si>
    <t>Deluxe Non Smoking Room with 1 double bed and 1 single bed, City Side</t>
  </si>
  <si>
    <t>DSACS</t>
  </si>
  <si>
    <t>1Db+1 Sg beds Dlx Court S</t>
  </si>
  <si>
    <t>Deluxe Room with 1 double bed and 1 single bed Courtyard side</t>
  </si>
  <si>
    <t>DSACSZ</t>
  </si>
  <si>
    <t>1 Db+1 Sg beds Dlx Court S NS</t>
  </si>
  <si>
    <t>Deluxe Non Smoking Room with 1 double bed and 1 single bed, Courtyard side</t>
  </si>
  <si>
    <t>DSAGS</t>
  </si>
  <si>
    <t>1 Db+1 Sg beds Dlx Garden S</t>
  </si>
  <si>
    <t>Deluxe Room with 1 double bed and  1 single bed Garden side</t>
  </si>
  <si>
    <t>DSAGSZ</t>
  </si>
  <si>
    <t>1 Db+1 Sg beds Dlx Garden S NS</t>
  </si>
  <si>
    <t>Deluxe Non Smoking Room with 1 double bed and 1 single bed, Garden side</t>
  </si>
  <si>
    <t>DSAHV</t>
  </si>
  <si>
    <t>1Db+1 Sg beds Dlx Harbour V</t>
  </si>
  <si>
    <t>Deluxe Room with 1 double bed and  1 single bed Harbour view</t>
  </si>
  <si>
    <t>DSAHVZ</t>
  </si>
  <si>
    <t>1 Db+1 Sg beds Dlx Harbour V NS</t>
  </si>
  <si>
    <t>Deluxe Non Smoking Room with 1 double bed and 1 single bed, Harbour view</t>
  </si>
  <si>
    <t>DSALV</t>
  </si>
  <si>
    <t>1 Db+1 Sg beds Dlx Lake V</t>
  </si>
  <si>
    <t>Deluxe Room with 1 double bed and 1 single bed Lake side</t>
  </si>
  <si>
    <t>DSALVZ</t>
  </si>
  <si>
    <t>1 Db+1 Sg beds Dlx Lake V NS</t>
  </si>
  <si>
    <t>Deluxe Non Smoking Room with 1 double bed and 1 single bed,  Lake side</t>
  </si>
  <si>
    <t>DSAMV</t>
  </si>
  <si>
    <t>1 Db+1 Sg beds Dlx Mount V</t>
  </si>
  <si>
    <t>Deluxe Room with 1 double bed and 1 single bed Mountain view</t>
  </si>
  <si>
    <t>DSAMVZ</t>
  </si>
  <si>
    <t>1 Db+1 Sg beds Dlx Mount V NS</t>
  </si>
  <si>
    <t>Deluxe Non Smoking Room with 1 double bed and 1 single bed,  Mountain view</t>
  </si>
  <si>
    <t>DSAOF</t>
  </si>
  <si>
    <t>1 Db+1 Sg beds Dlx Ocean F</t>
  </si>
  <si>
    <t>Deluxe Room with 1 double bed and 1 single bed Ocean front</t>
  </si>
  <si>
    <t>DSAOFZ</t>
  </si>
  <si>
    <t>1 Db+1 Sg beds Dlx Ocean F NS</t>
  </si>
  <si>
    <t>Deluxe Non Smoking  Room with 1 double bed and 1 single bed,  Ocean front</t>
  </si>
  <si>
    <t>DSAOS</t>
  </si>
  <si>
    <t>1 Db+1 Sg beds Dlx Ocean S</t>
  </si>
  <si>
    <t>Deluxe Room with 1 double bed and  1 single bed Ocean side</t>
  </si>
  <si>
    <t>DSAOSZ</t>
  </si>
  <si>
    <t>1 Db+1 Sg beds Dlx Ocean S NS</t>
  </si>
  <si>
    <t>Deluxe Non Smoking  Room with 1 double bed and 1 single bed,  Ocean side</t>
  </si>
  <si>
    <t>DSAOV</t>
  </si>
  <si>
    <t>1 Db+1 Sg beds Dlx Ocean V</t>
  </si>
  <si>
    <t>Deluxe Room with 1 double bed and 1 single bed Ocean view</t>
  </si>
  <si>
    <t>DSAOVZ</t>
  </si>
  <si>
    <t>1 Db+1 Sg beds Dlx Ocean V NS</t>
  </si>
  <si>
    <t>Deluxe Non Smoking  Room with 1 double bed and 1 single bed,  Ocean view</t>
  </si>
  <si>
    <t>DSAPS</t>
  </si>
  <si>
    <t>1 Db+1 Sg beds Dlx Pool S</t>
  </si>
  <si>
    <t>Deluxe Room with 1 double bed and 1 single bed Pool side</t>
  </si>
  <si>
    <t>DSAPSZ</t>
  </si>
  <si>
    <t>1 Db+1 Sg beds Dlx Pool S NS</t>
  </si>
  <si>
    <t>Deluxe Non Smoking  Room with 1 double bed and 1 single bed,  Pool side</t>
  </si>
  <si>
    <t>DSAPT</t>
  </si>
  <si>
    <t>1 Db+1 Sg beds Dlx Patio</t>
  </si>
  <si>
    <t>Deluxe Room with 1 double bed and 1 single bed with Patio</t>
  </si>
  <si>
    <t>DSAPTZ</t>
  </si>
  <si>
    <t>1 Db+1 Sg beds Dlx Patio NS</t>
  </si>
  <si>
    <t>Deluxe Non Smoking  Room with 1 double bed and 1 single bed,  with Patio</t>
  </si>
  <si>
    <t>DSARS</t>
  </si>
  <si>
    <t>1 Db+1 Sg beds Dlx River V</t>
  </si>
  <si>
    <t>Deluxe Room with 1 double bed and  1 single bed River side</t>
  </si>
  <si>
    <t>DSARSZ</t>
  </si>
  <si>
    <t>1 Db+1 Sg beds Dlx River V NS</t>
  </si>
  <si>
    <t>Deluxe Non Smoking Room with 1 double bed and 1 single bed,  River side</t>
  </si>
  <si>
    <t>DSAZ</t>
  </si>
  <si>
    <t>1 Db+1 Sg beds Dlx NS</t>
  </si>
  <si>
    <t>Deluxe Non Smoking Room with 1 double bed and 1 single bed</t>
  </si>
  <si>
    <t>DSB</t>
  </si>
  <si>
    <t>1 Db+1 Sg beds Sup</t>
  </si>
  <si>
    <t>Superior Room with 1 double bed and 1 single bed</t>
  </si>
  <si>
    <t>DSBBC</t>
  </si>
  <si>
    <t>1 Db+1 Sg beds Sup Balcony</t>
  </si>
  <si>
    <t>Superior Room with 1 double bed and 1 single bed, with Balcony</t>
  </si>
  <si>
    <t>DSBBCZ</t>
  </si>
  <si>
    <t>1 Db+1 Sg beds Sup Balcony NS</t>
  </si>
  <si>
    <t>Superior Non Smoking  Room with 1 double bed and 1 single bed,  with Balcony</t>
  </si>
  <si>
    <t>DSBCI</t>
  </si>
  <si>
    <t>1 Db+1 Sg beds Sup City S</t>
  </si>
  <si>
    <t>Superior Room with 1 double bed and 1 single bed, City side</t>
  </si>
  <si>
    <t>DSBCIZ</t>
  </si>
  <si>
    <t>1 Db+1 Sg beds Sup City S NS</t>
  </si>
  <si>
    <t>Superior Non Smoking  Room with 1 double bed and 1 single bed, City side</t>
  </si>
  <si>
    <t>DSBCS</t>
  </si>
  <si>
    <t>1 Db+1 Sg beds Sup Court S</t>
  </si>
  <si>
    <t>Superior Room with 1 double bed and 1 single bed, Courtyard side</t>
  </si>
  <si>
    <t>DSBCSZ</t>
  </si>
  <si>
    <t>1 Db+1Sg beds Sup Court S NS</t>
  </si>
  <si>
    <t>Superior Non Smoking  Room with 1 double bed and 1 single bed, Courtyard side</t>
  </si>
  <si>
    <t>DSBCV</t>
  </si>
  <si>
    <t>1 Db+1 Sg beds Sup Castle V</t>
  </si>
  <si>
    <t>Superior Room with 1 double bed and 1 single bed, Castle view</t>
  </si>
  <si>
    <t>DSBDP</t>
  </si>
  <si>
    <t>1 Db+1 Sg beds Sup Duplex</t>
  </si>
  <si>
    <t>Superior Room with 1 double  bed and 1 single bed, Duplex</t>
  </si>
  <si>
    <t>DSBGS</t>
  </si>
  <si>
    <t>1 Db+1 Sg beds Sup Garden S</t>
  </si>
  <si>
    <t>Superior Room with 1 double bed and 1 single bed, Garden side</t>
  </si>
  <si>
    <t>DSBGSZ</t>
  </si>
  <si>
    <t>1 Db+1 Sg beds Sup Garden S NS</t>
  </si>
  <si>
    <t>Superior Non Smoking  Room with 1 double bed and 1 single bed, Garden side</t>
  </si>
  <si>
    <t>DSBHV</t>
  </si>
  <si>
    <t>1 Db+1 Sg beds Sup Harbour V</t>
  </si>
  <si>
    <t>Superior Room with 1 double bed and 1 single bed, Harvour view</t>
  </si>
  <si>
    <t>DSBHVZ</t>
  </si>
  <si>
    <t>1 Db+1 Sg beds Sup Harbour V NS</t>
  </si>
  <si>
    <t>Superior Non Smoking  Room with 1 double bed and 1 single bed,  Harbour view</t>
  </si>
  <si>
    <t>DSBLV</t>
  </si>
  <si>
    <t>1 Db+1 Sg beds Sup Lake V</t>
  </si>
  <si>
    <t>Superior Room with 1 double bed and 1 single bed, Lake side</t>
  </si>
  <si>
    <t>DSBLVZ</t>
  </si>
  <si>
    <t>1 Db+1 Sg beds Sup Lake V NS</t>
  </si>
  <si>
    <t>Superior Non Smoking  Room with 1 double bed and 1 single bed, Lake side</t>
  </si>
  <si>
    <t>DSBMV</t>
  </si>
  <si>
    <t>1 Db+1 Sg beds Sup Mount V</t>
  </si>
  <si>
    <t>Superior Room with 1 double bed and 1 single bed, Mountain view</t>
  </si>
  <si>
    <t>DSBMVZ</t>
  </si>
  <si>
    <t>1 Db+1 Sg beds Sup Mount V NS</t>
  </si>
  <si>
    <t>Superior Non Smoking  Room with 1 double bed and 1 single bed, Mountain view</t>
  </si>
  <si>
    <t>DSBOF</t>
  </si>
  <si>
    <t>1 Db+1 Sg beds Sup Ocean F</t>
  </si>
  <si>
    <t>Superior Room with 1 double bed and 1 single bed, Ocean front</t>
  </si>
  <si>
    <t>DSBOFZ</t>
  </si>
  <si>
    <t>1 Db+1 Sg beds Sup Ocean F NS</t>
  </si>
  <si>
    <t>Superior Non Smoking  Room with 1 double bed and 1 single bed, Ocean front</t>
  </si>
  <si>
    <t>DSBOS</t>
  </si>
  <si>
    <t>1 Db+1 Sg beds Sup Ocean S</t>
  </si>
  <si>
    <t>Superior Room with 1 double bed and 1 single bed, Ocean side</t>
  </si>
  <si>
    <t>DSBOSZ</t>
  </si>
  <si>
    <t>1 Db+1 Sg beds Sup Ocean S NS</t>
  </si>
  <si>
    <t>Superior Non Smoking  Room with 1 double bed and 1 single bed, Ocean side</t>
  </si>
  <si>
    <t>DSBOV</t>
  </si>
  <si>
    <t>1 Db+1 Sg beds Sup Ocean V</t>
  </si>
  <si>
    <t>Superior Room with 1 double bed and 1 single bed, Ocean view</t>
  </si>
  <si>
    <t>DSBOVZ</t>
  </si>
  <si>
    <t>1 Db+1 Sg beds Sup Ocean V NS</t>
  </si>
  <si>
    <t>Superior Non Smoking  Room with 1 double bed and 1 single bed, Ocean view</t>
  </si>
  <si>
    <t>DSBPS</t>
  </si>
  <si>
    <t>1 Db+1 Sg beds Sup Pool S</t>
  </si>
  <si>
    <t>Superior Room with 1 double bed and 1 single bed, Pool side</t>
  </si>
  <si>
    <t>DSBPSZ</t>
  </si>
  <si>
    <t>1 Db+1 Sg beds Sup Pool S NS</t>
  </si>
  <si>
    <t>Superior Non Smoking  Room with 1 double bed and 1 single bed, Pool side</t>
  </si>
  <si>
    <t>DSBPT</t>
  </si>
  <si>
    <t>1 Db+1 Sg beds Sup Patio</t>
  </si>
  <si>
    <t>Superior Room with 1 double bed and 1 single bed, with Patio</t>
  </si>
  <si>
    <t>DSBPTZ</t>
  </si>
  <si>
    <t>1 Db+1 Sg beds Sup Patio NS</t>
  </si>
  <si>
    <t>Superior Non Smoking  Room with 1 double bed and 1 single bed, with Patio</t>
  </si>
  <si>
    <t>DSBRV</t>
  </si>
  <si>
    <t>1 Db+1 Sg beds Sup River V</t>
  </si>
  <si>
    <t>Superior Room with 1 double bed and 1 single bed, River side</t>
  </si>
  <si>
    <t>DSBRVZ</t>
  </si>
  <si>
    <t>1 Db+1 Sg beds Sup River V NS</t>
  </si>
  <si>
    <t>Superior Non Smoking  Room with 1 double bed and 1 single bed, River side</t>
  </si>
  <si>
    <t>DSBS</t>
  </si>
  <si>
    <t>1Db+1 Sg Beds Sup Sh</t>
  </si>
  <si>
    <t>Superior  Room with shower unit only, with 1 double bed and 1 single bed</t>
  </si>
  <si>
    <t>DSBZ</t>
  </si>
  <si>
    <t>1 Db+1 Sg beds Sup NS</t>
  </si>
  <si>
    <t>Superior Non Smoking  Room with 1 double bed and 1 single bed</t>
  </si>
  <si>
    <t>DSC</t>
  </si>
  <si>
    <t>1 Db+1 Sg beds Std</t>
  </si>
  <si>
    <t>Standard Room with 1 double bed and 1 single bed</t>
  </si>
  <si>
    <t>DSCBC</t>
  </si>
  <si>
    <t>1 Db+1 Sg beds Std Balcony</t>
  </si>
  <si>
    <t>Standard Room with 1 double bed and 1 single bed, with Balcony</t>
  </si>
  <si>
    <t>DSCBCZ</t>
  </si>
  <si>
    <t>1 Db+1 Sg beds Std Balcony NS</t>
  </si>
  <si>
    <t>Standard Non Smoking  Room with 1 double bed and 1 single bed, with Balcony</t>
  </si>
  <si>
    <t>DSCCI</t>
  </si>
  <si>
    <t>1 Db+1 Sg beds Std City S</t>
  </si>
  <si>
    <t>Standard Room with 1 double bed and 1 single bed, City side</t>
  </si>
  <si>
    <t>DSCCIZ</t>
  </si>
  <si>
    <t>1 Db+1 Sg beds Std City S NS</t>
  </si>
  <si>
    <t>Standard Non Smoking  Room with 1 double bed and 1 single bed, City side</t>
  </si>
  <si>
    <t>DSCCS</t>
  </si>
  <si>
    <t>1 Db+1 Sg beds Std Court S</t>
  </si>
  <si>
    <t>Standard Room with 1 double bed and 1 single bed, Courtyard side</t>
  </si>
  <si>
    <t>DSCCSZ</t>
  </si>
  <si>
    <t>1 Db+1 Sg beds Std Court S NS</t>
  </si>
  <si>
    <t>Standard Non Smoking  Room with 1 double bed and 1 single bed, Courtyard side</t>
  </si>
  <si>
    <t>DSCCV</t>
  </si>
  <si>
    <t>1 Db+1 Sg beds Std Castle V</t>
  </si>
  <si>
    <t>Standard Room with 1 double bed and 1 single bed, Castle view</t>
  </si>
  <si>
    <t>DSCGS</t>
  </si>
  <si>
    <t>1 Db+1 Sg beds Std Garden S</t>
  </si>
  <si>
    <t>Standard Room with 1 double bed and 1 single bed, Garden side</t>
  </si>
  <si>
    <t>DSCGSZ</t>
  </si>
  <si>
    <t>1 Db+1 Sg beds Std Garden S NS</t>
  </si>
  <si>
    <t>Standard Non Smoking Room with 1 double bed and 1 single bed,  Garden side</t>
  </si>
  <si>
    <t>DSCHV</t>
  </si>
  <si>
    <t>1 Db+1 Sg beds Std Harbour V</t>
  </si>
  <si>
    <t>Standard Room with 1 double bed and 1 single bed, Harbour view</t>
  </si>
  <si>
    <t>DSCHVZ</t>
  </si>
  <si>
    <t>1 Db+1 Sg beds Std Harbour V NS</t>
  </si>
  <si>
    <t>Standard Non Smoking Room  with 1 double bed and  1 single bed,  Harbour view</t>
  </si>
  <si>
    <t>DSCLV</t>
  </si>
  <si>
    <t>1 Db+1 Sg beds Std Lake V</t>
  </si>
  <si>
    <t>Standard Room with 1 double bed and 1 single bed,  Lake side</t>
  </si>
  <si>
    <t>DSCLVZ</t>
  </si>
  <si>
    <t>1 Db+1 Sg beds Std Lake V NS</t>
  </si>
  <si>
    <t>Standard Non Smoking Room with 1 double bed and 1 single bed,  Lake side</t>
  </si>
  <si>
    <t>DSCMV</t>
  </si>
  <si>
    <t>1 Db+1 Sg beds Std Mount V</t>
  </si>
  <si>
    <t>Standard Room with 1 double bed and 1 single bed, Mountain view</t>
  </si>
  <si>
    <t>DSCMVZ</t>
  </si>
  <si>
    <t>1 Db+1 Sg beds Std Mount V NS</t>
  </si>
  <si>
    <t>Standard Non Smoking Room  with 1 double bed and 1 single bed, Mountain view</t>
  </si>
  <si>
    <t>DSCOF</t>
  </si>
  <si>
    <t>1 Db+1 Sg beds Std Ocean F</t>
  </si>
  <si>
    <t>Standard Room with 1 double bed and 1 single bed, Ocean front</t>
  </si>
  <si>
    <t>DSCOFZ</t>
  </si>
  <si>
    <t>1 Db+1 Sg beds Std Ocean F NS</t>
  </si>
  <si>
    <t>Standard Non Smoking Room  with 1 double bed and 1 single bed,  Ocean front</t>
  </si>
  <si>
    <t>DSCOS</t>
  </si>
  <si>
    <t>1 Db+1 Sg beds Std Ocean S</t>
  </si>
  <si>
    <t>Standard Room with 1 double bed and 1 single bed, Ocean side</t>
  </si>
  <si>
    <t>DSCOSZ</t>
  </si>
  <si>
    <t>1 Db+1 Sg beds Std Ocean S NS</t>
  </si>
  <si>
    <t>Standard Non Smoking Room  with 1 double bed and 1 single bed, Ocean side</t>
  </si>
  <si>
    <t>DSCOV</t>
  </si>
  <si>
    <t>1 Db+1 Sg beds Std Ocean V</t>
  </si>
  <si>
    <t>Standard Room with 1 double bed and 1 single bed, Ocean view</t>
  </si>
  <si>
    <t>DSCOVZ</t>
  </si>
  <si>
    <t>1 Db+1 Sg beds Std Ocean V NS</t>
  </si>
  <si>
    <t>Standard Non Smoking Room with 1 double bed and 1 single bed, Ocean view</t>
  </si>
  <si>
    <t>DSCPS</t>
  </si>
  <si>
    <t>1 Db+1 Sg beds Std Pool S</t>
  </si>
  <si>
    <t>Standard Room with 1 double bed and 1 single bed, Pool side</t>
  </si>
  <si>
    <t>DSCPSZ</t>
  </si>
  <si>
    <t>1 Db+1 Sg beds Std Pool S NS</t>
  </si>
  <si>
    <t>Standard Non Smoking Room with 1 double bed and 1 single bed, Pool side</t>
  </si>
  <si>
    <t>DSCPT</t>
  </si>
  <si>
    <t>1 Db+1 Sg beds Std Patio</t>
  </si>
  <si>
    <t>Standard Room with 1 double bed and 1 single bed, with Patio</t>
  </si>
  <si>
    <t>DSCPTZ</t>
  </si>
  <si>
    <t>1 Db+1 Sg beds Std Patio NS</t>
  </si>
  <si>
    <t>Standard Non Smoking Room  with 1 double bed and 1 single bed, with Patio</t>
  </si>
  <si>
    <t>DSCRV</t>
  </si>
  <si>
    <t>1 Db+1 Sg beds Std River V</t>
  </si>
  <si>
    <t>Standard Room with 1 double bed and 1 single bed,  River side</t>
  </si>
  <si>
    <t>DSCRVZ</t>
  </si>
  <si>
    <t>1 Db+1 Sg beds Std  River V NS</t>
  </si>
  <si>
    <t>Standard Non Smoking Room  with 1 double bed and 1 single bed, River side</t>
  </si>
  <si>
    <t>DSCZ</t>
  </si>
  <si>
    <t>1 Db+1 Sg beds Std NS</t>
  </si>
  <si>
    <t>Standard Non Smoking Room  with 1 double bed and 1 single bed</t>
  </si>
  <si>
    <t>DSD</t>
  </si>
  <si>
    <t>1 Db+1 Sg beds Clc</t>
  </si>
  <si>
    <t xml:space="preserve">Classic Room with 1 double bed and 1 single bed </t>
  </si>
  <si>
    <t>ROOM WITH 2 DOUBLE BEDS</t>
  </si>
  <si>
    <t>D2A</t>
  </si>
  <si>
    <t>2 Db beds Dlx</t>
  </si>
  <si>
    <t xml:space="preserve">Deluxe Room with 2 double beds </t>
  </si>
  <si>
    <t>D2ACF</t>
  </si>
  <si>
    <t>2 Db beds Dlx Club F</t>
  </si>
  <si>
    <t xml:space="preserve">Deluxe Room with 2 double beds, Club Floor </t>
  </si>
  <si>
    <t>D2ACI</t>
  </si>
  <si>
    <t>2 Db beds Dlx City S</t>
  </si>
  <si>
    <t xml:space="preserve">Deluxe Room with 2 double beds, City side </t>
  </si>
  <si>
    <t>D2ACIZ</t>
  </si>
  <si>
    <t>2 Db beds Dlx City S NS</t>
  </si>
  <si>
    <t>Deluxe Non Smoking Room with 2 double beds, City side</t>
  </si>
  <si>
    <t>D2AEF</t>
  </si>
  <si>
    <t>2 Db beds Dlx Exec F</t>
  </si>
  <si>
    <t>Deluxe Room with 2 double beds, Executive Floor</t>
  </si>
  <si>
    <t>D2AGS</t>
  </si>
  <si>
    <t>2 Db beds Dlx Garden S</t>
  </si>
  <si>
    <t xml:space="preserve">Deluxe Room with 2 double beds, Garden side </t>
  </si>
  <si>
    <t>D2AGSZ</t>
  </si>
  <si>
    <t>2 Db beds Dlx Garden S NS</t>
  </si>
  <si>
    <t>Deluxe Non Smoking Room with 2 double beds, Garden side</t>
  </si>
  <si>
    <t>D2AHF</t>
  </si>
  <si>
    <t>2 Db beds Dlx High F</t>
  </si>
  <si>
    <t>Deluxe Room with 2 double beds, High floor</t>
  </si>
  <si>
    <t>D2ALV</t>
  </si>
  <si>
    <t>2 Db beds Dlx Lake V</t>
  </si>
  <si>
    <t xml:space="preserve">Deluxe Room with 2 double beds, Lake side </t>
  </si>
  <si>
    <t>D2ALVZ</t>
  </si>
  <si>
    <t>2 Db beds Dlx Lake V NS</t>
  </si>
  <si>
    <t>Deluxe Non Smoking Room with 2 double beds, Lake side</t>
  </si>
  <si>
    <t>D2AMV</t>
  </si>
  <si>
    <t>2 Db beds Dlx Mount V</t>
  </si>
  <si>
    <t xml:space="preserve">Deluxe Room with 2 double beds, Mountain view </t>
  </si>
  <si>
    <t>D2AMVZ</t>
  </si>
  <si>
    <t>2 Db beds Dlx Mount V NS</t>
  </si>
  <si>
    <t>Deluxe Non Smoking Room with 2 double beds, Mountain view</t>
  </si>
  <si>
    <t>D2AOF</t>
  </si>
  <si>
    <t>2 Db beds Dlx Ocean F</t>
  </si>
  <si>
    <t xml:space="preserve">Deluxe Room with 2 double beds, Ocean front </t>
  </si>
  <si>
    <t>D2AOFZ</t>
  </si>
  <si>
    <t>2 Db beds Dlx Ocean F NS</t>
  </si>
  <si>
    <t>Deluxe Non Smoking Room with 2 double beds, Ocean front</t>
  </si>
  <si>
    <t>D2AOS</t>
  </si>
  <si>
    <t>2 Db beds Dlx Ocean S</t>
  </si>
  <si>
    <t xml:space="preserve">Deluxe Room with 2 double beds, Ocean side </t>
  </si>
  <si>
    <t>D2AOSZ</t>
  </si>
  <si>
    <t>2 Db beds Dlx Ocean S NS</t>
  </si>
  <si>
    <t>Deluxe Non Smoking Room with 2 double beds, Ocean side</t>
  </si>
  <si>
    <t>D2AOV</t>
  </si>
  <si>
    <t>2 Db beds Dlx Ocean V</t>
  </si>
  <si>
    <t xml:space="preserve">Deluxe Room with 2 double beds, Ocean view </t>
  </si>
  <si>
    <t>D2AOVZ</t>
  </si>
  <si>
    <t>2 Db beds Dlx Ocean V NS</t>
  </si>
  <si>
    <t>Deluxe Non Smoking Room with 2 double beds, Ocean view</t>
  </si>
  <si>
    <t>D2APS</t>
  </si>
  <si>
    <t>2 Db beds Dlx Pool S</t>
  </si>
  <si>
    <t xml:space="preserve">Deluxe Room with 2 double beds, Pool side </t>
  </si>
  <si>
    <t>D2APSZ</t>
  </si>
  <si>
    <t>2 Db beds Dlx Pool S NS</t>
  </si>
  <si>
    <t>Deluxe Non Smoking Room with 2 double beds, Pool side</t>
  </si>
  <si>
    <t>D2ARV</t>
  </si>
  <si>
    <t>2 Db beds Dlx River S</t>
  </si>
  <si>
    <t xml:space="preserve">Deluxe Room with 2 double beds, River side </t>
  </si>
  <si>
    <t>D2ARVZ</t>
  </si>
  <si>
    <t>2 Db beds Dlx River S NS</t>
  </si>
  <si>
    <t>Deluxe Non Smoking Room with 2 double beds, River side</t>
  </si>
  <si>
    <t>D2AZ</t>
  </si>
  <si>
    <t>2 Db beds Dlx NS</t>
  </si>
  <si>
    <t xml:space="preserve">Deluxe Non Smoking Room with 2 double beds </t>
  </si>
  <si>
    <t>D2B</t>
  </si>
  <si>
    <t>2 Db beds Sup</t>
  </si>
  <si>
    <t xml:space="preserve">Superior Room with 2 double beds </t>
  </si>
  <si>
    <t>D2BCI</t>
  </si>
  <si>
    <t>2 Db beds Sup City S</t>
  </si>
  <si>
    <t xml:space="preserve">Superior Room with 2 double beds, City side </t>
  </si>
  <si>
    <t>D2BCIZ</t>
  </si>
  <si>
    <t>2 Db beds Sup City S NS</t>
  </si>
  <si>
    <t>Superior Non Smoking Room with 2 double beds, City side</t>
  </si>
  <si>
    <t>D2BEF</t>
  </si>
  <si>
    <t>2 Db beds Sup Exec F</t>
  </si>
  <si>
    <t>Superior room with 2 double beds , Executive Floor</t>
  </si>
  <si>
    <t>D2BGS</t>
  </si>
  <si>
    <t>2 Db beds Sup Garden S</t>
  </si>
  <si>
    <t xml:space="preserve">Superior Room with 2 double beds, Garden side </t>
  </si>
  <si>
    <t>D2BGSZ</t>
  </si>
  <si>
    <t>2 Db beds Sup Garden S NS</t>
  </si>
  <si>
    <t>Superior Non Smoking Room with 2 double beds, Garden side</t>
  </si>
  <si>
    <t>D2BHV</t>
  </si>
  <si>
    <t>2 Db beds Sup Harbour V</t>
  </si>
  <si>
    <t xml:space="preserve">Superior Room with 2 double beds, Harbour view </t>
  </si>
  <si>
    <t>D2BLV</t>
  </si>
  <si>
    <t>2 Db beds Sup Lake V</t>
  </si>
  <si>
    <t xml:space="preserve">Superior Room with 2 double beds, Lake side </t>
  </si>
  <si>
    <t>D2BLVZ</t>
  </si>
  <si>
    <t>2 Db beds Sup Lake V NS</t>
  </si>
  <si>
    <t>Superior Non Smoking Room with 2 double beds, Lake side</t>
  </si>
  <si>
    <t>D2BMV</t>
  </si>
  <si>
    <t>2 Db beds Sup  Mount V</t>
  </si>
  <si>
    <t xml:space="preserve">Superior Room with 2 double beds, Mountain view </t>
  </si>
  <si>
    <t>D2BMVZ</t>
  </si>
  <si>
    <t>2 Db beds Sup  Mount V NS</t>
  </si>
  <si>
    <t>Superior Non Smoking Room with 2 double beds Mountain view</t>
  </si>
  <si>
    <t>D2BOF</t>
  </si>
  <si>
    <t>2 Db beds Sup Ocean F</t>
  </si>
  <si>
    <t xml:space="preserve">Superior Room with 2 double beds, Ocean Front </t>
  </si>
  <si>
    <t>D2BOFZ</t>
  </si>
  <si>
    <t>2 Db beds Sup Ocean F NS</t>
  </si>
  <si>
    <t>Superior Non Smoking Room with 2 double beds, Ocean Front</t>
  </si>
  <si>
    <t>D2BOS</t>
  </si>
  <si>
    <t>2 Db beds Sup Ocean S</t>
  </si>
  <si>
    <t xml:space="preserve">Superior Room with 2 double beds, Ocean side </t>
  </si>
  <si>
    <t>D2BOSZ</t>
  </si>
  <si>
    <t>2 Db beds Sup Ocean S NS</t>
  </si>
  <si>
    <t>Superior Non Smoking Room with 2 double beds, Ocean side</t>
  </si>
  <si>
    <t>D2BOV</t>
  </si>
  <si>
    <t>2 Db beds Sup Ocean V</t>
  </si>
  <si>
    <t xml:space="preserve">Superior Room with 2 double beds, Ocean view </t>
  </si>
  <si>
    <t>D2BOVZ</t>
  </si>
  <si>
    <t>2 Db beds Sup Ocean V NS</t>
  </si>
  <si>
    <t>Superior Non Smoking Room with 2 double beds, Ocean view</t>
  </si>
  <si>
    <t>D2BPS</t>
  </si>
  <si>
    <t>2 Db beds Sup Pool S</t>
  </si>
  <si>
    <t xml:space="preserve">Superior Room with 2 double beds, Pool side </t>
  </si>
  <si>
    <t>D2BPSZ</t>
  </si>
  <si>
    <t>2 Db beds Sup Pool S NS</t>
  </si>
  <si>
    <t>Superior Non Smoking Room with 2 double beds, Pool side</t>
  </si>
  <si>
    <t>D2BRV</t>
  </si>
  <si>
    <t>2 Db beds Sup River S</t>
  </si>
  <si>
    <t xml:space="preserve">Superior Room with 2 double beds, River side </t>
  </si>
  <si>
    <t>D2BRVZ</t>
  </si>
  <si>
    <t>2 Db beds Sup River S NS</t>
  </si>
  <si>
    <t>Superior Non Smoking Room with 2 double beds, River side</t>
  </si>
  <si>
    <t>D2BZ</t>
  </si>
  <si>
    <t>2 Db beds Sup NS</t>
  </si>
  <si>
    <t xml:space="preserve">Superior Non Smoking Room with 2 double beds </t>
  </si>
  <si>
    <t>D2C</t>
  </si>
  <si>
    <t>2 Db beds Std</t>
  </si>
  <si>
    <t xml:space="preserve">Standard Room with 2 double beds </t>
  </si>
  <si>
    <t>D2CBC</t>
  </si>
  <si>
    <t>2 Db beds Std Balcony</t>
  </si>
  <si>
    <t xml:space="preserve">Standard Room with 2 double beds, with Balcony </t>
  </si>
  <si>
    <t>D2CBCZ</t>
  </si>
  <si>
    <t>2 Db beds Std Balcony NS</t>
  </si>
  <si>
    <t>Standard Non Smoking Room with 2 double beds with Balcony</t>
  </si>
  <si>
    <t>D2CCI</t>
  </si>
  <si>
    <t>2 Db beds Std City S</t>
  </si>
  <si>
    <t xml:space="preserve">Standard Room with 2 double beds, City side </t>
  </si>
  <si>
    <t>D2CCIZ</t>
  </si>
  <si>
    <t>2 Db beds Std City S NS</t>
  </si>
  <si>
    <t>Standard Non Smoking Room with 2 double beds, City side</t>
  </si>
  <si>
    <t>D2CGS</t>
  </si>
  <si>
    <t>2 Db beds Std Garden S</t>
  </si>
  <si>
    <t xml:space="preserve">Standard Room with 2 double beds, Garden side </t>
  </si>
  <si>
    <t>D2CGSZ</t>
  </si>
  <si>
    <t>2 Db beds Std Garden S NS</t>
  </si>
  <si>
    <t>Standard Non Smoking Room with 2 double beds, Garden side</t>
  </si>
  <si>
    <t>D2CHV</t>
  </si>
  <si>
    <t>2 Db beds Std Harbour V</t>
  </si>
  <si>
    <t xml:space="preserve">Standard Room with 2 double beds, Harbour view </t>
  </si>
  <si>
    <t>D2CHVZ</t>
  </si>
  <si>
    <t>2 Db beds Std Harbour V NS</t>
  </si>
  <si>
    <t>Standard Non Smoking Room with 2 double beds, Harbour view</t>
  </si>
  <si>
    <t>D2CLV</t>
  </si>
  <si>
    <t>2 Db beds Std Lake V</t>
  </si>
  <si>
    <t xml:space="preserve">Standard Room with 2 double beds, Lake side </t>
  </si>
  <si>
    <t>D2CLVZ</t>
  </si>
  <si>
    <t>2 Db beds Std Lake V NS</t>
  </si>
  <si>
    <t>Standard Non Smoking Room with 2 double beds, Lake side</t>
  </si>
  <si>
    <t>D2CMV</t>
  </si>
  <si>
    <t>2 Db beds Std Mount V</t>
  </si>
  <si>
    <t xml:space="preserve">Standard Room with 2 double beds, Mountain view </t>
  </si>
  <si>
    <t>D2CMVZ</t>
  </si>
  <si>
    <t>2 Db beds Std Mount V NS</t>
  </si>
  <si>
    <t>Standard Non Smoking Room with 2 double beds, Mountain view</t>
  </si>
  <si>
    <t>D2COF</t>
  </si>
  <si>
    <t>2 Db beds Std Ocean F</t>
  </si>
  <si>
    <t xml:space="preserve">Standard Room with 2 double beds, Ocean Front </t>
  </si>
  <si>
    <t>D2COFZ</t>
  </si>
  <si>
    <t>2 Db beds Std Ocean F NS</t>
  </si>
  <si>
    <t>Standard Non Smoking Room with 2 double beds Ocean Front</t>
  </si>
  <si>
    <t>D2COS</t>
  </si>
  <si>
    <t>2 Db beds Std Ocean S</t>
  </si>
  <si>
    <t xml:space="preserve">Standard Room with 2 double beds, Ocean side </t>
  </si>
  <si>
    <t>D2COSZ</t>
  </si>
  <si>
    <t>2 Db beds Std Ocean S NS</t>
  </si>
  <si>
    <t>Standard Non Smoking Room with 2 double beds, Ocean front</t>
  </si>
  <si>
    <t>D2COV</t>
  </si>
  <si>
    <t>2 Db beds Std Ocean V</t>
  </si>
  <si>
    <t xml:space="preserve">Standard Room with 2 double beds, Ocean view </t>
  </si>
  <si>
    <t>D2COVZ</t>
  </si>
  <si>
    <t>2 Db beds Std Ocean V NS</t>
  </si>
  <si>
    <t>Standard Non Smoking Room with 2 double beds, Ocean view</t>
  </si>
  <si>
    <t>D2CPS</t>
  </si>
  <si>
    <t>2 Db beds Std Pool S</t>
  </si>
  <si>
    <t xml:space="preserve">Standard Room with 2 double beds, Pool side </t>
  </si>
  <si>
    <t>D2CPSZ</t>
  </si>
  <si>
    <t>2 Db beds Std Pool S NS</t>
  </si>
  <si>
    <t>Standard Non Smoking Room with 2 double beds, Pool side</t>
  </si>
  <si>
    <t>D2CRV</t>
  </si>
  <si>
    <t>2 Db beds Std River V</t>
  </si>
  <si>
    <t xml:space="preserve">Standard Room with 2 double beds, River side </t>
  </si>
  <si>
    <t>D2CRVZ</t>
  </si>
  <si>
    <t>2 Db beds Std River V NS</t>
  </si>
  <si>
    <t>Standard Non Smoking Room with 2 double beds, River side</t>
  </si>
  <si>
    <t>D2CZ</t>
  </si>
  <si>
    <t>2 Db beds Std NS</t>
  </si>
  <si>
    <t xml:space="preserve">Standard Non Smoking Room with 2 double beds </t>
  </si>
  <si>
    <t>D2D</t>
  </si>
  <si>
    <t>2 Db beds Clc</t>
  </si>
  <si>
    <t xml:space="preserve">Classic Room with 2 double beds </t>
  </si>
  <si>
    <t>D2DZ</t>
  </si>
  <si>
    <t>2 Db beds Clc NS</t>
  </si>
  <si>
    <t xml:space="preserve">Classic Non Smoking Room with 2 double beds </t>
  </si>
  <si>
    <t>D2E</t>
  </si>
  <si>
    <t>2 Db beds Exec</t>
  </si>
  <si>
    <t xml:space="preserve">Executive room with 2 double beds </t>
  </si>
  <si>
    <t>ROOM WITH 1 SINGLE BED</t>
  </si>
  <si>
    <t>SGABC</t>
  </si>
  <si>
    <t>1 Sg bed Dlx Balcony</t>
  </si>
  <si>
    <t xml:space="preserve">Deluxe Room with 1 single bed, with Balcony </t>
  </si>
  <si>
    <t>SGACS</t>
  </si>
  <si>
    <t>1 Sg bed Dlx Court S</t>
  </si>
  <si>
    <t xml:space="preserve">Deluxe Room with 1 single bed, Courtyard side </t>
  </si>
  <si>
    <t>SGAEF</t>
  </si>
  <si>
    <t>1 Sg bed Dlx Exec F</t>
  </si>
  <si>
    <t xml:space="preserve">Deluxe Room with 1 single bed, Executive floor </t>
  </si>
  <si>
    <t>SGAHF</t>
  </si>
  <si>
    <t>1 Sg bed Dlx High F</t>
  </si>
  <si>
    <t xml:space="preserve">Deluxe Room with 1 single bed, High floor </t>
  </si>
  <si>
    <t>SGAHFZ</t>
  </si>
  <si>
    <t>1 Sg bed Dlx High F NS</t>
  </si>
  <si>
    <t>Deluxe Non Smoking Room with 1 single bed, High floor</t>
  </si>
  <si>
    <t>SGALV</t>
  </si>
  <si>
    <t>1 Sg bed Dlx Lake V</t>
  </si>
  <si>
    <t xml:space="preserve">Deluxe Room with 1 single bed, Lake side </t>
  </si>
  <si>
    <t>SGAPV</t>
  </si>
  <si>
    <t>1 Sg bed Dlx Park V</t>
  </si>
  <si>
    <t xml:space="preserve">Deluxe Room with 1 single bed, Park view </t>
  </si>
  <si>
    <t>SGAZ</t>
  </si>
  <si>
    <t>1 Sg bed Dlx NS</t>
  </si>
  <si>
    <t xml:space="preserve">Deluxe Non Smoking Room with 1 single bed </t>
  </si>
  <si>
    <t>SGB</t>
  </si>
  <si>
    <t>1 Sg bed Sup</t>
  </si>
  <si>
    <t xml:space="preserve">Superior Room with 1 single bed </t>
  </si>
  <si>
    <t>SGBBC</t>
  </si>
  <si>
    <t>1 Sg bed Balcony</t>
  </si>
  <si>
    <t xml:space="preserve">Room with 1 single bed, with Balcony </t>
  </si>
  <si>
    <t>SGBCI</t>
  </si>
  <si>
    <t>1 Sg bed Sup City S</t>
  </si>
  <si>
    <t xml:space="preserve">Superior Room with 1 single bed, City side </t>
  </si>
  <si>
    <t>SGBCS</t>
  </si>
  <si>
    <t>1 Sg bed Sup Court S</t>
  </si>
  <si>
    <t xml:space="preserve">Superior Room with 1 single bed, Courtyard side </t>
  </si>
  <si>
    <t>SGBFV</t>
  </si>
  <si>
    <t>1 Sg bed Sup Forest V</t>
  </si>
  <si>
    <t xml:space="preserve">Superior Room with 1 single bed, Forest view </t>
  </si>
  <si>
    <t>SGBGS</t>
  </si>
  <si>
    <t>1 Sg bed Sup Garden S</t>
  </si>
  <si>
    <t xml:space="preserve">Superior Room with 1 single bed, Garden side </t>
  </si>
  <si>
    <t>SGBLVZ</t>
  </si>
  <si>
    <t>1 Sg bed Sup Lake V NS</t>
  </si>
  <si>
    <t>Superior Non Smoking Room with 1 Single bed, Lake side</t>
  </si>
  <si>
    <t>SGBMV</t>
  </si>
  <si>
    <t>1 Sg bed Sup Mount V</t>
  </si>
  <si>
    <t xml:space="preserve">Superior Room with 1 single bed, Mountain view </t>
  </si>
  <si>
    <t>SGBPV</t>
  </si>
  <si>
    <t>1 Sg bed Sup Park V</t>
  </si>
  <si>
    <t xml:space="preserve">Superior Room with 1 single bed, Park view </t>
  </si>
  <si>
    <t>SGBS</t>
  </si>
  <si>
    <t>1 Sg bed Sup Sh</t>
  </si>
  <si>
    <t>Superior Room with shower unit only with 1 single bed</t>
  </si>
  <si>
    <t>SGBZ</t>
  </si>
  <si>
    <t>1 Sg bed Sup NS</t>
  </si>
  <si>
    <t xml:space="preserve">Superior Non Smoking Room with 1single bed </t>
  </si>
  <si>
    <t>SGC</t>
  </si>
  <si>
    <t>1 Sg bed Std</t>
  </si>
  <si>
    <t xml:space="preserve">Standard Room with 1 single bed </t>
  </si>
  <si>
    <t>SGCBC</t>
  </si>
  <si>
    <t>1 Sg bed Std Balcony</t>
  </si>
  <si>
    <t xml:space="preserve">Standard Room with 1 single bed, with Balcony </t>
  </si>
  <si>
    <t>SGCCI</t>
  </si>
  <si>
    <t>1 Sg bed Std City V</t>
  </si>
  <si>
    <t xml:space="preserve">Standard Room with 1 single bed, City side </t>
  </si>
  <si>
    <t>SGCCS</t>
  </si>
  <si>
    <t>1 Sg bed Std Court S</t>
  </si>
  <si>
    <t xml:space="preserve">Standard Room with 1 single bed, Courtyard side </t>
  </si>
  <si>
    <t>SGCCSZ</t>
  </si>
  <si>
    <t>1 Sg bed Std Court S NS</t>
  </si>
  <si>
    <t>Standard Non Smoking Room with 1 single bed, Courtyard side</t>
  </si>
  <si>
    <t>SGCMV</t>
  </si>
  <si>
    <t>1 Sg bed Std Mount V</t>
  </si>
  <si>
    <t xml:space="preserve">Standard Room with 1 single bed, Mountain view </t>
  </si>
  <si>
    <t>SGCOV</t>
  </si>
  <si>
    <t>Room 1 Sg Bed Std Ocean V</t>
  </si>
  <si>
    <t xml:space="preserve">Standard Room with 1 single bed, Ocean View </t>
  </si>
  <si>
    <t>SGCSV</t>
  </si>
  <si>
    <t>Room 1 Sg bed Std Sea View</t>
  </si>
  <si>
    <t xml:space="preserve">Standard Room with 1 single bed Sea View </t>
  </si>
  <si>
    <t>SGCZ</t>
  </si>
  <si>
    <t>1 Sg bed Std NS</t>
  </si>
  <si>
    <t xml:space="preserve">Standard Non Smoking Room with 1 single bed </t>
  </si>
  <si>
    <t>SGD</t>
  </si>
  <si>
    <t>1 Sg bed Clc</t>
  </si>
  <si>
    <t xml:space="preserve">Classic Room with 1 single bed </t>
  </si>
  <si>
    <t>SGDLVS</t>
  </si>
  <si>
    <t>1 Sg bed Clc Lake V Sh</t>
  </si>
  <si>
    <t>Classic Room with shower unit only with 1 single bed, Lake side</t>
  </si>
  <si>
    <t>SGDZ</t>
  </si>
  <si>
    <t>1 Sg bed Clc NS</t>
  </si>
  <si>
    <t xml:space="preserve">Classic Non smoking Room with 1 single bed </t>
  </si>
  <si>
    <t>SGE</t>
  </si>
  <si>
    <t>1 Sg bed Exec</t>
  </si>
  <si>
    <t xml:space="preserve">Executive room with 1 single bed </t>
  </si>
  <si>
    <t>ROOM WITH 2 SINGLE BEDS</t>
  </si>
  <si>
    <t>TAC</t>
  </si>
  <si>
    <t>2 Sg + 1Bk beds Std</t>
  </si>
  <si>
    <t>Standard Room with 2 single beds and 1 bunk bed</t>
  </si>
  <si>
    <t>TFAEF</t>
  </si>
  <si>
    <t>2 Sg beds + Sofa Dlx Exec F</t>
  </si>
  <si>
    <t>Deluxe Room with 2 single beds and Sofa, Executive floor</t>
  </si>
  <si>
    <t>TFB</t>
  </si>
  <si>
    <t>2 Sg beds + Sofa Sup</t>
  </si>
  <si>
    <t xml:space="preserve">Superior Room with 2 single beds and sofa </t>
  </si>
  <si>
    <t>TFBMV</t>
  </si>
  <si>
    <t>2 Sg beds + Sofa Sup Mountain V</t>
  </si>
  <si>
    <t>Superior Room with 2 single beds and sofa, Mountain view</t>
  </si>
  <si>
    <t>TFC</t>
  </si>
  <si>
    <t>2 Sg beds + Sofa Std</t>
  </si>
  <si>
    <t xml:space="preserve">Standard Room with 2 single beds and Sofa </t>
  </si>
  <si>
    <t>TWA</t>
  </si>
  <si>
    <t>2 Sg beds Dlx</t>
  </si>
  <si>
    <t xml:space="preserve">Deluxe Room with 2 single beds </t>
  </si>
  <si>
    <t>TWABC</t>
  </si>
  <si>
    <t>2 Sg beds Dlx Balcony</t>
  </si>
  <si>
    <t xml:space="preserve">Deluxe Room with 2 single Beds, with Balcony </t>
  </si>
  <si>
    <t>TWACI</t>
  </si>
  <si>
    <t>2 sgl beds Dlx City S</t>
  </si>
  <si>
    <t xml:space="preserve">Deluxe Room with 2 single beds, City side </t>
  </si>
  <si>
    <t>TWACIZ</t>
  </si>
  <si>
    <t>2 Sg beds Dlx City S NS</t>
  </si>
  <si>
    <t>Deluxe Non Smoking Room with 2 single beds City side</t>
  </si>
  <si>
    <t>TWACS</t>
  </si>
  <si>
    <t>2 Sg beds Dlx Court S</t>
  </si>
  <si>
    <t xml:space="preserve">Deluxe Room with 2 single beds, Courtyard side </t>
  </si>
  <si>
    <t>TWAEF</t>
  </si>
  <si>
    <t>2 Sg beds Dlx Exec F</t>
  </si>
  <si>
    <t xml:space="preserve">Deluxe Room with 2 single beds, Executive Floor </t>
  </si>
  <si>
    <t>TWAEFZ</t>
  </si>
  <si>
    <t>2 Sg beds Dlx Exec F NS</t>
  </si>
  <si>
    <t>Deluxe Non Smoking Room with 2 single beds, Executive floor</t>
  </si>
  <si>
    <t>TWAGS</t>
  </si>
  <si>
    <t>2 Sg beds Dlx Garden S</t>
  </si>
  <si>
    <t xml:space="preserve">Deluxe Room with 2 single bed, Garden side </t>
  </si>
  <si>
    <t>TWAGSZ</t>
  </si>
  <si>
    <t>2 Sg beds Dlx Garden S NS</t>
  </si>
  <si>
    <t>Deluxe Non Smoking Room with 2 single beds Garden side</t>
  </si>
  <si>
    <t>TWAGV</t>
  </si>
  <si>
    <t>2 Sg beds Dlx Golf V</t>
  </si>
  <si>
    <t xml:space="preserve">Deluxe Room with 2 single beds, Golf View </t>
  </si>
  <si>
    <t>TWAHF</t>
  </si>
  <si>
    <t>2 Sg beds Dlx High F</t>
  </si>
  <si>
    <t xml:space="preserve">Deluxe Room with 2 single beds, High Floor </t>
  </si>
  <si>
    <t>TWAHV</t>
  </si>
  <si>
    <t>2 Sg beds Dlx Harbour V</t>
  </si>
  <si>
    <t xml:space="preserve">Deluxe Room with 2 single beds, Harbour view </t>
  </si>
  <si>
    <t>TWALV</t>
  </si>
  <si>
    <t>2 Sg beds Dlx Lake V</t>
  </si>
  <si>
    <t xml:space="preserve">Deluxe Room with 2 single beds, Lake side </t>
  </si>
  <si>
    <t>TWALVZ</t>
  </si>
  <si>
    <t>2 Sg beds Dlx Lake V NS</t>
  </si>
  <si>
    <t>Deluxe Non Smoking Room with 2 single beds, Lake side</t>
  </si>
  <si>
    <t>TWAMV</t>
  </si>
  <si>
    <t>2 Sg beds Dlx Mount V</t>
  </si>
  <si>
    <t xml:space="preserve">Deluxe Room with 2 single beds, Moutain view </t>
  </si>
  <si>
    <t>TWAMVZ</t>
  </si>
  <si>
    <t>2 Sg beds Dlx Mount V NS</t>
  </si>
  <si>
    <t>Deluxe Non Smoking Room with 2 single beds Mountain view</t>
  </si>
  <si>
    <t>TWAOB</t>
  </si>
  <si>
    <t>2 Sg beds Dlx OF&amp;Balcony</t>
  </si>
  <si>
    <t>Deluxe Room with 2 single beds, Ocean Front with Balcony</t>
  </si>
  <si>
    <t>TWAOF</t>
  </si>
  <si>
    <t>2 Sg beds Dlx Ocean F</t>
  </si>
  <si>
    <t xml:space="preserve">Deluxe Room with 2 single beds, Ocean front </t>
  </si>
  <si>
    <t>TWAOFZ</t>
  </si>
  <si>
    <t>2 Sg beds Dlx Ocean F NS</t>
  </si>
  <si>
    <t>Deluxe Non Smoking Room with 2 single beds, Ocean front</t>
  </si>
  <si>
    <t>TWAOS</t>
  </si>
  <si>
    <t>2 Sg beds Dlx Ocean S</t>
  </si>
  <si>
    <t xml:space="preserve">Deluxe Room with 2 single beds, Ocean side </t>
  </si>
  <si>
    <t>TWAOSZ</t>
  </si>
  <si>
    <t>2 Sg beds Dlx Ocean S NS</t>
  </si>
  <si>
    <t>Deluxe Non Smoking Room with 2 single beds Ocean side</t>
  </si>
  <si>
    <t>TWAOV</t>
  </si>
  <si>
    <t>2 Sg beds Dlx Ocean V</t>
  </si>
  <si>
    <t xml:space="preserve">Deluxe Room with 2 single beds, Ocean view </t>
  </si>
  <si>
    <t>TWAOVZ</t>
  </si>
  <si>
    <t>2 Sg beds Dlx Ocean V NS</t>
  </si>
  <si>
    <t>Deluxe Non Smoking Room with 2 single beds Ocean view</t>
  </si>
  <si>
    <t>TWAPS</t>
  </si>
  <si>
    <t>2 Sg beds Dlx Pool S</t>
  </si>
  <si>
    <t xml:space="preserve">Deluxe Room with 2 single beds, Pool side </t>
  </si>
  <si>
    <t>TWAPSZ</t>
  </si>
  <si>
    <t>2 Sg beds Dlx Pool S NS</t>
  </si>
  <si>
    <t>Deluxe Non Smoking Room with 2 single beds, Pool side</t>
  </si>
  <si>
    <t>TWAPV</t>
  </si>
  <si>
    <t>2 Sg beds Dlx Park V</t>
  </si>
  <si>
    <t xml:space="preserve">Deluxe Room with 2 single beds, Park view </t>
  </si>
  <si>
    <t>TWARV</t>
  </si>
  <si>
    <t>2 Sg beds Dlx River V</t>
  </si>
  <si>
    <t xml:space="preserve">Deluxe Room with 2 single beds, River view </t>
  </si>
  <si>
    <t>TWARVZ</t>
  </si>
  <si>
    <t>2 Sg beds Dlx River V NS</t>
  </si>
  <si>
    <t>Deluxe Non Smoking Room with 2 single beds River view</t>
  </si>
  <si>
    <t>TWAZ</t>
  </si>
  <si>
    <t>2 Sg beds Dlx NS</t>
  </si>
  <si>
    <t xml:space="preserve">Deluxe Non Smoking Room with 2 single beds </t>
  </si>
  <si>
    <t>TWB</t>
  </si>
  <si>
    <t>2 Sg beds Sup</t>
  </si>
  <si>
    <t xml:space="preserve">Superior Room with 2 single beds </t>
  </si>
  <si>
    <t>TWBBC</t>
  </si>
  <si>
    <t>2 Sg beds Sup Balcony</t>
  </si>
  <si>
    <t xml:space="preserve">Superior Room with 2 single beds, with Balcony </t>
  </si>
  <si>
    <t>TWBBCH</t>
  </si>
  <si>
    <t>2 Sg beds Sup Balcony H</t>
  </si>
  <si>
    <t>Superior Room for guests with mimited mobility with 2 single beds, with Balcony</t>
  </si>
  <si>
    <t>TWBBH</t>
  </si>
  <si>
    <t>Room 2 Sg beds Sup On Beach</t>
  </si>
  <si>
    <t xml:space="preserve">Superior Room with 2 single beds, On beach </t>
  </si>
  <si>
    <t>TWBCI</t>
  </si>
  <si>
    <t>2 Sg beds Sup City S</t>
  </si>
  <si>
    <t xml:space="preserve">Superior Room with 2 single beds, City Side </t>
  </si>
  <si>
    <t>TWBCIZ</t>
  </si>
  <si>
    <t>2 Sg beds Sup City S NS</t>
  </si>
  <si>
    <t>Superior Non Smoking Room with 2 single beds City side</t>
  </si>
  <si>
    <t>TWBCS</t>
  </si>
  <si>
    <t>2 Sg beds Sup Court S</t>
  </si>
  <si>
    <t>Superior Room with 2 single beds, Courtyard side</t>
  </si>
  <si>
    <t>TWBDP</t>
  </si>
  <si>
    <t>2 Sg beds Sup Duplex</t>
  </si>
  <si>
    <t xml:space="preserve">Superior Room with 2 single beds, Duplex </t>
  </si>
  <si>
    <t>TWBDV</t>
  </si>
  <si>
    <t>2 Sg beds Sup Medina V</t>
  </si>
  <si>
    <t xml:space="preserve">Superior Room with 2 single beds, Medina view </t>
  </si>
  <si>
    <t>TWBEF</t>
  </si>
  <si>
    <t>2 Sg beds Sup Exec F</t>
  </si>
  <si>
    <t>Superior Room with 2 single beds, Executive floor</t>
  </si>
  <si>
    <t>TWBGS</t>
  </si>
  <si>
    <t>2 Sg beds Sup Garden S</t>
  </si>
  <si>
    <t xml:space="preserve">Superior Room with 2 single beds, Garden side </t>
  </si>
  <si>
    <t>TWBGSZ</t>
  </si>
  <si>
    <t>2 Sg beds Sup Garden S NS</t>
  </si>
  <si>
    <t>Superior Non Smoking Room with 2 single beds, Garden side</t>
  </si>
  <si>
    <t>TWBHV</t>
  </si>
  <si>
    <t>2 Sg beds Sup Harbour V</t>
  </si>
  <si>
    <t xml:space="preserve">Superior Room with 2 single beds, Harbour view </t>
  </si>
  <si>
    <t>TWBLG</t>
  </si>
  <si>
    <t>2 Sg bed Sup Lagoon V</t>
  </si>
  <si>
    <t xml:space="preserve">Superior Room with 2 single beds, Lagoon view </t>
  </si>
  <si>
    <t>TWBLV</t>
  </si>
  <si>
    <t>2 Sg beds Sup Lake V</t>
  </si>
  <si>
    <t xml:space="preserve">Superior Room with 2 single beds, Lake side </t>
  </si>
  <si>
    <t>TWBLVZ</t>
  </si>
  <si>
    <t>2 Sg beds Sup Lake V NS</t>
  </si>
  <si>
    <t>Superior Non Smoking Room with 2 single beds Lake side</t>
  </si>
  <si>
    <t>TWBMV</t>
  </si>
  <si>
    <t>2 Sg beds Sup Mount V</t>
  </si>
  <si>
    <t>Superior Room with 2 single beds, Mountain view</t>
  </si>
  <si>
    <t>TWBMVZ</t>
  </si>
  <si>
    <t>2 Sg beds Sup Mount V NS</t>
  </si>
  <si>
    <t>Superior Non Smoking Room with 2 single beds, Mountain view</t>
  </si>
  <si>
    <t>TWBOF</t>
  </si>
  <si>
    <t>2 Sg beds Sup Ocean F</t>
  </si>
  <si>
    <t>Superior Room with 2 single beds, Ocean front</t>
  </si>
  <si>
    <t>TWBOFZ</t>
  </si>
  <si>
    <t>2 Sg beds Sup Ocean F NS</t>
  </si>
  <si>
    <t>Superior Non smoking Room with 2 single beds Ocean front</t>
  </si>
  <si>
    <t>TWBOS</t>
  </si>
  <si>
    <t>2 Sg beds Sup Ocean S</t>
  </si>
  <si>
    <t>Superior Room with 2 single beds, Ocean side</t>
  </si>
  <si>
    <t>TWBOSZ</t>
  </si>
  <si>
    <t>2 Sg beds Sup Ocean S NS</t>
  </si>
  <si>
    <t>Superior Non Smoking Room with 2 single beds Ocean side</t>
  </si>
  <si>
    <t>TWBOV</t>
  </si>
  <si>
    <t>2 Sg beds Sup Ocean V</t>
  </si>
  <si>
    <t>Superior Room with 2 single beds, Ocean view</t>
  </si>
  <si>
    <t>TWBOVZ</t>
  </si>
  <si>
    <t>2 Sg beds Sup Ocean V NS</t>
  </si>
  <si>
    <t>Superior Non smoking Room with 2 single beds Ocean view</t>
  </si>
  <si>
    <t>TWBPS</t>
  </si>
  <si>
    <t>2 Sg beds Sup Pool S</t>
  </si>
  <si>
    <t>Superior Room with 2 single beds Pool side</t>
  </si>
  <si>
    <t>TWBPSZ</t>
  </si>
  <si>
    <t>2 Sg beds Sup Pool S NS</t>
  </si>
  <si>
    <t>Superior Non Smoking Room with 2 single beds Pool side</t>
  </si>
  <si>
    <t>TWBPT</t>
  </si>
  <si>
    <t>2 Sg beds Sup Patio</t>
  </si>
  <si>
    <t xml:space="preserve">Superior Room with 2 single beds, with Patio </t>
  </si>
  <si>
    <t>TWBPV</t>
  </si>
  <si>
    <t>2 Sg beds Sup Park V</t>
  </si>
  <si>
    <t xml:space="preserve">Superior Room with 2 single beds, Park view </t>
  </si>
  <si>
    <t>TWBRV</t>
  </si>
  <si>
    <t>2 Sg beds Sup River V</t>
  </si>
  <si>
    <t>Superior Room with 2 single beds, River side</t>
  </si>
  <si>
    <t>TWBRVZ</t>
  </si>
  <si>
    <t>2 Sg beds Sup River V NS</t>
  </si>
  <si>
    <t>Superior Non Smoking Room with 2 single beds River side</t>
  </si>
  <si>
    <t>TWBSV</t>
  </si>
  <si>
    <t>Room 2 Sg beds Sup Sea V</t>
  </si>
  <si>
    <t xml:space="preserve">Superior Room with 1 2 single beds Sea view </t>
  </si>
  <si>
    <t>TWBZ</t>
  </si>
  <si>
    <t>2 Sg beds Sup NS</t>
  </si>
  <si>
    <t xml:space="preserve">Superior Non Smoking Room with 2 single beds </t>
  </si>
  <si>
    <t>TWC</t>
  </si>
  <si>
    <t>2 Sg beds Std</t>
  </si>
  <si>
    <t xml:space="preserve">Standard Room with 2 single beds </t>
  </si>
  <si>
    <t>TWCBC</t>
  </si>
  <si>
    <t>2 Sg beds Std Balcony</t>
  </si>
  <si>
    <t>Standard Room with 2 single beds, with Balcony</t>
  </si>
  <si>
    <t>TWCBCZ</t>
  </si>
  <si>
    <t>2 Sg beds Std Balcony NS</t>
  </si>
  <si>
    <t>Standard Non Smoking Room with 2 single beds with Balcony</t>
  </si>
  <si>
    <t>TWCBW</t>
  </si>
  <si>
    <t>Room 2 Sg beds Std Bay V</t>
  </si>
  <si>
    <t xml:space="preserve">Standard Room with 2 single beds Bay view </t>
  </si>
  <si>
    <t>TWCCI</t>
  </si>
  <si>
    <t>2 Sg beds Std City S</t>
  </si>
  <si>
    <t>Standard Room with 2 single beds, City side</t>
  </si>
  <si>
    <t>TWCCIZ</t>
  </si>
  <si>
    <t>2 Sg beds Std City S NS</t>
  </si>
  <si>
    <t>Standard Non Smoking Room with 2 single beds City side</t>
  </si>
  <si>
    <t>TWCCS</t>
  </si>
  <si>
    <t>2 Sg beds Std Court S</t>
  </si>
  <si>
    <t xml:space="preserve">Room with 2 Single beds, Courtyard side </t>
  </si>
  <si>
    <t>TWCGF</t>
  </si>
  <si>
    <t>2 Sg beds Std Ground F</t>
  </si>
  <si>
    <t xml:space="preserve">Standard Room with 2 single beds, Ground floor </t>
  </si>
  <si>
    <t>TWCGS</t>
  </si>
  <si>
    <t>2 Sg beds Std Garden S</t>
  </si>
  <si>
    <t>Standard Room with 2 single beds Garden side</t>
  </si>
  <si>
    <t>TWCGSZ</t>
  </si>
  <si>
    <t>2 Sg beds Std Garden S NS</t>
  </si>
  <si>
    <t>Standard Non Smoking Room with 2 single beds Garden side</t>
  </si>
  <si>
    <t>TWCHVZ</t>
  </si>
  <si>
    <t>2 Sg beds Std Harbour V NS</t>
  </si>
  <si>
    <t>Standard Non Smoking Room with 2 single beds Harbour view</t>
  </si>
  <si>
    <t>TWCLV</t>
  </si>
  <si>
    <t>2 Sg beds Std Lake V</t>
  </si>
  <si>
    <t>Standard Room with 2 single beds Lake side</t>
  </si>
  <si>
    <t>TWCLVZ</t>
  </si>
  <si>
    <t>2 Sg beds Std Lake V NS</t>
  </si>
  <si>
    <t>Standard Non Smoking Room with 2 single beds Lake side</t>
  </si>
  <si>
    <t>TWCMV</t>
  </si>
  <si>
    <t>2 Sg beds Std Mount V</t>
  </si>
  <si>
    <t>Standard Room with 2 single beds Mountain view</t>
  </si>
  <si>
    <t>TWCMVZ</t>
  </si>
  <si>
    <t>2 Sg beds Std Mount V NS</t>
  </si>
  <si>
    <t>Standard Non Smoking Room with 2 single beds Mountain view</t>
  </si>
  <si>
    <t>TWCNV</t>
  </si>
  <si>
    <t>2 Sg beds Std Panorama V</t>
  </si>
  <si>
    <t>Standard Room with 2 single beds, Panorama view</t>
  </si>
  <si>
    <t>TWCOB</t>
  </si>
  <si>
    <t>2 Sg beds Std OF&amp;Balcony</t>
  </si>
  <si>
    <t>Standard Room with 2 single beds, Ocean front with Balcony</t>
  </si>
  <si>
    <t>TWCOBZ</t>
  </si>
  <si>
    <t>2 Sg beds Std OF&amp;Balcony NS</t>
  </si>
  <si>
    <t>Standard Non Smoking Room with 2 single beds Ocean front with Balcony</t>
  </si>
  <si>
    <t>TWCOF</t>
  </si>
  <si>
    <t>2 Sg beds Std Ocean F</t>
  </si>
  <si>
    <t>Standard Room with 2 single beds Ocean front</t>
  </si>
  <si>
    <t>TWCOFZ</t>
  </si>
  <si>
    <t>2 Sg beds Std Ocean F NS</t>
  </si>
  <si>
    <t>Standard Non Smoking Room with 2 single beds Ocean front</t>
  </si>
  <si>
    <t>TWCOS</t>
  </si>
  <si>
    <t>2 Sg beds Std Ocean S</t>
  </si>
  <si>
    <t>Standard Room with 2 single beds Ocean side</t>
  </si>
  <si>
    <t>TWCOSZ</t>
  </si>
  <si>
    <t>2 Sg beds Std Ocean S NS</t>
  </si>
  <si>
    <t>Standard Non Smoking Room with 2 single beds Ocean side</t>
  </si>
  <si>
    <t>TWCOV</t>
  </si>
  <si>
    <t>2 Sg beds Std Ocean V</t>
  </si>
  <si>
    <t>Standard Room with 2 single beds Ocean view</t>
  </si>
  <si>
    <t>TWCOVZ</t>
  </si>
  <si>
    <t>2 Sg beds Std Ocean V NS</t>
  </si>
  <si>
    <t>Standard Non Smoking Room with 2 single beds Ocean view</t>
  </si>
  <si>
    <t>TWCPS</t>
  </si>
  <si>
    <t>2 Sg beds Std Pool S</t>
  </si>
  <si>
    <t>Standard Room with 2 single beds Pool side</t>
  </si>
  <si>
    <t>TWCPSZ</t>
  </si>
  <si>
    <t>2 Sg beds Std Pool S NS</t>
  </si>
  <si>
    <t>Standard Non Smoking Room with 2 single beds Pool side</t>
  </si>
  <si>
    <t>TWCPW</t>
  </si>
  <si>
    <t>2 Sg beds Std Pyramid V</t>
  </si>
  <si>
    <t xml:space="preserve">Standard Room with 2 single beds, Pyramid view </t>
  </si>
  <si>
    <t>TWCRV</t>
  </si>
  <si>
    <t>2 Sg beds Std River V</t>
  </si>
  <si>
    <t>Standard Room with 2 single beds River side</t>
  </si>
  <si>
    <t>TWCRVZ</t>
  </si>
  <si>
    <t>2 Sg beds Std River V NS</t>
  </si>
  <si>
    <t>Standard Non Smoking Room with 2 single beds River side</t>
  </si>
  <si>
    <t>TWCS</t>
  </si>
  <si>
    <t>2 Sg beds Std Sh</t>
  </si>
  <si>
    <t>Standard Room Shower unit only with 2 single  beds</t>
  </si>
  <si>
    <t>TWCSV</t>
  </si>
  <si>
    <t>Room 2 Sg beds Std Sea View</t>
  </si>
  <si>
    <t xml:space="preserve">Standard Room with 2 single beds Sea View </t>
  </si>
  <si>
    <t>2 Sg beds Std NS</t>
  </si>
  <si>
    <t xml:space="preserve">Standard Non Smoking Room with 2 single beds </t>
  </si>
  <si>
    <t>TWD</t>
  </si>
  <si>
    <t>2 Sg beds Classic</t>
  </si>
  <si>
    <t xml:space="preserve">Classic Room with 2 single beds </t>
  </si>
  <si>
    <t>TWDCI</t>
  </si>
  <si>
    <t>2 Sg beds Clc City S</t>
  </si>
  <si>
    <t xml:space="preserve">Classic Room with 2 single beds, City side </t>
  </si>
  <si>
    <t>TWDGS</t>
  </si>
  <si>
    <t>2 Sg beds Clc Garden S</t>
  </si>
  <si>
    <t xml:space="preserve">Classic Room with 2 single beds, Garden side </t>
  </si>
  <si>
    <t>TWDMV</t>
  </si>
  <si>
    <t>2 Sg beds Clc Mountain V</t>
  </si>
  <si>
    <t xml:space="preserve">Classic Room with 2 single beds, Mountain view </t>
  </si>
  <si>
    <t>TWDOV</t>
  </si>
  <si>
    <t>2 Sg beds Clc Ocean V</t>
  </si>
  <si>
    <t xml:space="preserve">Classic Room with 2 single beds, Ocean view </t>
  </si>
  <si>
    <t>TWDRV</t>
  </si>
  <si>
    <t>2 Sg beds Clc River V</t>
  </si>
  <si>
    <t xml:space="preserve">Classic Room with 2 single beds, River side </t>
  </si>
  <si>
    <t>TWDZ</t>
  </si>
  <si>
    <t>2 Sg beds Classic NS</t>
  </si>
  <si>
    <t xml:space="preserve">Classic Non Smoking Room with 2 single beds </t>
  </si>
  <si>
    <t>TWE</t>
  </si>
  <si>
    <t>2 Sg beds Exec</t>
  </si>
  <si>
    <t xml:space="preserve">Executive Room with 2 single beds </t>
  </si>
  <si>
    <t>TWEBV</t>
  </si>
  <si>
    <t>2 Sgl beds Exec Bay V</t>
  </si>
  <si>
    <t xml:space="preserve">Executive Room with 2 single beds, Bay View </t>
  </si>
  <si>
    <t>TWEOB</t>
  </si>
  <si>
    <t>2 Sg beds Exec OF&amp;Balcony</t>
  </si>
  <si>
    <t>Executive Room avec 2 single beds, Ocean Front with Balcony</t>
  </si>
  <si>
    <t>TWEOV</t>
  </si>
  <si>
    <t>2 Sg beds Exec Ocean V</t>
  </si>
  <si>
    <t xml:space="preserve">Executive Room with 2 single beds, Ocean view </t>
  </si>
  <si>
    <t>ROOM WITH 3 SINGLE BEDS</t>
  </si>
  <si>
    <t>TRA</t>
  </si>
  <si>
    <t>3 Sg beds Dlx</t>
  </si>
  <si>
    <t xml:space="preserve">Deluxe Room with 3 single beds </t>
  </si>
  <si>
    <t>3 Sg beds Dlx NS</t>
  </si>
  <si>
    <t xml:space="preserve">Deluxe Non Smoking Room with 3 single beds </t>
  </si>
  <si>
    <t>TRB</t>
  </si>
  <si>
    <t>3 Sg beds Sup</t>
  </si>
  <si>
    <t xml:space="preserve">Superior Room with 3 single beds </t>
  </si>
  <si>
    <t>TRBMV</t>
  </si>
  <si>
    <t>3 Sg beds Sup Mount V</t>
  </si>
  <si>
    <t xml:space="preserve">Superior Room with 3 single beds, Mountain View </t>
  </si>
  <si>
    <t>TRBZ</t>
  </si>
  <si>
    <t>3 Sg beds Sup NS</t>
  </si>
  <si>
    <t xml:space="preserve">Superior Non Smoking Room with 3 single beds </t>
  </si>
  <si>
    <t>TRC</t>
  </si>
  <si>
    <t>3 Sg beds Std</t>
  </si>
  <si>
    <t xml:space="preserve">Standard Room with 3 single beds </t>
  </si>
  <si>
    <t>TRCZ</t>
  </si>
  <si>
    <t>3 Sg beds Std NS</t>
  </si>
  <si>
    <t>Standard Non Smoking Room with 3 single beds</t>
  </si>
  <si>
    <t>ROOM WITH 4 SINGLE BEDS</t>
  </si>
  <si>
    <t>4 Sg beds Dlx</t>
  </si>
  <si>
    <t xml:space="preserve">Deluxe Room with 4 single beds </t>
  </si>
  <si>
    <t>4 Sg beds Dlx NS</t>
  </si>
  <si>
    <t xml:space="preserve">Deluxe Non Smoking Room with 4 single beds </t>
  </si>
  <si>
    <t>S4B</t>
  </si>
  <si>
    <t>4 Sg beds Sup</t>
  </si>
  <si>
    <t xml:space="preserve">Superior Room with 4 single beds </t>
  </si>
  <si>
    <t>S4BBC</t>
  </si>
  <si>
    <t>Room 4 Sg beds Superior Balcony</t>
  </si>
  <si>
    <t xml:space="preserve">Superior Room with 4 single beds, with balcony </t>
  </si>
  <si>
    <t>S4BZ</t>
  </si>
  <si>
    <t>4 Sg beds Sup NS</t>
  </si>
  <si>
    <t xml:space="preserve">Superior Non Smoking Room with 4 single beds </t>
  </si>
  <si>
    <t>S4C</t>
  </si>
  <si>
    <t>4 Sg beds Std</t>
  </si>
  <si>
    <t xml:space="preserve">Standard Room with 4 single beds </t>
  </si>
  <si>
    <t>S4CZ</t>
  </si>
  <si>
    <t>4 Sg beds Std NS</t>
  </si>
  <si>
    <t xml:space="preserve">Standard Non Smoking Room with 4 single beds </t>
  </si>
  <si>
    <t>R3C</t>
  </si>
  <si>
    <t>Standard Room for up to 3 Guests</t>
  </si>
  <si>
    <t xml:space="preserve">Standard Room for up to 3 Guests </t>
  </si>
  <si>
    <t>Room up to 3 guests Std NS</t>
  </si>
  <si>
    <t xml:space="preserve">Standard Non-smoking Room for up to 3 guests </t>
  </si>
  <si>
    <t>S2D</t>
  </si>
  <si>
    <t>Family Room Clc</t>
  </si>
  <si>
    <t xml:space="preserve">Classic Family room </t>
  </si>
  <si>
    <t>ROOM WITH ZIP-BEDS</t>
  </si>
  <si>
    <t>DZB</t>
  </si>
  <si>
    <t>2 Zp+1 Sg beds Sup</t>
  </si>
  <si>
    <t xml:space="preserve">Superior Room with 2 zip-beds and 1 single bed </t>
  </si>
  <si>
    <t>DZC</t>
  </si>
  <si>
    <t>2 Zp+1 Sg beds Std</t>
  </si>
  <si>
    <t xml:space="preserve">Standard Room with 2 zip-beds and 1 single bed </t>
  </si>
  <si>
    <t>DZCGS</t>
  </si>
  <si>
    <t>2 Zp+1 Sg beds Std Garden S</t>
  </si>
  <si>
    <t>Standard Room with 2 Zip-beds and 1 single bed, Garden side</t>
  </si>
  <si>
    <t>TZA</t>
  </si>
  <si>
    <t>2 Zp beds Dlx</t>
  </si>
  <si>
    <t xml:space="preserve">Deluxe Room with 2 zip-beds </t>
  </si>
  <si>
    <t>TZACI</t>
  </si>
  <si>
    <t>2 Zp beds Dlx City S</t>
  </si>
  <si>
    <t xml:space="preserve">Deluxe Room with 2 zip-beds, City side </t>
  </si>
  <si>
    <t>TZACIZ</t>
  </si>
  <si>
    <t>2 Zp beds Dlx City S NS</t>
  </si>
  <si>
    <t>Deluxe Non Smoking Room with 2 zip-beds, City side</t>
  </si>
  <si>
    <t>TZAGS</t>
  </si>
  <si>
    <t>2 Zp beds Dlx Garden S</t>
  </si>
  <si>
    <t xml:space="preserve">Deluxe Room with 2 zip-beds, Garden side </t>
  </si>
  <si>
    <t>TZAGSZ</t>
  </si>
  <si>
    <t>2 Zp beds Dlx Garden S NS</t>
  </si>
  <si>
    <t>Deluxe Non Smoking Room with 2 zip-beds Garden side</t>
  </si>
  <si>
    <t>TZALV</t>
  </si>
  <si>
    <t>2 Zp beds Dlx Lake V</t>
  </si>
  <si>
    <t xml:space="preserve">Deluxe Room with 2 zip-beds, Lake side </t>
  </si>
  <si>
    <t>TZALVZ</t>
  </si>
  <si>
    <t>2 Zp beds Dlx Lake V NS</t>
  </si>
  <si>
    <t>Deluxe Non Smoking Room with 2 zip-beds Lake side</t>
  </si>
  <si>
    <t>TZAMV</t>
  </si>
  <si>
    <t>2 Zp beds Dlx Mount V</t>
  </si>
  <si>
    <t xml:space="preserve">Deluxe Room with 2 zip-beds, Mountain view </t>
  </si>
  <si>
    <t>TZAMVZ</t>
  </si>
  <si>
    <t>2 Zp beds Dlx Mount NS</t>
  </si>
  <si>
    <t>Deluxe Non smoking Room with 2 Zip-beds Mountain view</t>
  </si>
  <si>
    <t>TZAOF</t>
  </si>
  <si>
    <t>2 Zp beds Dlx Ocean F</t>
  </si>
  <si>
    <t xml:space="preserve">Deluxe Room with 2 zip-beds, Ocean front </t>
  </si>
  <si>
    <t>TZAOFZ</t>
  </si>
  <si>
    <t>2 Zp beds Dlx Ocean F NS</t>
  </si>
  <si>
    <t>Deluxe Non smoking Room with 2 zip-beds Ocean front</t>
  </si>
  <si>
    <t>TZAOS</t>
  </si>
  <si>
    <t>2 Zp beds Dlx Ocean S</t>
  </si>
  <si>
    <t xml:space="preserve">Deluxe Room with 2 zip-beds, Ocean side </t>
  </si>
  <si>
    <t>TZAOSZ</t>
  </si>
  <si>
    <t>2 Zp bed Dlx Ocean S NS</t>
  </si>
  <si>
    <t>Deluxe Non Smoking Room with 2 zip-beds Ocean side</t>
  </si>
  <si>
    <t>TZAOV</t>
  </si>
  <si>
    <t>2 Zp beds Dlx Ocean V</t>
  </si>
  <si>
    <t xml:space="preserve">Deluxe Room with 2 zip-beds, Ocean view </t>
  </si>
  <si>
    <t>TZAOVZ</t>
  </si>
  <si>
    <t>2 Zp beds Dlx Ocean V NS</t>
  </si>
  <si>
    <t>Deluxe Non Smoking Room with 2 zip-beds Ocean view</t>
  </si>
  <si>
    <t>TZAPS</t>
  </si>
  <si>
    <t>2 Zp beds Dlx Pool S</t>
  </si>
  <si>
    <t xml:space="preserve">Deluxe Room with 2 zip-beds, Pool side </t>
  </si>
  <si>
    <t>TZAPSZ</t>
  </si>
  <si>
    <t>2 Zp beds Dlx Pool S NS</t>
  </si>
  <si>
    <t>Deluxe Non Smoking Room with 2 zip-beds, Pool side</t>
  </si>
  <si>
    <t>TZARV</t>
  </si>
  <si>
    <t>2 Zp beds Dlx River V</t>
  </si>
  <si>
    <t xml:space="preserve">Deluxe Room with 2 zip-beds, River side </t>
  </si>
  <si>
    <t>TZARVZ</t>
  </si>
  <si>
    <t>2 Zp beds Dlx River V NS</t>
  </si>
  <si>
    <t>Deluxe Non Smoking Room with 2 zip-beds River side</t>
  </si>
  <si>
    <t>TZAZ</t>
  </si>
  <si>
    <t>2 Zp beds Dlx Balcony NS</t>
  </si>
  <si>
    <t xml:space="preserve">Deluxe Non smoking Room with 2 zip-beds </t>
  </si>
  <si>
    <t>TZB</t>
  </si>
  <si>
    <t>2 Zp beds Sup</t>
  </si>
  <si>
    <t xml:space="preserve">Superior Room with 2 zip-beds </t>
  </si>
  <si>
    <t>TZBBC</t>
  </si>
  <si>
    <t>2 Zp beds Sup Balcony</t>
  </si>
  <si>
    <t xml:space="preserve">Superior Room with 2 Zip-beds Balcony </t>
  </si>
  <si>
    <t>TZBBW</t>
  </si>
  <si>
    <t>2 Zp beds Sup Bay V</t>
  </si>
  <si>
    <t xml:space="preserve">Superior Room with 2 zip-beds, Bay view </t>
  </si>
  <si>
    <t>TZBCI</t>
  </si>
  <si>
    <t>2 Zp beds Sup City S</t>
  </si>
  <si>
    <t xml:space="preserve">Superior Room with 2 zip-beds, City side </t>
  </si>
  <si>
    <t>TZBCIZ</t>
  </si>
  <si>
    <t>2 Zp beds Sup City S NS</t>
  </si>
  <si>
    <t>Superior Non Smoking Room with 2 zip-beds City side</t>
  </si>
  <si>
    <t>TZBGS</t>
  </si>
  <si>
    <t>2 Zp beds Sup Garden S</t>
  </si>
  <si>
    <t xml:space="preserve">Superior Room with 2 zip-beds, Garden side </t>
  </si>
  <si>
    <t>TZBGSZ</t>
  </si>
  <si>
    <t>2 Zp beds Sup Garden S NS</t>
  </si>
  <si>
    <t>Superior Non Smoking Room with 2 zip-beds Garden side</t>
  </si>
  <si>
    <t>TZBLV</t>
  </si>
  <si>
    <t>2 Zp beds Sup Lake V</t>
  </si>
  <si>
    <t xml:space="preserve">Superior Room with 2 zip-beds, Lake side </t>
  </si>
  <si>
    <t>TZBLVZ</t>
  </si>
  <si>
    <t>2 Zp beds Sup Lake V NS</t>
  </si>
  <si>
    <t>Superior Non Smoking Room with 2 zip-beds Lake side</t>
  </si>
  <si>
    <t>TZBMV</t>
  </si>
  <si>
    <t>2 Zp beds Sup Mount V</t>
  </si>
  <si>
    <t>Superior Room with 2 zip-beds, Mountain view</t>
  </si>
  <si>
    <t>TZBMVZ</t>
  </si>
  <si>
    <t>2 Zp beds Sup Mount V NS</t>
  </si>
  <si>
    <t>Superior Non Smoking Room with 2 zip-beds Mountain view</t>
  </si>
  <si>
    <t>TZBOF</t>
  </si>
  <si>
    <t>2 Zp beds Sup Ocean F</t>
  </si>
  <si>
    <t>Superior Room with 2 zip-beds, Ocean front</t>
  </si>
  <si>
    <t>TZBOFZ</t>
  </si>
  <si>
    <t>2 Zp beds Sup Ocean F NS</t>
  </si>
  <si>
    <t>Superior Non Smoking Room with 2 zip-beds Ocean front</t>
  </si>
  <si>
    <t>TZBOS</t>
  </si>
  <si>
    <t>2 Zp beds Sup Ocean S</t>
  </si>
  <si>
    <t xml:space="preserve">Superior Room with 2 zip-beds, Ocean side </t>
  </si>
  <si>
    <t>TZBOSZ</t>
  </si>
  <si>
    <t>2 Zp beds Sup Ocean S NS</t>
  </si>
  <si>
    <t>Superior Non smoking Room with 2 zip-beds Ocean side</t>
  </si>
  <si>
    <t>TZBOV</t>
  </si>
  <si>
    <t>2 Zp beds Sup Ocean V</t>
  </si>
  <si>
    <t>Superior Room with 2 zip-beds Ocean view</t>
  </si>
  <si>
    <t>TZBOVZ</t>
  </si>
  <si>
    <t>2 Zp beds Sup Ocean V NS</t>
  </si>
  <si>
    <t>Superior Non Smoking Room with 2 zip-beds Ocean view</t>
  </si>
  <si>
    <t>TZBPS</t>
  </si>
  <si>
    <t>2 Zp beds Sup Pool S</t>
  </si>
  <si>
    <t>Superior Room with 2 zip-beds Pool side</t>
  </si>
  <si>
    <t>TZBPSZ</t>
  </si>
  <si>
    <t>2 Zp beds Sup Pool S NS</t>
  </si>
  <si>
    <t>Superior Non Smoking  Room with 2 zip-beds Pool side</t>
  </si>
  <si>
    <t>TZBRV</t>
  </si>
  <si>
    <t>2 Zp beds Sup River V</t>
  </si>
  <si>
    <t>Superior Room with 2 zip-beds River side</t>
  </si>
  <si>
    <t>TZBRVZ</t>
  </si>
  <si>
    <t>2 Zp beds Sup River V NS</t>
  </si>
  <si>
    <t>Superior Non Smoking Room with 2 zip-beds River side</t>
  </si>
  <si>
    <t>TZBZ</t>
  </si>
  <si>
    <t>2 Zp beds Sup NS</t>
  </si>
  <si>
    <t xml:space="preserve">Superior Non Smoking Room with 2 zip-beds </t>
  </si>
  <si>
    <t>TZC</t>
  </si>
  <si>
    <t>2 Zp beds Std</t>
  </si>
  <si>
    <t xml:space="preserve">Standard Room with 2 zip-beds </t>
  </si>
  <si>
    <t>TZCBC</t>
  </si>
  <si>
    <t>2 Zp beds Std Balcony</t>
  </si>
  <si>
    <t>Standard Room with 2 zip-beds with Balcony</t>
  </si>
  <si>
    <t>TZCBCZ</t>
  </si>
  <si>
    <t>2 Zp beds Std Balcony NS</t>
  </si>
  <si>
    <t>Standard Non smoking Room with 2 zip-beds with Balcony</t>
  </si>
  <si>
    <t>TZCCI</t>
  </si>
  <si>
    <t>2 Zp beds Std City S</t>
  </si>
  <si>
    <t>Standard Room with 2 zip-beds, City side</t>
  </si>
  <si>
    <t>TZCCIZ</t>
  </si>
  <si>
    <t>2 Zp beds Std City S NS</t>
  </si>
  <si>
    <t>Standard Non Smoking Room with 2 zip-beds City side</t>
  </si>
  <si>
    <t>TZCGS</t>
  </si>
  <si>
    <t>2 Zp beds Std Garden S</t>
  </si>
  <si>
    <t xml:space="preserve">Standard Room with 2 zip-beds, Garden side </t>
  </si>
  <si>
    <t>TZCGSZ</t>
  </si>
  <si>
    <t>2 Zp beds Std Garden S NS</t>
  </si>
  <si>
    <t>Standard Non Smoking Room with 2 zip-beds Garden side</t>
  </si>
  <si>
    <t>TZCHV</t>
  </si>
  <si>
    <t>2 Zp beds Std Harbour V</t>
  </si>
  <si>
    <t xml:space="preserve">Standard Room with 2 zip-beds, Harbour view </t>
  </si>
  <si>
    <t>TZCHVZ</t>
  </si>
  <si>
    <t>2 Zp beds Std Harbour V NS</t>
  </si>
  <si>
    <t>Standard Non Smoking Room with 2 zip-beds Harbour view</t>
  </si>
  <si>
    <t>TZCLV</t>
  </si>
  <si>
    <t>2 Zp beds Std Lake V</t>
  </si>
  <si>
    <t xml:space="preserve">Standard Room with 2 zip-beds, Lake side </t>
  </si>
  <si>
    <t>TZCLVZ</t>
  </si>
  <si>
    <t>2 Zp beds Std Lake V NS</t>
  </si>
  <si>
    <t>Standard Non Smoking Room with 2 zip-beds Lake side</t>
  </si>
  <si>
    <t>TZCMV</t>
  </si>
  <si>
    <t>2 Zp beds Std Mount V</t>
  </si>
  <si>
    <t>Standard Room with 2 zip-beds, Mountain view</t>
  </si>
  <si>
    <t>TZCMVZ</t>
  </si>
  <si>
    <t>2 Zp beds Std Mount V NS</t>
  </si>
  <si>
    <t>Standard Non Smoking Room with 2 zip-beds Mountain view</t>
  </si>
  <si>
    <t>TZCOF</t>
  </si>
  <si>
    <t>2 Zp beds Std Ocean F</t>
  </si>
  <si>
    <t>Standard Room with 2 zip-beds, Ocean front</t>
  </si>
  <si>
    <t>TZCOFZ</t>
  </si>
  <si>
    <t>2 Zp beds Std Ocean F NS</t>
  </si>
  <si>
    <t>Standard Non Smoking Room with 2 zip-beds Ocean front</t>
  </si>
  <si>
    <t>TZCOS</t>
  </si>
  <si>
    <t>2 Zp beds Std Ocean S</t>
  </si>
  <si>
    <t>Standard Room with 2 zip-beds, Ocean side</t>
  </si>
  <si>
    <t>TZCOSZ</t>
  </si>
  <si>
    <t>2 Zp beds Std Ocean S NS</t>
  </si>
  <si>
    <t>Standard Non Smoking Room with 2 zip-beds Ocean side</t>
  </si>
  <si>
    <t>TZCOV</t>
  </si>
  <si>
    <t>2 Zp beds Std Ocean V</t>
  </si>
  <si>
    <t>Standard Room with 2 zip-beds, Ocean view</t>
  </si>
  <si>
    <t>TZCOVZ</t>
  </si>
  <si>
    <t>2 Zp beds Std Ocean V NS</t>
  </si>
  <si>
    <t>Standard Non Smoking Room with 2 zip-beds Ocean view</t>
  </si>
  <si>
    <t>TZCPS</t>
  </si>
  <si>
    <t>2 Zp beds Std Pool S</t>
  </si>
  <si>
    <t xml:space="preserve">Standard Room with 2 zip-beds, Pool side </t>
  </si>
  <si>
    <t>TZCPSZ</t>
  </si>
  <si>
    <t>2 Zp beds Std Pool S NS</t>
  </si>
  <si>
    <t>Standard Non Smoking Room with 2 zip-beds Pool side</t>
  </si>
  <si>
    <t>TZCRV</t>
  </si>
  <si>
    <t>2 Zp beds Std River V</t>
  </si>
  <si>
    <t xml:space="preserve">Standard Room with 2 zip-beds, River side </t>
  </si>
  <si>
    <t>TZCRVZ</t>
  </si>
  <si>
    <t>2 Zp beds Std River V NS</t>
  </si>
  <si>
    <t>Standard Non Smoking  Room with 2 zip-beds River side</t>
  </si>
  <si>
    <t>TZCZ</t>
  </si>
  <si>
    <t>2 Zp beds Std  NS</t>
  </si>
  <si>
    <t xml:space="preserve">Standard Non Smoking Room with 2 zip-beds </t>
  </si>
  <si>
    <t>TZD</t>
  </si>
  <si>
    <t>2 Zp beds Clc</t>
  </si>
  <si>
    <t xml:space="preserve">Classic Room with 2 zip-beds </t>
  </si>
  <si>
    <t>ROOM WITH 1 KING BED</t>
  </si>
  <si>
    <t>K2A</t>
  </si>
  <si>
    <t>2 Kg beds Dlx</t>
  </si>
  <si>
    <t xml:space="preserve">Deluxe Room with 2 kingsize beds </t>
  </si>
  <si>
    <t>K2E</t>
  </si>
  <si>
    <t>2 Kg beds Exec</t>
  </si>
  <si>
    <t xml:space="preserve">Executive Room with 2 king-size beds </t>
  </si>
  <si>
    <t>KGA</t>
  </si>
  <si>
    <t>1 Kg bed Dlx</t>
  </si>
  <si>
    <t xml:space="preserve">Deluxe Room with 1 kingsize bed </t>
  </si>
  <si>
    <t>KGABC</t>
  </si>
  <si>
    <t>1 Kg bed Dlx Balcony</t>
  </si>
  <si>
    <t xml:space="preserve">Deluxe Room with 1 kingsize bed, with Balcony </t>
  </si>
  <si>
    <t>KGABW</t>
  </si>
  <si>
    <t>Room 1 Kg bed Dlx Bay V</t>
  </si>
  <si>
    <t xml:space="preserve">Deluxe Room with 1 king-size bed Bay view </t>
  </si>
  <si>
    <t>KGACF</t>
  </si>
  <si>
    <t>1 Kg bed Dlx Club F</t>
  </si>
  <si>
    <t xml:space="preserve">Deluxe Room with 1 kingsize bed, Club Floor </t>
  </si>
  <si>
    <t>KGACI</t>
  </si>
  <si>
    <t>1 Kg bed Dlx City S</t>
  </si>
  <si>
    <t xml:space="preserve">Deluxe Room with 1 kingsize bed, City side </t>
  </si>
  <si>
    <t>KGACIZ</t>
  </si>
  <si>
    <t>1 Kg bed Dlx City S NS</t>
  </si>
  <si>
    <t>Deluxe Non Smoking Room with 1 kingsize bed City side</t>
  </si>
  <si>
    <t>KGAEF</t>
  </si>
  <si>
    <t>1 Kg bed Exec</t>
  </si>
  <si>
    <t xml:space="preserve">Executive  Room with 1 kingsize bed </t>
  </si>
  <si>
    <t>KGAGS</t>
  </si>
  <si>
    <t>1 Kg bed Dlx Garden S</t>
  </si>
  <si>
    <t xml:space="preserve">Deluxe Room with 1 kingsize bed, Garden side </t>
  </si>
  <si>
    <t>KGAGSZ</t>
  </si>
  <si>
    <t>1 Kg bed Dlx Garden S NS</t>
  </si>
  <si>
    <t>Deluxe Non Smoking Room with 1 kingsize bed Garden side</t>
  </si>
  <si>
    <t>KGAGV</t>
  </si>
  <si>
    <t>1 Kg bed Dlx Golf V</t>
  </si>
  <si>
    <t xml:space="preserve">Deluxe room with 1 kingsize bed, Golf view </t>
  </si>
  <si>
    <t>KGAHF</t>
  </si>
  <si>
    <t>1 Kg bed Dlx High F</t>
  </si>
  <si>
    <t xml:space="preserve">Deluxe Room with 1 kingsize bed, High floor </t>
  </si>
  <si>
    <t>KGAHFZ</t>
  </si>
  <si>
    <t>1 Kg bed Dlx High F NS</t>
  </si>
  <si>
    <t>Deluxe Non Smoking Room with 1 kingsize bed, High floor</t>
  </si>
  <si>
    <t>KGALV</t>
  </si>
  <si>
    <t>1 Kg bed Dlx Lake V</t>
  </si>
  <si>
    <t xml:space="preserve">Deluxe Room with 1 kingsize bed, Lake view </t>
  </si>
  <si>
    <t>KGALVZ</t>
  </si>
  <si>
    <t>1 Kg bed Dlx Lake V NS</t>
  </si>
  <si>
    <t>Deluxe Non Smoking  Room with 1 kingsize bed Lake view</t>
  </si>
  <si>
    <t>KGAMV</t>
  </si>
  <si>
    <t>1 Kg bed Dlx Mount V</t>
  </si>
  <si>
    <t xml:space="preserve">Deluxe Room with 1 kingsize bed, Mountain view </t>
  </si>
  <si>
    <t>KGAMVZ</t>
  </si>
  <si>
    <t>1 Kg bed Dlx Mount V NS</t>
  </si>
  <si>
    <t>Deluxe Non Smoking Room with 1 kingsize bed Mountain view</t>
  </si>
  <si>
    <t>KGAOF</t>
  </si>
  <si>
    <t>1 Kg bed Dlx Ocean F</t>
  </si>
  <si>
    <t xml:space="preserve">Deluxe Room with 1 kingsize bed, Ocean front </t>
  </si>
  <si>
    <t>KGAOFZ</t>
  </si>
  <si>
    <t>1 Kg bed Dlx Ocean F NS</t>
  </si>
  <si>
    <t>Deluxe Non Smoking Room with 1 kingsize bed Ocean front</t>
  </si>
  <si>
    <t>KGAOS</t>
  </si>
  <si>
    <t>1 Kg bed Dlx Ocean S</t>
  </si>
  <si>
    <t xml:space="preserve">Deluxe Room with 1 kingsize bed, Ocean side </t>
  </si>
  <si>
    <t>KGAOSZ</t>
  </si>
  <si>
    <t>1 Kg bed Dlx Ocean S NS</t>
  </si>
  <si>
    <t>Deluxe Non Smoking Room with 1 kingsize bed Ocean side</t>
  </si>
  <si>
    <t>KGAOV</t>
  </si>
  <si>
    <t>1 Kg bed Dlx Ocean V</t>
  </si>
  <si>
    <t xml:space="preserve">Deluxe Room with 1 kingsize bed, Ocean view </t>
  </si>
  <si>
    <t>KGAOVZ</t>
  </si>
  <si>
    <t>1 Kg bed Dlx Ocean V NS</t>
  </si>
  <si>
    <t>Deluxe Non Smoking Room with 1 kingsize bed Ocean view</t>
  </si>
  <si>
    <t>KGAPS</t>
  </si>
  <si>
    <t>1 Kg bed Dlx Pool S</t>
  </si>
  <si>
    <t xml:space="preserve">Deluxe Room with 1 kingsize bed, Pool side </t>
  </si>
  <si>
    <t>KGAPSZ</t>
  </si>
  <si>
    <t>1 Kg bed Dlx Pool S NS</t>
  </si>
  <si>
    <t>Deluxe Non Smoking Room with 1 kingsize bed Pool side</t>
  </si>
  <si>
    <t>KGAPT</t>
  </si>
  <si>
    <t>1 Kg bed Dlx Patio</t>
  </si>
  <si>
    <t xml:space="preserve">Deluxe Room with 1 kingsize bed, with Patio </t>
  </si>
  <si>
    <t>KGARV</t>
  </si>
  <si>
    <t>1 Kg bed Dlx River V</t>
  </si>
  <si>
    <t xml:space="preserve">Deluxe Room with 1 kingsize bed,  River side </t>
  </si>
  <si>
    <t>KGARVZ</t>
  </si>
  <si>
    <t>1 Kg bed Dlx River V NS</t>
  </si>
  <si>
    <t>Deluxe Non Smoking Room with 1 kingsize bed River side</t>
  </si>
  <si>
    <t>KGAZ</t>
  </si>
  <si>
    <t>1 Kg bed Dlx NS</t>
  </si>
  <si>
    <t xml:space="preserve">Deluxe Non Smoking Room with 1 kingsize bed </t>
  </si>
  <si>
    <t>KGB</t>
  </si>
  <si>
    <t>1 Kg bed Sup</t>
  </si>
  <si>
    <t xml:space="preserve">Superior Room with 1 kingsize bed </t>
  </si>
  <si>
    <t>KGBBC</t>
  </si>
  <si>
    <t>1 Kg bed Sup Balcony</t>
  </si>
  <si>
    <t xml:space="preserve">Superior Room with 1 kingsize bed, with Balcony </t>
  </si>
  <si>
    <t>KGBBW</t>
  </si>
  <si>
    <t>1 Kg bed Sup Bay V</t>
  </si>
  <si>
    <t xml:space="preserve">Superior Room with 1 kingsize bed, Bay view </t>
  </si>
  <si>
    <t>KGBCF</t>
  </si>
  <si>
    <t>1 Kg bed Sup Club F</t>
  </si>
  <si>
    <t xml:space="preserve">Superior Room with 1 kingsize bed, Club Floor </t>
  </si>
  <si>
    <t>KGBCI</t>
  </si>
  <si>
    <t>1 Kg bed Sup City S</t>
  </si>
  <si>
    <t xml:space="preserve">Superior Room with 1 kingsize bed, City side </t>
  </si>
  <si>
    <t>KGBCIH</t>
  </si>
  <si>
    <t>1 Kg bed Sup City S H</t>
  </si>
  <si>
    <t>Superior Room for disabled guests, with 1 kingsize bed, City side</t>
  </si>
  <si>
    <t>KGBCIZ</t>
  </si>
  <si>
    <t>1 Kg bed Sup City S NS</t>
  </si>
  <si>
    <t>Superior Non Smoking Room with 1 kingsize bed City side</t>
  </si>
  <si>
    <t>KGBEF</t>
  </si>
  <si>
    <t>1 Kg bed Sup Exec F</t>
  </si>
  <si>
    <t>Superior Room with 1 kingsize bed Executive Floor</t>
  </si>
  <si>
    <t>KGBFV</t>
  </si>
  <si>
    <t>1 Kg bed Sup Forest V</t>
  </si>
  <si>
    <t xml:space="preserve">Superior Room with 1 kingsize bed, Forest view </t>
  </si>
  <si>
    <t>KGBGS</t>
  </si>
  <si>
    <t>1 Kg bed Sup Garden S</t>
  </si>
  <si>
    <t>Superior Room with 1 kingsize bed Garden side</t>
  </si>
  <si>
    <t>KGBGSZ</t>
  </si>
  <si>
    <t>1 Kg bed Sup Garden S NS</t>
  </si>
  <si>
    <t>Superior Non Smoking Room with 1 kingsize bed Garden side</t>
  </si>
  <si>
    <t>KGBGV</t>
  </si>
  <si>
    <t>1 Kg bed Sup Golf V</t>
  </si>
  <si>
    <t xml:space="preserve">Superior Room with 1 kingsize bed, Golf view </t>
  </si>
  <si>
    <t>KGBLG</t>
  </si>
  <si>
    <t>1 Kg bed Sup Lagoon V</t>
  </si>
  <si>
    <t xml:space="preserve">Superior Room with 1 kingsize bed, Lagoon view </t>
  </si>
  <si>
    <t>KGBLV</t>
  </si>
  <si>
    <t>1 Kg bed Sup Lake V</t>
  </si>
  <si>
    <t>Superior Room with 1 kingsize bed Lake view</t>
  </si>
  <si>
    <t>KGBLVZ</t>
  </si>
  <si>
    <t>1 Kg bed Sup Lake V NS</t>
  </si>
  <si>
    <t>Superior Non Smoking Room with 1 kingsize bed Lake view</t>
  </si>
  <si>
    <t>KGBMV</t>
  </si>
  <si>
    <t>1 Kg bed Sup Mount V</t>
  </si>
  <si>
    <t>Superior Room with 1 kingsize bed Mountain view</t>
  </si>
  <si>
    <t>KGBMVZ</t>
  </si>
  <si>
    <t>1 Kg bed Sup Mount V NS</t>
  </si>
  <si>
    <t>Superior Non Smoking Room with 1 kingsize bed Mountain view</t>
  </si>
  <si>
    <t>KGBNV</t>
  </si>
  <si>
    <t>1 Kg bed Sup Panorama V</t>
  </si>
  <si>
    <t>Superior Room with 1 kingsize bed, Panorama view</t>
  </si>
  <si>
    <t>KGBOF</t>
  </si>
  <si>
    <t>1 Kg bed Sup Ocean F</t>
  </si>
  <si>
    <t>Superior Room with 1 kingsize bed Ocean front</t>
  </si>
  <si>
    <t>KGBOFZ</t>
  </si>
  <si>
    <t>1 Kg bed Sup Ocean F NS</t>
  </si>
  <si>
    <t>Superior Non Smoking Room with 1 kingsize bed Ocean front</t>
  </si>
  <si>
    <t>KGBOS</t>
  </si>
  <si>
    <t>1 Kg bed Sup Ocean S</t>
  </si>
  <si>
    <t>Superior Room with 1 kingsize bed Ocean side</t>
  </si>
  <si>
    <t>KGBOSZ</t>
  </si>
  <si>
    <t>1 Kg bed Sup Ocean S NS</t>
  </si>
  <si>
    <t>Superior Non Smoking Room with 1 kingsize bed Ocean side</t>
  </si>
  <si>
    <t>KGBOV</t>
  </si>
  <si>
    <t>1 Kg bed Sup Ocean V</t>
  </si>
  <si>
    <t>Superior Room with 1 kingsize bed Ocean view</t>
  </si>
  <si>
    <t>KGBOVZ</t>
  </si>
  <si>
    <t>1 Kg bed Sup Ocean V NS</t>
  </si>
  <si>
    <t>Superior Non Smoking Room with 1 kingsize bed Ocean view</t>
  </si>
  <si>
    <t>KGBPS</t>
  </si>
  <si>
    <t>1 Kg bed Sup Pool S</t>
  </si>
  <si>
    <t>Superior Room with 1 kingsize bed Pool side</t>
  </si>
  <si>
    <t>KGBPSZ</t>
  </si>
  <si>
    <t>1 Kg bed Sup Pool S NS</t>
  </si>
  <si>
    <t>Superior Non Smoking Room with 1 kingsize bed Pool side</t>
  </si>
  <si>
    <t>KGBPT</t>
  </si>
  <si>
    <t>1 Kg bed Sup Patio</t>
  </si>
  <si>
    <t xml:space="preserve">Superior Room with 1 kingsize bed, with Patio </t>
  </si>
  <si>
    <t>KGBRV</t>
  </si>
  <si>
    <t>1 Kg bed Sup River V</t>
  </si>
  <si>
    <t>Superior Room with 1 kingsize bed River side</t>
  </si>
  <si>
    <t>KGBRVZ</t>
  </si>
  <si>
    <t>1 Kg bed Sup River V NS</t>
  </si>
  <si>
    <t>Superior Non Smoking Room with 1 kingsize bed River side</t>
  </si>
  <si>
    <t>KGBSV</t>
  </si>
  <si>
    <t>Room 1 kg bed Sup Sea V</t>
  </si>
  <si>
    <t xml:space="preserve">Superior Room with 1 king-size bed Sea view </t>
  </si>
  <si>
    <t>KGBZ</t>
  </si>
  <si>
    <t>1 Kg bed Sup NS</t>
  </si>
  <si>
    <t xml:space="preserve">Superior Non Smoking Room with 1 kingsize bed </t>
  </si>
  <si>
    <t>KGC</t>
  </si>
  <si>
    <t>1 Kg bed Std</t>
  </si>
  <si>
    <t xml:space="preserve">Standard Room with 1 kingsize bed </t>
  </si>
  <si>
    <t>KGCBC</t>
  </si>
  <si>
    <t>1 Kg bed Std Balcony</t>
  </si>
  <si>
    <t>Standard Room with 1 kingsize bed, with balcony</t>
  </si>
  <si>
    <t>KGCCI</t>
  </si>
  <si>
    <t>1 Kg bed Std City S</t>
  </si>
  <si>
    <t>Standard Room with 1 kingsize bed, City side</t>
  </si>
  <si>
    <t>KGCCIZ</t>
  </si>
  <si>
    <t>1 Kg bed Std City S NS</t>
  </si>
  <si>
    <t>Standard Non Smoking Room with 1 kingsize bed, City side</t>
  </si>
  <si>
    <t>KGCGS</t>
  </si>
  <si>
    <t>1 Kg bed Std Garden S</t>
  </si>
  <si>
    <t>Standard Room with 1 kingsize bed, Garden side</t>
  </si>
  <si>
    <t>KGCGSZ</t>
  </si>
  <si>
    <t>1 Kg bed Std Garden S NS</t>
  </si>
  <si>
    <t>Standard Non Smoking Room with 1 kingsize bed, Garden side</t>
  </si>
  <si>
    <t>KGCLV</t>
  </si>
  <si>
    <t>1 Kg bed Std Lake V</t>
  </si>
  <si>
    <t xml:space="preserve">Standard Room with 1 kingsize bed, Lake view </t>
  </si>
  <si>
    <t>KGCLVZ</t>
  </si>
  <si>
    <t>1 Kg bed Std Lake V NS</t>
  </si>
  <si>
    <t>Standard Non Smoking Room with 1 kingsize bed, Lake side</t>
  </si>
  <si>
    <t>KGCMV</t>
  </si>
  <si>
    <t>1 Kg bed Std Mount V</t>
  </si>
  <si>
    <t>Standard Room with 1 kingsize bed, Mountain view</t>
  </si>
  <si>
    <t>KGCMVZ</t>
  </si>
  <si>
    <t>1 Kg bed Std Mount V NS</t>
  </si>
  <si>
    <t>Standard Non Smoking Room with 1 kingsize bed, Mountain view</t>
  </si>
  <si>
    <t>KGCOF</t>
  </si>
  <si>
    <t>1 Kg bed Std Ocean F</t>
  </si>
  <si>
    <t>Standard Room with 1 kingsize bed, Ocean front</t>
  </si>
  <si>
    <t>KGCOFZ</t>
  </si>
  <si>
    <t>1 Kg bed Std Ocean F NS</t>
  </si>
  <si>
    <t>Standard Non Smoking Room with 1 kingsize bed Ocean front</t>
  </si>
  <si>
    <t>KGCOS</t>
  </si>
  <si>
    <t>1 Kg bed Std Ocean S</t>
  </si>
  <si>
    <t>Standard Room with 1 kingsize bed, Ocean side</t>
  </si>
  <si>
    <t>KGCOSZ</t>
  </si>
  <si>
    <t>1 Kg bed Std Ocean S NS</t>
  </si>
  <si>
    <t>Standard Non Smoking Room with 1 kingsize bed, Ocean side</t>
  </si>
  <si>
    <t>KGCOV</t>
  </si>
  <si>
    <t>1 Kg bed Std Ocean V</t>
  </si>
  <si>
    <t xml:space="preserve">Standard Room with 1 kingsize bed, Ocean view </t>
  </si>
  <si>
    <t>KGCOVZ</t>
  </si>
  <si>
    <t>1 Kg bed Std Ocean V NS</t>
  </si>
  <si>
    <t>Standard Non Smoking Room with 1 kingsize bed, Ocean view</t>
  </si>
  <si>
    <t>KGCPS</t>
  </si>
  <si>
    <t>1 Kg bed Std Pool S</t>
  </si>
  <si>
    <t xml:space="preserve">Standard Room with 1 kingsize bed, Pool side </t>
  </si>
  <si>
    <t>KGCPSZ</t>
  </si>
  <si>
    <t>1 Kg bed Std Pool S NS</t>
  </si>
  <si>
    <t>Standard Non Smoking Room with 1 kingsize bed, Pool side</t>
  </si>
  <si>
    <t>KGCRV</t>
  </si>
  <si>
    <t>1 Kg bed Std  River V</t>
  </si>
  <si>
    <t xml:space="preserve">Standard Room with 1 kingsize bed, River side </t>
  </si>
  <si>
    <t>KGCRVZ</t>
  </si>
  <si>
    <t>1 Kg bed Std  River V NS</t>
  </si>
  <si>
    <t>Standard Non Smoking  Room with 1 kingsize bed, River side</t>
  </si>
  <si>
    <t>KGCZ</t>
  </si>
  <si>
    <t>1 Kg bed Std NS</t>
  </si>
  <si>
    <t xml:space="preserve">Standard Non Smoking Room with 1 kingsize bed </t>
  </si>
  <si>
    <t>KGD</t>
  </si>
  <si>
    <t>1 Kg bed Clc</t>
  </si>
  <si>
    <t xml:space="preserve">Classic Room with 1 kingsize bed </t>
  </si>
  <si>
    <t>KGDCI</t>
  </si>
  <si>
    <t>Room 1 Kg bed Classic City side</t>
  </si>
  <si>
    <t xml:space="preserve">Classic Room with one King-size bed City side </t>
  </si>
  <si>
    <t>KGDGS</t>
  </si>
  <si>
    <t>1 Kg bed Clc Garden S</t>
  </si>
  <si>
    <t xml:space="preserve">Classic Room with 1 King-size bed, Garden side </t>
  </si>
  <si>
    <t>KGDGV</t>
  </si>
  <si>
    <t>1 kg bed Clc Golf V</t>
  </si>
  <si>
    <t xml:space="preserve">Classic Room with 1 kingsize bed, Golf view </t>
  </si>
  <si>
    <t>KGDOV</t>
  </si>
  <si>
    <t>1 Kg bed Clc Ocean V</t>
  </si>
  <si>
    <t xml:space="preserve">Classic Room with 1 kingsize bed, Ocean view </t>
  </si>
  <si>
    <t>KGDPT</t>
  </si>
  <si>
    <t>1 Kg bed Clc Patio</t>
  </si>
  <si>
    <t xml:space="preserve">Classic Room with 1 kingsize bed, with Patio </t>
  </si>
  <si>
    <t>KGDRV</t>
  </si>
  <si>
    <t>Room 1 Kg bed Classic River side</t>
  </si>
  <si>
    <t xml:space="preserve">Classic Room with 1 King-size bed River side </t>
  </si>
  <si>
    <t>KGDVD</t>
  </si>
  <si>
    <t>1 Kg bed Clc Dune V</t>
  </si>
  <si>
    <t xml:space="preserve">Classic Room with 1 kingsize bed, Dune view </t>
  </si>
  <si>
    <t>KGDZ</t>
  </si>
  <si>
    <t>1 Kg bed Clc NS</t>
  </si>
  <si>
    <t xml:space="preserve">Classic Non Smoking Room with 1 kingsize bed </t>
  </si>
  <si>
    <t>KGE</t>
  </si>
  <si>
    <t xml:space="preserve">Executive Room with 1 king-size bed </t>
  </si>
  <si>
    <t>KGEGV</t>
  </si>
  <si>
    <t>1 Kg bed Exec Golf V</t>
  </si>
  <si>
    <t xml:space="preserve">Executive Room with 1 kingsize bed, Golf view </t>
  </si>
  <si>
    <t>KGEOV</t>
  </si>
  <si>
    <t>1 Kg bed Exec Ocean V</t>
  </si>
  <si>
    <t xml:space="preserve">Executive Room with 1 kingsize bed, Ocean view </t>
  </si>
  <si>
    <t>KGEPS</t>
  </si>
  <si>
    <t>1 Kg bed Exec Pool S</t>
  </si>
  <si>
    <t xml:space="preserve">Executive Room with 1 kingsize bed, Pool Side </t>
  </si>
  <si>
    <t>KGERV</t>
  </si>
  <si>
    <t>Room 1 Kg bed Exec River V</t>
  </si>
  <si>
    <t xml:space="preserve">Executive Room with 1 king-size bed, River side </t>
  </si>
  <si>
    <t>KHA</t>
  </si>
  <si>
    <t>1 Kg + 1 Sg beds Dlx</t>
  </si>
  <si>
    <t>Deluxe Room with 1 kingsize bed and 1 single bed</t>
  </si>
  <si>
    <t>KHC</t>
  </si>
  <si>
    <t>1 Kg + 1 Sg beds Std</t>
  </si>
  <si>
    <t>Standard Room with 1 kingsize bed and 1 single bed</t>
  </si>
  <si>
    <t>KHD</t>
  </si>
  <si>
    <t>Room 1 Kg + 1 Sg beds Clc</t>
  </si>
  <si>
    <t>Classic Room with 1 king-size bed and 1 single bed</t>
  </si>
  <si>
    <t>KHE</t>
  </si>
  <si>
    <t>1 Kg + 1 Sg beds Exec</t>
  </si>
  <si>
    <t>Executive Room with 1 kingsize bed and 1 single bed</t>
  </si>
  <si>
    <t>KSA</t>
  </si>
  <si>
    <t>1 Kg bed + Sofa Dlx</t>
  </si>
  <si>
    <t xml:space="preserve">Deluxe Room with 1 kingsize bed and sofa </t>
  </si>
  <si>
    <t>KSAZ</t>
  </si>
  <si>
    <t>1 Kg bed + Sofa Dlx NS</t>
  </si>
  <si>
    <t>Deluxe Non Smoking Room with 1 Kingsize bed and Sofa</t>
  </si>
  <si>
    <t>KSB</t>
  </si>
  <si>
    <t>1 Kg bed + Sofa Sup</t>
  </si>
  <si>
    <t xml:space="preserve">Superior Room with 1 kingsize bed and sofa </t>
  </si>
  <si>
    <t>KSBOV</t>
  </si>
  <si>
    <t>1 Kg bed + Sofa Sup OceanV</t>
  </si>
  <si>
    <t>Superior Room with 1 kingsize bed and Sofa, Ocean view</t>
  </si>
  <si>
    <t>KSBZ</t>
  </si>
  <si>
    <t>1 Kg bed + Sofa Sup NS</t>
  </si>
  <si>
    <t>Superior Non Smoking Room with 1 kingsize bed  and sofa</t>
  </si>
  <si>
    <t>KSC</t>
  </si>
  <si>
    <t>1 Kg bed + Sofa Std</t>
  </si>
  <si>
    <t xml:space="preserve">Standard Room with 1 kingsize bed and sofa </t>
  </si>
  <si>
    <t>KSE</t>
  </si>
  <si>
    <t>1 Kg bed + Sofa Exec</t>
  </si>
  <si>
    <t xml:space="preserve">Executive Room with 1 kingsize bed and sofa </t>
  </si>
  <si>
    <t>KSEPV</t>
  </si>
  <si>
    <t>1 Kg bed + Sofa Exec Park V</t>
  </si>
  <si>
    <t>Executive Room with 1 kingsize bed and sofa, Park view</t>
  </si>
  <si>
    <t>KZA</t>
  </si>
  <si>
    <t>1 Kg bed + 2 Sofas Dlx</t>
  </si>
  <si>
    <t xml:space="preserve">Deluxe Room with 1 kingsize bed and 2 Sofas </t>
  </si>
  <si>
    <t>ROOM WITH 1 QUEEN BED</t>
  </si>
  <si>
    <t>Q3C</t>
  </si>
  <si>
    <t>1 Qn+3 Sg beds Std</t>
  </si>
  <si>
    <t>Standard Room with 1 queensize bed and 3 single beds</t>
  </si>
  <si>
    <t>QAA</t>
  </si>
  <si>
    <t>1 Qn + 1 Bk beds Dlx</t>
  </si>
  <si>
    <t>Deluxe Room with 1 queen-size bed and 1 bunk bed</t>
  </si>
  <si>
    <t>QAC</t>
  </si>
  <si>
    <t>1 Qn+1 Bk beds Std</t>
  </si>
  <si>
    <t>Standard Room with 1 queensize bed and 1 bunk bed</t>
  </si>
  <si>
    <t>QBA</t>
  </si>
  <si>
    <t>1Qn + 2Sg beds Dlx</t>
  </si>
  <si>
    <t>Deluxe Room with 1 queesize bed and 2 single beds</t>
  </si>
  <si>
    <t>QBB</t>
  </si>
  <si>
    <t>1Qn + 2Sg beds Sup</t>
  </si>
  <si>
    <t>Superior Room with 1 queensize bed and 2 single beds</t>
  </si>
  <si>
    <t>QBC</t>
  </si>
  <si>
    <t>1Qn + 2Sg beds Std</t>
  </si>
  <si>
    <t>Standard Room with 1 queensize bed and 2 single beds</t>
  </si>
  <si>
    <t>QCB</t>
  </si>
  <si>
    <t>1 Qn bed + 2 Sofas Sup</t>
  </si>
  <si>
    <t>Superior Room with 1 queensize bed and 2 sofas</t>
  </si>
  <si>
    <t>QCBGV</t>
  </si>
  <si>
    <t>Room 1 Qn bed + 2 Sofas Sup Golf V</t>
  </si>
  <si>
    <t>Superior Room with 1 queen-size bed and 2 sofa Golf view</t>
  </si>
  <si>
    <t>QCC</t>
  </si>
  <si>
    <t>1 Qn bed + 2 Sofas Std</t>
  </si>
  <si>
    <t>Standard Room with 1 queensize bed and 2 sofas</t>
  </si>
  <si>
    <t>QCE</t>
  </si>
  <si>
    <t>Room 1 Qn bed + 2 sofas Exec</t>
  </si>
  <si>
    <t>Executive Room with 1 queen-size bed and 2 sofas</t>
  </si>
  <si>
    <t>QDC</t>
  </si>
  <si>
    <t>1 Qn bed + 1 dbl bed Std</t>
  </si>
  <si>
    <t>Standard Room with 1 queen-size bed and 1 double bed</t>
  </si>
  <si>
    <t>QEA</t>
  </si>
  <si>
    <t>1 Qn bed Dlx</t>
  </si>
  <si>
    <t xml:space="preserve">Deluxe Room with 1 queensize bed </t>
  </si>
  <si>
    <t>QEABC</t>
  </si>
  <si>
    <t>1 Qn bed Dlx Balcony</t>
  </si>
  <si>
    <t xml:space="preserve">Deluxe Room with 1 queensize bed, with Balcony </t>
  </si>
  <si>
    <t>QEABCZ</t>
  </si>
  <si>
    <t>1 Qn bed Dlx Balcony NS</t>
  </si>
  <si>
    <t>Deluxe Non Smoking Room with 1 queensize bed, with Balcony</t>
  </si>
  <si>
    <t>QEABV</t>
  </si>
  <si>
    <t>1 Qn bed Dlx Bay V</t>
  </si>
  <si>
    <t xml:space="preserve">Deluxe Room with 1 queensize bed, Bay view </t>
  </si>
  <si>
    <t>QEACI</t>
  </si>
  <si>
    <t>1 Qn bed Dlx City S</t>
  </si>
  <si>
    <t xml:space="preserve">Deluxe Room with 1 queensize bed, City side </t>
  </si>
  <si>
    <t>QEACIZ</t>
  </si>
  <si>
    <t>1 Qn bed Dlx City S NS</t>
  </si>
  <si>
    <t>Deluxe Non Smoking Room with 1 queensize bed City side</t>
  </si>
  <si>
    <t>QEACS</t>
  </si>
  <si>
    <t>1 Qn bed Dlx Court S</t>
  </si>
  <si>
    <t>Deluxe Room with 1 queensize bed, Courtyard side</t>
  </si>
  <si>
    <t>QEACSZ</t>
  </si>
  <si>
    <t>1 Qn bed Dlx Court S NS</t>
  </si>
  <si>
    <t>Deluxe Non Smoking Room with 1 queensize bed Courtyard side</t>
  </si>
  <si>
    <t>QEAEF</t>
  </si>
  <si>
    <t>1 Qn bed Exec</t>
  </si>
  <si>
    <t xml:space="preserve">Executive Room with 1 queensize bed </t>
  </si>
  <si>
    <t>QEAGS</t>
  </si>
  <si>
    <t>1 Qn bed Dlx Garden S</t>
  </si>
  <si>
    <t xml:space="preserve">Deluxe Room with 1 queensize bed, Garden side </t>
  </si>
  <si>
    <t>QEAGSZ</t>
  </si>
  <si>
    <t>1 Qn bed Dlx Garden S NS</t>
  </si>
  <si>
    <t>Deluxe Non Smoking Room with 1 queensize bed Garden side</t>
  </si>
  <si>
    <t>QEAGV</t>
  </si>
  <si>
    <t>1 Qn bed Dlx Golf V</t>
  </si>
  <si>
    <t xml:space="preserve">Deluxe Room with 1 queensize bed, Golf View </t>
  </si>
  <si>
    <t>QEAHV</t>
  </si>
  <si>
    <t>1 Qn bed Dlx Harbour V</t>
  </si>
  <si>
    <t xml:space="preserve">Deluxe Room with 1 queensize bed, Harbour view </t>
  </si>
  <si>
    <t>QEAHVZ</t>
  </si>
  <si>
    <t>1 Qn bed Dlx Harbour V NS</t>
  </si>
  <si>
    <t>Deluxe Non Smoking Room with 1 queensize bed, Harbour view</t>
  </si>
  <si>
    <t>QEALV</t>
  </si>
  <si>
    <t>1 Qn bed Dlx Lake V</t>
  </si>
  <si>
    <t xml:space="preserve">Deluxe Room with 1 queensize bed, Lake side </t>
  </si>
  <si>
    <t>QEALVZ</t>
  </si>
  <si>
    <t>1 Qn bed Dlx Lake V NS</t>
  </si>
  <si>
    <t>Deluxe Non Smoking Room with 1 queensize bed Lake side</t>
  </si>
  <si>
    <t>QEAMV</t>
  </si>
  <si>
    <t>1 Qn bed Dlx Mount V</t>
  </si>
  <si>
    <t>Deluxe Room with 1 queensize bed, Mountain view</t>
  </si>
  <si>
    <t>QEAMVZ</t>
  </si>
  <si>
    <t>1 Qn bed Dlx Mount V NS</t>
  </si>
  <si>
    <t>Deluxe Non Smoking  Room with 1 queen-size bed Mountain view</t>
  </si>
  <si>
    <t>QEAOF</t>
  </si>
  <si>
    <t>1 Qn bed Dlx Ocean F</t>
  </si>
  <si>
    <t xml:space="preserve">Deluxe Room with 1 queensize bed, Ocean front </t>
  </si>
  <si>
    <t>QEAOFZ</t>
  </si>
  <si>
    <t>1 Qn bed Dlx Ocean F NS</t>
  </si>
  <si>
    <t>Deluxe Non smoking  Room with 1 queensize bed, Ocean front</t>
  </si>
  <si>
    <t>QEAOS</t>
  </si>
  <si>
    <t>1 Qn bed Dlx Ocean S</t>
  </si>
  <si>
    <t xml:space="preserve">Deluxe Room with 1 queen-size bed, Ocean side </t>
  </si>
  <si>
    <t>QEAOSZ</t>
  </si>
  <si>
    <t>1 Qn bed Dlx Ocean S NS</t>
  </si>
  <si>
    <t>Deluxe Non smoking Room with 1 queensize bed Ocean side</t>
  </si>
  <si>
    <t>QEAOV</t>
  </si>
  <si>
    <t>1 Qn bed Dlx Ocean V</t>
  </si>
  <si>
    <t xml:space="preserve">Deluxe Room with 1 queensize bed, Ocean view </t>
  </si>
  <si>
    <t>QEAOVZ</t>
  </si>
  <si>
    <t>1 Qn bed Dlx Ocean V NS</t>
  </si>
  <si>
    <t>Deluxe Non Smoking Room with 1 queensize bed Ocean view</t>
  </si>
  <si>
    <t>QEAPS</t>
  </si>
  <si>
    <t>1 Qn bed Dlx Pool S</t>
  </si>
  <si>
    <t xml:space="preserve">Deluxe Room with 1 queensize bed, Pool side </t>
  </si>
  <si>
    <t>QEAPSZ</t>
  </si>
  <si>
    <t>1 Qn bed Dlx Pool S NS</t>
  </si>
  <si>
    <t>Deluxe Non Smoking Room with 1 queensize bed, Pool side</t>
  </si>
  <si>
    <t>QEAPT</t>
  </si>
  <si>
    <t>1 Qn bed Dlx Patio</t>
  </si>
  <si>
    <t xml:space="preserve">Deluxe Room with 1 queensize bed, with Patio </t>
  </si>
  <si>
    <t>QEAPTZ</t>
  </si>
  <si>
    <t>1 Qn bed Dlx Patio NS</t>
  </si>
  <si>
    <t>Deluxe Non Smoking Room with 1 queensize bed with Patio</t>
  </si>
  <si>
    <t>QEAPV</t>
  </si>
  <si>
    <t>1 Qn bed Dlx Park V</t>
  </si>
  <si>
    <t xml:space="preserve">Deluxe Room with 1 queensize bed, Park view </t>
  </si>
  <si>
    <t>QEARV</t>
  </si>
  <si>
    <t>1 Qn bed Dlx River V</t>
  </si>
  <si>
    <t xml:space="preserve">Deluxe Room with 1 queensize bed, River side </t>
  </si>
  <si>
    <t>QEARVZ</t>
  </si>
  <si>
    <t>1 Qn bed Dlx River V NS</t>
  </si>
  <si>
    <t>Deluxe Non Smokng Room with 1 queensize bed River side</t>
  </si>
  <si>
    <t>QEAZ</t>
  </si>
  <si>
    <t>1 Qn bed Dlx NS</t>
  </si>
  <si>
    <t xml:space="preserve">Deluxe Non Smoking Room with 1 queensize bed </t>
  </si>
  <si>
    <t>QEB</t>
  </si>
  <si>
    <t>1 Qn bed Sup</t>
  </si>
  <si>
    <t xml:space="preserve">Superior Room with 1 queensize bed </t>
  </si>
  <si>
    <t>QEBBC</t>
  </si>
  <si>
    <t>1 Qn bed Sup Balcony</t>
  </si>
  <si>
    <t>Superior Room with 1 queensize bed, with Balcony</t>
  </si>
  <si>
    <t>QEBBCZ</t>
  </si>
  <si>
    <t>1 Qn bed Sup Balcony NS</t>
  </si>
  <si>
    <t>Superior Non Smoking Room with 1 queensize bed with Balcony</t>
  </si>
  <si>
    <t>QEBBW</t>
  </si>
  <si>
    <t>1 Qn bed Sup Bay V</t>
  </si>
  <si>
    <t xml:space="preserve">Superior Room with 1 queensize bed, Bay view </t>
  </si>
  <si>
    <t>QEBCI</t>
  </si>
  <si>
    <t>1 Qn bed Sup City S</t>
  </si>
  <si>
    <t xml:space="preserve">Superior Room with 1 queensize bed, City side </t>
  </si>
  <si>
    <t>QEBCIZ</t>
  </si>
  <si>
    <t>1 Qn bed Sup City S NS</t>
  </si>
  <si>
    <t>Superior Non Smoking Room with 1 queensize bed City side</t>
  </si>
  <si>
    <t>QEBCS</t>
  </si>
  <si>
    <t>1 Qn bed Sup Court S</t>
  </si>
  <si>
    <t>Superior Room with 1 queensize bed, Courtyard side</t>
  </si>
  <si>
    <t>QEBCSZ</t>
  </si>
  <si>
    <t>1 Qn bed Sup Court S NS</t>
  </si>
  <si>
    <t>Superior Non Smoking Room with 1 queensize bed Courtyard side</t>
  </si>
  <si>
    <t>QEBDV</t>
  </si>
  <si>
    <t>1 Qn bed Sup Medina V</t>
  </si>
  <si>
    <t xml:space="preserve">Superior Room with 1 queensize bed, Medina view </t>
  </si>
  <si>
    <t>QEBEF</t>
  </si>
  <si>
    <t>1 Qn bed Sup Exec F</t>
  </si>
  <si>
    <t>Superior Room with 1 queensize bed, Executive Floor</t>
  </si>
  <si>
    <t>QEBGS</t>
  </si>
  <si>
    <t>1 Qn bed Sup Garden S</t>
  </si>
  <si>
    <t>Superior room with 1 queen-size bed Garden side</t>
  </si>
  <si>
    <t>QEBGSZ</t>
  </si>
  <si>
    <t>1 Qn bed Sup Garden S NS</t>
  </si>
  <si>
    <t>Superior Non Smoking room with 1 queensize bed Garden side</t>
  </si>
  <si>
    <t>QEBHV</t>
  </si>
  <si>
    <t>1 Qn bed Sup Harbour V</t>
  </si>
  <si>
    <t>Superior Room with 1 queensize bed, Harbour view</t>
  </si>
  <si>
    <t>QEBHVZ</t>
  </si>
  <si>
    <t>1 Qn bed Sup Harbour V NS</t>
  </si>
  <si>
    <t>Superior Non smoking Room with 1 queensize bed Harbour view</t>
  </si>
  <si>
    <t>QEBLV</t>
  </si>
  <si>
    <t>1 Qn bed Sup Lake V</t>
  </si>
  <si>
    <t xml:space="preserve">Superior Room with 1 queensize bed, Lake side </t>
  </si>
  <si>
    <t>QEBLVZ</t>
  </si>
  <si>
    <t>1 Qn bed Sup Lake V NS</t>
  </si>
  <si>
    <t>Superior Non smoking Room with 1 queensize bed Lake side</t>
  </si>
  <si>
    <t>QEBMV</t>
  </si>
  <si>
    <t>1 Qn bed Sup Mount V</t>
  </si>
  <si>
    <t>Superior Room with 1 queensize bed, Mountain view</t>
  </si>
  <si>
    <t>QEBMVZ</t>
  </si>
  <si>
    <t>1 Qn bed Sup Mount V NS</t>
  </si>
  <si>
    <t>Superior Non Smoking Room with 1 queensize bed Mountain view</t>
  </si>
  <si>
    <t>QEBOF</t>
  </si>
  <si>
    <t>1 Qn bed Sup Ocean F</t>
  </si>
  <si>
    <t xml:space="preserve">Superior Room with 1 queensize bed, Ocean front </t>
  </si>
  <si>
    <t>QEBOFZ</t>
  </si>
  <si>
    <t>1 Qn bed Sup Ocean F NS</t>
  </si>
  <si>
    <t>Superior Non Smoking  Room with 1 queensize bed Ocean front</t>
  </si>
  <si>
    <t>QEBOS</t>
  </si>
  <si>
    <t>1 Qn bed Sup Ocean S</t>
  </si>
  <si>
    <t xml:space="preserve">Superior Room with 1 queensize bed, Ocean side </t>
  </si>
  <si>
    <t>QEBOSZ</t>
  </si>
  <si>
    <t>1 Qn bed Sup Ocean S NS</t>
  </si>
  <si>
    <t>Superior Non smoking Room with 1 queensize bed Ocean side</t>
  </si>
  <si>
    <t>QEBOV</t>
  </si>
  <si>
    <t>1 Qn bed Sup Ocean V</t>
  </si>
  <si>
    <t xml:space="preserve">Superior Room with 1 queensize bed, Ocean view </t>
  </si>
  <si>
    <t>QEBOVZ</t>
  </si>
  <si>
    <t>1 Qn bed Sup Ocean V NS</t>
  </si>
  <si>
    <t>Superior Non Smoking Room with 1 queensize bed Ocean view</t>
  </si>
  <si>
    <t>QEBPS</t>
  </si>
  <si>
    <t>1 Qn bed Sup Pool S</t>
  </si>
  <si>
    <t xml:space="preserve">Superior Room with 1 queensize bed, Pool side </t>
  </si>
  <si>
    <t>QEBPSZ</t>
  </si>
  <si>
    <t>1 Qn bed Sup Pool S NS</t>
  </si>
  <si>
    <t>Superior Non Smoking room with 1 queensize bed Pool side</t>
  </si>
  <si>
    <t>QEBPT</t>
  </si>
  <si>
    <t>1 Qn bed Sup Patio</t>
  </si>
  <si>
    <t xml:space="preserve">Superior Room with 1 queensize bed, with Patio </t>
  </si>
  <si>
    <t>QEBPTZ</t>
  </si>
  <si>
    <t>1 Qn bed Sup Patio NS</t>
  </si>
  <si>
    <t>Superior Non Smoking Room with 1 queensize bed with Patio</t>
  </si>
  <si>
    <t>QEBPV</t>
  </si>
  <si>
    <t>1 Qn bed Sup Park V</t>
  </si>
  <si>
    <t xml:space="preserve">Superior Room with 1 queen-size bed, Park view </t>
  </si>
  <si>
    <t>QEBRV</t>
  </si>
  <si>
    <t>1 Qn bed Sup River V</t>
  </si>
  <si>
    <t xml:space="preserve">Superior Room with 1 queensize bed, River side </t>
  </si>
  <si>
    <t>QEBRVZ</t>
  </si>
  <si>
    <t>1 Qn bed Sup River V NS</t>
  </si>
  <si>
    <t>Superior Non Smoking Room with 1 queensize bed River side</t>
  </si>
  <si>
    <t>QEBZ</t>
  </si>
  <si>
    <t>1 Qn bed Sup NS</t>
  </si>
  <si>
    <t xml:space="preserve">Superior Non Smoking Room with 1 queensize bed </t>
  </si>
  <si>
    <t>QEC</t>
  </si>
  <si>
    <t>1 Qn bed Std</t>
  </si>
  <si>
    <t xml:space="preserve">Standard Room with 1 queensize bed </t>
  </si>
  <si>
    <t>QECBC</t>
  </si>
  <si>
    <t>1 Qn bed Std Balcony</t>
  </si>
  <si>
    <t>Standard Room with 1 queensize bed, with Balcony</t>
  </si>
  <si>
    <t>QECBCZ</t>
  </si>
  <si>
    <t>1 Qn bed Std Balcony NS</t>
  </si>
  <si>
    <t>Standard Non Smoking Room with 1 queensize bed with Balcony</t>
  </si>
  <si>
    <t>QECCI</t>
  </si>
  <si>
    <t>1 Qn bed Std City S</t>
  </si>
  <si>
    <t xml:space="preserve">Standard Room with 1 queensize bed, City side </t>
  </si>
  <si>
    <t>QECCIZ</t>
  </si>
  <si>
    <t>1 Qn bed Std City S NS</t>
  </si>
  <si>
    <t>Standard Non Smoking Room with 1 queensize bed, City side</t>
  </si>
  <si>
    <t>QECCS</t>
  </si>
  <si>
    <t>1 Qn bed Std Court S</t>
  </si>
  <si>
    <t>Standard Room with 1 queensize bed, Courtyard side</t>
  </si>
  <si>
    <t>QECCSZ</t>
  </si>
  <si>
    <t>1 Qn bed Std Court S NS</t>
  </si>
  <si>
    <t>Standard Non Smoking Room with 1 queensize bed Courtyard side</t>
  </si>
  <si>
    <t>QECEF</t>
  </si>
  <si>
    <t>1 Qn bed Std Exec F</t>
  </si>
  <si>
    <t>Standard room with 1 queensize bed, Executive Floor</t>
  </si>
  <si>
    <t>QECFV</t>
  </si>
  <si>
    <t>1 Qn bed Std Forest V</t>
  </si>
  <si>
    <t xml:space="preserve">Standard Room with 1 queensize bed, Forest view </t>
  </si>
  <si>
    <t>QECGS</t>
  </si>
  <si>
    <t>1 Qn bed Std Garden S</t>
  </si>
  <si>
    <t xml:space="preserve">Standard Room with 1 queensize bed, Garden side </t>
  </si>
  <si>
    <t>QECGSZ</t>
  </si>
  <si>
    <t>1 Qn bed Std Garden S NS</t>
  </si>
  <si>
    <t>Standard Non Smoking Room with 1 queensize bed Garden side</t>
  </si>
  <si>
    <t>QECHV</t>
  </si>
  <si>
    <t>1 Qn bed Std Harbour V</t>
  </si>
  <si>
    <t>Standard Room with 1 queensize bed, Harbour view</t>
  </si>
  <si>
    <t>QECHVZ</t>
  </si>
  <si>
    <t>1 Qn bed Std Harbour V NS</t>
  </si>
  <si>
    <t>Standard Non Smoking Room with 1 queensize bed, Harbour view</t>
  </si>
  <si>
    <t>QECLV</t>
  </si>
  <si>
    <t>1 Qn bed Std Lake V</t>
  </si>
  <si>
    <t xml:space="preserve">Standard Room with 1 queensize bed, Lake side </t>
  </si>
  <si>
    <t>QECLVZ</t>
  </si>
  <si>
    <t>1 Qn bed Std Lake V NS</t>
  </si>
  <si>
    <t>Standard Non Smoking Room with 1 queensize bed Lake side</t>
  </si>
  <si>
    <t>QECMV</t>
  </si>
  <si>
    <t>1 Qn bed Std Mount V</t>
  </si>
  <si>
    <t>Standard Room with 1 queensize bed, Mountain view</t>
  </si>
  <si>
    <t>QECMVZ</t>
  </si>
  <si>
    <t>1 Qn bed Std Mount V NS</t>
  </si>
  <si>
    <t>Standard Non Smoking Room with 1 queensize bed Mountain view</t>
  </si>
  <si>
    <t>QECOF</t>
  </si>
  <si>
    <t>1 Qn bed Std Ocean F</t>
  </si>
  <si>
    <t xml:space="preserve">Standard Room with 1 queensize bed, Ocean front </t>
  </si>
  <si>
    <t>QECOFZ</t>
  </si>
  <si>
    <t>1 Qn bed Std Ocean F NS</t>
  </si>
  <si>
    <t>Standard Non Smoking Room with 1 queensize bed Ocean front</t>
  </si>
  <si>
    <t>QECOS</t>
  </si>
  <si>
    <t>1 Qn bed Std Ocean S</t>
  </si>
  <si>
    <t xml:space="preserve">Standard Room with 1 queensize bed, Ocean side </t>
  </si>
  <si>
    <t>QECOSZ</t>
  </si>
  <si>
    <t>1 Qn bed Std Ocean S NS</t>
  </si>
  <si>
    <t>Standard Non Smoking Room with 1 queensize bed Ocean side</t>
  </si>
  <si>
    <t>QECOV</t>
  </si>
  <si>
    <t>1 Qn bed Std Ocean V</t>
  </si>
  <si>
    <t xml:space="preserve">Standard Room with 1 queensize bed, Ocean view </t>
  </si>
  <si>
    <t>QECOVZ</t>
  </si>
  <si>
    <t>1 Qn bed Std Ocean V NS</t>
  </si>
  <si>
    <t>Standard Non Smoking Room with 1 queensize bed Ocean view</t>
  </si>
  <si>
    <t>QECPS</t>
  </si>
  <si>
    <t>1 Qn bed Std Pool S</t>
  </si>
  <si>
    <t xml:space="preserve">Standard Room with 1 queensize bed, Pool side </t>
  </si>
  <si>
    <t>QECPSZ</t>
  </si>
  <si>
    <t>1 Qn bed Std Pool S NS</t>
  </si>
  <si>
    <t>Standard Non Smoking Room with 1 queensize bed Pool side</t>
  </si>
  <si>
    <t>QECPT</t>
  </si>
  <si>
    <t>1 Qn bed Std Patio</t>
  </si>
  <si>
    <t xml:space="preserve">Standard Room with 1 queensize bed, with Patio </t>
  </si>
  <si>
    <t>QECPTZ</t>
  </si>
  <si>
    <t>1 Qn bed Std Patio NS</t>
  </si>
  <si>
    <t>Standard Non Smoking Room with 1 queensize bed with Patio</t>
  </si>
  <si>
    <t>QECRV</t>
  </si>
  <si>
    <t>1 Qn bed Std River V</t>
  </si>
  <si>
    <t xml:space="preserve">Standard Room with 1 queensize bed, River side </t>
  </si>
  <si>
    <t>QECRVZ</t>
  </si>
  <si>
    <t>1 Qn bed Std River V NS</t>
  </si>
  <si>
    <t>Standard Non Smoking Room with 1 queensize bed River side</t>
  </si>
  <si>
    <t>QECS</t>
  </si>
  <si>
    <t>1 Qn bed Std Sh</t>
  </si>
  <si>
    <t>Standard Room with shower unit only with 1 queensize bed</t>
  </si>
  <si>
    <t>QECSV</t>
  </si>
  <si>
    <t>Room 1 Qn bed Std Sea View</t>
  </si>
  <si>
    <t xml:space="preserve">Standard Room with 1 queen-size bed Sea view </t>
  </si>
  <si>
    <t>QECZ</t>
  </si>
  <si>
    <t>1 Qn bed Std NS</t>
  </si>
  <si>
    <t xml:space="preserve">Standard Non Smoking Room with 1 queensize bed </t>
  </si>
  <si>
    <t>QED</t>
  </si>
  <si>
    <t>1 Qn bed Clc</t>
  </si>
  <si>
    <t xml:space="preserve">Classic Room with 1 queensize bed </t>
  </si>
  <si>
    <t>QEDRV</t>
  </si>
  <si>
    <t>1 Qn bed Clc River V</t>
  </si>
  <si>
    <t xml:space="preserve">Classic Room with 1 queensize bed, River side </t>
  </si>
  <si>
    <t>QEE</t>
  </si>
  <si>
    <t>QEEBC</t>
  </si>
  <si>
    <t>Room 1 Qn Bed Exec Balcony</t>
  </si>
  <si>
    <t>Executive Room with 1 queen-size bed, with balcony</t>
  </si>
  <si>
    <t>QEELV</t>
  </si>
  <si>
    <t>1 Qn bed Exec Lake V</t>
  </si>
  <si>
    <t>Executive Room with 1 queensize bed, Lake side</t>
  </si>
  <si>
    <t>QGA</t>
  </si>
  <si>
    <t>1 Qn+1 Sg beds Dlx</t>
  </si>
  <si>
    <t>Deluxe Room with 1 queensize bed and 1 single bed</t>
  </si>
  <si>
    <t>QGB</t>
  </si>
  <si>
    <t>1 Qn+1 Sg beds Sup</t>
  </si>
  <si>
    <t>Superior Room with 1 queensize bed and 1 single bed</t>
  </si>
  <si>
    <t>QGBOV</t>
  </si>
  <si>
    <t>1 Qn+1 Sg beds Sup Ocean V</t>
  </si>
  <si>
    <t>Superior Room with 1 queen-size bed and 1 single bed Ocean View</t>
  </si>
  <si>
    <t>QGC</t>
  </si>
  <si>
    <t>1 Qn+1 Sg beds Std</t>
  </si>
  <si>
    <t>Standard Room with 1 queensize bed and 1 single bed</t>
  </si>
  <si>
    <t>QGCBW</t>
  </si>
  <si>
    <t>1 Qn bed + 1 Sg bed Std Bay V</t>
  </si>
  <si>
    <t>Standard Room with 1 queen-size bed and 1 single bed Bay view</t>
  </si>
  <si>
    <t>QSA</t>
  </si>
  <si>
    <t>1 Qn bed + Sofa Dlx</t>
  </si>
  <si>
    <t xml:space="preserve">Deluxe Room with 1 queensize bed and sofa </t>
  </si>
  <si>
    <t>QSB</t>
  </si>
  <si>
    <t>1 Qn bed + Sofa Sup</t>
  </si>
  <si>
    <t xml:space="preserve">Superior Room with 1 queensize bed and sofa </t>
  </si>
  <si>
    <t>QSBGV</t>
  </si>
  <si>
    <t>Room 1 Qn bed + Sofa Sup Golf V</t>
  </si>
  <si>
    <t>Superior Room with one queen-size bed and sofa Golf view</t>
  </si>
  <si>
    <t>QSBMV</t>
  </si>
  <si>
    <t>1 Qn bed + Sofa Sup Mount V</t>
  </si>
  <si>
    <t>Superior Room with 1 queensize bed and sofa, Mountain view</t>
  </si>
  <si>
    <t>QSBRV</t>
  </si>
  <si>
    <t>Room 1 Qn bed + Sofa Sup River V</t>
  </si>
  <si>
    <t>Superior Room with 1 queen-size bed and sofa River side</t>
  </si>
  <si>
    <t>QSBZ</t>
  </si>
  <si>
    <t>1 Qn bed + Sofa Sup NS</t>
  </si>
  <si>
    <t>Superior Non Smoking Room with 1 queensize bed and sofa</t>
  </si>
  <si>
    <t>QSC</t>
  </si>
  <si>
    <t>1 Qn bed + Sofa Std</t>
  </si>
  <si>
    <t xml:space="preserve">Standard Room with 1 queensize bed and sofa </t>
  </si>
  <si>
    <t>QSD</t>
  </si>
  <si>
    <t>1 Qn bed + Sofa Clc</t>
  </si>
  <si>
    <t xml:space="preserve">Classic Room 1 queensize bed </t>
  </si>
  <si>
    <t>QSE</t>
  </si>
  <si>
    <t>Room 1 Qn bed + Sofa Exec</t>
  </si>
  <si>
    <t xml:space="preserve">Executive Room with 1 queen-size bed and sofa </t>
  </si>
  <si>
    <t>QSEBC</t>
  </si>
  <si>
    <t>Room 1 Qn bed +Sofa Exec Balcony</t>
  </si>
  <si>
    <t>Executive Room with 1 queen-size bed and sofa with balcony</t>
  </si>
  <si>
    <t>QSEGV</t>
  </si>
  <si>
    <t>Room 1 Qn bed + Sofa Exec Golf V</t>
  </si>
  <si>
    <t>Executive Room with 1 queen-size bed and sofa Golf view</t>
  </si>
  <si>
    <t>ROOM WITH 2 QUEEN BEDS</t>
  </si>
  <si>
    <t>Q2A</t>
  </si>
  <si>
    <t>2 Qn beds Dlx</t>
  </si>
  <si>
    <t xml:space="preserve">Deluxe Room with 2 queen beds </t>
  </si>
  <si>
    <t>Q2AEF</t>
  </si>
  <si>
    <t>2 Qn beds Exec</t>
  </si>
  <si>
    <t xml:space="preserve">Executive Room with 2 queensize beds </t>
  </si>
  <si>
    <t>Q2AMV</t>
  </si>
  <si>
    <t>2 Qn beds Dlx Mount V</t>
  </si>
  <si>
    <t>Deluxe Room with 2 queensize beds, Mountain view</t>
  </si>
  <si>
    <t>Q2APS</t>
  </si>
  <si>
    <t>2 Qn bed Dlx Pool S</t>
  </si>
  <si>
    <t xml:space="preserve">Deluxe Room with 2 queen-size beds Pool side </t>
  </si>
  <si>
    <t>Q2B</t>
  </si>
  <si>
    <t>2 Qn beds Sup</t>
  </si>
  <si>
    <t xml:space="preserve">Superior Room with 2 queen beds </t>
  </si>
  <si>
    <t>Q2BOV</t>
  </si>
  <si>
    <t>2 Qn beds Sup Ocean V</t>
  </si>
  <si>
    <t>Superior Room with 2 queen-size beds, Ocean view</t>
  </si>
  <si>
    <t>Q2BZ</t>
  </si>
  <si>
    <t>2 Qn beds Sup NS</t>
  </si>
  <si>
    <t xml:space="preserve">Superior Non Smoking Room with 2 queen beds </t>
  </si>
  <si>
    <t>Q2C</t>
  </si>
  <si>
    <t>2 Qn beds Std</t>
  </si>
  <si>
    <t xml:space="preserve">Standard Room with 2 queen beds </t>
  </si>
  <si>
    <t>Q2COV</t>
  </si>
  <si>
    <t>2 Qn bed Std Ocean V</t>
  </si>
  <si>
    <t xml:space="preserve">Standard Room with 2 queen-size beds Ocean view </t>
  </si>
  <si>
    <t>QFA</t>
  </si>
  <si>
    <t>2 Qn beds + Sofa Dlx</t>
  </si>
  <si>
    <t xml:space="preserve">Deluxe Room with 2 queensize beds and Sofa </t>
  </si>
  <si>
    <t>SUITE</t>
  </si>
  <si>
    <t>S1B</t>
  </si>
  <si>
    <t>Suite 1Qn + 2Sg beds Dlx</t>
  </si>
  <si>
    <t>Deluxe Suite with 1 queensize bed and 2 single beds</t>
  </si>
  <si>
    <t>S2APS</t>
  </si>
  <si>
    <t>Family Suite Dlx Pool S</t>
  </si>
  <si>
    <t xml:space="preserve">Deluxe Family Suite Pool side </t>
  </si>
  <si>
    <t>S2BGS</t>
  </si>
  <si>
    <t>Fam. Suite Connec rooms sup GS</t>
  </si>
  <si>
    <t>Superior Family Suite with 2 connecting rooms Garden Side</t>
  </si>
  <si>
    <t>S2C</t>
  </si>
  <si>
    <t>Family Suite 2 Connec Rooms Std</t>
  </si>
  <si>
    <t>Standard Family Suite with 2 connecting rooms</t>
  </si>
  <si>
    <t>SAAOV</t>
  </si>
  <si>
    <t>Suite 1Db bed+Sofa Exec Ocean V</t>
  </si>
  <si>
    <t>Suite Executive with 1 double bed and sofa, Ocean view</t>
  </si>
  <si>
    <t>SAB</t>
  </si>
  <si>
    <t>Suite 1 Db bed + Sofa Dlx</t>
  </si>
  <si>
    <t xml:space="preserve">Deluxe Suite with 1 double bed and sofa </t>
  </si>
  <si>
    <t>SAC</t>
  </si>
  <si>
    <t>Suite 1 Db bed + Sofa Sup</t>
  </si>
  <si>
    <t xml:space="preserve">Superior Suite with 1 double bed and sofa </t>
  </si>
  <si>
    <t>SACRV</t>
  </si>
  <si>
    <t>Suite 1 Dbl bed + Sofa Sup River V</t>
  </si>
  <si>
    <t>Superior Suite with 1 double bed and sofa River Side</t>
  </si>
  <si>
    <t>SAE</t>
  </si>
  <si>
    <t>Suite 1 Db bed + sofa Std</t>
  </si>
  <si>
    <t xml:space="preserve">Standard Suite with 1double bed and sofa </t>
  </si>
  <si>
    <t>SBA</t>
  </si>
  <si>
    <t>Suite 1 Kg + 2 Sg beds Dlx</t>
  </si>
  <si>
    <t>Deluxe Suite with 1 kingsize bed and 2 single beds</t>
  </si>
  <si>
    <t>SBB</t>
  </si>
  <si>
    <t>Suite 1 Kg + 2 Sg beds Sup</t>
  </si>
  <si>
    <t>Superior Suite with 1 kingsize bed and 2 single beds</t>
  </si>
  <si>
    <t>SBBOV</t>
  </si>
  <si>
    <t>Suite 1 Kg+2 Sg beds Dlx Ocean V</t>
  </si>
  <si>
    <t>Deluxe Suite with 1 kingsize bed and 2 single beds, Ocean view</t>
  </si>
  <si>
    <t>SBC</t>
  </si>
  <si>
    <t>Suite 1 Kg + 2 Sg beds Std</t>
  </si>
  <si>
    <t>Standard Suite with 1 kingsize bed and 2 single beds</t>
  </si>
  <si>
    <t>SBCPV</t>
  </si>
  <si>
    <t>Suite 1Kg + 2Sg beds Sup Park V</t>
  </si>
  <si>
    <t>Superior Suite with 1 kingsize bed and 2 single beds, Park view</t>
  </si>
  <si>
    <t>SBE</t>
  </si>
  <si>
    <t>Suite 1 Kg bed + 2 Sg beds Exec</t>
  </si>
  <si>
    <t>Executive Suite with 1 king-size bed and 2 single beds</t>
  </si>
  <si>
    <t>SCAOF</t>
  </si>
  <si>
    <t>Suite 3Kg beds Exec Ocean F</t>
  </si>
  <si>
    <t>Executive Suite with 3 kingsize beds, Ocean front</t>
  </si>
  <si>
    <t>SDA</t>
  </si>
  <si>
    <t>Suite 1 Db bed Exec</t>
  </si>
  <si>
    <t xml:space="preserve">Executive Suite with 1 double bed </t>
  </si>
  <si>
    <t>SDACS</t>
  </si>
  <si>
    <t>Suite 1 Db bed Exec Court S</t>
  </si>
  <si>
    <t>Executive Suite with 1 double bed, Courtyard side</t>
  </si>
  <si>
    <t>SDALV</t>
  </si>
  <si>
    <t>Suite 1 Db bed Exec Lake V</t>
  </si>
  <si>
    <t xml:space="preserve">Executive Suite with 1 double bed, Lake side </t>
  </si>
  <si>
    <t>SDAOB</t>
  </si>
  <si>
    <t>Suite 1 Db bed Exec OF&amp;Balcony</t>
  </si>
  <si>
    <t>Executive Suite with 1 double bed, Ocean front with Balcony</t>
  </si>
  <si>
    <t>SDAOS</t>
  </si>
  <si>
    <t>Suite 1 Db bed Exec Ocean S</t>
  </si>
  <si>
    <t xml:space="preserve">Executive Room with 1 double bed, Ocean side </t>
  </si>
  <si>
    <t>SDAOV</t>
  </si>
  <si>
    <t>Suite 1 Db bed Exec Ocean V</t>
  </si>
  <si>
    <t xml:space="preserve">Executive Suite with 1 double bed, Ocean view </t>
  </si>
  <si>
    <t>SDB</t>
  </si>
  <si>
    <t>Suite 1 Db bed Dlx</t>
  </si>
  <si>
    <t xml:space="preserve">Deluxe Suite with 1 double bed </t>
  </si>
  <si>
    <t>SDBAV</t>
  </si>
  <si>
    <t>Suite 1 Db bed Dlx Airport V</t>
  </si>
  <si>
    <t xml:space="preserve">Deluxe Suite with 1 double bed, Airport view </t>
  </si>
  <si>
    <t>SDBBC</t>
  </si>
  <si>
    <t>Suite 1 Db bed Dlx Balcony</t>
  </si>
  <si>
    <t xml:space="preserve">Deluxe Suite with 1 double bed, with Balcony </t>
  </si>
  <si>
    <t>SDBCS</t>
  </si>
  <si>
    <t>Suite 1 Db bed Dlx Court S</t>
  </si>
  <si>
    <t xml:space="preserve">Deluxe Suite with 1 double bed, Courtyard side </t>
  </si>
  <si>
    <t>SDBGS</t>
  </si>
  <si>
    <t>Suite 1 Db bed Dlx Garden S</t>
  </si>
  <si>
    <t xml:space="preserve">Deluxe Suite with 1 double bed, Garden side </t>
  </si>
  <si>
    <t>SDBLV</t>
  </si>
  <si>
    <t>Suite 1 Db bed Dlx Lake V</t>
  </si>
  <si>
    <t xml:space="preserve">Deluxe Suite with 1 double bed, Lake side </t>
  </si>
  <si>
    <t>SDBOB</t>
  </si>
  <si>
    <t>Suite 1 Db bed Dlx OF&amp;Balcony</t>
  </si>
  <si>
    <t>Deluxe Suite with 1 double bed, Ocean Front with Balcony</t>
  </si>
  <si>
    <t>SDBOS</t>
  </si>
  <si>
    <t>Suite 1 Db bed Dlx Ocean S</t>
  </si>
  <si>
    <t xml:space="preserve">Deluxe Suite with 1 double bed, Ocean side </t>
  </si>
  <si>
    <t>SDBOV</t>
  </si>
  <si>
    <t>Suite 1 Db bed Dlx Ocean V</t>
  </si>
  <si>
    <t xml:space="preserve">Deluxe Suite with 1 double bed, Ocean view </t>
  </si>
  <si>
    <t>SDBRV</t>
  </si>
  <si>
    <t>Suite 1 Db bed Dlx River V</t>
  </si>
  <si>
    <t xml:space="preserve">Deluxe Suite with 1 double bed, River side </t>
  </si>
  <si>
    <t>SDC</t>
  </si>
  <si>
    <t>Suite 1 Db bed Sup</t>
  </si>
  <si>
    <t xml:space="preserve">Superior Suite with 1 double bed </t>
  </si>
  <si>
    <t>SDCBC</t>
  </si>
  <si>
    <t>Suite 1 Db bed Sup Balcony</t>
  </si>
  <si>
    <t xml:space="preserve">Superior Suite with 1 double bed, with Balcony </t>
  </si>
  <si>
    <t>SDCDP</t>
  </si>
  <si>
    <t>Suite 1 Db bed Sup Duplex</t>
  </si>
  <si>
    <t xml:space="preserve">Superior Suite with 1 double bed, Duplex </t>
  </si>
  <si>
    <t>SDCGS</t>
  </si>
  <si>
    <t>Suite 1 Db bed Sup Garden S</t>
  </si>
  <si>
    <t xml:space="preserve">Superior Suite with 1 double bed, Garden side </t>
  </si>
  <si>
    <t>SDCMV</t>
  </si>
  <si>
    <t>Suite 1 Db bed Sup Mount V</t>
  </si>
  <si>
    <t xml:space="preserve">Superior Suite with 1 double bed, Mountain view </t>
  </si>
  <si>
    <t>SDCNV</t>
  </si>
  <si>
    <t>Suite 1 Db bed Sup Panorama V</t>
  </si>
  <si>
    <t>Superior Suite with 1 double bed, Panorama view</t>
  </si>
  <si>
    <t>SDCOS</t>
  </si>
  <si>
    <t>Suite 1 Db bed Sup Ocean S</t>
  </si>
  <si>
    <t xml:space="preserve">Superior Suite with one double bed Ocean view </t>
  </si>
  <si>
    <t>SDCPV</t>
  </si>
  <si>
    <t>Suite 1 Db bed Sup Park V</t>
  </si>
  <si>
    <t xml:space="preserve">Superior Suite with 1 double bed, Park view </t>
  </si>
  <si>
    <t>SDCRV</t>
  </si>
  <si>
    <t>Suite 1 Db bed Sup River V</t>
  </si>
  <si>
    <t xml:space="preserve">Superior Suite with 1 double bed, River view </t>
  </si>
  <si>
    <t>SEB</t>
  </si>
  <si>
    <t>Suite 2  Db beds Dlx</t>
  </si>
  <si>
    <t xml:space="preserve">Deluxe Suite with 2 double beds </t>
  </si>
  <si>
    <t>SEBBC</t>
  </si>
  <si>
    <t>Suite 2  Db beds Dlx Balcony</t>
  </si>
  <si>
    <t xml:space="preserve">Deluxe Suite with 2 double beds, with Balcony </t>
  </si>
  <si>
    <t>SEBGS</t>
  </si>
  <si>
    <t>Suite 2 Db beds Dlx Garden S</t>
  </si>
  <si>
    <t xml:space="preserve">Deluxe Suite with 2 double beds, Garden side </t>
  </si>
  <si>
    <t>SEC</t>
  </si>
  <si>
    <t>Suite 2 Db beds Sup</t>
  </si>
  <si>
    <t xml:space="preserve">Superior Suite with 2 double beds </t>
  </si>
  <si>
    <t>SFBGS</t>
  </si>
  <si>
    <t>Suite 2 Db+1Sg beds Dlx Garden S</t>
  </si>
  <si>
    <t>Deluxe Suite with 2 double beds and 1 single bed, Garden side</t>
  </si>
  <si>
    <t>SFC</t>
  </si>
  <si>
    <t>Suite 2Db + 1Sg beds Sup</t>
  </si>
  <si>
    <t>Superior Suite with 2 double beds and 1 single bed</t>
  </si>
  <si>
    <t>SHA</t>
  </si>
  <si>
    <t>Suite 1 Db + 1Sg beds Exec</t>
  </si>
  <si>
    <t>Executive Suite with 1 double bed and 1 single bed</t>
  </si>
  <si>
    <t>SHB</t>
  </si>
  <si>
    <t>Suite 1 Db + 1 Sg beds Dlx</t>
  </si>
  <si>
    <t xml:space="preserve">Deluxe Suite with 1 double bed and 1 single bed </t>
  </si>
  <si>
    <t>SHBOF</t>
  </si>
  <si>
    <t>Suite 1 Db+1 Sg beds Sup Ocean F</t>
  </si>
  <si>
    <t>Superior Suite with 1 double bed and 1 single bed, Ocean front</t>
  </si>
  <si>
    <t>SHBTC</t>
  </si>
  <si>
    <t>Suite 1 Db + 1 Sg beds Dlx Terrace</t>
  </si>
  <si>
    <t>Deluxe Suite with 1 double bed and 1 single bed, Terrace</t>
  </si>
  <si>
    <t>SHC</t>
  </si>
  <si>
    <t>Suite 1 Db + 1 Sg beds Sup</t>
  </si>
  <si>
    <t>Superior Suite with 1 double bed and 1 single bed</t>
  </si>
  <si>
    <t>SHCBC</t>
  </si>
  <si>
    <t>Suite 1 Db + 1 Sg beds Sup Balcony</t>
  </si>
  <si>
    <t>Superior Suite with 1 double bed and 1 single bed, Balcony</t>
  </si>
  <si>
    <t>SHCM</t>
  </si>
  <si>
    <t>Suite Multimedia 1Db+1Sg bed Sup</t>
  </si>
  <si>
    <t>Superior Suite Multimedia with 1 double bed and 1 single bed</t>
  </si>
  <si>
    <t>SHCMV</t>
  </si>
  <si>
    <t>Suite 1 Db+1 Sg beds Sup Mount V</t>
  </si>
  <si>
    <t>Superior Suite with 1 double bed and 1 single bed,  Mountain view</t>
  </si>
  <si>
    <t>SIA</t>
  </si>
  <si>
    <t>Suite 1Kg + 1Sg beds Exec</t>
  </si>
  <si>
    <t>Executive Suite with 1 kingsize bed and 1 single bed</t>
  </si>
  <si>
    <t>SIB</t>
  </si>
  <si>
    <t>Suite 1Kg + 1Sg beds Dlx</t>
  </si>
  <si>
    <t>Deluxe Suite with 1 kingsize bed and 1 single bed</t>
  </si>
  <si>
    <t>SIBGS</t>
  </si>
  <si>
    <t>Suite 1 Kg+1Sg beds Dlx Garden V</t>
  </si>
  <si>
    <t>Deluxe Suite with 1 kingsize and 1 single beds, Garden side</t>
  </si>
  <si>
    <t>SAJ</t>
  </si>
  <si>
    <t>Suite 1Qn bed + Sofa Dlx</t>
  </si>
  <si>
    <t xml:space="preserve">Deluxe Suite with 1 queensize bed and sofa </t>
  </si>
  <si>
    <t>SCJ</t>
  </si>
  <si>
    <t>Suite 1Qn bed + Sofa Sup</t>
  </si>
  <si>
    <t xml:space="preserve">Superior Suite with 1 queensize bed and sofa </t>
  </si>
  <si>
    <t>SJE</t>
  </si>
  <si>
    <t xml:space="preserve">Standard Suite with 1 queen-size bed and sofa </t>
  </si>
  <si>
    <t>SKA</t>
  </si>
  <si>
    <t>Suite 1 Kg bed Exec</t>
  </si>
  <si>
    <t xml:space="preserve">Executive Suite with 1 kingsize bed </t>
  </si>
  <si>
    <t>SKADP</t>
  </si>
  <si>
    <t>Suite 1 Kg bed Exec Duplex</t>
  </si>
  <si>
    <t xml:space="preserve">Executive Suite with 1 kingsize bed, Duplex </t>
  </si>
  <si>
    <t>SKAOV</t>
  </si>
  <si>
    <t>Suite 1 Kg bed Exec Ocean V</t>
  </si>
  <si>
    <t xml:space="preserve">Executive Suite with 1 kingsize bed, Ocean view </t>
  </si>
  <si>
    <t>SKAPS</t>
  </si>
  <si>
    <t>Suite 1 Kg bed Exec Pool S</t>
  </si>
  <si>
    <t xml:space="preserve">Executive Suite with 1 kingsize bed, Pool Side </t>
  </si>
  <si>
    <t>SKARV</t>
  </si>
  <si>
    <t>Suite 1 Kg bed Exec River V</t>
  </si>
  <si>
    <t xml:space="preserve">Executive Suite with 1 kingsize bed, River side </t>
  </si>
  <si>
    <t>SKAZ</t>
  </si>
  <si>
    <t>Suite 1 Kg bed Exec NS</t>
  </si>
  <si>
    <t xml:space="preserve">Executive Non Smoking Suite with 1 kingsize bed </t>
  </si>
  <si>
    <t>SKB</t>
  </si>
  <si>
    <t>Suite 1 Kg bed Dlx</t>
  </si>
  <si>
    <t xml:space="preserve">Deluxe Suite with 1 kingsize bed </t>
  </si>
  <si>
    <t>SKBCI</t>
  </si>
  <si>
    <t>Suite 1 Kg bed Dlx City S</t>
  </si>
  <si>
    <t xml:space="preserve">Deluxe Suite with 1 kingsize bed, City side </t>
  </si>
  <si>
    <t>SKBDP</t>
  </si>
  <si>
    <t>Suite 1 Kg bed Dlx Duplex</t>
  </si>
  <si>
    <t xml:space="preserve">Deluxe Suite with 1 kingsize bed, Duplex </t>
  </si>
  <si>
    <t>SKBGF</t>
  </si>
  <si>
    <t>Suite 1 Kg bed Dlx Ground F</t>
  </si>
  <si>
    <t xml:space="preserve">Deluxe Suite with 1 kingsize bed, Ground floor </t>
  </si>
  <si>
    <t>SKBLV</t>
  </si>
  <si>
    <t>Suite 1 Kg bed Dlx Lake S</t>
  </si>
  <si>
    <t xml:space="preserve">Deluxe Suite with 1 kingsize bed, Lake side </t>
  </si>
  <si>
    <t>SKBMV</t>
  </si>
  <si>
    <t>Suite 1 Kg bed Dlx Mount V</t>
  </si>
  <si>
    <t xml:space="preserve">Deluxe Suite with 1 king-size bed Mountain view </t>
  </si>
  <si>
    <t>SKBPS</t>
  </si>
  <si>
    <t>Suite 1 Kg bed Dlx Pool S</t>
  </si>
  <si>
    <t xml:space="preserve">Deluxe Suite with one king size bed pool side </t>
  </si>
  <si>
    <t>SKBZ</t>
  </si>
  <si>
    <t>Suite 1 Kg bed Dlx NS</t>
  </si>
  <si>
    <t xml:space="preserve">Deluxe Non Smoking Suite with 1 kingsize bed </t>
  </si>
  <si>
    <t>SKC</t>
  </si>
  <si>
    <t>Suite 1 Kg bed Sup</t>
  </si>
  <si>
    <t xml:space="preserve">Superior Suite with 1 kingsize bed </t>
  </si>
  <si>
    <t>SKCBC</t>
  </si>
  <si>
    <t>Suite 1 Kg bed Sup Balcony</t>
  </si>
  <si>
    <t xml:space="preserve">Superior Suite with 1 Kingsize bed,with Balcony </t>
  </si>
  <si>
    <t>SKCCS</t>
  </si>
  <si>
    <t>Suite 1 Kg bed Sup Court S</t>
  </si>
  <si>
    <t>Superior Suite with 1 kingsize bed, Courtyard side</t>
  </si>
  <si>
    <t>SKCDP</t>
  </si>
  <si>
    <t>Suite 1 Kg bed Sup Duplex</t>
  </si>
  <si>
    <t xml:space="preserve">Superior Suite with 1 kingsize bed, Duplex </t>
  </si>
  <si>
    <t>SKCDV</t>
  </si>
  <si>
    <t>Suite 1 Kg bed Sup Medina V</t>
  </si>
  <si>
    <t xml:space="preserve">Superior Suite with 1 kingsize bed, Medina view </t>
  </si>
  <si>
    <t>SKCLS</t>
  </si>
  <si>
    <t>Suite 1 Kg bed Sup Lake S</t>
  </si>
  <si>
    <t xml:space="preserve">Superior Suite with 1 kingsize bed, Lake side </t>
  </si>
  <si>
    <t>SKCOV</t>
  </si>
  <si>
    <t>Suite 1 Kg bed Sup Ocean V</t>
  </si>
  <si>
    <t xml:space="preserve">Superior Suite 1 kingsize bed, Ocean view </t>
  </si>
  <si>
    <t>SKCPS</t>
  </si>
  <si>
    <t>Suite 1 Kg bed Sup Pool S</t>
  </si>
  <si>
    <t xml:space="preserve">Superior Suite with 1 kingsize bed, Pool side </t>
  </si>
  <si>
    <t>SKCZ</t>
  </si>
  <si>
    <t>Suite 1 Kg bed Sup NS</t>
  </si>
  <si>
    <t>Superior Non Smoking Suite with 1 kingsize bed</t>
  </si>
  <si>
    <t>SKP</t>
  </si>
  <si>
    <t>Suite 1 Kg bed Pres</t>
  </si>
  <si>
    <t xml:space="preserve">Presidential Suite with 1 kingsize bed </t>
  </si>
  <si>
    <t>SLA</t>
  </si>
  <si>
    <t>Suite 1 Kg bed + Sofa Exec</t>
  </si>
  <si>
    <t xml:space="preserve">Executive Suite with 1 kingsize bed and sofa </t>
  </si>
  <si>
    <t>SLB</t>
  </si>
  <si>
    <t>Suite 1 Kg bed + Sofa Dlx</t>
  </si>
  <si>
    <t xml:space="preserve">Deluxe Suite with 1 kingsize bed and Sofa </t>
  </si>
  <si>
    <t>SLBCF</t>
  </si>
  <si>
    <t>Suite 1 Kg bed + Sofa Dlx Club F</t>
  </si>
  <si>
    <t>Deluxe Suite with 1 kingsize bed and sofa, Club Floor</t>
  </si>
  <si>
    <t>SLBOV</t>
  </si>
  <si>
    <t>Suite 1 Kg bed + Sofa Sup Ocean V</t>
  </si>
  <si>
    <t>Superior Suite with 1 king-size bed and sofa, Ocean view</t>
  </si>
  <si>
    <t>SLC</t>
  </si>
  <si>
    <t>Suite 1 Kg bed + Sofa Sup</t>
  </si>
  <si>
    <t xml:space="preserve">Superior Suite with 1 kingsize bed and sofa </t>
  </si>
  <si>
    <t>SLCGS</t>
  </si>
  <si>
    <t>Suite 1Kg bed+Sofa Sup Garden S</t>
  </si>
  <si>
    <t>Superior Suite with 1 kingsize bed and Sofa, Garden side</t>
  </si>
  <si>
    <t>SLCLV</t>
  </si>
  <si>
    <t>Suite 1 Kg bed + Sofa Sup Lake V</t>
  </si>
  <si>
    <t>Superior Suite with 1 kingsize bed and sofa, Lake side</t>
  </si>
  <si>
    <t>SLE</t>
  </si>
  <si>
    <t>Suite 1 Kg bed + Sofa Std</t>
  </si>
  <si>
    <t xml:space="preserve">Standard Suite with 1 king-size bed and sofa </t>
  </si>
  <si>
    <t>SMA</t>
  </si>
  <si>
    <t>Suite 2 Sg beds + Sofa Exec</t>
  </si>
  <si>
    <t xml:space="preserve">Executive Suite with 2 single beds and sofa </t>
  </si>
  <si>
    <t>SMB</t>
  </si>
  <si>
    <t>Suite 2 Sg beds + Sofa Dlx</t>
  </si>
  <si>
    <t xml:space="preserve">Deluxe Suite with 2 single beds and sofa </t>
  </si>
  <si>
    <t>SMC</t>
  </si>
  <si>
    <t>Suite 2 Sg beds + Sofa Sup</t>
  </si>
  <si>
    <t xml:space="preserve">Superior Suite with 2 single beds and sofa </t>
  </si>
  <si>
    <t>SNA</t>
  </si>
  <si>
    <t>Suite 1 Db + 2 Sg beds Exec</t>
  </si>
  <si>
    <t>Executive Suite with 1 double bed and 2 single beds</t>
  </si>
  <si>
    <t>SNAOF</t>
  </si>
  <si>
    <t>Suite 1Db+2Sg beds Exec Ocean F</t>
  </si>
  <si>
    <t>Executive Suite with 1 double bed and 2 single beds, Ocean front</t>
  </si>
  <si>
    <t>SNB</t>
  </si>
  <si>
    <t>Suite 1 Db + 2 Sg beds Dlx</t>
  </si>
  <si>
    <t>Deluxe Suite with 1 double bed and 2 single beds</t>
  </si>
  <si>
    <t>SNBOF</t>
  </si>
  <si>
    <t>Suite 1Db + 2Sg beds Dlx Ocean F</t>
  </si>
  <si>
    <t>Deluxe Suite with 1 double bed and 2 single beds, Ocean front</t>
  </si>
  <si>
    <t>SNBOV</t>
  </si>
  <si>
    <t>Suite 1Db + 2Sg beds Dlx Ocean V</t>
  </si>
  <si>
    <t>Deluxe Suite with 1 double bed and 2 single beds, Ocean view</t>
  </si>
  <si>
    <t>SNC</t>
  </si>
  <si>
    <t>Suite 1 Db + 2 Sg beds Sup</t>
  </si>
  <si>
    <t>Superior Suite with 1 double bed and 2 single beds</t>
  </si>
  <si>
    <t>SNCM</t>
  </si>
  <si>
    <t>Suite Multimedia 1Db+2Sg bed Sup</t>
  </si>
  <si>
    <t>Superior Suite Multimedia with 1 double bed and 2 single beds</t>
  </si>
  <si>
    <t>SNE</t>
  </si>
  <si>
    <t>Suite 1Db + 2 Sg beds Std</t>
  </si>
  <si>
    <t>Standard Suite with 1 double bed and 2 single beds</t>
  </si>
  <si>
    <t>SOAOV</t>
  </si>
  <si>
    <t>Suite 1Kg + 2Zp beds Exe Ocean V</t>
  </si>
  <si>
    <t>Executive Suite with 1 Kingsize bed and 2 zip-beds, Ocean view</t>
  </si>
  <si>
    <t>SOB</t>
  </si>
  <si>
    <t>Suite 1 Kg + 2 Zp beds Dlx</t>
  </si>
  <si>
    <t xml:space="preserve">Deluxe Suite with 1 Kingsize bed and 2 zip-beds </t>
  </si>
  <si>
    <t>SOC</t>
  </si>
  <si>
    <t>Suite 1 Kg + 2 Zp beds Sup</t>
  </si>
  <si>
    <t>Superior Suite with 1 kingsize bed and 2 zip-beds</t>
  </si>
  <si>
    <t>SPD</t>
  </si>
  <si>
    <t>Suite 1Db bed + 2 sofas Std</t>
  </si>
  <si>
    <t xml:space="preserve">Standard Suite with 1 double bed and 2 sofas </t>
  </si>
  <si>
    <t>SQA</t>
  </si>
  <si>
    <t>Suite 1 Qn bed Exec</t>
  </si>
  <si>
    <t xml:space="preserve">Executive Suite with 1 queensize bed </t>
  </si>
  <si>
    <t>SQABV</t>
  </si>
  <si>
    <t>Suite 1 Qn bed Exec Bay V</t>
  </si>
  <si>
    <t xml:space="preserve">Executive Suite with 1 queensize bed, Bay view </t>
  </si>
  <si>
    <t>SQB</t>
  </si>
  <si>
    <t>Suite 1 Qn bed Dlx</t>
  </si>
  <si>
    <t xml:space="preserve">Deluxe Suite with 1 queensize bed </t>
  </si>
  <si>
    <t>SQBRV</t>
  </si>
  <si>
    <t>Suite 1 Qn bed Dlx River V</t>
  </si>
  <si>
    <t xml:space="preserve">Deluxe Suite with 1 queensize bed, River side </t>
  </si>
  <si>
    <t>SQC</t>
  </si>
  <si>
    <t>Suite 1 Qn bed Sup</t>
  </si>
  <si>
    <t xml:space="preserve">Superior Suite with 1 queensize bed </t>
  </si>
  <si>
    <t>SQCBC</t>
  </si>
  <si>
    <t>Suite 1 Qn bed Sup Balcony</t>
  </si>
  <si>
    <t>Superior Suite with 1 queensize bed, with Balcony</t>
  </si>
  <si>
    <t>SQCDP</t>
  </si>
  <si>
    <t>Suite 1 Qn bed Sup Duplex</t>
  </si>
  <si>
    <t xml:space="preserve">Superior Suite with 1 queensize bed, Duplex </t>
  </si>
  <si>
    <t>SQCRV</t>
  </si>
  <si>
    <t>Suite 1 Qn bed Sup River V</t>
  </si>
  <si>
    <t xml:space="preserve">Superior Suite with 1 queensize bed, River side </t>
  </si>
  <si>
    <t>SQEOV</t>
  </si>
  <si>
    <t>Suite 1 Qn bed Exec Ocean V</t>
  </si>
  <si>
    <t>Executive Suite with 1 queensize bed, Ocean view</t>
  </si>
  <si>
    <t>SRA</t>
  </si>
  <si>
    <t>Suite 2 Kg beds Exec</t>
  </si>
  <si>
    <t xml:space="preserve">Executive Suite with 2 kingsize beds </t>
  </si>
  <si>
    <t>SRB</t>
  </si>
  <si>
    <t>Suite 2 Kg beds Dlx</t>
  </si>
  <si>
    <t xml:space="preserve">Deluxe Suite with 2 kingsize beds </t>
  </si>
  <si>
    <t>SRBGB</t>
  </si>
  <si>
    <t>Suite 2 Kg beds Dlx GS&amp;Balcony</t>
  </si>
  <si>
    <t>Deluxe Suite with 2 kingsize beds, Garden side with Balcony</t>
  </si>
  <si>
    <t>SRBOB</t>
  </si>
  <si>
    <t>Suite 2 Kg beds Dlx OF&amp;Balcony</t>
  </si>
  <si>
    <t>Deluxe Suite with 2 kingsize beds, Ocean Front with Balcony</t>
  </si>
  <si>
    <t>SRCBC</t>
  </si>
  <si>
    <t>Suite 2 Kg beds Sup Balcony</t>
  </si>
  <si>
    <t>Superior Suite with 2 kingsize beds, with Balcony</t>
  </si>
  <si>
    <t>SRP</t>
  </si>
  <si>
    <t>Suite 2 Kg beds Pres</t>
  </si>
  <si>
    <t xml:space="preserve">Presidential Suite with 2 kingsize beds </t>
  </si>
  <si>
    <t>SSC</t>
  </si>
  <si>
    <t>Suite 1 Sg bed Sup</t>
  </si>
  <si>
    <t xml:space="preserve">Superior Suite with 1 single bed </t>
  </si>
  <si>
    <t>SUB</t>
  </si>
  <si>
    <t>Suite 1 Kg bed + 1Qn bed Dlx</t>
  </si>
  <si>
    <t xml:space="preserve">Deluxe Suite with 1 king bed and 1 queen bed </t>
  </si>
  <si>
    <t>SUEDP</t>
  </si>
  <si>
    <t>Suite 1 Kg bed+1 Qn bed Exe Dplx</t>
  </si>
  <si>
    <t>Executive Suite with 1 King-size bed and 1 queen-size bed, Duplex</t>
  </si>
  <si>
    <t>SVA</t>
  </si>
  <si>
    <t>Suite 1Kg + 3Sg beds Dlx</t>
  </si>
  <si>
    <t>Deluxe Suite with 1 kingsize bed and 3 single beds</t>
  </si>
  <si>
    <t>Suite 2 Sg beds Exec</t>
  </si>
  <si>
    <t xml:space="preserve">Executive Suite with 2 single beds </t>
  </si>
  <si>
    <t>SWB</t>
  </si>
  <si>
    <t>Suite 2 Sg beds Dlx</t>
  </si>
  <si>
    <t xml:space="preserve">Deluxe Suite with 2 single beds </t>
  </si>
  <si>
    <t>SWBRV</t>
  </si>
  <si>
    <t>Suite 2 Sg beds Dlx River V</t>
  </si>
  <si>
    <t xml:space="preserve">Deluxe Suite with 2 single beds, River side </t>
  </si>
  <si>
    <t>SWC</t>
  </si>
  <si>
    <t>Suite 2 Sg beds Sup</t>
  </si>
  <si>
    <t xml:space="preserve">Superior Suite with 2 single beds </t>
  </si>
  <si>
    <t>SWCRV</t>
  </si>
  <si>
    <t>Suite 2 Sg beds Sup River V</t>
  </si>
  <si>
    <t xml:space="preserve">Superior Suite with 2 single beds, River side </t>
  </si>
  <si>
    <t>Suite 5 Bedrooms Royal</t>
  </si>
  <si>
    <t xml:space="preserve">Royal Suite with 5 bedrooms </t>
  </si>
  <si>
    <t>SYA</t>
  </si>
  <si>
    <t>Suite 1Qn + 2Sg beds + Sofa Exec</t>
  </si>
  <si>
    <t>Executive Suite with 1 queensize bed, 2 single beds and sofa</t>
  </si>
  <si>
    <t>SZB</t>
  </si>
  <si>
    <t>Suite 2 Qn beds Dlx</t>
  </si>
  <si>
    <t xml:space="preserve">Deluxe Suite with 2 queen beds </t>
  </si>
  <si>
    <t>SZC</t>
  </si>
  <si>
    <t>Suite 2 Qn beds Sup</t>
  </si>
  <si>
    <t xml:space="preserve">Superior Suite with 2 queensize beds </t>
  </si>
  <si>
    <t>XSB</t>
  </si>
  <si>
    <t>Suite 2 Db + 2 Sg beds Dlx</t>
  </si>
  <si>
    <t>Deluxe Suite with 2 double beds and 2 single beds</t>
  </si>
  <si>
    <t>JUNIOR SUITE</t>
  </si>
  <si>
    <t>SAD</t>
  </si>
  <si>
    <t>JrSuite 1 Db bed + Sofa</t>
  </si>
  <si>
    <t xml:space="preserve">Junior Suite with 1 double bed and Sofa </t>
  </si>
  <si>
    <t>SADGS</t>
  </si>
  <si>
    <t>JrSuite 1 Db bed + Sofa Garden S</t>
  </si>
  <si>
    <t>Junior Suite with 1 double bed and sofa, Garden side</t>
  </si>
  <si>
    <t>SADOV</t>
  </si>
  <si>
    <t>JrSuite 1 Db bed + Sofa Ocean V</t>
  </si>
  <si>
    <t>Junior Suite with 1 double bed and sofa, Ocean view</t>
  </si>
  <si>
    <t>SADRV</t>
  </si>
  <si>
    <t>JrSuite 1 Db bed + Sofa River V</t>
  </si>
  <si>
    <t>Junior Suite with 1 double bed and sofa, River Side</t>
  </si>
  <si>
    <t>SDD</t>
  </si>
  <si>
    <t>JrSuite 1 Db bed</t>
  </si>
  <si>
    <t xml:space="preserve">Junior Suite with 1 double bed </t>
  </si>
  <si>
    <t>SDDBC</t>
  </si>
  <si>
    <t>JrSuite 1 Db bed Balcony</t>
  </si>
  <si>
    <t xml:space="preserve">Junior Suite with 1 double bed, with Balcony </t>
  </si>
  <si>
    <t>SDDCS</t>
  </si>
  <si>
    <t>JrSuite 1 Db bed Court S</t>
  </si>
  <si>
    <t xml:space="preserve">Junior Suite with 1 double bed, Courtyard side </t>
  </si>
  <si>
    <t>SDDDP</t>
  </si>
  <si>
    <t>JrSuite 1 Db bed Duplex</t>
  </si>
  <si>
    <t xml:space="preserve">Junior Suite with 1 double bed, Duplex </t>
  </si>
  <si>
    <t>SDDEF</t>
  </si>
  <si>
    <t>JrSuite 1 Db bed Exec F</t>
  </si>
  <si>
    <t xml:space="preserve">Junior Suite with 1 double bed, Executive Floor </t>
  </si>
  <si>
    <t>SDDGS</t>
  </si>
  <si>
    <t>JrSuite 1 Db bed Garden S</t>
  </si>
  <si>
    <t xml:space="preserve">Junior Suite with 1 double bed, Gareden side </t>
  </si>
  <si>
    <t>SDDKV</t>
  </si>
  <si>
    <t>JrSuite 1 Db bed Cathedral V</t>
  </si>
  <si>
    <t xml:space="preserve">Junior Suite with 1 double bed, Cathedral view </t>
  </si>
  <si>
    <t>SDDLV</t>
  </si>
  <si>
    <t>JrSuite 1 Db bed Lake V</t>
  </si>
  <si>
    <t xml:space="preserve">Junior Suite with 1 double bed, Lake side </t>
  </si>
  <si>
    <t>SDDMV</t>
  </si>
  <si>
    <t>JrSuite 1 Db bed Mount V</t>
  </si>
  <si>
    <t xml:space="preserve">Junior Suite with a double bed, Mountain view </t>
  </si>
  <si>
    <t>SDDNV</t>
  </si>
  <si>
    <t>Jr Suite 1 Db bed Panorama V</t>
  </si>
  <si>
    <t xml:space="preserve">Junior Suite with 1 double bed, Panorama view </t>
  </si>
  <si>
    <t>SDDOF</t>
  </si>
  <si>
    <t>JrSuite 1 Db bed Ocean F</t>
  </si>
  <si>
    <t xml:space="preserve">Junior Suite with 1 double bed, Ocean front </t>
  </si>
  <si>
    <t>SDDOS</t>
  </si>
  <si>
    <t>JrSuite 1 Db bed Ocean S</t>
  </si>
  <si>
    <t xml:space="preserve">Junior Suite with 1 double bed, Ocean side </t>
  </si>
  <si>
    <t>SDDOV</t>
  </si>
  <si>
    <t>JrSuite 1 Db bed Ocean V</t>
  </si>
  <si>
    <t xml:space="preserve">Junior Suite with 1 Double bed, Ocean view </t>
  </si>
  <si>
    <t>SDDPS</t>
  </si>
  <si>
    <t>JrSuite 1 Db bed Pool S</t>
  </si>
  <si>
    <t xml:space="preserve">Junior Suite with 1 double bed, Pool side </t>
  </si>
  <si>
    <t>SDDPV</t>
  </si>
  <si>
    <t>JrSuite 1 Db bed Park V</t>
  </si>
  <si>
    <t xml:space="preserve">Junior Suite with 1 double bed , Park view </t>
  </si>
  <si>
    <t>SDDRV</t>
  </si>
  <si>
    <t>JrSuite 1 Db bed River V</t>
  </si>
  <si>
    <t xml:space="preserve">Junior Suite with 1 double bed, River side </t>
  </si>
  <si>
    <t>SDDZ</t>
  </si>
  <si>
    <t>JrSuite 1 Db bed NS</t>
  </si>
  <si>
    <t xml:space="preserve">Junior Suite Non Smoking  with 1 double bed </t>
  </si>
  <si>
    <t>SED</t>
  </si>
  <si>
    <t>JrSuite 2 Db beds</t>
  </si>
  <si>
    <t xml:space="preserve">Junior Suite with 2 double beds </t>
  </si>
  <si>
    <t>SHD</t>
  </si>
  <si>
    <t>JrSuite 1 Db+1 Sg beds</t>
  </si>
  <si>
    <t xml:space="preserve">Junior Suite with 1 double bed and 1 single bed </t>
  </si>
  <si>
    <t>SHDB</t>
  </si>
  <si>
    <t>JrSuite 1 Db + 1 Sg beds Dlx</t>
  </si>
  <si>
    <t>Deluxe Junior Suite with 1 double and 1 single beds</t>
  </si>
  <si>
    <t>SHDZ</t>
  </si>
  <si>
    <t>JrSuite 1 Db + 1 Sg beds NS</t>
  </si>
  <si>
    <t>Non smoking Junior Suite with 1 double bed and 1 single bed</t>
  </si>
  <si>
    <t>SJD</t>
  </si>
  <si>
    <t>JrSuite 1Qn bed + Sofa</t>
  </si>
  <si>
    <t xml:space="preserve">Junior Suite with 1 queensize bed and sofa </t>
  </si>
  <si>
    <t>SKD</t>
  </si>
  <si>
    <t>JrSuite 1 Kg bed</t>
  </si>
  <si>
    <t xml:space="preserve">Junior Suite with 1 kingsize bed </t>
  </si>
  <si>
    <t>SKDA</t>
  </si>
  <si>
    <t>JrSuite 1 Kg bed Exec</t>
  </si>
  <si>
    <t xml:space="preserve">Executive Junior Suite with 1 kingsize bed </t>
  </si>
  <si>
    <t>SKDB</t>
  </si>
  <si>
    <t>JrSuite 1 Kg bed Dlx</t>
  </si>
  <si>
    <t xml:space="preserve">Deluxe Junior Suite with 1 kingsize bed </t>
  </si>
  <si>
    <t>SKDBC</t>
  </si>
  <si>
    <t>JrSuite 1 Kg bed Balcony</t>
  </si>
  <si>
    <t xml:space="preserve">Junior Suite with 1 kingsize bed, with balcony </t>
  </si>
  <si>
    <t>SKDC</t>
  </si>
  <si>
    <t>JrSuite 1 Kg bed Sup</t>
  </si>
  <si>
    <t xml:space="preserve">Superior Junior Suite with 1 Kingsize Bed </t>
  </si>
  <si>
    <t>SKDGS</t>
  </si>
  <si>
    <t>JrSuite 1 Kg bed Garden S</t>
  </si>
  <si>
    <t xml:space="preserve">Junior Suite with 1 kingsize bed, Garden side </t>
  </si>
  <si>
    <t>SKDLS</t>
  </si>
  <si>
    <t>JrSuite 1 Kg bed Lake S</t>
  </si>
  <si>
    <t xml:space="preserve">Junior Suite with 1 kingsize bed, Lake side </t>
  </si>
  <si>
    <t>SKDLSZ</t>
  </si>
  <si>
    <t>JrSuite 1 Kg bed Lake S NS</t>
  </si>
  <si>
    <t>Junior Suite Non Smoking with 1 kingsize bed, Lake side</t>
  </si>
  <si>
    <t>SKDMV</t>
  </si>
  <si>
    <t>JrSuite 1 Kg bed Mount V</t>
  </si>
  <si>
    <t xml:space="preserve">Junior Suite with 1 kingsize bed, Mountain view </t>
  </si>
  <si>
    <t>SKDOV</t>
  </si>
  <si>
    <t>JrSuite 1 Kg bed Ocean V</t>
  </si>
  <si>
    <t xml:space="preserve">Junior Suite with 1 kingsize bed, Ocean view </t>
  </si>
  <si>
    <t>SKDPV</t>
  </si>
  <si>
    <t>JrSuite 1 Kg bed Park V</t>
  </si>
  <si>
    <t xml:space="preserve">Junior Suite with 1 kingsize bed, Park view </t>
  </si>
  <si>
    <t>SKDZ</t>
  </si>
  <si>
    <t>JrSuite 1 Kg bed NS</t>
  </si>
  <si>
    <t xml:space="preserve">Junior Suite Non Smoking with 1 kingsize bed </t>
  </si>
  <si>
    <t>SLD</t>
  </si>
  <si>
    <t>JrSuite 1 Kg bed + Sofa</t>
  </si>
  <si>
    <t xml:space="preserve">Junior Suite with 1 kingsize bed and Sofa </t>
  </si>
  <si>
    <t>SLDOV</t>
  </si>
  <si>
    <t>JrSuite 1 Kg bed + Sofa Ocean V</t>
  </si>
  <si>
    <t>Junior Suite with 1 kingsize bed and Sofa, Ocean view</t>
  </si>
  <si>
    <t>SLDPS</t>
  </si>
  <si>
    <t>JrSuite 1 Kg bed + Sofa Pool S</t>
  </si>
  <si>
    <t>Junior Suite with 1 kingsize bed and sofa, Pool side</t>
  </si>
  <si>
    <t>SLDZ</t>
  </si>
  <si>
    <t>JrSuite 1 Kg bed + Sofa NS</t>
  </si>
  <si>
    <t>Non-smoking  Junior Suite with 1 King-size bed and sofa</t>
  </si>
  <si>
    <t>SMD</t>
  </si>
  <si>
    <t>JrSuite 2 Sg beds + Sofa</t>
  </si>
  <si>
    <t xml:space="preserve">Junior Suite with 2 single beds and Sofa </t>
  </si>
  <si>
    <t>SMDLV</t>
  </si>
  <si>
    <t>JrSuite 2 Sg beds + Sofa Lake V</t>
  </si>
  <si>
    <t>Junior Suite with 2 single beds and Sofa, Lake side</t>
  </si>
  <si>
    <t>SND</t>
  </si>
  <si>
    <t>JrSuite 1 Db + 2 Sg beds</t>
  </si>
  <si>
    <t>Junior Suite with 1 double bed and 2 single beds</t>
  </si>
  <si>
    <t>SQD</t>
  </si>
  <si>
    <t>JrSuite 1 Qn bed</t>
  </si>
  <si>
    <t xml:space="preserve">Junior Suite with 1 queensize bed </t>
  </si>
  <si>
    <t>SQDBC</t>
  </si>
  <si>
    <t>JrSuite 1 Qn bed Balcony</t>
  </si>
  <si>
    <t>Junior Suite with 1 queen-size bed, with Balcony</t>
  </si>
  <si>
    <t>SQDGS</t>
  </si>
  <si>
    <t>JrSuite 1 Qn bed Clc Garden S</t>
  </si>
  <si>
    <t>Classic Junior Suite with 1 queen-size bed Garden side</t>
  </si>
  <si>
    <t>SRD</t>
  </si>
  <si>
    <t>JrSuite 2 Kg beds</t>
  </si>
  <si>
    <t xml:space="preserve">Junior Suite with 2 kingsize beds </t>
  </si>
  <si>
    <t>SSD</t>
  </si>
  <si>
    <t>JrSuite 1 Sg bed</t>
  </si>
  <si>
    <t xml:space="preserve">Junior Suite with 1 single bed </t>
  </si>
  <si>
    <t>SJDS</t>
  </si>
  <si>
    <t>STJ</t>
  </si>
  <si>
    <t>JrSuite</t>
  </si>
  <si>
    <t xml:space="preserve">Junior Suite </t>
  </si>
  <si>
    <t>STJZ</t>
  </si>
  <si>
    <t>JrSuite NS</t>
  </si>
  <si>
    <t xml:space="preserve">Non Smoking Junior Suite </t>
  </si>
  <si>
    <t>SWD</t>
  </si>
  <si>
    <t>JrSuite 2 Sg beds</t>
  </si>
  <si>
    <t xml:space="preserve">Junior Suite with 2 single beds </t>
  </si>
  <si>
    <t>SWDDP</t>
  </si>
  <si>
    <t>JrSuite 2 Sg beds Duplex</t>
  </si>
  <si>
    <t xml:space="preserve">Junior Suite with 2 single beds, Duplex </t>
  </si>
  <si>
    <t>SWDGS</t>
  </si>
  <si>
    <t>Jr Suite 2 sg beds Garden Side</t>
  </si>
  <si>
    <t xml:space="preserve">Junior Suite with 2 single beds, Garden side </t>
  </si>
  <si>
    <t>SWDOV</t>
  </si>
  <si>
    <t>JrSuite 2 Sg beds Ocean V</t>
  </si>
  <si>
    <t xml:space="preserve">Junior Suite with 2 single beds, Ocean view </t>
  </si>
  <si>
    <t>SWDRV</t>
  </si>
  <si>
    <t>JrSuite 2 Sg beds River V</t>
  </si>
  <si>
    <t xml:space="preserve">Junior Suite with 2 single beds, River side </t>
  </si>
  <si>
    <t>SWDZ</t>
  </si>
  <si>
    <t>JrSuite 2 Sg beds NS</t>
  </si>
  <si>
    <t xml:space="preserve">Non smoking Junior Suite with 2 single beds </t>
  </si>
  <si>
    <t>STUDIO</t>
  </si>
  <si>
    <t>CA1P</t>
  </si>
  <si>
    <t>Studio 1 Person</t>
  </si>
  <si>
    <t xml:space="preserve">Studio for 1 person </t>
  </si>
  <si>
    <t>CA1A</t>
  </si>
  <si>
    <t>Small studio for 2 persons</t>
  </si>
  <si>
    <t xml:space="preserve">Small studio for 2 persons </t>
  </si>
  <si>
    <t>CA2A</t>
  </si>
  <si>
    <t>Studio 2/3 Persons</t>
  </si>
  <si>
    <t xml:space="preserve">Studio for 2 to 3 persons </t>
  </si>
  <si>
    <t>CA2P</t>
  </si>
  <si>
    <t>Studio 2 Persons</t>
  </si>
  <si>
    <t xml:space="preserve">Studio for 2 persons </t>
  </si>
  <si>
    <t>CA3A</t>
  </si>
  <si>
    <t>Studio 3/4 Persons</t>
  </si>
  <si>
    <t xml:space="preserve">Studio for 3 to 4 persons </t>
  </si>
  <si>
    <t>CA3P</t>
  </si>
  <si>
    <t>Studio 3 Persons</t>
  </si>
  <si>
    <t xml:space="preserve">Studio for 3 persons </t>
  </si>
  <si>
    <t>CA4P</t>
  </si>
  <si>
    <t>Studio 4 Persons</t>
  </si>
  <si>
    <t xml:space="preserve">Studio for 4 persons </t>
  </si>
  <si>
    <t>APPARTEMENT</t>
  </si>
  <si>
    <t>App 3 Db beds Dlx</t>
  </si>
  <si>
    <t xml:space="preserve">Deluxe Apartment with 3 double beds </t>
  </si>
  <si>
    <t>AAB</t>
  </si>
  <si>
    <t>App 3 Db beds Sup</t>
  </si>
  <si>
    <t xml:space="preserve">Superior Apartment with 3 double beds </t>
  </si>
  <si>
    <t>ABA</t>
  </si>
  <si>
    <t>App 1Db + 2Sg beds Dlx</t>
  </si>
  <si>
    <t>Deluxe Apartment with 1 double bed and 2 single beds</t>
  </si>
  <si>
    <t>ABB</t>
  </si>
  <si>
    <t>App 1Db + 2Sg beds Sup</t>
  </si>
  <si>
    <t>Superior Apartment with 1 double bed and 2 single beds</t>
  </si>
  <si>
    <t>ABBDP</t>
  </si>
  <si>
    <t>App 1Db+2Sg beds Sup Duplex</t>
  </si>
  <si>
    <t>Superior Apartment with 1 double bed and 2 single beds, Duplex</t>
  </si>
  <si>
    <t>ABC</t>
  </si>
  <si>
    <t>App 1Db + 2Sg beds Std</t>
  </si>
  <si>
    <t>Standard Apartment with 1 double bed and 2 single beds</t>
  </si>
  <si>
    <t>ACA</t>
  </si>
  <si>
    <t>App 1 Db bed + Sofa Dlx</t>
  </si>
  <si>
    <t xml:space="preserve">Deluxe Apartment with 1 double bed and sofa </t>
  </si>
  <si>
    <t>ACB</t>
  </si>
  <si>
    <t>App 1 Db bed + Sofa Sup</t>
  </si>
  <si>
    <t xml:space="preserve">Superior Apartment with 1 double bed and sofa </t>
  </si>
  <si>
    <t>ACC</t>
  </si>
  <si>
    <t>App 1 Db bed + Sofa Std</t>
  </si>
  <si>
    <t xml:space="preserve">Standard Apartment with 1 double bed and Sofa </t>
  </si>
  <si>
    <t>ACCCI</t>
  </si>
  <si>
    <t>App 1 Db bed + Sofa Std City S</t>
  </si>
  <si>
    <t>Standard Apartment with 1 double bed and sofa City side</t>
  </si>
  <si>
    <t>ADA</t>
  </si>
  <si>
    <t>App 1 Db bed Dlx</t>
  </si>
  <si>
    <t xml:space="preserve">Deluxe Apartment with 1 double bed </t>
  </si>
  <si>
    <t>ADB</t>
  </si>
  <si>
    <t>App 1 Db bed Sup</t>
  </si>
  <si>
    <t xml:space="preserve">Superior Apartment with 1 double bed </t>
  </si>
  <si>
    <t>ADBBC</t>
  </si>
  <si>
    <t>App 1 Db bed Sup Balcony</t>
  </si>
  <si>
    <t>Superior Apartement with 1 double bed, with Balcony</t>
  </si>
  <si>
    <t>ADBFV</t>
  </si>
  <si>
    <t>App 1 Db bed Sup Forest V</t>
  </si>
  <si>
    <t>Superior Apartment with 1 double bed, Forest view</t>
  </si>
  <si>
    <t>ADBGV</t>
  </si>
  <si>
    <t>App 1 Db bed Sup Golf V</t>
  </si>
  <si>
    <t>Superior Apartment with 1 double bed, Golf view</t>
  </si>
  <si>
    <t>ADC</t>
  </si>
  <si>
    <t>App 1 Db bed Std</t>
  </si>
  <si>
    <t xml:space="preserve">Standard Apartment with 1 double bed </t>
  </si>
  <si>
    <t>ADDBC</t>
  </si>
  <si>
    <t>App 1 Db bed Clc Balcony</t>
  </si>
  <si>
    <t>Classic Apartment with 1 double bed, with Balcony</t>
  </si>
  <si>
    <t>AEA</t>
  </si>
  <si>
    <t>App 2 Db beds Dlx</t>
  </si>
  <si>
    <t xml:space="preserve">Deluxe Apartment with 2 double beds </t>
  </si>
  <si>
    <t>AEAGS</t>
  </si>
  <si>
    <t>App 2 Db beds Dlx Garden S</t>
  </si>
  <si>
    <t>Deluxe Apartment with 2 double beds, Garden side</t>
  </si>
  <si>
    <t>AEAGV</t>
  </si>
  <si>
    <t>App 2 Db beds Dlx Golf V</t>
  </si>
  <si>
    <t>Deluxe Apartment with 2 double beds, Golf view</t>
  </si>
  <si>
    <t>AEB</t>
  </si>
  <si>
    <t>App 2 Db beds Sup</t>
  </si>
  <si>
    <t xml:space="preserve">Superior Apartment with 2 double beds </t>
  </si>
  <si>
    <t>AEBBC</t>
  </si>
  <si>
    <t>App 2 Db beds Sup Balcony</t>
  </si>
  <si>
    <t>Superior Apartment with 2 double beds, with Balcony</t>
  </si>
  <si>
    <t>AEBDP</t>
  </si>
  <si>
    <t>App 2 Db beds Sup Duplex</t>
  </si>
  <si>
    <t xml:space="preserve">Superior Apartment with 2 double beds, Duplex </t>
  </si>
  <si>
    <t>AEBGV</t>
  </si>
  <si>
    <t>App 2 Db beds Sup Golf V</t>
  </si>
  <si>
    <t>Superior Apartment with 2 double beds, Golf view</t>
  </si>
  <si>
    <t>AEC</t>
  </si>
  <si>
    <t>App 2 Db beds Std</t>
  </si>
  <si>
    <t xml:space="preserve">Standard Apartment with 2 double beds </t>
  </si>
  <si>
    <t>AECDP</t>
  </si>
  <si>
    <t>App 2 Db beds Std Duplex</t>
  </si>
  <si>
    <t xml:space="preserve">Standard Apartment with 2 double beds, Duplex </t>
  </si>
  <si>
    <t>AFB</t>
  </si>
  <si>
    <t>App 1 Qn bed Sup</t>
  </si>
  <si>
    <t xml:space="preserve">Superior Apartment with 1 queensize bed </t>
  </si>
  <si>
    <t>AFC</t>
  </si>
  <si>
    <t>App 1 Qn bed Std</t>
  </si>
  <si>
    <t xml:space="preserve">Standard Apartment with 1 king-size bed </t>
  </si>
  <si>
    <t>AFCOV</t>
  </si>
  <si>
    <t>App 1 Qn bed Std Ocean V</t>
  </si>
  <si>
    <t>Standard Apartment with 1 queensize bed, Ocean view</t>
  </si>
  <si>
    <t>AGC</t>
  </si>
  <si>
    <t>App 1Qn+1Sg beds Std</t>
  </si>
  <si>
    <t>Standard Apartment with 1 queensize bed and 1 single bed</t>
  </si>
  <si>
    <t>AHA</t>
  </si>
  <si>
    <t>App 1Qn+2Sg beds Dlx</t>
  </si>
  <si>
    <t>Deluxe Apartment with 1 queensize bed and 2 single beds</t>
  </si>
  <si>
    <t>AHB</t>
  </si>
  <si>
    <t>App 1Qn+2Sg beds Sup</t>
  </si>
  <si>
    <t>Superior Apartment with 1 queensize bed and 2 single beds</t>
  </si>
  <si>
    <t>AHC</t>
  </si>
  <si>
    <t>App 1Qn+2Sg beds Std</t>
  </si>
  <si>
    <t>Standard Apartment with 1 queensize bed and 2 single beds</t>
  </si>
  <si>
    <t>AIA</t>
  </si>
  <si>
    <t>App 1Qn+3Sg beds Dlx</t>
  </si>
  <si>
    <t>Deluxe Apartment with 1 queensize bed and 3 single beds</t>
  </si>
  <si>
    <t>AJB</t>
  </si>
  <si>
    <t>App 1 Qn+4Sg beds Sup</t>
  </si>
  <si>
    <t>Superior Apartment with 1 queen bed and 4 single beds</t>
  </si>
  <si>
    <t>AJC</t>
  </si>
  <si>
    <t>App 1Qn+4Sg beds Std</t>
  </si>
  <si>
    <t>Standard Apartment with 1 queensize bed and 4 single beds</t>
  </si>
  <si>
    <t>AKB</t>
  </si>
  <si>
    <t>App 2 Qn beds Sup</t>
  </si>
  <si>
    <t xml:space="preserve">Superior Apartment with 2 queensize beds </t>
  </si>
  <si>
    <t>AKC</t>
  </si>
  <si>
    <t>App 2 Qn beds Std</t>
  </si>
  <si>
    <t xml:space="preserve">Standard Apartment with 2 queensize beds </t>
  </si>
  <si>
    <t>ALA</t>
  </si>
  <si>
    <t>App 1 Kg bed Dlx</t>
  </si>
  <si>
    <t xml:space="preserve">Deluxe Apartment with 1 kingsize bed </t>
  </si>
  <si>
    <t>ALB</t>
  </si>
  <si>
    <t>App 1 Kg bed Sup</t>
  </si>
  <si>
    <t xml:space="preserve">Superior Apartment with 1 kingsize bed </t>
  </si>
  <si>
    <t>ALC</t>
  </si>
  <si>
    <t>App 1 Kg bed Std</t>
  </si>
  <si>
    <t xml:space="preserve">Standard Apartment with 1 kingsize bed </t>
  </si>
  <si>
    <t>ALEOF</t>
  </si>
  <si>
    <t>App 1 Kg Bed Exec Ocean F</t>
  </si>
  <si>
    <t>Executive Apartment with 1 Kingsize bed Ocean Front</t>
  </si>
  <si>
    <t>AMA</t>
  </si>
  <si>
    <t>App 2 Db + 2 Sg beds Dlx</t>
  </si>
  <si>
    <t>Deluxe Apartment with 2 double beds and 2 single beds</t>
  </si>
  <si>
    <t>AN2</t>
  </si>
  <si>
    <t>App 2 Bedrooms 1Kg+2Sg beds</t>
  </si>
  <si>
    <t>Apartment with 2 bedrooms with 1 king-size bed and 2 single beds</t>
  </si>
  <si>
    <t>ANA</t>
  </si>
  <si>
    <t>App 1Kg+2Sg beds Dlx</t>
  </si>
  <si>
    <t>Deluxe Apartment with 1 kingsize bed and 2 single beds</t>
  </si>
  <si>
    <t>AOC</t>
  </si>
  <si>
    <t>App 1Db+1Sg beds Std</t>
  </si>
  <si>
    <t>Standard Apartment with 1 double bed and 1 single bed</t>
  </si>
  <si>
    <t>AOCOV</t>
  </si>
  <si>
    <t>App 1Db+1Sg beds Std Ocean V</t>
  </si>
  <si>
    <t>Standard Appartment with 1 double bed and 1 single bed, Ocean view</t>
  </si>
  <si>
    <t>A1B</t>
  </si>
  <si>
    <t>App 1 Bedroom Sup</t>
  </si>
  <si>
    <t xml:space="preserve">Superior Apartment with 1 Bedroom </t>
  </si>
  <si>
    <t>A1C</t>
  </si>
  <si>
    <t>App 1 Bedroom Std</t>
  </si>
  <si>
    <t xml:space="preserve">Standard Apartment with 1 Bedroom </t>
  </si>
  <si>
    <t>A1CBC</t>
  </si>
  <si>
    <t>App 1 Bedroom Std Balcony</t>
  </si>
  <si>
    <t xml:space="preserve">Standard Apartment with 1 Bedroom with Balcony </t>
  </si>
  <si>
    <t>A1CZ</t>
  </si>
  <si>
    <t>App 1 Bedroom Std NS</t>
  </si>
  <si>
    <t xml:space="preserve">Standard Non Smoking Apartment with 1 Bedroom </t>
  </si>
  <si>
    <t>A2B</t>
  </si>
  <si>
    <t>App 2 Bedrooms Sup</t>
  </si>
  <si>
    <t xml:space="preserve">Superior Apartment with 2 Bedrooms </t>
  </si>
  <si>
    <t>A3B</t>
  </si>
  <si>
    <t>App 3 Bedrooms Sup</t>
  </si>
  <si>
    <t xml:space="preserve">Superior Apartment with 3 bedrooms </t>
  </si>
  <si>
    <t>AP1</t>
  </si>
  <si>
    <t>App 1 Bedroom</t>
  </si>
  <si>
    <t xml:space="preserve">Apartment with 1 Bedroom </t>
  </si>
  <si>
    <t>AP1HV</t>
  </si>
  <si>
    <t>App 1 Bedroom Harbour V</t>
  </si>
  <si>
    <t xml:space="preserve">Apartment with 1 Bedroom, Harbour view </t>
  </si>
  <si>
    <t>AP1LV</t>
  </si>
  <si>
    <t>App 1 Bedroom Lake V</t>
  </si>
  <si>
    <t xml:space="preserve">Apartment with 1 Bedroom, Lake view </t>
  </si>
  <si>
    <t>AP1OV</t>
  </si>
  <si>
    <t>App 1 Bedroom Ocean V</t>
  </si>
  <si>
    <t xml:space="preserve">Apartment with 1 Bedroom Ocean view </t>
  </si>
  <si>
    <t>AP1Z</t>
  </si>
  <si>
    <t>App 1 Bedroom NS</t>
  </si>
  <si>
    <t xml:space="preserve">Non Smoking Apartment with 1 Bedroom </t>
  </si>
  <si>
    <t>AP2</t>
  </si>
  <si>
    <t>App 2 Bedrooms</t>
  </si>
  <si>
    <t xml:space="preserve">Apartment with 2 Bedroom </t>
  </si>
  <si>
    <t>AP2A</t>
  </si>
  <si>
    <t>App 2 bedrooms Dlx</t>
  </si>
  <si>
    <t xml:space="preserve">Deluxe Apartment with 2 Bedrooms </t>
  </si>
  <si>
    <t>AP2HV</t>
  </si>
  <si>
    <t>App 2 Bedrooms Harbour V</t>
  </si>
  <si>
    <t xml:space="preserve">Apartment with 2 Bedrooms, Harbour view </t>
  </si>
  <si>
    <t>AP2OV</t>
  </si>
  <si>
    <t>App 2 Bedrooms Ocean V</t>
  </si>
  <si>
    <t xml:space="preserve">Apartment with 2 Bedroom Ocean view </t>
  </si>
  <si>
    <t>AP3</t>
  </si>
  <si>
    <t>App 3 Bedrooms</t>
  </si>
  <si>
    <t xml:space="preserve">Apartment with 3 Bedroom </t>
  </si>
  <si>
    <t>AP3HV</t>
  </si>
  <si>
    <t>App 3 Bedrooms Harbour V</t>
  </si>
  <si>
    <t xml:space="preserve">Apartment with 3 bedrooms, Harbour view </t>
  </si>
  <si>
    <t>PT1</t>
  </si>
  <si>
    <t>Penthouse 1 bedroom</t>
  </si>
  <si>
    <t xml:space="preserve">Penthouse with one bedroom </t>
  </si>
  <si>
    <t>PT2</t>
  </si>
  <si>
    <t>Penthouse 2 bedrooms</t>
  </si>
  <si>
    <t xml:space="preserve">Penthouse with two bedrooms </t>
  </si>
  <si>
    <t>AQA</t>
  </si>
  <si>
    <t>App 1Kg+1Db+2Sg beds Dlx</t>
  </si>
  <si>
    <t>Deluxe Apartment with 1 kingsize bed, 1 double bed and 2 single beds</t>
  </si>
  <si>
    <t>AR2P</t>
  </si>
  <si>
    <t>App 1 Bedroom 2 Persons</t>
  </si>
  <si>
    <t xml:space="preserve">Apartment with 1 bedroom for 2 persons </t>
  </si>
  <si>
    <t>AR3P</t>
  </si>
  <si>
    <t>App 1 Bedroom 3 Persons</t>
  </si>
  <si>
    <t xml:space="preserve">Apartment with 1 bedroom for 3 persons </t>
  </si>
  <si>
    <t>AR4A</t>
  </si>
  <si>
    <t>App 1 Bedroom 4/5 Persons</t>
  </si>
  <si>
    <t xml:space="preserve">Apartment with 1 bedroom for 4 to 5 persons </t>
  </si>
  <si>
    <t>AR4P</t>
  </si>
  <si>
    <t>App 1 Bedroom 4 Persons</t>
  </si>
  <si>
    <t xml:space="preserve">Apartment with 1 bedroom for 4 persons </t>
  </si>
  <si>
    <t>AR5A</t>
  </si>
  <si>
    <t>App 1 Bedroom 5/6 Persons</t>
  </si>
  <si>
    <t xml:space="preserve">Apartment with 1 bedroom for 5 to 6 persons </t>
  </si>
  <si>
    <t>AR5P</t>
  </si>
  <si>
    <t>App 1 Bedroom 5 Persons</t>
  </si>
  <si>
    <t xml:space="preserve">Apartment with 1 bedroom for 5 persons </t>
  </si>
  <si>
    <t>AR6A</t>
  </si>
  <si>
    <t>App 1 Bedroom 6/7 Persons</t>
  </si>
  <si>
    <t xml:space="preserve">Apartment with 1 bedroom for 6 to 7 persons </t>
  </si>
  <si>
    <t>AR6P</t>
  </si>
  <si>
    <t>App 1 Bedroom 6 Persons</t>
  </si>
  <si>
    <t xml:space="preserve">Apartment with 1 bedroom for 6 persons </t>
  </si>
  <si>
    <t>AR7P</t>
  </si>
  <si>
    <t>App 1 Bedroom 7 Persons</t>
  </si>
  <si>
    <t xml:space="preserve">Apartment with 1 bedroom for 7 persons </t>
  </si>
  <si>
    <t>AS3A</t>
  </si>
  <si>
    <t>App 2 Bedrooms 3/4 Persons</t>
  </si>
  <si>
    <t xml:space="preserve">Apartment with 2 bedroom for 3 to 4 persons </t>
  </si>
  <si>
    <t>AS3P</t>
  </si>
  <si>
    <t>App 2 Bedrooms 3 Persons</t>
  </si>
  <si>
    <t xml:space="preserve">Apartment with 2 bedrooms for 3 persons </t>
  </si>
  <si>
    <t>AS4P</t>
  </si>
  <si>
    <t>App 2 Bedrooms 4 Persons</t>
  </si>
  <si>
    <t xml:space="preserve">Apartment with 2 bedrooms for 4 persons </t>
  </si>
  <si>
    <t>AS5A</t>
  </si>
  <si>
    <t>App 2 Bedrooms 5/6 Persons</t>
  </si>
  <si>
    <t xml:space="preserve">Apartment with 2 bedrooms for 5 to 6 persons </t>
  </si>
  <si>
    <t>AS6P</t>
  </si>
  <si>
    <t>App 2 Bedrooms 6 Persons</t>
  </si>
  <si>
    <t xml:space="preserve">Apartment with 2 bedrooms for 6 persons </t>
  </si>
  <si>
    <t>AS8A</t>
  </si>
  <si>
    <t>App 2 Bedrooms 8/9 Persons</t>
  </si>
  <si>
    <t xml:space="preserve">Apartment with 2 bedrooms for 8 to 9 persons </t>
  </si>
  <si>
    <t>AS8P</t>
  </si>
  <si>
    <t>App 2 Bedrooms 8 Persons</t>
  </si>
  <si>
    <t xml:space="preserve">Apartment with 2 bedrooms for 8 persons </t>
  </si>
  <si>
    <t>ATA</t>
  </si>
  <si>
    <t>App 2 Sg beds Dlx</t>
  </si>
  <si>
    <t xml:space="preserve">Deluxe Apartment with 2 single beds </t>
  </si>
  <si>
    <t>ATB</t>
  </si>
  <si>
    <t>App 2 Sg beds Sup</t>
  </si>
  <si>
    <t xml:space="preserve">Superior Apartment with 2 single beds </t>
  </si>
  <si>
    <t>ATC</t>
  </si>
  <si>
    <t>App 2 Sg beds Std</t>
  </si>
  <si>
    <t xml:space="preserve">Standard Apartment with 2 single beds </t>
  </si>
  <si>
    <t>AUA</t>
  </si>
  <si>
    <t>App 4 Sg beds Dlx</t>
  </si>
  <si>
    <t xml:space="preserve">Deluxe Apartement with 4 single beds </t>
  </si>
  <si>
    <t>AUB</t>
  </si>
  <si>
    <t>App 4 Sg beds Sup</t>
  </si>
  <si>
    <t xml:space="preserve">Superior Apartment with 4 single beds </t>
  </si>
  <si>
    <t>AUC</t>
  </si>
  <si>
    <t>App 4 Sg beds Std</t>
  </si>
  <si>
    <t xml:space="preserve">Standard Apartment with 4 single beds </t>
  </si>
  <si>
    <t>AUCHV</t>
  </si>
  <si>
    <t>App 4 Sg beds Std Harbour V</t>
  </si>
  <si>
    <t>Standard Apartment with 4 single beds, Harbour view</t>
  </si>
  <si>
    <t>AVC</t>
  </si>
  <si>
    <t>App 6 Sg beds Std</t>
  </si>
  <si>
    <t xml:space="preserve">Standard Apartment with 6 single beds </t>
  </si>
  <si>
    <t>AWC</t>
  </si>
  <si>
    <t>Apartment Studio</t>
  </si>
  <si>
    <t xml:space="preserve">Apartment Studio </t>
  </si>
  <si>
    <t>AX3</t>
  </si>
  <si>
    <t>App 3 bedrooms 1 Qn+2 King Beds</t>
  </si>
  <si>
    <t>Apartment with 3 bedrooms with 1 queen-size bed and 2 king-size beds</t>
  </si>
  <si>
    <t>AZH</t>
  </si>
  <si>
    <t>Apartment for 1 to 2 persons</t>
  </si>
  <si>
    <t xml:space="preserve">Apartment for 1 to 2 persons </t>
  </si>
  <si>
    <t>BUNGALOW</t>
  </si>
  <si>
    <t>BAC</t>
  </si>
  <si>
    <t>Bgw 1Db + 1Sg beds Std</t>
  </si>
  <si>
    <t>Standard Bungalow with 1 double bed and 1 single bed</t>
  </si>
  <si>
    <t>BACGS</t>
  </si>
  <si>
    <t>Bgw 1Db + 1Sg beds Std Garden S</t>
  </si>
  <si>
    <t>Standard Bungalow with 1 double bed and 1 single bed, Garden side</t>
  </si>
  <si>
    <t>BACLG</t>
  </si>
  <si>
    <t>Bgw 1Db + 1Sg beds Std Lagoon V</t>
  </si>
  <si>
    <t>Standard Bungalow with 1 double bed and 1 single bed, Lagoon view</t>
  </si>
  <si>
    <t>BBCGS</t>
  </si>
  <si>
    <t>Bgw 1Db + 2Sg beds Std Garden S</t>
  </si>
  <si>
    <t>Standard Bungalow with 1 double bed and 2 single beds, Garden side</t>
  </si>
  <si>
    <t>BCC</t>
  </si>
  <si>
    <t>Bgw 1Qn+2Sg beds Std</t>
  </si>
  <si>
    <t>Standard Bungalow with 1 queensize bed and 2 single beds</t>
  </si>
  <si>
    <t>BDA</t>
  </si>
  <si>
    <t>Bgw 1 Db bed Dlx</t>
  </si>
  <si>
    <t xml:space="preserve">Deluxe Bungalow with 1 double bed </t>
  </si>
  <si>
    <t>BDALG</t>
  </si>
  <si>
    <t>Bgw 1 Db bed Dlx Lagoon V</t>
  </si>
  <si>
    <t xml:space="preserve">Deluxe Bungalow with 1 double bed, Lagoon view </t>
  </si>
  <si>
    <t>BDANV</t>
  </si>
  <si>
    <t>Bgw 1 Db bed + 1sg bed Dlx Pan V</t>
  </si>
  <si>
    <t>Deluxe Bungalow with 1double bed and 1 single bed Panorama view</t>
  </si>
  <si>
    <t>BDAOW</t>
  </si>
  <si>
    <t>Bgw 1 Db bed Dlx Overwater</t>
  </si>
  <si>
    <t xml:space="preserve">Deluxe Bungalow with 1 double bed, Overwater </t>
  </si>
  <si>
    <t>BDBBH</t>
  </si>
  <si>
    <t>Bgw 1 Db bed Sup On Beach</t>
  </si>
  <si>
    <t xml:space="preserve">Superior Bungalow with 1 double bed, on Beach </t>
  </si>
  <si>
    <t>BDBGS</t>
  </si>
  <si>
    <t>Bgw 1 Db bed Sup Garden S</t>
  </si>
  <si>
    <t>Superior Bungalow with 1 double bed, Garden side</t>
  </si>
  <si>
    <t>BDBLG</t>
  </si>
  <si>
    <t>Bgw 1 Db bed Sup Lagoon V</t>
  </si>
  <si>
    <t>Superior Bungalow with 1 double bed, Lagoon view</t>
  </si>
  <si>
    <t>BDBOW</t>
  </si>
  <si>
    <t>Bgw 1 Db bed Sup Overwater</t>
  </si>
  <si>
    <t xml:space="preserve">Superior Bungalow with 1 double bed, Overwater </t>
  </si>
  <si>
    <t>BDC</t>
  </si>
  <si>
    <t>Bgw 1 Db bed Std</t>
  </si>
  <si>
    <t xml:space="preserve">Standard Bungalow with 1 double bed </t>
  </si>
  <si>
    <t>BDDGS</t>
  </si>
  <si>
    <t>Bgw 1 Dbl bed Clc Garden S</t>
  </si>
  <si>
    <t xml:space="preserve">Classic Bungalow with 1 double bed, garden side </t>
  </si>
  <si>
    <t>BEABH</t>
  </si>
  <si>
    <t>Bgw 1Db bed+Sofa Dlx On Beach</t>
  </si>
  <si>
    <t>Deluxe Bungalow with 1 double bed and Sofa, on Beach</t>
  </si>
  <si>
    <t>BEAOW</t>
  </si>
  <si>
    <t>Bgw 1Db bed+Sofa Dlx Overwater</t>
  </si>
  <si>
    <t>Deluxe Bungalow with 1 double bed and Sofa, Overwater</t>
  </si>
  <si>
    <t>BEBGS</t>
  </si>
  <si>
    <t>Bgw 1Db bed+Sofa Sup Garden S</t>
  </si>
  <si>
    <t>Superior Bungalow with 1 double bed and Sofa, Garden side</t>
  </si>
  <si>
    <t>BEBOS</t>
  </si>
  <si>
    <t>Bgw 1Db bed+Sofa Sup Ocean S</t>
  </si>
  <si>
    <t>Superior Bungalow with 1 double bed and Sofa, Ocean side</t>
  </si>
  <si>
    <t>BECGS</t>
  </si>
  <si>
    <t>Bgw 1Db bed+Sofa Std Garden S</t>
  </si>
  <si>
    <t>Standard Bungalow with 1 double bed and sofa, Garden side</t>
  </si>
  <si>
    <t>BECLG</t>
  </si>
  <si>
    <t>Bgw 1Db bed+Sofa Std Lagoon V</t>
  </si>
  <si>
    <t>Standard Bungalow with 1 double bed and sofa, Lagoon view</t>
  </si>
  <si>
    <t>BG1</t>
  </si>
  <si>
    <t>Bungalow 1 Bedroom</t>
  </si>
  <si>
    <t xml:space="preserve">Bungalow 1 Bedroom </t>
  </si>
  <si>
    <t>BG2</t>
  </si>
  <si>
    <t>Bunglaow 2 Bedrooms</t>
  </si>
  <si>
    <t xml:space="preserve">Bunglaow 2 Bedrooms </t>
  </si>
  <si>
    <t>BG3</t>
  </si>
  <si>
    <t>Bungalow 3 Bedrooms</t>
  </si>
  <si>
    <t xml:space="preserve">Bungalow 3 Bedrooms </t>
  </si>
  <si>
    <t>BKABH</t>
  </si>
  <si>
    <t>Bgw 1 Kg bed Dlx On Beach</t>
  </si>
  <si>
    <t>Deluxe Bungalow with 1 kingsize bed, On Beach</t>
  </si>
  <si>
    <t>BKAGS</t>
  </si>
  <si>
    <t>Bgw 1 Kg bed Dlx Garden S</t>
  </si>
  <si>
    <t>Deluxe Bungalow with 1 kingsize bed, Garden side</t>
  </si>
  <si>
    <t>BKALG</t>
  </si>
  <si>
    <t>Bgw 1 Kg bed Dlx Lagoon V</t>
  </si>
  <si>
    <t>Deluxe Bungalow with 1 kingsize bed, Lagoon View</t>
  </si>
  <si>
    <t>BKAOW</t>
  </si>
  <si>
    <t>Bgw 1 Kg bed Dlx Overwater</t>
  </si>
  <si>
    <t xml:space="preserve">Deluxe Bungalow with 1 kingsize bed Overwater </t>
  </si>
  <si>
    <t>BKBBH</t>
  </si>
  <si>
    <t>Bgw 1 Kg bed Sup On Beach</t>
  </si>
  <si>
    <t>Superior Bungalow with 1 kingsize bed, on Beach</t>
  </si>
  <si>
    <t>BKBGS</t>
  </si>
  <si>
    <t>Bgw 1 Kg bed Sup Garden S</t>
  </si>
  <si>
    <t>Superior Bungalow with 1 kingsize bed, Garden Side</t>
  </si>
  <si>
    <t>BKBLV</t>
  </si>
  <si>
    <t>Bgw 1 Kg bed Sup Lagoon V</t>
  </si>
  <si>
    <t>Superior Bungalow with 1 kingsize bed,Lagoon View</t>
  </si>
  <si>
    <t>BKBOW</t>
  </si>
  <si>
    <t>Bgw 1 Kg bed Sup Overwater</t>
  </si>
  <si>
    <t>Superior Bungalow with 1 kingsize bed, Overwater</t>
  </si>
  <si>
    <t>BTAOW</t>
  </si>
  <si>
    <t>Bgw 2 Sg beds Dlx Overwater</t>
  </si>
  <si>
    <t xml:space="preserve">Deluxe Bungalow with 2 single beds, Overwater </t>
  </si>
  <si>
    <t>BTBGS</t>
  </si>
  <si>
    <t>Bgw 2 Sg beds Sup Garden S</t>
  </si>
  <si>
    <t>Superior Bungalow with 2 single beds, Garden side</t>
  </si>
  <si>
    <t>BTC</t>
  </si>
  <si>
    <t>Bgw 2 Sg beds Std</t>
  </si>
  <si>
    <t xml:space="preserve">Standard Bungalow with 2 single beds </t>
  </si>
  <si>
    <t>BTCGS</t>
  </si>
  <si>
    <t>Bgw 2 Sg beds Std Garden S</t>
  </si>
  <si>
    <t>Standard Bungalow with 2 single beds, Garden side</t>
  </si>
  <si>
    <t>BTCLG</t>
  </si>
  <si>
    <t>Bgw 2 Sg beds Std Lagoon V</t>
  </si>
  <si>
    <t>Standard Bungalow with 2 single beds, Lagoon view</t>
  </si>
  <si>
    <t>BTCOV</t>
  </si>
  <si>
    <t>Bgw 2 Sg beds Std Ocean V</t>
  </si>
  <si>
    <t>Standard Bungalow with 2 single beds, Ocean view</t>
  </si>
  <si>
    <t>VILLA</t>
  </si>
  <si>
    <t>VAAOF</t>
  </si>
  <si>
    <t>Villa 1Db + 2Sg beds Dlx Ocean F</t>
  </si>
  <si>
    <t>Deluxe Villa with 1 double bed and 2 single beds, Ocean front</t>
  </si>
  <si>
    <t>VBEOF</t>
  </si>
  <si>
    <t>Villa 3 Kg beds Exec Ocean F</t>
  </si>
  <si>
    <t>Executive Villa with 3 kingsize beds, Ocean front</t>
  </si>
  <si>
    <t>VCA</t>
  </si>
  <si>
    <t>Villa 1 Kg bed Dlx</t>
  </si>
  <si>
    <t xml:space="preserve">Deluxe Villa with 1 kingsize bed </t>
  </si>
  <si>
    <t>VCB</t>
  </si>
  <si>
    <t>Villa 1 Kg bed Sup</t>
  </si>
  <si>
    <t xml:space="preserve">Superior Villa with 1 kingsize bed </t>
  </si>
  <si>
    <t>VCE</t>
  </si>
  <si>
    <t>Villa 1 Kg bed Exec</t>
  </si>
  <si>
    <t xml:space="preserve">Executive Villa with 1 kingsize bed </t>
  </si>
  <si>
    <t>VDA</t>
  </si>
  <si>
    <t>Villa 2 Sg beds Dlx</t>
  </si>
  <si>
    <t xml:space="preserve">Deluxe Villa with 2 single beds </t>
  </si>
  <si>
    <t>VDB</t>
  </si>
  <si>
    <t>Villa 2 Sg beds Sup</t>
  </si>
  <si>
    <t xml:space="preserve">Superior Villa with 2 single beds </t>
  </si>
  <si>
    <t>VDE</t>
  </si>
  <si>
    <t>Villa 2 Sg beds Exec</t>
  </si>
  <si>
    <t xml:space="preserve">Executive Villa with 2 single beds </t>
  </si>
  <si>
    <t>VEA</t>
  </si>
  <si>
    <t>Villa 2 Qn beds Dlx</t>
  </si>
  <si>
    <t xml:space="preserve">Deluxe Villa with 2 queensize beds </t>
  </si>
  <si>
    <t>VEB</t>
  </si>
  <si>
    <t>Villa 2 Qn bed Sup</t>
  </si>
  <si>
    <t xml:space="preserve">Superior Villa with 2 queen-size beds </t>
  </si>
  <si>
    <t>VFBPS</t>
  </si>
  <si>
    <t>Villa 1 Db bed Sup Pool S</t>
  </si>
  <si>
    <t xml:space="preserve">Superior Villa with 1 double bed, Pool side </t>
  </si>
  <si>
    <t>V1A</t>
  </si>
  <si>
    <t>Villa 1 Bedroom Dlx</t>
  </si>
  <si>
    <t xml:space="preserve">Deluxe Villa with 1 bedroom </t>
  </si>
  <si>
    <t>V1ABH</t>
  </si>
  <si>
    <t>Villa 1 Bedroom Deluxe On Beach</t>
  </si>
  <si>
    <t xml:space="preserve">Deluxe Villa with 1 Bedroom On Beach </t>
  </si>
  <si>
    <t>V1C</t>
  </si>
  <si>
    <t>Villa 1 Bedroom Std</t>
  </si>
  <si>
    <t xml:space="preserve">Standard Villa with 1 Bedroom </t>
  </si>
  <si>
    <t>V2A</t>
  </si>
  <si>
    <t>Villa 2 Bedroom Dlx</t>
  </si>
  <si>
    <t xml:space="preserve">Deluxe Villa with 2 Bedroom </t>
  </si>
  <si>
    <t>V2B</t>
  </si>
  <si>
    <t>Villa 2 Bedroom Sup</t>
  </si>
  <si>
    <t xml:space="preserve">Superior Villa with 2 Bedroom </t>
  </si>
  <si>
    <t>V2C</t>
  </si>
  <si>
    <t>Villa 2 Bedroom Std</t>
  </si>
  <si>
    <t xml:space="preserve">Standard Villa with 2 Bedroom </t>
  </si>
  <si>
    <t>V2CDP</t>
  </si>
  <si>
    <t>Villa 2 Bedroom Sup Duplex</t>
  </si>
  <si>
    <t xml:space="preserve">Superior Villa with 2 bedrooms </t>
  </si>
  <si>
    <t>V2COV</t>
  </si>
  <si>
    <t>Villa 2 Bedroom Std Ocean V</t>
  </si>
  <si>
    <t xml:space="preserve">Standard Villa with 2 Bedroom, Ocean view </t>
  </si>
  <si>
    <t>V2DDP</t>
  </si>
  <si>
    <t>Villa 2 Bedroom Std Duplex</t>
  </si>
  <si>
    <t xml:space="preserve">Standard Villa with 2 bedroom, Duplex </t>
  </si>
  <si>
    <t>V3A</t>
  </si>
  <si>
    <t>Villa 3 Bedroom Dlx</t>
  </si>
  <si>
    <t xml:space="preserve">Deluxe Villa with 3 Bedrooms </t>
  </si>
  <si>
    <t>V3B</t>
  </si>
  <si>
    <t>Villa 3 Bedroom Sup</t>
  </si>
  <si>
    <t xml:space="preserve">Superior Villa with 3 bedrooms </t>
  </si>
  <si>
    <t>V3BDP</t>
  </si>
  <si>
    <t>Villa 3 Bedrooms Sup Duplex</t>
  </si>
  <si>
    <t xml:space="preserve">Superior Villa with 3 Bedrooms, Duplex </t>
  </si>
  <si>
    <t>V3BGV</t>
  </si>
  <si>
    <t>Villa 3 Bedrooms Sup Golf V</t>
  </si>
  <si>
    <t xml:space="preserve">Superior Villa with 3 bedrooms, Golf view </t>
  </si>
  <si>
    <t>V3C</t>
  </si>
  <si>
    <t>Villa 3 Bedrooms Std</t>
  </si>
  <si>
    <t xml:space="preserve">Standard Villa with 3 bedrooms </t>
  </si>
  <si>
    <t>V4A</t>
  </si>
  <si>
    <t>Villa 4 bedroom Dlx</t>
  </si>
  <si>
    <t xml:space="preserve">Deluxe Villa for 4 persons </t>
  </si>
  <si>
    <t>V4B</t>
  </si>
  <si>
    <t>Villa 4 Bedroom Sup</t>
  </si>
  <si>
    <t xml:space="preserve">Superior Villa with 4 Bedroom </t>
  </si>
  <si>
    <t>VI1</t>
  </si>
  <si>
    <t>Villa 1 Bedroom</t>
  </si>
  <si>
    <t xml:space="preserve">Villa with 1 bedroom </t>
  </si>
  <si>
    <t>VI1Z</t>
  </si>
  <si>
    <t>Villa 1 Bedroom NS</t>
  </si>
  <si>
    <t xml:space="preserve">Non Smoking Villa with 1 bedroom </t>
  </si>
  <si>
    <t>VI2</t>
  </si>
  <si>
    <t>Villa 2 Bedroom</t>
  </si>
  <si>
    <t xml:space="preserve">Villa with 2 bedrooms </t>
  </si>
  <si>
    <t>VI2Z</t>
  </si>
  <si>
    <t>Villa 2 Bedroom NS</t>
  </si>
  <si>
    <t xml:space="preserve">Non Smoking Villa with 2 bedrooms </t>
  </si>
  <si>
    <t>VI3</t>
  </si>
  <si>
    <t>Villa 3 Bedroom</t>
  </si>
  <si>
    <t xml:space="preserve">Villa with 3 bedrooms </t>
  </si>
  <si>
    <t>Nom TARS / Name</t>
  </si>
  <si>
    <t>Config Type de Literie</t>
  </si>
  <si>
    <t xml:space="preserve">Nom du Type de Chambre / 
Marketing Label (max. 94) </t>
  </si>
  <si>
    <t>Description du type de chambre / 
Description (max 255)</t>
  </si>
  <si>
    <t>BRK</t>
  </si>
  <si>
    <t>3 Single Beds Standard</t>
  </si>
  <si>
    <t>3 Lit superposé</t>
  </si>
  <si>
    <t xml:space="preserve">Chambre Break pour 3 voyageurs maximum </t>
  </si>
  <si>
    <t>En famille ou entre amis, la Break comprend 3 lits simples superposés avec couette, un espace lavabo, une table avec chaise(s) et une TV écran plat. Des sanitaires communs se trouvent à proximité de la chambre. Linge de lit fourni à l'arrivée.</t>
  </si>
  <si>
    <t>CBR</t>
  </si>
  <si>
    <t xml:space="preserve">1 Double Bed Superior </t>
  </si>
  <si>
    <t>1 Lit double</t>
  </si>
  <si>
    <t>Chambre Cabrio avec salle de bain privative</t>
  </si>
  <si>
    <t>La Cabrio, c’est la chambre premium hotelF1. Elle est équipée d’un grand lit avec couette et d’une salle de bain privative comprenant douche et WC. Pour votre confort, votre lit est déjà fait à l'arrivée.</t>
  </si>
  <si>
    <t>CBRH</t>
  </si>
  <si>
    <t>1 Double Bed Superior H</t>
  </si>
  <si>
    <t>Chambre Cabrio avec lit double et salle de bain, adaptée aux personnes à mobilité réduite</t>
  </si>
  <si>
    <t>La Cabrio PMR, c’est la chambre premium hotelF1 adaptée aux personnes à mobilité réduite. Elle est équipée d’un grand lit avec couette et d’une salle de bain privative comprenant douche et WC. Pour votre confort, votre lit est déjà fait à l'arrivée.</t>
  </si>
  <si>
    <t>SDR</t>
  </si>
  <si>
    <t>2 Single Beds Standard</t>
  </si>
  <si>
    <t>2 Lits simples</t>
  </si>
  <si>
    <t xml:space="preserve">Chambre Side-Car pour 2 voyageurs maximum </t>
  </si>
  <si>
    <t xml:space="preserve">Pour les compagnons de voyage, la Side-Car est équipée de 2 lits simples avec couette, d’un espace lavabo, d’une table avec chaise(s) et d'une TV écran plat. Des sanitaires communs se trouvent à proximité de la chambre. Lits déjà faits à l'arrivée.
</t>
  </si>
  <si>
    <t>DO4F</t>
  </si>
  <si>
    <t>1 Single bed Female Dormitory</t>
  </si>
  <si>
    <t>4 Lits superposés</t>
  </si>
  <si>
    <t>La Combi - Lit simple dans un dortoir femme de 4 personnes</t>
  </si>
  <si>
    <t>Réservez dès maintenant votre lit simple avec couette en dortoir femme partagé, équipé de 2 lavabos et de 4 casiers à cadenas (vendus à l'hôtel). Des sanitaires communs se trouvent à proximité de la chambre. Linge de lit fourni à l'arrivée.</t>
  </si>
  <si>
    <t>DO4M</t>
  </si>
  <si>
    <t>1 Single bed Mixt Dormitory</t>
  </si>
  <si>
    <t>La Combi - Lit simple dans un dortoir homme de 4 personnes</t>
  </si>
  <si>
    <t>Réservez dès maintenant votre lit simple avec couette en dortoir homme partagé, équipé de 2 lavabos et de 4 casiers à cadenas (vendus à l'hôtel). Des sanitaires communs se trouvent à proximité de la chambre. Linge de lit fourni à l'arrivée.</t>
  </si>
  <si>
    <t>DOR6F</t>
  </si>
  <si>
    <t>6 Lits superposés</t>
  </si>
  <si>
    <t>La Combi - Lit simple dans un dortoir femme de 6 personnes</t>
  </si>
  <si>
    <t>Réservez dès maintenant votre lit simple avec couette en dortoir femme partagé de 18 m², équipé de 2 lavabos et de 6 casiers à cadenas (vendus à l'hôtel). Des sanitaires communs se trouvent à proximité de la chambre. Linge de lit fourni à l'arrivée.</t>
  </si>
  <si>
    <t>DOR6M</t>
  </si>
  <si>
    <t>La Combi - Lit simple dans un dortoir homme de 6 personnes</t>
  </si>
  <si>
    <t>Réservez dès maintenant votre lit simple avec couette en dortoir homme partagé de 18 m², équipé de 2 lavabos et de 6 casiers à cadenas (vendus à l'hôtel). Des sanitaires communs se trouvent à proximité de la chambre. Linge de lit fourni à l'arrivée.</t>
  </si>
  <si>
    <t>TDM</t>
  </si>
  <si>
    <t xml:space="preserve">1 Double Bed Standard </t>
  </si>
  <si>
    <t>Chambre Tandem pour 2 voyageurs maximum</t>
  </si>
  <si>
    <t>Conçue pour deux, la Tandem est équipée d’un lit double avec couette, d’un espace lavabo, d’une table avec chaise(s) et d'une TV écran plat. Des sanitaires communs se trouvent à proximité de la chambre. Votre lit est déjà fait à l'arrivée.</t>
  </si>
  <si>
    <t>TDMH</t>
  </si>
  <si>
    <t>1 Double Bed Standard H</t>
  </si>
  <si>
    <t>Chambre Tandem pour 2 voyageurs maximum, adaptée aux personnes à mobilité réduite</t>
  </si>
  <si>
    <t xml:space="preserve">La chambre Tandem PMR est adaptée aux personnes à mobilité réduite. Elle est équipée d’un grand lit double, d’un espace lavabo, d’une table avec chaise(s) et d'une TV écran plat. Des sanitaires communs se trouvent à proximité de la chambre. </t>
  </si>
  <si>
    <t>1 Lit double / 3 Lits superposés</t>
  </si>
  <si>
    <t xml:space="preserve">Chambre Combi Famille pour 5 voyageurs maximum </t>
  </si>
  <si>
    <t>Équipée pour 5, la chambre Combi Famille comprend un grand lit double, 3 lits simples superposés (kits de draps fournis) et un espace lavabo. Des sanitaires communs se trouvent à proximité de la chambre. Le lit double est déjà fait à l'arrivée.</t>
  </si>
  <si>
    <t>S2D5</t>
  </si>
  <si>
    <t>Family Room Clc 5</t>
  </si>
  <si>
    <t>S2D6</t>
  </si>
  <si>
    <t>Family Room Clc 6</t>
  </si>
  <si>
    <t>1 Lit double + 1 lit Mezzanine / 3 Lits superposés</t>
  </si>
  <si>
    <t xml:space="preserve">Chambre Combi Famille pour 6 voyageurs maximum </t>
  </si>
  <si>
    <t>Équipée pour 6, la chambre Combi Famille comprend un grand lit double, 4 lits simples superposés (kits de draps fournis) et un espace lavabo. Des sanitaires communs se trouvent à proximité de la chambre. Le lit double est déjà fait à l'arrivée.</t>
  </si>
  <si>
    <t>TRIO</t>
  </si>
  <si>
    <t>1 Double Bed + 1 Single Bed Mezzanine</t>
  </si>
  <si>
    <t>1 Lit double / 1 Lit simple "Mezzanine"</t>
  </si>
  <si>
    <t>Chambre TRIO rénovée pour 3 pers. maximum. Idéale en famille, en couple ou entre amis</t>
  </si>
  <si>
    <t xml:space="preserve">La chambre TRIO est équipée d’un lit double (150 x 200 cm), d’un lit simple superposé et d’un espace lavabo. Elle dispose d’un coin bureau, d’une TV à écran plat et de prises USB. Des sanitaires communs se trouvent à proximité de la chambre. </t>
  </si>
  <si>
    <t>DUO</t>
  </si>
  <si>
    <t>Standard Room with 2 single beds</t>
  </si>
  <si>
    <t>2 lits simples</t>
  </si>
  <si>
    <t>Chambre DUO rénovée pour 2 pers. maximum</t>
  </si>
  <si>
    <t>La chambre DUO dispose de deux lits simples (90x190), d’un espace lavabo, d’un coin bureau, TV écran plat et de prises USB. Des sanitaires communs se trouvent à proximité de la chambre.</t>
  </si>
  <si>
    <t>BRKM</t>
  </si>
  <si>
    <t>2 Single Beds + 1 Single Bed Mezzanine</t>
  </si>
  <si>
    <t>2 Lit simples / 1 Lit simple "Mezzanine"</t>
  </si>
  <si>
    <t xml:space="preserve">Chambre Break 2 lits simples et 1 lit mezzanine, pour 3 voyageurs maximum </t>
  </si>
  <si>
    <t xml:space="preserve">Découvrez la chambre Break Mezzanine hotelF1 comprenant 2 lits simples et 1 lit mezzanine avec couette, un espace lavabo, une table avec chaise(s) et une TV écran plat. Des sanitaires communs se trouvent à proximité de la chambre. </t>
  </si>
  <si>
    <t>BRKMGL</t>
  </si>
  <si>
    <t xml:space="preserve">Chambre Break 1 lit double et 1 lit mezzanine, pour 3 voyageurs maximum </t>
  </si>
  <si>
    <t xml:space="preserve">Découvrez la chambre Break Mezzanine hotelF1 comprenant 1 lit double et 1 lit simple mezzanine avec couette, un espace lavabo, une table avec chaise(s) et une TV écran plat. Des sanitaires communs se trouvent à proximité de la chambre. </t>
  </si>
  <si>
    <t>TARS Product code</t>
  </si>
  <si>
    <t>Product type</t>
  </si>
  <si>
    <t>Product name</t>
  </si>
  <si>
    <t>APPART</t>
  </si>
  <si>
    <t>A1BD</t>
  </si>
  <si>
    <t>App 1 bedroom Dlx</t>
  </si>
  <si>
    <t>A1BE</t>
  </si>
  <si>
    <t>App 1 bedroom Exec</t>
  </si>
  <si>
    <t>A2BE</t>
  </si>
  <si>
    <t>App  2 bedrooms Exec</t>
  </si>
  <si>
    <t>A2C</t>
  </si>
  <si>
    <t>App 2 Bedrooms Std</t>
  </si>
  <si>
    <t>A3BE</t>
  </si>
  <si>
    <t>App 3 bedrooms Exec</t>
  </si>
  <si>
    <t>A3BS</t>
  </si>
  <si>
    <t>3 Bedroom Apartment</t>
  </si>
  <si>
    <t>A3C</t>
  </si>
  <si>
    <t>App 3 Bedrooms Std</t>
  </si>
  <si>
    <t>A4C</t>
  </si>
  <si>
    <t>App 4 Bedrooms Std</t>
  </si>
  <si>
    <t>AP1PV</t>
  </si>
  <si>
    <t>App 1 Bedroom Pool V</t>
  </si>
  <si>
    <t>AP1RV</t>
  </si>
  <si>
    <t>App 1 Bedroom River V</t>
  </si>
  <si>
    <t>AP2PV</t>
  </si>
  <si>
    <t>App 2 Bedrooms Pool V</t>
  </si>
  <si>
    <t>AP2WV</t>
  </si>
  <si>
    <t>App 2 Bedrooms Water V</t>
  </si>
  <si>
    <t>AP3PV</t>
  </si>
  <si>
    <t>App 3 Bedrooms Pool V</t>
  </si>
  <si>
    <t>APT1</t>
  </si>
  <si>
    <t>1 Bedroom Apartment</t>
  </si>
  <si>
    <t>APT2</t>
  </si>
  <si>
    <t>2 Bedroom Apartment</t>
  </si>
  <si>
    <t>AR4B</t>
  </si>
  <si>
    <t>App 1 Bedroom 4 Persons Balcony</t>
  </si>
  <si>
    <t>AR4D</t>
  </si>
  <si>
    <t>App 4 Persons 1 Bedroom Dbl bed</t>
  </si>
  <si>
    <t>AR4PB</t>
  </si>
  <si>
    <t>App 1 bedroom 4 persons</t>
  </si>
  <si>
    <t>AR4T</t>
  </si>
  <si>
    <t>App 4 Persons 1 Bedroom Twin bed</t>
  </si>
  <si>
    <t>AWCHV</t>
  </si>
  <si>
    <t>App Studio Harbour V</t>
  </si>
  <si>
    <t>AWCRV</t>
  </si>
  <si>
    <t>App Studio River V</t>
  </si>
  <si>
    <t>P4B</t>
  </si>
  <si>
    <t>Penthouse 4 bedrooms</t>
  </si>
  <si>
    <t>PT3</t>
  </si>
  <si>
    <t>Penthouse 3 bedrooms</t>
  </si>
  <si>
    <t>BG4</t>
  </si>
  <si>
    <t>Bungalow 4 Bedrooms</t>
  </si>
  <si>
    <t>BKBLG</t>
  </si>
  <si>
    <t>DBEBW</t>
  </si>
  <si>
    <t>ROOM</t>
  </si>
  <si>
    <t>Executive Bay Side Room</t>
  </si>
  <si>
    <t>DBEGS</t>
  </si>
  <si>
    <t>Executive Garden Side Room</t>
  </si>
  <si>
    <t>QEEPV</t>
  </si>
  <si>
    <t>1 Qn bed Exec Pool V</t>
  </si>
  <si>
    <t>ROH</t>
  </si>
  <si>
    <t>Room Over Hotel for 1 or 2 persons</t>
  </si>
  <si>
    <t>ROHZ</t>
  </si>
  <si>
    <t>Room Over Hotel for 1 or 2 persons NS</t>
  </si>
  <si>
    <t>ROOMBT</t>
  </si>
  <si>
    <t>Room with shared bath and toilet</t>
  </si>
  <si>
    <t>ROOMSB</t>
  </si>
  <si>
    <t>Room with shared bath</t>
  </si>
  <si>
    <t>TFBZ</t>
  </si>
  <si>
    <t>2 Sg beds + Sofa Sup NS</t>
  </si>
  <si>
    <t>TWBPW</t>
  </si>
  <si>
    <t>2 Single beds SUP Pyramid View</t>
  </si>
  <si>
    <t>ROOMD2</t>
  </si>
  <si>
    <t>D2BBC</t>
  </si>
  <si>
    <t>2 Db beds Sup Balcony</t>
  </si>
  <si>
    <t>D2BH</t>
  </si>
  <si>
    <t>Qrto SP 2 CC H</t>
  </si>
  <si>
    <t>D2CGV</t>
  </si>
  <si>
    <t>2 Double Beds Std Golf View</t>
  </si>
  <si>
    <t>ROOMD3</t>
  </si>
  <si>
    <t>ROOMD4</t>
  </si>
  <si>
    <t xml:space="preserve"> 1 Db + 3 Sg beds Std Duplex</t>
  </si>
  <si>
    <t>DB</t>
  </si>
  <si>
    <t>ROOMDB</t>
  </si>
  <si>
    <t>1 Db bed</t>
  </si>
  <si>
    <t>DBAMVZ</t>
  </si>
  <si>
    <t>1 Db bed Dlx Mount V NS</t>
  </si>
  <si>
    <t>DBAOVH</t>
  </si>
  <si>
    <t>1 Db bed Dlx Ocean V H</t>
  </si>
  <si>
    <t>DBBH</t>
  </si>
  <si>
    <t>1 Db bed Sup H</t>
  </si>
  <si>
    <t>DBBHV</t>
  </si>
  <si>
    <t>1 Db bed Sup Harbour V</t>
  </si>
  <si>
    <t>DBBPW</t>
  </si>
  <si>
    <t>1 Db bed Sup Pyramid View</t>
  </si>
  <si>
    <t>DBCH</t>
  </si>
  <si>
    <t>1 Db bed Std H</t>
  </si>
  <si>
    <t>Qrto PD NF 1 CC com vista para o porto</t>
  </si>
  <si>
    <t>Qrto PD NF 1 CC com vista p/ a montanha</t>
  </si>
  <si>
    <t>Qrto PD NF 1 CC de frente para o mar</t>
  </si>
  <si>
    <t>Qrto PD NF 1 CC voltado para o mar</t>
  </si>
  <si>
    <t>DBDSS</t>
  </si>
  <si>
    <t>1 double bed classic sea side</t>
  </si>
  <si>
    <t>DBDSV</t>
  </si>
  <si>
    <t>1 double bed classic sea view</t>
  </si>
  <si>
    <t>DBNW</t>
  </si>
  <si>
    <t>1 Db bed No windows</t>
  </si>
  <si>
    <t>DBK</t>
  </si>
  <si>
    <t>ROOMDC</t>
  </si>
  <si>
    <t>1 Db+1 Bk beds Std</t>
  </si>
  <si>
    <t>ROOMDF</t>
  </si>
  <si>
    <t>DFCOV</t>
  </si>
  <si>
    <t>1 db bed + Sofa Std ocean view</t>
  </si>
  <si>
    <t>DFDOV</t>
  </si>
  <si>
    <t>Room 1 Db bed + Sofa Clc Ocean V</t>
  </si>
  <si>
    <t>DFDRV</t>
  </si>
  <si>
    <t>Room 1Db bed + Sofa Clc River V</t>
  </si>
  <si>
    <t>DOR10</t>
  </si>
  <si>
    <t>ROOMDO</t>
  </si>
  <si>
    <t>10 single bed shared mixed room</t>
  </si>
  <si>
    <t>DOR3</t>
  </si>
  <si>
    <t xml:space="preserve"> 3 single bed shared mixed room</t>
  </si>
  <si>
    <t>DOR4</t>
  </si>
  <si>
    <t>4 single bed shared mixed room</t>
  </si>
  <si>
    <t>DOR5</t>
  </si>
  <si>
    <t>5 single bed shared mixed room</t>
  </si>
  <si>
    <t>DOR5F</t>
  </si>
  <si>
    <t>5 single bed shared  female room</t>
  </si>
  <si>
    <t>DOR8</t>
  </si>
  <si>
    <t>8 single bed shared mixed room</t>
  </si>
  <si>
    <t>DORM8F</t>
  </si>
  <si>
    <t>8 Sg beds STD</t>
  </si>
  <si>
    <t>DORM8M</t>
  </si>
  <si>
    <t>16 Sg beds STD</t>
  </si>
  <si>
    <t>S3CMIX</t>
  </si>
  <si>
    <t>3 Sg beds STD Mix</t>
  </si>
  <si>
    <t>S3CW</t>
  </si>
  <si>
    <t>3 Sg beds STD for women</t>
  </si>
  <si>
    <t>S8CMIX</t>
  </si>
  <si>
    <t>8 Sg beds STD hostel mix</t>
  </si>
  <si>
    <t>S8CW</t>
  </si>
  <si>
    <t>8 Sg beds STD hostel for women</t>
  </si>
  <si>
    <t>ROOMDS</t>
  </si>
  <si>
    <t xml:space="preserve"> 1 Db+1 Sg beds Dlx Patio</t>
  </si>
  <si>
    <t>DSBH</t>
  </si>
  <si>
    <t>1 Db+1 Sg beds Sup H</t>
  </si>
  <si>
    <t>Qrto PD NF 1 CC + 1 CS voltado p/ cidade</t>
  </si>
  <si>
    <t>DSCH</t>
  </si>
  <si>
    <t>Qrto PD 1 CC + 1 CS H</t>
  </si>
  <si>
    <t>DSE</t>
  </si>
  <si>
    <t>Room 1 Db+1Sg beds Exec</t>
  </si>
  <si>
    <t>ROOMDZ</t>
  </si>
  <si>
    <t>ROOMK2</t>
  </si>
  <si>
    <t>K2B</t>
  </si>
  <si>
    <t>2 Kg beds Sup</t>
  </si>
  <si>
    <t>1KGSBV</t>
  </si>
  <si>
    <t>ROOMKG</t>
  </si>
  <si>
    <t>1 Kg bed Std Bay V</t>
  </si>
  <si>
    <t>KGAH</t>
  </si>
  <si>
    <t>1 Kg bed Dlx H</t>
  </si>
  <si>
    <t>KGAHV</t>
  </si>
  <si>
    <t>1 Kg bed Dlx Harbour V</t>
  </si>
  <si>
    <t>KGBH</t>
  </si>
  <si>
    <t>1 Kg bed Sup H</t>
  </si>
  <si>
    <t>KGBHV</t>
  </si>
  <si>
    <t>1 Kg bed Sup Harbour V</t>
  </si>
  <si>
    <t>KGBHZ</t>
  </si>
  <si>
    <t>1 Kg bed Sup H NS</t>
  </si>
  <si>
    <t>KGBPV</t>
  </si>
  <si>
    <t>1 King bed Sup Pool View</t>
  </si>
  <si>
    <t>KGCGV</t>
  </si>
  <si>
    <t>1 King Bed Standard Golf View</t>
  </si>
  <si>
    <t>KGCHV</t>
  </si>
  <si>
    <t>1 Kg bed Std Harbour V</t>
  </si>
  <si>
    <t>KGEEF</t>
  </si>
  <si>
    <t>1 Kg bed Exec Grand Dlx High F</t>
  </si>
  <si>
    <t>ROOMKH</t>
  </si>
  <si>
    <t>KHB</t>
  </si>
  <si>
    <t>1 Kg + 1 Sg beds Sup</t>
  </si>
  <si>
    <t>ROOMKS</t>
  </si>
  <si>
    <t>KSBLV</t>
  </si>
  <si>
    <t>1 Kg bed + sofa Sup Lake View</t>
  </si>
  <si>
    <t>KSD</t>
  </si>
  <si>
    <t>1 Kg bed + Sofa Clc</t>
  </si>
  <si>
    <t>ROOMKZ</t>
  </si>
  <si>
    <t>KZC</t>
  </si>
  <si>
    <t>1 Kg bed + 2 Sofas Std</t>
  </si>
  <si>
    <t>ROOMQ2</t>
  </si>
  <si>
    <t>Q2BBC</t>
  </si>
  <si>
    <t xml:space="preserve">2 Queen beds Sup Balcony_x000D_
</t>
  </si>
  <si>
    <t>ROOMQ3</t>
  </si>
  <si>
    <t>ROOMQA</t>
  </si>
  <si>
    <t>ROOMQB</t>
  </si>
  <si>
    <t>ROOMQC</t>
  </si>
  <si>
    <t>ROOMQD</t>
  </si>
  <si>
    <t>1KDSV</t>
  </si>
  <si>
    <t>ROOMQE</t>
  </si>
  <si>
    <t xml:space="preserve">Room 1 Kg bed Dlx Sea View_x000D_
</t>
  </si>
  <si>
    <t>2BDSV</t>
  </si>
  <si>
    <t>Room 2 Db bed Dlx Sea View</t>
  </si>
  <si>
    <t>2DBDHV</t>
  </si>
  <si>
    <t>Room 2 Db bed Dlx Harbour View</t>
  </si>
  <si>
    <t>2QBCLC</t>
  </si>
  <si>
    <t>2 Qn beds Clc</t>
  </si>
  <si>
    <t>2QBDNS</t>
  </si>
  <si>
    <t>2 Qn bed Dlx NS</t>
  </si>
  <si>
    <t>2QBSNS</t>
  </si>
  <si>
    <t>2 Qn bed Std NS</t>
  </si>
  <si>
    <t>2QDSV</t>
  </si>
  <si>
    <t>Room 2 Qn bed Dlx Sea View</t>
  </si>
  <si>
    <t>2QSSV</t>
  </si>
  <si>
    <t>Room 2 Qn beds Sup Sea View</t>
  </si>
  <si>
    <t>QEATC</t>
  </si>
  <si>
    <t>1 Qn bed Dlx Terrace</t>
  </si>
  <si>
    <t>QEBH</t>
  </si>
  <si>
    <t>1 Qn bed Sup H</t>
  </si>
  <si>
    <t>QECH</t>
  </si>
  <si>
    <t>1 Qn bed Std H</t>
  </si>
  <si>
    <t>QEERV</t>
  </si>
  <si>
    <t>1 Queen bed Executive River view</t>
  </si>
  <si>
    <t xml:space="preserve">1 Qn bed Sup MY1_x000D_
</t>
  </si>
  <si>
    <t>ROOMQF</t>
  </si>
  <si>
    <t>ROOMQG</t>
  </si>
  <si>
    <t>QGD</t>
  </si>
  <si>
    <t>1 Qn+1 Sg beds Clc</t>
  </si>
  <si>
    <t>ROOMQS</t>
  </si>
  <si>
    <t>QSBCI</t>
  </si>
  <si>
    <t>1 Qn bed + Sofa Sup City S</t>
  </si>
  <si>
    <t>QSBSV</t>
  </si>
  <si>
    <t>1 Qn bed + Sofa Sup Sea view</t>
  </si>
  <si>
    <t>QSEZ</t>
  </si>
  <si>
    <t>Room 1 Qn bed + sofa Exec NS</t>
  </si>
  <si>
    <t>ROOMR3</t>
  </si>
  <si>
    <t>ROOMTA</t>
  </si>
  <si>
    <t>TFA</t>
  </si>
  <si>
    <t>ROOMTF</t>
  </si>
  <si>
    <t>2 Sg beds + Sofa Dlx</t>
  </si>
  <si>
    <t>TFD</t>
  </si>
  <si>
    <t>ROOMTR</t>
  </si>
  <si>
    <t>TRD</t>
  </si>
  <si>
    <t>3 Sg beds Clc</t>
  </si>
  <si>
    <t>SGA</t>
  </si>
  <si>
    <t>SINGLE</t>
  </si>
  <si>
    <t>1 Sg bed Dlx</t>
  </si>
  <si>
    <t>SGBH</t>
  </si>
  <si>
    <t>Qrto SP 1 CS H</t>
  </si>
  <si>
    <t>SGCH</t>
  </si>
  <si>
    <t>1 Sg bed Std H</t>
  </si>
  <si>
    <t>SINGLE 2</t>
  </si>
  <si>
    <t>S2E</t>
  </si>
  <si>
    <t>FAMILY ROOM EXECUTIVE</t>
  </si>
  <si>
    <t>SINGLE 4</t>
  </si>
  <si>
    <t>S5CM</t>
  </si>
  <si>
    <t>SINGLE 5</t>
  </si>
  <si>
    <t>5 sg beds Std men</t>
  </si>
  <si>
    <t>S5CW</t>
  </si>
  <si>
    <t>5 sg beds Std women</t>
  </si>
  <si>
    <t>CA2B</t>
  </si>
  <si>
    <t>Studio 2 Persons Balcony</t>
  </si>
  <si>
    <t>CA2D</t>
  </si>
  <si>
    <t xml:space="preserve">Studio 2 Persons Double bed	</t>
  </si>
  <si>
    <t>CA2PD</t>
  </si>
  <si>
    <t>Studio 2 Persons Double bed</t>
  </si>
  <si>
    <t>CA2PT</t>
  </si>
  <si>
    <t>Studio 2 Persons Twin beds</t>
  </si>
  <si>
    <t>CA2PWV</t>
  </si>
  <si>
    <t>Studio 2 Persons, Water V</t>
  </si>
  <si>
    <t>CA2T</t>
  </si>
  <si>
    <t>CA4D</t>
  </si>
  <si>
    <t>Studio 4 Persons Double bed</t>
  </si>
  <si>
    <t>CA4T</t>
  </si>
  <si>
    <t>Studio 4 Persons Twin beds</t>
  </si>
  <si>
    <t>CA6P</t>
  </si>
  <si>
    <t>Studio 6 persons</t>
  </si>
  <si>
    <t>CS2D</t>
  </si>
  <si>
    <t>Superior studio 2, double bed</t>
  </si>
  <si>
    <t>CS2T</t>
  </si>
  <si>
    <t xml:space="preserve">Superior studio 2, Twin bed	</t>
  </si>
  <si>
    <t>JS2Q</t>
  </si>
  <si>
    <t>JrSuite 2 Qn beds</t>
  </si>
  <si>
    <t>PSDX</t>
  </si>
  <si>
    <t>Presidential Suite Dlx</t>
  </si>
  <si>
    <t>PSSUP</t>
  </si>
  <si>
    <t xml:space="preserve">Presidential Suite Sup_x000D_
</t>
  </si>
  <si>
    <t>S2BER</t>
  </si>
  <si>
    <t xml:space="preserve">Suite 2 Bedrooms Royal_x000D_
</t>
  </si>
  <si>
    <t>S2QBS</t>
  </si>
  <si>
    <t>Suite 2 Qn beds Standard</t>
  </si>
  <si>
    <t>SCA</t>
  </si>
  <si>
    <t>Suite 3 King beds Exec</t>
  </si>
  <si>
    <t>SHCCSI</t>
  </si>
  <si>
    <t>Suite 1 Db+1 Sg beds Sup City S</t>
  </si>
  <si>
    <t>SJ2Q</t>
  </si>
  <si>
    <t>SJA</t>
  </si>
  <si>
    <t>Suite 1Qn bed + sofa Exec</t>
  </si>
  <si>
    <t>SJAPS</t>
  </si>
  <si>
    <t>JrSuite Dlx Pool S</t>
  </si>
  <si>
    <t>SJB</t>
  </si>
  <si>
    <t>JrSuite Sup</t>
  </si>
  <si>
    <t>SJC</t>
  </si>
  <si>
    <t>Suite 1Qn bed + Sofa Std</t>
  </si>
  <si>
    <t>SKABC</t>
  </si>
  <si>
    <t>Suite 1 King Bed Exec Balcony</t>
  </si>
  <si>
    <t>SKAHV</t>
  </si>
  <si>
    <t>Suite 1 Kg Bed Exec Harbour View</t>
  </si>
  <si>
    <t>SKCEF</t>
  </si>
  <si>
    <t>Suite 1 Kg bed sup Exec f</t>
  </si>
  <si>
    <t>SKCGV</t>
  </si>
  <si>
    <t>Suite 1 King Bed Sup Golf View</t>
  </si>
  <si>
    <t>SKE</t>
  </si>
  <si>
    <t>Suite 1 King bed Standard</t>
  </si>
  <si>
    <t>SKEOV</t>
  </si>
  <si>
    <t>Suite 1 King bed Standard Ocean View</t>
  </si>
  <si>
    <t>SPARS</t>
  </si>
  <si>
    <t>Suite Dlx River V</t>
  </si>
  <si>
    <t>SQDEF</t>
  </si>
  <si>
    <t>JrSuite 1 Qn bed Exec F</t>
  </si>
  <si>
    <t>SQDHV</t>
  </si>
  <si>
    <t>Jr Suite 1 Qn Bed Harbour View</t>
  </si>
  <si>
    <t>SQDRV</t>
  </si>
  <si>
    <t>JrSuite 1 Qn bed River V</t>
  </si>
  <si>
    <t>SRE</t>
  </si>
  <si>
    <t>Suite 2 Kg beds Standard</t>
  </si>
  <si>
    <t>SSA</t>
  </si>
  <si>
    <t>Suite Dlx Senior</t>
  </si>
  <si>
    <t>STA</t>
  </si>
  <si>
    <t>Suite Dlx</t>
  </si>
  <si>
    <t>STB</t>
  </si>
  <si>
    <t>Suite Sup</t>
  </si>
  <si>
    <t>STC</t>
  </si>
  <si>
    <t>Suite Std</t>
  </si>
  <si>
    <t>STCBC</t>
  </si>
  <si>
    <t>Suite Std Balcony</t>
  </si>
  <si>
    <t>STD</t>
  </si>
  <si>
    <t>Suite Classic</t>
  </si>
  <si>
    <t>STE</t>
  </si>
  <si>
    <t>Suite Exec</t>
  </si>
  <si>
    <t>STF</t>
  </si>
  <si>
    <t>STP</t>
  </si>
  <si>
    <t>SWCH</t>
  </si>
  <si>
    <t>Suite 2 Sg beds Std H</t>
  </si>
  <si>
    <t>TRIBU</t>
  </si>
  <si>
    <t>Family 2 Rooms</t>
  </si>
  <si>
    <t>2QBDO</t>
  </si>
  <si>
    <t>TWIN</t>
  </si>
  <si>
    <t>2 Qn beds Dlx Ocean V</t>
  </si>
  <si>
    <t>DBCBWZ</t>
  </si>
  <si>
    <t>Room 1 Db bed Std Bay View NS</t>
  </si>
  <si>
    <t>TWACF</t>
  </si>
  <si>
    <t>2 Single beds Dlx Club Floor</t>
  </si>
  <si>
    <t>TWAH</t>
  </si>
  <si>
    <t xml:space="preserve"> 2 Sg beds Dlx H</t>
  </si>
  <si>
    <t>TWAHFZ</t>
  </si>
  <si>
    <t>Deluxe 2 Single Bed High Fl NS</t>
  </si>
  <si>
    <t>TWBBW</t>
  </si>
  <si>
    <t>Room 2 Sg beds Sup Bay View</t>
  </si>
  <si>
    <t>TWBH</t>
  </si>
  <si>
    <t>2 Sg beds Sup H</t>
  </si>
  <si>
    <t>TWCBWZ</t>
  </si>
  <si>
    <t>Room 2 Sg beds Std Bay View NS</t>
  </si>
  <si>
    <t>TWCH</t>
  </si>
  <si>
    <t>2 Sg beds Std H</t>
  </si>
  <si>
    <t>TWCHV</t>
  </si>
  <si>
    <t>2 Sg beds Std Harbour V</t>
  </si>
  <si>
    <t>TWIN LUX</t>
  </si>
  <si>
    <t>V12P</t>
  </si>
  <si>
    <t>Villa 1 bedroom 2 persons</t>
  </si>
  <si>
    <t>V14P</t>
  </si>
  <si>
    <t>Villa 1 bedroom 4 persons</t>
  </si>
  <si>
    <t>V1B</t>
  </si>
  <si>
    <t>Villa 1 Bedroom Sup</t>
  </si>
  <si>
    <t>V1CLV</t>
  </si>
  <si>
    <t>Villa 1 Bedroom Std Lake V</t>
  </si>
  <si>
    <t>V1D</t>
  </si>
  <si>
    <t>Villa 1 Bedroom Classic</t>
  </si>
  <si>
    <t>V1E</t>
  </si>
  <si>
    <t>Villa 1 Bedroom Exc</t>
  </si>
  <si>
    <t>V24P</t>
  </si>
  <si>
    <t>Villa 2 bedroom for 4 persons</t>
  </si>
  <si>
    <t>V25P</t>
  </si>
  <si>
    <t>Villa 2 bedroom 5 persons</t>
  </si>
  <si>
    <t>V26P</t>
  </si>
  <si>
    <t>Villa 2 bedroom for 6 persons</t>
  </si>
  <si>
    <t>V36P</t>
  </si>
  <si>
    <t>Villa 3 bedroom 6 persons</t>
  </si>
  <si>
    <t>V38P</t>
  </si>
  <si>
    <t>Villa 3 bedroom 8 persons</t>
  </si>
  <si>
    <t>V4ABH</t>
  </si>
  <si>
    <t>Villa 4 Bedroomd Deluxe On Beach</t>
  </si>
  <si>
    <t>V5A</t>
  </si>
  <si>
    <t xml:space="preserve">Villa 5 Bedroom Dlx		_x000D_
</t>
  </si>
  <si>
    <t>V5B</t>
  </si>
  <si>
    <t xml:space="preserve">Villa 5 Bedroom Sup		_x000D_
</t>
  </si>
  <si>
    <t>V5C</t>
  </si>
  <si>
    <t>Villa 5 Bedroom Std</t>
  </si>
  <si>
    <t>VBB</t>
  </si>
  <si>
    <t>Villa 2 Kg beds sup</t>
  </si>
  <si>
    <t>VI1QBD</t>
  </si>
  <si>
    <t>Villa 1 Qn bed Dlx</t>
  </si>
  <si>
    <t>VI1QBS</t>
  </si>
  <si>
    <t>Villa 1 Qn bed Sup</t>
  </si>
  <si>
    <t>VI3Z</t>
  </si>
  <si>
    <t>Villa 3 Bedroom NS</t>
  </si>
  <si>
    <t>Room Type Code</t>
  </si>
  <si>
    <t>Room Class Code</t>
  </si>
  <si>
    <t>Room Class Name</t>
  </si>
  <si>
    <t>Room Class Description</t>
  </si>
  <si>
    <t>FMT</t>
  </si>
  <si>
    <t>Fairmont Suite</t>
  </si>
  <si>
    <t>Summary changes</t>
  </si>
  <si>
    <t>Date</t>
  </si>
  <si>
    <t>Update</t>
  </si>
  <si>
    <t>Source</t>
  </si>
  <si>
    <t>Version 1</t>
  </si>
  <si>
    <t>Anne D</t>
  </si>
  <si>
    <t>Version 2 - resto and bar new tabs</t>
  </si>
  <si>
    <t>Version 3 - Lanyon replaced by Cvent</t>
  </si>
  <si>
    <t>Larysa G</t>
  </si>
  <si>
    <t>V4_ extended stay update tab room type</t>
  </si>
  <si>
    <t>V5_ special characters for room types description</t>
  </si>
  <si>
    <t>V6_deletion of operation area not in use anymore
addition of code place 
update special characters and greet details for commercial name
Add brand and chain SO/ in drop dop menus</t>
  </si>
  <si>
    <t>V7_updates and corrections in Room types tab</t>
  </si>
  <si>
    <t>V8_ Update chain list and Brand list</t>
  </si>
  <si>
    <t>Odile L</t>
  </si>
  <si>
    <t>V9_Main attractions update (PCC-CENT-NCC)</t>
  </si>
  <si>
    <t>V10_Format correction</t>
  </si>
  <si>
    <t>Desmond H</t>
  </si>
  <si>
    <t>V11_Update Rating Classificationwith Northstar Travel Media</t>
  </si>
  <si>
    <t>V12_ Longitude/Latitude</t>
  </si>
  <si>
    <t>Restaurants</t>
  </si>
  <si>
    <t>Restaurant code and name</t>
  </si>
  <si>
    <t>Cooking type</t>
  </si>
  <si>
    <t>Description - GB</t>
  </si>
  <si>
    <t>Description - FR</t>
  </si>
  <si>
    <t>Description - DE</t>
  </si>
  <si>
    <t>Description - ES</t>
  </si>
  <si>
    <t>Description - IT</t>
  </si>
  <si>
    <t>Description - JA</t>
  </si>
  <si>
    <t>Description - NL</t>
  </si>
  <si>
    <t>Description - PL</t>
  </si>
  <si>
    <t>Description - PT</t>
  </si>
  <si>
    <t>Description -ZH</t>
  </si>
  <si>
    <t>Description - BR</t>
  </si>
  <si>
    <t>Description - RU</t>
  </si>
  <si>
    <t>RT01 - La Table</t>
  </si>
  <si>
    <t>International</t>
  </si>
  <si>
    <t>The right choice to feel great. A convivial buffet featuring traditional cuisine. Simply a pleasure.</t>
  </si>
  <si>
    <t>Le bon choix pour être bien. La convivialité d’un buffet et des plats traditionnels à partager en toute simplicité.</t>
  </si>
  <si>
    <t>Ankommen und wohlfühlen. Reichhaltiges Buffet und traditionelle Gerichte In einem einladenden Ambiente.</t>
  </si>
  <si>
    <t>La elección correcta para sentirse bien. La amabilidad de un buffet y platos tradicionales. Para compartir con total sencillez.</t>
  </si>
  <si>
    <t>La scelta giusta per stare bene. La convivialità di un buffet e piatti tradizionali. Da condividere in assoluta semplicità.</t>
  </si>
  <si>
    <t>心地よい雰囲気の中で、伝統料理を取り揃えた華やかなビュッフェをお楽しみいただけます。快適の一言に尽きます。</t>
  </si>
  <si>
    <t>De juiste keus voor een geweldig gevoel.De gezelligheid van een buffet met traditionele gerechten, Om eenvoudigweg samen te delen.</t>
  </si>
  <si>
    <t>Tutaj poczujesz się naprawdę wspaniale. Bufet z serdeczną atmosferą i tradycyjną kuchnią. Po prostu sama przyjemność.</t>
  </si>
  <si>
    <t>A escolha certa para se sentir bem. O convívio de um buffet de pratos tradicionais. A partilhar com toda a simplicidade.</t>
  </si>
  <si>
    <t>一个极佳的选择.快来分享备有传统菜肴的丰盛餐宴. 简捷便利，舒适快乐。</t>
  </si>
  <si>
    <t>A escolha ideal para se sentir bem. Um buffet saboroso com a culinária tradicional. Simplesmente um prazer.</t>
  </si>
  <si>
    <t>Здесь вы почувствуете себя по-настоящему комфортно. Национальная кухня, праздничный шведский стол. Просто наслаждение.</t>
  </si>
  <si>
    <t>RT02 - La Table Rouge</t>
  </si>
  <si>
    <t>The restaurant always in season.The colourful array sets your taste buds tingling. The salad bar and balanced main dishes put seasonal. Flavours in your plate for you to enjoy.</t>
  </si>
  <si>
    <t>Le restaurant toujours de saison. Festival de fraîcheur et de couleurs pour faire danser. Les papilles... Buffet de salades, plats équilibrés... Toutes les saveurs de l’année à déguster.</t>
  </si>
  <si>
    <t>Zu jeder jahreszeit ein guter tipp . Frische Zutaten und Farben je nach Saison verwöhnen. Die Sinne... Salatbuffet, ausgewogene Gerichte... Saisonale Gaumenfreuden par excellence.</t>
  </si>
  <si>
    <t>El restaurante siempre de temporada. Festival de frescor y colorido para hacer bailar. Al padalar... Buffet de ensaladas, platos equilibrados... Todos los sabores del año para degustar.</t>
  </si>
  <si>
    <t>Il ristorante sempre di stagione. Festival della freschezza e dei colori per deliziare. Le papille... Buffet di insalate, piatti equilibrati... Tutti i sapori dell'anno da degustare.</t>
  </si>
  <si>
    <t>一年を通じて季節の食材を取り入れたお料理をお出しします。カラフルに盛りつけられたお料理が、食欲をそそります。サラダバーと栄養バランスの取れたメインディッシュで、旬の味をお楽しみください。</t>
  </si>
  <si>
    <t>Voor ieder seizoen een goede tip. De kleurrijke verse gerechten waarmee uw smaakpapillen. Geprikkeld worden... Saladebuffet met evenwichtige gerechten… Voor het proeven van alle seizoenssmaken.</t>
  </si>
  <si>
    <t>Restauracja funkcjonująca zgodnie z porami roku zachwyci Cię kolorowymi zestawami przepysznych dań. Lokal oferuje sezonowy bar sałatkowy i zbilansowane dania. Ciesz podniebienie bogactwem smaków.</t>
  </si>
  <si>
    <t>O restaurante para todas as estações do ano. Festival de frescura e de cores para fazer dançar. As papilas gustativas... Buffet de saladas, pratos equilibrados... Todos os sabores do ano para apreciar.</t>
  </si>
  <si>
    <t>永远力求时令与新鲜的餐馆. 色彩与新鲜的盛宴，令您的味蕾起舞…沙拉冷餐、营养菜式…四季美味，尽在盘中。</t>
  </si>
  <si>
    <t>O restaurante está sempre na estação certa. A colorida variedade dá água na boca. O bar de saladas e os pratos principais balanceados estão sempre frescos. Sabores em seu prato para o seu prazer.</t>
  </si>
  <si>
    <t>Ресторан с актуальным меню. Разнообразие деликатесов гарантирует целую радугу вкусов. Салат-бар и основное меню составлены из сезонных блюд. Насладитесь чудесными ароматами!</t>
  </si>
  <si>
    <t>RT03 - Courtepaille</t>
  </si>
  <si>
    <t>BBQ</t>
  </si>
  <si>
    <t>For authentic taste. A choice of more than 20 different meats cooked. On an open grill right in front of you. It's been a dining favourite for more than 40 years. Excessive alcohol consumption is dangerous to your health, drink in moderation.</t>
  </si>
  <si>
    <t>Le goût de l’authentique. Un choix de plus de 20 délicieuses grillades saisies. Devant vous dans la cheminée : Une cuisine qui a votre préférence depuis plus de 40 ans. L’abus d’alcool est dangereux pour la santé, à consommer avec modération.</t>
  </si>
  <si>
    <t>Gegrilltes vom holzfeuer. Eine Auswahl von über 20 Grillspezialitäten, die vor. Ihren Augen über dem Holzfeuer zubereitet werden: Seit über 40 Jahren heiß begehrt . Übermäßiger Alkoholgenuss gefährdet die Gesundheit. In Maßen genießen.</t>
  </si>
  <si>
    <t>El Sabor de lo Auténtico. Una selección de más de 20 deliciosas parrilladas están delante. De usted en la chimenea: Una cocina que sigue siendo su favorita desde hace más de 40 años. El abuso del alcohol es peligroso para la salud, consumir con moderación.</t>
  </si>
  <si>
    <t>Il Gusto dell'autentico. Una scelta tra più di 20 deliziose grigliate da gustare. Una cucina a cui date la vostra preferenza da oltre 40 anni. L'abuso di alcool è pericoloso per la salute, da consumare con moderazione.</t>
  </si>
  <si>
    <t>本物の味をお求めの方に最適です。20 種類以上のお肉を取り揃えております。お客様の目の前に置かれたオープングリルの上で調理いたします。40 年以上の人気を誇る当店でのお食事をお楽しみください。過度の飲酒は健康に害を及ぼします。適量の飲酒を心がけてください。</t>
  </si>
  <si>
    <t>Voor een authenthieke smaak. Een keuze uit meer dan 20 verschillende heerlijke vleesgerechten . Bereid in uw bijzijn op een open grill. Al meer dan 40 jaar een favoriete keuken. Misbruik van alcohol is gevaarlijk voor uw gezondheid, drink met mate.</t>
  </si>
  <si>
    <t>Poczuj prawdziwy smak życia. Do wyboru ponad 20 dań mięsnych. Otwarty grill tuż przed Tobą. Już od ponad 40 lat jest to ulubione miejsce amatorów dobrego jedzenia. Nadmierna konsumpcja alkoholu jest niebezpieczna dla zdrowia, dlatego pij z umiarem.</t>
  </si>
  <si>
    <t>O Gosto pelo Genuíno. Uma selecção de mais de 20 deliciosos grelhados, preparados. À sua frente na lareira: Uma cozinha que tem a sua preferência há mais de 40 anos. O excesso de álcool é perigoso para a saúde - beber com moderação.</t>
  </si>
  <si>
    <t>原汁原味二十多种美味 就在您眼前的壁炉里烤制而出：四十多年来一直是您钟 爱的佳肴过量饮酒有害健康，请酌情饮用</t>
  </si>
  <si>
    <t>Sabores autênticos. Opções de mais de 20 refeições diferentes preparadas na sua frente. Há mais de 40 anos, é o local favorito para um jantar. O consumo excessivo de álcool é prejudicial à saúde, beba com moderação.</t>
  </si>
  <si>
    <t>Для любителей истинного вкуса. Блюда из 20 сортов мяса готовятся на открытом гриле в присутствии посетителей. Ресторан пользуется успехом более 40 лет. (Чрезмерное употребление алкоголя вредит вашему здоровью.)</t>
  </si>
  <si>
    <t>RT04 - L'escale</t>
  </si>
  <si>
    <t>Regional</t>
  </si>
  <si>
    <t>Down mexico way. An invitation to travel. The setting is friendly and modern. The prices attractive, and the service, muy rapido</t>
  </si>
  <si>
    <t>Aux couleurs de la cuisine mexicaine. Dans un décor contemporain et convivial, une invitation. Au voyage à un prix tout doux et service rapido</t>
  </si>
  <si>
    <t>Die vielfalt der mexikanischen küche. Ideal für einen Abstecher in mexikanische Gefilde. Mit günstigen Preisen und schnellem Service</t>
  </si>
  <si>
    <t>Con los colores de la cocina mexicana. En un decorado contemporáneo y cálido, una invitación. Para viajar a un precio muy asequible y con un servicio rápido</t>
  </si>
  <si>
    <t>I colori della cucina messicana. In una cornice moderna e conviviale, un invito A viaggiare ad un prezzo piccolo piccolo, con un servizio rapido</t>
  </si>
  <si>
    <t>メキシコに旅したような気分をお楽しみいただけるレストランです。親しみやすくモダンな雰囲気。魅力的なお値段とスピーディーなサービスが自慢です。</t>
  </si>
  <si>
    <t>In de kleuren van de mexicaanse keuken. Een uitnodiging om te reizen. Het decor is aangenaam en modern, De prijzen aantrekkelijk en de service: muy rapido</t>
  </si>
  <si>
    <t>Meksykański styl zachęcający do podróży, przytulny, nowoczesny wystrój, atrakcyjne ceny i szybka obsługa</t>
  </si>
  <si>
    <t>Nas cores da cozinha mexicana. Numa decoração contemporânea e convivial, um convite. À evasão a preços muito suaves e com um serviço rápido</t>
  </si>
  <si>
    <t>绚丽的墨西哥菜. 在现代而舒适的环境中，邀您作一次物美价廉且服务快捷的旅行</t>
  </si>
  <si>
    <t>Do jeito mexicano. Um convite para uma viagem. O local é aprazível e moderno. Os preços são atraentes e o serviço é "muy rapido"</t>
  </si>
  <si>
    <t>Познакомьтесь с традициями мексиканской кухни в приятной и уютной атмосфере нашего ресторана. У нас привлекательные цены и быстрое обслуживание</t>
  </si>
  <si>
    <t>RT05 - Wok and co</t>
  </si>
  <si>
    <t>Thematic</t>
  </si>
  <si>
    <t>Mix and fix. Cuisine without borders in a trendy setting. Select the ingredients to create your own menu - everything is cooked in a wok as you watch</t>
  </si>
  <si>
    <t>Faites le melange des genres. Une cuisine sans frontières dans un décor résolument. Contemporain, choisissez vos produits et composez votre menu : tout est cuisiné au wok devant vous</t>
  </si>
  <si>
    <t>Nach ihrem geschmack frisch zubereitet. Asiatische Küche in ultramodernem Ambiente. Hier werden Die von Ihnen gewählten Zutaten vor Ihren Augen Blitzschnell im Wok zubereitet</t>
  </si>
  <si>
    <t>Mezcle los géneros. Una cocina sin fronteras en un decorado decididamente Contemporáneo, elija sus productos y elabore su menú: todo se cocina en el wok delante de usted</t>
  </si>
  <si>
    <t>Mescolate i generi. Una cucina senza frontiere in un'atmosfera assolutamente. Moderna, scegliete i vostri prodotti e componente i vostri menù: il tutto cucinato nel wok davanti ai vostri occhi</t>
  </si>
  <si>
    <t>トレンディーな雰囲気の店内で、自由にアレンジしたオリジナル料理をお召し上がりいただけます。お客様にお選びいただいた食材を、お客様の目の前で中華鍋を使って調理いたします。</t>
  </si>
  <si>
    <t>Mix de verschillenden smaken . Een keuken zonder grenzen in een trendy setting. Kies ingrediënten om uw eigen menu samen te stellen: Alles wordt in een wok bereid terwijl u toekijkt</t>
  </si>
  <si>
    <t>Mieszaj i decyduj. Tutaj, w nowoczesnych dekoracjach, panuje kuchnia bez granic. Dobierz składniki, by skomponować własne danie, które następnie zostanie przyrządzone w woku na Twoich oczach</t>
  </si>
  <si>
    <t>Faça a sua combinação de estilos. Uma cozinha sem fronteiras, numa decoração absolutamente .Contemporânea, escolha os seus produtos e componha o seu menu: tudo é cozinhado na wok, à sua frente</t>
  </si>
  <si>
    <t>各种风味的融合. 装饰完全现代，菜肴全无疆界，快来选择您所喜爱的菜肴，组成菜单：全都在您眼前现场制作</t>
  </si>
  <si>
    <t>Misture e prepare. Cozinha sem fronteiras em um lugar da moda. Selecione os ingredientes para criar seu próprio menu - tudo é preparado na sua frente</t>
  </si>
  <si>
    <t>Наш рецепт — смешать и заправить. Представляем кухню без границ в модной обстановке. Выбирайте ингредиенты для своих блюд — все будет приготовлено в воке в вашем присутствии.</t>
  </si>
  <si>
    <t>RT06 - Graine d'apetit</t>
  </si>
  <si>
    <t>Fast-food the french way. Enjoy a relaxed meal you choose on a self-service basis. Lots of hot dishes to enjoy In a bright, modern venue. Open for lunch and dinner every day of the year</t>
  </si>
  <si>
    <t>La cuisine rapide à la française. Place à la détente : composez en libre-service votre menu parmi un large choix de plats cuisinés, dans un cadre contemporain et coloré. Ouvert Midi et Soir tous les jours de l'année</t>
  </si>
  <si>
    <t>Schnelle küche auf französische art. Mit einer großen Auswahl an warmen Gerichten in Selbstbedienung und einer modernen, farbenfrohen Atmosphäre für eine entspannte Pause. Mittags und abends an 365 Tagen im Jahr geöffnet</t>
  </si>
  <si>
    <t>La cocina rápida a la francesa. Un lugar para el descanso: auto-servicio para elaborar su menú Entre una amplia selección de platos cocinados, en un marco Contemporáneo y colorido. Abierto al mediodía y por la noche todos los días del año</t>
  </si>
  <si>
    <t>La cucina veloce alla francese. Più spazio al relax: componete al self-service il vostro menù con un'ampia scelta di piatti cucinati, in una cornice Moderna e colorata. Aperto a mezzogiorno e la sera, tutti i giorni dell'anno</t>
  </si>
  <si>
    <t>フランス式のファストフードです。セルフサービスでお選びいただいたお食事をゆっくりとお楽しみいただけます。明るくモダンな店内では、温かいお料理を豊富にご用意しております。年中無休でランチとディナーをお召し上がりいただけます。</t>
  </si>
  <si>
    <t>De snelle keuken op de franse wijze. Geniet van een ontspannen maaltijd die u kiest op basis van Zelfbediening. Een grote variëteit aan maaltijden Te genieten in een moderne kleurrijke omgeving. Open voor lunch en diner op alle dagen van het jaar</t>
  </si>
  <si>
    <t>Fast food w stylu francuskim, z samoobsługą. Mnóstwo gorących dań do wyboru podawanych w jasnym, nowoczesnym lokalu. Otwarte cały rok, codziennie, w porze obiadu i kolacji.</t>
  </si>
  <si>
    <t>A cozinha rápida à francesa. Lugar à descontracção: em "self-service", componha o seu menu Entre uma larga selecção de pratos cozinhados, num ambiente Contemporâneo e colorido. Aberto para Almoços e Jantares, todos os dias do ano</t>
  </si>
  <si>
    <t>法国式快餐. 休闲的场所：您可在时尚而多彩的环境中，尽情选择自己的自助菜单。每天中午和晚上都营业</t>
  </si>
  <si>
    <t>Lanche rápido do jeito francês. Saboreie uma relaxante refeição no estilo self-service. Pratos quentes para apreciar em um local moderno e vibrante. Aberto para almoço e jantar em todos os dias do ano</t>
  </si>
  <si>
    <t>Фастфуд по-французски. Насладитесь любым блюдом в легкой атмосфере яркого современного интерьера ресторана самообслуживания. Большое меню горячих блюд. Ждем вас на обед и ужин каждый день.</t>
  </si>
  <si>
    <t>RT07 - Taverne de Maitre Kanter</t>
  </si>
  <si>
    <t>Brasserie</t>
  </si>
  <si>
    <t>All the charm of an old-time alsatian tavern. The conviviality of Alsace, with a menu worthy of the great brasseries of old.</t>
  </si>
  <si>
    <t>Tout le charme des tavernes alsaciennes d’antan. La convivialité de l’Alsace, avec une cuisine digne des grandes brasseries de tradition...</t>
  </si>
  <si>
    <t>Eine elsässische taverne von anno dazumal. Elsässische Gastlichkeit und eine Küche, wie wir sie aus Den großen Brasserien kennen...</t>
  </si>
  <si>
    <t>Todo el encanto de las antiguas tabernas alsacianas. La cálida acogida de Alsacia, con una cocina digna de las grandes cervecerías tradicionales...</t>
  </si>
  <si>
    <t>Tutto il fascino delle taverne alsaziane di una volta. La convivialità dell'alsazia, con una cucina degna delle grandi brasserie di un tempo…</t>
  </si>
  <si>
    <t>アルザス地方の昔ながらのタバーン（居酒屋）の魅力をお楽しみいただけます。陽気なアルザスの雰囲気に包まれた当店では、かつての優れたブラッセリーに匹敵する充実したお食事メニューをご用意しております。</t>
  </si>
  <si>
    <t>Met de charme van de herberg uit de elzas van vroeger De gezelligheid van de Elzas, met een vertrouwde keuken van de grote traditionele brasseries.</t>
  </si>
  <si>
    <t>Urok tradycyjnej alzackiej tawerny. Znajdziesz tu serdeczność Alzacji oraz menu nawiązujące do dawnych tradycji.</t>
  </si>
  <si>
    <t>Todo o charme das tabernas alsacianas de antigamente. O convívio da Alsácia, com uma cozinha digna das grandes cervejarias tradicionais...</t>
  </si>
  <si>
    <t>阿尔萨斯小酒馆的独特魅力阿尔萨斯的欢乐气氛，可与传统大餐馆媲美的菜肴…</t>
  </si>
  <si>
    <t>Todo o charme de uma antiga taverna da Alsácia. A cordialidade da Alsácia com um menu digno das antigas brasseries.</t>
  </si>
  <si>
    <t>Проникнитесь очарованием старинной эльзасской таверны. Откройте для себя традиционные блюда пивных баров давно минувшей эпохи в радушной атмосфере, характерной для Эльзаса.</t>
  </si>
  <si>
    <t>RT08 - Sud et cie</t>
  </si>
  <si>
    <t>Mediterranean</t>
  </si>
  <si>
    <t>Flavours of the mediterranean. It's all Mediterranean, from the decor to the wonderful cuisine, In which olive oil is a star ingredient.</t>
  </si>
  <si>
    <t>Les parfums de la méditerranée. La méditerranée, pour le cadre et pour le goût. Le doux mélange de la cuisine aux arômes d'huile d'olive.</t>
  </si>
  <si>
    <t>Der verführerische duft der mediterranen küche. Entdecken Sie die vielfältige Küche des Mittelmeerraums Mit ihren einzigartigen Kräutern, Gewürzen und Olivenölen.</t>
  </si>
  <si>
    <t>Los perfumes del mediterráneo. El Mediterráneo, por el ambiente y el sabor. La dulce mezcla de la cocina con el aroma a aceite de oliva.</t>
  </si>
  <si>
    <t>I profumi del mediterraneo. Il Mediterraneo, nell'ambientazione e nel gusto. Un dolce mix di cucine con gli aromi dell'olio d'oliva.</t>
  </si>
  <si>
    <t>地中海料理をお出しするレストランです。地中海風の内装が施された店内で、上質のオリーブオイルを使用した素晴らしいお料理をお楽しみください。</t>
  </si>
  <si>
    <t>De geuren van de middelandse zee. Alles in de sfeer van de Middellandse Zee, van het decor tot aan De geweldige keuken waar de olijfolie triomfeert.</t>
  </si>
  <si>
    <t>Smaki basenu Morza Śródziemnego. Tutaj wszystko utrzymane jest w klimacie tego rejonu – od wystroju wnętrza po wspaniałą kuchnię, w której oliwa z oliwek to główny składnik.</t>
  </si>
  <si>
    <t>Os perfumes do mediterrâneo. O Mediterrâneo como enquadramento e como sabor. A doce mistura da cozinha com aromas de azeite.</t>
  </si>
  <si>
    <t>地中海的芳香. 地中海式的环境和味道，散发着橄榄油芳香的奇妙佳肴</t>
  </si>
  <si>
    <t>Sabores do mediterrâneo. Tudo é mediterrâneo, da decoração à cozinha maravilhosa, em que o azeite de oliva é o principal ingrediente.</t>
  </si>
  <si>
    <t>Ароматы средиземноморья. Средиземноморский интерьер и блюда кухни, в которой оливковое масло является незаменимым ингредиентом.</t>
  </si>
  <si>
    <t>RT09 - Swiss Bistro</t>
  </si>
  <si>
    <t>Bistrot</t>
  </si>
  <si>
    <t>Time for swiss tradition A bistro that combines Swiss tradition with modern design.</t>
  </si>
  <si>
    <t>À l’heure de la tradition suisse Le bistrot qui allie la tradition helvétique à la modernité.</t>
  </si>
  <si>
    <t>Originalrezepte nach schweizer tradition Das Bistro mit traditioneller Schweizer Küche und modernem</t>
  </si>
  <si>
    <t>A la hora de la tradición suiza El bar que combina la tradición helvética con la modernidad.</t>
  </si>
  <si>
    <t>L'ora della tradizione svizzera Il bistrot che sposa tradizione elvetica e modernità.</t>
  </si>
  <si>
    <t>モダンな内装の店内でスイスの伝統料理をお出しするビストロです。</t>
  </si>
  <si>
    <t>Tijd voor de zwitserse traditie De bistro die de Zwitserse traditie combineert met modern design.</t>
  </si>
  <si>
    <t>Szwajcarskie, tradycje bistro łączące tradycję i nowoczesny styl.</t>
  </si>
  <si>
    <t>Na hora da tradição suíça O bistrot que alia a tradição helvética à modernidade.</t>
  </si>
  <si>
    <t>传统瑞士风格瑞士传统与现代风格相结合的餐馆。</t>
  </si>
  <si>
    <t>É o momento de apreciar a tradição suíça. Um bistrô que combina a tradição suíça com design moderno.</t>
  </si>
  <si>
    <t>Знакомство со Швейцарией. Бистро, в котором традиции Швейцарии сочетаются с современным дизайном.</t>
  </si>
  <si>
    <t>RT10 - La Vecchia Lira</t>
  </si>
  <si>
    <t>Generosity italian-style .From the traditional to the original, enjoy all the delicious. Flavours of Italy in a friendly, relaxed atmosphere.</t>
  </si>
  <si>
    <t>Générosité à l’italienne Classiques ou originales, partez à la découverte des saveurs. De l’Italie dans une ambiance chaleureuse et décontractée.</t>
  </si>
  <si>
    <t>Schlemmen wie in italien. Ganz gleich, ob großer Klassiker oder originelle Kreation des. Küchenchefs, hier wird die italienische Küche zelebriert.</t>
  </si>
  <si>
    <t>Generosidad a la italiana .Clásicos u originales, vaya a descubrir los sabores. De Italia en un ambiente cálido y relajado.</t>
  </si>
  <si>
    <t>Generosità. Classici o originali, andate alla scoperta dei sapori . Dell'italia in un'atmosfera calorosa e rilassata.</t>
  </si>
  <si>
    <t>伝統料理からオリジナル料理まで、さまざまなイタリア料理をお出しします。親しみやすい雰囲気の店内でくつろぎながら、イタリアの味をお楽しみください。</t>
  </si>
  <si>
    <t>Gulheid op zijn italiaans. Van traditioneel tot origineel, geniet van de heerlijke. Italiaanse smaken in een warme en ontspannen sfeer.</t>
  </si>
  <si>
    <t>Obfite dania tradycyjnej kuchni włoskiej i doskonałe, oryginalne potrawy. Skosztuj włoskich smaków w miłej, sprzyjającej odpoczynkowi atmosferze.</t>
  </si>
  <si>
    <t>Generosidade à italiana. Clássicos ou originais, parta à descoberta dos sabores. De Itália num ambiente caloroso e descontraído.</t>
  </si>
  <si>
    <t>意大利式的慷慨传统的，新颖的，在轻松和热烈的氛围中一起来品尝意大利风味吧。</t>
  </si>
  <si>
    <t>A generosidade do estilo italiano. Do tradicional ao original, aproveite todas as delícias. Sabores da Itália em uma atmosfera relaxante e amigável.</t>
  </si>
  <si>
    <t>Ощутите всю щедрость Италии. Вас ждет изысканное разнообразие блюд классической и современной кухни. Вдохните аромат Италии в уютной безмятежной атмосфере нашего ресторана.</t>
  </si>
  <si>
    <t>RT11 - L'Estaminet</t>
  </si>
  <si>
    <t>An old-style bistro. Generous portions, an authentic, warm ambiance... In a good place for getting together.</t>
  </si>
  <si>
    <t>Le bistrot à l’ancienne. Cuisine généreuse, ambiance authentique et chaleureuse... Tout est bon et tout est bien pour s’y retrouver.</t>
  </si>
  <si>
    <t>Ein bistro im alten stil. Gutbürgerliche Küche und gemütliches, einladendes Ambiente... Ideal zum Wohlfühlen und Treffen mit Freunden.</t>
  </si>
  <si>
    <t>El bar al estilo tradicional. Cocina generosa, ambiente auténtico y cálido... Todo es bueno y todo está bien para reunirse aquí.</t>
  </si>
  <si>
    <t>Il bistrot di un tempo. Cucina generosa, atmosfera di autenticità e calore… Tutto è buono e tutto serve per riuscire a trovarsi assieme.</t>
  </si>
  <si>
    <t>昔ながらのビストロです。お料理をたっぷりとお出しする温かい雰囲気のビストロは、お集まりに最適です。</t>
  </si>
  <si>
    <t>De bistro van vroeger. Rijkelijke porties, een authentieke en warme sfeer... In een perfecte plaats om elkaar te ontmoeten.</t>
  </si>
  <si>
    <t>Bistro w dawnym stylu. Duże porcje i autentyczny, przytulny nastrój czynią z niego idealne miejsce na spotkania.</t>
  </si>
  <si>
    <t>O bistrot à antiga. Cozinha generosa, ambiente autêntico e acolhedor... Tudo se conjuga para que se sinta bem.</t>
  </si>
  <si>
    <t>旧日小餐馆丰盛的菜肴、热情的氛围……为您的聚会带来美味和美好。</t>
  </si>
  <si>
    <t>Um bistrô à moda antiga. Porções generosas, um ambiente autêntico e caloroso... Em um lugar perfeito para um encontro.</t>
  </si>
  <si>
    <t>Старинный интерьер. Щедрые порции, аутентичная, теплая атмосфера...Там, где хорошо собираться вместе.</t>
  </si>
  <si>
    <t>RT12 - Ibistro</t>
  </si>
  <si>
    <t>The charm of the bistro tradition Both a bar and a restaurant ... Soak up the bistro atmosphere while enjoying good local cuisine. Excessive alcohol consumption is dangerous to your health, drink in moderation.</t>
  </si>
  <si>
    <t>Le charme de la tradition bistrot Bar et restaurant à la fois... Retrouvez l’ambiance bistrot avec une cuisine simple et locale. L’abus d’alcool est dangereux pour la santé, à consommer avec modération.</t>
  </si>
  <si>
    <t>Der ganze charme der französischen bistros Bar und Restaurant in einem... Genießen Sie eine einfache, Regionale Küche im typischen Ambiente eines Bistros. Übermäßiger Alkoholgenuss gefährdet die Gesundheit. In Maßen genießen.</t>
  </si>
  <si>
    <t>El encanto de la tradición del bar.Bar y restaurante a la vez... Recobre el ambiente del bar con una cocina sencilla y local. El abuso del alcohol es peligroso para la salud, consumir con moderación.</t>
  </si>
  <si>
    <t>Il fascino della tradizione del bistrot. Bar e ristorante allo stesso tempo… ritrovate l'ambiente tipico del bistrot con una cucina semplice e locale. L'abuso di alcool è pericoloso per la salute, da consumare con moderazione.</t>
  </si>
  <si>
    <t>昔ながらのビストロの魅力をバーとレストランの両方で味わえます。ビストロの雰囲気に浸りながら、地元のお料理をお楽しみください。過度の飲酒は健康に害を及ぼします。適量の飲酒を心がけてください。</t>
  </si>
  <si>
    <t>De charme van de traditionele bistro. Zowel bar als restaurant ... Proef weer eens de sfeer van een bistro en geniet van de eenvoudige locale keuken. Misbruik van alcohol is gevaarlijk voor uw gezondheid, drink met mate.</t>
  </si>
  <si>
    <t>Bar i restauracja mają w sobie wdzięk tradycyjnego bistra... Poczuj tę atmosferę, kosztując dobrej kuchni lokalnej. Nadmierna konsumpcja alkoholu jest niebezpieczna dla zdrowia, dlatego pij z umiarem.</t>
  </si>
  <si>
    <t>O charme da tradição bistrot .Bar e restaurante num só espaço... Recupere o ambiente bistrot com uma cozinha simples e local. O excesso de álcool é perigoso para a saúde - beber com moderação.</t>
  </si>
  <si>
    <t>传统小酒馆的的魅力既是酒吧又是餐馆. 在酒馆的氛围中享用当地简朴的菜肴。过量饮酒有害健康，请 酌情饮用。</t>
  </si>
  <si>
    <t>O charme de tradição do bistrô Bar e restaurante ... Mergulhe no clima do bistrô enquanto desfruta da culinária local. O consumo excessivo de álcool faz mal a saúde. Beba com moderação.</t>
  </si>
  <si>
    <t>Очарование традиционного бистро. Ресторан с баром... Ощутите атмосферу бистро под аккомпанемент вкусных местных блюд. (Чрезмерное употребление алкоголя вредит вашему здоровью.)</t>
  </si>
  <si>
    <t>RT13 - Café Bière &amp; cie</t>
  </si>
  <si>
    <t>A pub atmosphere and brasserie cuisine to enjoy with a beer…</t>
  </si>
  <si>
    <t>Ambiance pub et cuisine brasserie à déguster avec une bière...</t>
  </si>
  <si>
    <t>Pub mit gutbürgerlicher Küche und einer großen Auswahl an Bieren…</t>
  </si>
  <si>
    <t>Ambiente pub y cocina de cervecería para degustar con una cerveza...</t>
  </si>
  <si>
    <t>Ambiente da pub e cucina di trattoria da degustare con una buona birra…</t>
  </si>
  <si>
    <t>パブの雰囲気漂う店内で、ブラッセリーのお料理をビールとともにお楽しみいただけます。</t>
  </si>
  <si>
    <t>Sfeer van een pub en de keuken van een goede brasserie om van te genieten met een biertje...</t>
  </si>
  <si>
    <t>Atmosfera pubu i potrawy odpowiednie do smakowania przy piwie...</t>
  </si>
  <si>
    <r>
      <t xml:space="preserve">Ambiente de </t>
    </r>
    <r>
      <rPr>
        <i/>
        <sz val="8"/>
        <color theme="0"/>
        <rFont val="Calibri"/>
        <family val="2"/>
      </rPr>
      <t>pub</t>
    </r>
    <r>
      <rPr>
        <sz val="8"/>
        <color theme="0"/>
        <rFont val="Calibri"/>
        <family val="2"/>
      </rPr>
      <t xml:space="preserve"> e cozinha de cervejaria para saborear com uma cerveja...</t>
    </r>
  </si>
  <si>
    <t>英式酒吧，一杯啤酒，一份佳肴……</t>
  </si>
  <si>
    <t>Uma atmosfera de pub e a culinária típica de cervejarias para saborear com uma cerveja…</t>
  </si>
  <si>
    <t>Паб с прекрасной атмосферой и вкусными закусками к пиву…</t>
  </si>
  <si>
    <t>RT14 - Café Bistrot</t>
  </si>
  <si>
    <t>A real Northern French bistro, for informal dining.</t>
  </si>
  <si>
    <t>Le vrai bistrot du Nord de la France : à la bonne franquette.</t>
  </si>
  <si>
    <t>Das echte Bistro, wie wir es aus Nordfrankreich kennen:</t>
  </si>
  <si>
    <t>El auténtico bar del Norte de Francia: sin ceremonia</t>
  </si>
  <si>
    <t>Il vero bistrot della Francia settentrionale: alla buona</t>
  </si>
  <si>
    <t>北フランスの本格的なビストロです。カジュアルなお食事に最適です。</t>
  </si>
  <si>
    <t xml:space="preserve">De echte bistro van Noord-Frankrijk: voor informele diners. </t>
  </si>
  <si>
    <t>Prawdziwe północno-francuskie bistro, gdzie można zjeść w luźnej atmosferze.</t>
  </si>
  <si>
    <r>
      <t xml:space="preserve">O verdadeiro </t>
    </r>
    <r>
      <rPr>
        <i/>
        <sz val="8"/>
        <color theme="0"/>
        <rFont val="Calibri"/>
        <family val="2"/>
      </rPr>
      <t>bistrot</t>
    </r>
    <r>
      <rPr>
        <sz val="8"/>
        <color theme="0"/>
        <rFont val="Calibri"/>
        <family val="2"/>
      </rPr>
      <t xml:space="preserve"> do Norte de França: sem cerimónias</t>
    </r>
  </si>
  <si>
    <t>正宗法国北部小酒馆：无拘无束。</t>
  </si>
  <si>
    <t>Um verdadeiro bistrô do norte da França, para uma refeição informal.</t>
  </si>
  <si>
    <t>Бистро с настоящей легкостью и уютом севера Франции.</t>
  </si>
  <si>
    <t>RT15 - Café El Rincon</t>
  </si>
  <si>
    <t>A wide choice of tapas and other typical Spanish dishes</t>
  </si>
  <si>
    <t xml:space="preserve">Un grand choix de tapas et autres plats typiques, à l’espagnole </t>
  </si>
  <si>
    <t>Eine große Auswahl an Tapas und typisch spanischen Gerichten</t>
  </si>
  <si>
    <t>Un amplia selección de tapas y otros platos típicos, a la española</t>
  </si>
  <si>
    <t>Un'ampia scelta di tapas e altri piatti tipici spagnoli</t>
  </si>
  <si>
    <t>豊富な種類のタパスや典型的なスペイン料理をお楽しみいただけます。</t>
  </si>
  <si>
    <t>Een grote keuze aan tapas en andere typische Spaanse gerechten</t>
  </si>
  <si>
    <t>Szeroki wybór tapas i innych typowych dań hiszpańskich</t>
  </si>
  <si>
    <t>Uma grande escolha de tapas e outros pratos típicos, à espanhola</t>
  </si>
  <si>
    <t>各式Tapas，以及丰盛的传统菜肴，绝对是正宗的西班牙风味</t>
  </si>
  <si>
    <t>Uma ampla variedade de tapas e outros pratos típicos da Espanha</t>
  </si>
  <si>
    <t>Широкий выбор тапас и других блюд испанской кухни</t>
  </si>
  <si>
    <t>RT16 - Café Estaminet</t>
  </si>
  <si>
    <t>The simple cuisine of a great bistro.</t>
  </si>
  <si>
    <t>La cuisine simple du bistrot de qualité.</t>
  </si>
  <si>
    <t>Gutbürgerliche Küche in gemütlichem Bistro-Ambiente.</t>
  </si>
  <si>
    <t>La cocina sencilla del bar de calidad.</t>
  </si>
  <si>
    <t>La cucina semplice del bistrot di qualità.</t>
  </si>
  <si>
    <t>シンプルなお料理をお出しする上質のビストロです。</t>
  </si>
  <si>
    <t>De eenvoudige keuken van een fantastische bistro.</t>
  </si>
  <si>
    <t>Prosta kuchnia w wielkiej tradycji bistro.</t>
  </si>
  <si>
    <r>
      <t xml:space="preserve">A cozinha simples de um </t>
    </r>
    <r>
      <rPr>
        <i/>
        <sz val="8"/>
        <color theme="0"/>
        <rFont val="Calibri"/>
        <family val="2"/>
      </rPr>
      <t>bistrot</t>
    </r>
    <r>
      <rPr>
        <sz val="8"/>
        <color theme="0"/>
        <rFont val="Calibri"/>
        <family val="2"/>
      </rPr>
      <t xml:space="preserve"> de qualidade.</t>
    </r>
  </si>
  <si>
    <t>小餐馆的优质便餐。</t>
  </si>
  <si>
    <t>A culinária simples de um grande bistrô.</t>
  </si>
  <si>
    <t>Прекрасное бистро с простой кухней.</t>
  </si>
  <si>
    <t>RT17 - Café Hopfen Malz</t>
  </si>
  <si>
    <t>A brasserie menu to enjoy with a beer...</t>
  </si>
  <si>
    <t>Une carte brasserie pour se régaler avec une bière...</t>
  </si>
  <si>
    <t>Restaurant im Brauereistil mit internationaler Küche und einer</t>
  </si>
  <si>
    <t>Una tarjeta cervecería para deleitarse con una cerveza...</t>
  </si>
  <si>
    <t>Una brasserie per dissetarsi con una bella birra…</t>
  </si>
  <si>
    <t>ブラッセリーのお料理をビールとともにお楽しみいただけます。</t>
  </si>
  <si>
    <t>Een brasserie-menu om van te genieten met een biertje...</t>
  </si>
  <si>
    <t>Dania odpowiednie do kosztowania przy piwie...</t>
  </si>
  <si>
    <t>Uma carta para se deliciar com uma cerveja...</t>
  </si>
  <si>
    <t>一份与啤酒相配的菜单……</t>
  </si>
  <si>
    <t>Um cardápio típico de cervejaria para saborear com uma cerveja...</t>
  </si>
  <si>
    <t>Вкусные закуски к пиву...</t>
  </si>
  <si>
    <t>RT18 - Café Nordeste</t>
  </si>
  <si>
    <t>A sampling of specialities from Brazil's northeast region.</t>
  </si>
  <si>
    <t>Entrez dans la ronde de la cuisine du Nord-Est du Brésil.</t>
  </si>
  <si>
    <t>Traditionelle Küche aus dem Nordosten Brasiliens.</t>
  </si>
  <si>
    <t>Entre en la ronda de la cocina del Nordeste de Brasil.</t>
  </si>
  <si>
    <t>Per entrare a contatto con la cucina del Nord Est del Brasile.</t>
  </si>
  <si>
    <t>ブラジル北東部の名物料理をお試しいただけます。</t>
  </si>
  <si>
    <t>Welkom in de noordoostelijke keuken van Brazilië.</t>
  </si>
  <si>
    <t>Wybór specjałów z północno-wschodnich regionów Brazylii.</t>
  </si>
  <si>
    <t>Entre no rodízio da cozinha típica do nordeste brasileiro.</t>
  </si>
  <si>
    <t>感受一下巴西东北部的菜肴。</t>
  </si>
  <si>
    <t>Uma amostra das especialidades da região do nordeste do Brasil.</t>
  </si>
  <si>
    <t>Изысканные кулинарные традиции Северо-восточного региона Бразилии.</t>
  </si>
  <si>
    <t>RT19 - Café Cantinho</t>
  </si>
  <si>
    <t>Traditional Portuguese setting and cuisine.</t>
  </si>
  <si>
    <t>Cadre et cuisine de la tradition portugaise.</t>
  </si>
  <si>
    <t>Traditionelle portugiesische Küche in ebensolchem Ambiente.</t>
  </si>
  <si>
    <t>Ambiente y cocina de la tradición portuguesa.</t>
  </si>
  <si>
    <t>Ambiente e cucina della tradizione portoghese.</t>
  </si>
  <si>
    <t>ポルトガルの伝統的な雰囲気が漂う店内で、ポルトガルの伝統料理をお楽しみいただけます。</t>
  </si>
  <si>
    <t xml:space="preserve">Traditioneel Portugeese sfeer en keuken. </t>
  </si>
  <si>
    <t>Tradycyjny portugalski wystrój i kuchnia.</t>
  </si>
  <si>
    <t xml:space="preserve">Ambiente e cozinha tradicional portuguesa. </t>
  </si>
  <si>
    <t>葡萄牙式的环境和菜肴。</t>
  </si>
  <si>
    <t>Ambiente e culinária tradicionais de Portugal.</t>
  </si>
  <si>
    <t>Традиционная португальская атмосфера и национальные блюда.</t>
  </si>
  <si>
    <t>RT20 - Café Pasta et cie</t>
  </si>
  <si>
    <t>Pick the ingredients for your own pasta creation.</t>
  </si>
  <si>
    <t>Composez et dégustez votre propre recette de pasta.</t>
  </si>
  <si>
    <t>Hier können Sie sich Ihre Lieblingspasta selbst zusammenstellen.</t>
  </si>
  <si>
    <t>Componga y deguste su propia receta de pasta.</t>
  </si>
  <si>
    <t>Componente e gustare le vostre ricette di pasta.</t>
  </si>
  <si>
    <t>パスタに入れる具をお選びいただけます。</t>
  </si>
  <si>
    <t xml:space="preserve">Proef van de ingrediënten van uw eigen pastacreatie. </t>
  </si>
  <si>
    <t>Dania z makaronów z dobieranymi składnikami.</t>
  </si>
  <si>
    <r>
      <t xml:space="preserve">Componha e saboreie a sua própria receita de </t>
    </r>
    <r>
      <rPr>
        <i/>
        <sz val="8"/>
        <color theme="0"/>
        <rFont val="Calibri"/>
        <family val="2"/>
      </rPr>
      <t>pasta</t>
    </r>
    <r>
      <rPr>
        <sz val="8"/>
        <color theme="0"/>
        <rFont val="Calibri"/>
        <family val="2"/>
      </rPr>
      <t>.</t>
    </r>
  </si>
  <si>
    <t>配制并品尝您自己的Pasta。</t>
  </si>
  <si>
    <t>Escolha os ingredientes para sua própria criação de massa.</t>
  </si>
  <si>
    <t>Выбирайте ингредиенты, создавайте свою пиццу.</t>
  </si>
  <si>
    <t>RT21 - Café Pasta &amp; Grill</t>
  </si>
  <si>
    <t>Italian pasta and tasty grilled meat.</t>
  </si>
  <si>
    <t>Pastas italiennes et grillades gourmandes.</t>
  </si>
  <si>
    <t>Italienische Pasta und leckere Grillgerichte.</t>
  </si>
  <si>
    <t>Pasta italiana y deliciosas parrilladas.</t>
  </si>
  <si>
    <t>Pasta italiana e appetitose grigliate.</t>
  </si>
  <si>
    <t>イタリアンパスタと、おいしい肉のグリルをお楽しみいただけます。</t>
  </si>
  <si>
    <t xml:space="preserve">Italiaanse pasta’s en smakelijk gegrilde vleesgerechten. </t>
  </si>
  <si>
    <t>Włoskie makarony i mięso z grilla.</t>
  </si>
  <si>
    <r>
      <t>Pastas</t>
    </r>
    <r>
      <rPr>
        <sz val="8"/>
        <color theme="0"/>
        <rFont val="Calibri"/>
        <family val="2"/>
      </rPr>
      <t xml:space="preserve"> italianas e grelhados deliciosos. </t>
    </r>
  </si>
  <si>
    <t>意大利Pasta和美味烧烤。</t>
  </si>
  <si>
    <t>Massa italiana e deliciosa carne grelhada.</t>
  </si>
  <si>
    <t>Итальянская паста и вкусное мясо на гриле.</t>
  </si>
  <si>
    <t>RT22 - Café Picanha y cia</t>
  </si>
  <si>
    <t>Hearty regional dishes and classic Brazilian dishes cooked before your eyes.</t>
  </si>
  <si>
    <t>Plats régionaux rustiques et grands classiques brésiliens cuisinés devant vous.</t>
  </si>
  <si>
    <t>Rustikale Gerichte und große Klassiker aus Brasilien, direkt vor Ihren</t>
  </si>
  <si>
    <t>Platos regionales rústicos y grandes clásicos brasileños cocinados delante de usted.</t>
  </si>
  <si>
    <t>Piatti regionali rustici e grandi classici brasiliani, cucinati davanti ai vostri occhi.</t>
  </si>
  <si>
    <t>ヘルシーな郷土料理とブラジルの伝統料理をお客様の目の前で調理します。</t>
  </si>
  <si>
    <t xml:space="preserve">Hartige regionale maaltijden en klassieke Braziliaanse gerechten onder uw ogen bereid. </t>
  </si>
  <si>
    <t>Sycące dania regionalne oraz klasyczne dania brazylijskie przygotowywane na oczach gości.</t>
  </si>
  <si>
    <t xml:space="preserve">Pratos regionais rústicos e grandes clássicos brasileiros cozinhados à sua frente. </t>
  </si>
  <si>
    <t>在您眼前现场制作的巴西传统地方菜肴。</t>
  </si>
  <si>
    <t>Pratos puramente regionais e clássicos do Brasil preparados diante de seus olhos.</t>
  </si>
  <si>
    <t>Изысканные региональные блюда и блюда классической бразильской кухни готовятся в присутствии гостей.</t>
  </si>
  <si>
    <t>RT23 - Café Pizza &amp; Pasta</t>
  </si>
  <si>
    <t>The Italian canteen for pastas and pizza</t>
  </si>
  <si>
    <t xml:space="preserve">Dégustation de pastas et pizzas à la cantina italienne </t>
  </si>
  <si>
    <t>Pizzen und Pasta wie in einer italienischen Cantina</t>
  </si>
  <si>
    <t>Degustación de pasta y pizzas en la cantina italiana</t>
  </si>
  <si>
    <t>Degustazione di pasta e pizza nel ristorante italiano</t>
  </si>
  <si>
    <t>パスタとピザをお出しする食堂スタイルのイタリア料理レストランです。</t>
  </si>
  <si>
    <t>Pasta- en pizzaproeverij uit de Italiaanse kantine</t>
  </si>
  <si>
    <t>Włoska kantyna z wyborem makaronów i pizz</t>
  </si>
  <si>
    <r>
      <t xml:space="preserve">Saborear </t>
    </r>
    <r>
      <rPr>
        <i/>
        <sz val="8"/>
        <color theme="0"/>
        <rFont val="Calibri"/>
        <family val="2"/>
      </rPr>
      <t>pastas</t>
    </r>
    <r>
      <rPr>
        <sz val="8"/>
        <color theme="0"/>
        <rFont val="Calibri"/>
        <family val="2"/>
      </rPr>
      <t xml:space="preserve"> e </t>
    </r>
    <r>
      <rPr>
        <i/>
        <sz val="8"/>
        <color theme="0"/>
        <rFont val="Calibri"/>
        <family val="2"/>
      </rPr>
      <t>pizzas</t>
    </r>
    <r>
      <rPr>
        <sz val="8"/>
        <color theme="0"/>
        <rFont val="Calibri"/>
        <family val="2"/>
      </rPr>
      <t xml:space="preserve"> na "cantina" italiana</t>
    </r>
  </si>
  <si>
    <t>在意大利餐厅品尝Pasta和比萨</t>
  </si>
  <si>
    <t>Cantina italiana para massas e pizza</t>
  </si>
  <si>
    <t>Итальянская паста и пицца</t>
  </si>
  <si>
    <t>RT24 - Café Plancha y parilla</t>
  </si>
  <si>
    <t>Grilled fish and meat any number of ways.</t>
  </si>
  <si>
    <t>Des grillades de poissons et viandes à toutes les sauces.</t>
  </si>
  <si>
    <t>Fisch und Fleisch vom Grill mit einer reichen Auswahl an Saucen.</t>
  </si>
  <si>
    <t>Parrilladas de Pescado y Carne con todas sus salsas.</t>
  </si>
  <si>
    <t>Grigliate di pesce e di carne con tutti i tipi di salse.</t>
  </si>
  <si>
    <t>魚や肉をさまざまな方法でグリルいたします。</t>
  </si>
  <si>
    <t>Gegrilde vis en vlees met allerlei soorten sauzen.</t>
  </si>
  <si>
    <t>Ryby i mięso grillowane na wiele sposobów.</t>
  </si>
  <si>
    <t xml:space="preserve">Grelhados de peixe e de carne com todos os molhos. </t>
  </si>
  <si>
    <t>配各式调味汁的烤鱼和烤肉。</t>
  </si>
  <si>
    <t>Carne e peixe grelhado de inúmeras formas.</t>
  </si>
  <si>
    <t>Большой выбор блюд из рыбы и мяса, приготовленных на гриле.</t>
  </si>
  <si>
    <t>RT25 - Café Sud &amp; cie</t>
  </si>
  <si>
    <t>The taste and colour of the south of Provence</t>
  </si>
  <si>
    <t xml:space="preserve">Les saveurs et les couleurs provençales </t>
  </si>
  <si>
    <t>Provenzalische Spezialitäten in mediterranem Ambiente</t>
  </si>
  <si>
    <t>¡Los sabores y los colores provenzales!</t>
  </si>
  <si>
    <t>I sapori e i colori provenzali</t>
  </si>
  <si>
    <t>南部プロヴァンス地方の料理特有の味と色をお楽しみください。</t>
  </si>
  <si>
    <t>Provençaalse smaken en kleuren</t>
  </si>
  <si>
    <t>Smaki i barwy południowej Prowansji</t>
  </si>
  <si>
    <t>Os sabores e as cores da Provença</t>
  </si>
  <si>
    <t>　　　普罗旺斯风味和色彩</t>
  </si>
  <si>
    <t>O sabor e a cor do sul de Provença</t>
  </si>
  <si>
    <t>Кухня и атмосфера южного Прованса</t>
  </si>
  <si>
    <t>RT26 - Café Vino &amp; cia</t>
  </si>
  <si>
    <t>Wine bar</t>
  </si>
  <si>
    <t>Contemporary wine bar for a dinner of discovery.</t>
  </si>
  <si>
    <t>Bar à vin contemporain pour un dîner découverte.</t>
  </si>
  <si>
    <t>Moderne Weinbar mit innovativer Abendkarte.</t>
  </si>
  <si>
    <t>Vinatería contemporánea para una cena descubrimiento.</t>
  </si>
  <si>
    <t>Wine bar moderno per una cena diversa.</t>
  </si>
  <si>
    <t>新しいスタイルのディナーをお楽しみいただけるモダンなワインバーです。</t>
  </si>
  <si>
    <t>Moderne wijnbar voor een surprisediner.</t>
  </si>
  <si>
    <t>Nowoczesna winiarnia i ciekawa kuchnia.</t>
  </si>
  <si>
    <t>Moderno bar de vinhos para um jantar de descoberta.</t>
  </si>
  <si>
    <t>　　　现代酒吧，备有特制晚餐，等着您前来品尝。</t>
  </si>
  <si>
    <t>Wine bar contemporâneo para um jantar de descobertas.</t>
  </si>
  <si>
    <t>Современный винный бар для кулинарных открытий.</t>
  </si>
  <si>
    <t>RT27 - Café Vin &amp; cie</t>
  </si>
  <si>
    <t>A wine bar where the food marries beautifully with wine</t>
  </si>
  <si>
    <t>Le bar à vin où les plats se marient parfaitement aux vins de France</t>
  </si>
  <si>
    <t>Eine typische Weinbar, in der die Gerichte perfekt auf die angebotenen</t>
  </si>
  <si>
    <t>La vinatería donde los platos combinan perfectamente con los vinos de Francia</t>
  </si>
  <si>
    <t>Il wine bar in cui i piatti si sposano perfettamente con i vini francesi</t>
  </si>
  <si>
    <t>お食事にぴったりのワインをお出しするワインバーです。</t>
  </si>
  <si>
    <t xml:space="preserve">Een wijnbar waar de maaltijden perfect samengaan met de Franse en andere wijnen. </t>
  </si>
  <si>
    <t>Winiarnia, w której potrawy wspaniale łączą się z winami.</t>
  </si>
  <si>
    <t>O bar de vinhos onde os pratos se combinam na perfeição com vinhos de França</t>
  </si>
  <si>
    <t>酒吧的菜肴绝对能与法国及其它地方的美酒相配。</t>
  </si>
  <si>
    <t>Um bar de vinhos onde a comida se casa maravilhosamente com o vinho</t>
  </si>
  <si>
    <t>Винный бар, где к каждому блюду подается свое вино</t>
  </si>
  <si>
    <t>RT28 - WOK-IN</t>
  </si>
  <si>
    <t>Create your own meal - everything's cooked in the wok as you watch</t>
  </si>
  <si>
    <t xml:space="preserve">Composez votre menu, la cuisine au wok cuisinée devant vous </t>
  </si>
  <si>
    <t xml:space="preserve">Hier werden die von Ihnen ausgewählten Zutaten vor Ihren Augen Blitzschnell im Wok zubereitet </t>
  </si>
  <si>
    <t>Elabore su menú, los platos en el wok cocinados delante de usted</t>
  </si>
  <si>
    <t>Componente da soli il vostro menù di piatti cucinati con il wok davanti a voi</t>
  </si>
  <si>
    <t>お客様がアレンジしたオリジナルメニューを、お客様の目の前で中華鍋を使って調理いたします。</t>
  </si>
  <si>
    <t>Stel uw eigen menu samen - alles wordt in de wok bereidt terwijl u er naar kijkt</t>
  </si>
  <si>
    <t>Dobierz składniki, by skomponować własne danie, które następnie zostanie przyrządzone w woku na Twoich oczach</t>
  </si>
  <si>
    <t>Componha o seu próprio menu, a cozinha da wok preparada à sua frente</t>
  </si>
  <si>
    <t>您可任意创造您的菜单，菜肴将在您的眼前现场制作</t>
  </si>
  <si>
    <t>Crie sua própria refeição – tudo preparado diante de você</t>
  </si>
  <si>
    <t>Создайте свое блюдо — мы приготовим его в воке в вашем присутствии</t>
  </si>
  <si>
    <t>RT29 - Restaurant</t>
  </si>
  <si>
    <t>The pleasure of good food à la carte.Meal time throughout your stay means the chance to discover the culinary stops of our ibis restaurants, ready to receive you 7 days a week, 365 days a year, every night open at least 7:00 p.m. to 10:30 p.m.</t>
  </si>
  <si>
    <t>Tous les plaisirs à la carte. Le temps d'un repas, au fil de vos séjours, découvrez les étapes gustatives de nos restaurants ibis…</t>
  </si>
  <si>
    <t>Gaumenfreuden à la Carte. Zeit für eine Stärkung! Entdecken Sie während Ihres Aufenthaltes die zahlreichen Gaumenfreuden, die Ihnen in unseren ibis Restaurants geboten werden.</t>
  </si>
  <si>
    <t>Los placeres de la buena comida a la carta. A la hora de las comidas, descubra las delicias culinarias de los restaurantes ibis cuando se hospede en nuestros hoteles.</t>
  </si>
  <si>
    <t>Il piacere del buon mangiare à la carte. All'ora del pranzo durante i vostri soggiorni, venite a scoprire tappe gastronomiche dei nostri ristoranti ibis che vi accolgono 7 giorni su 7, 365 giorni all'anno, tutte le sere almeno dalle 19.00 alle 22.30.</t>
  </si>
  <si>
    <t>上質の料理をアラカルトでご用意しております。ご滞在を機に、このアイビスのレストランでのお食事をぜひお楽しみください。年中無休で、19 時から 22 時 30 分まで営業しております。</t>
  </si>
  <si>
    <t>Al de geneugten à la carte. Tijd voor een heerlijke maaltijd… Ontdek tijdens uw verblijf in onze hotels de culinaire hoogtepunten van onze ibis-restaurants.</t>
  </si>
  <si>
    <t>Smaczne dania z karty. Posiłki dostępne przez cały pobyt pozwalają skosztować kuchni oferowanej w restauracjach ibis otwartych 7 dni w tygodniu, 365 dni w roku, każdego wieczora co najmniej od 19:00 do 22:30.</t>
  </si>
  <si>
    <t>O prazer da boa comida à la carte. Na hora das refeições, descubra as delícias culinárias dos restaurantes do ibis quando se hospedar em nossos hotéis.</t>
  </si>
  <si>
    <t>享受à la carte美食的愉悦. 您将有机会一周七天，每年365天，于每晚7:00至10:3点探索宜必思餐厅的美食站点。</t>
  </si>
  <si>
    <t>O prazer da boa comida à la carte. Durante sua estadia, as refeições serão uma oportunidade de descobrir a culinária dos restaurantes Ibis, prontos para recebê-lo 7 dias por semana, 365 dias por ano. Abertos todas as noites pelo menos das 19h às 22h30.</t>
  </si>
  <si>
    <t>Меню с блюдами на заказ на любой вкус. Во время вашего пребывания откройте для себя в ресторанах отелей Ибис шедевры кулинарии. Мы будем рады видеть вас каждый день, по вечерам с 19:00 до 22:30.</t>
  </si>
  <si>
    <t>RT30 - Café</t>
  </si>
  <si>
    <t>Café</t>
  </si>
  <si>
    <t>In the evening, the Café offers a themed approach to dining, with themes varying from one ibis to another. Sit down, enjoy a drink or a bite to eat in a nice, friendly place. What could be simpler…</t>
  </si>
  <si>
    <t>Le soir, découvrez les différentes formules de Café au fil de vos escales, dans les hôtels ibis. Partagez un bon moment autour d’un verre ou d’un plat… et place à la convivialité en toutes simplicité.</t>
  </si>
  <si>
    <t>Zum Abendessen lohnt es sich, die verschiedenen Café-Restaurants in den IBIS Hotels zu entdecken. Bei einem Drink oder einem leckeren Essen einfach mal abschalten oder sich angeregt unterhalten…  Alles ist möglich</t>
  </si>
  <si>
    <t xml:space="preserve">Por la noche, descubra las diferentes fórmulas de Café durante sus escalas, en los hoteles ibis. Comparta un buen momento alrededor de una copa o un plato… y cree un ambiente distendido con total sencillez.
</t>
  </si>
  <si>
    <t xml:space="preserve">Di sera, scopri le diverse formule Café durante le tue tappe negli hotel ibis. Condividi un bel momento davanti ad un bicchiere di vino o ad un buon piatto... e dà spazio alla cordialità con semplicità.
</t>
  </si>
  <si>
    <t>夜は、テーマのある料理をご用意しております。テーマはアイビスごとに異なります。心地よく暖かい店内で、くつろぎながらお食事やドリンクをお楽しみください。</t>
  </si>
  <si>
    <t xml:space="preserve">Ontdek ‘s avonds de verschillende Café   formules in de verschillende ibis hotels. Een gezellig moment samen onder het genot van een drankje of een hapje... en geniet van de eenvoudige gezelligheid.
</t>
  </si>
  <si>
    <t>Wieczorem lokal Café proponuje kolacje tematyczne, zależnie od lokalizacji hotelu ibis. Usiądź, napij się i zjedz coś w miłym, przyjaznym miejscu. Nie ma nic prostszego…</t>
  </si>
  <si>
    <t xml:space="preserve">À noite, descubra as diferentes fórmulas de Café à medida das suas escalas nos hotéis ibis. Compartilhe um bom momento diante de uma bebida ou de um prato… e experimente a convivialidade com uma dose de simplicidade.
</t>
  </si>
  <si>
    <t xml:space="preserve">晚间时刻，随着下榻的宜必思酒店，您将有机会体验到不同的特色餐饮。在亲切的氛围中，与您分享一杯饮料或是一份美餐，就这么简单 </t>
  </si>
  <si>
    <t>À noite, o Café oferece uma abordagem temática para o jantar, com temas que variam de um Ibis para o outro. Sente-se, tome uma bebida ou deguste um aperitivo em um local amigável e divertido. Nada poderia ser mais simples…</t>
  </si>
  <si>
    <t>По вечерам в отелях Ибис ресторан Café предлагает разные кулинарные тематики. Приходите и поужинайте в хорошем, приятном месте. Что может быть проще!</t>
  </si>
  <si>
    <t>RT31 - It's all about Taste</t>
  </si>
  <si>
    <t xml:space="preserve">The "It's all about TASTE" restaurant reinvents tapas. Try out new flavours by simply creating your meal amongst 20 typical local dishes. Enjour your own flavour combination ! </t>
  </si>
  <si>
    <t>Notre restaurant It's all about TASTE réinvente le Tapas. Testez de nouvelles saveurs, en composant, tout simplement, votre repas parmi une vingtaine de mets classiques de la cuisine locale. Combinez ces petits plats comme vous le voulez et régalez-vous.</t>
  </si>
  <si>
    <t>Unser Restaurant "It's all about TASTE" hat Tapas völlig neu erfunden. Stellen Sie Ihr Menü aus mehr als einem Dutzend regionaler Gerichte zusammen, und freuen Sie sich auf ein neues Geschmackserlebnis. Dabei ist jede denkbare Kombination möglich. Lassen Sie es sich schmecken!</t>
  </si>
  <si>
    <t>Nuestro restaurante "It's all about TASTE" reinventa el arte de las tapas. Atrévase a experimentar. Ponemos a su disposición una veintena de ingredientes típicos de la cocina local para que componga la comida que más le apetezca. Combine estos aperitivos a su gusto y disfrute.</t>
  </si>
  <si>
    <t>Il nostro ristorante "It's all about TASTE" reinventa le Tapas. Sperimentate nuovi sapori e componete il vostro pasto liberamente scegliendo tra una ventina di piatti tipici della cucina locale. Combinate questi assaggi con fantasia e regalatevi il piacere del gusto.</t>
  </si>
  <si>
    <t xml:space="preserve">レストラン「イッツオールアバウトテイスト」は、まったく新しいタパスをご用意しております。代表的な 20 種類の地方料理の中からお好きな組み合わせを選択して、新しいテイストをお試しいただけます。自分だけの味の組み合わせをお楽しみください。 </t>
  </si>
  <si>
    <t>Ons restaurant "It's all about TASTE" herintroduceert tapas. Proef onze nieuwe gerechten en stel heel eenvoudig uw maaltijd samen met een twintigtal klassiekers uit de plaatselijke keuken. Combineer deze kleine gerechten zoals u zelf wilt en geniet.</t>
  </si>
  <si>
    <t xml:space="preserve">Restauracja „It's all about TASTE” to miejsce, gdzie tapas nabierają nowego charakteru. Skosztuj tych nowych smaków, komponując swój posiłek spośród 20 typowych lokalnych dań. Życzymy smacznych kompozycji! </t>
  </si>
  <si>
    <t>O nosso restaurante "It's all about TASTE" reinventa as tapas. Teste novos sabores, preparando as suas refeições a partir de vinte pratos clássicos da cozinha local. Combine estes pequenos pratos de todas as formas que desejar e desfrute.</t>
  </si>
  <si>
    <t>无与伦比的美味小食尽在我们的餐厅“It's all about TASTE”。 品尝以本地烹饪风格打造的经典菜式，新奇香料让您食指大动。 根据您的口味和喜好随意搭配菜式。</t>
  </si>
  <si>
    <t xml:space="preserve">O restaurante "It's all about TASTE" reinventa as tapas. Experimente os novos sabores simplesmente criando sua refeição entre os 20 tipos de pratos locais típicos. Aproveite sua própria combinação de sabores! </t>
  </si>
  <si>
    <t xml:space="preserve">Ресторан It's all about TASTE представляет новый взгляд на рецепт приготовления тапас. Попробуйте новые вкусы, создайте свое блюдо из 20 местных деликатесов. Насладитесь кулинарным шедевром, который вы придумали сами! </t>
  </si>
  <si>
    <t>RT32 - Oopen</t>
  </si>
  <si>
    <t>Open-minded cuisine and an unlimited choice of recipes for tailor-made menus… Our Oopen restaurant lets you create delicious dishes with our tasty pasta, grilled fish and meat cooked in a range of sauces.</t>
  </si>
  <si>
    <t>Une cuisine ouverte d’esprit, un choix illimité de recettes pour des menus sur mesure… notre restaurant Oopen vous permet de créer des plats délicieux avec nos savoureuses pâtes et nos grillades de poisson et de viandes cuisinées à toutes les sauces.</t>
  </si>
  <si>
    <t>Eine innovative Küche, eine schier unbegrenzte Auswahl an Gerichten, die zu individuellen Menüs zusammengestellt werden können … In unserem Restaurant Oopen können Sie aus zahlreichen köstlichen Speisen das auswählen, worauf Sie gerade Appetit haben – z. B. leckere Pasteten, gegrillten Fisch oder schmackhafte Fleischgerichte mit hervorragenden Saucen.</t>
  </si>
  <si>
    <t>Una cocina con espíritu libre y sin límite de recetas para ofrecer menús a medida. El restaurante Oopen le permite crear platos exquisitos con nuestras sabrosas pastas, parrilladas de pescado y carne acompañadas por una gran oferta de salsas a elegir.</t>
  </si>
  <si>
    <t>Una cucina dallo spirito aperto, una scelta illimitata di ricette per menu su misura... il nostro ristorante Oopen vi consente di creare piatti deliziosi con la nostra pasta gustosa e le nostre grigliate di pesce e di carne cucinate in tutte le salse.</t>
  </si>
  <si>
    <t>新しい発想のお料理や数限りないレシピでご要望に合わせたメニューをご用意いたします。開放的なレストランで、おいしいパスタ、さまざまな種類のソースで調理した魚や肉のグリルなど、おいしいお料理をご自身でアレンジしていただけます。</t>
  </si>
  <si>
    <t>Ons restaurant Oopen heeft een uitgebreide keuken en biedt een onbeperkte keus aan gerechten. Stel uw ideale maaltijd samen, bijvoorbeeld met onze smaakvolle pasta's, vis van de grill en het bereide vlees en kies de saus die u wilt.</t>
  </si>
  <si>
    <t>Otwarte podejście do sztuki kulinarnej i nieskończenie wiele składników do wyboru… W restauracji Oopen możesz samodzielnie skomponować przepyszny posiłek z naszych wyśmienitych makaronów, grillowanych ryb i mięs duszonych w rozmaitych sosach.</t>
  </si>
  <si>
    <t>Uma cozinha de espírito aberto, uma variedade ilimitada de receitas para menus por medida... o nosso restaurante Oopen permite-lhe criar platos deliciosos com as nossas deliciosas massas e grelhados de peixe e carne acompanhados com todo o tipo de molhos.</t>
  </si>
  <si>
    <t>秉承开放式厨房的精神，精心定制的创意无限的各种菜单 — 我们的 Oopen 餐厅为您提供了各种意大利面食以及各种酱料的烧烤鱼肉，让您创造出最喜爱的至尊美食。</t>
  </si>
  <si>
    <t>Cozinha liberal e opções ilimitadas de receitas para menus personalizados... Nosso restaurante Oopen deixa você criar deliciosos pratos com nossa saborosa massa, peixes grelhados e carnes cozidas em uma variedade de molhos.</t>
  </si>
  <si>
    <t>Нестандартная кухня и неограниченный выбор рецептов для индивидуально-составленных меню. Ресторан Oopen предоставляет Вам возможность создать вкуснейшие блюда из пасты, рыбы на гриле и мяса под разными соусами.</t>
  </si>
  <si>
    <t>RT33 - Spice It</t>
  </si>
  <si>
    <t>Our Spice It restaurant offers you a unique opportunity to explore Indian, Oriental and European spices — Create your own combination and watch our chefs prepare it in front of you.</t>
  </si>
  <si>
    <t>Notre restaurant Spice it vous propose un voyage au cœur des épices indiennes, orientales et européennes – A vous de créer votre mélange et de regarder nos cuisiniers les préparer devant vous.</t>
  </si>
  <si>
    <t>In unserem Restaurant Spice It erleben Sie eine Reise in die Welt der indischen, orientalischen und europäischen Gewürze – Wählen Sie Ihre Mischung aus und sehen Sie unseren Köchen bei der Zubereitung zu.</t>
  </si>
  <si>
    <t>Nuestro restaurante Spice it le propone un viaje al centro de todas las especias de la India, de Europa y de Oriente – En este restaurante podrá crear la mezcla que más le atraiga y observar a nuestros cocineros prepararla delante de usted.</t>
  </si>
  <si>
    <t>Il nostro ristorante "Spice it" vi propone un viaggio nel mondo delle spezie indiane, orientali ed europee. Sta a voi creare la vostra combinazione ideale e guardare i nostri cuochi mentre la preparano davanti ai vostri occhi.</t>
  </si>
  <si>
    <t>インド、オリエンタル、ヨーロッパのスパイスをお試しいただけるユニークなレストランです。お好きなスパイスの組み合わせをお楽しみください。当レストランのシェフがお客様の目の前で調理いたします。</t>
  </si>
  <si>
    <t>Ons restaurant Spice nodigt u uit voor een culinaire reis om het typische karakter van Indiaanse, Oosterse en Europese kruiden te ontdekken. U mag zelf een melange samenstellen en toekijken terwijl onze koks deze voor u bereiden.</t>
  </si>
  <si>
    <t>Restauracja Spice It to wspaniała okazja, by odkryć możliwości, jakie dają indyjskie, europejskie i orientalne przyprawy. Możesz skomponować własne danie, które nasi kucharze przygotują na Twoich oczach.</t>
  </si>
  <si>
    <t>O nosso restaurante Spice it propõe-lhe uma viagem à essência das especiarias indianas, orientais e europeias - só tem de criar a sua própria combinação e observar os nossos cozinheiros prepará-las à sua frente.</t>
  </si>
  <si>
    <t>我们的 Spice it 餐厅将让您体验印度中部、东方和欧洲的麻辣之旅 — 您可以搭配自己喜欢的口味并观看我们为您当面烹调美味。</t>
  </si>
  <si>
    <t>O restaurante Spice It oferece uma oportunidade inigualável de explorar temperos indianos, orientais e europeus - Crie sua combinação e nossos chefs a prepararão na sua frente.</t>
  </si>
  <si>
    <t>В ресторане Spice It вам представится уникальная возможность отведать острые блюда индийской, восточной и европейской кухни. Выберите ингредиенты, и наш шеф-повар приготовит блюдо в вашем присутствии.</t>
  </si>
  <si>
    <t>RT34 - ibis kitchen restaurant</t>
  </si>
  <si>
    <t>Offering innovative and varied cuisine to satisfy all your cravings, whether it be for something sweet, savory...or both!</t>
  </si>
  <si>
    <t>Une offre originale et colorée où chacun trouvera de quoi satisfaire ses envies de sucré, de salé... ou de sucré salé.</t>
  </si>
  <si>
    <t>Innovative und abwechslungsreiche Küche, die keine Wünsche offen lässt: Süßes, Herzhaftes oder auch beides!</t>
  </si>
  <si>
    <t>Cocina innovadora y variada para cuando se te antoja algo dulce, algo salado o ambos sabores.</t>
  </si>
  <si>
    <t>Una cucina innovativa e fantasiosa che soddisfa tutti i vostri desideri dolci e salati... o entrambi!</t>
  </si>
  <si>
    <t>イビスキッチンレストラン：デザートやおいしい料理、あるいはその両方をお求めのお客様にご満足いただける、多彩で斬新なお料理をご用意しています。</t>
  </si>
  <si>
    <t>Het ibis keukenrestaurant: we biedden innovatieve en gevarieerde gerechten om aan al uw wensen te kunnen voldoen, of u nu trek heeft in iets zoets of iets hartigs... of allebei!</t>
  </si>
  <si>
    <t>Cozinha variada e inovadora que satisfará os seus desejos, quer lhe apeteça um petisco doce, salgado... ou ambos!</t>
  </si>
  <si>
    <t>为您供应品种繁多的创意美食，无论您偏好甜或咸，亦或两者都爱，这里都能满足您的所有用餐要求！</t>
  </si>
  <si>
    <t>Oferece culinária inovadora e variada para satisfazer todos os seus desejos, doces, salgados... ou os dois!</t>
  </si>
  <si>
    <t>это свежая и разнообразная кухня с обилием сладких и пикантных блюд на любой вкус.</t>
  </si>
  <si>
    <t>Description -RU</t>
  </si>
  <si>
    <t>NOV1 - Novotel Café</t>
  </si>
  <si>
    <t>In France, Novotel Café offers a simple and generous menu of seasonal produce and excellent daily specials. Original and modern cuisine.</t>
  </si>
  <si>
    <t>En France, le Novotel Café propose un menu simple et copieux composé de produits de saison et de succulents plats du jour. Cuisine originale et moderne.</t>
  </si>
  <si>
    <t>In Frankreich bietet das Novotel Café ein einfaches doch reichhaltiges Menü saisonaler Produkte und köstlicher Tagesspezialitäten. Originelle und moderne Küche.</t>
  </si>
  <si>
    <t>Los Novotel Café de Francia le ofrecen un menú elemental y amplio con productos de temporada y especialidades a diario. Cocina moderna y original.</t>
  </si>
  <si>
    <t>In Francia, Novotel Café offre un menu semplice e abbondante con prodotti di stagione e piatti del giorno eccellenti. Cucina originale e moderna.</t>
  </si>
  <si>
    <t>フランスでは、ノボテルカフェが季節の食材を使ったシンプルでお得なメニューや、絶品の日替わりスペシャルをご提供します。 オリジナルでモダンな料理をお楽しみいただけます。</t>
  </si>
  <si>
    <t>Novotel Café in Frankrijk biedt u een eenvoudig en rijkelijk menu van seizoensproducten en uitstekende dagspecialiteiten. Originele en moderne keuken.</t>
  </si>
  <si>
    <t>We Francji, Novotel Café oferuje proste i obfite menu złożone z produktów sezonowych i doskonałych specjalności dnia. To kuchnia oryginalna i nowoczesna.</t>
  </si>
  <si>
    <t>Em França, o Novotel Café oferece um menu simples e generos com produtos da época e excelentes especial. diárias. Coz. orig. e mod.</t>
  </si>
  <si>
    <t>法国的诺富特咖啡馆供应简单而丰盛的时令产品和一流的每日特价。 原汁原味的现代美食。</t>
  </si>
  <si>
    <t>Na França, o Novotel Café oferece um cardápio simples e generoso de especiais diárias excelentes e de produção sazonal. Culinária original e moderna.</t>
  </si>
  <si>
    <t>Французское кафе при отеле Новотель предлагает обширное сезонное меню и местные деликатесы Оригинальные и современные блюда.</t>
  </si>
  <si>
    <t>NOV2 - Elements</t>
  </si>
  <si>
    <t>This very free dining experience offers a choice between traditional dishes and more modern and creative ideas, a variety of portion sizes (taster, starter, main).</t>
  </si>
  <si>
    <t>Laissez-vous tenter, le temps d'un dîner des plus originaux, par nos plats traditionnels et nos recettes modernes et créatives, le tout proposé en différentes portions (amuse-bouche, entrée ou plat).</t>
  </si>
  <si>
    <t>Wählen Sie in diesem einmaligen Restaurant zwischen traditionellen Gerichten und einer moderneren kreativen Küche, die in vielfältigen Portionsgrößen angeboten wird (Amuse-bouche, Vorspeisen und Hauptgerichte).</t>
  </si>
  <si>
    <t>Esta original experiencia de restauración combina una amplia variedad de platos tradicionales con otras opciones más modernas y creativas en porciones de distinto tamaño (aperitivo, entrante, principal)</t>
  </si>
  <si>
    <t>Questa esperienza culinaria completamente gratuita offre una scelta di piatti tradizionali e idee più moderne e creative, oltre a un'ampia varietà di porzioni (degustazione, antipasto, primo piatto).</t>
  </si>
  <si>
    <t>この無料のお食事サービスでは、伝統料理またはモダンな創作料理を、テイスター、スターター、メインコースの 3 種類のサイズから選んでご注文いだだけます。</t>
  </si>
  <si>
    <t>Bij deze dineerervaring hebt u alle keus uit traditionele gerechten en modernere, creatievere ideeën in verschillende formaten (amuse, voorgerecht, hoofdgerecht).</t>
  </si>
  <si>
    <t>To kulinarne doświadczenie, które oferujemy nieodpłatnie, daje możliwość skosztowania dań tradycyjnych lub potraw nieco bardziej współczesnych i wymyślnych, podawanych w ilościach zgodnych z życzeniem: degustacja, przystawka, danie główne.</t>
  </si>
  <si>
    <t>Esta experiência grátis permite-lhe escolher entre pratos tradic. e ideias modernas e criativas, vários tamanhos de doses (degustação, entrada, prato principal).</t>
  </si>
  <si>
    <t>这个极为自由的餐饮体验供应传统菜式和更加现代化的创意，而且提供不同尺寸（试吃、头盘或是主菜）。</t>
  </si>
  <si>
    <t>Essa experiência gastronômica gratuita oferece uma opção entre pratos tradicionais e ideias mais modernas e criativas, porções em vários tamanhos (degustador, iniciante, principal).</t>
  </si>
  <si>
    <t>Вы можете выбрать традиционную кухню, а можете отдать предпочтение более современным блюдам. Различные размеры порций (маленькая, средняя, большая).</t>
  </si>
  <si>
    <t>NOV3 - Foodsquare</t>
  </si>
  <si>
    <t>NOV4 - Claravia</t>
  </si>
  <si>
    <t>In Spain, Claravia: a flamboyant cuisine based on traditional products like Spanish hams and a great selection of local wines. The kitchen is open and visible from the dining room for an original and authentic atmosphere.</t>
  </si>
  <si>
    <t>En Espagne, le Claravia : une cuisine haute en couleur, des produits traditionnels comme le jambon espagnol et un choix de vins de terroir. La cuisine ouverte, visible depuis la salle du restaurant, confère une ambiance originale et authentique.</t>
  </si>
  <si>
    <t>Im spanischen Restaurant Claravia bekommen Sie großartige Gerichte, mit lokalen Produkten wie Schinken, und eine hervorragende Auswahl an Weinen. Die offene, vom Essbereich aus sichtbare Küche sorgt für eine originelle und authentische Atmosphäre.</t>
  </si>
  <si>
    <t>En España, Claravia: exuberante cocina basada en productos tradicionales como el jamón y gran selección de vinos locales. La cocina está abierta y puede verse desde el comedor para crear una atmósfera auténtica.</t>
  </si>
  <si>
    <t>In Spagna, Claravia offre una cucina elaborata a base di prodotti tradizionali, come i prosciutti spagnoli e un'ottima selezione di vini locali. La cucina è aperta e visibile dalla sala, per un'atmosfera autentica e originale.</t>
  </si>
  <si>
    <t>スペインでは、クララヴィアがスペイン産ハムなどの伝統的な食材をベースにした贅沢なお料理や、豊富な種類の地元産ワインをご提供します。 ダイニングルームからオープンキッチンの様子をご覧いただけるため、独特の臨場感をお楽しみいただけます。</t>
  </si>
  <si>
    <t>In Spanje, Claravia: kleurrijke gerechten met traditionele producten zoals Spaanse ham en een uitgebreide keuze aan lokale wijnen. De open keuken is zichtbaar vanuit de eetzaal, voor een originele en authentieke sfeer.</t>
  </si>
  <si>
    <t>W Hiszpanii, Claravia: ekstrawagancka kuchnia oparta o tradycyjne produkty, jak hiszpańskie szynki oraz duży wybór lokalnych win. Kuchnia jest otwarta i widoczna z sali restauracyjnej, tworząc oryginalną i autentyczną atmosferę.</t>
  </si>
  <si>
    <t>Em Espanha, no Claravia: uma cozinha extrav. baseada em prod. tradic. como os presuntos espanhóis e uma selecç. de vinhos locais. A coz. é aberta e visível da sala de jantar criando assim uma atmosf. origin. e autênt.</t>
  </si>
  <si>
    <t>西班牙克拉拉维亚：选用传统产品的华丽菜肴，例如西班牙火腿和精选的当地葡萄酒。 厨房是开放式的，在气氛原始正宗的餐厅大堂一目了然。</t>
  </si>
  <si>
    <t>Na Espanha, Claravia: culinária exibicionista baseada em produtos tradicionais, como o presunto espanhol, e uma ótima seleção de vinhos locais. A cozinha é aberta e visível da sala de jantar para promover uma atmosfera original e autêntica.</t>
  </si>
  <si>
    <t>В Испании это Claravia: кухня основывается на традиционных продуктах Испании — ветчинах и изысканных местных винах. Оригинальная атмосфера — из главного зала ресторана вы можете наблюдать за работой поваров.</t>
  </si>
  <si>
    <t>NOV5 - Foodplaza</t>
  </si>
  <si>
    <t>Here, you choose where, when and what you want to eat and how much you want to eat. On the menu: healthy balanced dishes, vegetarian options, traditional fare, est. To sum up, a wide choice for all tastes and all appetites.</t>
  </si>
  <si>
    <t>Ici, vous choisissez le lieu, le moment, ainsi que le plat et la quantité que vous voulez manger. Au menu : plats sains et équilibrés, recettes végétariennes, mets traditionnels... Pour résumer, un large choix pour tous les goûts et tous les appétits.</t>
  </si>
  <si>
    <t>Sie können wählen wo, wann, was und wie viel Sie essen möchten. Auf der Speisekarte finden Sie gesunde, ausgewogene und vegetarische Gerichte, traditionelle Speisen etc. Alles in allem also eine breite Auswahl für alle Geschmäcker.</t>
  </si>
  <si>
    <t>Aquí, usted elije dónde, cuándo, qué y cuánto desea comer. En el menú: platos saludables, opciones vegetarianas, tarifa tradicional, etc. En definitiva, una gran variedad de sabores para todos los paladares.</t>
  </si>
  <si>
    <t>Qui potete scegliere dove, quando, cosa e quanto mangiare. Il menu offre piatti sani ed equilibrati, selezioni vegetariane, pasti tradizionali, ecc. Insomma, un'ampia scelta per tutti i gusti e palati.</t>
  </si>
  <si>
    <t>お食事の場所、時間、内容、分量をご希望に合わせてお選びいただけます。 メニューの内容：バランスの取れたヘルシーな料理、ベジタリアンメニュー、伝統料理など。 味のお好みや食欲に合わせて、幅広いメニューからお選びいただけます。</t>
  </si>
  <si>
    <t>Hier kunt u kiezen waar, wanneer, wat en hoeveel u wilt eten. Op het menu staan gezonde, uitgebalanceerde gerechten, vegetarische en traditionele gerechten, enzovoort. Een ruime keuze met voor elk wat wils dus.</t>
  </si>
  <si>
    <t>Tutaj możesz wybierać, co i kiedy chcesz zjeść i w jakiej ilości. W menu: zdrowe, zbilansowane dania, dania wegetariańskie oraz znane potrawy tradycyjne. Podsumowując, przedstawiamy szeroki wybór, który zaspokoi wszelkie upodobania i każdy apetyt.</t>
  </si>
  <si>
    <t>Aqui pode escolher onde, quando e o que quer comer bem como a quantidade. No menu: pratos equilibrados saudáveis, opções vegetarianas, comida tradicional, etc. Em suma, uma ampla escolha para todos os gostos e apetites.</t>
  </si>
  <si>
    <t>在这里，您可以选择用餐的地点、时间、内容和方式。 菜单：健康平衡的菜肴，有素食供您选择，各种传统美食。 各种口味和多种选择将满足您的所有欲望。</t>
  </si>
  <si>
    <t>Aqui, você escolhe onde, quando e o que comer e o quanto comer. No cardápio: pratos saudáveis e balanceados, opções vegetarianas, comida tradicional, etc. Resumindo, uma ampla variedade para todos os gostos e apetites.</t>
  </si>
  <si>
    <t>Вы выбираете когда, где, что и сколько вы хотите съесть. В меню: гармоничное здоровое питание, вегетарианские блюда, традиционная кухня и многое другое. Широкий ассортимент питания для всех вкусов и аппетитов.</t>
  </si>
  <si>
    <t>NOV6 - Trio</t>
  </si>
  <si>
    <t>Whether you fancy lunch, dinner or just a cocktail, Trio welcomes you in a sophisticated, comfortable and relaxing atmosphere. On the menu: delicious world cuisine accompanied by a selection of fine international wines.</t>
  </si>
  <si>
    <t>Que vous vouliez déjeuner, dîner ou simplement déguster un cocktail, Trio vous accueille dans un cadre raffiné, confortable et décontracté. Au menu : une délicieuse cuisine internationale, accompagnée d'un choix d'excellents vins du monde entier.</t>
  </si>
  <si>
    <t>Egal ob Mittagessen, Dinner oder nur ein Cocktail – Trio heißt Sie in einer gemütlichen und einladenden Atmosphäre herzlich willkommen. Auf der Speisekarte finden Sie leckere Gerichte aus aller Welt sowie eine großartige Auswahl internationaler Weine.</t>
  </si>
  <si>
    <t>Tanto si quiere almorzar, cenar o tomar un cóctel, Trio le da la bienvenida en un ambiente sofisticado, acogedor y relajante. En el menú: deliciosos platos del mundo acompañados de una selección de vinos internacionales.</t>
  </si>
  <si>
    <t>Che abbiate voglia di pranzare, cenare o semplicemente bere un cocktail, Trio vi accoglie in un'atmosfera sofisticata, confortevole e rilassante. Nel menu: deliziosa cucina da tutto il mondo accompagnata da una selezione di vini internazionali.</t>
  </si>
  <si>
    <t>ランチやディナーのほか、カクテルだけをお召し上がりいただくこともできます。洗練された雰囲気の店内で、ゆったりとおくつろぎください。 メニューの内容：おいしい多国籍料理と、お食事に合う世界各国の上質なワイン各種。</t>
  </si>
  <si>
    <t>Of u nu zin hebt in een uitgebreide lunch, diner of alleen een cocktail, Trio heet u welkom in een verfijnde, comfortabele en rustgevende omgeving. Op het menu staan overheerlijke wereldgerechten en een selectie goede internationale wijnen.</t>
  </si>
  <si>
    <t>Niezależnie od tego, czy masz ochotę na elegancki lunch, kolację czy koktajl, Trio powita Cię w wyszukanej, komfortowej i relaksującej atmosferze. W menu: wyśmienita kuchnia i wina z całego świata.</t>
  </si>
  <si>
    <t>Quer queira almoçar, jantar ou apenas tomar um cocktail, o Trio dá-lhe as boas vindas numa atmosfera sofisticada, confortável e relaxante. No menu: deliciosa cozinha mundial acompanhada por uma selecção de requintados vinhos internacionais.</t>
  </si>
  <si>
    <t>不管您要午饭、晚饭还是仅仅来杯鸡尾酒，Trio 精致、舒适和轻松的氛围都热烈欢迎您。 菜单：世界各地的珍馐美味，伴以一流的国际葡萄酒。</t>
  </si>
  <si>
    <t>Se você quiser um almoço elegante, jantar ou apenas um coquetel, o Trio receberá você em uma atmosfera sofisticada, confortável e relaxante. No cardápio: deliciosa culinária mundial acompanhada de uma seleção de vinhos internacionais finos.</t>
  </si>
  <si>
    <t>Если вы хотите перекусить, пообедать или просто насладиться коктейлем,  к вашим услугам утонченная, комфортная и уютная атмосфера Trio. В меню: блюда мировой кухни и изысканные вина со всех уголков планеты.</t>
  </si>
  <si>
    <t>NOV7 - Square</t>
  </si>
  <si>
    <t xml:space="preserve">Enjoy a true experience 24h/24. You are served freshly prepared meals in front of you, large choice of Asian and international specialities, ‘a la minute’ cooking…
Stylish materials make you feel European and Asian influences.
</t>
  </si>
  <si>
    <t>Une véritable expérience, 24 h/24. Les plats frais sont préparés sous vos yeux. Un grand choix de spécialités asiatiques et internationales, préparées « dans la minute »…Les matériaux élégants rappellent les influences européennes et asiatiques.</t>
  </si>
  <si>
    <t>Erleben Sie rund um die Uhr kulinarischen Hochgenuss. Es werden frisch zubereitete Gerichte und viele asiat. und internat. Spezialitäten serviert. Zubereitung von Speisen nach Wunsch. Das stilvolle Ambiente ist von europ. und asiat. Einflüssen geprägt.</t>
  </si>
  <si>
    <t>Disfrute de una experiencia única a todas horas. Podrá saborear platos recién cocinados en su presencia, amplia variedad de especialidades asiáticas e internacionales, cocina "à la minute", etc. La elegante decoración combina lo asiático y lo europeo.</t>
  </si>
  <si>
    <t>Vivete un'esperienza autentica 24 ore su 24. Pasti preparati davanti ai vostri occhi, ampia scelta di specialità asiatiche e internazionali, piatti cucinati all'istante...Eleganti arredi dalle influenze europee e asiatiche.</t>
  </si>
  <si>
    <t>24 時間営業のレストランです。 お客様の目の前で素早く調理された、出来たてのアジア料理や多国籍料理をお楽しみいただけます。店内はヨーロッパとアジアの影響を感じさせる、スタイリッシュな内装があしらわれています。</t>
  </si>
  <si>
    <t>Geniet dag en nacht van een ware belevenis: kies uit allerlei Aziatische en internationale specialiteiten en zie hoe deze voor uw neus worden bereid.De stijlvolle materialen weerspiegelen zowel Europa als Azië.</t>
  </si>
  <si>
    <t>Niesamowite wrażenia kulinarne przez całą dobę. Kosztuj świeżych dań przygotowywanych na oczach gości, w tym licznych azjatyckich i międzynarodowych specjałów i dań „a la minute”. Stylowe materiały przypominają o europejskich i azjatyckich wpływach.</t>
  </si>
  <si>
    <t>Desfrute de uma exper. única 24/24. Servimos-lhe refeições preparadas no momento, à sua frente, com uma escolha de espec. asiát. e intern. e cozinha "a la minute"…As infl. europ. e asiát. reflectem-se nos materiais sofistic.</t>
  </si>
  <si>
    <t>享受真正的全天候体验。 在您的亲眼见证下为您提供新鲜出炉的膳食、各式亚洲和国际特色菜和点菜……高雅的装饰，处处散发出欧亚风情。</t>
  </si>
  <si>
    <t>Aproveite uma verdadeira experiência 24h. Refeições são preparadas rapidamente na hora e na sua frente, várias opções de especialidades das cozinhas asiática e internacional…Materiais sofisticados fazem você sentir as influências europeias e asiáticas.</t>
  </si>
  <si>
    <t>Проведите приятное время в нашем круглосуточном ресторане. Вас ждут блюда азиатской и международной кухни из самых свежих ингредиентов, а также блюда французской кухни a la minute... В изящных интерьерах преобладает европейская и азиатская стилистика.</t>
  </si>
  <si>
    <t>BRAND LIST</t>
  </si>
  <si>
    <t>Civility</t>
  </si>
  <si>
    <t>Restaurant type</t>
  </si>
  <si>
    <t>Mr.</t>
  </si>
  <si>
    <t>NOV1 - NOVOTEL CAFE</t>
  </si>
  <si>
    <t>Barbecue</t>
  </si>
  <si>
    <t>25HOURS</t>
  </si>
  <si>
    <t>Mrs.</t>
  </si>
  <si>
    <t>NOV2 - ELEMENTS</t>
  </si>
  <si>
    <t>Bistro</t>
  </si>
  <si>
    <t>ADAGIO</t>
  </si>
  <si>
    <t>Ms.</t>
  </si>
  <si>
    <t>NOV3 - FOODSQUARE</t>
  </si>
  <si>
    <t>Bistronomy</t>
  </si>
  <si>
    <t>ADAGIO access</t>
  </si>
  <si>
    <t>NOV4 - CLARAVIA</t>
  </si>
  <si>
    <t>ADAGIO premium</t>
  </si>
  <si>
    <t>Centre d'intérêt</t>
  </si>
  <si>
    <t>NOV5 - FOODPLAZA</t>
  </si>
  <si>
    <t>Cafe</t>
  </si>
  <si>
    <t>BANYAN TREE</t>
  </si>
  <si>
    <t xml:space="preserve">ADMI - Administrative building  </t>
  </si>
  <si>
    <t>NOV6 - TRIO</t>
  </si>
  <si>
    <t>Diabetic</t>
  </si>
  <si>
    <t>CORALIA CLUB</t>
  </si>
  <si>
    <t>ADML - Administrative Location</t>
  </si>
  <si>
    <t>NOV7 - SQUARE</t>
  </si>
  <si>
    <t>FAIRMONT</t>
  </si>
  <si>
    <t xml:space="preserve">AER2 - Int. airport 2 - IATA code  </t>
  </si>
  <si>
    <t>RT - RESTAURANT</t>
  </si>
  <si>
    <t>Gourmet</t>
  </si>
  <si>
    <t>FORMULE 1</t>
  </si>
  <si>
    <t xml:space="preserve">APT2 - Int. airport 2 - full name  </t>
  </si>
  <si>
    <t>Healthy eating</t>
  </si>
  <si>
    <t>GRAND MERCURE</t>
  </si>
  <si>
    <t xml:space="preserve">AQU - Aquarium </t>
  </si>
  <si>
    <t>GREET</t>
  </si>
  <si>
    <t xml:space="preserve">ARTC - Art and Culture  </t>
  </si>
  <si>
    <t>HiPark by ADAGIO</t>
  </si>
  <si>
    <t xml:space="preserve">ATOU - Tourist attraction  </t>
  </si>
  <si>
    <t>Kosher</t>
  </si>
  <si>
    <t>hotelF1</t>
  </si>
  <si>
    <t xml:space="preserve">BOT - Botanical gardens  </t>
  </si>
  <si>
    <t>IBIS BUDGET</t>
  </si>
  <si>
    <t xml:space="preserve">CAS - Casino  </t>
  </si>
  <si>
    <t>Other cooking style</t>
  </si>
  <si>
    <t>IBIS HOTELS</t>
  </si>
  <si>
    <t xml:space="preserve">CINE - Cinema district  </t>
  </si>
  <si>
    <t>IBIS STYLES</t>
  </si>
  <si>
    <t xml:space="preserve">CLIN - Clinic/hospital  </t>
  </si>
  <si>
    <t>Thematic cuisine</t>
  </si>
  <si>
    <t>Indian Formule 1</t>
  </si>
  <si>
    <t xml:space="preserve">COLL - College/university  </t>
  </si>
  <si>
    <t>Vegetarian cuisine</t>
  </si>
  <si>
    <t>JOE&amp;JO</t>
  </si>
  <si>
    <t xml:space="preserve">CONC - Concert hall  </t>
  </si>
  <si>
    <t>MANTIS</t>
  </si>
  <si>
    <t xml:space="preserve">CONG - Convention centre </t>
  </si>
  <si>
    <t>MANTRA</t>
  </si>
  <si>
    <t xml:space="preserve">CSPO - Sports centre  </t>
  </si>
  <si>
    <t>Bar type</t>
  </si>
  <si>
    <t>MAMA SHELTER</t>
  </si>
  <si>
    <t xml:space="preserve">CULT - Cultural centre  </t>
  </si>
  <si>
    <t xml:space="preserve">DIVE - Special tourist area  </t>
  </si>
  <si>
    <t>BAR1 AMERICAN BAR</t>
  </si>
  <si>
    <t>MOVENPICK</t>
  </si>
  <si>
    <t xml:space="preserve">EMBA - Embassy </t>
  </si>
  <si>
    <t>BAR2 POOL BAR</t>
  </si>
  <si>
    <t>Yes free</t>
  </si>
  <si>
    <t>NOVOTEL</t>
  </si>
  <si>
    <t xml:space="preserve">ENT - Amusement park  </t>
  </si>
  <si>
    <t>BAR3 POOL SIDE SNACK BAR</t>
  </si>
  <si>
    <t>Yes paying</t>
  </si>
  <si>
    <t>NOVOTEL SUITES</t>
  </si>
  <si>
    <t xml:space="preserve">EVNS - Events centre </t>
  </si>
  <si>
    <t>BAR4 PIANO BAR</t>
  </si>
  <si>
    <t>ORIENT EXPRESS</t>
  </si>
  <si>
    <t xml:space="preserve">EVNT - Business centre </t>
  </si>
  <si>
    <t>BAR5 DRY BAR</t>
  </si>
  <si>
    <t>Shuttle service</t>
  </si>
  <si>
    <t>OTHER BRAND</t>
  </si>
  <si>
    <t xml:space="preserve">EXHI - Exhibition and convention centre </t>
  </si>
  <si>
    <t>BAR6 LOBBY BAR</t>
  </si>
  <si>
    <t>On call</t>
  </si>
  <si>
    <t>PULLMAN</t>
  </si>
  <si>
    <t xml:space="preserve">EXPO - Exhibition centre </t>
  </si>
  <si>
    <t>BAR7 DISCOTHEQUE BAR</t>
  </si>
  <si>
    <t>Scheduled</t>
  </si>
  <si>
    <t>RAFFLES</t>
  </si>
  <si>
    <t xml:space="preserve">FERR - Ferries </t>
  </si>
  <si>
    <t>IBI01 - Bar Rendez-vous</t>
  </si>
  <si>
    <t>RIXOS</t>
  </si>
  <si>
    <t xml:space="preserve">GOLF - Golf course  </t>
  </si>
  <si>
    <t>IBI99 - Bar</t>
  </si>
  <si>
    <t>Orientation</t>
  </si>
  <si>
    <t xml:space="preserve">HARD - Marine terminal  </t>
  </si>
  <si>
    <t>North</t>
  </si>
  <si>
    <t>SOFITEL</t>
  </si>
  <si>
    <t xml:space="preserve">HELI - Helipad/aerodrome  </t>
  </si>
  <si>
    <t>SWISSOTEL</t>
  </si>
  <si>
    <t xml:space="preserve">HEXI - Highway exit  </t>
  </si>
  <si>
    <t>North East</t>
  </si>
  <si>
    <t>THE SEBEL</t>
  </si>
  <si>
    <t xml:space="preserve">HIST - Historic monument  </t>
  </si>
  <si>
    <t>South</t>
  </si>
  <si>
    <t xml:space="preserve">HOPI - Hospital  </t>
  </si>
  <si>
    <t>South West</t>
  </si>
  <si>
    <t xml:space="preserve">INDU - Industrial area  </t>
  </si>
  <si>
    <t xml:space="preserve">INFO - Tourist information  </t>
  </si>
  <si>
    <t>West</t>
  </si>
  <si>
    <t xml:space="preserve">LAKE - Lake  </t>
  </si>
  <si>
    <t xml:space="preserve">MALL - Mall and Shopping Centre  </t>
  </si>
  <si>
    <t xml:space="preserve">MARI - Marina  </t>
  </si>
  <si>
    <t xml:space="preserve">METR - Metro/underground/subway  </t>
  </si>
  <si>
    <t xml:space="preserve">MILI - Military base  </t>
  </si>
  <si>
    <t>RT34 - Ibis Kitchen Restaurant</t>
  </si>
  <si>
    <t xml:space="preserve">MOVI - Movie theatre  </t>
  </si>
  <si>
    <t>RTBR - BRASSERIE TYPE</t>
  </si>
  <si>
    <t xml:space="preserve">MUSM - Museums  </t>
  </si>
  <si>
    <t>RTCA - CAFETERIA</t>
  </si>
  <si>
    <t xml:space="preserve">NAP1 - Domestic airport - IATA code  </t>
  </si>
  <si>
    <t>RTCF - COFFEE SHOP</t>
  </si>
  <si>
    <t xml:space="preserve">NPT1 - Domestic airport - full name  </t>
  </si>
  <si>
    <t>RTCH - CHINESE  RESTAURANT</t>
  </si>
  <si>
    <t xml:space="preserve">OPE - Opera/symphony/concert hall  </t>
  </si>
  <si>
    <t>RTCP - CREPERIE</t>
  </si>
  <si>
    <t xml:space="preserve">OTBU - Other point of business interest  </t>
  </si>
  <si>
    <t>RTCR - CREOLE RESTAURANT</t>
  </si>
  <si>
    <t xml:space="preserve">PIST - Ski area  </t>
  </si>
  <si>
    <t>RTDI - DIET RESTAURANT</t>
  </si>
  <si>
    <t xml:space="preserve">PLAG - On the beach  </t>
  </si>
  <si>
    <t>RTFR - FRENCH RESTAURANT</t>
  </si>
  <si>
    <t xml:space="preserve">PLGA - Beach area  </t>
  </si>
  <si>
    <t>RTGA - GASTRONOMIC RESTAURANT</t>
  </si>
  <si>
    <t xml:space="preserve">PLGN - Nearby  </t>
  </si>
  <si>
    <t>RTGO - GOLF CLUB RESTAURANT</t>
  </si>
  <si>
    <t xml:space="preserve">RAC - Racetrack  </t>
  </si>
  <si>
    <t>RTGR -GRILL</t>
  </si>
  <si>
    <t xml:space="preserve">RELI - Place of worship  </t>
  </si>
  <si>
    <t>RTIN - INDIAN RESTAURANT</t>
  </si>
  <si>
    <t xml:space="preserve">REST - Restaurant and cafe district  </t>
  </si>
  <si>
    <t>RTIT - ITALIAN RESTAURANT</t>
  </si>
  <si>
    <t xml:space="preserve">RIVE - River  </t>
  </si>
  <si>
    <t>RTJA - JAPANESE RESTAURANT</t>
  </si>
  <si>
    <t xml:space="preserve">SCHO - School/university  </t>
  </si>
  <si>
    <t>RTLI - LEBANESE RESTAURANT</t>
  </si>
  <si>
    <t xml:space="preserve">SHOM - Shopping centre/mall  </t>
  </si>
  <si>
    <t>RTMX - MEXICAN RESTAURANT</t>
  </si>
  <si>
    <t xml:space="preserve">SHOP - Shopping district  </t>
  </si>
  <si>
    <t>RTRO - ROTISSERIE</t>
  </si>
  <si>
    <t xml:space="preserve">SKI - At a ski lift  </t>
  </si>
  <si>
    <t>RTTH - THAI RESTAURANT</t>
  </si>
  <si>
    <t xml:space="preserve">STAD - Stadium  </t>
  </si>
  <si>
    <t>RTTR - TRADITIONAL LOCAL RESTAURANT</t>
  </si>
  <si>
    <t xml:space="preserve">STAT - Railway and underground station  </t>
  </si>
  <si>
    <t xml:space="preserve">SVIE - With sea view  </t>
  </si>
  <si>
    <t xml:space="preserve">THEA - Entertainment/theatre district  </t>
  </si>
  <si>
    <t xml:space="preserve">TOUR - Special tourist area  </t>
  </si>
  <si>
    <t xml:space="preserve">TRAM - Tramway  </t>
  </si>
  <si>
    <t xml:space="preserve">VIEW - Panoramic view  </t>
  </si>
  <si>
    <t xml:space="preserve">WOOD - Wood/forest  </t>
  </si>
  <si>
    <t xml:space="preserve">WORL - World Trade Center  </t>
  </si>
  <si>
    <t xml:space="preserve">ZOO - Zoo </t>
  </si>
  <si>
    <t>CurrentDate</t>
  </si>
  <si>
    <t>Ref languages</t>
  </si>
  <si>
    <t>Country list</t>
  </si>
  <si>
    <t>Brand list</t>
  </si>
  <si>
    <t>Environment</t>
  </si>
  <si>
    <t>Operation area</t>
  </si>
  <si>
    <t>Meal plan</t>
  </si>
  <si>
    <t>ANDORRA</t>
  </si>
  <si>
    <t>21c</t>
  </si>
  <si>
    <t>In town</t>
  </si>
  <si>
    <t>Afrique</t>
  </si>
  <si>
    <t>BAR - BAR</t>
  </si>
  <si>
    <t>Room only</t>
  </si>
  <si>
    <t>ft</t>
  </si>
  <si>
    <t>Country language</t>
  </si>
  <si>
    <t>UNITED ARAB EMIRATES</t>
  </si>
  <si>
    <t>In the mountains</t>
  </si>
  <si>
    <t>ALL SEASON France</t>
  </si>
  <si>
    <t>BAR1 - AMERICAN BAR</t>
  </si>
  <si>
    <t>Full board</t>
  </si>
  <si>
    <t>m²</t>
  </si>
  <si>
    <t>AFGHANISTAN</t>
  </si>
  <si>
    <t>ACCOR THALASSA</t>
  </si>
  <si>
    <t>ALL SEASONS Italy</t>
  </si>
  <si>
    <t>BAR2 - POOL BAR</t>
  </si>
  <si>
    <t>List langues</t>
  </si>
  <si>
    <t>ANTIGUA AND BARBUDA</t>
  </si>
  <si>
    <t>In the country</t>
  </si>
  <si>
    <t>ALS LORR</t>
  </si>
  <si>
    <t>BAR3 - POOL SIDE SNACK BAR</t>
  </si>
  <si>
    <t>B&amp;B</t>
  </si>
  <si>
    <t>Arabian</t>
  </si>
  <si>
    <t>ANGUILLA</t>
  </si>
  <si>
    <t>ADAGIO PREMIUM</t>
  </si>
  <si>
    <t>At the airport</t>
  </si>
  <si>
    <t>AR IBIS</t>
  </si>
  <si>
    <t>BAR4 - PIANO BAR</t>
  </si>
  <si>
    <t>All inclusive</t>
  </si>
  <si>
    <t>Brazilian</t>
  </si>
  <si>
    <t>ALBANIA</t>
  </si>
  <si>
    <t>ANGSANA</t>
  </si>
  <si>
    <t>Beside a golf course</t>
  </si>
  <si>
    <t>Argentina</t>
  </si>
  <si>
    <t>BAR5 - DRY BAR</t>
  </si>
  <si>
    <t>None</t>
  </si>
  <si>
    <t>ARMENIA</t>
  </si>
  <si>
    <t>ART SERIES</t>
  </si>
  <si>
    <t>Beside a lake</t>
  </si>
  <si>
    <t>AT IBIS</t>
  </si>
  <si>
    <t>BAR6 - LOBBY BAR</t>
  </si>
  <si>
    <t>NETHERLANDS ANTILLES</t>
  </si>
  <si>
    <t>Woodland/forest area</t>
  </si>
  <si>
    <t>Australia NSW</t>
  </si>
  <si>
    <t>BAR7 - DISCOTHEQUE BAR</t>
  </si>
  <si>
    <t>Days</t>
  </si>
  <si>
    <t>ANGOLA</t>
  </si>
  <si>
    <t>BREAKFREE</t>
  </si>
  <si>
    <t>Beside a river</t>
  </si>
  <si>
    <t>Australia QLD</t>
  </si>
  <si>
    <t>BKFS - BREAKFAST ROOM ONLY</t>
  </si>
  <si>
    <t>All</t>
  </si>
  <si>
    <t>ANTARTICA</t>
  </si>
  <si>
    <t>DELANO</t>
  </si>
  <si>
    <t>Beside a park</t>
  </si>
  <si>
    <t>Australia VIC</t>
  </si>
  <si>
    <t xml:space="preserve">Week </t>
  </si>
  <si>
    <t>Hungarian</t>
  </si>
  <si>
    <t>ARGENTINA</t>
  </si>
  <si>
    <t>EMBLEMS</t>
  </si>
  <si>
    <t>In the center of town</t>
  </si>
  <si>
    <t>Australia WA</t>
  </si>
  <si>
    <t>Week-end</t>
  </si>
  <si>
    <t>Indonesian</t>
  </si>
  <si>
    <t>AMERICAN SAMOA</t>
  </si>
  <si>
    <t>FAENA</t>
  </si>
  <si>
    <t>On the beach</t>
  </si>
  <si>
    <t>Austria</t>
  </si>
  <si>
    <t>AUSTRIA</t>
  </si>
  <si>
    <t>Surburb</t>
  </si>
  <si>
    <t>BELGIUM IBIS</t>
  </si>
  <si>
    <t>AUSTRALIA</t>
  </si>
  <si>
    <t>BR IBIS</t>
  </si>
  <si>
    <t>Korean</t>
  </si>
  <si>
    <t>ARUBA</t>
  </si>
  <si>
    <t>Location</t>
  </si>
  <si>
    <t>Brazil</t>
  </si>
  <si>
    <t>MALAIS</t>
  </si>
  <si>
    <t>ALAND ISLANDS</t>
  </si>
  <si>
    <t>HOTELF1</t>
  </si>
  <si>
    <t>Downtown</t>
  </si>
  <si>
    <t>Bruxelles Wallonie</t>
  </si>
  <si>
    <t>produits liste</t>
  </si>
  <si>
    <t>Dutch (Nederlands)</t>
  </si>
  <si>
    <t>AZERBAIJAN</t>
  </si>
  <si>
    <t>HYDE</t>
  </si>
  <si>
    <t>Southern suburb</t>
  </si>
  <si>
    <t>CAMEROON IBIS</t>
  </si>
  <si>
    <t>ROO1 - LIMITED ROOM SERVICE</t>
  </si>
  <si>
    <t>MBREAK - Breakfast</t>
  </si>
  <si>
    <t>BOSNIA AND HERZEGOVINA</t>
  </si>
  <si>
    <t>Western suburb</t>
  </si>
  <si>
    <t>Centre Ouest</t>
  </si>
  <si>
    <t>ROOM - 24 HOURS ROOM SERVICE</t>
  </si>
  <si>
    <t>IPET - Pet allowed</t>
  </si>
  <si>
    <t>BARBADOS</t>
  </si>
  <si>
    <t>Eastern suburb</t>
  </si>
  <si>
    <t>China</t>
  </si>
  <si>
    <t>IXTCHB - Extra bed in room for child</t>
  </si>
  <si>
    <t>Russian</t>
  </si>
  <si>
    <t>BANGLADESH</t>
  </si>
  <si>
    <t>Within 5 min of train station</t>
  </si>
  <si>
    <t>Colombia</t>
  </si>
  <si>
    <t>Guarantees</t>
  </si>
  <si>
    <t>RT01 - LA-TABLE</t>
  </si>
  <si>
    <t>IXTCR - Crib in room</t>
  </si>
  <si>
    <t>Swedish</t>
  </si>
  <si>
    <t>BELGIUM</t>
  </si>
  <si>
    <t>JO&amp;JOE</t>
  </si>
  <si>
    <t>Within 5 min of airport</t>
  </si>
  <si>
    <t>CZECH</t>
  </si>
  <si>
    <t>AGT - Travel agency name and add. in resa</t>
  </si>
  <si>
    <t>RT02 - LA-TABLE-ROUGE</t>
  </si>
  <si>
    <t>Thai</t>
  </si>
  <si>
    <t>BURKINA FASO</t>
  </si>
  <si>
    <t>Entertainment district</t>
  </si>
  <si>
    <t>CZECH IBIS</t>
  </si>
  <si>
    <t>AGTID - Travel agency Accor Res (RT) number</t>
  </si>
  <si>
    <t>RT03 - COURTEPAILLE</t>
  </si>
  <si>
    <t>Display CDV</t>
  </si>
  <si>
    <t>Turkish</t>
  </si>
  <si>
    <t>BULGARIA</t>
  </si>
  <si>
    <t>Business district</t>
  </si>
  <si>
    <t>DN IBIS</t>
  </si>
  <si>
    <t>AX - American Express</t>
  </si>
  <si>
    <t>RT04 - L-ESCALE</t>
  </si>
  <si>
    <t>Not displayed</t>
  </si>
  <si>
    <t>Vietnamese</t>
  </si>
  <si>
    <t>BAHRAIN</t>
  </si>
  <si>
    <t>Shopping district</t>
  </si>
  <si>
    <t>DN NOVOTEL</t>
  </si>
  <si>
    <t>BANK - Bank transfer</t>
  </si>
  <si>
    <t>RT05 - WOK-AND-CO</t>
  </si>
  <si>
    <t>Displayed</t>
  </si>
  <si>
    <t>Chinese</t>
  </si>
  <si>
    <t>BURUNDI</t>
  </si>
  <si>
    <t>University area</t>
  </si>
  <si>
    <t>Flandres</t>
  </si>
  <si>
    <t>BC - BanContact Mister cash</t>
  </si>
  <si>
    <t>RT06 - GRAINE-D-APPETIT</t>
  </si>
  <si>
    <t>Printed</t>
  </si>
  <si>
    <t>BENIN</t>
  </si>
  <si>
    <t>MGALLERY</t>
  </si>
  <si>
    <t>Financial district</t>
  </si>
  <si>
    <t>FR1 IBIS</t>
  </si>
  <si>
    <t>CA - Mastercard</t>
  </si>
  <si>
    <t>RT07 - TAVERNE-DE-MAITRE-KANTER</t>
  </si>
  <si>
    <t>SAINT BARTHELEMY</t>
  </si>
  <si>
    <t>MONDRIAN</t>
  </si>
  <si>
    <t>Northern suburb</t>
  </si>
  <si>
    <t>FR10 IBIS</t>
  </si>
  <si>
    <t>CASH - Cash</t>
  </si>
  <si>
    <t>RT08 - SUD-ET-CIE</t>
  </si>
  <si>
    <t>Accomodation</t>
  </si>
  <si>
    <t>BERMUDA</t>
  </si>
  <si>
    <t>On the highway</t>
  </si>
  <si>
    <t>FR11 IBIS</t>
  </si>
  <si>
    <t>CCHECK - Certified check sent direct to hotel</t>
  </si>
  <si>
    <t>RT09 - SWISS-BISTROT</t>
  </si>
  <si>
    <t>Included</t>
  </si>
  <si>
    <t>BRUNEI DARUSSALAM</t>
  </si>
  <si>
    <t>FR12 IBIS</t>
  </si>
  <si>
    <t>CCHRG - Invoice to company</t>
  </si>
  <si>
    <t>RT10 - LA-VECCHIA-LIRA</t>
  </si>
  <si>
    <t>BOLIVIA</t>
  </si>
  <si>
    <t>Theatre district</t>
  </si>
  <si>
    <t>FR13 IBIS</t>
  </si>
  <si>
    <t>CIECHE - Company check sent direct to hotel</t>
  </si>
  <si>
    <t>RT11 - L-ESTAMINET</t>
  </si>
  <si>
    <t>Percentage</t>
  </si>
  <si>
    <t>BRAZIL</t>
  </si>
  <si>
    <t>FR14 IBIS</t>
  </si>
  <si>
    <t>DC - Diners Club</t>
  </si>
  <si>
    <t>RT12 - IBISTRO</t>
  </si>
  <si>
    <t>BAHAMAS</t>
  </si>
  <si>
    <t>FR15 IBIS</t>
  </si>
  <si>
    <t xml:space="preserve">EC - Euro/Mastercard </t>
  </si>
  <si>
    <t>RT13 - CAFE-BIERE-ET-CIE</t>
  </si>
  <si>
    <t>BHUTAN</t>
  </si>
  <si>
    <t>PEPPERS</t>
  </si>
  <si>
    <t>Region</t>
  </si>
  <si>
    <t>FR2 IBIS</t>
  </si>
  <si>
    <t>Email - E-mail</t>
  </si>
  <si>
    <t>RT14 - CAFE-BISTROT</t>
  </si>
  <si>
    <t>BOUVET ISLAND</t>
  </si>
  <si>
    <t>Accor Afrique</t>
  </si>
  <si>
    <t>FR3 IBIS</t>
  </si>
  <si>
    <t>FAX - Client fax to be sent to the hotel</t>
  </si>
  <si>
    <t>RT15 - CAFE-EL-RINCON</t>
  </si>
  <si>
    <t>CLASSIFICATION</t>
  </si>
  <si>
    <t>TYPE DE STANDING</t>
  </si>
  <si>
    <t>BOTSWANA</t>
  </si>
  <si>
    <t>Amérique du Sud</t>
  </si>
  <si>
    <t>FR4 IBIS</t>
  </si>
  <si>
    <t>FAXR - Client fax received by the hotel</t>
  </si>
  <si>
    <t>RT16 - CAFE-ESTAMINET</t>
  </si>
  <si>
    <t>BELARUS</t>
  </si>
  <si>
    <t>RIXOS HOTELS</t>
  </si>
  <si>
    <t>Arabian Peninsula</t>
  </si>
  <si>
    <t>FR5 IBIS</t>
  </si>
  <si>
    <t>FG - Accor Hotels Favorite Guest</t>
  </si>
  <si>
    <t>RT17 - CAFE-HOPFEN-MALZ</t>
  </si>
  <si>
    <t>BELIZE</t>
  </si>
  <si>
    <t>SLS</t>
  </si>
  <si>
    <t>FR6 IBIS</t>
  </si>
  <si>
    <t>GCC - Credit card number mandatory</t>
  </si>
  <si>
    <t>RT18 - CAFE-NORDESTE</t>
  </si>
  <si>
    <t>Bungalow</t>
  </si>
  <si>
    <t>Superior</t>
  </si>
  <si>
    <t>CANADA</t>
  </si>
  <si>
    <t>SO/</t>
  </si>
  <si>
    <t>Belgique - Luxembourg</t>
  </si>
  <si>
    <t>FR7 IBIS</t>
  </si>
  <si>
    <t>GCIE- Guarantee by company</t>
  </si>
  <si>
    <t>RT19 - CAFE-CANTINHO</t>
  </si>
  <si>
    <t>Apartment</t>
  </si>
  <si>
    <t>COCOS (KEELING) ISLANDS</t>
  </si>
  <si>
    <t>France (Half)</t>
  </si>
  <si>
    <t>FR8 IBIS</t>
  </si>
  <si>
    <t>GDEPOT - Deposit requested</t>
  </si>
  <si>
    <t>RT20 - CAFE-PASTA-E-CIE</t>
  </si>
  <si>
    <t>Studio</t>
  </si>
  <si>
    <t>Comfort</t>
  </si>
  <si>
    <t>DEMOCRATIC REPUBLIC OF CONGO</t>
  </si>
  <si>
    <t>Germany</t>
  </si>
  <si>
    <t>FR9 IBIS</t>
  </si>
  <si>
    <t>GHOUR - General chain guarantee policy</t>
  </si>
  <si>
    <t>RT21 - CAFE-PASTA-AND-GRILL</t>
  </si>
  <si>
    <t>Villa</t>
  </si>
  <si>
    <t>Executive</t>
  </si>
  <si>
    <t>CENTRAL AFRICAN REPUBLIC</t>
  </si>
  <si>
    <t>THE HOUSE OF ORIGINALS</t>
  </si>
  <si>
    <t>Hungary</t>
  </si>
  <si>
    <t>France Grand Est</t>
  </si>
  <si>
    <t>GRESER - credit card required to book</t>
  </si>
  <si>
    <t>RT22 - CAFE-PICANHA-Y-CIA</t>
  </si>
  <si>
    <t>Single Bed</t>
  </si>
  <si>
    <t>Junior</t>
  </si>
  <si>
    <t>CONGO</t>
  </si>
  <si>
    <t>THE REDBURY</t>
  </si>
  <si>
    <t>Ile de France</t>
  </si>
  <si>
    <t>France Grand Ouest</t>
  </si>
  <si>
    <t>GVOU - Travel agency guarantee</t>
  </si>
  <si>
    <t>RT23 - CAFE-PIZZA-E-PASTA</t>
  </si>
  <si>
    <t>Penthouse</t>
  </si>
  <si>
    <t>Royal</t>
  </si>
  <si>
    <t>Local star rating</t>
  </si>
  <si>
    <t>SWITZERLAND</t>
  </si>
  <si>
    <t>Italy</t>
  </si>
  <si>
    <t>France Nord-Nord Est</t>
  </si>
  <si>
    <t>IATA - Guarantee IATA - not aplicable for ibis France</t>
  </si>
  <si>
    <t>RT24 - CAFE-PLANCHA-Y-PARILLA</t>
  </si>
  <si>
    <t>Presidential</t>
  </si>
  <si>
    <t>IVORY COAST</t>
  </si>
  <si>
    <t>TRIBE</t>
  </si>
  <si>
    <t>North Americas</t>
  </si>
  <si>
    <t>GE IBIS</t>
  </si>
  <si>
    <t>ID - Ideal</t>
  </si>
  <si>
    <t>RT25 - CAFE-SUD-ET-CIE</t>
  </si>
  <si>
    <t>BEDDING TYPE</t>
  </si>
  <si>
    <t>Privilege</t>
  </si>
  <si>
    <t>COOK ISLANDS</t>
  </si>
  <si>
    <t>Portugal Eco</t>
  </si>
  <si>
    <t>GE1 IBIS</t>
  </si>
  <si>
    <t>IK - IK/Mastercard</t>
  </si>
  <si>
    <t>RT26 - CAFE-VINO-E-CIA</t>
  </si>
  <si>
    <t>Harmony</t>
  </si>
  <si>
    <t>CHILE</t>
  </si>
  <si>
    <t>Portugal hal</t>
  </si>
  <si>
    <t>GE2 IBIS</t>
  </si>
  <si>
    <t>JC - Japan Credit card</t>
  </si>
  <si>
    <t>RT27 - CAFE-VIN-ET-CIE</t>
  </si>
  <si>
    <t>CAMEROON</t>
  </si>
  <si>
    <t>Spain</t>
  </si>
  <si>
    <t>GE3 IBIS</t>
  </si>
  <si>
    <t>MONEYO - Money order sent to hotel</t>
  </si>
  <si>
    <t>Queen-size bed</t>
  </si>
  <si>
    <t>CHINA</t>
  </si>
  <si>
    <t>Germany 0</t>
  </si>
  <si>
    <t>PCHECK - Personal check sent direct hotel</t>
  </si>
  <si>
    <t>RT29 - RESTAURANT</t>
  </si>
  <si>
    <t>King-size bed</t>
  </si>
  <si>
    <t>COLOMBIA</t>
  </si>
  <si>
    <t>Thailand</t>
  </si>
  <si>
    <t>Germany 1</t>
  </si>
  <si>
    <t>PREP - Prepayment</t>
  </si>
  <si>
    <t>RT30 - CAFE</t>
  </si>
  <si>
    <t>Dorm bed</t>
  </si>
  <si>
    <t>COSTA RICA</t>
  </si>
  <si>
    <t>Indonésia</t>
  </si>
  <si>
    <t>Germany 10</t>
  </si>
  <si>
    <t>PREP1 - Prepayment</t>
  </si>
  <si>
    <t>RT31 - TASTE</t>
  </si>
  <si>
    <t>Futon</t>
  </si>
  <si>
    <t>Airport view</t>
  </si>
  <si>
    <t>CUBA</t>
  </si>
  <si>
    <t>Netherlands</t>
  </si>
  <si>
    <t>Germany 2</t>
  </si>
  <si>
    <t>PREPAY - APOL Prepayment</t>
  </si>
  <si>
    <t>RT32 - OOPEN</t>
  </si>
  <si>
    <t>Single Sofa bed</t>
  </si>
  <si>
    <t>On Beach</t>
  </si>
  <si>
    <t>CAPE VERDE</t>
  </si>
  <si>
    <t>Germany 3</t>
  </si>
  <si>
    <t>PVOU - Travel agency voucher sent to hotel</t>
  </si>
  <si>
    <t>RT33 - SPICE IT</t>
  </si>
  <si>
    <t>Double Sofa bed</t>
  </si>
  <si>
    <t>Bay view</t>
  </si>
  <si>
    <t>CHRISTMAS ISLAND</t>
  </si>
  <si>
    <t>Germany 4</t>
  </si>
  <si>
    <t>SU - SOFORT Banking</t>
  </si>
  <si>
    <t>RT34 - IBIS KITCHEN RESTAURANT</t>
  </si>
  <si>
    <t>Tatami mats</t>
  </si>
  <si>
    <t>City side</t>
  </si>
  <si>
    <t>CYPRUS</t>
  </si>
  <si>
    <t>Poland</t>
  </si>
  <si>
    <t>Germany 5</t>
  </si>
  <si>
    <t>TCHECK - Travellers checks send to hotel</t>
  </si>
  <si>
    <t>Twin beds</t>
  </si>
  <si>
    <t>Courtyard side</t>
  </si>
  <si>
    <t>PMS</t>
  </si>
  <si>
    <t>CZECH REPUBLIC</t>
  </si>
  <si>
    <t>London</t>
  </si>
  <si>
    <t>Germany 6</t>
  </si>
  <si>
    <t>TVOU - Travel voucher number in reservation</t>
  </si>
  <si>
    <t>Water bed</t>
  </si>
  <si>
    <t>Forest view</t>
  </si>
  <si>
    <t>Availpro</t>
  </si>
  <si>
    <t>GERMANY</t>
  </si>
  <si>
    <t>Regional UK</t>
  </si>
  <si>
    <t>Germany 7</t>
  </si>
  <si>
    <t>VI - Visa</t>
  </si>
  <si>
    <t>Zip Bed</t>
  </si>
  <si>
    <t>Garden side</t>
  </si>
  <si>
    <t>DJIBOUTI</t>
  </si>
  <si>
    <t>Switzerland</t>
  </si>
  <si>
    <t>Germany 8</t>
  </si>
  <si>
    <t>WIRE - Bank transfer</t>
  </si>
  <si>
    <t>Golf view</t>
  </si>
  <si>
    <t>DENMARK</t>
  </si>
  <si>
    <t>Australia</t>
  </si>
  <si>
    <t>Germany 9</t>
  </si>
  <si>
    <t>Harbour view</t>
  </si>
  <si>
    <t>DOMINICA</t>
  </si>
  <si>
    <t>New Zealand</t>
  </si>
  <si>
    <t>Payments</t>
  </si>
  <si>
    <t>Lagoon view</t>
  </si>
  <si>
    <t>DOMINICAN REPUBLIC</t>
  </si>
  <si>
    <t>Egypte</t>
  </si>
  <si>
    <t>Ibis Turquie</t>
  </si>
  <si>
    <t>Lake side</t>
  </si>
  <si>
    <t>ALGERIA</t>
  </si>
  <si>
    <t>Loisirs &amp; Tourisme</t>
  </si>
  <si>
    <t>IC IBIS</t>
  </si>
  <si>
    <t>Mountain view</t>
  </si>
  <si>
    <t>ECUADOR</t>
  </si>
  <si>
    <t>Other Asia</t>
  </si>
  <si>
    <t>Panorama view</t>
  </si>
  <si>
    <t>ESTONIA</t>
  </si>
  <si>
    <t>Other Oceania</t>
  </si>
  <si>
    <t>IR IBIS</t>
  </si>
  <si>
    <t>Pool side</t>
  </si>
  <si>
    <t>EGYPT</t>
  </si>
  <si>
    <t>Australia ACT</t>
  </si>
  <si>
    <t>IT IBIS</t>
  </si>
  <si>
    <t>CCHECK - Certified Check</t>
  </si>
  <si>
    <t>RTGR - GRILL</t>
  </si>
  <si>
    <t>Patio</t>
  </si>
  <si>
    <t>WESTERN SAHARA</t>
  </si>
  <si>
    <t>Italy Adagio</t>
  </si>
  <si>
    <t>CCHRG - Company charge back</t>
  </si>
  <si>
    <t>Park view</t>
  </si>
  <si>
    <t>ERITREA</t>
  </si>
  <si>
    <t>I CZECH</t>
  </si>
  <si>
    <t>Italy Mercure</t>
  </si>
  <si>
    <t>CCPAY - Debit credit card at time of booking</t>
  </si>
  <si>
    <t>River side</t>
  </si>
  <si>
    <t>SPAIN</t>
  </si>
  <si>
    <t>I MEXICO</t>
  </si>
  <si>
    <t>Italy Novotel</t>
  </si>
  <si>
    <t>CIECHE - Company Check</t>
  </si>
  <si>
    <t>Historic side view</t>
  </si>
  <si>
    <t>ETHIOPIA</t>
  </si>
  <si>
    <t>I SPAIN</t>
  </si>
  <si>
    <t>Italy Sofitel</t>
  </si>
  <si>
    <t>CREDIT - Credit card</t>
  </si>
  <si>
    <t>Ocean/Sea view</t>
  </si>
  <si>
    <t>FINLAND</t>
  </si>
  <si>
    <t>I ROMANIA</t>
  </si>
  <si>
    <t>JO IBIS</t>
  </si>
  <si>
    <t>Dune view</t>
  </si>
  <si>
    <t>FIJI</t>
  </si>
  <si>
    <t>I ITALY</t>
  </si>
  <si>
    <t>Loisirs et Tourisme</t>
  </si>
  <si>
    <t>DEPCC - Client agreed CC deposit</t>
  </si>
  <si>
    <t>Logging type</t>
  </si>
  <si>
    <t>FALKLAND ISLAND/MALVINAS</t>
  </si>
  <si>
    <t>I GB</t>
  </si>
  <si>
    <t>LU IBIS</t>
  </si>
  <si>
    <t>Franchised</t>
  </si>
  <si>
    <t>MICRONESIA, FEDERATED STATES OF</t>
  </si>
  <si>
    <t>I NETHERLANDS</t>
  </si>
  <si>
    <t>Luxembourg</t>
  </si>
  <si>
    <t>FREENC - Payment w Card Holder free night voucher</t>
  </si>
  <si>
    <t>FAROE ISLANDS</t>
  </si>
  <si>
    <t>I PORTUGAL</t>
  </si>
  <si>
    <t>MEXICO IBIS</t>
  </si>
  <si>
    <t>Subsidiary</t>
  </si>
  <si>
    <t>FRANCE</t>
  </si>
  <si>
    <t>I AUSTRIA</t>
  </si>
  <si>
    <t>MEXICO NOVOTEL</t>
  </si>
  <si>
    <t>GABOON</t>
  </si>
  <si>
    <t>I DEN / SWE</t>
  </si>
  <si>
    <t>MO IBIS</t>
  </si>
  <si>
    <t>UNITED KINGDOM</t>
  </si>
  <si>
    <t>I ARG / URU</t>
  </si>
  <si>
    <t>Moyen Orient</t>
  </si>
  <si>
    <t>MCO</t>
  </si>
  <si>
    <t>GRENADA</t>
  </si>
  <si>
    <t>I MOROCCO</t>
  </si>
  <si>
    <t>MZ IBIS</t>
  </si>
  <si>
    <t>MONEYO - Money order sent to hote</t>
  </si>
  <si>
    <t>GEORGIA</t>
  </si>
  <si>
    <t>I AFRICA</t>
  </si>
  <si>
    <t>NE IBIS</t>
  </si>
  <si>
    <t>OTHER - Other payment</t>
  </si>
  <si>
    <t>FRENCH GUIANA</t>
  </si>
  <si>
    <t>I GERMANY</t>
  </si>
  <si>
    <t>PCASH - Direct payment at the hotel</t>
  </si>
  <si>
    <t>GUERNSEY</t>
  </si>
  <si>
    <t>I HUNG / SLO</t>
  </si>
  <si>
    <t>PCHECK - Personal check</t>
  </si>
  <si>
    <t>GHANA</t>
  </si>
  <si>
    <t>Currency</t>
  </si>
  <si>
    <t>I BRAZIL</t>
  </si>
  <si>
    <t>Normandie Nord</t>
  </si>
  <si>
    <t>PDRI - Payment with Drive in Voucher</t>
  </si>
  <si>
    <t>GIBRALTAR</t>
  </si>
  <si>
    <t>EMIRATI DIRHAM - AED</t>
  </si>
  <si>
    <t>I SWITZERLAND</t>
  </si>
  <si>
    <t>North America</t>
  </si>
  <si>
    <t>PEAC - Payment with Europe a la Carte Voucher</t>
  </si>
  <si>
    <t>PMS Code</t>
  </si>
  <si>
    <t>GREENLAND</t>
  </si>
  <si>
    <t>AFGHAN AFGHANI - AFN</t>
  </si>
  <si>
    <t>I BELUX</t>
  </si>
  <si>
    <t>Nothern Territory</t>
  </si>
  <si>
    <t>PMTPC - Full credit to company</t>
  </si>
  <si>
    <t>Siteminder</t>
  </si>
  <si>
    <t>GAMBIA</t>
  </si>
  <si>
    <t>ALBANIAN LEK - ALL</t>
  </si>
  <si>
    <t>I POLAND</t>
  </si>
  <si>
    <t>PRCARD - Prepayment by credit card</t>
  </si>
  <si>
    <t>D-EDGE (Availpro)</t>
  </si>
  <si>
    <t>GUINEA</t>
  </si>
  <si>
    <t>ARMENIAN DRAM - AMD</t>
  </si>
  <si>
    <t>I FRANCE1</t>
  </si>
  <si>
    <t>Paris 1</t>
  </si>
  <si>
    <t>PREPA1 - Prepayment</t>
  </si>
  <si>
    <t>Tip Top</t>
  </si>
  <si>
    <t>GUADELOUPE</t>
  </si>
  <si>
    <t>ANGOLAN KWANZA - AOA</t>
  </si>
  <si>
    <t>I FRANCE2</t>
  </si>
  <si>
    <t>Paris 2</t>
  </si>
  <si>
    <t>PREPAY - Full prepayment at related property</t>
  </si>
  <si>
    <t>Fidelio</t>
  </si>
  <si>
    <t>EQUATORIAL GUINEA</t>
  </si>
  <si>
    <t>ARGENTINE PESO - ARS</t>
  </si>
  <si>
    <t>Paris 3</t>
  </si>
  <si>
    <t>PTOURO - Tour Operator Voucher</t>
  </si>
  <si>
    <t>Fols</t>
  </si>
  <si>
    <t>GREECE</t>
  </si>
  <si>
    <t>AUSTRIAN SCHILLING - ATS</t>
  </si>
  <si>
    <t>RUSSIE</t>
  </si>
  <si>
    <t>Paris 4</t>
  </si>
  <si>
    <t>PVOU - Payment by voucher - not aplicable for ibis France</t>
  </si>
  <si>
    <t>Hotix</t>
  </si>
  <si>
    <t>SOUTH GEORGIA SOUTH SANDWICH ISL</t>
  </si>
  <si>
    <t>AUSTRALIAN DOLLAR - AUD</t>
  </si>
  <si>
    <t>ROUMANIE</t>
  </si>
  <si>
    <t>Paris 5</t>
  </si>
  <si>
    <t>GUATEMALA</t>
  </si>
  <si>
    <t>ARUBAN OR DUTCH GUILDER - AWG</t>
  </si>
  <si>
    <t>I TURQUIE</t>
  </si>
  <si>
    <t>Paris 6</t>
  </si>
  <si>
    <t>SURPRI - Payment with Surprising Europe Voucher</t>
  </si>
  <si>
    <t>Hogatex</t>
  </si>
  <si>
    <t>GUAM</t>
  </si>
  <si>
    <t>AZERBAIJANI NEW MANAT - AZN</t>
  </si>
  <si>
    <t>I MOYEN ORIENT</t>
  </si>
  <si>
    <t>Paris 7</t>
  </si>
  <si>
    <t>TCHECK - Traveller checks</t>
  </si>
  <si>
    <t>Other PMS</t>
  </si>
  <si>
    <t>GUINEA BISSAU</t>
  </si>
  <si>
    <t>BARBADIAN OR BAJAN DOLLAR - BBD</t>
  </si>
  <si>
    <t>Paris Ile de France</t>
  </si>
  <si>
    <t>TCHRG - Travel Agency charge back</t>
  </si>
  <si>
    <t>GUYANA</t>
  </si>
  <si>
    <t>BANGLADESHI TAKA - BDT</t>
  </si>
  <si>
    <t>State</t>
  </si>
  <si>
    <t>Peru</t>
  </si>
  <si>
    <t>HONG KONG</t>
  </si>
  <si>
    <t>BELGIAN FRANC - BEF</t>
  </si>
  <si>
    <t>AU - ACT - AUSTRALIAN CAPITAL TERRITORY</t>
  </si>
  <si>
    <t>PL IBIS</t>
  </si>
  <si>
    <t>Chain list</t>
  </si>
  <si>
    <t>HEARD ISLAND MCDONALD ISLANDS</t>
  </si>
  <si>
    <t>BULGARIAN LEV - BGN</t>
  </si>
  <si>
    <t>AU - JBT - JERVIS BAY TERRITORY</t>
  </si>
  <si>
    <t>21c MUSEUM HOTELS</t>
  </si>
  <si>
    <t>HONDURAS</t>
  </si>
  <si>
    <t>BAHRAINI DINAR - BHD</t>
  </si>
  <si>
    <t>AU - NSW - NEW SOUTH WALES</t>
  </si>
  <si>
    <t>CROATIA</t>
  </si>
  <si>
    <t>BURUNDIAN FRANC - BIF</t>
  </si>
  <si>
    <t>AU - NT - NORTHERN TERRITORY</t>
  </si>
  <si>
    <t>HAITI</t>
  </si>
  <si>
    <t>BERMUDIAN DOLLAR - BMD</t>
  </si>
  <si>
    <t>AU - QLD - QUEENSLAND</t>
  </si>
  <si>
    <t>Provence</t>
  </si>
  <si>
    <t>ADAGIO ACCESS</t>
  </si>
  <si>
    <t>HUNGARY</t>
  </si>
  <si>
    <t>BRUNEIAN DOLLAR - BND</t>
  </si>
  <si>
    <t>AU - SA - SOUTH AUSTRALIA</t>
  </si>
  <si>
    <t>PT IBIS</t>
  </si>
  <si>
    <t>INDONESIA</t>
  </si>
  <si>
    <t>BOLIVIAN BOLIVIANO - BOB</t>
  </si>
  <si>
    <t>AU - TAS - TASMANIA</t>
  </si>
  <si>
    <t>Rhone Alpes</t>
  </si>
  <si>
    <t>IRELAND</t>
  </si>
  <si>
    <t>BRAZILIAN REAL - BRL</t>
  </si>
  <si>
    <t>AU - VIC - VICTORIA</t>
  </si>
  <si>
    <t>ROMANIA IBIS</t>
  </si>
  <si>
    <t>ISRAEL</t>
  </si>
  <si>
    <t>BAHAMIAN DOLLAR - BSD</t>
  </si>
  <si>
    <t>AU - WA - WESTERN AUSTRALIA</t>
  </si>
  <si>
    <t>ISLE OF MAN</t>
  </si>
  <si>
    <t>BHUTANESE NGULTRUM - BTN</t>
  </si>
  <si>
    <t>BR - AC - ACRE</t>
  </si>
  <si>
    <t>INDIA</t>
  </si>
  <si>
    <t>BOTSWANA PULA - BWP</t>
  </si>
  <si>
    <t>BR - AL - ALAGOAS</t>
  </si>
  <si>
    <t>Saudi Arabia</t>
  </si>
  <si>
    <t>BY MERCURE</t>
  </si>
  <si>
    <t>BRITISH INDIAN OCEAN TERRITORY</t>
  </si>
  <si>
    <t>BELARUSIAN RUBLE - BYR</t>
  </si>
  <si>
    <t>BR - AM - AMAZONAS</t>
  </si>
  <si>
    <t>SL/HU IBIS</t>
  </si>
  <si>
    <t>CASSIA</t>
  </si>
  <si>
    <t>IRAQ</t>
  </si>
  <si>
    <t>BELIZEAN DOLLAR - BZD</t>
  </si>
  <si>
    <t>BR - AP - AMAPA</t>
  </si>
  <si>
    <t>Sofitel Americas</t>
  </si>
  <si>
    <t>CASSIA RESIDENCES</t>
  </si>
  <si>
    <t>IRAN</t>
  </si>
  <si>
    <t>CANADIAN DOLLAR - CAD</t>
  </si>
  <si>
    <t>BR - BA - BAHIA</t>
  </si>
  <si>
    <t>Sofitel ASPAC</t>
  </si>
  <si>
    <t>ICELAND</t>
  </si>
  <si>
    <t>CONGOLESE FRANC - CDF</t>
  </si>
  <si>
    <t>BR - CE - CEARA</t>
  </si>
  <si>
    <t>Sofitel EMEA</t>
  </si>
  <si>
    <t>DHAWA</t>
  </si>
  <si>
    <t>ITALY</t>
  </si>
  <si>
    <t>SWISS FRANC - CHF</t>
  </si>
  <si>
    <t>BR - DF - DISTRITO FEDERAL</t>
  </si>
  <si>
    <t>Sofitel Northern Europe</t>
  </si>
  <si>
    <t>JERSEY</t>
  </si>
  <si>
    <t>CHILEAN PESO - CLP</t>
  </si>
  <si>
    <t>BR - ES - ESPIRITO SANTO</t>
  </si>
  <si>
    <t>SOMPLR</t>
  </si>
  <si>
    <t xml:space="preserve">EMBLEMS CHINA </t>
  </si>
  <si>
    <t>JAMAICA</t>
  </si>
  <si>
    <t>CHINESE YUAN RENMINBI - CNY</t>
  </si>
  <si>
    <t>BR - GO - GOIAS</t>
  </si>
  <si>
    <t>South Australia</t>
  </si>
  <si>
    <t>JORDAN</t>
  </si>
  <si>
    <t>COLOMBIAN PESO - COP</t>
  </si>
  <si>
    <t>BR - MA - MARANHAO</t>
  </si>
  <si>
    <t>COSTA RICAN COLON - CRC</t>
  </si>
  <si>
    <t>BR - MG - MINAS GERAIS</t>
  </si>
  <si>
    <t>SPAIN IBIS</t>
  </si>
  <si>
    <t>FAIRMONT SERVICED RESIDENCES</t>
  </si>
  <si>
    <t>KENYA</t>
  </si>
  <si>
    <t>CUBAN PESO - CUP</t>
  </si>
  <si>
    <t>BR - MS - MATO GROSSO DO SUL</t>
  </si>
  <si>
    <t>SPAIN IBIS 2</t>
  </si>
  <si>
    <t>FOLIO</t>
  </si>
  <si>
    <t>KYRGYSTAN</t>
  </si>
  <si>
    <t>CAPE VERDEAN ESCUDO - CVE</t>
  </si>
  <si>
    <t>BR - MT - MATO GROSSO</t>
  </si>
  <si>
    <t>SPAIN IBIS 3</t>
  </si>
  <si>
    <t>GARRAYA</t>
  </si>
  <si>
    <t>CAMBODIA</t>
  </si>
  <si>
    <t>CYPRUS POUND - CYP</t>
  </si>
  <si>
    <t>BR - PA - PARA</t>
  </si>
  <si>
    <t>SPAIN IBIS 4</t>
  </si>
  <si>
    <t>KIRIBATI</t>
  </si>
  <si>
    <t>CZECH KORUNA - CZK</t>
  </si>
  <si>
    <t>BR - PB - PARAIBA</t>
  </si>
  <si>
    <t>SW IBIS</t>
  </si>
  <si>
    <t>COMOROS</t>
  </si>
  <si>
    <t>DEUTSCHE MARK - DEM</t>
  </si>
  <si>
    <t>BR - PE - PERNAMBUCO</t>
  </si>
  <si>
    <t>HIPARK BY ADAGIO</t>
  </si>
  <si>
    <t>SAINT KITTS AND NEVIS</t>
  </si>
  <si>
    <t>DJIBOUTIAN FRANC - DJF</t>
  </si>
  <si>
    <t>BR - PI - PIAUI</t>
  </si>
  <si>
    <t>HOMM</t>
  </si>
  <si>
    <t>DEMOCRATIC REPUBLIC KOREA</t>
  </si>
  <si>
    <t>DANISH KRONE - DKK</t>
  </si>
  <si>
    <t>BR - PR - PARANA</t>
  </si>
  <si>
    <t>TOGO IBIS</t>
  </si>
  <si>
    <t>KOREA, REPUBLIC OF</t>
  </si>
  <si>
    <t>DOMINICAN PESO - DOP</t>
  </si>
  <si>
    <t>BR - RJ - RIO DE JANEIRO</t>
  </si>
  <si>
    <t>UK IBIS 1</t>
  </si>
  <si>
    <t>HOUSE OF EMBLEMS</t>
  </si>
  <si>
    <t>KUWAIT</t>
  </si>
  <si>
    <t>ALGERIAN DINAR - DZD</t>
  </si>
  <si>
    <t>BR - RN - RIO GRANDE DO NORTE</t>
  </si>
  <si>
    <t>UK IBIS 2</t>
  </si>
  <si>
    <t>CAYMAN ISLANDS</t>
  </si>
  <si>
    <t>ECUADORIAN SUCRE - ECS</t>
  </si>
  <si>
    <t>BR - RO - RONDONIA</t>
  </si>
  <si>
    <t>UK IBIS 3</t>
  </si>
  <si>
    <t>HYDE LIVING</t>
  </si>
  <si>
    <t>KAZAKHSTAN</t>
  </si>
  <si>
    <t>ESTONIAN KROON - EEK</t>
  </si>
  <si>
    <t>BR - RR - RORAIMA</t>
  </si>
  <si>
    <t>UK IBIS 4</t>
  </si>
  <si>
    <t>DEMOCRATIC REPUBLIC LAO</t>
  </si>
  <si>
    <t>EGYPTIAN POUND - EGP</t>
  </si>
  <si>
    <t>BR - RS - RIO GRANDE DO SUL</t>
  </si>
  <si>
    <t>UK IBIS 5</t>
  </si>
  <si>
    <t>LEBANON</t>
  </si>
  <si>
    <t>SPANISH PESETA - ESP</t>
  </si>
  <si>
    <t>BR - SC - SANTA CATARINA</t>
  </si>
  <si>
    <t>UK IBIS 6</t>
  </si>
  <si>
    <t>SAINT LUCIA</t>
  </si>
  <si>
    <t>ETHIOPIAN BIRR - ETB</t>
  </si>
  <si>
    <t>BR - SE - SERGIPE</t>
  </si>
  <si>
    <t>UK IBIS 7</t>
  </si>
  <si>
    <t>LIECHTENSTEIN</t>
  </si>
  <si>
    <t>EURO - EUR</t>
  </si>
  <si>
    <t>BR - SP - SAO PAULO</t>
  </si>
  <si>
    <t>UK London Center</t>
  </si>
  <si>
    <t>SRI LANKA</t>
  </si>
  <si>
    <t>FINNISH MARK - FIM</t>
  </si>
  <si>
    <t>BR - TO - TOCANTINS</t>
  </si>
  <si>
    <t>UK London City</t>
  </si>
  <si>
    <t>LIBERIA</t>
  </si>
  <si>
    <t>FIJIAN DOLLAR - FJD</t>
  </si>
  <si>
    <t>CA - AB - ALBERTA</t>
  </si>
  <si>
    <t>UK London Heathrow</t>
  </si>
  <si>
    <t>LESOTHO</t>
  </si>
  <si>
    <t>FALKLAND ISLAND POUND - FKP</t>
  </si>
  <si>
    <t>CA - BC - BRITISH COLUMBIA</t>
  </si>
  <si>
    <t>UK London West</t>
  </si>
  <si>
    <t>LITHUANIA</t>
  </si>
  <si>
    <t>FRENCH FRANC - FRF</t>
  </si>
  <si>
    <t>CA - MB - MANITOBA</t>
  </si>
  <si>
    <t>UK London Westend</t>
  </si>
  <si>
    <t>MERCURE LIVING</t>
  </si>
  <si>
    <t>LUXEMBOURG</t>
  </si>
  <si>
    <t>BRITISH POUND - GBP</t>
  </si>
  <si>
    <t>CA - NB - NEW BRUNSWICK</t>
  </si>
  <si>
    <t>UK Midlands East</t>
  </si>
  <si>
    <t>MGALLERY BY SOFITEL</t>
  </si>
  <si>
    <t>LATVIA</t>
  </si>
  <si>
    <t>GEORGIAN LARI - GEL</t>
  </si>
  <si>
    <t>CA - NL - NEWFOUNDLAND AND LABRADOR</t>
  </si>
  <si>
    <t>UK Midlands West</t>
  </si>
  <si>
    <t>MGALLERY LIVING</t>
  </si>
  <si>
    <t>LIBYA</t>
  </si>
  <si>
    <t>GHANAIAN CEDI OLD - GHC</t>
  </si>
  <si>
    <t>CA - NS - NOVA SCOTIA</t>
  </si>
  <si>
    <t>UK National</t>
  </si>
  <si>
    <t>MGALLERY RESIDENCES</t>
  </si>
  <si>
    <t>MOROCCO</t>
  </si>
  <si>
    <t>GHANAIAN CEDI - GHS</t>
  </si>
  <si>
    <t>CA - NT - NORTHWEST TERRITORIES</t>
  </si>
  <si>
    <t>UK North</t>
  </si>
  <si>
    <t>MONACO</t>
  </si>
  <si>
    <t>GIBRALTAR POUND - GIP</t>
  </si>
  <si>
    <t>CA - NU - NUNAVUT</t>
  </si>
  <si>
    <t>UK North East</t>
  </si>
  <si>
    <t>MONDRIAN LIVING</t>
  </si>
  <si>
    <t>MOLDOVA</t>
  </si>
  <si>
    <t>GAMBIAN DALASI - GMD</t>
  </si>
  <si>
    <t>CA - ON - ONTARIO</t>
  </si>
  <si>
    <t>UK North West</t>
  </si>
  <si>
    <t>MONTENEGRO</t>
  </si>
  <si>
    <t>GUINEAN FRANC - GNF</t>
  </si>
  <si>
    <t>CA - PE - PRINCE EDWARD ISLAND</t>
  </si>
  <si>
    <t>UK Scotland</t>
  </si>
  <si>
    <t>MOVENPICK LIVING</t>
  </si>
  <si>
    <t>SAINT MARTIN (FRENCH PART)</t>
  </si>
  <si>
    <t>GREEK DRACHMA - GRD</t>
  </si>
  <si>
    <t>CA - QC - QUEBEC</t>
  </si>
  <si>
    <t>UK South</t>
  </si>
  <si>
    <t>MADAGASCAR</t>
  </si>
  <si>
    <t>GUATEMALAN QUETZAL - GTQ</t>
  </si>
  <si>
    <t>CA - SK - SASKATCHEWAN</t>
  </si>
  <si>
    <t>UR IBIS</t>
  </si>
  <si>
    <t>NOVOTEL LIVING</t>
  </si>
  <si>
    <t>MARSHALL ISLANDS</t>
  </si>
  <si>
    <t>GUYANESE DOLLAR - GYD</t>
  </si>
  <si>
    <t>CA - YT - YUKON TERRITORY</t>
  </si>
  <si>
    <t>REPUBLIC OF MACEDONIA</t>
  </si>
  <si>
    <t>HONG KONG DOLLAR - HKD</t>
  </si>
  <si>
    <t>MX - AGU - AGUASCALIENTES</t>
  </si>
  <si>
    <t>MALI</t>
  </si>
  <si>
    <t>HONDURAN LEMPIRA - HNL</t>
  </si>
  <si>
    <t>MX - BCN - BAJA CALIFORNIA</t>
  </si>
  <si>
    <t>ORIENT EXPRESS RESIDENCES</t>
  </si>
  <si>
    <t>MYANMAR</t>
  </si>
  <si>
    <t>CROATIAN KUNA - HRK</t>
  </si>
  <si>
    <t>MX - BCS - BAJA CALIFORNIA SUR</t>
  </si>
  <si>
    <t>ORIENT EXPRESS SERVICED RESIDENCES</t>
  </si>
  <si>
    <t>MONGOLIA</t>
  </si>
  <si>
    <t>HAITIAN GOURDE - HTG</t>
  </si>
  <si>
    <t>MX - CAM - CAMPECHE</t>
  </si>
  <si>
    <t>MACAO</t>
  </si>
  <si>
    <t>HUNGARIAN FORINT - HUF</t>
  </si>
  <si>
    <t>MX - CHH - CHIHUAHUA</t>
  </si>
  <si>
    <t>Segmentation</t>
  </si>
  <si>
    <t>NORTHERN MARIANA ISLANDS</t>
  </si>
  <si>
    <t>INDONESIAN RUPIAH - IDR</t>
  </si>
  <si>
    <t>MX - CHP - CHIAPAS</t>
  </si>
  <si>
    <t>MARTINIQUE</t>
  </si>
  <si>
    <t>IRISH POUND - IEP</t>
  </si>
  <si>
    <t>MX - COA - COAHUILA</t>
  </si>
  <si>
    <t>Business &amp; leisure</t>
  </si>
  <si>
    <t>PULLMAN LIVING</t>
  </si>
  <si>
    <t>MAURITANIA</t>
  </si>
  <si>
    <t>ISRAELI SHEKEL - ILS</t>
  </si>
  <si>
    <t>MX - COL - COLIMA</t>
  </si>
  <si>
    <t>Economic</t>
  </si>
  <si>
    <t>MONTSERRAT</t>
  </si>
  <si>
    <t>INDIAN RUPEE - INR</t>
  </si>
  <si>
    <t>MX - DIF - DISTRITO FEDERAL</t>
  </si>
  <si>
    <t xml:space="preserve">Intermediary </t>
  </si>
  <si>
    <t>REDBURY HOTELS</t>
  </si>
  <si>
    <t>MALTA</t>
  </si>
  <si>
    <t>IRAQI DINAR - IQD</t>
  </si>
  <si>
    <t>MX - DUR - DURANGO</t>
  </si>
  <si>
    <t>Intermediary ibis Styles</t>
  </si>
  <si>
    <t>MAURITIUS</t>
  </si>
  <si>
    <t>IRANIAN RIAL - IRR</t>
  </si>
  <si>
    <t>MX - GRO - GUERRERO</t>
  </si>
  <si>
    <t>Intermediary ibis</t>
  </si>
  <si>
    <t>MALDIVES</t>
  </si>
  <si>
    <t>ICELANDIC KRONA - ISK</t>
  </si>
  <si>
    <t>MX - GUA - GUANAJUATO</t>
  </si>
  <si>
    <t>Intermediary Mercure</t>
  </si>
  <si>
    <t>MALAWI</t>
  </si>
  <si>
    <t>ITALIAN POUND - ITL</t>
  </si>
  <si>
    <t>MX - HID - HIDALGO</t>
  </si>
  <si>
    <t>Intermediary Novotel</t>
  </si>
  <si>
    <t>SO/ SERVICED RESIDENCES</t>
  </si>
  <si>
    <t>MEXICO</t>
  </si>
  <si>
    <t>JAMAICAN DOLLAR - JMD</t>
  </si>
  <si>
    <t>MX - JAL - JALISCO</t>
  </si>
  <si>
    <t>Intermediary Pullman</t>
  </si>
  <si>
    <t>MALAYSIA</t>
  </si>
  <si>
    <t>JORDANIAN DINAR - JOD</t>
  </si>
  <si>
    <t>MX - MEX - MEXICO</t>
  </si>
  <si>
    <t>Intermediary Sofitel</t>
  </si>
  <si>
    <t>SOFITEL LEGEND</t>
  </si>
  <si>
    <t>MOZAMBIQUE</t>
  </si>
  <si>
    <t>MX - MIC - MICHOACAN</t>
  </si>
  <si>
    <t>Intermediary SuiteNovotel</t>
  </si>
  <si>
    <t>SOFITEL SERVICED RESIDENCES</t>
  </si>
  <si>
    <t>NAMIBIA</t>
  </si>
  <si>
    <t>KENYAN SHILLING - KES</t>
  </si>
  <si>
    <t>MX - MOR - MORELOS</t>
  </si>
  <si>
    <t>Intermediary Thalassa</t>
  </si>
  <si>
    <t>NEW CALEDONIA</t>
  </si>
  <si>
    <t>KYRGYZSTANI SOM - KGS</t>
  </si>
  <si>
    <t>MX - NAY - NAYARIT</t>
  </si>
  <si>
    <t>Long Stay</t>
  </si>
  <si>
    <t>SWISSOTEL LIVING</t>
  </si>
  <si>
    <t>NIGER</t>
  </si>
  <si>
    <t>CAMBODIAN RIEL - KHR</t>
  </si>
  <si>
    <t>MX - NLE - NUEVO LEON</t>
  </si>
  <si>
    <t>Tracking</t>
  </si>
  <si>
    <t>NORFOLK ISLAND</t>
  </si>
  <si>
    <t>COMORAN FRANC - KMF</t>
  </si>
  <si>
    <t>MX - OAX - OAXACA</t>
  </si>
  <si>
    <t>NIGERIA</t>
  </si>
  <si>
    <t>NORTH KOREAN WON - KPW</t>
  </si>
  <si>
    <t>MX - PUE - PUEBLA</t>
  </si>
  <si>
    <t>NICARAGUA</t>
  </si>
  <si>
    <t>SOUTH KOREAN WON - KRW</t>
  </si>
  <si>
    <t>MX - QUE - QUERETARO</t>
  </si>
  <si>
    <t>NETHERLANDS</t>
  </si>
  <si>
    <t>KUWAITI DINAR - KWD</t>
  </si>
  <si>
    <t>MX - ROO - QUINTANA ROO</t>
  </si>
  <si>
    <t>NORWAY</t>
  </si>
  <si>
    <t>CAYMANIAN DOLLAR - KYD</t>
  </si>
  <si>
    <t>MX - SIN - SINALOA</t>
  </si>
  <si>
    <t>NEPAL</t>
  </si>
  <si>
    <t>KAZAKHSTANI TENGE - KZT</t>
  </si>
  <si>
    <t>MX - SLP - SAN LUIS POTOSI</t>
  </si>
  <si>
    <t>NAURU</t>
  </si>
  <si>
    <t>LAO OR LAOTIAN KIP - LAK</t>
  </si>
  <si>
    <t>MX - SON - SONORA</t>
  </si>
  <si>
    <t>NIUE</t>
  </si>
  <si>
    <t>LEBANESE POUND - LBP</t>
  </si>
  <si>
    <t>MX - TAB - TABASCO</t>
  </si>
  <si>
    <t>NEW ZEALAND</t>
  </si>
  <si>
    <t>SRI LANKAN RUPEE - LKR</t>
  </si>
  <si>
    <t>MX - TAM - TAMAULIPAS</t>
  </si>
  <si>
    <t>OMAN</t>
  </si>
  <si>
    <t>LIBERIAN DOLLAR - LRD</t>
  </si>
  <si>
    <t>MX - TLA - TLAXCALA</t>
  </si>
  <si>
    <t>PANAMA</t>
  </si>
  <si>
    <t>BASOTHO LOTI - LSL</t>
  </si>
  <si>
    <t>MX - VER - VERACRUZ</t>
  </si>
  <si>
    <t>PERU</t>
  </si>
  <si>
    <t>LITHUANIAN LITAS - LTL</t>
  </si>
  <si>
    <t>MX - YUC - YUCATAN</t>
  </si>
  <si>
    <t>FRENCH POLYNESIA</t>
  </si>
  <si>
    <t>LUXEMBOURGISH FRANC - LUF</t>
  </si>
  <si>
    <t>MX - ZAC - ZACATECAS</t>
  </si>
  <si>
    <t>PAPUA NEW GUINEA</t>
  </si>
  <si>
    <t>LATVIAN LATS - LVL</t>
  </si>
  <si>
    <t>US - AK - ALASKA</t>
  </si>
  <si>
    <t>PHILIPPINES</t>
  </si>
  <si>
    <t>LIBYAN DINAR - LYD</t>
  </si>
  <si>
    <t>US - AL - ALABAMA</t>
  </si>
  <si>
    <t>PAKISTAN</t>
  </si>
  <si>
    <t>MOROCCAN DIRHAM - MAD</t>
  </si>
  <si>
    <t>US - AR - ARKANSAS</t>
  </si>
  <si>
    <t>POLAND</t>
  </si>
  <si>
    <t>MOLDOVAN LEU - MDL</t>
  </si>
  <si>
    <t>US - AZ - ARIZONA</t>
  </si>
  <si>
    <t>SAINT PIERRE AND MIQUELON</t>
  </si>
  <si>
    <t>MALAGASY ARIARY - MGA</t>
  </si>
  <si>
    <t>US - CA - CALIFORNIA</t>
  </si>
  <si>
    <t>PITCAIRN</t>
  </si>
  <si>
    <t>MALAGASY FRANC - MGF</t>
  </si>
  <si>
    <t>US - CO - COLORADO</t>
  </si>
  <si>
    <t>PUERTO RICO</t>
  </si>
  <si>
    <t>MACEDONIAN DENAR - MKD</t>
  </si>
  <si>
    <t>US - CT - CONNECTICUT</t>
  </si>
  <si>
    <t>PALESTINIAN TERRITORY</t>
  </si>
  <si>
    <t>BURMESE KYAT - MMK</t>
  </si>
  <si>
    <t>US - DC - DISTRICT OF COLUMBIA</t>
  </si>
  <si>
    <t>PORTUGAL</t>
  </si>
  <si>
    <t>MACAU PATACA - MOP</t>
  </si>
  <si>
    <t>US - DE - DELAWARE</t>
  </si>
  <si>
    <t>PALAU</t>
  </si>
  <si>
    <t>MAURITANIAN OUGUIYA - MRO</t>
  </si>
  <si>
    <t>US - FL - FLORIDA</t>
  </si>
  <si>
    <t>PARAGUAY</t>
  </si>
  <si>
    <t>MALTESE POUND - MTL</t>
  </si>
  <si>
    <t>US - GA - GEORGIA</t>
  </si>
  <si>
    <t>QATAR</t>
  </si>
  <si>
    <t>MAURITIAN RUPEE - MUR</t>
  </si>
  <si>
    <t>US - HI - HAWAII</t>
  </si>
  <si>
    <t>REUNION</t>
  </si>
  <si>
    <t>MALDIVIAN RUFIYAA - MVR</t>
  </si>
  <si>
    <t>US - IA - IOWA</t>
  </si>
  <si>
    <t>ROMANIA</t>
  </si>
  <si>
    <t>MALAWIAN KWACHA - MWK</t>
  </si>
  <si>
    <t>US - ID - IDAHO</t>
  </si>
  <si>
    <t>SERBIA</t>
  </si>
  <si>
    <t>MEXICAN PESO - MXN</t>
  </si>
  <si>
    <t>US - IL - ILLINOIS</t>
  </si>
  <si>
    <t>RUSSIAN FEDERATION</t>
  </si>
  <si>
    <t>MALAYSIAN RINGGIT - MYR</t>
  </si>
  <si>
    <t>US - IN - INDIANA</t>
  </si>
  <si>
    <t>RWANDA</t>
  </si>
  <si>
    <t>MOZAMBICAN METICAL - MZN</t>
  </si>
  <si>
    <t>US - KS - KANSAS</t>
  </si>
  <si>
    <t>SAUDI ARABIA</t>
  </si>
  <si>
    <t>NAMIBIAN DOLLAR - NAD</t>
  </si>
  <si>
    <t>US - KY - KENTUCKY</t>
  </si>
  <si>
    <t>SOLOMON ISLANDS</t>
  </si>
  <si>
    <t>NIGERIAN NAIRA - NGN</t>
  </si>
  <si>
    <t>US - LA - LOUISIANA</t>
  </si>
  <si>
    <t>SEYCHELLES</t>
  </si>
  <si>
    <t>NICARAGUAN CORDOBA - NIO</t>
  </si>
  <si>
    <t>US - MA - MASSACHUSETTS</t>
  </si>
  <si>
    <t>SUDAN</t>
  </si>
  <si>
    <t>DUTCH GUILDER - NLG</t>
  </si>
  <si>
    <t>US - MD - MARYLAND</t>
  </si>
  <si>
    <t>SWEDEN</t>
  </si>
  <si>
    <t>NORWEGIAN KRONE - NOK</t>
  </si>
  <si>
    <t>US - ME - MAINE</t>
  </si>
  <si>
    <t>SINGAPORE</t>
  </si>
  <si>
    <t>NEPALESE RUPEE - NPR</t>
  </si>
  <si>
    <t>US - MI - MICHIGAN</t>
  </si>
  <si>
    <t>distribution taxes</t>
  </si>
  <si>
    <t>ST HELENA,ASCENSION AND TRISTAN</t>
  </si>
  <si>
    <t>NEW ZEALAND DOLLAR - NZD</t>
  </si>
  <si>
    <t>US - MN - MINNESOTA</t>
  </si>
  <si>
    <t>per room &amp; per night</t>
  </si>
  <si>
    <t>SLOVENIA</t>
  </si>
  <si>
    <t>OMANI RIAL - OMR</t>
  </si>
  <si>
    <t>US - MO - MISSOURI</t>
  </si>
  <si>
    <t>per person &amp; per night</t>
  </si>
  <si>
    <t>SVALBARD AND JAN MAYEN</t>
  </si>
  <si>
    <t>PANAMANIAN BALBOA - PAB</t>
  </si>
  <si>
    <t>US - MS - MISSISSIPPI</t>
  </si>
  <si>
    <t>SLOVAKIA</t>
  </si>
  <si>
    <t>PERUVIAN NUEVO SOL - PEN</t>
  </si>
  <si>
    <t>US - MT - MONTANA</t>
  </si>
  <si>
    <t>BRETAX - Brazil city tax</t>
  </si>
  <si>
    <t>SIERRA LEONE</t>
  </si>
  <si>
    <t>PAPUA NEW GUINEAN KINA - PGK</t>
  </si>
  <si>
    <t>US - NC - NORTH CAROLINA</t>
  </si>
  <si>
    <t>CHITAX - Chile national tax</t>
  </si>
  <si>
    <t>SAN MARINO</t>
  </si>
  <si>
    <t>PHILIPPINE PESO - PHP</t>
  </si>
  <si>
    <t>US - ND - NORTH DAKOTA</t>
  </si>
  <si>
    <t>GST12 - Good and Service Tax 12%</t>
  </si>
  <si>
    <t>SENEGAL</t>
  </si>
  <si>
    <t>PAKISTANI RUPEE - PKR</t>
  </si>
  <si>
    <t>US - NE - NEBRASKA</t>
  </si>
  <si>
    <t>GST18 - Good and Service Tax 18%</t>
  </si>
  <si>
    <t>SOMALIA</t>
  </si>
  <si>
    <t>POLISH ZLOTY - PLN</t>
  </si>
  <si>
    <t>US - NH - NEW HAMPSHIRE</t>
  </si>
  <si>
    <t>GST28 - Good and Service Tax 28%</t>
  </si>
  <si>
    <t>SURINAME</t>
  </si>
  <si>
    <t>ESCUDO PORTUGUESE - PTE</t>
  </si>
  <si>
    <t>US - NJ - NEW JERSEY</t>
  </si>
  <si>
    <t>GSTTRF - Beverage</t>
  </si>
  <si>
    <t>SOUTH SUDAN</t>
  </si>
  <si>
    <t>PARAGUAYAN GUARANI - PYG</t>
  </si>
  <si>
    <t>US - NM - NEW MEXICO</t>
  </si>
  <si>
    <t>TBEVER - Tax on Beverage</t>
  </si>
  <si>
    <t>SAO TOME AND PRINCIPE</t>
  </si>
  <si>
    <t>QATARI RIYAL - QAR</t>
  </si>
  <si>
    <t>US - NV - NEVADA</t>
  </si>
  <si>
    <t>TCITYC - City and local taxes</t>
  </si>
  <si>
    <t>EL SALVADOR</t>
  </si>
  <si>
    <t>ROMANIAN NEW LEU - RON</t>
  </si>
  <si>
    <t>US - NY - NEW YORK</t>
  </si>
  <si>
    <t>TCITYN - City and local tax</t>
  </si>
  <si>
    <t>SYRIAN ARAB REPUBLIC</t>
  </si>
  <si>
    <t>SERBIAN DINAR - RSD</t>
  </si>
  <si>
    <t>US - OH - OHIO</t>
  </si>
  <si>
    <t>TCITYP - City and local taxes (in pct)</t>
  </si>
  <si>
    <t>SWAZILAND</t>
  </si>
  <si>
    <t>RUSSIAN RUBLE - RUB</t>
  </si>
  <si>
    <t>US - OK - OKLAHOMA</t>
  </si>
  <si>
    <t>TCNTRF - National taxes on F&amp;B</t>
  </si>
  <si>
    <t>TURKS AND CAICOS ISLAND</t>
  </si>
  <si>
    <t>RWANDAN FRANC - RWF</t>
  </si>
  <si>
    <t>US - OR - OREGON</t>
  </si>
  <si>
    <t>TCNTRR - National taxes on accommodation</t>
  </si>
  <si>
    <t>CHAD</t>
  </si>
  <si>
    <t>SAUDI ARABIAN RIYAL - SAR</t>
  </si>
  <si>
    <t>US - PA - PENNSYLVANIA</t>
  </si>
  <si>
    <t>TFOOD - Tax on Food</t>
  </si>
  <si>
    <t>FRENCH SOUTHERN TERRITORIES</t>
  </si>
  <si>
    <t>SOLOMON ISLANDER DOLLAR - SBD</t>
  </si>
  <si>
    <t>US - PR - PUERTO RICO</t>
  </si>
  <si>
    <t>TNFAB1 - National tax 1 on Food and Beverage</t>
  </si>
  <si>
    <t>TOGO</t>
  </si>
  <si>
    <t>SEYCHELLOIS RUPEE - SCR</t>
  </si>
  <si>
    <t>US - RI - RHODE ISLAND</t>
  </si>
  <si>
    <t>TNFAB2 - National tax 2 on Food and Beverage</t>
  </si>
  <si>
    <t>THAILAND</t>
  </si>
  <si>
    <t>SUDANESE DINAR - SDD</t>
  </si>
  <si>
    <t>US - SC - SOUTH CAROLINA</t>
  </si>
  <si>
    <t>TOTHE1 - Other Tax 1</t>
  </si>
  <si>
    <t>TAJIKISTAN</t>
  </si>
  <si>
    <t>SUDANESE POUND - SDG</t>
  </si>
  <si>
    <t>US - SD - SOUTH DAKOTA</t>
  </si>
  <si>
    <t>TOTHE2 - Other Tax 2</t>
  </si>
  <si>
    <t>TOKELAU</t>
  </si>
  <si>
    <t>SWEDISH KRONA - SEK</t>
  </si>
  <si>
    <t>US - TN - TENNESSEE</t>
  </si>
  <si>
    <t>TOTHER - Other taxes</t>
  </si>
  <si>
    <t>TIMOR-LESTE</t>
  </si>
  <si>
    <t>SINGAPORE DOLLAR - SGD</t>
  </si>
  <si>
    <t>US - TX - TEXAS</t>
  </si>
  <si>
    <t>TREGTA - Regional tax</t>
  </si>
  <si>
    <t>TURKMENISTAN</t>
  </si>
  <si>
    <t>SAINT HELENIAN POUND - SHP</t>
  </si>
  <si>
    <t>US - UT - UTAH</t>
  </si>
  <si>
    <t>TROMDE - Room service delivery charge</t>
  </si>
  <si>
    <t>TUNISIA</t>
  </si>
  <si>
    <t>SLOVENIAN TOLAR - SIT</t>
  </si>
  <si>
    <t>US - VA - VIRGINIA</t>
  </si>
  <si>
    <t>TROMGR - Room service gratuity</t>
  </si>
  <si>
    <t>TONGA</t>
  </si>
  <si>
    <t>SLOVAK KORUNA - SKK</t>
  </si>
  <si>
    <t>US - VT - VERMONT</t>
  </si>
  <si>
    <t>TSERVF - Service Charge on F&amp;B</t>
  </si>
  <si>
    <t>TURKEY</t>
  </si>
  <si>
    <t>SIERRA LEONEAN LEONE - SLL</t>
  </si>
  <si>
    <t>US - WA - WASHINGTON</t>
  </si>
  <si>
    <t>TSERVR - Service charge on accommodation</t>
  </si>
  <si>
    <t>TRINIDAD AND TOBAGO</t>
  </si>
  <si>
    <t>SOMALI SHILLING - SOS</t>
  </si>
  <si>
    <t>US - WI - WISCONSIN</t>
  </si>
  <si>
    <t>TVATNR - VAT at normal rate</t>
  </si>
  <si>
    <t>TUVALU</t>
  </si>
  <si>
    <t>SURINAMESE DOLLAR - SRD</t>
  </si>
  <si>
    <t>US - WV - WEST VIRGINIA</t>
  </si>
  <si>
    <t>TVATR2 - VAT at reduced rate 2</t>
  </si>
  <si>
    <t>TAIWAN</t>
  </si>
  <si>
    <t>SAO TOMEAN DOBRA - STD</t>
  </si>
  <si>
    <t>US - WY - WYOMING</t>
  </si>
  <si>
    <t>TVATRR - VAT at reduced rate</t>
  </si>
  <si>
    <t>TANZANIA</t>
  </si>
  <si>
    <t>SALVADORAN COLON - SVC</t>
  </si>
  <si>
    <t>VAT - VAT</t>
  </si>
  <si>
    <t>UKRAINE</t>
  </si>
  <si>
    <t>SYRIAN POUND - SYP</t>
  </si>
  <si>
    <t>OTHER TAX</t>
  </si>
  <si>
    <t>UGANDA</t>
  </si>
  <si>
    <t>SWAZI LILANGENI - SZL</t>
  </si>
  <si>
    <t>UNITED STATES MINOR ISLANDS</t>
  </si>
  <si>
    <t>THAI BAHT - THB</t>
  </si>
  <si>
    <t>UNITED STATES</t>
  </si>
  <si>
    <t>TAJIKISTANI SOMONI - TJS</t>
  </si>
  <si>
    <t>URUGUAY</t>
  </si>
  <si>
    <t>TURKMENISTANI MANAT - TMT</t>
  </si>
  <si>
    <t>UZBEKISTAN</t>
  </si>
  <si>
    <t>TUNISIAN DINAR - TND</t>
  </si>
  <si>
    <t>HOLY SEE (VATICAN CITY STATE)</t>
  </si>
  <si>
    <t>TONGAN PA'ANGA - TOP</t>
  </si>
  <si>
    <t>SAINT VINCENT AND THE GRENADINES</t>
  </si>
  <si>
    <t>TURKISH POUND OLD - TRL</t>
  </si>
  <si>
    <t>VENEZUELA</t>
  </si>
  <si>
    <t>TURKISH POUND - TRY</t>
  </si>
  <si>
    <t>VIRGIN ISLANDS BRITISH</t>
  </si>
  <si>
    <t>TRINIDADIAN DOLLAR - TTD</t>
  </si>
  <si>
    <t>VIRGIN ISLANDS U.S.</t>
  </si>
  <si>
    <t>TAIWAN NEW DOLLAR - TWD</t>
  </si>
  <si>
    <t>VIET NAM</t>
  </si>
  <si>
    <t>TANZANIAN SHILLING - TZS</t>
  </si>
  <si>
    <t>VANUATU</t>
  </si>
  <si>
    <t>UKRAINIAN HRYVNIA - UAH</t>
  </si>
  <si>
    <t>WALLIS AND FUTUNA</t>
  </si>
  <si>
    <t>UGANDAN SHILLING - UGX</t>
  </si>
  <si>
    <t>SAMOA</t>
  </si>
  <si>
    <t>US DOLLAR - USD</t>
  </si>
  <si>
    <t>KOSOVO</t>
  </si>
  <si>
    <t>URUGUAYAN PESO - UYU</t>
  </si>
  <si>
    <t>YEMEN</t>
  </si>
  <si>
    <t>UZBEKISTANI SOM - UZS</t>
  </si>
  <si>
    <t>MAYOTTE</t>
  </si>
  <si>
    <t>VENEZUELAN BOLIVAR - VEB</t>
  </si>
  <si>
    <t>SOUTH AFRICA</t>
  </si>
  <si>
    <t>VENEZUELAN BOLIVAR - VEF</t>
  </si>
  <si>
    <t>ZAMBIA</t>
  </si>
  <si>
    <t>VIETNAMESE DONG - VND</t>
  </si>
  <si>
    <t>ZIMBABWE</t>
  </si>
  <si>
    <t>NI-VANUATU VATU - VUV</t>
  </si>
  <si>
    <t>SAMOAN TALA - WST</t>
  </si>
  <si>
    <t>CENTRAL AFRICAN CFA FRANC BEAC - XAF</t>
  </si>
  <si>
    <t>EAST CARIBBEAN DOLLAR - XCD</t>
  </si>
  <si>
    <t>CFA FRANC - XOF</t>
  </si>
  <si>
    <t>CFP FRANC - XPF</t>
  </si>
  <si>
    <t>YEMENI RIAL - YER</t>
  </si>
  <si>
    <t>SOUTH AFRICAN RAND - ZAR</t>
  </si>
  <si>
    <t>ZAMBIAN KWACHA - ZMW</t>
  </si>
  <si>
    <t>ZIMBABWEAN DOLLAR - ZWD</t>
  </si>
  <si>
    <t>Types de chambre</t>
  </si>
  <si>
    <t>D2A - 2 Db beds Dlx</t>
  </si>
  <si>
    <t>D2ACF - 2 Db beds Dlx Club F</t>
  </si>
  <si>
    <t>D2ACI - 2 Db beds Dlx City S</t>
  </si>
  <si>
    <t>D2ACIZ - 2 Db beds Dlx City S NS</t>
  </si>
  <si>
    <t>D2AEF - 2 Db beds Dlx Exec F</t>
  </si>
  <si>
    <t>D2AGS - 2 Db beds Dlx Garden S</t>
  </si>
  <si>
    <t>D2AGSZ - 2 Db beds Dlx Garden S NS</t>
  </si>
  <si>
    <t>D2AHF - 2 Db beds Dlx High F</t>
  </si>
  <si>
    <t>D2ALV - 2 Db beds Dlx Lake V</t>
  </si>
  <si>
    <t>D2ALVZ - 2 Db beds Dlx Lake V NS</t>
  </si>
  <si>
    <t>D2AMV - 2 Db beds Dlx Mount V</t>
  </si>
  <si>
    <t>D2AMVZ - 2 Db beds Dlx Mount V NS</t>
  </si>
  <si>
    <t>D2AOF - 2 Db beds Dlx Ocean F</t>
  </si>
  <si>
    <t>D2AOFZ - 2 Db beds Dlx Ocean F NS</t>
  </si>
  <si>
    <t>D2AOS - 2 Db beds Dlx Ocean S</t>
  </si>
  <si>
    <t>D2AOSZ - 2 Db beds Dlx Ocean S NS</t>
  </si>
  <si>
    <t>D2AOV - 2 Db beds Dlx Ocean V</t>
  </si>
  <si>
    <t>D2AOVZ - 2 Db beds Dlx Ocean V NS</t>
  </si>
  <si>
    <t>D2APS - 2 Db beds Dlx Pool S</t>
  </si>
  <si>
    <t>D2APSZ - 2 Db beds Dlx Pool S NS</t>
  </si>
  <si>
    <t>D2ARV - 2 Db beds Dlx River S</t>
  </si>
  <si>
    <t>D2ARVZ - 2 Db beds Dlx River S NS</t>
  </si>
  <si>
    <t>D2AZ - 2 Db beds Dlx NS</t>
  </si>
  <si>
    <t>D2B - 2 Db beds Sup</t>
  </si>
  <si>
    <t>D2BBC - 2 Db beds Sup Balcony</t>
  </si>
  <si>
    <t>D2BCI - 2 Db beds Sup City S</t>
  </si>
  <si>
    <t>D2BCIZ - 2 Db beds Sup City S NS</t>
  </si>
  <si>
    <t>D2BEF - 2 Db beds Sup Exec F</t>
  </si>
  <si>
    <t>D2BGS - 2 Db beds Sup Garden S</t>
  </si>
  <si>
    <t>D2BGSZ - 2 Db beds Sup Garden S NS</t>
  </si>
  <si>
    <t>D2BH - Qrto SP 2 CC H</t>
  </si>
  <si>
    <t>D2BHV - 2 Db beds Sup Harbour V</t>
  </si>
  <si>
    <t>D2BLV - 2 Db beds Sup Lake V</t>
  </si>
  <si>
    <t>D2BLVZ - 2 Db beds Sup Lake V NS</t>
  </si>
  <si>
    <t>D2BMV - 2 Db beds Sup  Mount V</t>
  </si>
  <si>
    <t>D2BMVZ - 2 Db beds Sup  Mount V NS</t>
  </si>
  <si>
    <t>D2BOF - 2 Db beds Sup Ocean F</t>
  </si>
  <si>
    <t>D2BOFZ - 2 Db beds Sup Ocean F NS</t>
  </si>
  <si>
    <t>D2BOS - 2 Db beds Sup Ocean S</t>
  </si>
  <si>
    <t>D2BOSZ - 2 Db beds Sup Ocean S NS</t>
  </si>
  <si>
    <t>D2BOV - 2 Db beds Sup Ocean V</t>
  </si>
  <si>
    <t>D2BOVZ - 2 Db beds Sup Ocean V NS</t>
  </si>
  <si>
    <t>D2BPS - 2 Db beds Sup Pool S</t>
  </si>
  <si>
    <t>D2BPSZ - 2 Db beds Sup Pool S NS</t>
  </si>
  <si>
    <t>D2BRV - 2 Db beds Sup River S</t>
  </si>
  <si>
    <t>D2BRVZ - 2 Db beds Sup River S NS</t>
  </si>
  <si>
    <t>D2BZ - 2 Db beds Sup NS</t>
  </si>
  <si>
    <t>D2C - 2 Db beds Std</t>
  </si>
  <si>
    <t>D2CBC - 2 Db beds Std Balcony</t>
  </si>
  <si>
    <t>D2CBCZ - 2 Db beds Std Balcony NS</t>
  </si>
  <si>
    <t>D2CCI - 2 Db beds Std City S</t>
  </si>
  <si>
    <t>D2CCIZ - 2 Db beds Std City S NS</t>
  </si>
  <si>
    <t>D2CGS - 2 Db beds Std Garden S</t>
  </si>
  <si>
    <t>D2CGSZ - 2 Db beds Std Garden S NS</t>
  </si>
  <si>
    <t>D2CGV - 2 Double Beds Std Golf View</t>
  </si>
  <si>
    <t>D2CHV - 2 Db beds Std Harbour V</t>
  </si>
  <si>
    <t>D2CHVZ - 2 Db beds Std Harbour V NS</t>
  </si>
  <si>
    <t>D2CLV - 2 Db beds Std Lake V</t>
  </si>
  <si>
    <t>D2CLVZ - 2 Db beds Std Lake V NS</t>
  </si>
  <si>
    <t>D2CMV - 2 Db beds Std Mount V</t>
  </si>
  <si>
    <t>D2CMVZ - 2 Db beds Std Mount V NS</t>
  </si>
  <si>
    <t>D2COF - 2 Db beds Std Ocean F</t>
  </si>
  <si>
    <t>D2COFZ - 2 Db beds Std Ocean F NS</t>
  </si>
  <si>
    <t>D2COS - 2 Db beds Std Ocean S</t>
  </si>
  <si>
    <t>D2COSZ - 2 Db beds Std Ocean S NS</t>
  </si>
  <si>
    <t>D2COV - 2 Db beds Std Ocean V</t>
  </si>
  <si>
    <t>D2COVZ - 2 Db beds Std Ocean V NS</t>
  </si>
  <si>
    <t>D2CPS - 2 Db beds Std Pool S</t>
  </si>
  <si>
    <t>D2CPSZ - 2 Db beds Std Pool S NS</t>
  </si>
  <si>
    <t>D2CRV - 2 Db beds Std River V</t>
  </si>
  <si>
    <t>D2CRVZ - 2 Db beds Std River V NS</t>
  </si>
  <si>
    <t>D2CZ - 2 Db beds Std NS</t>
  </si>
  <si>
    <t>D2D - 2 Db beds Clc</t>
  </si>
  <si>
    <t>D2DZ - 2 Db beds Clc NS</t>
  </si>
  <si>
    <t>D2E - 2 Db beds Exec</t>
  </si>
  <si>
    <t>D3A - 1 Db + 2 Sg beds Dlx</t>
  </si>
  <si>
    <t>D3AZ - 1 Db + 2 Sg beds Dlx NS</t>
  </si>
  <si>
    <t>D3B - 1 Db + 2 Sg beds Sup</t>
  </si>
  <si>
    <t>D3BBC - 1 Db + 2 Sg beds Sup Balcony</t>
  </si>
  <si>
    <t>D3BCV - 1 Db + 2 Sg Beds Sup Castle V</t>
  </si>
  <si>
    <t>D3BDP - 1 Db + 2 Sg beds Sup Duplex</t>
  </si>
  <si>
    <t>D3BMV - 1 Db + 2 Sg beds Sup Mount V</t>
  </si>
  <si>
    <t>D3BZ - 1 Db + 2 Sg beds Sup NS</t>
  </si>
  <si>
    <t>D3C - 1 Db + 2 Sg beds Std</t>
  </si>
  <si>
    <t>D3CCV - 1 Db + 2 Sg beds Std Castle V</t>
  </si>
  <si>
    <t>D3CDP - 1 Db + 2 Sg beds Std Duplex</t>
  </si>
  <si>
    <t>D3CGS - 1 Db + 2 Sg beds Std Garden S</t>
  </si>
  <si>
    <t>D3CMV - 1 Db + 2 Sg beds Std  Mount V</t>
  </si>
  <si>
    <t>D3COS - 1 Db + 2 Sg beds Std Ocean S</t>
  </si>
  <si>
    <t>D3COV - 1 Db + 2 Sg beds Std Ocean V</t>
  </si>
  <si>
    <t>D3CPS - 1 Db + 2 Sg beds Std Pool S</t>
  </si>
  <si>
    <t>D3CZ - 1 Db + 2 Sg beds Std NS</t>
  </si>
  <si>
    <t>D3D - 1 Db + 2 Sg beds Clc</t>
  </si>
  <si>
    <t>D4B - 1 Db + 3 Sg beds Sup</t>
  </si>
  <si>
    <t>D4C - 1 Db + 3 Sg beds Std</t>
  </si>
  <si>
    <t>D4CDP - 1 Db + 3 Sg beds Std Duplex</t>
  </si>
  <si>
    <t>DB - 1 Db bed</t>
  </si>
  <si>
    <t>DBA - 1 Db bed Dlx</t>
  </si>
  <si>
    <t>DBABC - 1 Db bed Dlx Balcony</t>
  </si>
  <si>
    <t>DBACI - 1 Db bed Dlx City S</t>
  </si>
  <si>
    <t>DBACIZ - 1 Db bed Dlx City S NS</t>
  </si>
  <si>
    <t>DBACS - 1 Db bed Dlx Court S</t>
  </si>
  <si>
    <t>DBAEF - 1 Db bed Dlx Exec F</t>
  </si>
  <si>
    <t>DBAEFZ - 1 Db bed Dlx Exec F NS</t>
  </si>
  <si>
    <t>DBAGS - 1 Db bed Dlx Garden S</t>
  </si>
  <si>
    <t>DBAGSZ - 1 Db bed Dlx Garden S NS</t>
  </si>
  <si>
    <t>DBAGV - 1 Db bed Dlx Golf V</t>
  </si>
  <si>
    <t>DBAHF - 1 Db bed Dlx High F</t>
  </si>
  <si>
    <t>DBALV - 1 Db bed Dlx Lake V</t>
  </si>
  <si>
    <t>DBALVZ - 1 Db bed Dlx Lake V NS</t>
  </si>
  <si>
    <t>DBAMV - 1 Db bed Dlx Mount V</t>
  </si>
  <si>
    <t>DBAMVH - 1 Db bed Dlx Mount V H</t>
  </si>
  <si>
    <t>DBAMVZ - 1 Db bed Dlx Mount V NS</t>
  </si>
  <si>
    <t>DBANV - 1 Db bed Dlx Panorama V</t>
  </si>
  <si>
    <t>DBAOB - 1 Db bed Dlx OF&amp;Balcony</t>
  </si>
  <si>
    <t>DBAOF - 1 Db bed Dlx Ocean F</t>
  </si>
  <si>
    <t>DBAOFZ - 1 Db bed Dlx Ocean F NS</t>
  </si>
  <si>
    <t>DBAOS - 1 Db bed Dlx Ocean S</t>
  </si>
  <si>
    <t>DBAOSZ - 1 Db bed Dlx Ocean S NS</t>
  </si>
  <si>
    <t>DBAOV - 1 Db bed Dlx Ocean V</t>
  </si>
  <si>
    <t>DBAOVH - 1 Db bed Dlx Ocean V H</t>
  </si>
  <si>
    <t>DBAOVZ - 1 Db bed Dlx Ocean V NS</t>
  </si>
  <si>
    <t>DBAPS - 1 Db bed Dlx Pool S</t>
  </si>
  <si>
    <t>DBAPSZ - 1 Db bed Dlx Pool S NS</t>
  </si>
  <si>
    <t>DBAPT - 1 Db bed Dlx Patio</t>
  </si>
  <si>
    <t>DBAPV - 1 Db bed Dlx Park V</t>
  </si>
  <si>
    <t>DBARV - 1 Db bed Dlx River V</t>
  </si>
  <si>
    <t>DBARVZ - 1 Db bed Dlx River S NS</t>
  </si>
  <si>
    <t>DBATC - 1 Db bed Dlx Terrace</t>
  </si>
  <si>
    <t>DBAZ - 1 Db bed Dlx NS</t>
  </si>
  <si>
    <t>DBB - 1 Db bed Sup</t>
  </si>
  <si>
    <t>DBBBC - 1 Db bed Sup Balcony</t>
  </si>
  <si>
    <t>DBBBH - Room 1 Db bed Sup On Beach</t>
  </si>
  <si>
    <t>DBBBW - 1 Db bed Sup Bay V</t>
  </si>
  <si>
    <t>DBBCI - 1 Db bed Sup City S</t>
  </si>
  <si>
    <t>DBBCIZ - 1 Db bed Sup City S NS</t>
  </si>
  <si>
    <t>DBBCS - 1 Db bed Sup Court S</t>
  </si>
  <si>
    <t>DBBDP - 1 Db bed Sup Duplex</t>
  </si>
  <si>
    <t>DBBEF - 1 Db bed Sup Exec F</t>
  </si>
  <si>
    <t>DBBFV - 1 Db bed Sup Forest V</t>
  </si>
  <si>
    <t>DBBGS - 1 Db bed Sup Garden S</t>
  </si>
  <si>
    <t>DBBGSZ - 1 Db bed Sup Garden S NS</t>
  </si>
  <si>
    <t>DBBGV - 1 Db bed Sup Golf V</t>
  </si>
  <si>
    <t>DBBH - 1 Db bed Sup H</t>
  </si>
  <si>
    <t>DBBHV - 1 Db bed Sup Harbour V</t>
  </si>
  <si>
    <t>DBBLV - 1 Db bed Sup Lake V</t>
  </si>
  <si>
    <t>DBBLVZ - 1 Db bed Sup Lake V NS</t>
  </si>
  <si>
    <t>DBBMV - 1 Db bed Sup Mount V</t>
  </si>
  <si>
    <t>DBBMVZ - 1 Db bed Sup Mount V NS</t>
  </si>
  <si>
    <t>DBBNV - 1 Db bed Sup Panorama V</t>
  </si>
  <si>
    <t>DBBOF - 1 Db bed Sup Ocean F</t>
  </si>
  <si>
    <t>DBBOFZ - 1 Db bed Sup Ocean F NS</t>
  </si>
  <si>
    <t>DBBOS - 1 Db bed Sup Ocean S</t>
  </si>
  <si>
    <t>DBBOSZ - 1 Db bed Sup Ocean S NS</t>
  </si>
  <si>
    <t>DBBOV - 1 Db bed Sup Ocean V</t>
  </si>
  <si>
    <t>DBBOVZ - 1 Db bed Sup Ocean V NS</t>
  </si>
  <si>
    <t>DBBPS - 1 Db bed Sup Pool S</t>
  </si>
  <si>
    <t>DBBPSZ - 1 Db bed Sup Pool S NS</t>
  </si>
  <si>
    <t>DBBPT - 1 Db bed Sup Patio</t>
  </si>
  <si>
    <t>DBBPV - 1 Db bed Sup Park V</t>
  </si>
  <si>
    <t>DBBPW - 1 Db bed Sup Pyramid View</t>
  </si>
  <si>
    <t>DBBRV - 1 Db bed Sup River S</t>
  </si>
  <si>
    <t>DBBRVZ - 1 Db bed Sup River S NS</t>
  </si>
  <si>
    <t>DBBZ - 1 Db bed Sup NS</t>
  </si>
  <si>
    <t>DBC - 1 Db bed Std</t>
  </si>
  <si>
    <t>DBCBC - 1 Db bed Std Balcony</t>
  </si>
  <si>
    <t>DBCBCZ - 1 Db bed Std Balcony NS</t>
  </si>
  <si>
    <t>DBCBW - 1 Db bed Std Bay V</t>
  </si>
  <si>
    <t>DBCBWZ - Room 1 Db bed Std Bay View NS</t>
  </si>
  <si>
    <t>DBCCI - 1 Db bed Std City S</t>
  </si>
  <si>
    <t>DBCCIZ - 1 Db bed Std City S NS</t>
  </si>
  <si>
    <t>DBCCS - 1 Db bed Std Court S</t>
  </si>
  <si>
    <t>DBCCSZ - 1 Db bed Std Court S NS</t>
  </si>
  <si>
    <t>DBCGF - 1 Db bed Std Ground F</t>
  </si>
  <si>
    <t>DBCGS - 1 Db bed Std Garden S</t>
  </si>
  <si>
    <t>DBCGSZ - 1 Db bed Std Garden S NS</t>
  </si>
  <si>
    <t>DBCGV - 1 Db bed Std Golf V</t>
  </si>
  <si>
    <t>DBCH - 1 Db bed Std H</t>
  </si>
  <si>
    <t>DBCHF - 1 Db bed Std High F</t>
  </si>
  <si>
    <t>DBCHV - 1 Db bed Std Harbour V</t>
  </si>
  <si>
    <t>DBCLV - 1 Db bed Std Lake V</t>
  </si>
  <si>
    <t>DBCLVZ - 1 Db bed Std Lake V NS</t>
  </si>
  <si>
    <t>DBCMV - 1 Db bed Std Mount V</t>
  </si>
  <si>
    <t>DBCNV - 1 Db bed Std Panorama V</t>
  </si>
  <si>
    <t>DBCOB - 1 Db bed Std OF&amp;Balcony</t>
  </si>
  <si>
    <t>DBCOBZ - 1 Db bed Std OF&amp;Balcony NS</t>
  </si>
  <si>
    <t>DBCOF - 1 Db bed Std Ocean F</t>
  </si>
  <si>
    <t>DBCOS - 1 Db bed Std Ocean S</t>
  </si>
  <si>
    <t>DBCOV - 1 Db bed Std Ocean V</t>
  </si>
  <si>
    <t>DBCOVZ - 1 Db bed Std Ocean V NS</t>
  </si>
  <si>
    <t>DBCPS - 1 Db bed Std Pool S</t>
  </si>
  <si>
    <t>DBCPSZ - 1 Db bed Std Pool S NS</t>
  </si>
  <si>
    <t>DBCPV - 1 Db bed Std Park V</t>
  </si>
  <si>
    <t>DBCPW - 1 Db bed Std Pyramid V</t>
  </si>
  <si>
    <t>DBCRV - 1 Db bed Std River V</t>
  </si>
  <si>
    <t>DBCRVZ - 1 Db bed Std River V NS</t>
  </si>
  <si>
    <t>DBCS - 1 Db bed Std Sh</t>
  </si>
  <si>
    <t>DBCZ - 1 Db bed Std NS</t>
  </si>
  <si>
    <t>DBD - 1 Db bed Clc</t>
  </si>
  <si>
    <t>DBDCI - 1 Db bed Clc City S</t>
  </si>
  <si>
    <t>DBDGS - 1 Db bed Clc Garden S</t>
  </si>
  <si>
    <t>DBDMV - 1 Db bed Clc Mount V</t>
  </si>
  <si>
    <t>DBDPT - 1 Db bed Classic Patio</t>
  </si>
  <si>
    <t>DBDRV - 1 Db bed Clc River V</t>
  </si>
  <si>
    <t>DBDSS - 1 double bed classic sea side</t>
  </si>
  <si>
    <t>DBDSV - 1 double bed classic sea view</t>
  </si>
  <si>
    <t>DBE - 1 Db bed Exec</t>
  </si>
  <si>
    <t>DBEBW - Executive Bay Side Room</t>
  </si>
  <si>
    <t>DBEGS - Executive Garden Side Room</t>
  </si>
  <si>
    <t>DBEMV - 1 Db bed Exec Mount V</t>
  </si>
  <si>
    <t>DBEOV - 1 Db bed Exec Ocean V</t>
  </si>
  <si>
    <t>DBERV - 1 Db bed Exec River V</t>
  </si>
  <si>
    <t>DBK - 1 Db+1 Bk beds Std</t>
  </si>
  <si>
    <t>DCA - 1 Db+1 Sg beds+Sofa Dlx</t>
  </si>
  <si>
    <t>DCAOF - 1 Db+1 Sg beds+Sofa Dlx Ocean F</t>
  </si>
  <si>
    <t>DCAZ - 1 Db+1 Sg beds+Sofa Dlx NS</t>
  </si>
  <si>
    <t>DCB - 1 Db+1 Sg beds+Sofa Sup</t>
  </si>
  <si>
    <t>DCBGS - 1 Db+1 Sg beds+Sofa Sup Garden S</t>
  </si>
  <si>
    <t>DCBOF - 1 Db+1 Sg beds+Sofa Sup Ocean F</t>
  </si>
  <si>
    <t>DCBZ - 1 Db+1 Sg beds+Sofa Sup NS</t>
  </si>
  <si>
    <t>DCC - 1 Db+1 Sg beds+Sofa Std</t>
  </si>
  <si>
    <t>DCCOF - 1 Db+1 Sg beds+Sofa Std Ocean F</t>
  </si>
  <si>
    <t>DCCVD - 1 Db+1 Sg beds+Sofa Std Dune V</t>
  </si>
  <si>
    <t>DCCZ - 1 Db+1 Sg beds+Sofa Std NS</t>
  </si>
  <si>
    <t>DCDFV - 1 Db+1 Sg beds+Sofa Clc Forest V</t>
  </si>
  <si>
    <t>DCDOV - 1 Db+1 Sg beds+Sofa Clc Ocean V</t>
  </si>
  <si>
    <t>DFA - 1 Db bed + Sofa Dlx</t>
  </si>
  <si>
    <t>DFABW - 1 Db bed + Sofa Dlx Bay V</t>
  </si>
  <si>
    <t>DFACS - 1 Db bed + Sofa Dlx Court S</t>
  </si>
  <si>
    <t>DFAEF - 1 Db bed + Sofa Dlx Exec F</t>
  </si>
  <si>
    <t>DFAGS - 1 Db bed + Sofa Dlx Garden S</t>
  </si>
  <si>
    <t>DFAOV - 1 Db bed + Sofa Dlx Ocean V</t>
  </si>
  <si>
    <t>DFAPV - 1 Db bed + Sofa Dlx Park V</t>
  </si>
  <si>
    <t>DFB - 1 Db bed + Sofa Sup</t>
  </si>
  <si>
    <t>DFBBCZ - 1 Db bed + Sofa Sup Balcony NS</t>
  </si>
  <si>
    <t>DFBCI - 1 Db bed + Sofa Sup City S</t>
  </si>
  <si>
    <t>DFBDP - 1 Db bed + Sofa Sup Duplex</t>
  </si>
  <si>
    <t>DFBGS - Room 1 Db bed + Sofa Sup Garden S</t>
  </si>
  <si>
    <t>DFBMV - 1 Db bed + Sofa Sup Mountain V</t>
  </si>
  <si>
    <t>DFBNV - 1 Db bed + Sofa Sup Panorama V</t>
  </si>
  <si>
    <t>DFBOF - 1 Db bed + Sofa Sup Ocean F</t>
  </si>
  <si>
    <t>DFBPS - 1 Db bed + Sofa Sup Pool S</t>
  </si>
  <si>
    <t>DFBRV - 1 Db bed + Sofa Sup River V</t>
  </si>
  <si>
    <t>DFBZ - 1 Db bed + Sofa Sup NS</t>
  </si>
  <si>
    <t>DFC - 1 Db bed + Sofa Std</t>
  </si>
  <si>
    <t>DFCBC - Room 1 db bed Std + Sofa Balcony</t>
  </si>
  <si>
    <t>DFCCI - 1 Db bed + Sofa Std City S</t>
  </si>
  <si>
    <t>DFCGS - 1 Db bed + Sofa Std Garden S</t>
  </si>
  <si>
    <t>DFCLF - 1 Db bed + Sofa Std Low Floor</t>
  </si>
  <si>
    <t>DFCMV - 1 Db bed + Sofa Std Mountain V</t>
  </si>
  <si>
    <t>DFCOF - 1 Db bed + Sofa Std Ocean F</t>
  </si>
  <si>
    <t>DFCOV - 1 db bed + Sofa Std ocean view</t>
  </si>
  <si>
    <t>DFCVD - 1 Db bed + Sofa Std Dune V</t>
  </si>
  <si>
    <t>DFCZ - 1 Db bed + Sofa Std NS</t>
  </si>
  <si>
    <t>DFD - 1 Db bed + Sofa Classic</t>
  </si>
  <si>
    <t>DFDOV - Room 1 Db bed + Sofa Clc Ocean V</t>
  </si>
  <si>
    <t>DFDRV - Room 1Db bed + Sofa Clc River V</t>
  </si>
  <si>
    <t>DFE - 1 Db bed +Sofa Exec</t>
  </si>
  <si>
    <t>DSA - 1 Db+1 Sg beds Dlx</t>
  </si>
  <si>
    <t>DSABC - 1Db+1 Sg Beds Dlx Balcony</t>
  </si>
  <si>
    <t>DSABCZ - 1Db+1 Sg beds Dlx Balcony NS</t>
  </si>
  <si>
    <t>DSACI - 1Db+1 Sg beds Dlx City S</t>
  </si>
  <si>
    <t>DSACIZ - 1 Db+1 Sg beds Dlx City S NS</t>
  </si>
  <si>
    <t>DSACS - 1Db+1 Sg beds Dlx Court S</t>
  </si>
  <si>
    <t>DSACSZ - 1 Db+1 Sg beds Dlx Court S NS</t>
  </si>
  <si>
    <t>DSAGS - 1 Db+1 Sg beds Dlx Garden S</t>
  </si>
  <si>
    <t>DSAGSZ - 1 Db+1 Sg beds Dlx Garden S NS</t>
  </si>
  <si>
    <t>DSAHV - 1Db+1 Sg beds Dlx Harbour V</t>
  </si>
  <si>
    <t>DSAHVZ - 1 Db+1 Sg beds Dlx Harbour V NS</t>
  </si>
  <si>
    <t>DSALV - 1 Db+1 Sg beds Dlx Lake V</t>
  </si>
  <si>
    <t>DSALVZ - 1 Db+1 Sg beds Dlx Lake V NS</t>
  </si>
  <si>
    <t>DSAMV - 1 Db+1 Sg beds Dlx Mount V</t>
  </si>
  <si>
    <t>DSAMVZ - 1 Db+1 Sg beds Dlx Mount V NS</t>
  </si>
  <si>
    <t>DSAOF - 1 Db+1 Sg beds Dlx Ocean F</t>
  </si>
  <si>
    <t>DSAOFZ - 1 Db+1 Sg beds Dlx Ocean F NS</t>
  </si>
  <si>
    <t>DSAOS - 1 Db+1 Sg beds Dlx Ocean S</t>
  </si>
  <si>
    <t>DSAOSZ - 1 Db+1 Sg beds Dlx Ocean S NS</t>
  </si>
  <si>
    <t>DSAOV - 1 Db+1 Sg beds Dlx Ocean V</t>
  </si>
  <si>
    <t>DSAOVZ - 1 Db+1 Sg beds Dlx Ocean V NS</t>
  </si>
  <si>
    <t>DSAPS - 1 Db+1 Sg beds Dlx Pool S</t>
  </si>
  <si>
    <t>DSAPSZ - 1 Db+1 Sg beds Dlx Pool S NS</t>
  </si>
  <si>
    <t>DSAPT - 1 Db+1 Sg beds Dlx Patio</t>
  </si>
  <si>
    <t>DSAPTZ - 1 Db+1 Sg beds Dlx Patio NS</t>
  </si>
  <si>
    <t>DSARS - 1 Db+1 Sg beds Dlx River V</t>
  </si>
  <si>
    <t>DSARSZ - 1 Db+1 Sg beds Dlx River V NS</t>
  </si>
  <si>
    <t>DSAZ - 1 Db+1 Sg beds Dlx NS</t>
  </si>
  <si>
    <t>DSB - 1 Db+1 Sg beds Sup</t>
  </si>
  <si>
    <t>DSBBC - 1 Db+1 Sg beds Sup Balcony</t>
  </si>
  <si>
    <t>DSBBCZ - 1 Db+1 Sg beds Sup Balcony NS</t>
  </si>
  <si>
    <t>DSBCI - 1 Db+1 Sg beds Sup City S</t>
  </si>
  <si>
    <t>DSBCIZ - 1 Db+1 Sg beds Sup City S NS</t>
  </si>
  <si>
    <t>DSBCS - 1 Db+1 Sg beds Sup Court S</t>
  </si>
  <si>
    <t>DSBCSZ - 1 Db+1Sg beds Sup Court S NS</t>
  </si>
  <si>
    <t>DSBCV - 1 Db+1 Sg beds Sup Castle V</t>
  </si>
  <si>
    <t>DSBDP - 1 Db+1 Sg beds Sup Duplex</t>
  </si>
  <si>
    <t>DSBGS - 1 Db+1 Sg beds Sup Garden S</t>
  </si>
  <si>
    <t>DSBGSZ - 1 Db+1 Sg beds Sup Garden S NS</t>
  </si>
  <si>
    <t>DSBH - 1 Db+1 Sg beds Sup H</t>
  </si>
  <si>
    <t>DSBHV - 1 Db+1 Sg beds Sup Harbour V</t>
  </si>
  <si>
    <t>DSBHVZ - 1 Db+1 Sg beds Sup Harbour V NS</t>
  </si>
  <si>
    <t>DSBLV - 1 Db+1 Sg beds Sup Lake V</t>
  </si>
  <si>
    <t>DSBLVZ - 1 Db+1 Sg beds Sup Lake V NS</t>
  </si>
  <si>
    <t>DSBMV - 1 Db+1 Sg beds Sup Mount V</t>
  </si>
  <si>
    <t>DSBMVZ - 1 Db+1 Sg beds Sup Mount V NS</t>
  </si>
  <si>
    <t>DSBOF - 1 Db+1 Sg beds Sup Ocean F</t>
  </si>
  <si>
    <t>DSBOFZ - 1 Db+1 Sg beds Sup Ocean F NS</t>
  </si>
  <si>
    <t>DSBOS - 1 Db+1 Sg beds Sup Ocean S</t>
  </si>
  <si>
    <t>DSBOSZ - 1 Db+1 Sg beds Sup Ocean S NS</t>
  </si>
  <si>
    <t>DSBOV - 1 Db+1 Sg beds Sup Ocean V</t>
  </si>
  <si>
    <t>DSBOVZ - 1 Db+1 Sg beds Sup Ocean V NS</t>
  </si>
  <si>
    <t>DSBPS - 1 Db+1 Sg beds Sup Pool S</t>
  </si>
  <si>
    <t>DSBPSZ - 1 Db+1 Sg beds Sup Pool S NS</t>
  </si>
  <si>
    <t>DSBPT - 1 Db+1 Sg beds Sup Patio</t>
  </si>
  <si>
    <t>DSBPTZ - 1 Db+1 Sg beds Sup Patio NS</t>
  </si>
  <si>
    <t>DSBRV - 1 Db+1 Sg beds Sup River V</t>
  </si>
  <si>
    <t>DSBRVZ - 1 Db+1 Sg beds Sup River V NS</t>
  </si>
  <si>
    <t>DSBS - 1Db+1 Sg Beds Sup Sh</t>
  </si>
  <si>
    <t>DSBZ - 1 Db+1 Sg beds Sup NS</t>
  </si>
  <si>
    <t>DSC - 1 Db+1 Sg beds Std</t>
  </si>
  <si>
    <t>DSCBC - 1 Db+1 Sg beds Std Balcony</t>
  </si>
  <si>
    <t>DSCBCZ - 1 Db+1 Sg beds Std Balcony NS</t>
  </si>
  <si>
    <t>DSCCI - 1 Db+1 Sg beds Std City S</t>
  </si>
  <si>
    <t>DSCCS - 1 Db+1 Sg beds Std Court S</t>
  </si>
  <si>
    <t>DSCCSZ - 1 Db+1 Sg beds Std Court S NS</t>
  </si>
  <si>
    <t>DSCCV - 1 Db+1 Sg beds Std Castle V</t>
  </si>
  <si>
    <t>DSCGS - 1 Db+1 Sg beds Std Garden S</t>
  </si>
  <si>
    <t>DSCGSZ - 1 Db+1 Sg beds Std Garden S NS</t>
  </si>
  <si>
    <t>DSCH - Qrto PD 1 CC + 1 CS H</t>
  </si>
  <si>
    <t>DSCHV - 1 Db+1 Sg beds Std Harbour V</t>
  </si>
  <si>
    <t>DSCHVZ - 1 Db+1 Sg beds Std Harbour V NS</t>
  </si>
  <si>
    <t>DSCLV - 1 Db+1 Sg beds Std Lake V</t>
  </si>
  <si>
    <t>DSCLVZ - 1 Db+1 Sg beds Std Lake V NS</t>
  </si>
  <si>
    <t>DSCMV - 1 Db+1 Sg beds Std Mount V</t>
  </si>
  <si>
    <t>DSCMVZ - 1 Db+1 Sg beds Std Mount V NS</t>
  </si>
  <si>
    <t>DSCOF - 1 Db+1 Sg beds Std Ocean F</t>
  </si>
  <si>
    <t>DSCOFZ - 1 Db+1 Sg beds Std Ocean F NS</t>
  </si>
  <si>
    <t>DSCOS - 1 Db+1 Sg beds Std Ocean S</t>
  </si>
  <si>
    <t>DSCOSZ - 1 Db+1 Sg beds Std Ocean S NS</t>
  </si>
  <si>
    <t>DSCOV - 1 Db+1 Sg beds Std Ocean V</t>
  </si>
  <si>
    <t>DSCOVZ - 1 Db+1 Sg beds Std Ocean V NS</t>
  </si>
  <si>
    <t>DSCPS - 1 Db+1 Sg beds Std Pool S</t>
  </si>
  <si>
    <t>DSCPSZ - 1 Db+1 Sg beds Std Pool S NS</t>
  </si>
  <si>
    <t>DSCPT - 1 Db+1 Sg beds Std Patio</t>
  </si>
  <si>
    <t>DSCPTZ - 1 Db+1 Sg beds Std Patio NS</t>
  </si>
  <si>
    <t>DSCRV - 1 Db+1 Sg beds Std River V</t>
  </si>
  <si>
    <t>DSCRVZ - 1 Db+1 Sg beds Std  River V NS</t>
  </si>
  <si>
    <t>DSCZ - 1 Db+1 Sg beds Std NS</t>
  </si>
  <si>
    <t>DSD - 1 Db+1 Sg beds Clc</t>
  </si>
  <si>
    <t>DSE - Room 1 Db+1Sg beds Exec</t>
  </si>
  <si>
    <t>DZB - 2 Zp+1 Sg beds Sup</t>
  </si>
  <si>
    <t>DZC - 2 Zp+1 Sg beds Std</t>
  </si>
  <si>
    <t>DZCGS - 2 Zp+1 Sg beds Std Garden S</t>
  </si>
  <si>
    <t>K2A - 2 Kg beds Dlx</t>
  </si>
  <si>
    <t>K2B - 2 Kg beds Sup</t>
  </si>
  <si>
    <t>K2E - 2 Kg beds Exec</t>
  </si>
  <si>
    <t>KGA - 1 Kg bed Dlx</t>
  </si>
  <si>
    <t>KGABC - 1 Kg bed Dlx Balcony</t>
  </si>
  <si>
    <t>KGABW - Room 1 Kg bed Dlx Bay V</t>
  </si>
  <si>
    <t>KGACF - 1 Kg bed Dlx Club F</t>
  </si>
  <si>
    <t>KGACI - 1 Kg bed Dlx City S</t>
  </si>
  <si>
    <t>KGACIZ - 1 Kg bed Dlx City S NS</t>
  </si>
  <si>
    <t>KGAEF - 1 Kg bed Exec</t>
  </si>
  <si>
    <t>KGAGS - 1 Kg bed Dlx Garden S</t>
  </si>
  <si>
    <t>KGAGSZ - 1 Kg bed Dlx Garden S NS</t>
  </si>
  <si>
    <t>KGAGV - 1 Kg bed Dlx Golf V</t>
  </si>
  <si>
    <t>KGAH - 1 Kg bed Dlx H</t>
  </si>
  <si>
    <t>KGAHF - 1 Kg bed Dlx High F</t>
  </si>
  <si>
    <t>KGAHFZ - 1 Kg bed Dlx High F NS</t>
  </si>
  <si>
    <t>KGAHV - 1 Kg bed Dlx Harbour V</t>
  </si>
  <si>
    <t>KGALV - 1 Kg bed Dlx Lake V</t>
  </si>
  <si>
    <t>KGALVZ - 1 Kg bed Dlx Lake V NS</t>
  </si>
  <si>
    <t>KGAMV - 1 Kg bed Dlx Mount V</t>
  </si>
  <si>
    <t>KGAMVZ - 1 Kg bed Dlx Mount V NS</t>
  </si>
  <si>
    <t>KGAOF - 1 Kg bed Dlx Ocean F</t>
  </si>
  <si>
    <t>KGAOFZ - 1 Kg bed Dlx Ocean F NS</t>
  </si>
  <si>
    <t>KGAOS - 1 Kg bed Dlx Ocean S</t>
  </si>
  <si>
    <t>KGAOSZ - 1 Kg bed Dlx Ocean S NS</t>
  </si>
  <si>
    <t>KGAOV - 1 Kg bed Dlx Ocean V</t>
  </si>
  <si>
    <t>KGAOVZ - 1 Kg bed Dlx Ocean V NS</t>
  </si>
  <si>
    <t>KGAPS - 1 Kg bed Dlx Pool S</t>
  </si>
  <si>
    <t>KGAPSZ - 1 Kg bed Dlx Pool S NS</t>
  </si>
  <si>
    <t>KGAPT - 1 Kg bed Dlx Patio</t>
  </si>
  <si>
    <t>KGARV - 1 Kg bed Dlx River V</t>
  </si>
  <si>
    <t>KGARVZ - 1 Kg bed Dlx River V NS</t>
  </si>
  <si>
    <t>KGAZ - 1 Kg bed Dlx NS</t>
  </si>
  <si>
    <t>KGB - 1 Kg bed Sup</t>
  </si>
  <si>
    <t>KGBBC - 1 Kg bed Sup Balcony</t>
  </si>
  <si>
    <t>KGBBW - 1 Kg bed Sup Bay V</t>
  </si>
  <si>
    <t>KGBCF - 1 Kg bed Sup Club F</t>
  </si>
  <si>
    <t>KGBCI - 1 Kg bed Sup City S</t>
  </si>
  <si>
    <t>KGBCIH - 1 Kg bed Sup City S H</t>
  </si>
  <si>
    <t>KGBCIZ - 1 Kg bed Sup City S NS</t>
  </si>
  <si>
    <t>KGBEF - 1 Kg bed Sup Exec F</t>
  </si>
  <si>
    <t>KGBFV - 1 Kg bed Sup Forest V</t>
  </si>
  <si>
    <t>KGBGS - 1 Kg bed Sup Garden S</t>
  </si>
  <si>
    <t>KGBGSZ - 1 Kg bed Sup Garden S NS</t>
  </si>
  <si>
    <t>KGBGV - 1 Kg bed Sup Golf V</t>
  </si>
  <si>
    <t>KGBH - 1 Kg bed Sup H</t>
  </si>
  <si>
    <t>KGBHV - 1 Kg bed Sup Harbour V</t>
  </si>
  <si>
    <t>KGBHZ - 1 Kg bed Sup H NS</t>
  </si>
  <si>
    <t>KGBLG - 1 Kg bed Sup Lagoon V</t>
  </si>
  <si>
    <t>KGBLV - 1 Kg bed Sup Lake V</t>
  </si>
  <si>
    <t>KGBLVZ - 1 Kg bed Sup Lake V NS</t>
  </si>
  <si>
    <t>KGBMV - 1 Kg bed Sup Mount V</t>
  </si>
  <si>
    <t>KGBMVZ - 1 Kg bed Sup Mount V NS</t>
  </si>
  <si>
    <t>KGBNV - 1 Kg bed Sup Panorama V</t>
  </si>
  <si>
    <t>KGBOF - 1 Kg bed Sup Ocean F</t>
  </si>
  <si>
    <t>KGBOFZ - 1 Kg bed Sup Ocean F NS</t>
  </si>
  <si>
    <t>KGBOS - 1 Kg bed Sup Ocean S</t>
  </si>
  <si>
    <t>KGBOSZ - 1 Kg bed Sup Ocean S NS</t>
  </si>
  <si>
    <t>KGBOV - 1 Kg bed Sup Ocean V</t>
  </si>
  <si>
    <t>KGBOVZ - 1 Kg bed Sup Ocean V NS</t>
  </si>
  <si>
    <t>KGBPS - 1 Kg bed Sup Pool S</t>
  </si>
  <si>
    <t>KGBPSZ - 1 Kg bed Sup Pool S NS</t>
  </si>
  <si>
    <t>KGBPT - 1 Kg bed Sup Patio</t>
  </si>
  <si>
    <t>KGBPV - 1 King bed Sup Pool View</t>
  </si>
  <si>
    <t>KGBRV - 1 Kg bed Sup River V</t>
  </si>
  <si>
    <t>KGBRVZ - 1 Kg bed Sup River V NS</t>
  </si>
  <si>
    <t>KGBSV - Room 1 kg bed Sup Sea V</t>
  </si>
  <si>
    <t>KGBZ - 1 Kg bed Sup NS</t>
  </si>
  <si>
    <t>KGC - 1 Kg bed Std</t>
  </si>
  <si>
    <t>KGCBC - 1 Kg bed Std Balcony</t>
  </si>
  <si>
    <t>KGCCI - 1 Kg bed Std City S</t>
  </si>
  <si>
    <t>KGCCIZ - 1 Kg bed Std City S NS</t>
  </si>
  <si>
    <t>KGCGS - 1 Kg bed Std Garden S</t>
  </si>
  <si>
    <t>KGCGSZ - 1 Kg bed Std Garden S NS</t>
  </si>
  <si>
    <t>KGCGV - 1 King Bed Standard Golf View</t>
  </si>
  <si>
    <t>KGCHV - 1 Kg bed Std Harbour V</t>
  </si>
  <si>
    <t>KGCLV - 1 Kg bed Std Lake V</t>
  </si>
  <si>
    <t>KGCLVZ - 1 Kg bed Std Lake V NS</t>
  </si>
  <si>
    <t>KGCMV - 1 Kg bed Std Mount V</t>
  </si>
  <si>
    <t>KGCMVZ - 1 Kg bed Std Mount V NS</t>
  </si>
  <si>
    <t>KGCOF - 1 Kg bed Std Ocean F</t>
  </si>
  <si>
    <t>KGCOFZ - 1 Kg bed Std Ocean F NS</t>
  </si>
  <si>
    <t>KGCOS - 1 Kg bed Std Ocean S</t>
  </si>
  <si>
    <t>KGCOSZ - 1 Kg bed Std Ocean S NS</t>
  </si>
  <si>
    <t>KGCOV - 1 Kg bed Std Ocean V</t>
  </si>
  <si>
    <t>KGCOVZ - 1 Kg bed Std Ocean V NS</t>
  </si>
  <si>
    <t>KGCPS - 1 Kg bed Std Pool S</t>
  </si>
  <si>
    <t>KGCPSZ - 1 Kg bed Std Pool S NS</t>
  </si>
  <si>
    <t>KGCRV - 1 Kg bed Std  River V</t>
  </si>
  <si>
    <t>KGCRVZ - 1 Kg bed Std  River V NS</t>
  </si>
  <si>
    <t>KGCZ - 1 Kg bed Std NS</t>
  </si>
  <si>
    <t>KGD - 1 Kg bed Clc</t>
  </si>
  <si>
    <t>KGDCI - Room 1 Kg bed Classic City side</t>
  </si>
  <si>
    <t>KGDGS - 1 Kg bed Clc Garden S</t>
  </si>
  <si>
    <t>KGDGV - 1 kg bed Clc Golf V</t>
  </si>
  <si>
    <t>KGDOV - 1 Kg bed Clc Ocean V</t>
  </si>
  <si>
    <t>KGDPT - 1 Kg bed Clc Patio</t>
  </si>
  <si>
    <t>KGDRV - Room 1 Kg bed Classic River side</t>
  </si>
  <si>
    <t>KGDVD - 1 Kg bed Clc Dune V</t>
  </si>
  <si>
    <t>KGDZ - 1 Kg bed Clc NS</t>
  </si>
  <si>
    <t>KGE - 1 Kg bed Exec</t>
  </si>
  <si>
    <t>KGEGV - 1 Kg bed Exec Golf V</t>
  </si>
  <si>
    <t>KGEOV - 1 Kg bed Exec Ocean V</t>
  </si>
  <si>
    <t>KGEPS - 1 Kg bed Exec Pool S</t>
  </si>
  <si>
    <t>KGERV - Room 1 Kg bed Exec River V</t>
  </si>
  <si>
    <t>KHA - 1 Kg + 1 Sg beds Dlx</t>
  </si>
  <si>
    <t>KHB - 1 Kg + 1 Sg beds Sup</t>
  </si>
  <si>
    <t>KHC - 1 Kg + 1 Sg beds Std</t>
  </si>
  <si>
    <t>KHD - Room 1 Kg + 1 Sg beds Clc</t>
  </si>
  <si>
    <t>KHE - 1 Kg + 1 Sg beds Exec</t>
  </si>
  <si>
    <t>KSA - 1 Kg bed + Sofa Dlx</t>
  </si>
  <si>
    <t>KSAZ - 1 Kg bed + Sofa Dlx NS</t>
  </si>
  <si>
    <t>KSB - 1 Kg bed + Sofa Sup</t>
  </si>
  <si>
    <t>KSBLV - 1 Kg bed + sofa Sup Lake View</t>
  </si>
  <si>
    <t>KSBOV - 1 Kg bed + Sofa Sup OceanV</t>
  </si>
  <si>
    <t>KSBZ - 1 Kg bed + Sofa Sup NS</t>
  </si>
  <si>
    <t>KSC - 1 Kg bed + Sofa Std</t>
  </si>
  <si>
    <t>KSD - 1 Kg bed + Sofa Clc</t>
  </si>
  <si>
    <t>KSE - 1 Kg bed + Sofa Exec</t>
  </si>
  <si>
    <t>KSEPV - 1 Kg bed + Sofa Exec Park V</t>
  </si>
  <si>
    <t>KZA - 1 Kg bed + 2 Sofas Dlx</t>
  </si>
  <si>
    <t>KZC - 1 Kg bed + 2 Sofas Std</t>
  </si>
  <si>
    <t>Q2A - 2 Qn beds Dlx</t>
  </si>
  <si>
    <t>Q2AEF - 2 Qn beds Exec</t>
  </si>
  <si>
    <t>Q2AMV - 2 Qn beds Dlx Mount V</t>
  </si>
  <si>
    <t>Q2APS - 2 Qn bed Dlx Pool S</t>
  </si>
  <si>
    <t>Q2B - 2 Qn beds Sup</t>
  </si>
  <si>
    <t>Q2BBC - 2 Queen beds Sup Balcony</t>
  </si>
  <si>
    <t>Q2BOV - 2 Qn beds Sup Ocean V</t>
  </si>
  <si>
    <t>Q2BZ - 2 Qn beds Sup NS</t>
  </si>
  <si>
    <t>Q2C - 2 Qn beds Std</t>
  </si>
  <si>
    <t>Q2COV - 2 Qn bed Std Ocean V</t>
  </si>
  <si>
    <t>Q3C - 1 Qn+3 Sg beds Std</t>
  </si>
  <si>
    <t>QAA - 1 Qn + 1 Bk beds Dlx</t>
  </si>
  <si>
    <t>QAC - 1 Qn+1 Bk beds Std</t>
  </si>
  <si>
    <t>QBA - 1Qn + 2Sg beds Dlx</t>
  </si>
  <si>
    <t>QBB - 1Qn + 2Sg beds Sup</t>
  </si>
  <si>
    <t>QBC - 1Qn + 2Sg beds Std</t>
  </si>
  <si>
    <t>QCB - 1 Qn bed + 2 Sofas Sup</t>
  </si>
  <si>
    <t>QCBGV - Room 1 Qn bed + 2 Sofas Sup Golf V</t>
  </si>
  <si>
    <t>QCC - 1 Qn bed + 2 Sofas Std</t>
  </si>
  <si>
    <t>QCE - Room 1 Qn bed + 2 sofas Exec</t>
  </si>
  <si>
    <t>QDC - 1 Qn bed + 1 dbl bed Std</t>
  </si>
  <si>
    <t>QEA - 1 Qn bed Dlx</t>
  </si>
  <si>
    <t>QEABC - 1 Qn bed Dlx Balcony</t>
  </si>
  <si>
    <t>QEABCZ - 1 Qn bed Dlx Balcony NS</t>
  </si>
  <si>
    <t>QEABV - 1 Qn bed Dlx Bay V</t>
  </si>
  <si>
    <t>QEACI - 1 Qn bed Dlx City S</t>
  </si>
  <si>
    <t>QEACIZ - 1 Qn bed Dlx City S NS</t>
  </si>
  <si>
    <t>QEACS - 1 Qn bed Dlx Court S</t>
  </si>
  <si>
    <t>QEACSZ - 1 Qn bed Dlx Court S NS</t>
  </si>
  <si>
    <t>QEAEF - 1 Qn bed Exec</t>
  </si>
  <si>
    <t>QEAGS - 1 Qn bed Dlx Garden S</t>
  </si>
  <si>
    <t>QEAGSZ - 1 Qn bed Dlx Garden S NS</t>
  </si>
  <si>
    <t>QEAGV - 1 Qn bed Dlx Golf V</t>
  </si>
  <si>
    <t>QEAHV - 1 Qn bed Dlx Harbour V</t>
  </si>
  <si>
    <t>QEAHVZ - 1 Qn bed Dlx Harbour V NS</t>
  </si>
  <si>
    <t>QEALV - 1 Qn bed Dlx Lake V</t>
  </si>
  <si>
    <t>QEALVZ - 1 Qn bed Dlx Lake V NS</t>
  </si>
  <si>
    <t>QEAMV - 1 Qn bed Dlx Mount V</t>
  </si>
  <si>
    <t>QEAMVZ - 1 Qn bed Dlx Mount V NS</t>
  </si>
  <si>
    <t>QEAOF - 1 Qn bed Dlx Ocean F</t>
  </si>
  <si>
    <t>QEAOFZ - 1 Qn bed Dlx Ocean F NS</t>
  </si>
  <si>
    <t>QEAOS - 1 Qn bed Dlx Ocean S</t>
  </si>
  <si>
    <t>QEAOSZ - 1 Qn bed Dlx Ocean S NS</t>
  </si>
  <si>
    <t>QEAOV - 1 Qn bed Dlx Ocean V</t>
  </si>
  <si>
    <t>QEAOVZ - 1 Qn bed Dlx Ocean V NS</t>
  </si>
  <si>
    <t>QEAPS - 1 Qn bed Dlx Pool S</t>
  </si>
  <si>
    <t>QEAPSZ - 1 Qn bed Dlx Pool S NS</t>
  </si>
  <si>
    <t>QEAPT - 1 Qn bed Dlx Patio</t>
  </si>
  <si>
    <t>QEAPTZ - 1 Qn bed Dlx Patio NS</t>
  </si>
  <si>
    <t>QEAPV - 1 Qn bed Dlx Park V</t>
  </si>
  <si>
    <t>QEARV - 1 Qn bed Dlx River V</t>
  </si>
  <si>
    <t>QEARVZ - 1 Qn bed Dlx River V NS</t>
  </si>
  <si>
    <t>QEATC - 1 Qn bed Dlx Terrace</t>
  </si>
  <si>
    <t>QEAZ - 1 Qn bed Dlx NS</t>
  </si>
  <si>
    <t>QEB - 1 Qn bed Sup</t>
  </si>
  <si>
    <t>QEBBC - 1 Qn bed Sup Balcony</t>
  </si>
  <si>
    <t>QEBBCZ - 1 Qn bed Sup Balcony NS</t>
  </si>
  <si>
    <t>QEBBW - 1 Qn bed Sup Bay V</t>
  </si>
  <si>
    <t>QEBCI - 1 Qn bed Sup City S</t>
  </si>
  <si>
    <t>QEBCIZ - 1 Qn bed Sup City S NS</t>
  </si>
  <si>
    <t>QEBCS - 1 Qn bed Sup Court S</t>
  </si>
  <si>
    <t>QEBCSZ - 1 Qn bed Sup Court S NS</t>
  </si>
  <si>
    <t>QEBDV - 1 Qn bed Sup Medina V</t>
  </si>
  <si>
    <t>QEBEF - 1 Qn bed Sup Exec F</t>
  </si>
  <si>
    <t>QEBGS - 1 Qn bed Sup Garden S</t>
  </si>
  <si>
    <t>QEBGSZ - 1 Qn bed Sup Garden S NS</t>
  </si>
  <si>
    <t>QEBH - 1 Qn bed Sup H</t>
  </si>
  <si>
    <t>QEBHV - 1 Qn bed Sup Harbour V</t>
  </si>
  <si>
    <t>QEBHVZ - 1 Qn bed Sup Harbour V NS</t>
  </si>
  <si>
    <t>QEBLV - 1 Qn bed Sup Lake V</t>
  </si>
  <si>
    <t>QEBLVZ - 1 Qn bed Sup Lake V NS</t>
  </si>
  <si>
    <t>QEBMV - 1 Qn bed Sup Mount V</t>
  </si>
  <si>
    <t>QEBMVZ - 1 Qn bed Sup Mount V NS</t>
  </si>
  <si>
    <t>QEBOF - 1 Qn bed Sup Ocean F</t>
  </si>
  <si>
    <t>QEBOFZ - 1 Qn bed Sup Ocean F NS</t>
  </si>
  <si>
    <t>QEBOS - 1 Qn bed Sup Ocean S</t>
  </si>
  <si>
    <t>QEBOSZ - 1 Qn bed Sup Ocean S NS</t>
  </si>
  <si>
    <t>QEBOV - 1 Qn bed Sup Ocean V</t>
  </si>
  <si>
    <t>QEBOVZ - 1 Qn bed Sup Ocean V NS</t>
  </si>
  <si>
    <t>QEBPS - 1 Qn bed Sup Pool S</t>
  </si>
  <si>
    <t>QEBPSZ - 1 Qn bed Sup Pool S NS</t>
  </si>
  <si>
    <t>QEBPT - 1 Qn bed Sup Patio</t>
  </si>
  <si>
    <t>QEBPTZ - 1 Qn bed Sup Patio NS</t>
  </si>
  <si>
    <t>QEBPV - 1 Qn bed Sup Park V</t>
  </si>
  <si>
    <t>QEBRV - 1 Qn bed Sup River V</t>
  </si>
  <si>
    <t>QEBRVZ - 1 Qn bed Sup River V NS</t>
  </si>
  <si>
    <t>QEBZ - 1 Qn bed Sup NS</t>
  </si>
  <si>
    <t>QEC - 1 Qn bed Std</t>
  </si>
  <si>
    <t>QECBC - 1 Qn bed Std Balcony</t>
  </si>
  <si>
    <t>QECBCZ - 1 Qn bed Std Balcony NS</t>
  </si>
  <si>
    <t>QECCI - 1 Qn bed Std City S</t>
  </si>
  <si>
    <t>QECCIZ - 1 Qn bed Std City S NS</t>
  </si>
  <si>
    <t>QECCS - 1 Qn bed Std Court S</t>
  </si>
  <si>
    <t>QECCSZ - 1 Qn bed Std Court S NS</t>
  </si>
  <si>
    <t>QECEF - 1 Qn bed Std Exec F</t>
  </si>
  <si>
    <t>QECFV - 1 Qn bed Std Forest V</t>
  </si>
  <si>
    <t>QECGS - 1 Qn bed Std Garden S</t>
  </si>
  <si>
    <t>QECGSZ - 1 Qn bed Std Garden S NS</t>
  </si>
  <si>
    <t>QECH - 1 Qn bed Std H</t>
  </si>
  <si>
    <t>QECHV - 1 Qn bed Std Harbour V</t>
  </si>
  <si>
    <t>QECHVZ - 1 Qn bed Std Harbour V NS</t>
  </si>
  <si>
    <t>QECLV - 1 Qn bed Std Lake V</t>
  </si>
  <si>
    <t>QECLVZ - 1 Qn bed Std Lake V NS</t>
  </si>
  <si>
    <t>QECMV - 1 Qn bed Std Mount V</t>
  </si>
  <si>
    <t>QECMVZ - 1 Qn bed Std Mount V NS</t>
  </si>
  <si>
    <t>QECOF - 1 Qn bed Std Ocean F</t>
  </si>
  <si>
    <t>QECOFZ - 1 Qn bed Std Ocean F NS</t>
  </si>
  <si>
    <t>QECOS - 1 Qn bed Std Ocean S</t>
  </si>
  <si>
    <t>QECOSZ - 1 Qn bed Std Ocean S NS</t>
  </si>
  <si>
    <t>QECOV - 1 Qn bed Std Ocean V</t>
  </si>
  <si>
    <t>QECOVZ - 1 Qn bed Std Ocean V NS</t>
  </si>
  <si>
    <t>QECPS - 1 Qn bed Std Pool S</t>
  </si>
  <si>
    <t>QECPSZ - 1 Qn bed Std Pool S NS</t>
  </si>
  <si>
    <t>QECPT - 1 Qn bed Std Patio</t>
  </si>
  <si>
    <t>QECPTZ - 1 Qn bed Std Patio NS</t>
  </si>
  <si>
    <t>QECRV - 1 Qn bed Std River V</t>
  </si>
  <si>
    <t>QECRVZ - 1 Qn bed Std River V NS</t>
  </si>
  <si>
    <t>QECS - 1 Qn bed Std Sh</t>
  </si>
  <si>
    <t>QECSV - Room 1 Qn bed Std Sea View</t>
  </si>
  <si>
    <t>QECZ - 1 Qn bed Std NS</t>
  </si>
  <si>
    <t>QED - 1 Qn bed Clc</t>
  </si>
  <si>
    <t>QEDRV - 1 Qn bed Clc River V</t>
  </si>
  <si>
    <t>QEE - 1 Qn bed Exec</t>
  </si>
  <si>
    <t>QEEBC - Room 1 Qn Bed Exec Balcony</t>
  </si>
  <si>
    <t>QEELV - 1 Qn bed Exec Lake V</t>
  </si>
  <si>
    <t>QEEPV - 1 Qn bed Exec Pool V</t>
  </si>
  <si>
    <t>QEERV - 1 Queen bed Executive River view</t>
  </si>
  <si>
    <t>QFA - 2 Qn beds + Sofa Dlx</t>
  </si>
  <si>
    <t>QGA - 1 Qn+1 Sg beds Dlx</t>
  </si>
  <si>
    <t>QGB - 1 Qn+1 Sg beds Sup</t>
  </si>
  <si>
    <t>QGBOV - 1 Qn+1 Sg beds Sup Ocean V</t>
  </si>
  <si>
    <t>QGC - 1 Qn+1 Sg beds Std</t>
  </si>
  <si>
    <t>QGCBW - 1 Qn bed + 1 Sg bed Std Bay V</t>
  </si>
  <si>
    <t>QGD - 1 Qn+1 Sg beds Clc</t>
  </si>
  <si>
    <t>QSA - 1 Qn bed + Sofa Dlx</t>
  </si>
  <si>
    <t>QSB - 1 Qn bed + Sofa Sup</t>
  </si>
  <si>
    <t>QSBCI - 1 Qn bed + Sofa Sup City S</t>
  </si>
  <si>
    <t>QSBGV - Room 1 Qn bed + Sofa Sup Golf V</t>
  </si>
  <si>
    <t>QSBMV - 1 Qn bed + Sofa Sup Mount V</t>
  </si>
  <si>
    <t>QSBRV - Room 1 Qn bed + Sofa Sup River V</t>
  </si>
  <si>
    <t>QSBSV - 1 Qn bed + Sofa Sup Sea view</t>
  </si>
  <si>
    <t>QSBZ - 1 Qn bed + Sofa Sup NS</t>
  </si>
  <si>
    <t>QSC - 1 Qn bed + Sofa Std</t>
  </si>
  <si>
    <t>QSD - 1 Qn bed + Sofa Clc</t>
  </si>
  <si>
    <t>QSE - Room 1 Qn bed + Sofa Exec</t>
  </si>
  <si>
    <t>QSEBC - Room 1 Qn bed +Sofa Exec Balcony</t>
  </si>
  <si>
    <t>QSEGV - Room 1 Qn bed + Sofa Exec Golf V</t>
  </si>
  <si>
    <t>QSEZ - Room 1 Qn bed + sofa Exec NS</t>
  </si>
  <si>
    <t>R3C - Standard Room for up to 3 Guests</t>
  </si>
  <si>
    <t>R3CZ - Room up to 3 guests Std NS</t>
  </si>
  <si>
    <t>S1B - Suite 1Qn + 2Sg beds Dlx</t>
  </si>
  <si>
    <t>S2APS - Family Suite Dlx Pool S</t>
  </si>
  <si>
    <t>S2BGS - Fam. Suite Connec rooms sup GS</t>
  </si>
  <si>
    <t>S2C - Family Suite 2 Connec Rooms Std</t>
  </si>
  <si>
    <t>S4A - 4 Sg beds Dlx</t>
  </si>
  <si>
    <t>S4AZ - 4 Sg beds Dlx NS</t>
  </si>
  <si>
    <t>S4B - 4 Sg beds Sup</t>
  </si>
  <si>
    <t>S4BBC - Room 4 Sg beds Superior Balcony</t>
  </si>
  <si>
    <t>S4BZ - 4 Sg beds Sup NS</t>
  </si>
  <si>
    <t>S4C - 4 Sg beds Std</t>
  </si>
  <si>
    <t>S4CZ - 4 Sg beds Std NS</t>
  </si>
  <si>
    <t>SAAOV - Suite 1Db bed+Sofa Exec Ocean V</t>
  </si>
  <si>
    <t>SAB - Suite 1 Db bed + Sofa Dlx</t>
  </si>
  <si>
    <t>SAC - Suite 1 Db bed + Sofa Sup</t>
  </si>
  <si>
    <t>SACRV - Suite 1 Dbl bed + Sofa Sup River V</t>
  </si>
  <si>
    <t>SAD - JrSuite 1 Db bed + Sofa</t>
  </si>
  <si>
    <t>SADGS - JrSuite 1 Db bed + Sofa Garden S</t>
  </si>
  <si>
    <t>SADOV - JrSuite 1 Db bed + Sofa Ocean V</t>
  </si>
  <si>
    <t>SADRV - JrSuite 1 Db bed + Sofa River V</t>
  </si>
  <si>
    <t>SAE - Suite 1 Db bed + sofa Std</t>
  </si>
  <si>
    <t>SAJ - Suite 1Qn bed + Sofa Dlx</t>
  </si>
  <si>
    <t>SBA - Suite 1 Kg + 2 Sg beds Dlx</t>
  </si>
  <si>
    <t>SBB - Suite 1 Kg + 2 Sg beds Sup</t>
  </si>
  <si>
    <t>SBBOV - Suite 1 Kg+2 Sg beds Dlx Ocean V</t>
  </si>
  <si>
    <t>SBC - Suite 1 Kg + 2 Sg beds Std</t>
  </si>
  <si>
    <t>SBCPV - Suite 1Kg + 2Sg beds Sup Park V</t>
  </si>
  <si>
    <t>SBE - Suite 1 Kg bed + 2 Sg beds Exec</t>
  </si>
  <si>
    <t>SCA - Suite 3 King beds Exec</t>
  </si>
  <si>
    <t>SCAOF - Suite 3Kg beds Exec Ocean F</t>
  </si>
  <si>
    <t>SCJ - Suite 1Qn bed + Sofa Sup</t>
  </si>
  <si>
    <t>SDA - Suite 1 Db bed Exec</t>
  </si>
  <si>
    <t>SDACS - Suite 1 Db bed Exec Court S</t>
  </si>
  <si>
    <t>SDALV - Suite 1 Db bed Exec Lake V</t>
  </si>
  <si>
    <t>SDAOB - Suite 1 Db bed Exec OF&amp;Balcony</t>
  </si>
  <si>
    <t>SDAOS - Suite 1 Db bed Exec Ocean S</t>
  </si>
  <si>
    <t>SDAOV - Suite 1 Db bed Exec Ocean V</t>
  </si>
  <si>
    <t>SDB - Suite 1 Db bed Dlx</t>
  </si>
  <si>
    <t>SDBAV - Suite 1 Db bed Dlx Airport V</t>
  </si>
  <si>
    <t>SDBBC - Suite 1 Db bed Dlx Balcony</t>
  </si>
  <si>
    <t>SDBCS - Suite 1 Db bed Dlx Court S</t>
  </si>
  <si>
    <t>SDBGS - Suite 1 Db bed Dlx Garden S</t>
  </si>
  <si>
    <t>SDBLV - Suite 1 Db bed Dlx Lake V</t>
  </si>
  <si>
    <t>SDBOB - Suite 1 Db bed Dlx OF&amp;Balcony</t>
  </si>
  <si>
    <t>SDBOS - Suite 1 Db bed Dlx Ocean S</t>
  </si>
  <si>
    <t>SDBOV - Suite 1 Db bed Dlx Ocean V</t>
  </si>
  <si>
    <t>SDBRV - Suite 1 Db bed Dlx River V</t>
  </si>
  <si>
    <t>SDC - Suite 1 Db bed Sup</t>
  </si>
  <si>
    <t>SDCBC - Suite 1 Db bed Sup Balcony</t>
  </si>
  <si>
    <t>SDCDP - Suite 1 Db bed Sup Duplex</t>
  </si>
  <si>
    <t>SDCGS - Suite 1 Db bed Sup Garden S</t>
  </si>
  <si>
    <t>SDCMV - Suite 1 Db bed Sup Mount V</t>
  </si>
  <si>
    <t>SDCNV - Suite 1 Db bed Sup Panorama V</t>
  </si>
  <si>
    <t>SDCOS - Suite 1 Db bed Sup Ocean S</t>
  </si>
  <si>
    <t>SDCPV - Suite 1 Db bed Sup Park V</t>
  </si>
  <si>
    <t>SDCRV - Suite 1 Db bed Sup River V</t>
  </si>
  <si>
    <t>SDD - JrSuite 1 Db bed</t>
  </si>
  <si>
    <t>SDDBC - JrSuite 1 Db bed Balcony</t>
  </si>
  <si>
    <t>SDDCS - JrSuite 1 Db bed Court S</t>
  </si>
  <si>
    <t>SDDDP - JrSuite 1 Db bed Duplex</t>
  </si>
  <si>
    <t>SDDEF - JrSuite 1 Db bed Exec F</t>
  </si>
  <si>
    <t>SDDGS - JrSuite 1 Db bed Garden S</t>
  </si>
  <si>
    <t>SDDKV - JrSuite 1 Db bed Cathedral V</t>
  </si>
  <si>
    <t>SDDLV - JrSuite 1 Db bed Lake V</t>
  </si>
  <si>
    <t>SDDMV - JrSuite 1 Db bed Mount V</t>
  </si>
  <si>
    <t>SDDNV - Jr Suite 1 Db bed Panorama V</t>
  </si>
  <si>
    <t>SDDOF - JrSuite 1 Db bed Ocean F</t>
  </si>
  <si>
    <t>SDDOS - JrSuite 1 Db bed Ocean S</t>
  </si>
  <si>
    <t>SDDOV - JrSuite 1 Db bed Ocean V</t>
  </si>
  <si>
    <t>SDDPS - JrSuite 1 Db bed Pool S</t>
  </si>
  <si>
    <t>SDDPV - JrSuite 1 Db bed Park V</t>
  </si>
  <si>
    <t>SDDRV - JrSuite 1 Db bed River V</t>
  </si>
  <si>
    <t>SDDZ - JrSuite 1 Db bed NS</t>
  </si>
  <si>
    <t>SEB - Suite 2  Db beds Dlx</t>
  </si>
  <si>
    <t>SEBBC - Suite 2  Db beds Dlx Balcony</t>
  </si>
  <si>
    <t>SEBGS - Suite 2 Db beds Dlx Garden S</t>
  </si>
  <si>
    <t>SEC - Suite 2 Db beds Sup</t>
  </si>
  <si>
    <t>SED - JrSuite 2 Db beds</t>
  </si>
  <si>
    <t>SFBGS - Suite 2 Db+1Sg beds Dlx Garden S</t>
  </si>
  <si>
    <t>SFC - Suite 2Db + 1Sg beds Sup</t>
  </si>
  <si>
    <t>SGA - 1 Sg bed Dlx</t>
  </si>
  <si>
    <t>SGABC - 1 Sg bed Dlx Balcony</t>
  </si>
  <si>
    <t>SGACS - 1 Sg bed Dlx Court S</t>
  </si>
  <si>
    <t>SGAEF - 1 Sg bed Dlx Exec F</t>
  </si>
  <si>
    <t>SGAHF - 1 Sg bed Dlx High F</t>
  </si>
  <si>
    <t>SGAHFZ - 1 Sg bed Dlx High F NS</t>
  </si>
  <si>
    <t>SGALV - 1 Sg bed Dlx Lake V</t>
  </si>
  <si>
    <t>SGAPV - 1 Sg bed Dlx Park V</t>
  </si>
  <si>
    <t>SGAZ - 1 Sg bed Dlx NS</t>
  </si>
  <si>
    <t>SGB - 1 Sg bed Sup</t>
  </si>
  <si>
    <t>SGBBC - 1 Sg bed Balcony</t>
  </si>
  <si>
    <t>SGBCI - 1 Sg bed Sup City S</t>
  </si>
  <si>
    <t>SGBCS - 1 Sg bed Sup Court S</t>
  </si>
  <si>
    <t>SGBFV - 1 Sg bed Sup Forest V</t>
  </si>
  <si>
    <t>SGBGS - 1 Sg bed Sup Garden S</t>
  </si>
  <si>
    <t>SGBH - Qrto SP 1 CS H</t>
  </si>
  <si>
    <t>SGBLVZ - 1 Sg bed Sup Lake V NS</t>
  </si>
  <si>
    <t>SGBMV - 1 Sg bed Sup Mount V</t>
  </si>
  <si>
    <t>SGBPV - 1 Sg bed Sup Park V</t>
  </si>
  <si>
    <t>SGBS - 1 Sg bed Sup Sh</t>
  </si>
  <si>
    <t>SGBZ - 1 Sg bed Sup NS</t>
  </si>
  <si>
    <t>SGC - 1 Sg bed Std</t>
  </si>
  <si>
    <t>SGCBC - 1 Sg bed Std Balcony</t>
  </si>
  <si>
    <t>SGCCI - 1 Sg bed Std City V</t>
  </si>
  <si>
    <t>SGCCS - 1 Sg bed Std Court S</t>
  </si>
  <si>
    <t>SGCCSZ - 1 Sg bed Std Court S NS</t>
  </si>
  <si>
    <t>SGCH - 1 Sg bed Std H</t>
  </si>
  <si>
    <t>SGCMV - 1 Sg bed Std Mount V</t>
  </si>
  <si>
    <t>SGCOV - Room 1 Sg Bed Std Ocean V</t>
  </si>
  <si>
    <t>SGCSV - Room 1 Sg bed Std Sea View</t>
  </si>
  <si>
    <t>SGCZ - 1 Sg bed Std NS</t>
  </si>
  <si>
    <t>SGD - 1 Sg bed Clc</t>
  </si>
  <si>
    <t>SGDLVS - 1 Sg bed Clc Lake V Sh</t>
  </si>
  <si>
    <t>SGDZ - 1 Sg bed Clc NS</t>
  </si>
  <si>
    <t>SGE - 1 Sg bed Exec</t>
  </si>
  <si>
    <t>SHA - Suite 1 Db + 1Sg beds Exec</t>
  </si>
  <si>
    <t>SHB - Suite 1 Db + 1 Sg beds Dlx</t>
  </si>
  <si>
    <t>SHBOF - Suite 1 Db+1 Sg beds Sup Ocean F</t>
  </si>
  <si>
    <t>SHBTC - Suite 1 Db + 1 Sg beds Dlx Terrace</t>
  </si>
  <si>
    <t>SHC - Suite 1 Db + 1 Sg beds Sup</t>
  </si>
  <si>
    <t>SHCBC - Suite 1 Db + 1 Sg beds Sup Balcony</t>
  </si>
  <si>
    <t>SHCCSI - Suite 1 Db+1 Sg beds Sup City S</t>
  </si>
  <si>
    <t>SHCM - Suite Multimedia 1Db+1Sg bed Sup</t>
  </si>
  <si>
    <t>SHCMV - Suite 1 Db+1 Sg beds Sup Mount V</t>
  </si>
  <si>
    <t>SHD - JrSuite 1 Db+1 Sg beds</t>
  </si>
  <si>
    <t>SHDB - JrSuite 1 Db + 1 Sg beds Dlx</t>
  </si>
  <si>
    <t>SHDZ - JrSuite 1 Db + 1 Sg beds NS</t>
  </si>
  <si>
    <t>SIA - Suite 1Kg + 1Sg beds Exec</t>
  </si>
  <si>
    <t>SIB - Suite 1Kg + 1Sg beds Dlx</t>
  </si>
  <si>
    <t>SIBGS - Suite 1 Kg+1Sg beds Dlx Garden V</t>
  </si>
  <si>
    <t>SJA - Suite 1Qn bed + sofa Exec</t>
  </si>
  <si>
    <t>SJAPS - JrSuite Dlx Pool S</t>
  </si>
  <si>
    <t>SJB - JrSuite Sup</t>
  </si>
  <si>
    <t>SJC - JrSuite</t>
  </si>
  <si>
    <t>SJD - JrSuite 1Qn bed + Sofa</t>
  </si>
  <si>
    <t>SJE - Suite 1Qn bed + Sofa Std</t>
  </si>
  <si>
    <t>SKA - Suite 1 Kg bed Exec</t>
  </si>
  <si>
    <t>SKABC - Suite 1 King Bed Exec Balcony</t>
  </si>
  <si>
    <t>SKADP - Suite 1 Kg bed Exec Duplex</t>
  </si>
  <si>
    <t>SKAHV - Suite 1 Kg Bed Exec Harbour View</t>
  </si>
  <si>
    <t>SKAOV - Suite 1 Kg bed Exec Ocean V</t>
  </si>
  <si>
    <t>SKAPS - Suite 1 Kg bed Exec Pool S</t>
  </si>
  <si>
    <t>SKARV - Suite 1 Kg bed Exec River V</t>
  </si>
  <si>
    <t>SKAZ - Suite 1 Kg bed Exec NS</t>
  </si>
  <si>
    <t>SKB - Suite 1 Kg bed Dlx</t>
  </si>
  <si>
    <t>SKBCI - Suite 1 Kg bed Dlx City S</t>
  </si>
  <si>
    <t>SKBDP - Suite 1 Kg bed Dlx Duplex</t>
  </si>
  <si>
    <t>SKBGF - Suite 1 Kg bed Dlx Ground F</t>
  </si>
  <si>
    <t>SKBLV - Suite 1 Kg bed Dlx Lake S</t>
  </si>
  <si>
    <t>SKBMV - Suite 1 Kg bed Dlx Mount V</t>
  </si>
  <si>
    <t>SKBPS - Suite 1 Kg bed Dlx Pool S</t>
  </si>
  <si>
    <t>SKBZ - Suite 1 Kg bed Dlx NS</t>
  </si>
  <si>
    <t>SKC - Suite 1 Kg bed Sup</t>
  </si>
  <si>
    <t>SKCBC - Suite 1 Kg bed Sup Balcony</t>
  </si>
  <si>
    <t>SKCCS - Suite 1 Kg bed Sup Court S</t>
  </si>
  <si>
    <t>SKCDP - Suite 1 Kg bed Sup Duplex</t>
  </si>
  <si>
    <t>SKCDV - Suite 1 Kg bed Sup Medina V</t>
  </si>
  <si>
    <t>SKCEF - Suite 1 Kg bed sup Exec f</t>
  </si>
  <si>
    <t>SKCGV - Suite 1 King Bed Sup Golf View</t>
  </si>
  <si>
    <t>SKCLS - Suite 1 Kg bed Sup Lake S</t>
  </si>
  <si>
    <t>SKCOV - Suite 1 Kg bed Sup Ocean V</t>
  </si>
  <si>
    <t>SKCPS - Suite 1 Kg bed Sup Pool S</t>
  </si>
  <si>
    <t>SKCZ - Suite 1 Kg bed Sup NS</t>
  </si>
  <si>
    <t>SKD - JrSuite 1 Kg bed</t>
  </si>
  <si>
    <t>SKDA - JrSuite 1 Kg bed Exec</t>
  </si>
  <si>
    <t>SKDB - JrSuite 1 Kg bed Dlx</t>
  </si>
  <si>
    <t>SKDBC - JrSuite 1 Kg bed Balcony</t>
  </si>
  <si>
    <t>SKDC - JrSuite 1 Kg bed Sup</t>
  </si>
  <si>
    <t>SKDGS - JrSuite 1 Kg bed Garden S</t>
  </si>
  <si>
    <t>SKDLS - JrSuite 1 Kg bed Lake S</t>
  </si>
  <si>
    <t>SKDLSZ - JrSuite 1 Kg bed Lake S NS</t>
  </si>
  <si>
    <t>SKDMV - JrSuite 1 Kg bed Mount V</t>
  </si>
  <si>
    <t>SKDOV - JrSuite 1 Kg bed Ocean V</t>
  </si>
  <si>
    <t>SKDPV - JrSuite 1 Kg bed Park V</t>
  </si>
  <si>
    <t>SKDZ - JrSuite 1 Kg bed NS</t>
  </si>
  <si>
    <t>SKE - Suite 1 King bed Standard</t>
  </si>
  <si>
    <t>SKEOV - Suite 1 King bed Standard Ocean View</t>
  </si>
  <si>
    <t>SKP - Suite 1 Kg bed Pres</t>
  </si>
  <si>
    <t>SLA - Suite 1 Kg bed + Sofa Exec</t>
  </si>
  <si>
    <t>SLB - Suite 1 Kg bed + Sofa Dlx</t>
  </si>
  <si>
    <t>SLBCF - Suite 1 Kg bed + Sofa Dlx Club F</t>
  </si>
  <si>
    <t>SLBOV - Suite 1 Kg bed + Sofa Sup Ocean V</t>
  </si>
  <si>
    <t>SLC - Suite 1 Kg bed + Sofa Sup</t>
  </si>
  <si>
    <t>SLCGS - Suite 1Kg bed+Sofa Sup Garden S</t>
  </si>
  <si>
    <t>SLCLV - Suite 1 Kg bed + Sofa Sup Lake V</t>
  </si>
  <si>
    <t>SLD - JrSuite 1 Kg bed + Sofa</t>
  </si>
  <si>
    <t>SLDOV - JrSuite 1 Kg bed + Sofa Ocean V</t>
  </si>
  <si>
    <t>SLDPS - JrSuite 1 Kg bed + Sofa Pool S</t>
  </si>
  <si>
    <t>SLDZ - JrSuite 1 Kg bed + Sofa NS</t>
  </si>
  <si>
    <t>SLE - Suite 1 Kg bed + Sofa Std</t>
  </si>
  <si>
    <t>SMA - Suite 2 Sg beds + Sofa Exec</t>
  </si>
  <si>
    <t>SMB - Suite 2 Sg beds + Sofa Dlx</t>
  </si>
  <si>
    <t>SMC - Suite 2 Sg beds + Sofa Sup</t>
  </si>
  <si>
    <t>SMD - JrSuite 2 Sg beds + Sofa</t>
  </si>
  <si>
    <t>SMDLV - JrSuite 2 Sg beds + Sofa Lake V</t>
  </si>
  <si>
    <t>SNA - Suite 1 Db + 2 Sg beds Exec</t>
  </si>
  <si>
    <t>SNAOF - Suite 1Db+2Sg beds Exec Ocean F</t>
  </si>
  <si>
    <t>SNB - Suite 1 Db + 2 Sg beds Dlx</t>
  </si>
  <si>
    <t>SNBOF - Suite 1Db + 2Sg beds Dlx Ocean F</t>
  </si>
  <si>
    <t>SNBOV - Suite 1Db + 2Sg beds Dlx Ocean V</t>
  </si>
  <si>
    <t>SNC - Suite 1 Db + 2 Sg beds Sup</t>
  </si>
  <si>
    <t>SNCM - Suite Multimedia 1Db+2Sg bed Sup</t>
  </si>
  <si>
    <t>SND - JrSuite 1 Db + 2 Sg beds</t>
  </si>
  <si>
    <t>SNE - Suite 1Db + 2 Sg beds Std</t>
  </si>
  <si>
    <t>SOAOV - Suite 1Kg + 2Zp beds Exe Ocean V</t>
  </si>
  <si>
    <t>SOB - Suite 1 Kg + 2 Zp beds Dlx</t>
  </si>
  <si>
    <t>SOC - Suite 1 Kg + 2 Zp beds Sup</t>
  </si>
  <si>
    <t>SPARS - Suite Dlx River V</t>
  </si>
  <si>
    <t>SPD - Suite 1Db bed + 2 sofas Std</t>
  </si>
  <si>
    <t>SQA - Suite 1 Qn bed Exec</t>
  </si>
  <si>
    <t>SQABV - Suite 1 Qn bed Exec Bay V</t>
  </si>
  <si>
    <t>SQB - Suite 1 Qn bed Dlx</t>
  </si>
  <si>
    <t>SQBRV - Suite 1 Qn bed Dlx River V</t>
  </si>
  <si>
    <t>SQC - Suite 1 Qn bed Sup</t>
  </si>
  <si>
    <t>SQCBC - Suite 1 Qn bed Sup Balcony</t>
  </si>
  <si>
    <t>SQCDP - Suite 1 Qn bed Sup Duplex</t>
  </si>
  <si>
    <t>SQCRV - Suite 1 Qn bed Sup River V</t>
  </si>
  <si>
    <t>SQD - JrSuite 1 Qn bed</t>
  </si>
  <si>
    <t>SQDBC - JrSuite 1 Qn bed Balcony</t>
  </si>
  <si>
    <t>SQDEF - JrSuite 1 Qn bed Exec F</t>
  </si>
  <si>
    <t>SQDGS - JrSuite 1 Qn bed Clc Garden S</t>
  </si>
  <si>
    <t>SQDHV - Jr Suite 1 Qn Bed Harbour View</t>
  </si>
  <si>
    <t>SQDRV - JrSuite 1 Qn bed River V</t>
  </si>
  <si>
    <t>SQEOV - Suite 1 Qn bed Exec Ocean V</t>
  </si>
  <si>
    <t>SRA - Suite 2 Kg beds Exec</t>
  </si>
  <si>
    <t>SRB - Suite 2 Kg beds Dlx</t>
  </si>
  <si>
    <t>SRBGB - Suite 2 Kg beds Dlx GS&amp;Balcony</t>
  </si>
  <si>
    <t>SRBOB - Suite 2 Kg beds Dlx OF&amp;Balcony</t>
  </si>
  <si>
    <t>SRCBC - Suite 2 Kg beds Sup Balcony</t>
  </si>
  <si>
    <t>SRD - JrSuite 2 Kg beds</t>
  </si>
  <si>
    <t>SRE - Suite 2 Kg beds Standard</t>
  </si>
  <si>
    <t>SRP - Suite 2 Kg beds Pres</t>
  </si>
  <si>
    <t>SSA - Suite Dlx Senior</t>
  </si>
  <si>
    <t>SSC - Suite 1 Sg bed Sup</t>
  </si>
  <si>
    <t>SSD - JrSuite 1 Sg bed</t>
  </si>
  <si>
    <t>STA - Suite Dlx</t>
  </si>
  <si>
    <t>STB - Suite Sup</t>
  </si>
  <si>
    <t>STC - Suite Std</t>
  </si>
  <si>
    <t>STCBC - Suite Std Balcony</t>
  </si>
  <si>
    <t>STD - Suite Dlx</t>
  </si>
  <si>
    <t>STE - Suite Exec</t>
  </si>
  <si>
    <t>STF - Suite</t>
  </si>
  <si>
    <t>STJ - JrSuite</t>
  </si>
  <si>
    <t>STJZ - JrSuite NS</t>
  </si>
  <si>
    <t>STP - Suite Dlx</t>
  </si>
  <si>
    <t>SUB - Suite 1 Kg bed + 1Qn bed Dlx</t>
  </si>
  <si>
    <t>SUEDP - Suite 1 Kg bed+1 Qn bed Exe Dplx</t>
  </si>
  <si>
    <t>SVA - Suite 1Kg + 3Sg beds Dlx</t>
  </si>
  <si>
    <t>SWA - Suite 2 Sg beds Exec</t>
  </si>
  <si>
    <t>SWB - Suite 2 Sg beds Dlx</t>
  </si>
  <si>
    <t>SWBRV - Suite 2 Sg beds Dlx River V</t>
  </si>
  <si>
    <t>SWC - Suite 2 Sg beds Sup</t>
  </si>
  <si>
    <t>SWCH - Suite 2 Sg beds Std H</t>
  </si>
  <si>
    <t>SWCRV - Suite 2 Sg beds Sup River V</t>
  </si>
  <si>
    <t>SWD - JrSuite 2 Sg beds</t>
  </si>
  <si>
    <t>SWDDP - JrSuite 2 Sg beds Duplex</t>
  </si>
  <si>
    <t>SWDGS - Jr Suite 2 sg beds Garden Side</t>
  </si>
  <si>
    <t>SWDOV - JrSuite 2 Sg beds Ocean V</t>
  </si>
  <si>
    <t>SWDRV - JrSuite 2 Sg beds River V</t>
  </si>
  <si>
    <t>SWDZ - JrSuite 2 Sg beds NS</t>
  </si>
  <si>
    <t>SXA - Suite 5 Bedrooms Royal</t>
  </si>
  <si>
    <t>SYA - Suite 1Qn + 2Sg beds + Sofa Exec</t>
  </si>
  <si>
    <t>SZB - Suite 2 Qn beds Dlx</t>
  </si>
  <si>
    <t>SZC - Suite 2 Qn beds Sup</t>
  </si>
  <si>
    <t>TAC - 2 Sg + 1Bk beds Std</t>
  </si>
  <si>
    <t>TFA - 2 Sg beds + Sofa Dlx</t>
  </si>
  <si>
    <t>TFAEF - 2 Sg beds + Sofa Dlx Exec F</t>
  </si>
  <si>
    <t>TFB - 2 Sg beds + Sofa Sup</t>
  </si>
  <si>
    <t>TFBMV - 2 Sg beds + Sofa Sup Mountain V</t>
  </si>
  <si>
    <t>TFBZ - 2 Sg beds + Sofa Sup NS</t>
  </si>
  <si>
    <t>TFC - 2 Sg beds + Sofa Std</t>
  </si>
  <si>
    <t>TFD - 2 Sg beds + Sofa Dlx</t>
  </si>
  <si>
    <t>TRA - 3 Sg beds Dlx</t>
  </si>
  <si>
    <t>TRAZ - 3 Sg beds Dlx NS</t>
  </si>
  <si>
    <t>TRB - 3 Sg beds Sup</t>
  </si>
  <si>
    <t>TRBMV - 3 Sg beds Sup Mount V</t>
  </si>
  <si>
    <t>TRBZ - 3 Sg beds Sup NS</t>
  </si>
  <si>
    <t>TRC - 3 Sg beds Std</t>
  </si>
  <si>
    <t>TRCZ - 3 Sg beds Std NS</t>
  </si>
  <si>
    <t>TRD - 3 Sg beds Clc</t>
  </si>
  <si>
    <t>TWA - 2 Sg beds Dlx</t>
  </si>
  <si>
    <t>TWABC - 2 Sg beds Dlx Balcony</t>
  </si>
  <si>
    <t>TWACF - 2 Single beds Dlx Club Floor</t>
  </si>
  <si>
    <t>TWACI - 2 sgl beds Dlx City S</t>
  </si>
  <si>
    <t>TWACIZ - 2 Sg beds Dlx City S NS</t>
  </si>
  <si>
    <t>TWACS - 2 Sg beds Dlx Court S</t>
  </si>
  <si>
    <t>TWAEF - 2 Sg beds Dlx Exec F</t>
  </si>
  <si>
    <t>TWAEFZ - 2 Sg beds Dlx Exec F NS</t>
  </si>
  <si>
    <t>TWAGS - 2 Sg beds Dlx Garden S</t>
  </si>
  <si>
    <t>TWAGSZ - 2 Sg beds Dlx Garden S NS</t>
  </si>
  <si>
    <t>TWAGV - 2 Sg beds Dlx Golf V</t>
  </si>
  <si>
    <t>TWAH - 2 Sg beds Dlx H</t>
  </si>
  <si>
    <t>TWAHF - 2 Sg beds Dlx High F</t>
  </si>
  <si>
    <t>TWAHFZ - Deluxe 2 Single Bed High Fl NS</t>
  </si>
  <si>
    <t>TWAHV - 2 Sg beds Dlx Harbour V</t>
  </si>
  <si>
    <t>TWALV - 2 Sg beds Dlx Lake V</t>
  </si>
  <si>
    <t>TWALVZ - 2 Sg beds Dlx Lake V NS</t>
  </si>
  <si>
    <t>TWAMV - 2 Sg beds Dlx Mount V</t>
  </si>
  <si>
    <t>TWAMVZ - 2 Sg beds Dlx Mount V NS</t>
  </si>
  <si>
    <t>TWAOB - 2 Sg beds Dlx OF&amp;Balcony</t>
  </si>
  <si>
    <t>TWAOF - 2 Sg beds Dlx Ocean F</t>
  </si>
  <si>
    <t>TWAOFZ - 2 Sg beds Dlx Ocean F NS</t>
  </si>
  <si>
    <t>TWAOS - 2 Sg beds Dlx Ocean S</t>
  </si>
  <si>
    <t>TWAOSZ - 2 Sg beds Dlx Ocean S NS</t>
  </si>
  <si>
    <t>TWAOV - 2 Sg beds Dlx Ocean V</t>
  </si>
  <si>
    <t>TWAOVZ - 2 Sg beds Dlx Ocean V NS</t>
  </si>
  <si>
    <t>TWAPS - 2 Sg beds Dlx Pool S</t>
  </si>
  <si>
    <t>TWAPSZ - 2 Sg beds Dlx Pool S NS</t>
  </si>
  <si>
    <t>TWAPV - 2 Sg beds Dlx Park V</t>
  </si>
  <si>
    <t>TWARV - 2 Sg beds Dlx River V</t>
  </si>
  <si>
    <t>TWARVZ - 2 Sg beds Dlx River V NS</t>
  </si>
  <si>
    <t>TWAZ - 2 Sg beds Dlx NS</t>
  </si>
  <si>
    <t>TWB - 2 Sg beds Sup</t>
  </si>
  <si>
    <t>TWBBC - 2 Sg beds Sup Balcony</t>
  </si>
  <si>
    <t>TWBBCH - 2 Sg beds Sup Balcony H</t>
  </si>
  <si>
    <t>TWBBH - Room 2 Sg beds Sup On Beach</t>
  </si>
  <si>
    <t>TWBBW - Room 2 Sg beds Sup Bay View</t>
  </si>
  <si>
    <t>TWBCI - 2 Sg beds Sup City S</t>
  </si>
  <si>
    <t>TWBCIZ - 2 Sg beds Sup City S NS</t>
  </si>
  <si>
    <t>TWBCS - 2 Sg beds Sup Court S</t>
  </si>
  <si>
    <t>TWBDP - 2 Sg beds Sup Duplex</t>
  </si>
  <si>
    <t>TWBDV - 2 Sg beds Sup Medina V</t>
  </si>
  <si>
    <t>TWBEF - 2 Sg beds Sup Exec F</t>
  </si>
  <si>
    <t>TWBGS - 2 Sg beds Sup Garden S</t>
  </si>
  <si>
    <t>TWBGSZ - 2 Sg beds Sup Garden S NS</t>
  </si>
  <si>
    <t>TWBH - 2 Sg beds Sup H</t>
  </si>
  <si>
    <t>TWBHV - 2 Sg beds Sup Harbour V</t>
  </si>
  <si>
    <t>TWBLG - 2 Sg bed Sup Lagoon V</t>
  </si>
  <si>
    <t>TWBLV - 2 Sg beds Sup Lake V</t>
  </si>
  <si>
    <t>TWBLVZ - 2 Sg beds Sup Lake V NS</t>
  </si>
  <si>
    <t>TWBMV - 2 Sg beds Sup Mount V</t>
  </si>
  <si>
    <t>TWBMVZ - 2 Sg beds Sup Mount V NS</t>
  </si>
  <si>
    <t>TWBOF - 2 Sg beds Sup Ocean F</t>
  </si>
  <si>
    <t>TWBOFZ - 2 Sg beds Sup Ocean F NS</t>
  </si>
  <si>
    <t>TWBOS - 2 Sg beds Sup Ocean S</t>
  </si>
  <si>
    <t>TWBOSZ - 2 Sg beds Sup Ocean S NS</t>
  </si>
  <si>
    <t>TWBOV - 2 Sg beds Sup Ocean V</t>
  </si>
  <si>
    <t>TWBOVZ - 2 Sg beds Sup Ocean V NS</t>
  </si>
  <si>
    <t>TWBPS - 2 Sg beds Sup Pool S</t>
  </si>
  <si>
    <t>TWBPSZ - 2 Sg beds Sup Pool S NS</t>
  </si>
  <si>
    <t>TWBPT - 2 Sg beds Sup Patio</t>
  </si>
  <si>
    <t>TWBPV - 2 Sg beds Sup Park V</t>
  </si>
  <si>
    <t>TWBPW - 2 Single beds SUP Pyramid View</t>
  </si>
  <si>
    <t>TWBRV - 2 Sg beds Sup River V</t>
  </si>
  <si>
    <t>TWBRVZ - 2 Sg beds Sup River V NS</t>
  </si>
  <si>
    <t>TWBSV - Room 2 Sg beds Sup Sea V</t>
  </si>
  <si>
    <t>TWBZ - 2 Sg beds Sup NS</t>
  </si>
  <si>
    <t>TWC - 2 Sg beds Std</t>
  </si>
  <si>
    <t>TWCBC - 2 Sg beds Std Balcony</t>
  </si>
  <si>
    <t>TWCBCZ - 2 Sg beds Std Balcony NS</t>
  </si>
  <si>
    <t>TWCBW - Room 2 Sg beds Std Bay V</t>
  </si>
  <si>
    <t>TWCBWZ - Room 2 Sg beds Std Bay View NS</t>
  </si>
  <si>
    <t>TWCCI - 2 Sg beds Std City S</t>
  </si>
  <si>
    <t>TWCCIZ - 2 Sg beds Std City S NS</t>
  </si>
  <si>
    <t>TWCCS - 2 Sg beds Std Court S</t>
  </si>
  <si>
    <t>TWCGF - 2 Sg beds Std Ground F</t>
  </si>
  <si>
    <t>TWCGS - 2 Sg beds Std Garden S</t>
  </si>
  <si>
    <t>TWCGSZ - 2 Sg beds Std Garden S NS</t>
  </si>
  <si>
    <t>TWCH - 2 Sg beds Std H</t>
  </si>
  <si>
    <t>TWCHV - 2 Sg beds Std Harbour V</t>
  </si>
  <si>
    <t>TWCHVZ - 2 Sg beds Std Harbour V NS</t>
  </si>
  <si>
    <t>TWCLV - 2 Sg beds Std Lake V</t>
  </si>
  <si>
    <t>TWCLVZ - 2 Sg beds Std Lake V NS</t>
  </si>
  <si>
    <t>TWCMV - 2 Sg beds Std Mount V</t>
  </si>
  <si>
    <t>TWCMVZ - 2 Sg beds Std Mount V NS</t>
  </si>
  <si>
    <t>TWCNV - 2 Sg beds Std Panorama V</t>
  </si>
  <si>
    <t>TWCOB - 2 Sg beds Std OF&amp;Balcony</t>
  </si>
  <si>
    <t>TWCOBZ - 2 Sg beds Std OF&amp;Balcony NS</t>
  </si>
  <si>
    <t>TWCOF - 2 Sg beds Std Ocean F</t>
  </si>
  <si>
    <t>TWCOFZ - 2 Sg beds Std Ocean F NS</t>
  </si>
  <si>
    <t>TWCOS - 2 Sg beds Std Ocean S</t>
  </si>
  <si>
    <t>TWCOSZ - 2 Sg beds Std Ocean S NS</t>
  </si>
  <si>
    <t>TWCOV - 2 Sg beds Std Ocean V</t>
  </si>
  <si>
    <t>TWCOVZ - 2 Sg beds Std Ocean V NS</t>
  </si>
  <si>
    <t>TWCPS - 2 Sg beds Std Pool S</t>
  </si>
  <si>
    <t>TWCPSZ - 2 Sg beds Std Pool S NS</t>
  </si>
  <si>
    <t>TWCPW - 2 Sg beds Std Pyramid V</t>
  </si>
  <si>
    <t>TWCRV - 2 Sg beds Std River V</t>
  </si>
  <si>
    <t>TWCRVZ - 2 Sg beds Std River V NS</t>
  </si>
  <si>
    <t>TWCS - 2 Sg beds Std Sh</t>
  </si>
  <si>
    <t>TWCSV - Room 2 Sg beds Std Sea View</t>
  </si>
  <si>
    <t>TWCZ - 2 Sg beds Std NS</t>
  </si>
  <si>
    <t>TWD - 2 Sg beds Classic</t>
  </si>
  <si>
    <t>TWDCI - 2 Sg beds Clc City S</t>
  </si>
  <si>
    <t>TWDGS - 2 Sg beds Clc Garden S</t>
  </si>
  <si>
    <t>TWDMV - 2 Sg beds Clc Mountain V</t>
  </si>
  <si>
    <t>TWDOV - 2 Sg beds Clc Ocean V</t>
  </si>
  <si>
    <t>TWDRV - 2 Sg beds Clc River V</t>
  </si>
  <si>
    <t>TWDZ - 2 Sg beds Classic NS</t>
  </si>
  <si>
    <t>TWE - 2 Sg beds Exec</t>
  </si>
  <si>
    <t>TWEBV - 2 Sgl beds Exec Bay V</t>
  </si>
  <si>
    <t>TWEOB - 2 Sg beds Exec OF&amp;Balcony</t>
  </si>
  <si>
    <t>TWEOV - 2 Sg beds Exec Ocean V</t>
  </si>
  <si>
    <t>TZA - 2 Zp beds Dlx</t>
  </si>
  <si>
    <t>TZACI - 2 Zp beds Dlx City S</t>
  </si>
  <si>
    <t>TZACIZ - 2 Zp beds Dlx City S NS</t>
  </si>
  <si>
    <t>TZAGS - 2 Zp beds Dlx Garden S</t>
  </si>
  <si>
    <t>TZAGSZ - 2 Zp beds Dlx Garden S NS</t>
  </si>
  <si>
    <t>TZALV - 2 Zp beds Dlx Lake V</t>
  </si>
  <si>
    <t>TZALVZ - 2 Zp beds Dlx Lake V NS</t>
  </si>
  <si>
    <t>TZAMV - 2 Zp beds Dlx Mount V</t>
  </si>
  <si>
    <t>TZAMVZ - 2 Zp beds Dlx Mount NS</t>
  </si>
  <si>
    <t>TZAOF - 2 Zp beds Dlx Ocean F</t>
  </si>
  <si>
    <t>TZAOFZ - 2 Zp beds Dlx Ocean F NS</t>
  </si>
  <si>
    <t>TZAOS - 2 Zp beds Dlx Ocean S</t>
  </si>
  <si>
    <t>TZAOSZ - 2 Zp bed Dlx Ocean S NS</t>
  </si>
  <si>
    <t>TZAOV - 2 Zp beds Dlx Ocean V</t>
  </si>
  <si>
    <t>TZAOVZ - 2 Zp beds Dlx Ocean V NS</t>
  </si>
  <si>
    <t>TZAPS - 2 Zp beds Dlx Pool S</t>
  </si>
  <si>
    <t>TZAPSZ - 2 Zp beds Dlx Pool S NS</t>
  </si>
  <si>
    <t>TZARV - 2 Zp beds Dlx River V</t>
  </si>
  <si>
    <t>TZARVZ - 2 Zp beds Dlx River V NS</t>
  </si>
  <si>
    <t>TZAZ - 2 Zp beds Dlx Balcony NS</t>
  </si>
  <si>
    <t>TZB - 2 Zp beds Sup</t>
  </si>
  <si>
    <t>TZBBC - 2 Zp beds Sup Balcony</t>
  </si>
  <si>
    <t>TZBBW - 2 Zp beds Sup Bay V</t>
  </si>
  <si>
    <t>TZBCI - 2 Zp beds Sup City S</t>
  </si>
  <si>
    <t>TZBCIZ - 2 Zp beds Sup City S NS</t>
  </si>
  <si>
    <t>TZBGS - 2 Zp beds Sup Garden S</t>
  </si>
  <si>
    <t>TZBGSZ - 2 Zp beds Sup Garden S NS</t>
  </si>
  <si>
    <t>TZBLV - 2 Zp beds Sup Lake V</t>
  </si>
  <si>
    <t>TZBLVZ - 2 Zp beds Sup Lake V NS</t>
  </si>
  <si>
    <t>TZBMV - 2 Zp beds Sup Mount V</t>
  </si>
  <si>
    <t>TZBMVZ - 2 Zp beds Sup Mount V NS</t>
  </si>
  <si>
    <t>TZBOF - 2 Zp beds Sup Ocean F</t>
  </si>
  <si>
    <t>TZBOFZ - 2 Zp beds Sup Ocean F NS</t>
  </si>
  <si>
    <t>TZBOS - 2 Zp beds Sup Ocean S</t>
  </si>
  <si>
    <t>TZBOSZ - 2 Zp beds Sup Ocean S NS</t>
  </si>
  <si>
    <t>TZBOV - 2 Zp beds Sup Ocean V</t>
  </si>
  <si>
    <t>TZBOVZ - 2 Zp beds Sup Ocean V NS</t>
  </si>
  <si>
    <t>TZBPS - 2 Zp beds Sup Pool S</t>
  </si>
  <si>
    <t>TZBPSZ - 2 Zp beds Sup Pool S NS</t>
  </si>
  <si>
    <t>TZBRV - 2 Zp beds Sup River V</t>
  </si>
  <si>
    <t>TZBRVZ - 2 Zp beds Sup River V NS</t>
  </si>
  <si>
    <t>TZBZ - 2 Zp beds Sup NS</t>
  </si>
  <si>
    <t>TZC - 2 Zp beds Std</t>
  </si>
  <si>
    <t>TZCBC - 2 Zp beds Std Balcony</t>
  </si>
  <si>
    <t>TZCBCZ - 2 Zp beds Std Balcony NS</t>
  </si>
  <si>
    <t>TZCCI - 2 Zp beds Std City S</t>
  </si>
  <si>
    <t>TZCCIZ - 2 Zp beds Std City S NS</t>
  </si>
  <si>
    <t>TZCGS - 2 Zp beds Std Garden S</t>
  </si>
  <si>
    <t>TZCGSZ - 2 Zp beds Std Garden S NS</t>
  </si>
  <si>
    <t>TZCHV - 2 Zp beds Std Harbour V</t>
  </si>
  <si>
    <t>TZCHVZ - 2 Zp beds Std Harbour V NS</t>
  </si>
  <si>
    <t>TZCLV - 2 Zp beds Std Lake V</t>
  </si>
  <si>
    <t>TZCLVZ - 2 Zp beds Std Lake V NS</t>
  </si>
  <si>
    <t>TZCMV - 2 Zp beds Std Mount V</t>
  </si>
  <si>
    <t>TZCMVZ - 2 Zp beds Std Mount V NS</t>
  </si>
  <si>
    <t>TZCOF - 2 Zp beds Std Ocean F</t>
  </si>
  <si>
    <t>TZCOFZ - 2 Zp beds Std Ocean F NS</t>
  </si>
  <si>
    <t>TZCOS - 2 Zp beds Std Ocean S</t>
  </si>
  <si>
    <t>TZCOSZ - 2 Zp beds Std Ocean S NS</t>
  </si>
  <si>
    <t>TZCOV - 2 Zp beds Std Ocean V</t>
  </si>
  <si>
    <t>TZCOVZ - 2 Zp beds Std Ocean V NS</t>
  </si>
  <si>
    <t>TZCPS - 2 Zp beds Std Pool S</t>
  </si>
  <si>
    <t>TZCPSZ - 2 Zp beds Std Pool S NS</t>
  </si>
  <si>
    <t>TZCRV - 2 Zp beds Std River V</t>
  </si>
  <si>
    <t>TZCRVZ - 2 Zp beds Std River V NS</t>
  </si>
  <si>
    <t>TZCZ - 2 Zp beds Std  NS</t>
  </si>
  <si>
    <t>TZD - 2 Zp beds Clc</t>
  </si>
  <si>
    <t>XSB - Suite 2 Db + 2 Sg beds Dlx</t>
  </si>
  <si>
    <t>A1B - App 1 Bedroom Sup</t>
  </si>
  <si>
    <t>A1C - App 1 Bedroom Std</t>
  </si>
  <si>
    <t>A1CBC - App 1 Bedroom Std Balcony</t>
  </si>
  <si>
    <t>A1CZ - App 1 Bedroom Std NS</t>
  </si>
  <si>
    <t>A2B - App 2 Bedrooms Sup</t>
  </si>
  <si>
    <t>A2C - App 2 Bedrooms Std</t>
  </si>
  <si>
    <t>A3B - App 3 Bedrooms Sup</t>
  </si>
  <si>
    <t>A3C - App 3 Bedrooms Std</t>
  </si>
  <si>
    <t>A4C - App 4 Bedrooms Std</t>
  </si>
  <si>
    <t>AAA - App 3 Db beds Dlx</t>
  </si>
  <si>
    <t>AAB - App 3 Db beds Sup</t>
  </si>
  <si>
    <t>ABA - App 1Db + 2Sg beds Dlx</t>
  </si>
  <si>
    <t>ABB - App 1Db + 2Sg beds Sup</t>
  </si>
  <si>
    <t>ABBDP - App 1Db+2Sg beds Sup Duplex</t>
  </si>
  <si>
    <t>ABC - App 1Db + 2Sg beds Std</t>
  </si>
  <si>
    <t>ACA - App 1 Db bed + Sofa Dlx</t>
  </si>
  <si>
    <t>ACB - App 1 Db bed + Sofa Sup</t>
  </si>
  <si>
    <t>ACC - App 1 Db bed + Sofa Std</t>
  </si>
  <si>
    <t>ACCCI - App 1 Db bed + Sofa Std City S</t>
  </si>
  <si>
    <t>ADA - App 1 Db bed Dlx</t>
  </si>
  <si>
    <t>ADB - App 1 Db bed Sup</t>
  </si>
  <si>
    <t>ADBBC - App 1 Db bed Sup Balcony</t>
  </si>
  <si>
    <t>ADBFV - App 1 Db bed Sup Forest V</t>
  </si>
  <si>
    <t>ADBGV - App 1 Db bed Sup Golf V</t>
  </si>
  <si>
    <t>ADC - App 1 Db bed Std</t>
  </si>
  <si>
    <t>ADDBC - App 1 Db bed Clc Balcony</t>
  </si>
  <si>
    <t>AEA - App 2 Db beds Dlx</t>
  </si>
  <si>
    <t>AEAGS - App 2 Db beds Dlx Garden S</t>
  </si>
  <si>
    <t>AEAGV - App 2 Db beds Dlx Golf V</t>
  </si>
  <si>
    <t>AEB - App 2 Db beds Sup</t>
  </si>
  <si>
    <t>AEBBC - App 2 Db beds Sup Balcony</t>
  </si>
  <si>
    <t>AEBDP - App 2 Db beds Sup Duplex</t>
  </si>
  <si>
    <t>AEBGV - App 2 Db beds Sup Golf V</t>
  </si>
  <si>
    <t>AEC - App 2 Db beds Std</t>
  </si>
  <si>
    <t>AECDP - App 2 Db beds Std Duplex</t>
  </si>
  <si>
    <t>AFB - App 1 Qn bed Sup</t>
  </si>
  <si>
    <t>AFC - App 1 Qn bed Std</t>
  </si>
  <si>
    <t>AFCOV - App 1 Qn bed Std Ocean V</t>
  </si>
  <si>
    <t>AGC - App 1Qn+1Sg beds Std</t>
  </si>
  <si>
    <t>AHA - App 1Qn+2Sg beds Dlx</t>
  </si>
  <si>
    <t>AHB - App 1Qn+2Sg beds Sup</t>
  </si>
  <si>
    <t>AHC - App 1Qn+2Sg beds Std</t>
  </si>
  <si>
    <t>AIA - App 1Qn+3Sg beds Dlx</t>
  </si>
  <si>
    <t>AJB - App 1 Qn+4Sg beds Sup</t>
  </si>
  <si>
    <t>AJC - App 1Qn+4Sg beds Std</t>
  </si>
  <si>
    <t>AKB - App 2 Qn beds Sup</t>
  </si>
  <si>
    <t>AKC - App 2 Qn beds Std</t>
  </si>
  <si>
    <t>ALA - App 1 Kg bed Dlx</t>
  </si>
  <si>
    <t>ALB - App 1 Kg bed Sup</t>
  </si>
  <si>
    <t>ALC - App 1 Kg bed Std</t>
  </si>
  <si>
    <t>ALEOF - App 1 Kg Bed Exec Ocean F</t>
  </si>
  <si>
    <t>AMA - App 2 Db + 2 Sg beds Dlx</t>
  </si>
  <si>
    <t>AN2 - App 2 Bedrooms 1Kg+2Sg beds</t>
  </si>
  <si>
    <t>ANA - App 1Kg+2Sg beds Dlx</t>
  </si>
  <si>
    <t>AOC - App 1Db+1Sg beds Std</t>
  </si>
  <si>
    <t>AOCOV - App 1Db+1Sg beds Std Ocean V</t>
  </si>
  <si>
    <t>AP1 - App 1 Bedroom</t>
  </si>
  <si>
    <t>AP1HV - App 1 Bedroom Harbour V</t>
  </si>
  <si>
    <t>AP1LV - App 1 Bedroom Lake V</t>
  </si>
  <si>
    <t>AP1OV - App 1 Bedroom Ocean V</t>
  </si>
  <si>
    <t>AP1PV - App 1 Bedroom Pool V</t>
  </si>
  <si>
    <t>AP1RV - App 1 Bedroom River V</t>
  </si>
  <si>
    <t>AP1Z - App 1 Bedroom NS</t>
  </si>
  <si>
    <t>AP2 - App 2 Bedrooms</t>
  </si>
  <si>
    <t>AP2A - App 2 bedrooms Dlx</t>
  </si>
  <si>
    <t>AP2HV - App 2 Bedrooms Harbour V</t>
  </si>
  <si>
    <t>AP2OV - App 2 Bedrooms Ocean V</t>
  </si>
  <si>
    <t>AP2PV - App 2 Bedrooms Pool V</t>
  </si>
  <si>
    <t>AP2WV - App 2 Bedrooms Water V</t>
  </si>
  <si>
    <t>AP3 - App 3 Bedrooms</t>
  </si>
  <si>
    <t>AP3HV - App 3 Bedrooms Harbour V</t>
  </si>
  <si>
    <t>AP3PV - App 3 Bedrooms Pool V</t>
  </si>
  <si>
    <t>APT1 - 1 Bedroom Apartment</t>
  </si>
  <si>
    <t>APT2 - 2 Bedroom Apartment</t>
  </si>
  <si>
    <t>AQA - App 1Kg+1Db+2Sg beds Dlx</t>
  </si>
  <si>
    <t>AR2P - App 1 Bedroom 2 Persons</t>
  </si>
  <si>
    <t>AR3P - App 1 Bedroom 3 Persons</t>
  </si>
  <si>
    <t>AR4A - App 1 Bedroom 4/5 Persons</t>
  </si>
  <si>
    <t>AR4B - App 1 Bedroom 4 Persons Balcony</t>
  </si>
  <si>
    <t>AR4D - App 4 Persons 1 Bedroom Dbl bed</t>
  </si>
  <si>
    <t>AR4P - App 1 Bedroom 4 Persons</t>
  </si>
  <si>
    <t>AR4PB - App 1 bedroom 4 persons</t>
  </si>
  <si>
    <t>AR4T - App 4 Persons 1 Bedroom Twin bed</t>
  </si>
  <si>
    <t>AR5A - App 1 Bedroom 5/6 Persons</t>
  </si>
  <si>
    <t>AR5P - App 1 Bedroom 5 Persons</t>
  </si>
  <si>
    <t>AR6A - App 1 Bedroom 6/7 Persons</t>
  </si>
  <si>
    <t>AR6P - App 1 Bedroom 6 Persons</t>
  </si>
  <si>
    <t>AR7P - App 1 Bedroom 7 Persons</t>
  </si>
  <si>
    <t>AS3A - App 2 Bedrooms 3/4 Persons</t>
  </si>
  <si>
    <t>AS3P - App 2 Bedrooms 3 Persons</t>
  </si>
  <si>
    <t>AS4P - App 2 Bedrooms 4 Persons</t>
  </si>
  <si>
    <t>AS5A - App 2 Bedrooms 5/6 Persons</t>
  </si>
  <si>
    <t>AS6P - App 2 Bedrooms 6 Persons</t>
  </si>
  <si>
    <t>AS8A - App 2 Bedrooms 8/9 Persons</t>
  </si>
  <si>
    <t>AS8P - App 2 Bedrooms 8 Persons</t>
  </si>
  <si>
    <t>ATA - App 2 Sg beds Dlx</t>
  </si>
  <si>
    <t>ATB - App 2 Sg beds Sup</t>
  </si>
  <si>
    <t>ATC - App 2 Sg beds Std</t>
  </si>
  <si>
    <t>AUA - App 4 Sg beds Dlx</t>
  </si>
  <si>
    <t>AUB - App 4 Sg beds Sup</t>
  </si>
  <si>
    <t>AUC - App 4 Sg beds Std</t>
  </si>
  <si>
    <t>AUCHV - App 4 Sg beds Std Harbour V</t>
  </si>
  <si>
    <t>AVC - App 6 Sg beds Std</t>
  </si>
  <si>
    <t>AWC - Apartment Studio</t>
  </si>
  <si>
    <t>AWCHV - App Studio Harbour V</t>
  </si>
  <si>
    <t>AWCRV - App Studio River V</t>
  </si>
  <si>
    <t>AX3 - App 3 bedrooms 1 Qn+2 King Beds</t>
  </si>
  <si>
    <t>AZH - Apartment for 1 to 2 persons</t>
  </si>
  <si>
    <t>PT1 - Penthouse 1 bedroom</t>
  </si>
  <si>
    <t>PT2 - Penthouse 2 bedrooms</t>
  </si>
  <si>
    <t>PT3 - Penthouse 3 bedrooms</t>
  </si>
  <si>
    <t>Classic Room with 2 single beds and 1 sofa bed</t>
  </si>
  <si>
    <t>Classic Room with 2 single beds and 1 sofa bed and 1 extra bed</t>
  </si>
  <si>
    <t>Classic Room, Japanese style, 4 futon beds, Ocean/Sea view</t>
  </si>
  <si>
    <t>Classic Room, Japanese-Western style, 2 single beds and 2 futon beds, Ocean/Sea view</t>
  </si>
  <si>
    <t>Classic Room, Japanese style, 4 futon beds, Mountain view</t>
  </si>
  <si>
    <t>Classic Room, Japanese-Western style, 2 single beds and 2 futon beds, Mountain view</t>
  </si>
  <si>
    <t>Privilege Room with 1 double bed, Mountain view</t>
  </si>
  <si>
    <t>Classic Accessible Room with 2 single beds and 1 sofa bed, Mountain view</t>
  </si>
  <si>
    <t>Classic Junior Suite, Japanese-Western style, 2 single beds and 2 futon beds, Mountain view</t>
  </si>
  <si>
    <t>Classic Deluxe Suite with 4 single beds, Ocean/Sea view</t>
  </si>
  <si>
    <t>Classic Junior Suite, Japanese-Western style, 2 single beds and 2 futon beds, Ocean/Sea view</t>
  </si>
  <si>
    <t>Classic Room 36m² with 2 single beds and 1 sofa bed, TV, Wifi, kettle, refrigerator, bathtub &amp; shower, safe. All rooms include access to the welcome lounge and are non-smoking. *Available for up to 3  adults and 3 children.</t>
  </si>
  <si>
    <t>Classic Room 36m² with 4 futon beds, beautiful Mountain viewJapanese style, TV, Wifi, kettle, refrigerator, bathtub &amp; shower, safe. All rooms include access to the welcome lounge and are non-smoking. *Available for up to 4  adults and 4 children.</t>
  </si>
  <si>
    <t xml:space="preserve">Classic Room 36m² with 2 single beds and 2 futon beds, beautiful Mountain viewJapanese-Western style, TV, Wifi, kettle, refrigerator, bathtub &amp; shower, safe. All rooms include access to the welcome lounge and are non-smoking. </t>
  </si>
  <si>
    <t>Classic Room 36m² with 2 single beds and 1 sofa bed and 1 extra bed, TV, Wifi, kettle, refrigerator, bathtub &amp; shower, safe. All rooms include access to the welcome lounge and are non-smoking. *Available for up to 4  adults and 4 children.</t>
  </si>
  <si>
    <t>Privilege Room 22m² with 1 double bed, beautiful Mountain view, TV, Wifi, kettle, refrigerator, bathtub &amp; shower, safe. All rooms include access to the welcome lounge and are non-smoking. *Available for up to 2  adults and 2 children.</t>
  </si>
  <si>
    <t xml:space="preserve">Classic Junior Suite 70m² with 2 single beds and 2 futon beds, beautiful Mountain viewJapanese-Western style, TV, Wifi, kettle, refrigerator, bathtub &amp; shower, safe. All rooms include access to the welcome lounge and are non-smoking. </t>
  </si>
  <si>
    <t>Classic Deluxe Suite 140m² with 4 single beds, beautiful Ocean/Sea view, TV, Wifi, kettle, refrigerator, bathtub &amp; shower, safe. All rooms include access to the welcome lounge and are non-smoking. *Available for up to 4  adults and 4 children.</t>
  </si>
  <si>
    <t>Classic Room 36m² with 2 single beds and 1 sofa bed, beautiful Mountain view, TV, Wifi, kettle, refrigerator, bathtub &amp; shower, safe. All rooms include access to the welcome lounge and are non-smoking. *Available for up to 3  adults and 3 children.</t>
  </si>
  <si>
    <t>Classic Room 36m² with 4 futon beds, beautiful Ocean/Sea viewJapanese style, TV, Wifi, kettle, refrigerator, bathtub &amp; shower, safe. All rooms include access to the welcome lounge and are non-smoking. *Available for up to 4  adults and 4 children.</t>
  </si>
  <si>
    <t xml:space="preserve">Classic Room 36m² with 2 single beds and 2 futon beds, beautiful Ocean/Sea viewJapanese-Western style, TV, Wifi, kettle, refrigerator, bathtub &amp; shower, safe. All rooms include access to the welcome lounge and are non-smoking. </t>
  </si>
  <si>
    <t xml:space="preserve">Classic Junior Suite 70m² with 2 single beds and 2 futon beds, beautiful Ocean/Sea viewJapanese-Western style, TV, Wifi, kettle, refrigerator, bathtub &amp; shower, safe. All rooms include access to the welcome lounge and are non-smoking.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</si>
</sst>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 _€_-;\-* #,##0.00\ _€_-;_-* &quot;-&quot;??\ _€_-;_-@_-"/>
    <numFmt numFmtId="165" formatCode="0.00_)"/>
    <numFmt numFmtId="166" formatCode="h:mm;@"/>
    <numFmt numFmtId="167" formatCode="0.0000000"/>
    <numFmt numFmtId="168" formatCode="0000"/>
    <numFmt numFmtId="169" formatCode="0_ "/>
  </numFmts>
  <fonts count="119">
    <font>
      <sz val="11"/>
      <color theme="1"/>
      <name val="Calibri"/>
      <family val="2"/>
      <scheme val="minor"/>
    </font>
    <font>
      <sz val="10"/>
      <name val="Arial"/>
      <family val="2"/>
    </font>
    <font>
      <sz val="10"/>
      <name val="Arial"/>
      <family val="2"/>
    </font>
    <font>
      <sz val="10"/>
      <name val="LucidaSans"/>
    </font>
    <font>
      <b/>
      <sz val="14"/>
      <name val="Arial"/>
      <family val="2"/>
    </font>
    <font>
      <sz val="10"/>
      <color indexed="8"/>
      <name val="Calibri"/>
      <family val="2"/>
    </font>
    <font>
      <b/>
      <i/>
      <sz val="16"/>
      <name val="Helv"/>
    </font>
    <font>
      <sz val="11"/>
      <name val="Calibri"/>
      <family val="2"/>
    </font>
    <font>
      <sz val="9"/>
      <name val="Calibri"/>
      <family val="2"/>
    </font>
    <font>
      <sz val="11"/>
      <color theme="1"/>
      <name val="Calibri"/>
      <family val="2"/>
      <scheme val="minor"/>
    </font>
    <font>
      <b/>
      <sz val="11"/>
      <color theme="1"/>
      <name val="Calibri"/>
      <family val="2"/>
      <scheme val="minor"/>
    </font>
    <font>
      <b/>
      <sz val="11"/>
      <color theme="0"/>
      <name val="Calibri"/>
      <family val="2"/>
      <scheme val="minor"/>
    </font>
    <font>
      <i/>
      <sz val="11"/>
      <color theme="1"/>
      <name val="Calibri"/>
      <family val="2"/>
      <scheme val="minor"/>
    </font>
    <font>
      <sz val="11"/>
      <name val="Calibri"/>
      <family val="2"/>
      <scheme val="minor"/>
    </font>
    <font>
      <sz val="9"/>
      <color theme="1"/>
      <name val="Calibri"/>
      <family val="2"/>
      <scheme val="minor"/>
    </font>
    <font>
      <b/>
      <sz val="12"/>
      <color theme="0"/>
      <name val="Calibri"/>
      <family val="2"/>
      <scheme val="minor"/>
    </font>
    <font>
      <b/>
      <sz val="9"/>
      <name val="Calibri"/>
      <family val="2"/>
      <scheme val="minor"/>
    </font>
    <font>
      <sz val="9"/>
      <name val="Calibri"/>
      <family val="2"/>
      <scheme val="minor"/>
    </font>
    <font>
      <b/>
      <sz val="12"/>
      <name val="Calibri"/>
      <family val="2"/>
      <scheme val="minor"/>
    </font>
    <font>
      <i/>
      <u/>
      <sz val="11"/>
      <color theme="1"/>
      <name val="Calibri"/>
      <family val="2"/>
      <scheme val="minor"/>
    </font>
    <font>
      <b/>
      <sz val="14"/>
      <color theme="0"/>
      <name val="Calibri"/>
      <family val="2"/>
      <scheme val="minor"/>
    </font>
    <font>
      <sz val="10"/>
      <color theme="1"/>
      <name val="Arial"/>
      <family val="2"/>
    </font>
    <font>
      <sz val="9"/>
      <color rgb="FFFF0000"/>
      <name val="Calibri"/>
      <family val="2"/>
      <scheme val="minor"/>
    </font>
    <font>
      <sz val="10"/>
      <color theme="1"/>
      <name val="Calibri"/>
      <family val="2"/>
      <scheme val="minor"/>
    </font>
    <font>
      <b/>
      <sz val="14"/>
      <color theme="1"/>
      <name val="Arial"/>
      <family val="2"/>
    </font>
    <font>
      <sz val="10"/>
      <color theme="0"/>
      <name val="Arial"/>
      <family val="2"/>
    </font>
    <font>
      <sz val="10"/>
      <color theme="1"/>
      <name val="Perpetua Titling MT"/>
      <family val="1"/>
    </font>
    <font>
      <sz val="11"/>
      <color theme="0"/>
      <name val="Calibri"/>
      <family val="2"/>
      <scheme val="minor"/>
    </font>
    <font>
      <i/>
      <sz val="11"/>
      <color theme="0"/>
      <name val="Calibri"/>
      <family val="2"/>
      <scheme val="minor"/>
    </font>
    <font>
      <i/>
      <sz val="11"/>
      <color theme="0"/>
      <name val="Calibri"/>
      <family val="2"/>
    </font>
    <font>
      <i/>
      <sz val="11"/>
      <color theme="0"/>
      <name val="Wingdings 3"/>
      <family val="1"/>
      <charset val="2"/>
    </font>
    <font>
      <i/>
      <sz val="11"/>
      <color theme="0"/>
      <name val="Cambria"/>
      <family val="1"/>
    </font>
    <font>
      <sz val="11"/>
      <color theme="0"/>
      <name val="Cambria"/>
      <family val="1"/>
    </font>
    <font>
      <sz val="11"/>
      <color theme="0"/>
      <name val="Wingdings 3"/>
      <family val="1"/>
      <charset val="2"/>
    </font>
    <font>
      <i/>
      <sz val="12"/>
      <color theme="0"/>
      <name val="Calibri"/>
      <family val="2"/>
    </font>
    <font>
      <sz val="10"/>
      <color theme="0"/>
      <name val="Wingdings 3"/>
      <family val="1"/>
      <charset val="2"/>
    </font>
    <font>
      <i/>
      <sz val="10"/>
      <color theme="0"/>
      <name val="Calibri"/>
      <family val="2"/>
    </font>
    <font>
      <b/>
      <i/>
      <sz val="11"/>
      <color theme="0"/>
      <name val="Calibri"/>
      <family val="2"/>
    </font>
    <font>
      <b/>
      <i/>
      <sz val="11"/>
      <color theme="0"/>
      <name val="Calibri"/>
      <family val="2"/>
      <scheme val="minor"/>
    </font>
    <font>
      <b/>
      <sz val="28"/>
      <color theme="0"/>
      <name val="Calibri"/>
      <family val="2"/>
      <scheme val="minor"/>
    </font>
    <font>
      <b/>
      <i/>
      <u/>
      <sz val="12"/>
      <color theme="0"/>
      <name val="Calibri"/>
      <family val="2"/>
      <scheme val="minor"/>
    </font>
    <font>
      <i/>
      <sz val="11"/>
      <color theme="0"/>
      <name val="Wingdings 2"/>
      <family val="1"/>
      <charset val="2"/>
    </font>
    <font>
      <sz val="10"/>
      <color theme="0"/>
      <name val="Calibri"/>
      <family val="2"/>
    </font>
    <font>
      <sz val="11"/>
      <color rgb="FFFF0000"/>
      <name val="Calibri"/>
      <family val="2"/>
      <scheme val="minor"/>
    </font>
    <font>
      <u/>
      <sz val="11"/>
      <color theme="10"/>
      <name val="Calibri"/>
      <family val="2"/>
      <scheme val="minor"/>
    </font>
    <font>
      <sz val="10"/>
      <color rgb="FFFF0000"/>
      <name val="Calibri"/>
      <family val="2"/>
      <scheme val="minor"/>
    </font>
    <font>
      <u/>
      <sz val="11"/>
      <color theme="0"/>
      <name val="Calibri"/>
      <family val="2"/>
      <scheme val="minor"/>
    </font>
    <font>
      <b/>
      <i/>
      <sz val="18"/>
      <color theme="0"/>
      <name val="Calibri"/>
      <family val="2"/>
      <scheme val="minor"/>
    </font>
    <font>
      <i/>
      <sz val="11"/>
      <color theme="0"/>
      <name val="Wingdings"/>
      <charset val="2"/>
    </font>
    <font>
      <b/>
      <i/>
      <u/>
      <sz val="11"/>
      <color theme="0"/>
      <name val="Calibri"/>
      <family val="2"/>
      <scheme val="minor"/>
    </font>
    <font>
      <b/>
      <u/>
      <sz val="11"/>
      <color theme="0"/>
      <name val="Calibri"/>
      <family val="2"/>
      <scheme val="minor"/>
    </font>
    <font>
      <sz val="11"/>
      <color theme="1"/>
      <name val="Arial"/>
      <family val="2"/>
    </font>
    <font>
      <b/>
      <sz val="9"/>
      <color theme="1"/>
      <name val="Calibri"/>
      <family val="2"/>
      <scheme val="minor"/>
    </font>
    <font>
      <b/>
      <sz val="10"/>
      <name val="Calibri"/>
      <family val="2"/>
      <scheme val="minor"/>
    </font>
    <font>
      <b/>
      <u/>
      <sz val="11"/>
      <color theme="1"/>
      <name val="Calibri"/>
      <family val="2"/>
      <scheme val="minor"/>
    </font>
    <font>
      <b/>
      <i/>
      <sz val="12"/>
      <color theme="0"/>
      <name val="Calibri"/>
      <family val="2"/>
      <scheme val="minor"/>
    </font>
    <font>
      <b/>
      <u/>
      <sz val="18"/>
      <color theme="0"/>
      <name val="Calibri"/>
      <family val="2"/>
      <scheme val="minor"/>
    </font>
    <font>
      <sz val="8"/>
      <color theme="0"/>
      <name val="Calibri"/>
      <family val="2"/>
      <scheme val="minor"/>
    </font>
    <font>
      <sz val="8"/>
      <color theme="0"/>
      <name val="Arial"/>
      <family val="2"/>
    </font>
    <font>
      <i/>
      <sz val="8"/>
      <color theme="0"/>
      <name val="Calibri"/>
      <family val="2"/>
    </font>
    <font>
      <sz val="8"/>
      <color theme="0"/>
      <name val="Calibri"/>
      <family val="2"/>
    </font>
    <font>
      <i/>
      <sz val="8"/>
      <color theme="0"/>
      <name val="Calibri"/>
      <family val="2"/>
      <scheme val="minor"/>
    </font>
    <font>
      <sz val="8"/>
      <color theme="1"/>
      <name val="Calibri"/>
      <family val="2"/>
      <scheme val="minor"/>
    </font>
    <font>
      <sz val="9"/>
      <color rgb="FF000000"/>
      <name val="Tahoma"/>
      <family val="2"/>
    </font>
    <font>
      <sz val="10"/>
      <name val="Calibri"/>
      <family val="2"/>
      <scheme val="minor"/>
    </font>
    <font>
      <u/>
      <sz val="11"/>
      <color theme="8" tint="0.39997558519241921"/>
      <name val="Calibri"/>
      <family val="2"/>
      <scheme val="minor"/>
    </font>
    <font>
      <sz val="11"/>
      <color theme="4" tint="-0.249977111117893"/>
      <name val="Calibri"/>
      <family val="2"/>
      <scheme val="minor"/>
    </font>
    <font>
      <b/>
      <sz val="14"/>
      <color indexed="8"/>
      <name val="Arial"/>
      <family val="2"/>
    </font>
    <font>
      <u/>
      <sz val="10"/>
      <color indexed="12"/>
      <name val="Arial"/>
      <family val="2"/>
    </font>
    <font>
      <b/>
      <sz val="8"/>
      <color theme="1"/>
      <name val="Calibri"/>
      <family val="2"/>
      <scheme val="minor"/>
    </font>
    <font>
      <b/>
      <sz val="7"/>
      <color theme="1"/>
      <name val="Calibri"/>
      <family val="2"/>
      <scheme val="minor"/>
    </font>
    <font>
      <sz val="7"/>
      <color indexed="8"/>
      <name val="Calibri"/>
      <family val="2"/>
    </font>
    <font>
      <b/>
      <sz val="7"/>
      <color indexed="8"/>
      <name val="Calibri"/>
      <family val="2"/>
    </font>
    <font>
      <sz val="10"/>
      <name val="Calibri"/>
      <family val="2"/>
    </font>
    <font>
      <sz val="12"/>
      <color theme="0"/>
      <name val="Montserrat"/>
    </font>
    <font>
      <i/>
      <sz val="12"/>
      <name val="Montserrat"/>
    </font>
    <font>
      <i/>
      <sz val="11"/>
      <name val="Montserrat"/>
    </font>
    <font>
      <i/>
      <sz val="11"/>
      <color rgb="FFB88D5B"/>
      <name val="Calibri"/>
      <family val="2"/>
      <scheme val="minor"/>
    </font>
    <font>
      <b/>
      <sz val="28"/>
      <color theme="0"/>
      <name val="Unna"/>
      <family val="1"/>
    </font>
    <font>
      <sz val="16"/>
      <color theme="1"/>
      <name val="Unna"/>
      <family val="1"/>
    </font>
    <font>
      <i/>
      <sz val="11"/>
      <color theme="0"/>
      <name val="Calibri"/>
      <family val="2"/>
      <charset val="2"/>
      <scheme val="minor"/>
    </font>
    <font>
      <i/>
      <sz val="11"/>
      <color theme="0"/>
      <name val="Calibri"/>
      <family val="1"/>
      <charset val="2"/>
      <scheme val="minor"/>
    </font>
    <font>
      <i/>
      <sz val="11"/>
      <color rgb="FFC00000"/>
      <name val="Calibri"/>
      <family val="2"/>
      <scheme val="minor"/>
    </font>
    <font>
      <b/>
      <sz val="14"/>
      <color theme="0"/>
      <name val="Unna"/>
      <family val="1"/>
    </font>
    <font>
      <i/>
      <sz val="9"/>
      <color theme="0" tint="-0.499984740745262"/>
      <name val="Calibri"/>
      <family val="2"/>
      <scheme val="minor"/>
    </font>
    <font>
      <i/>
      <sz val="10"/>
      <color theme="0" tint="-0.499984740745262"/>
      <name val="Calibri"/>
      <family val="2"/>
      <scheme val="minor"/>
    </font>
    <font>
      <b/>
      <sz val="11"/>
      <color theme="0"/>
      <name val="Unna"/>
      <family val="1"/>
    </font>
    <font>
      <b/>
      <sz val="11"/>
      <name val="Unna"/>
      <family val="1"/>
    </font>
    <font>
      <sz val="10"/>
      <color rgb="FFC00000"/>
      <name val="Calibri"/>
      <family val="2"/>
      <scheme val="minor"/>
    </font>
    <font>
      <b/>
      <sz val="16"/>
      <color theme="0"/>
      <name val="Unna"/>
      <family val="1"/>
    </font>
    <font>
      <sz val="8"/>
      <name val="Calibri"/>
      <family val="2"/>
      <scheme val="minor"/>
    </font>
    <font>
      <sz val="10"/>
      <color theme="0"/>
      <name val="Montserrat"/>
    </font>
    <font>
      <sz val="9"/>
      <color theme="0"/>
      <name val="Montserrat"/>
    </font>
    <font>
      <sz val="9"/>
      <color theme="0"/>
      <name val="Calibri"/>
      <family val="2"/>
    </font>
    <font>
      <sz val="11"/>
      <color theme="0"/>
      <name val="Montserrat"/>
    </font>
    <font>
      <b/>
      <i/>
      <sz val="11"/>
      <color theme="1"/>
      <name val="Calibri"/>
      <family val="2"/>
      <scheme val="minor"/>
    </font>
    <font>
      <i/>
      <sz val="9"/>
      <color indexed="8"/>
      <name val="Calibri"/>
      <family val="2"/>
    </font>
    <font>
      <i/>
      <sz val="11"/>
      <color theme="1"/>
      <name val="Verdana"/>
      <family val="2"/>
    </font>
    <font>
      <sz val="12"/>
      <name val="Montserrat"/>
    </font>
    <font>
      <sz val="9"/>
      <color theme="0"/>
      <name val="Calibri"/>
      <family val="2"/>
      <scheme val="minor"/>
    </font>
    <font>
      <sz val="16"/>
      <name val="Unna"/>
      <family val="1"/>
    </font>
    <font>
      <b/>
      <sz val="12"/>
      <color theme="0"/>
      <name val="Montserrat"/>
    </font>
    <font>
      <sz val="10"/>
      <color rgb="FF002060"/>
      <name val="Montserrat"/>
    </font>
    <font>
      <i/>
      <sz val="9"/>
      <color theme="1"/>
      <name val="Montserrat"/>
    </font>
    <font>
      <sz val="6"/>
      <name val="Calibri"/>
      <family val="3"/>
      <charset val="128"/>
      <scheme val="minor"/>
    </font>
    <font>
      <sz val="11"/>
      <color theme="1"/>
      <name val="Calibri"/>
      <family val="3"/>
      <charset val="128"/>
      <scheme val="minor"/>
    </font>
    <font>
      <sz val="9"/>
      <color indexed="81"/>
      <name val="MS P ゴシック"/>
      <family val="3"/>
      <charset val="128"/>
    </font>
    <font>
      <b/>
      <sz val="9"/>
      <color indexed="81"/>
      <name val="MS P ゴシック"/>
      <family val="3"/>
      <charset val="128"/>
    </font>
    <font>
      <sz val="11"/>
      <color rgb="FF000000"/>
      <name val="ＭＳ Ｐゴシック"/>
      <family val="3"/>
      <charset val="128"/>
    </font>
    <font>
      <i/>
      <sz val="12"/>
      <color rgb="FFFFFFFF"/>
      <name val="Montserrat"/>
    </font>
    <font>
      <sz val="8"/>
      <color rgb="FF000000"/>
      <name val="Tahoma"/>
      <family val="2"/>
    </font>
    <font>
      <b/>
      <i/>
      <sz val="12"/>
      <color rgb="FFFF0000"/>
      <name val="Montserrat"/>
    </font>
    <font>
      <b/>
      <i/>
      <sz val="11"/>
      <color rgb="FFFF0000"/>
      <name val="Montserrat"/>
    </font>
    <font>
      <sz val="11"/>
      <color theme="1"/>
      <name val="Montserrat"/>
    </font>
    <font>
      <b/>
      <sz val="11"/>
      <color rgb="FFFF0000"/>
      <name val="Montserrat"/>
    </font>
    <font>
      <sz val="11"/>
      <color rgb="FF000000"/>
      <name val="Montserrat"/>
    </font>
    <font>
      <i/>
      <sz val="12"/>
      <color rgb="FFFF0000"/>
      <name val="Montserrat"/>
    </font>
    <font>
      <b/>
      <sz val="12"/>
      <name val="Montserrat"/>
    </font>
    <font>
      <sz val="11"/>
      <name val="Montserrat"/>
    </font>
  </fonts>
  <fills count="24">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D5C2A7"/>
        <bgColor indexed="64"/>
      </patternFill>
    </fill>
    <fill>
      <patternFill patternType="solid">
        <fgColor rgb="FFFFFFCC"/>
        <bgColor indexed="64"/>
      </patternFill>
    </fill>
    <fill>
      <patternFill patternType="solid">
        <fgColor theme="0" tint="-0.499984740745262"/>
        <bgColor indexed="64"/>
      </patternFill>
    </fill>
    <fill>
      <patternFill patternType="solid">
        <fgColor theme="6"/>
        <bgColor indexed="64"/>
      </patternFill>
    </fill>
    <fill>
      <patternFill patternType="solid">
        <fgColor rgb="FF95003C"/>
        <bgColor indexed="64"/>
      </patternFill>
    </fill>
    <fill>
      <patternFill patternType="solid">
        <fgColor rgb="FF6262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050033"/>
        <bgColor indexed="64"/>
      </patternFill>
    </fill>
    <fill>
      <patternFill patternType="solid">
        <fgColor rgb="FFA88054"/>
        <bgColor indexed="64"/>
      </patternFill>
    </fill>
    <fill>
      <patternFill patternType="solid">
        <fgColor rgb="FF050033"/>
        <bgColor theme="4"/>
      </patternFill>
    </fill>
    <fill>
      <patternFill patternType="solid">
        <fgColor rgb="FF4C0C00"/>
        <bgColor theme="4"/>
      </patternFill>
    </fill>
    <fill>
      <patternFill patternType="solid">
        <fgColor rgb="FFFFFFFF"/>
        <bgColor rgb="FF000000"/>
      </patternFill>
    </fill>
    <fill>
      <patternFill patternType="solid">
        <fgColor rgb="FF27666E"/>
        <bgColor rgb="FF000000"/>
      </patternFill>
    </fill>
    <fill>
      <patternFill patternType="solid">
        <fgColor rgb="FFF2F2F2"/>
        <bgColor rgb="FF000000"/>
      </patternFill>
    </fill>
    <fill>
      <patternFill patternType="solid">
        <fgColor rgb="FFFFFFCC"/>
        <bgColor rgb="FF000000"/>
      </patternFill>
    </fill>
    <fill>
      <patternFill patternType="solid">
        <fgColor rgb="FFFFFF00"/>
        <bgColor indexed="64"/>
      </patternFill>
    </fill>
    <fill>
      <patternFill patternType="solid">
        <fgColor rgb="FFFFFF00"/>
        <bgColor rgb="FF000000"/>
      </patternFill>
    </fill>
  </fills>
  <borders count="130">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indexed="64"/>
      </left>
      <right style="thin">
        <color indexed="64"/>
      </right>
      <top/>
      <bottom/>
      <diagonal/>
    </border>
    <border>
      <left/>
      <right/>
      <top style="thin">
        <color indexed="64"/>
      </top>
      <bottom style="medium">
        <color indexed="64"/>
      </bottom>
      <diagonal/>
    </border>
    <border>
      <left/>
      <right/>
      <top/>
      <bottom style="thin">
        <color theme="0" tint="-4.9989318521683403E-2"/>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double">
        <color theme="0"/>
      </left>
      <right style="double">
        <color theme="0"/>
      </right>
      <top style="double">
        <color theme="0"/>
      </top>
      <bottom style="double">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rgb="FF002B41"/>
      </left>
      <right/>
      <top style="thin">
        <color rgb="FF002B41"/>
      </top>
      <bottom style="thin">
        <color rgb="FF002B41"/>
      </bottom>
      <diagonal/>
    </border>
    <border>
      <left/>
      <right/>
      <top style="thin">
        <color rgb="FF002B41"/>
      </top>
      <bottom style="thin">
        <color rgb="FF002B41"/>
      </bottom>
      <diagonal/>
    </border>
    <border>
      <left/>
      <right style="thin">
        <color rgb="FF002B41"/>
      </right>
      <top style="thin">
        <color rgb="FF002B41"/>
      </top>
      <bottom style="thin">
        <color rgb="FF002B41"/>
      </bottom>
      <diagonal/>
    </border>
    <border>
      <left style="thin">
        <color rgb="FF050033"/>
      </left>
      <right style="thin">
        <color rgb="FF050033"/>
      </right>
      <top style="thin">
        <color rgb="FF050033"/>
      </top>
      <bottom style="thin">
        <color rgb="FF050033"/>
      </bottom>
      <diagonal/>
    </border>
    <border>
      <left style="thin">
        <color rgb="FF050033"/>
      </left>
      <right style="thin">
        <color rgb="FF050033"/>
      </right>
      <top style="medium">
        <color rgb="FF050033"/>
      </top>
      <bottom style="thin">
        <color rgb="FF050033"/>
      </bottom>
      <diagonal/>
    </border>
    <border>
      <left style="thin">
        <color rgb="FF050033"/>
      </left>
      <right style="medium">
        <color rgb="FF050033"/>
      </right>
      <top style="medium">
        <color rgb="FF050033"/>
      </top>
      <bottom style="thin">
        <color rgb="FF050033"/>
      </bottom>
      <diagonal/>
    </border>
    <border>
      <left style="thin">
        <color rgb="FF050033"/>
      </left>
      <right style="medium">
        <color rgb="FF050033"/>
      </right>
      <top style="thin">
        <color rgb="FF050033"/>
      </top>
      <bottom style="thin">
        <color rgb="FF050033"/>
      </bottom>
      <diagonal/>
    </border>
    <border>
      <left style="thin">
        <color rgb="FF050033"/>
      </left>
      <right style="thin">
        <color rgb="FF050033"/>
      </right>
      <top style="thin">
        <color rgb="FF050033"/>
      </top>
      <bottom style="medium">
        <color rgb="FF050033"/>
      </bottom>
      <diagonal/>
    </border>
    <border>
      <left style="thin">
        <color rgb="FF050033"/>
      </left>
      <right style="medium">
        <color rgb="FF050033"/>
      </right>
      <top style="thin">
        <color rgb="FF050033"/>
      </top>
      <bottom style="medium">
        <color rgb="FF050033"/>
      </bottom>
      <diagonal/>
    </border>
    <border>
      <left style="thin">
        <color rgb="FF050033"/>
      </left>
      <right style="thin">
        <color rgb="FF050033"/>
      </right>
      <top style="thin">
        <color rgb="FF050033"/>
      </top>
      <bottom/>
      <diagonal/>
    </border>
    <border>
      <left style="thin">
        <color rgb="FF050033"/>
      </left>
      <right style="thin">
        <color rgb="FF050033"/>
      </right>
      <top/>
      <bottom style="thin">
        <color rgb="FF050033"/>
      </bottom>
      <diagonal/>
    </border>
    <border>
      <left style="thin">
        <color rgb="FF050033"/>
      </left>
      <right style="thin">
        <color rgb="FF050033"/>
      </right>
      <top/>
      <bottom/>
      <diagonal/>
    </border>
    <border>
      <left style="thin">
        <color rgb="FF050033"/>
      </left>
      <right style="medium">
        <color rgb="FF050033"/>
      </right>
      <top style="thin">
        <color rgb="FF050033"/>
      </top>
      <bottom/>
      <diagonal/>
    </border>
    <border>
      <left/>
      <right style="thin">
        <color rgb="FF050033"/>
      </right>
      <top style="thin">
        <color rgb="FF050033"/>
      </top>
      <bottom style="thin">
        <color rgb="FF050033"/>
      </bottom>
      <diagonal/>
    </border>
    <border>
      <left/>
      <right style="thin">
        <color rgb="FF050033"/>
      </right>
      <top style="medium">
        <color rgb="FF050033"/>
      </top>
      <bottom style="thin">
        <color rgb="FF050033"/>
      </bottom>
      <diagonal/>
    </border>
    <border>
      <left/>
      <right style="thin">
        <color rgb="FF050033"/>
      </right>
      <top style="thin">
        <color rgb="FF050033"/>
      </top>
      <bottom style="medium">
        <color rgb="FF050033"/>
      </bottom>
      <diagonal/>
    </border>
    <border>
      <left/>
      <right style="thin">
        <color rgb="FF050033"/>
      </right>
      <top style="thin">
        <color indexed="64"/>
      </top>
      <bottom style="thin">
        <color indexed="64"/>
      </bottom>
      <diagonal/>
    </border>
    <border>
      <left style="thin">
        <color rgb="FF050033"/>
      </left>
      <right/>
      <top style="thin">
        <color rgb="FF050033"/>
      </top>
      <bottom style="thin">
        <color rgb="FF050033"/>
      </bottom>
      <diagonal/>
    </border>
    <border>
      <left/>
      <right/>
      <top style="thin">
        <color rgb="FF050033"/>
      </top>
      <bottom style="thin">
        <color rgb="FF050033"/>
      </bottom>
      <diagonal/>
    </border>
    <border>
      <left style="medium">
        <color rgb="FF050033"/>
      </left>
      <right/>
      <top style="medium">
        <color rgb="FF050033"/>
      </top>
      <bottom/>
      <diagonal/>
    </border>
    <border>
      <left style="thin">
        <color rgb="FFFFFFFF"/>
      </left>
      <right style="thin">
        <color rgb="FF050033"/>
      </right>
      <top style="thin">
        <color rgb="FF050033"/>
      </top>
      <bottom style="thin">
        <color rgb="FF050033"/>
      </bottom>
      <diagonal/>
    </border>
    <border>
      <left style="thin">
        <color rgb="FFFFFFFF"/>
      </left>
      <right/>
      <top style="thin">
        <color rgb="FF050033"/>
      </top>
      <bottom style="thin">
        <color rgb="FF050033"/>
      </bottom>
      <diagonal/>
    </border>
    <border>
      <left style="thin">
        <color rgb="FFFFFFFF"/>
      </left>
      <right style="thin">
        <color rgb="FFFFFFFF"/>
      </right>
      <top style="thin">
        <color rgb="FF050033"/>
      </top>
      <bottom style="thin">
        <color rgb="FF050033"/>
      </bottom>
      <diagonal/>
    </border>
    <border>
      <left style="thin">
        <color rgb="FF050033"/>
      </left>
      <right style="thin">
        <color rgb="FFFFFFFF"/>
      </right>
      <top style="thin">
        <color rgb="FF050033"/>
      </top>
      <bottom style="thin">
        <color rgb="FF050033"/>
      </bottom>
      <diagonal/>
    </border>
    <border>
      <left style="thin">
        <color rgb="FF050033"/>
      </left>
      <right style="thin">
        <color rgb="FF050033"/>
      </right>
      <top style="thin">
        <color rgb="FFFFFFFF"/>
      </top>
      <bottom style="thin">
        <color rgb="FF050033"/>
      </bottom>
      <diagonal/>
    </border>
    <border>
      <left style="thin">
        <color rgb="FF050033"/>
      </left>
      <right/>
      <top style="thin">
        <color rgb="FF050033"/>
      </top>
      <bottom/>
      <diagonal/>
    </border>
    <border>
      <left style="thin">
        <color rgb="FF050033"/>
      </left>
      <right style="thin">
        <color rgb="FF050033"/>
      </right>
      <top style="thin">
        <color rgb="FFFFFFFF"/>
      </top>
      <bottom style="thin">
        <color rgb="FFFFFFFF"/>
      </bottom>
      <diagonal/>
    </border>
    <border>
      <left style="thin">
        <color rgb="FF050033"/>
      </left>
      <right style="thin">
        <color rgb="FF050033"/>
      </right>
      <top style="thin">
        <color rgb="FFFFFFFF"/>
      </top>
      <bottom/>
      <diagonal/>
    </border>
    <border>
      <left/>
      <right/>
      <top style="medium">
        <color indexed="64"/>
      </top>
      <bottom style="thin">
        <color indexed="64"/>
      </bottom>
      <diagonal/>
    </border>
    <border>
      <left style="thin">
        <color indexed="64"/>
      </left>
      <right style="thin">
        <color rgb="FFFFFFFF"/>
      </right>
      <top style="medium">
        <color indexed="64"/>
      </top>
      <bottom style="thin">
        <color indexed="64"/>
      </bottom>
      <diagonal/>
    </border>
    <border>
      <left style="thin">
        <color rgb="FFFFFFFF"/>
      </left>
      <right/>
      <top style="medium">
        <color indexed="64"/>
      </top>
      <bottom style="thin">
        <color indexed="64"/>
      </bottom>
      <diagonal/>
    </border>
    <border>
      <left style="thin">
        <color rgb="FFFFFFFF"/>
      </left>
      <right style="thin">
        <color rgb="FFFFFFFF"/>
      </right>
      <top style="medium">
        <color indexed="64"/>
      </top>
      <bottom style="thin">
        <color indexed="64"/>
      </bottom>
      <diagonal/>
    </border>
    <border>
      <left style="thin">
        <color indexed="64"/>
      </left>
      <right style="medium">
        <color indexed="64"/>
      </right>
      <top style="medium">
        <color indexed="64"/>
      </top>
      <bottom style="thin">
        <color rgb="FFFFFFFF"/>
      </bottom>
      <diagonal/>
    </border>
    <border>
      <left style="thin">
        <color indexed="64"/>
      </left>
      <right style="thin">
        <color indexed="64"/>
      </right>
      <top style="medium">
        <color indexed="64"/>
      </top>
      <bottom style="thin">
        <color rgb="FFFFFFFF"/>
      </bottom>
      <diagonal/>
    </border>
    <border>
      <left style="thin">
        <color rgb="FFFFFFFF"/>
      </left>
      <right style="thin">
        <color indexed="64"/>
      </right>
      <top style="medium">
        <color indexed="64"/>
      </top>
      <bottom style="thin">
        <color rgb="FFFFFFFF"/>
      </bottom>
      <diagonal/>
    </border>
    <border>
      <left style="thin">
        <color indexed="64"/>
      </left>
      <right style="thin">
        <color rgb="FFFFFFFF"/>
      </right>
      <top style="medium">
        <color indexed="64"/>
      </top>
      <bottom style="thin">
        <color rgb="FFFFFFFF"/>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rgb="FFFFFFFF"/>
      </left>
      <right style="thin">
        <color rgb="FF050033"/>
      </right>
      <top style="thin">
        <color rgb="FFFFFFFF"/>
      </top>
      <bottom style="thin">
        <color rgb="FFFFFFFF"/>
      </bottom>
      <diagonal/>
    </border>
    <border>
      <left style="medium">
        <color indexed="64"/>
      </left>
      <right style="thin">
        <color indexed="64"/>
      </right>
      <top style="thin">
        <color indexed="64"/>
      </top>
      <bottom/>
      <diagonal/>
    </border>
    <border>
      <left style="thin">
        <color indexed="64"/>
      </left>
      <right style="thin">
        <color rgb="FFFFFFFF"/>
      </right>
      <top style="thin">
        <color indexed="64"/>
      </top>
      <bottom/>
      <diagonal/>
    </border>
    <border>
      <left style="thin">
        <color rgb="FFFFFFFF"/>
      </left>
      <right/>
      <top style="thin">
        <color indexed="64"/>
      </top>
      <bottom/>
      <diagonal/>
    </border>
    <border>
      <left style="thin">
        <color rgb="FFFFFFFF"/>
      </left>
      <right style="thin">
        <color rgb="FFFFFFFF"/>
      </right>
      <top style="thin">
        <color indexed="64"/>
      </top>
      <bottom/>
      <diagonal/>
    </border>
    <border>
      <left style="thin">
        <color rgb="FFFFFFFF"/>
      </left>
      <right style="thin">
        <color rgb="FFFFFFFF"/>
      </right>
      <top style="thin">
        <color rgb="FFFFFFFF"/>
      </top>
      <bottom/>
      <diagonal/>
    </border>
    <border>
      <left style="thin">
        <color rgb="FFFFFFFF"/>
      </left>
      <right/>
      <top/>
      <bottom/>
      <diagonal/>
    </border>
    <border>
      <left style="thin">
        <color rgb="FFFFFFFF"/>
      </left>
      <right style="thin">
        <color rgb="FFFFFFFF"/>
      </right>
      <top/>
      <bottom/>
      <diagonal/>
    </border>
    <border>
      <left style="thin">
        <color rgb="FFFFFFFF"/>
      </left>
      <right style="medium">
        <color indexed="64"/>
      </right>
      <top/>
      <bottom/>
      <diagonal/>
    </border>
    <border>
      <left style="thin">
        <color rgb="FFFFFFFF"/>
      </left>
      <right style="thin">
        <color rgb="FFFFFFFF"/>
      </right>
      <top style="thin">
        <color rgb="FFFFFFFF"/>
      </top>
      <bottom style="thin">
        <color rgb="FFFFFFFF"/>
      </bottom>
      <diagonal/>
    </border>
    <border>
      <left style="medium">
        <color rgb="FFFFFFFF"/>
      </left>
      <right style="thin">
        <color rgb="FFFFFFFF"/>
      </right>
      <top style="medium">
        <color rgb="FFFFFFFF"/>
      </top>
      <bottom style="thin">
        <color rgb="FFFFFFFF"/>
      </bottom>
      <diagonal/>
    </border>
    <border>
      <left style="thin">
        <color rgb="FFFFFFFF"/>
      </left>
      <right style="thin">
        <color rgb="FFFFFFFF"/>
      </right>
      <top style="medium">
        <color rgb="FFFFFFFF"/>
      </top>
      <bottom style="thin">
        <color rgb="FFFFFFFF"/>
      </bottom>
      <diagonal/>
    </border>
    <border>
      <left style="thin">
        <color rgb="FFFFFFFF"/>
      </left>
      <right style="medium">
        <color rgb="FFFFFFFF"/>
      </right>
      <top style="medium">
        <color rgb="FFFFFFFF"/>
      </top>
      <bottom style="thin">
        <color rgb="FFFFFFFF"/>
      </bottom>
      <diagonal/>
    </border>
    <border>
      <left/>
      <right style="thin">
        <color rgb="FFFFFFFF"/>
      </right>
      <top style="thin">
        <color rgb="FFFFFFFF"/>
      </top>
      <bottom style="thin">
        <color rgb="FFFFFFFF"/>
      </bottom>
      <diagonal/>
    </border>
    <border>
      <left/>
      <right style="thin">
        <color rgb="FF050033"/>
      </right>
      <top/>
      <bottom style="thin">
        <color rgb="FF050033"/>
      </bottom>
      <diagonal/>
    </border>
    <border>
      <left/>
      <right style="thin">
        <color rgb="FF050033"/>
      </right>
      <top style="thin">
        <color rgb="FF050033"/>
      </top>
      <bottom/>
      <diagonal/>
    </border>
    <border>
      <left style="medium">
        <color rgb="FF050033"/>
      </left>
      <right/>
      <top style="medium">
        <color rgb="FF050033"/>
      </top>
      <bottom style="thin">
        <color rgb="FF050033"/>
      </bottom>
      <diagonal/>
    </border>
    <border>
      <left style="thin">
        <color theme="0"/>
      </left>
      <right style="thin">
        <color theme="0"/>
      </right>
      <top/>
      <bottom style="thin">
        <color theme="0"/>
      </bottom>
      <diagonal/>
    </border>
    <border>
      <left style="medium">
        <color rgb="FFFFFFFF"/>
      </left>
      <right style="thin">
        <color rgb="FFFFFFFF"/>
      </right>
      <top style="thin">
        <color rgb="FFFFFFFF"/>
      </top>
      <bottom/>
      <diagonal/>
    </border>
    <border>
      <left style="thin">
        <color rgb="FFFFFFFF"/>
      </left>
      <right style="medium">
        <color rgb="FFFFFFFF"/>
      </right>
      <top style="thin">
        <color rgb="FFFFFFFF"/>
      </top>
      <bottom/>
      <diagonal/>
    </border>
    <border>
      <left style="medium">
        <color indexed="64"/>
      </left>
      <right style="thin">
        <color rgb="FF050033"/>
      </right>
      <top style="medium">
        <color indexed="64"/>
      </top>
      <bottom style="thin">
        <color rgb="FF050033"/>
      </bottom>
      <diagonal/>
    </border>
    <border>
      <left style="thin">
        <color rgb="FF050033"/>
      </left>
      <right style="thin">
        <color rgb="FF050033"/>
      </right>
      <top style="medium">
        <color indexed="64"/>
      </top>
      <bottom/>
      <diagonal/>
    </border>
    <border>
      <left style="thin">
        <color rgb="FF050033"/>
      </left>
      <right style="thin">
        <color rgb="FF050033"/>
      </right>
      <top style="medium">
        <color indexed="64"/>
      </top>
      <bottom style="thin">
        <color rgb="FF050033"/>
      </bottom>
      <diagonal/>
    </border>
    <border>
      <left style="thin">
        <color rgb="FF050033"/>
      </left>
      <right style="medium">
        <color indexed="64"/>
      </right>
      <top style="medium">
        <color indexed="64"/>
      </top>
      <bottom style="thin">
        <color rgb="FF050033"/>
      </bottom>
      <diagonal/>
    </border>
    <border>
      <left style="medium">
        <color indexed="64"/>
      </left>
      <right/>
      <top style="thin">
        <color rgb="FF050033"/>
      </top>
      <bottom style="medium">
        <color indexed="64"/>
      </bottom>
      <diagonal/>
    </border>
    <border>
      <left style="thin">
        <color rgb="FFFFFFFF"/>
      </left>
      <right style="thin">
        <color rgb="FF050033"/>
      </right>
      <top style="thin">
        <color rgb="FFFFFFFF"/>
      </top>
      <bottom style="medium">
        <color indexed="64"/>
      </bottom>
      <diagonal/>
    </border>
    <border>
      <left style="thin">
        <color rgb="FF050033"/>
      </left>
      <right style="thin">
        <color rgb="FF050033"/>
      </right>
      <top style="thin">
        <color rgb="FFFFFFFF"/>
      </top>
      <bottom style="medium">
        <color indexed="64"/>
      </bottom>
      <diagonal/>
    </border>
    <border>
      <left style="thin">
        <color rgb="FF050033"/>
      </left>
      <right style="thin">
        <color rgb="FF050033"/>
      </right>
      <top style="thin">
        <color rgb="FF050033"/>
      </top>
      <bottom style="medium">
        <color indexed="64"/>
      </bottom>
      <diagonal/>
    </border>
    <border>
      <left style="thin">
        <color rgb="FF050033"/>
      </left>
      <right style="medium">
        <color indexed="64"/>
      </right>
      <top style="thin">
        <color rgb="FF050033"/>
      </top>
      <bottom style="medium">
        <color indexed="64"/>
      </bottom>
      <diagonal/>
    </border>
    <border>
      <left style="thin">
        <color rgb="FFFFFFFF"/>
      </left>
      <right style="thin">
        <color rgb="FF050033"/>
      </right>
      <top style="medium">
        <color indexed="64"/>
      </top>
      <bottom/>
      <diagonal/>
    </border>
    <border>
      <left style="thin">
        <color rgb="FF050033"/>
      </left>
      <right style="medium">
        <color indexed="64"/>
      </right>
      <top style="thin">
        <color rgb="FF050033"/>
      </top>
      <bottom style="medium">
        <color rgb="FF050033"/>
      </bottom>
      <diagonal/>
    </border>
    <border>
      <left/>
      <right style="thin">
        <color rgb="FF050033"/>
      </right>
      <top/>
      <bottom style="thin">
        <color indexed="64"/>
      </bottom>
      <diagonal/>
    </border>
    <border>
      <left style="dotted">
        <color indexed="64"/>
      </left>
      <right style="dotted">
        <color indexed="64"/>
      </right>
      <top style="dotted">
        <color indexed="64"/>
      </top>
      <bottom style="dotted">
        <color indexed="64"/>
      </bottom>
      <diagonal/>
    </border>
    <border>
      <left/>
      <right style="thin">
        <color rgb="FFFFFFFF"/>
      </right>
      <top/>
      <bottom/>
      <diagonal/>
    </border>
    <border>
      <left style="thin">
        <color rgb="FFFFFFFF"/>
      </left>
      <right style="thin">
        <color rgb="FFFFFFFF"/>
      </right>
      <top/>
      <bottom style="thin">
        <color rgb="FFFFFFFF"/>
      </bottom>
      <diagonal/>
    </border>
    <border>
      <left/>
      <right style="thin">
        <color rgb="FFFFFFFF"/>
      </right>
      <top style="medium">
        <color rgb="FFFFFFFF"/>
      </top>
      <bottom/>
      <diagonal/>
    </border>
    <border>
      <left/>
      <right/>
      <top/>
      <bottom style="thin">
        <color rgb="FFFFFFFF"/>
      </bottom>
      <diagonal/>
    </border>
    <border>
      <left style="thin">
        <color rgb="FFFFFFFF"/>
      </left>
      <right/>
      <top style="thin">
        <color rgb="FFFFFFFF"/>
      </top>
      <bottom style="thin">
        <color rgb="FFFFFFFF"/>
      </bottom>
      <diagonal/>
    </border>
    <border>
      <left/>
      <right/>
      <top style="medium">
        <color rgb="FFFFFFFF"/>
      </top>
      <bottom/>
      <diagonal/>
    </border>
    <border>
      <left/>
      <right/>
      <top style="thin">
        <color rgb="FFFFFFFF"/>
      </top>
      <bottom/>
      <diagonal/>
    </border>
    <border>
      <left/>
      <right/>
      <top style="thin">
        <color rgb="FFFFFFFF"/>
      </top>
      <bottom style="thin">
        <color rgb="FFFFFFFF"/>
      </bottom>
      <diagonal/>
    </border>
    <border>
      <left style="thin">
        <color rgb="FF050033"/>
      </left>
      <right/>
      <top style="thin">
        <color rgb="FF050033"/>
      </top>
      <bottom style="medium">
        <color indexed="64"/>
      </bottom>
      <diagonal/>
    </border>
    <border>
      <left/>
      <right/>
      <top style="thin">
        <color rgb="FF050033"/>
      </top>
      <bottom style="medium">
        <color indexed="64"/>
      </bottom>
      <diagonal/>
    </border>
    <border>
      <left/>
      <right style="medium">
        <color indexed="64"/>
      </right>
      <top style="thin">
        <color rgb="FF050033"/>
      </top>
      <bottom style="medium">
        <color indexed="64"/>
      </bottom>
      <diagonal/>
    </border>
    <border>
      <left/>
      <right style="thin">
        <color indexed="64"/>
      </right>
      <top style="thin">
        <color indexed="64"/>
      </top>
      <bottom style="thin">
        <color rgb="FF000000"/>
      </bottom>
      <diagonal/>
    </border>
    <border>
      <left/>
      <right style="thin">
        <color indexed="64"/>
      </right>
      <top/>
      <bottom style="thin">
        <color rgb="FF000000"/>
      </bottom>
      <diagonal/>
    </border>
  </borders>
  <cellStyleXfs count="13">
    <xf numFmtId="0" fontId="0" fillId="0" borderId="0"/>
    <xf numFmtId="165" fontId="6" fillId="0" borderId="0"/>
    <xf numFmtId="0" fontId="1" fillId="0" borderId="0"/>
    <xf numFmtId="0" fontId="1" fillId="0" borderId="0"/>
    <xf numFmtId="0" fontId="2" fillId="0" borderId="0"/>
    <xf numFmtId="164" fontId="9" fillId="0" borderId="0" applyFont="0" applyFill="0" applyBorder="0" applyAlignment="0" applyProtection="0"/>
    <xf numFmtId="0" fontId="1" fillId="0" borderId="0"/>
    <xf numFmtId="9" fontId="9" fillId="0" borderId="0" applyFont="0" applyFill="0" applyBorder="0" applyAlignment="0" applyProtection="0"/>
    <xf numFmtId="0" fontId="68" fillId="0" borderId="0" applyNumberFormat="0" applyFill="0" applyBorder="0" applyAlignment="0" applyProtection="0">
      <alignment vertical="top"/>
      <protection locked="0"/>
    </xf>
    <xf numFmtId="0" fontId="9" fillId="0" borderId="0"/>
    <xf numFmtId="0" fontId="1" fillId="0" borderId="0"/>
    <xf numFmtId="0" fontId="9" fillId="0" borderId="0"/>
    <xf numFmtId="0" fontId="44" fillId="0" borderId="0" applyNumberFormat="0" applyFill="0" applyBorder="0" applyAlignment="0" applyProtection="0"/>
  </cellStyleXfs>
  <cellXfs count="853">
    <xf numFmtId="0" fontId="0" fillId="0" borderId="0" xfId="0"/>
    <xf numFmtId="0" fontId="2" fillId="0" borderId="0" xfId="4"/>
    <xf numFmtId="0" fontId="2" fillId="0" borderId="0" xfId="4" applyAlignment="1">
      <alignment vertical="center"/>
    </xf>
    <xf numFmtId="0" fontId="2" fillId="0" borderId="1" xfId="4" applyBorder="1" applyProtection="1">
      <protection locked="0"/>
    </xf>
    <xf numFmtId="0" fontId="2" fillId="0" borderId="2" xfId="4" applyBorder="1" applyProtection="1">
      <protection locked="0"/>
    </xf>
    <xf numFmtId="0" fontId="2" fillId="0" borderId="3" xfId="4" applyBorder="1" applyProtection="1">
      <protection locked="0"/>
    </xf>
    <xf numFmtId="0" fontId="2" fillId="0" borderId="1" xfId="4" applyBorder="1"/>
    <xf numFmtId="0" fontId="2" fillId="0" borderId="2" xfId="4" applyBorder="1"/>
    <xf numFmtId="0" fontId="2" fillId="0" borderId="4" xfId="4" applyBorder="1"/>
    <xf numFmtId="0" fontId="2" fillId="0" borderId="2" xfId="4" applyBorder="1" applyAlignment="1">
      <alignment vertical="center"/>
    </xf>
    <xf numFmtId="0" fontId="2" fillId="0" borderId="3" xfId="4" applyBorder="1" applyAlignment="1">
      <alignment vertical="center"/>
    </xf>
    <xf numFmtId="0" fontId="4" fillId="0" borderId="0" xfId="4" applyFont="1"/>
    <xf numFmtId="0" fontId="3" fillId="0" borderId="2" xfId="4" applyFont="1" applyBorder="1" applyAlignment="1">
      <alignment vertical="center"/>
    </xf>
    <xf numFmtId="0" fontId="3" fillId="0" borderId="1" xfId="4" applyFont="1" applyBorder="1"/>
    <xf numFmtId="0" fontId="2" fillId="0" borderId="3" xfId="4" applyBorder="1"/>
    <xf numFmtId="0" fontId="3" fillId="0" borderId="3" xfId="4" applyFont="1" applyBorder="1" applyAlignment="1">
      <alignment vertical="center"/>
    </xf>
    <xf numFmtId="0" fontId="3" fillId="0" borderId="2" xfId="4" applyFont="1" applyBorder="1" applyProtection="1">
      <protection locked="0"/>
    </xf>
    <xf numFmtId="0" fontId="0" fillId="0" borderId="1" xfId="0" applyBorder="1"/>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2" borderId="2" xfId="0" applyFill="1" applyBorder="1" applyProtection="1">
      <protection locked="0"/>
    </xf>
    <xf numFmtId="0" fontId="0" fillId="3" borderId="0" xfId="0" applyFill="1" applyProtection="1">
      <protection locked="0"/>
    </xf>
    <xf numFmtId="0" fontId="0" fillId="3" borderId="0" xfId="0" applyFill="1" applyAlignment="1" applyProtection="1">
      <alignment horizontal="right"/>
      <protection locked="0"/>
    </xf>
    <xf numFmtId="0" fontId="0" fillId="6" borderId="7" xfId="0" applyFill="1" applyBorder="1" applyAlignment="1" applyProtection="1">
      <alignment horizontal="center"/>
      <protection locked="0"/>
    </xf>
    <xf numFmtId="0" fontId="0" fillId="3" borderId="0" xfId="0" applyFill="1" applyAlignment="1">
      <alignment horizontal="left" vertical="center"/>
    </xf>
    <xf numFmtId="0" fontId="0" fillId="0" borderId="2" xfId="0" applyBorder="1"/>
    <xf numFmtId="0" fontId="0" fillId="0" borderId="3" xfId="0" applyBorder="1"/>
    <xf numFmtId="0" fontId="0" fillId="0" borderId="0" xfId="0" applyProtection="1">
      <protection locked="0"/>
    </xf>
    <xf numFmtId="0" fontId="0" fillId="3" borderId="0" xfId="0" applyFill="1" applyAlignment="1">
      <alignment vertical="center"/>
    </xf>
    <xf numFmtId="0" fontId="13" fillId="3" borderId="0" xfId="0" applyFont="1" applyFill="1" applyAlignment="1">
      <alignment vertical="center"/>
    </xf>
    <xf numFmtId="0" fontId="0" fillId="3" borderId="2" xfId="0" applyFill="1" applyBorder="1" applyAlignment="1">
      <alignment vertical="center"/>
    </xf>
    <xf numFmtId="0" fontId="13" fillId="3" borderId="2" xfId="0" applyFont="1" applyFill="1" applyBorder="1" applyAlignment="1">
      <alignment vertical="center"/>
    </xf>
    <xf numFmtId="0" fontId="0" fillId="3" borderId="3" xfId="0" applyFill="1" applyBorder="1" applyAlignment="1">
      <alignment vertical="center"/>
    </xf>
    <xf numFmtId="0" fontId="0" fillId="3" borderId="0" xfId="0" applyFill="1" applyAlignment="1" applyProtection="1">
      <alignment vertical="center" wrapText="1"/>
      <protection locked="0"/>
    </xf>
    <xf numFmtId="0" fontId="0" fillId="3" borderId="0" xfId="0" applyFill="1" applyAlignment="1" applyProtection="1">
      <alignment horizontal="center" vertical="center"/>
      <protection locked="0"/>
    </xf>
    <xf numFmtId="0" fontId="0" fillId="3" borderId="0" xfId="0" applyFill="1" applyAlignment="1" applyProtection="1">
      <alignment horizontal="left" vertical="center"/>
      <protection locked="0"/>
    </xf>
    <xf numFmtId="0" fontId="0" fillId="5" borderId="7" xfId="0" applyFill="1" applyBorder="1" applyAlignment="1" applyProtection="1">
      <alignment horizontal="center"/>
      <protection locked="0"/>
    </xf>
    <xf numFmtId="0" fontId="0" fillId="5" borderId="7" xfId="0" applyFill="1" applyBorder="1" applyProtection="1">
      <protection locked="0"/>
    </xf>
    <xf numFmtId="0" fontId="1" fillId="0" borderId="1" xfId="0" applyFont="1" applyBorder="1" applyAlignment="1">
      <alignment vertical="center"/>
    </xf>
    <xf numFmtId="0" fontId="1" fillId="0" borderId="2" xfId="4" applyFont="1" applyBorder="1"/>
    <xf numFmtId="0" fontId="1" fillId="0" borderId="3" xfId="4" applyFont="1" applyBorder="1"/>
    <xf numFmtId="0" fontId="1" fillId="0" borderId="1" xfId="4" applyFont="1" applyBorder="1"/>
    <xf numFmtId="0" fontId="0" fillId="3" borderId="0" xfId="0" applyFill="1" applyAlignment="1" applyProtection="1">
      <alignment horizontal="left" vertical="top" wrapText="1"/>
      <protection locked="0"/>
    </xf>
    <xf numFmtId="0" fontId="0" fillId="3" borderId="0" xfId="0" applyFill="1" applyAlignment="1" applyProtection="1">
      <alignment horizontal="center" vertical="top" wrapText="1"/>
      <protection locked="0"/>
    </xf>
    <xf numFmtId="0" fontId="0" fillId="5" borderId="7" xfId="0" applyFill="1" applyBorder="1" applyAlignment="1" applyProtection="1">
      <alignment horizontal="center" vertical="top" wrapText="1"/>
      <protection locked="0"/>
    </xf>
    <xf numFmtId="0" fontId="12" fillId="3" borderId="0" xfId="0" applyFont="1" applyFill="1" applyAlignment="1" applyProtection="1">
      <alignment horizontal="center" vertical="center" wrapText="1"/>
      <protection locked="0"/>
    </xf>
    <xf numFmtId="0" fontId="12" fillId="3" borderId="0" xfId="0" applyFont="1" applyFill="1" applyAlignment="1" applyProtection="1">
      <alignment horizontal="center" vertical="top" wrapText="1"/>
      <protection locked="0"/>
    </xf>
    <xf numFmtId="0" fontId="1" fillId="0" borderId="0" xfId="0" applyFont="1"/>
    <xf numFmtId="0" fontId="1" fillId="8" borderId="0" xfId="2" applyFill="1"/>
    <xf numFmtId="0" fontId="0" fillId="5" borderId="7" xfId="0" applyFill="1" applyBorder="1" applyAlignment="1" applyProtection="1">
      <alignment horizontal="center" vertical="center"/>
      <protection locked="0"/>
    </xf>
    <xf numFmtId="0" fontId="1" fillId="9" borderId="0" xfId="2" applyFill="1"/>
    <xf numFmtId="0" fontId="0" fillId="9" borderId="0" xfId="0" applyFill="1"/>
    <xf numFmtId="0" fontId="27" fillId="9" borderId="24" xfId="2" applyFont="1" applyFill="1" applyBorder="1" applyAlignment="1">
      <alignment horizontal="left"/>
    </xf>
    <xf numFmtId="0" fontId="11" fillId="9" borderId="24" xfId="2" applyFont="1" applyFill="1" applyBorder="1" applyAlignment="1">
      <alignment horizontal="center" vertical="center"/>
    </xf>
    <xf numFmtId="0" fontId="27" fillId="9" borderId="25" xfId="2" applyFont="1" applyFill="1" applyBorder="1" applyAlignment="1">
      <alignment horizontal="left" vertical="center"/>
    </xf>
    <xf numFmtId="0" fontId="27" fillId="9" borderId="24" xfId="2" applyFont="1" applyFill="1" applyBorder="1" applyAlignment="1">
      <alignment horizontal="left" vertical="center"/>
    </xf>
    <xf numFmtId="0" fontId="0" fillId="0" borderId="0" xfId="0" applyAlignment="1">
      <alignment horizontal="left"/>
    </xf>
    <xf numFmtId="0" fontId="1" fillId="5" borderId="0" xfId="0" applyFont="1" applyFill="1" applyAlignment="1">
      <alignment horizontal="center" vertical="center"/>
    </xf>
    <xf numFmtId="0" fontId="0" fillId="3" borderId="0" xfId="0" applyFill="1" applyAlignment="1">
      <alignment horizontal="right"/>
    </xf>
    <xf numFmtId="14" fontId="0" fillId="5" borderId="0" xfId="0" applyNumberFormat="1" applyFill="1" applyAlignment="1">
      <alignment horizontal="center"/>
    </xf>
    <xf numFmtId="0" fontId="0" fillId="5" borderId="11" xfId="0" applyFill="1" applyBorder="1" applyAlignment="1" applyProtection="1">
      <alignment horizontal="center"/>
      <protection locked="0"/>
    </xf>
    <xf numFmtId="0" fontId="0" fillId="3" borderId="0" xfId="0" applyFill="1"/>
    <xf numFmtId="0" fontId="26" fillId="7" borderId="0" xfId="0" applyFont="1" applyFill="1" applyAlignment="1">
      <alignment horizontal="left"/>
    </xf>
    <xf numFmtId="0" fontId="0" fillId="0" borderId="0" xfId="0" applyAlignment="1">
      <alignment horizontal="right" vertical="top" wrapText="1"/>
    </xf>
    <xf numFmtId="0" fontId="19" fillId="3" borderId="0" xfId="0" applyFont="1" applyFill="1" applyAlignment="1">
      <alignment horizontal="right"/>
    </xf>
    <xf numFmtId="0" fontId="0" fillId="3" borderId="0" xfId="0" applyFill="1" applyAlignment="1">
      <alignment horizontal="center"/>
    </xf>
    <xf numFmtId="0" fontId="0" fillId="3" borderId="0" xfId="0" applyFill="1" applyAlignment="1" applyProtection="1">
      <alignment horizontal="right" vertical="center"/>
      <protection locked="0"/>
    </xf>
    <xf numFmtId="0" fontId="0" fillId="0" borderId="0" xfId="0" applyAlignment="1">
      <alignment horizontal="center" vertical="top" wrapText="1"/>
    </xf>
    <xf numFmtId="0" fontId="0" fillId="3" borderId="0" xfId="0" applyFill="1" applyAlignment="1">
      <alignment horizontal="right" vertical="center"/>
    </xf>
    <xf numFmtId="0" fontId="0" fillId="3" borderId="0" xfId="0" applyFill="1" applyAlignment="1">
      <alignment horizontal="center" vertical="top" wrapText="1"/>
    </xf>
    <xf numFmtId="0" fontId="1" fillId="5" borderId="7" xfId="0" applyFont="1" applyFill="1" applyBorder="1" applyAlignment="1" applyProtection="1">
      <alignment horizontal="center" vertical="center"/>
      <protection locked="0"/>
    </xf>
    <xf numFmtId="0" fontId="1" fillId="5" borderId="7" xfId="0" applyFont="1" applyFill="1" applyBorder="1" applyAlignment="1" applyProtection="1">
      <alignment vertical="center"/>
      <protection locked="0"/>
    </xf>
    <xf numFmtId="0" fontId="0" fillId="6" borderId="7" xfId="0" applyFill="1" applyBorder="1" applyAlignment="1">
      <alignment horizontal="center"/>
    </xf>
    <xf numFmtId="0" fontId="0" fillId="3" borderId="0" xfId="0" applyFill="1" applyAlignment="1">
      <alignment horizontal="right" vertical="top"/>
    </xf>
    <xf numFmtId="0" fontId="0" fillId="3" borderId="0" xfId="0" applyFill="1" applyAlignment="1">
      <alignment horizontal="left"/>
    </xf>
    <xf numFmtId="0" fontId="0" fillId="3" borderId="0" xfId="0" applyFill="1" applyAlignment="1">
      <alignment horizontal="left" vertical="top"/>
    </xf>
    <xf numFmtId="49" fontId="0" fillId="5" borderId="7" xfId="0" applyNumberFormat="1" applyFill="1" applyBorder="1" applyAlignment="1" applyProtection="1">
      <alignment horizontal="center" vertical="center"/>
      <protection locked="0"/>
    </xf>
    <xf numFmtId="2" fontId="0" fillId="3" borderId="0" xfId="0" applyNumberFormat="1" applyFill="1" applyAlignment="1">
      <alignment horizontal="right"/>
    </xf>
    <xf numFmtId="2" fontId="0" fillId="3" borderId="0" xfId="0" applyNumberFormat="1" applyFill="1" applyAlignment="1">
      <alignment horizontal="left"/>
    </xf>
    <xf numFmtId="0" fontId="0" fillId="5" borderId="11" xfId="0" applyFill="1" applyBorder="1" applyProtection="1">
      <protection locked="0"/>
    </xf>
    <xf numFmtId="0" fontId="21" fillId="5" borderId="7" xfId="0" applyFont="1" applyFill="1" applyBorder="1" applyAlignment="1" applyProtection="1">
      <alignment horizontal="center"/>
      <protection locked="0"/>
    </xf>
    <xf numFmtId="0" fontId="51" fillId="5" borderId="7" xfId="0" applyFont="1" applyFill="1" applyBorder="1" applyAlignment="1" applyProtection="1">
      <alignment horizontal="center" vertical="center" wrapText="1"/>
      <protection locked="0"/>
    </xf>
    <xf numFmtId="167" fontId="21" fillId="5" borderId="7" xfId="0" applyNumberFormat="1" applyFont="1" applyFill="1" applyBorder="1" applyProtection="1">
      <protection locked="0"/>
    </xf>
    <xf numFmtId="14" fontId="0" fillId="0" borderId="0" xfId="0" applyNumberFormat="1"/>
    <xf numFmtId="14" fontId="0" fillId="5" borderId="7" xfId="0" applyNumberFormat="1" applyFill="1" applyBorder="1" applyAlignment="1" applyProtection="1">
      <alignment horizontal="center"/>
      <protection locked="0"/>
    </xf>
    <xf numFmtId="0" fontId="14" fillId="3" borderId="0" xfId="0" applyFont="1" applyFill="1" applyAlignment="1" applyProtection="1">
      <alignment horizontal="center" vertical="top"/>
      <protection locked="0"/>
    </xf>
    <xf numFmtId="0" fontId="22" fillId="3" borderId="0" xfId="0" applyFont="1" applyFill="1" applyAlignment="1">
      <alignment horizontal="center" vertical="top" wrapText="1"/>
    </xf>
    <xf numFmtId="0" fontId="17" fillId="3" borderId="0" xfId="0" applyFont="1" applyFill="1" applyAlignment="1">
      <alignment horizontal="center" vertical="top"/>
    </xf>
    <xf numFmtId="0" fontId="0" fillId="7" borderId="0" xfId="0" applyFill="1" applyAlignment="1">
      <alignment horizontal="center"/>
    </xf>
    <xf numFmtId="0" fontId="0" fillId="7" borderId="0" xfId="0" applyFill="1" applyAlignment="1">
      <alignment horizontal="left" wrapText="1"/>
    </xf>
    <xf numFmtId="0" fontId="14" fillId="3" borderId="0" xfId="0" applyFont="1" applyFill="1" applyAlignment="1">
      <alignment horizontal="center" vertical="top" wrapText="1"/>
    </xf>
    <xf numFmtId="0" fontId="14" fillId="3" borderId="0" xfId="0" applyFont="1" applyFill="1" applyAlignment="1">
      <alignment horizontal="center" vertical="center" wrapText="1"/>
    </xf>
    <xf numFmtId="0" fontId="14" fillId="3" borderId="0" xfId="0" applyFont="1" applyFill="1" applyAlignment="1">
      <alignment vertical="top" wrapText="1"/>
    </xf>
    <xf numFmtId="0" fontId="14" fillId="0" borderId="18" xfId="0" applyFont="1" applyBorder="1" applyAlignment="1">
      <alignment horizontal="center" vertical="top"/>
    </xf>
    <xf numFmtId="0" fontId="14" fillId="3" borderId="0" xfId="0" applyFont="1" applyFill="1" applyAlignment="1">
      <alignment horizontal="center" vertical="top"/>
    </xf>
    <xf numFmtId="0" fontId="13" fillId="3" borderId="0" xfId="0" applyFont="1" applyFill="1" applyAlignment="1">
      <alignment horizontal="right"/>
    </xf>
    <xf numFmtId="0" fontId="0" fillId="3" borderId="0" xfId="0" applyFill="1" applyAlignment="1">
      <alignment horizontal="center" vertical="center" wrapText="1"/>
    </xf>
    <xf numFmtId="0" fontId="14" fillId="3" borderId="0" xfId="0" applyFont="1" applyFill="1" applyAlignment="1">
      <alignment horizontal="right"/>
    </xf>
    <xf numFmtId="0" fontId="14" fillId="3" borderId="9" xfId="0" applyFont="1" applyFill="1" applyBorder="1" applyAlignment="1">
      <alignment horizontal="right" vertical="center" wrapText="1"/>
    </xf>
    <xf numFmtId="0" fontId="14" fillId="3" borderId="9" xfId="0" applyFont="1" applyFill="1" applyBorder="1" applyAlignment="1">
      <alignment horizontal="right" vertical="top" wrapText="1"/>
    </xf>
    <xf numFmtId="0" fontId="11" fillId="3" borderId="0" xfId="0" applyFont="1" applyFill="1" applyAlignment="1">
      <alignment vertical="center"/>
    </xf>
    <xf numFmtId="0" fontId="15" fillId="3" borderId="0" xfId="0" applyFont="1" applyFill="1" applyAlignment="1">
      <alignment vertical="center"/>
    </xf>
    <xf numFmtId="0" fontId="15" fillId="3" borderId="0" xfId="0" applyFont="1" applyFill="1" applyAlignment="1">
      <alignment horizontal="center" vertical="center"/>
    </xf>
    <xf numFmtId="0" fontId="18" fillId="3" borderId="0" xfId="0" applyFont="1" applyFill="1" applyAlignment="1">
      <alignment vertical="center"/>
    </xf>
    <xf numFmtId="0" fontId="15" fillId="9" borderId="0" xfId="0" applyFont="1" applyFill="1" applyAlignment="1">
      <alignment horizontal="center" vertical="center"/>
    </xf>
    <xf numFmtId="0" fontId="15" fillId="3" borderId="10" xfId="0" applyFont="1" applyFill="1" applyBorder="1" applyAlignment="1">
      <alignment vertical="center"/>
    </xf>
    <xf numFmtId="0" fontId="23" fillId="3" borderId="0" xfId="0" applyFont="1" applyFill="1" applyProtection="1">
      <protection locked="0"/>
    </xf>
    <xf numFmtId="0" fontId="17" fillId="3" borderId="10" xfId="0" applyFont="1" applyFill="1" applyBorder="1" applyAlignment="1">
      <alignment horizontal="center" vertical="top"/>
    </xf>
    <xf numFmtId="0" fontId="2" fillId="0" borderId="0" xfId="4" applyProtection="1">
      <protection locked="0"/>
    </xf>
    <xf numFmtId="3" fontId="0" fillId="5" borderId="7" xfId="0" applyNumberFormat="1" applyFill="1" applyBorder="1" applyAlignment="1" applyProtection="1">
      <alignment horizontal="center"/>
      <protection locked="0"/>
    </xf>
    <xf numFmtId="0" fontId="13" fillId="5" borderId="7" xfId="0" applyFont="1" applyFill="1" applyBorder="1" applyAlignment="1">
      <alignment horizontal="center" vertical="center"/>
    </xf>
    <xf numFmtId="0" fontId="11" fillId="9" borderId="24" xfId="0" applyFont="1" applyFill="1" applyBorder="1" applyAlignment="1">
      <alignment horizontal="left" vertical="center"/>
    </xf>
    <xf numFmtId="0" fontId="57" fillId="9" borderId="24" xfId="0" applyFont="1" applyFill="1" applyBorder="1" applyAlignment="1">
      <alignment horizontal="left" vertical="center" wrapText="1"/>
    </xf>
    <xf numFmtId="0" fontId="58" fillId="9" borderId="24" xfId="0" applyFont="1" applyFill="1" applyBorder="1" applyAlignment="1">
      <alignment horizontal="left" vertical="center" wrapText="1"/>
    </xf>
    <xf numFmtId="0" fontId="11" fillId="9" borderId="24" xfId="0" applyFont="1" applyFill="1" applyBorder="1" applyAlignment="1">
      <alignment horizontal="left" vertical="center" wrapText="1"/>
    </xf>
    <xf numFmtId="0" fontId="61" fillId="9" borderId="24" xfId="0" applyFont="1" applyFill="1" applyBorder="1" applyAlignment="1">
      <alignment horizontal="left" vertical="center" wrapText="1"/>
    </xf>
    <xf numFmtId="0" fontId="11" fillId="9" borderId="25" xfId="0" applyFont="1" applyFill="1" applyBorder="1" applyAlignment="1">
      <alignment horizontal="left" vertical="center"/>
    </xf>
    <xf numFmtId="0" fontId="57" fillId="9" borderId="25" xfId="0" applyFont="1" applyFill="1" applyBorder="1" applyAlignment="1">
      <alignment horizontal="left" vertical="center" wrapText="1"/>
    </xf>
    <xf numFmtId="0" fontId="58" fillId="9" borderId="25" xfId="0" applyFont="1" applyFill="1" applyBorder="1" applyAlignment="1">
      <alignment horizontal="left" vertical="center" wrapText="1"/>
    </xf>
    <xf numFmtId="0" fontId="11" fillId="9" borderId="26" xfId="0" applyFont="1" applyFill="1" applyBorder="1" applyAlignment="1">
      <alignment vertical="center"/>
    </xf>
    <xf numFmtId="0" fontId="11" fillId="9" borderId="24" xfId="0" applyFont="1" applyFill="1" applyBorder="1" applyAlignment="1">
      <alignment horizontal="center" vertical="center"/>
    </xf>
    <xf numFmtId="0" fontId="57" fillId="9" borderId="24" xfId="0" applyFont="1" applyFill="1" applyBorder="1" applyAlignment="1">
      <alignment horizontal="left" vertical="top" wrapText="1"/>
    </xf>
    <xf numFmtId="0" fontId="57" fillId="9" borderId="24" xfId="0" applyFont="1" applyFill="1" applyBorder="1" applyAlignment="1">
      <alignment vertical="center" wrapText="1"/>
    </xf>
    <xf numFmtId="0" fontId="27" fillId="9" borderId="0" xfId="0" applyFont="1" applyFill="1" applyAlignment="1">
      <alignment vertical="center"/>
    </xf>
    <xf numFmtId="0" fontId="57" fillId="9" borderId="0" xfId="0" applyFont="1" applyFill="1" applyAlignment="1">
      <alignment vertical="center" wrapText="1"/>
    </xf>
    <xf numFmtId="0" fontId="57" fillId="9" borderId="0" xfId="0" applyFont="1" applyFill="1" applyAlignment="1">
      <alignment horizontal="left" vertical="top" wrapText="1"/>
    </xf>
    <xf numFmtId="0" fontId="2" fillId="0" borderId="7" xfId="4" applyBorder="1" applyAlignment="1">
      <alignment horizontal="left" vertical="center"/>
    </xf>
    <xf numFmtId="0" fontId="0" fillId="3" borderId="0" xfId="0" applyFill="1" applyAlignment="1">
      <alignment vertical="center" wrapText="1"/>
    </xf>
    <xf numFmtId="0" fontId="1" fillId="0" borderId="2" xfId="0" applyFont="1" applyBorder="1"/>
    <xf numFmtId="0" fontId="0" fillId="3" borderId="12" xfId="0" applyFill="1" applyBorder="1" applyAlignment="1" applyProtection="1">
      <alignment vertical="center"/>
      <protection locked="0"/>
    </xf>
    <xf numFmtId="0" fontId="0" fillId="3" borderId="13" xfId="0" applyFill="1" applyBorder="1" applyAlignment="1" applyProtection="1">
      <alignment vertical="center"/>
      <protection locked="0"/>
    </xf>
    <xf numFmtId="0" fontId="0" fillId="3" borderId="11" xfId="0" applyFill="1" applyBorder="1" applyAlignment="1" applyProtection="1">
      <alignment vertical="center"/>
      <protection locked="0"/>
    </xf>
    <xf numFmtId="0" fontId="0" fillId="3" borderId="7" xfId="0" applyFill="1" applyBorder="1" applyAlignment="1" applyProtection="1">
      <alignment horizontal="center" vertical="center" wrapText="1"/>
      <protection locked="0"/>
    </xf>
    <xf numFmtId="0" fontId="66" fillId="0" borderId="0" xfId="0" applyFont="1"/>
    <xf numFmtId="0" fontId="66" fillId="3" borderId="0" xfId="0" applyFont="1" applyFill="1" applyAlignment="1">
      <alignment vertical="center"/>
    </xf>
    <xf numFmtId="0" fontId="13" fillId="0" borderId="0" xfId="0" applyFont="1"/>
    <xf numFmtId="0" fontId="45" fillId="3" borderId="0" xfId="0" applyFont="1" applyFill="1" applyAlignment="1">
      <alignment wrapText="1"/>
    </xf>
    <xf numFmtId="166" fontId="12" fillId="5" borderId="7" xfId="0" applyNumberFormat="1" applyFont="1" applyFill="1" applyBorder="1" applyAlignment="1" applyProtection="1">
      <alignment horizontal="center" vertical="center" wrapText="1"/>
      <protection locked="0"/>
    </xf>
    <xf numFmtId="0" fontId="23" fillId="5" borderId="7" xfId="0" applyFont="1" applyFill="1" applyBorder="1" applyAlignment="1" applyProtection="1">
      <alignment horizontal="center" vertical="center"/>
      <protection locked="0"/>
    </xf>
    <xf numFmtId="0" fontId="22" fillId="3" borderId="0" xfId="0" applyFont="1" applyFill="1" applyAlignment="1">
      <alignment vertical="center" wrapText="1"/>
    </xf>
    <xf numFmtId="0" fontId="62" fillId="0" borderId="0" xfId="0" applyFont="1"/>
    <xf numFmtId="0" fontId="62" fillId="3" borderId="0" xfId="0" applyFont="1" applyFill="1"/>
    <xf numFmtId="0" fontId="62" fillId="3" borderId="0" xfId="0" applyFont="1" applyFill="1" applyProtection="1">
      <protection locked="0"/>
    </xf>
    <xf numFmtId="0" fontId="14" fillId="3" borderId="0" xfId="0" applyFont="1" applyFill="1" applyAlignment="1" applyProtection="1">
      <alignment wrapText="1"/>
      <protection locked="0"/>
    </xf>
    <xf numFmtId="0" fontId="21" fillId="5" borderId="7" xfId="0" applyFont="1" applyFill="1" applyBorder="1" applyAlignment="1" applyProtection="1">
      <alignment vertical="center"/>
      <protection locked="0"/>
    </xf>
    <xf numFmtId="0" fontId="22" fillId="0" borderId="0" xfId="0" applyFont="1"/>
    <xf numFmtId="0" fontId="0" fillId="3" borderId="0" xfId="0" applyFill="1" applyAlignment="1" applyProtection="1">
      <alignment horizontal="center"/>
      <protection locked="0"/>
    </xf>
    <xf numFmtId="0" fontId="0" fillId="3" borderId="9" xfId="0" applyFill="1" applyBorder="1" applyAlignment="1" applyProtection="1">
      <alignment horizontal="right"/>
      <protection locked="0"/>
    </xf>
    <xf numFmtId="0" fontId="14" fillId="3" borderId="10" xfId="0" applyFont="1" applyFill="1" applyBorder="1" applyAlignment="1" applyProtection="1">
      <alignment horizontal="center" vertical="top"/>
      <protection locked="0"/>
    </xf>
    <xf numFmtId="0" fontId="0" fillId="3" borderId="7" xfId="0" applyFill="1" applyBorder="1" applyAlignment="1" applyProtection="1">
      <alignment horizontal="center"/>
      <protection locked="0"/>
    </xf>
    <xf numFmtId="0" fontId="67" fillId="3" borderId="0" xfId="0" applyFont="1" applyFill="1" applyAlignment="1">
      <alignment vertical="center"/>
    </xf>
    <xf numFmtId="0" fontId="14" fillId="3" borderId="18" xfId="0" applyFont="1" applyFill="1" applyBorder="1" applyAlignment="1" applyProtection="1">
      <alignment horizontal="center" vertical="top"/>
      <protection locked="0"/>
    </xf>
    <xf numFmtId="0" fontId="0" fillId="5" borderId="12" xfId="0" applyFill="1" applyBorder="1" applyAlignment="1" applyProtection="1">
      <alignment vertical="center"/>
      <protection locked="0"/>
    </xf>
    <xf numFmtId="0" fontId="1" fillId="3" borderId="0" xfId="0" applyFont="1" applyFill="1"/>
    <xf numFmtId="0" fontId="1" fillId="3" borderId="0" xfId="8" applyFont="1" applyFill="1" applyBorder="1" applyAlignment="1" applyProtection="1">
      <alignment horizontal="left" vertical="center"/>
      <protection locked="0"/>
    </xf>
    <xf numFmtId="0" fontId="0" fillId="3" borderId="14" xfId="0" applyFill="1" applyBorder="1" applyAlignment="1">
      <alignment horizontal="left"/>
    </xf>
    <xf numFmtId="0" fontId="0" fillId="5" borderId="12" xfId="0" applyFill="1" applyBorder="1" applyProtection="1">
      <protection locked="0"/>
    </xf>
    <xf numFmtId="0" fontId="0" fillId="5" borderId="13" xfId="0" applyFill="1" applyBorder="1" applyProtection="1">
      <protection locked="0"/>
    </xf>
    <xf numFmtId="165" fontId="0" fillId="3" borderId="0" xfId="0" applyNumberFormat="1" applyFill="1" applyAlignment="1" applyProtection="1">
      <alignment horizontal="center" vertical="center"/>
      <protection locked="0"/>
    </xf>
    <xf numFmtId="0" fontId="0" fillId="5" borderId="7" xfId="0" applyFill="1" applyBorder="1" applyAlignment="1">
      <alignment horizontal="center"/>
    </xf>
    <xf numFmtId="0" fontId="0" fillId="0" borderId="0" xfId="0" applyAlignment="1">
      <alignment horizontal="center"/>
    </xf>
    <xf numFmtId="0" fontId="0" fillId="5" borderId="20" xfId="0" applyFill="1" applyBorder="1" applyAlignment="1" applyProtection="1">
      <alignment horizontal="center"/>
      <protection locked="0"/>
    </xf>
    <xf numFmtId="0" fontId="0" fillId="3" borderId="11" xfId="0" applyFill="1" applyBorder="1" applyProtection="1">
      <protection locked="0"/>
    </xf>
    <xf numFmtId="0" fontId="0" fillId="3" borderId="13" xfId="0" applyFill="1" applyBorder="1" applyProtection="1">
      <protection locked="0"/>
    </xf>
    <xf numFmtId="0" fontId="0" fillId="3" borderId="12" xfId="0" applyFill="1" applyBorder="1" applyProtection="1">
      <protection locked="0"/>
    </xf>
    <xf numFmtId="0" fontId="0" fillId="3" borderId="7" xfId="0" applyFill="1" applyBorder="1" applyAlignment="1">
      <alignment horizontal="center"/>
    </xf>
    <xf numFmtId="0" fontId="13" fillId="2" borderId="7" xfId="0" applyFont="1"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20" xfId="0" applyFill="1" applyBorder="1" applyAlignment="1">
      <alignment horizontal="center"/>
    </xf>
    <xf numFmtId="0" fontId="0" fillId="5" borderId="32" xfId="0" applyFill="1" applyBorder="1" applyAlignment="1" applyProtection="1">
      <alignment horizontal="center"/>
      <protection locked="0"/>
    </xf>
    <xf numFmtId="0" fontId="0" fillId="4" borderId="33" xfId="0" applyFill="1" applyBorder="1"/>
    <xf numFmtId="0" fontId="0" fillId="4" borderId="34" xfId="0" applyFill="1" applyBorder="1" applyAlignment="1">
      <alignment horizontal="left"/>
    </xf>
    <xf numFmtId="0" fontId="0" fillId="4" borderId="35" xfId="0" applyFill="1" applyBorder="1" applyAlignment="1">
      <alignment horizontal="left"/>
    </xf>
    <xf numFmtId="0" fontId="0" fillId="5" borderId="36" xfId="0" applyFill="1" applyBorder="1" applyAlignment="1" applyProtection="1">
      <alignment horizontal="center"/>
      <protection locked="0"/>
    </xf>
    <xf numFmtId="0" fontId="0" fillId="4" borderId="7" xfId="0" applyFill="1" applyBorder="1"/>
    <xf numFmtId="0" fontId="0" fillId="0" borderId="0" xfId="0" applyAlignment="1">
      <alignment horizontal="left" vertical="center"/>
    </xf>
    <xf numFmtId="0" fontId="0" fillId="0" borderId="14" xfId="0" applyBorder="1" applyAlignment="1">
      <alignment horizontal="right" vertical="center"/>
    </xf>
    <xf numFmtId="0" fontId="0" fillId="0" borderId="14" xfId="0" applyBorder="1" applyAlignment="1">
      <alignment horizontal="left" vertical="center"/>
    </xf>
    <xf numFmtId="20" fontId="0" fillId="5" borderId="7" xfId="0" applyNumberFormat="1" applyFill="1" applyBorder="1" applyAlignment="1" applyProtection="1">
      <alignment horizontal="center"/>
      <protection locked="0"/>
    </xf>
    <xf numFmtId="0" fontId="10" fillId="3" borderId="0" xfId="0" applyFont="1" applyFill="1" applyAlignment="1" applyProtection="1">
      <alignment horizontal="right"/>
      <protection locked="0"/>
    </xf>
    <xf numFmtId="20" fontId="0" fillId="5" borderId="12" xfId="0" applyNumberFormat="1" applyFill="1" applyBorder="1" applyAlignment="1" applyProtection="1">
      <alignment horizontal="center"/>
      <protection locked="0"/>
    </xf>
    <xf numFmtId="0" fontId="0" fillId="3" borderId="3" xfId="0" applyFill="1" applyBorder="1"/>
    <xf numFmtId="0" fontId="0" fillId="3" borderId="2" xfId="0" applyFill="1" applyBorder="1"/>
    <xf numFmtId="0" fontId="1" fillId="0" borderId="3" xfId="6" applyBorder="1" applyAlignment="1">
      <alignment vertical="center"/>
    </xf>
    <xf numFmtId="0" fontId="1" fillId="0" borderId="2" xfId="6" applyBorder="1" applyAlignment="1">
      <alignment vertical="center"/>
    </xf>
    <xf numFmtId="0" fontId="1" fillId="0" borderId="3" xfId="6" applyBorder="1"/>
    <xf numFmtId="0" fontId="1" fillId="0" borderId="2" xfId="6" applyBorder="1"/>
    <xf numFmtId="0" fontId="1" fillId="0" borderId="1" xfId="6" applyBorder="1"/>
    <xf numFmtId="0" fontId="1" fillId="0" borderId="0" xfId="6"/>
    <xf numFmtId="0" fontId="0" fillId="0" borderId="20" xfId="0" applyBorder="1"/>
    <xf numFmtId="0" fontId="0" fillId="0" borderId="29" xfId="0" applyBorder="1"/>
    <xf numFmtId="0" fontId="0" fillId="0" borderId="8" xfId="0" applyBorder="1"/>
    <xf numFmtId="168" fontId="0" fillId="5" borderId="7" xfId="0" applyNumberFormat="1" applyFill="1" applyBorder="1" applyProtection="1">
      <protection locked="0"/>
    </xf>
    <xf numFmtId="0" fontId="11" fillId="9" borderId="0" xfId="2" applyFont="1" applyFill="1" applyAlignment="1">
      <alignment horizontal="right"/>
    </xf>
    <xf numFmtId="0" fontId="11" fillId="9" borderId="0" xfId="10" applyFont="1" applyFill="1" applyAlignment="1">
      <alignment horizontal="center" vertical="center"/>
    </xf>
    <xf numFmtId="0" fontId="11" fillId="9" borderId="0" xfId="10" applyFont="1" applyFill="1" applyAlignment="1">
      <alignment horizontal="center" vertical="center" wrapText="1"/>
    </xf>
    <xf numFmtId="0" fontId="11" fillId="9" borderId="39" xfId="0" applyFont="1" applyFill="1" applyBorder="1"/>
    <xf numFmtId="0" fontId="25" fillId="9" borderId="40" xfId="0" applyFont="1" applyFill="1" applyBorder="1"/>
    <xf numFmtId="0" fontId="25" fillId="9" borderId="39" xfId="0" applyFont="1" applyFill="1" applyBorder="1"/>
    <xf numFmtId="0" fontId="25" fillId="9" borderId="41" xfId="0" applyFont="1" applyFill="1" applyBorder="1"/>
    <xf numFmtId="0" fontId="27" fillId="9" borderId="0" xfId="10" applyFont="1" applyFill="1" applyAlignment="1">
      <alignment horizontal="left"/>
    </xf>
    <xf numFmtId="0" fontId="27" fillId="9" borderId="0" xfId="10" applyFont="1" applyFill="1" applyAlignment="1">
      <alignment horizontal="left" vertical="center" wrapText="1"/>
    </xf>
    <xf numFmtId="0" fontId="25" fillId="9" borderId="42" xfId="0" applyFont="1" applyFill="1" applyBorder="1"/>
    <xf numFmtId="0" fontId="25" fillId="9" borderId="43" xfId="0" applyFont="1" applyFill="1" applyBorder="1"/>
    <xf numFmtId="0" fontId="25" fillId="9" borderId="44" xfId="0" applyFont="1" applyFill="1" applyBorder="1"/>
    <xf numFmtId="0" fontId="75" fillId="12" borderId="7" xfId="9" applyFont="1" applyFill="1" applyBorder="1" applyAlignment="1">
      <alignment horizontal="center" vertical="center"/>
    </xf>
    <xf numFmtId="0" fontId="10" fillId="4" borderId="0" xfId="0" applyFont="1" applyFill="1" applyAlignment="1">
      <alignment horizontal="center" vertical="center" wrapText="1"/>
    </xf>
    <xf numFmtId="0" fontId="0" fillId="5" borderId="0" xfId="0" applyFill="1" applyAlignment="1" applyProtection="1">
      <alignment horizontal="center" vertical="center"/>
      <protection locked="0"/>
    </xf>
    <xf numFmtId="0" fontId="0" fillId="13" borderId="7" xfId="0" applyFill="1" applyBorder="1" applyAlignment="1" applyProtection="1">
      <alignment horizontal="center" vertical="center"/>
      <protection locked="0"/>
    </xf>
    <xf numFmtId="0" fontId="27" fillId="14" borderId="0" xfId="0" applyFont="1" applyFill="1"/>
    <xf numFmtId="0" fontId="20" fillId="14" borderId="0" xfId="0" applyFont="1" applyFill="1" applyAlignment="1">
      <alignment vertical="center"/>
    </xf>
    <xf numFmtId="0" fontId="39" fillId="14" borderId="0" xfId="0" applyFont="1" applyFill="1" applyAlignment="1">
      <alignment vertical="center"/>
    </xf>
    <xf numFmtId="0" fontId="40" fillId="14" borderId="0" xfId="0" applyFont="1" applyFill="1" applyAlignment="1">
      <alignment vertical="center"/>
    </xf>
    <xf numFmtId="0" fontId="28" fillId="14" borderId="0" xfId="0" applyFont="1" applyFill="1"/>
    <xf numFmtId="0" fontId="28" fillId="14" borderId="0" xfId="0" applyFont="1" applyFill="1" applyAlignment="1">
      <alignment horizontal="left" vertical="center" wrapText="1"/>
    </xf>
    <xf numFmtId="0" fontId="28" fillId="14" borderId="0" xfId="0" applyFont="1" applyFill="1" applyAlignment="1">
      <alignment horizontal="left" vertical="top" wrapText="1"/>
    </xf>
    <xf numFmtId="0" fontId="28" fillId="14" borderId="0" xfId="0" applyFont="1" applyFill="1" applyAlignment="1">
      <alignment horizontal="left" vertical="center" readingOrder="1"/>
    </xf>
    <xf numFmtId="0" fontId="28" fillId="14" borderId="0" xfId="0" applyFont="1" applyFill="1" applyAlignment="1">
      <alignment horizontal="left" readingOrder="1"/>
    </xf>
    <xf numFmtId="0" fontId="28" fillId="14" borderId="0" xfId="0" applyFont="1" applyFill="1" applyAlignment="1">
      <alignment horizontal="left" wrapText="1" readingOrder="1"/>
    </xf>
    <xf numFmtId="0" fontId="49" fillId="14" borderId="0" xfId="0" applyFont="1" applyFill="1"/>
    <xf numFmtId="0" fontId="28" fillId="14" borderId="0" xfId="0" applyFont="1" applyFill="1" applyAlignment="1">
      <alignment vertical="center" wrapText="1"/>
    </xf>
    <xf numFmtId="0" fontId="28" fillId="14" borderId="0" xfId="0" applyFont="1" applyFill="1" applyAlignment="1">
      <alignment horizontal="left"/>
    </xf>
    <xf numFmtId="0" fontId="27" fillId="14" borderId="7" xfId="0" applyFont="1" applyFill="1" applyBorder="1"/>
    <xf numFmtId="0" fontId="28" fillId="14" borderId="7" xfId="0" applyFont="1" applyFill="1" applyBorder="1"/>
    <xf numFmtId="0" fontId="0" fillId="14" borderId="0" xfId="0" applyFill="1"/>
    <xf numFmtId="0" fontId="67" fillId="3" borderId="0" xfId="0" applyFont="1" applyFill="1" applyAlignment="1">
      <alignment horizontal="center" vertical="center"/>
    </xf>
    <xf numFmtId="0" fontId="0" fillId="0" borderId="0" xfId="0" applyAlignment="1">
      <alignment horizontal="right"/>
    </xf>
    <xf numFmtId="0" fontId="15" fillId="14" borderId="0" xfId="0" applyFont="1" applyFill="1"/>
    <xf numFmtId="0" fontId="29" fillId="14" borderId="0" xfId="0" applyFont="1" applyFill="1" applyAlignment="1">
      <alignment horizontal="left" wrapText="1" readingOrder="1"/>
    </xf>
    <xf numFmtId="0" fontId="11" fillId="14" borderId="0" xfId="0" applyFont="1" applyFill="1"/>
    <xf numFmtId="0" fontId="29" fillId="14" borderId="0" xfId="0" applyFont="1" applyFill="1" applyAlignment="1">
      <alignment vertical="top" wrapText="1" readingOrder="1"/>
    </xf>
    <xf numFmtId="0" fontId="30" fillId="14" borderId="0" xfId="0" applyFont="1" applyFill="1" applyAlignment="1">
      <alignment vertical="top" wrapText="1" readingOrder="1"/>
    </xf>
    <xf numFmtId="0" fontId="25" fillId="14" borderId="0" xfId="0" applyFont="1" applyFill="1" applyAlignment="1">
      <alignment horizontal="left" readingOrder="1"/>
    </xf>
    <xf numFmtId="0" fontId="25" fillId="14" borderId="0" xfId="0" applyFont="1" applyFill="1" applyAlignment="1">
      <alignment horizontal="left" wrapText="1" readingOrder="1"/>
    </xf>
    <xf numFmtId="0" fontId="33" fillId="14" borderId="0" xfId="0" applyFont="1" applyFill="1"/>
    <xf numFmtId="0" fontId="38" fillId="14" borderId="38" xfId="0" applyFont="1" applyFill="1" applyBorder="1" applyAlignment="1">
      <alignment horizontal="center" vertical="center" readingOrder="1"/>
    </xf>
    <xf numFmtId="0" fontId="28" fillId="14" borderId="0" xfId="0" applyFont="1" applyFill="1" applyAlignment="1">
      <alignment wrapText="1" readingOrder="1"/>
    </xf>
    <xf numFmtId="0" fontId="28" fillId="14" borderId="38" xfId="0" applyFont="1" applyFill="1" applyBorder="1" applyAlignment="1">
      <alignment horizontal="center" vertical="center" readingOrder="1"/>
    </xf>
    <xf numFmtId="0" fontId="38" fillId="14" borderId="0" xfId="0" applyFont="1" applyFill="1" applyAlignment="1">
      <alignment horizontal="left" vertical="center" readingOrder="1"/>
    </xf>
    <xf numFmtId="0" fontId="0" fillId="3" borderId="46" xfId="0" applyFill="1" applyBorder="1"/>
    <xf numFmtId="0" fontId="0" fillId="3" borderId="47" xfId="0" applyFill="1" applyBorder="1"/>
    <xf numFmtId="0" fontId="17" fillId="0" borderId="0" xfId="0" applyFont="1" applyAlignment="1">
      <alignment horizontal="right"/>
    </xf>
    <xf numFmtId="0" fontId="86" fillId="14" borderId="8" xfId="0" applyFont="1" applyFill="1" applyBorder="1" applyAlignment="1" applyProtection="1">
      <alignment vertical="center"/>
      <protection locked="0"/>
    </xf>
    <xf numFmtId="0" fontId="86" fillId="14" borderId="8" xfId="0" applyFont="1" applyFill="1" applyBorder="1" applyAlignment="1" applyProtection="1">
      <alignment horizontal="center" vertical="center"/>
      <protection locked="0"/>
    </xf>
    <xf numFmtId="0" fontId="0" fillId="5" borderId="20" xfId="0" applyFill="1" applyBorder="1" applyAlignment="1" applyProtection="1">
      <alignment horizontal="center" vertical="center"/>
      <protection locked="0"/>
    </xf>
    <xf numFmtId="0" fontId="0" fillId="5" borderId="11" xfId="0" applyFill="1" applyBorder="1" applyAlignment="1" applyProtection="1">
      <alignment vertical="center" wrapText="1"/>
      <protection locked="0"/>
    </xf>
    <xf numFmtId="0" fontId="10" fillId="3" borderId="0" xfId="0" applyFont="1" applyFill="1" applyAlignment="1">
      <alignment vertical="center"/>
    </xf>
    <xf numFmtId="0" fontId="0" fillId="3" borderId="0" xfId="0" applyFill="1" applyAlignment="1">
      <alignment horizontal="center" vertical="center"/>
    </xf>
    <xf numFmtId="0" fontId="0" fillId="5" borderId="50" xfId="0" applyFill="1" applyBorder="1" applyAlignment="1" applyProtection="1">
      <alignment horizontal="center" vertical="center"/>
      <protection locked="0"/>
    </xf>
    <xf numFmtId="0" fontId="0" fillId="5" borderId="50" xfId="0" applyFill="1" applyBorder="1" applyAlignment="1" applyProtection="1">
      <alignment horizontal="center"/>
      <protection locked="0"/>
    </xf>
    <xf numFmtId="0" fontId="23" fillId="5" borderId="53" xfId="0" applyFont="1" applyFill="1" applyBorder="1" applyAlignment="1" applyProtection="1">
      <alignment horizontal="center" vertical="center" wrapText="1"/>
      <protection locked="0"/>
    </xf>
    <xf numFmtId="0" fontId="0" fillId="3" borderId="59" xfId="0" applyFill="1" applyBorder="1" applyAlignment="1">
      <alignment vertical="center" wrapText="1"/>
    </xf>
    <xf numFmtId="0" fontId="0" fillId="3" borderId="60" xfId="0" applyFill="1" applyBorder="1" applyAlignment="1">
      <alignment vertical="center" wrapText="1"/>
    </xf>
    <xf numFmtId="0" fontId="0" fillId="6" borderId="8" xfId="0" applyFill="1" applyBorder="1" applyAlignment="1" applyProtection="1">
      <alignment horizontal="center"/>
      <protection locked="0"/>
    </xf>
    <xf numFmtId="0" fontId="43" fillId="6" borderId="48" xfId="0" applyFont="1" applyFill="1" applyBorder="1" applyAlignment="1" applyProtection="1">
      <alignment horizontal="center"/>
      <protection locked="0"/>
    </xf>
    <xf numFmtId="165" fontId="0" fillId="5" borderId="7" xfId="0" applyNumberFormat="1" applyFill="1" applyBorder="1" applyAlignment="1" applyProtection="1">
      <alignment horizontal="center" vertical="center"/>
      <protection locked="0"/>
    </xf>
    <xf numFmtId="0" fontId="13" fillId="3" borderId="9" xfId="0" applyFont="1" applyFill="1" applyBorder="1" applyAlignment="1">
      <alignment vertical="center"/>
    </xf>
    <xf numFmtId="0" fontId="0" fillId="13" borderId="20" xfId="0" applyFill="1" applyBorder="1" applyAlignment="1" applyProtection="1">
      <alignment horizontal="center" vertical="center"/>
      <protection locked="0"/>
    </xf>
    <xf numFmtId="165" fontId="0" fillId="5" borderId="20" xfId="0" applyNumberFormat="1" applyFill="1" applyBorder="1" applyAlignment="1" applyProtection="1">
      <alignment horizontal="center" vertical="center"/>
      <protection locked="0"/>
    </xf>
    <xf numFmtId="0" fontId="0" fillId="5" borderId="49" xfId="0" applyFill="1" applyBorder="1" applyAlignment="1" applyProtection="1">
      <alignment horizontal="center" vertical="center" wrapText="1"/>
      <protection locked="0"/>
    </xf>
    <xf numFmtId="20" fontId="0" fillId="5" borderId="7" xfId="0" applyNumberFormat="1" applyFill="1" applyBorder="1" applyAlignment="1" applyProtection="1">
      <alignment horizontal="center" vertical="center"/>
      <protection locked="0"/>
    </xf>
    <xf numFmtId="0" fontId="1" fillId="9" borderId="0" xfId="10" applyFill="1"/>
    <xf numFmtId="0" fontId="1" fillId="8" borderId="0" xfId="10" applyFill="1"/>
    <xf numFmtId="0" fontId="1" fillId="0" borderId="0" xfId="10"/>
    <xf numFmtId="0" fontId="25" fillId="9" borderId="39" xfId="10" applyFont="1" applyFill="1" applyBorder="1"/>
    <xf numFmtId="0" fontId="25" fillId="13" borderId="0" xfId="10" applyFont="1" applyFill="1"/>
    <xf numFmtId="0" fontId="25" fillId="0" borderId="0" xfId="10" applyFont="1"/>
    <xf numFmtId="0" fontId="94" fillId="15" borderId="8" xfId="9" applyFont="1" applyFill="1" applyBorder="1" applyAlignment="1" applyProtection="1">
      <alignment horizontal="center" vertical="center" wrapText="1"/>
      <protection locked="0"/>
    </xf>
    <xf numFmtId="0" fontId="9" fillId="3" borderId="0" xfId="11" applyFill="1"/>
    <xf numFmtId="0" fontId="97" fillId="11" borderId="7" xfId="11" applyFont="1" applyFill="1" applyBorder="1" applyAlignment="1" applyProtection="1">
      <alignment horizontal="center" vertical="center"/>
      <protection locked="0"/>
    </xf>
    <xf numFmtId="0" fontId="9" fillId="0" borderId="7" xfId="11" applyBorder="1" applyAlignment="1" applyProtection="1">
      <alignment horizontal="center" vertical="center"/>
      <protection locked="0"/>
    </xf>
    <xf numFmtId="0" fontId="91" fillId="16" borderId="66" xfId="0" applyFont="1" applyFill="1" applyBorder="1" applyAlignment="1" applyProtection="1">
      <alignment horizontal="center" vertical="center" wrapText="1"/>
      <protection locked="0"/>
    </xf>
    <xf numFmtId="0" fontId="91" fillId="16" borderId="58" xfId="0" applyFont="1" applyFill="1" applyBorder="1" applyAlignment="1" applyProtection="1">
      <alignment horizontal="center" vertical="center" wrapText="1"/>
      <protection locked="0"/>
    </xf>
    <xf numFmtId="0" fontId="91" fillId="16" borderId="67" xfId="0" applyFont="1" applyFill="1" applyBorder="1" applyAlignment="1" applyProtection="1">
      <alignment horizontal="center" vertical="center" wrapText="1"/>
      <protection locked="0"/>
    </xf>
    <xf numFmtId="0" fontId="91" fillId="16" borderId="70" xfId="0" applyFont="1" applyFill="1" applyBorder="1" applyAlignment="1" applyProtection="1">
      <alignment horizontal="center" vertical="center" wrapText="1"/>
      <protection locked="0"/>
    </xf>
    <xf numFmtId="0" fontId="91" fillId="16" borderId="69" xfId="0" applyFont="1" applyFill="1" applyBorder="1" applyAlignment="1" applyProtection="1">
      <alignment horizontal="center" vertical="center" wrapText="1"/>
      <protection locked="0"/>
    </xf>
    <xf numFmtId="0" fontId="91" fillId="16" borderId="71" xfId="0" applyFont="1" applyFill="1" applyBorder="1" applyAlignment="1" applyProtection="1">
      <alignment horizontal="center" vertical="center" wrapText="1"/>
      <protection locked="0"/>
    </xf>
    <xf numFmtId="0" fontId="91" fillId="16" borderId="56" xfId="0" applyFont="1" applyFill="1" applyBorder="1" applyAlignment="1" applyProtection="1">
      <alignment horizontal="center" vertical="center" wrapText="1"/>
      <protection locked="0"/>
    </xf>
    <xf numFmtId="0" fontId="91" fillId="16" borderId="72" xfId="0" applyFont="1" applyFill="1" applyBorder="1" applyAlignment="1" applyProtection="1">
      <alignment horizontal="center" vertical="center" wrapText="1"/>
      <protection locked="0"/>
    </xf>
    <xf numFmtId="0" fontId="94" fillId="14" borderId="73" xfId="0" applyFont="1" applyFill="1" applyBorder="1" applyAlignment="1">
      <alignment horizontal="center" vertical="center" wrapText="1"/>
    </xf>
    <xf numFmtId="0" fontId="94" fillId="14" borderId="10" xfId="0" applyFont="1" applyFill="1" applyBorder="1" applyAlignment="1">
      <alignment horizontal="center" vertical="center" wrapText="1"/>
    </xf>
    <xf numFmtId="0" fontId="94" fillId="14" borderId="89" xfId="0" applyFont="1" applyFill="1" applyBorder="1" applyAlignment="1">
      <alignment horizontal="center" vertical="center" wrapText="1"/>
    </xf>
    <xf numFmtId="0" fontId="94" fillId="14" borderId="90" xfId="0" applyFont="1" applyFill="1" applyBorder="1" applyAlignment="1">
      <alignment horizontal="center" vertical="center" wrapText="1"/>
    </xf>
    <xf numFmtId="0" fontId="94" fillId="14" borderId="91" xfId="0" applyFont="1" applyFill="1" applyBorder="1" applyAlignment="1">
      <alignment horizontal="center" vertical="center" wrapText="1"/>
    </xf>
    <xf numFmtId="0" fontId="94" fillId="14" borderId="0" xfId="0" applyFont="1" applyFill="1" applyAlignment="1">
      <alignment horizontal="center" vertical="center" wrapText="1"/>
    </xf>
    <xf numFmtId="0" fontId="94" fillId="14" borderId="92" xfId="0" applyFont="1" applyFill="1" applyBorder="1" applyAlignment="1">
      <alignment horizontal="center" vertical="center" wrapText="1"/>
    </xf>
    <xf numFmtId="0" fontId="12" fillId="11" borderId="95" xfId="0" applyFont="1" applyFill="1" applyBorder="1" applyAlignment="1" applyProtection="1">
      <alignment horizontal="center" vertical="center"/>
      <protection locked="0"/>
    </xf>
    <xf numFmtId="0" fontId="12" fillId="11" borderId="95" xfId="0" applyFont="1" applyFill="1" applyBorder="1" applyAlignment="1" applyProtection="1">
      <alignment horizontal="center" vertical="center" wrapText="1"/>
      <protection locked="0"/>
    </xf>
    <xf numFmtId="0" fontId="12" fillId="11" borderId="96" xfId="0" applyFont="1" applyFill="1" applyBorder="1" applyAlignment="1" applyProtection="1">
      <alignment horizontal="center" vertical="center" wrapText="1"/>
      <protection locked="0"/>
    </xf>
    <xf numFmtId="0" fontId="91" fillId="16" borderId="93" xfId="0" applyFont="1" applyFill="1" applyBorder="1" applyAlignment="1" applyProtection="1">
      <alignment horizontal="center" vertical="center" wrapText="1"/>
      <protection locked="0"/>
    </xf>
    <xf numFmtId="0" fontId="1" fillId="5" borderId="20" xfId="0" applyFont="1" applyFill="1" applyBorder="1" applyAlignment="1" applyProtection="1">
      <alignment horizontal="center" vertical="center"/>
      <protection locked="0"/>
    </xf>
    <xf numFmtId="0" fontId="1" fillId="5" borderId="20" xfId="0" applyFont="1" applyFill="1" applyBorder="1" applyAlignment="1" applyProtection="1">
      <alignment vertical="center"/>
      <protection locked="0"/>
    </xf>
    <xf numFmtId="0" fontId="91" fillId="16" borderId="97" xfId="0" applyFont="1" applyFill="1" applyBorder="1" applyAlignment="1" applyProtection="1">
      <alignment horizontal="center" vertical="center" wrapText="1"/>
      <protection locked="0"/>
    </xf>
    <xf numFmtId="0" fontId="0" fillId="3" borderId="19" xfId="0" applyFill="1" applyBorder="1" applyAlignment="1" applyProtection="1">
      <alignment vertical="center"/>
      <protection locked="0"/>
    </xf>
    <xf numFmtId="0" fontId="0" fillId="3" borderId="16" xfId="0" applyFill="1" applyBorder="1" applyAlignment="1" applyProtection="1">
      <alignment vertical="center"/>
      <protection locked="0"/>
    </xf>
    <xf numFmtId="0" fontId="64" fillId="0" borderId="11" xfId="0" applyFont="1" applyBorder="1" applyAlignment="1">
      <alignment vertical="center"/>
    </xf>
    <xf numFmtId="0" fontId="0" fillId="3" borderId="11" xfId="0" applyFill="1" applyBorder="1" applyAlignment="1" applyProtection="1">
      <alignment vertical="center" wrapText="1"/>
      <protection locked="0"/>
    </xf>
    <xf numFmtId="0" fontId="0" fillId="5" borderId="55" xfId="0" applyFill="1" applyBorder="1" applyAlignment="1" applyProtection="1">
      <alignment horizontal="center"/>
      <protection locked="0"/>
    </xf>
    <xf numFmtId="0" fontId="0" fillId="3" borderId="98" xfId="0" applyFill="1" applyBorder="1" applyAlignment="1">
      <alignment vertical="center" wrapText="1"/>
    </xf>
    <xf numFmtId="0" fontId="0" fillId="3" borderId="99" xfId="0" applyFill="1" applyBorder="1" applyAlignment="1">
      <alignment vertical="center" wrapText="1"/>
    </xf>
    <xf numFmtId="0" fontId="0" fillId="3" borderId="59" xfId="0" applyFill="1" applyBorder="1" applyAlignment="1">
      <alignment wrapText="1"/>
    </xf>
    <xf numFmtId="0" fontId="0" fillId="3" borderId="58" xfId="0" applyFill="1" applyBorder="1" applyAlignment="1">
      <alignment vertical="center" wrapText="1"/>
    </xf>
    <xf numFmtId="0" fontId="74" fillId="15" borderId="11" xfId="9" applyFont="1" applyFill="1" applyBorder="1" applyAlignment="1" applyProtection="1">
      <alignment vertical="center" wrapText="1"/>
      <protection locked="0"/>
    </xf>
    <xf numFmtId="49" fontId="75" fillId="12" borderId="8" xfId="0" applyNumberFormat="1" applyFont="1" applyFill="1" applyBorder="1" applyAlignment="1" applyProtection="1">
      <alignment horizontal="center" vertical="center"/>
      <protection locked="0"/>
    </xf>
    <xf numFmtId="0" fontId="75" fillId="11" borderId="100" xfId="9" applyFont="1" applyFill="1" applyBorder="1" applyAlignment="1" applyProtection="1">
      <alignment horizontal="center" vertical="center" wrapText="1"/>
      <protection locked="0"/>
    </xf>
    <xf numFmtId="49" fontId="75" fillId="12" borderId="16" xfId="0" applyNumberFormat="1" applyFont="1" applyFill="1" applyBorder="1" applyAlignment="1" applyProtection="1">
      <alignment horizontal="center" vertical="center"/>
      <protection locked="0"/>
    </xf>
    <xf numFmtId="0" fontId="75" fillId="12" borderId="8" xfId="9" applyFont="1" applyFill="1" applyBorder="1" applyAlignment="1" applyProtection="1">
      <alignment horizontal="center" vertical="center"/>
      <protection locked="0"/>
    </xf>
    <xf numFmtId="0" fontId="98" fillId="0" borderId="8" xfId="9" applyFont="1" applyBorder="1" applyAlignment="1" applyProtection="1">
      <alignment horizontal="center" vertical="center"/>
      <protection locked="0"/>
    </xf>
    <xf numFmtId="0" fontId="76" fillId="12" borderId="8" xfId="9" applyFont="1" applyFill="1" applyBorder="1" applyAlignment="1" applyProtection="1">
      <alignment horizontal="left" vertical="center" wrapText="1"/>
      <protection locked="0"/>
    </xf>
    <xf numFmtId="0" fontId="75" fillId="12" borderId="8" xfId="9" applyFont="1" applyFill="1" applyBorder="1" applyAlignment="1">
      <alignment horizontal="center" vertical="center"/>
    </xf>
    <xf numFmtId="0" fontId="0" fillId="13" borderId="11" xfId="0" applyFill="1" applyBorder="1" applyAlignment="1" applyProtection="1">
      <alignment vertical="center" wrapText="1"/>
      <protection locked="0"/>
    </xf>
    <xf numFmtId="0" fontId="92" fillId="14" borderId="39" xfId="0" applyFont="1" applyFill="1" applyBorder="1" applyAlignment="1" applyProtection="1">
      <alignment horizontal="center" vertical="center"/>
      <protection locked="0"/>
    </xf>
    <xf numFmtId="0" fontId="92" fillId="14" borderId="101" xfId="0" applyFont="1" applyFill="1" applyBorder="1" applyAlignment="1" applyProtection="1">
      <alignment horizontal="center" vertical="center"/>
      <protection locked="0"/>
    </xf>
    <xf numFmtId="0" fontId="0" fillId="13" borderId="19" xfId="0" applyFill="1" applyBorder="1" applyAlignment="1" applyProtection="1">
      <alignment vertical="center" wrapText="1"/>
      <protection locked="0"/>
    </xf>
    <xf numFmtId="0" fontId="92" fillId="14" borderId="39" xfId="0" applyFont="1" applyFill="1" applyBorder="1" applyAlignment="1" applyProtection="1">
      <alignment horizontal="center" vertical="center" wrapText="1"/>
      <protection locked="0"/>
    </xf>
    <xf numFmtId="165" fontId="92" fillId="14" borderId="39" xfId="0" applyNumberFormat="1" applyFont="1" applyFill="1" applyBorder="1" applyAlignment="1" applyProtection="1">
      <alignment horizontal="center" vertical="center" wrapText="1"/>
      <protection locked="0"/>
    </xf>
    <xf numFmtId="0" fontId="0" fillId="3" borderId="19" xfId="0" applyFill="1" applyBorder="1"/>
    <xf numFmtId="0" fontId="0" fillId="3" borderId="11" xfId="0" applyFill="1" applyBorder="1"/>
    <xf numFmtId="0" fontId="23" fillId="0" borderId="11" xfId="0" applyFont="1" applyBorder="1"/>
    <xf numFmtId="0" fontId="23" fillId="0" borderId="23" xfId="0" applyFont="1" applyBorder="1"/>
    <xf numFmtId="0" fontId="91" fillId="14" borderId="39" xfId="0" applyFont="1" applyFill="1" applyBorder="1" applyAlignment="1">
      <alignment horizontal="center" vertical="center"/>
    </xf>
    <xf numFmtId="0" fontId="27" fillId="14" borderId="39" xfId="0" applyFont="1" applyFill="1" applyBorder="1" applyAlignment="1">
      <alignment horizontal="center" vertical="center"/>
    </xf>
    <xf numFmtId="0" fontId="27" fillId="14" borderId="101" xfId="0" applyFont="1" applyFill="1" applyBorder="1" applyAlignment="1">
      <alignment horizontal="center" vertical="center"/>
    </xf>
    <xf numFmtId="0" fontId="91" fillId="14" borderId="39" xfId="0" applyFont="1" applyFill="1" applyBorder="1" applyAlignment="1">
      <alignment horizontal="center" vertical="center" wrapText="1"/>
    </xf>
    <xf numFmtId="0" fontId="13" fillId="3" borderId="19" xfId="0" applyFont="1" applyFill="1" applyBorder="1" applyAlignment="1">
      <alignment vertical="center" wrapText="1"/>
    </xf>
    <xf numFmtId="0" fontId="13" fillId="3" borderId="11" xfId="0" applyFont="1" applyFill="1" applyBorder="1" applyAlignment="1">
      <alignment vertical="center" wrapText="1"/>
    </xf>
    <xf numFmtId="0" fontId="0" fillId="3" borderId="11" xfId="0" applyFill="1" applyBorder="1" applyAlignment="1">
      <alignment vertical="center" wrapText="1"/>
    </xf>
    <xf numFmtId="0" fontId="23" fillId="0" borderId="11" xfId="0" applyFont="1" applyBorder="1" applyAlignment="1">
      <alignment horizontal="left" wrapText="1"/>
    </xf>
    <xf numFmtId="9" fontId="0" fillId="3" borderId="11" xfId="7" applyFont="1" applyFill="1" applyBorder="1" applyProtection="1"/>
    <xf numFmtId="9" fontId="13" fillId="3" borderId="11" xfId="7" applyFont="1" applyFill="1" applyBorder="1" applyAlignment="1" applyProtection="1">
      <alignment vertical="center" wrapText="1"/>
    </xf>
    <xf numFmtId="0" fontId="0" fillId="3" borderId="11" xfId="0" applyFill="1" applyBorder="1" applyAlignment="1">
      <alignment horizontal="left" vertical="center"/>
    </xf>
    <xf numFmtId="0" fontId="0" fillId="10" borderId="11" xfId="0" applyFill="1" applyBorder="1" applyAlignment="1">
      <alignment vertical="center"/>
    </xf>
    <xf numFmtId="0" fontId="94" fillId="14" borderId="39" xfId="0" applyFont="1" applyFill="1" applyBorder="1" applyAlignment="1">
      <alignment horizontal="center" vertical="center"/>
    </xf>
    <xf numFmtId="0" fontId="91" fillId="14" borderId="39" xfId="0" applyFont="1" applyFill="1" applyBorder="1" applyAlignment="1">
      <alignment vertical="center" wrapText="1"/>
    </xf>
    <xf numFmtId="0" fontId="91" fillId="14" borderId="39" xfId="0" applyFont="1" applyFill="1" applyBorder="1" applyAlignment="1">
      <alignment vertical="center"/>
    </xf>
    <xf numFmtId="0" fontId="91" fillId="14" borderId="101" xfId="0" applyFont="1" applyFill="1" applyBorder="1" applyAlignment="1">
      <alignment vertical="center" wrapText="1"/>
    </xf>
    <xf numFmtId="0" fontId="94" fillId="14" borderId="39" xfId="0" applyFont="1" applyFill="1" applyBorder="1" applyAlignment="1">
      <alignment horizontal="center" vertical="center" wrapText="1"/>
    </xf>
    <xf numFmtId="0" fontId="0" fillId="0" borderId="0" xfId="0" applyAlignment="1" applyProtection="1">
      <alignment horizontal="right"/>
      <protection locked="0"/>
    </xf>
    <xf numFmtId="0" fontId="74" fillId="14" borderId="64" xfId="9" applyFont="1" applyFill="1" applyBorder="1" applyAlignment="1" applyProtection="1">
      <alignment horizontal="center" vertical="center" wrapText="1"/>
      <protection locked="0"/>
    </xf>
    <xf numFmtId="0" fontId="74" fillId="14" borderId="7" xfId="9" applyFont="1" applyFill="1" applyBorder="1" applyAlignment="1" applyProtection="1">
      <alignment horizontal="center" vertical="center" wrapText="1"/>
      <protection locked="0"/>
    </xf>
    <xf numFmtId="0" fontId="74" fillId="14" borderId="7" xfId="0" applyFont="1" applyFill="1" applyBorder="1" applyAlignment="1" applyProtection="1">
      <alignment horizontal="center" vertical="center" wrapText="1"/>
      <protection locked="0"/>
    </xf>
    <xf numFmtId="0" fontId="74" fillId="14" borderId="12" xfId="9" applyFont="1" applyFill="1" applyBorder="1" applyAlignment="1" applyProtection="1">
      <alignment vertical="center" wrapText="1"/>
      <protection locked="0"/>
    </xf>
    <xf numFmtId="0" fontId="0" fillId="5" borderId="106" xfId="0" applyFill="1" applyBorder="1" applyAlignment="1" applyProtection="1">
      <alignment horizontal="center" vertical="center"/>
      <protection locked="0"/>
    </xf>
    <xf numFmtId="0" fontId="0" fillId="5" borderId="106" xfId="0" applyFill="1" applyBorder="1" applyAlignment="1" applyProtection="1">
      <alignment horizontal="center" vertical="center" wrapText="1"/>
      <protection locked="0"/>
    </xf>
    <xf numFmtId="0" fontId="0" fillId="5" borderId="107" xfId="0" applyFill="1" applyBorder="1" applyAlignment="1" applyProtection="1">
      <alignment horizontal="center" vertical="center" wrapText="1"/>
      <protection locked="0"/>
    </xf>
    <xf numFmtId="0" fontId="0" fillId="3" borderId="19" xfId="0" applyFill="1" applyBorder="1" applyAlignment="1" applyProtection="1">
      <alignment vertical="center" wrapText="1"/>
      <protection locked="0"/>
    </xf>
    <xf numFmtId="0" fontId="91" fillId="16" borderId="89" xfId="0" applyFont="1" applyFill="1" applyBorder="1" applyAlignment="1" applyProtection="1">
      <alignment horizontal="center" vertical="center" wrapText="1"/>
      <protection locked="0"/>
    </xf>
    <xf numFmtId="0" fontId="0" fillId="3" borderId="16" xfId="0" applyFill="1" applyBorder="1" applyProtection="1">
      <protection locked="0"/>
    </xf>
    <xf numFmtId="0" fontId="1" fillId="5" borderId="8" xfId="0" applyFont="1" applyFill="1" applyBorder="1" applyAlignment="1" applyProtection="1">
      <alignment horizontal="center" vertical="center"/>
      <protection locked="0"/>
    </xf>
    <xf numFmtId="0" fontId="0" fillId="6" borderId="8" xfId="0" applyFill="1" applyBorder="1" applyAlignment="1">
      <alignment horizontal="center"/>
    </xf>
    <xf numFmtId="0" fontId="43" fillId="5" borderId="55" xfId="0" applyFont="1" applyFill="1" applyBorder="1" applyAlignment="1" applyProtection="1">
      <alignment horizontal="center"/>
      <protection locked="0"/>
    </xf>
    <xf numFmtId="0" fontId="43" fillId="6" borderId="55" xfId="0" applyFont="1" applyFill="1" applyBorder="1" applyAlignment="1" applyProtection="1">
      <alignment horizontal="center"/>
      <protection locked="0"/>
    </xf>
    <xf numFmtId="0" fontId="91" fillId="16" borderId="39" xfId="0" applyFont="1" applyFill="1" applyBorder="1" applyAlignment="1" applyProtection="1">
      <alignment horizontal="center" vertical="center" wrapText="1"/>
      <protection locked="0"/>
    </xf>
    <xf numFmtId="0" fontId="101" fillId="17" borderId="116" xfId="0" applyFont="1" applyFill="1" applyBorder="1" applyAlignment="1">
      <alignment horizontal="center" vertical="center" wrapText="1"/>
    </xf>
    <xf numFmtId="14" fontId="102" fillId="0" borderId="116" xfId="0" applyNumberFormat="1" applyFont="1" applyBorder="1"/>
    <xf numFmtId="0" fontId="102" fillId="0" borderId="116" xfId="0" applyFont="1" applyBorder="1"/>
    <xf numFmtId="0" fontId="12" fillId="11" borderId="118" xfId="0" applyFont="1" applyFill="1" applyBorder="1" applyAlignment="1" applyProtection="1">
      <alignment horizontal="center" vertical="center"/>
      <protection locked="0"/>
    </xf>
    <xf numFmtId="0" fontId="12" fillId="11" borderId="89" xfId="0" applyFont="1" applyFill="1" applyBorder="1" applyAlignment="1" applyProtection="1">
      <alignment vertical="center" wrapText="1"/>
      <protection locked="0"/>
    </xf>
    <xf numFmtId="0" fontId="27" fillId="14" borderId="118" xfId="0" applyFont="1" applyFill="1" applyBorder="1" applyAlignment="1" applyProtection="1">
      <alignment vertical="center"/>
      <protection locked="0"/>
    </xf>
    <xf numFmtId="0" fontId="27" fillId="14" borderId="89" xfId="0" applyFont="1" applyFill="1" applyBorder="1" applyAlignment="1" applyProtection="1">
      <alignment vertical="center" wrapText="1"/>
      <protection locked="0"/>
    </xf>
    <xf numFmtId="0" fontId="12" fillId="11" borderId="89" xfId="0" applyFont="1" applyFill="1" applyBorder="1" applyAlignment="1" applyProtection="1">
      <alignment horizontal="center" vertical="center" wrapText="1"/>
      <protection locked="0"/>
    </xf>
    <xf numFmtId="20" fontId="12" fillId="11" borderId="118" xfId="0" applyNumberFormat="1" applyFont="1" applyFill="1" applyBorder="1" applyAlignment="1" applyProtection="1">
      <alignment horizontal="center" vertical="center"/>
      <protection locked="0"/>
    </xf>
    <xf numFmtId="20" fontId="12" fillId="11" borderId="89" xfId="0" applyNumberFormat="1" applyFont="1" applyFill="1" applyBorder="1" applyAlignment="1" applyProtection="1">
      <alignment vertical="center" wrapText="1"/>
      <protection locked="0"/>
    </xf>
    <xf numFmtId="0" fontId="91" fillId="14" borderId="93" xfId="0" applyFont="1" applyFill="1" applyBorder="1" applyAlignment="1">
      <alignment horizontal="center" vertical="center" wrapText="1"/>
    </xf>
    <xf numFmtId="0" fontId="12" fillId="11" borderId="89" xfId="0" applyFont="1" applyFill="1" applyBorder="1" applyAlignment="1" applyProtection="1">
      <alignment horizontal="center" vertical="center"/>
      <protection locked="0"/>
    </xf>
    <xf numFmtId="0" fontId="12" fillId="5" borderId="7" xfId="0" applyFont="1" applyFill="1" applyBorder="1" applyAlignment="1" applyProtection="1">
      <alignment horizontal="center" vertical="center"/>
      <protection locked="0"/>
    </xf>
    <xf numFmtId="20" fontId="12" fillId="5" borderId="7" xfId="0" applyNumberFormat="1" applyFont="1" applyFill="1" applyBorder="1" applyAlignment="1" applyProtection="1">
      <alignment horizontal="center" vertical="center"/>
      <protection locked="0"/>
    </xf>
    <xf numFmtId="0" fontId="12" fillId="5" borderId="7" xfId="0" applyFont="1" applyFill="1" applyBorder="1" applyAlignment="1" applyProtection="1">
      <alignment horizontal="center" vertical="center" wrapText="1"/>
      <protection locked="0"/>
    </xf>
    <xf numFmtId="0" fontId="12" fillId="5" borderId="7" xfId="0" applyFont="1" applyFill="1" applyBorder="1" applyAlignment="1" applyProtection="1">
      <alignment vertical="center" wrapText="1"/>
      <protection locked="0"/>
    </xf>
    <xf numFmtId="20" fontId="12" fillId="5" borderId="7" xfId="0" applyNumberFormat="1" applyFont="1" applyFill="1" applyBorder="1" applyAlignment="1" applyProtection="1">
      <alignment vertical="center" wrapText="1"/>
      <protection locked="0"/>
    </xf>
    <xf numFmtId="0" fontId="12" fillId="5" borderId="8" xfId="0" applyFont="1" applyFill="1" applyBorder="1" applyAlignment="1" applyProtection="1">
      <alignment horizontal="center" vertical="center" wrapText="1"/>
      <protection locked="0"/>
    </xf>
    <xf numFmtId="20" fontId="12" fillId="5" borderId="8" xfId="0" applyNumberFormat="1" applyFont="1" applyFill="1" applyBorder="1" applyAlignment="1" applyProtection="1">
      <alignment vertical="center" wrapText="1"/>
      <protection locked="0"/>
    </xf>
    <xf numFmtId="0" fontId="27" fillId="14" borderId="120" xfId="0" applyFont="1" applyFill="1" applyBorder="1" applyAlignment="1" applyProtection="1">
      <alignment vertical="center"/>
      <protection locked="0"/>
    </xf>
    <xf numFmtId="0" fontId="27" fillId="14" borderId="123" xfId="0" applyFont="1" applyFill="1" applyBorder="1" applyAlignment="1" applyProtection="1">
      <alignment vertical="center" wrapText="1"/>
      <protection locked="0"/>
    </xf>
    <xf numFmtId="0" fontId="27" fillId="14" borderId="7" xfId="0" applyFont="1" applyFill="1" applyBorder="1" applyAlignment="1" applyProtection="1">
      <alignment vertical="center"/>
      <protection locked="0"/>
    </xf>
    <xf numFmtId="0" fontId="27" fillId="14" borderId="7" xfId="0" applyFont="1" applyFill="1" applyBorder="1" applyAlignment="1" applyProtection="1">
      <alignment vertical="center" wrapText="1"/>
      <protection locked="0"/>
    </xf>
    <xf numFmtId="0" fontId="27" fillId="14" borderId="0" xfId="0" applyFont="1" applyFill="1" applyAlignment="1">
      <alignment horizontal="left" vertical="center"/>
    </xf>
    <xf numFmtId="0" fontId="12" fillId="5" borderId="7" xfId="0" applyFont="1" applyFill="1" applyBorder="1" applyAlignment="1">
      <alignment horizontal="center" vertical="center" wrapText="1"/>
    </xf>
    <xf numFmtId="0" fontId="103" fillId="11" borderId="89" xfId="0" applyFont="1" applyFill="1" applyBorder="1" applyAlignment="1" applyProtection="1">
      <alignment horizontal="center" vertical="center"/>
      <protection locked="0"/>
    </xf>
    <xf numFmtId="0" fontId="103" fillId="5" borderId="7" xfId="0" applyFont="1" applyFill="1" applyBorder="1" applyAlignment="1" applyProtection="1">
      <alignment horizontal="center" vertical="center"/>
      <protection locked="0"/>
    </xf>
    <xf numFmtId="0" fontId="0" fillId="13" borderId="0" xfId="0" applyFill="1"/>
    <xf numFmtId="0" fontId="13" fillId="13" borderId="0" xfId="0" applyFont="1" applyFill="1" applyAlignment="1">
      <alignment horizontal="right"/>
    </xf>
    <xf numFmtId="0" fontId="0" fillId="13" borderId="0" xfId="0" applyFill="1" applyAlignment="1" applyProtection="1">
      <alignment horizontal="center"/>
      <protection locked="0"/>
    </xf>
    <xf numFmtId="0" fontId="0" fillId="13" borderId="0" xfId="0" applyFill="1" applyAlignment="1">
      <alignment horizontal="left"/>
    </xf>
    <xf numFmtId="0" fontId="0" fillId="13" borderId="0" xfId="0" applyFill="1" applyAlignment="1">
      <alignment horizontal="right"/>
    </xf>
    <xf numFmtId="0" fontId="0" fillId="13" borderId="0" xfId="0" applyFill="1" applyAlignment="1" applyProtection="1">
      <alignment horizontal="right"/>
      <protection locked="0"/>
    </xf>
    <xf numFmtId="0" fontId="0" fillId="13" borderId="0" xfId="0" applyFill="1" applyProtection="1">
      <protection locked="0"/>
    </xf>
    <xf numFmtId="0" fontId="102" fillId="0" borderId="116" xfId="0" applyFont="1" applyBorder="1" applyAlignment="1">
      <alignment wrapText="1"/>
    </xf>
    <xf numFmtId="0" fontId="1" fillId="0" borderId="4" xfId="0" applyFont="1" applyBorder="1" applyAlignment="1">
      <alignment horizontal="center" vertical="center"/>
    </xf>
    <xf numFmtId="0" fontId="1" fillId="0" borderId="5" xfId="0" applyFont="1" applyBorder="1" applyAlignment="1">
      <alignment vertical="center"/>
    </xf>
    <xf numFmtId="0" fontId="1" fillId="0" borderId="6" xfId="0" applyFont="1" applyBorder="1" applyAlignment="1">
      <alignment vertical="center"/>
    </xf>
    <xf numFmtId="0" fontId="12" fillId="5" borderId="7" xfId="0" applyFont="1" applyFill="1" applyBorder="1" applyAlignment="1" applyProtection="1">
      <alignment vertical="center"/>
      <protection locked="0"/>
    </xf>
    <xf numFmtId="0" fontId="103" fillId="13" borderId="12" xfId="0" applyFont="1" applyFill="1" applyBorder="1"/>
    <xf numFmtId="0" fontId="103" fillId="13" borderId="13" xfId="0" applyFont="1" applyFill="1" applyBorder="1"/>
    <xf numFmtId="0" fontId="103" fillId="13" borderId="11" xfId="0" applyFont="1" applyFill="1" applyBorder="1"/>
    <xf numFmtId="49" fontId="0" fillId="0" borderId="0" xfId="0" applyNumberFormat="1" applyAlignment="1" applyProtection="1">
      <alignment horizontal="center" vertical="center" wrapText="1"/>
      <protection locked="0"/>
    </xf>
    <xf numFmtId="0" fontId="0" fillId="0" borderId="0" xfId="0" applyAlignment="1" applyProtection="1">
      <alignment horizontal="center"/>
      <protection locked="0"/>
    </xf>
    <xf numFmtId="0" fontId="0" fillId="0" borderId="7" xfId="0" applyBorder="1" applyAlignment="1" applyProtection="1">
      <alignment horizontal="center"/>
      <protection locked="0"/>
    </xf>
    <xf numFmtId="169" fontId="0" fillId="5" borderId="7" xfId="0" applyNumberFormat="1" applyFill="1" applyBorder="1" applyProtection="1">
      <protection locked="0"/>
    </xf>
    <xf numFmtId="0" fontId="105" fillId="5" borderId="19" xfId="0" applyFont="1" applyFill="1" applyBorder="1" applyAlignment="1" applyProtection="1">
      <alignment vertical="center" wrapText="1"/>
      <protection locked="0"/>
    </xf>
    <xf numFmtId="49" fontId="105" fillId="5" borderId="20" xfId="0" applyNumberFormat="1" applyFont="1" applyFill="1" applyBorder="1" applyAlignment="1" applyProtection="1">
      <alignment horizontal="center" vertical="center"/>
      <protection locked="0"/>
    </xf>
    <xf numFmtId="0" fontId="105" fillId="5" borderId="12" xfId="0" applyFont="1" applyFill="1" applyBorder="1" applyAlignment="1" applyProtection="1">
      <alignment horizontal="center" vertical="center"/>
      <protection locked="0"/>
    </xf>
    <xf numFmtId="0" fontId="105" fillId="5" borderId="11" xfId="0" applyFont="1" applyFill="1" applyBorder="1" applyAlignment="1" applyProtection="1">
      <alignment horizontal="center" vertical="center"/>
      <protection locked="0"/>
    </xf>
    <xf numFmtId="0" fontId="105" fillId="5" borderId="20" xfId="0" applyFont="1" applyFill="1" applyBorder="1" applyAlignment="1" applyProtection="1">
      <alignment horizontal="center" vertical="center"/>
      <protection locked="0"/>
    </xf>
    <xf numFmtId="0" fontId="105" fillId="5" borderId="11" xfId="0" applyFont="1" applyFill="1" applyBorder="1" applyAlignment="1" applyProtection="1">
      <alignment vertical="center" wrapText="1"/>
      <protection locked="0"/>
    </xf>
    <xf numFmtId="49" fontId="105" fillId="5" borderId="7" xfId="0" applyNumberFormat="1" applyFont="1" applyFill="1" applyBorder="1" applyAlignment="1" applyProtection="1">
      <alignment horizontal="center" vertical="center"/>
      <protection locked="0"/>
    </xf>
    <xf numFmtId="0" fontId="105" fillId="5" borderId="7" xfId="0" applyFont="1" applyFill="1" applyBorder="1" applyAlignment="1" applyProtection="1">
      <alignment horizontal="center" vertical="center"/>
      <protection locked="0"/>
    </xf>
    <xf numFmtId="0" fontId="0" fillId="5" borderId="7" xfId="0" applyFill="1" applyBorder="1" applyAlignment="1" applyProtection="1">
      <alignment horizontal="center" shrinkToFit="1"/>
      <protection locked="0"/>
    </xf>
    <xf numFmtId="0" fontId="0" fillId="5" borderId="49" xfId="0" applyFill="1" applyBorder="1" applyAlignment="1" applyProtection="1">
      <alignment horizontal="center" vertical="center"/>
      <protection locked="0"/>
    </xf>
    <xf numFmtId="0" fontId="0" fillId="3" borderId="18" xfId="0" applyFill="1" applyBorder="1" applyProtection="1">
      <protection locked="0"/>
    </xf>
    <xf numFmtId="0" fontId="108" fillId="18" borderId="19" xfId="0" applyFont="1" applyFill="1" applyBorder="1" applyAlignment="1">
      <alignment wrapText="1"/>
    </xf>
    <xf numFmtId="0" fontId="75" fillId="0" borderId="16" xfId="0" applyFont="1" applyBorder="1"/>
    <xf numFmtId="0" fontId="109" fillId="19" borderId="7" xfId="0" applyFont="1" applyFill="1" applyBorder="1"/>
    <xf numFmtId="0" fontId="109" fillId="19" borderId="8" xfId="0" applyFont="1" applyFill="1" applyBorder="1"/>
    <xf numFmtId="0" fontId="108" fillId="18" borderId="0" xfId="0" applyFont="1" applyFill="1"/>
    <xf numFmtId="0" fontId="75" fillId="0" borderId="19" xfId="0" applyFont="1" applyBorder="1"/>
    <xf numFmtId="0" fontId="98" fillId="0" borderId="19" xfId="0" applyFont="1" applyBorder="1"/>
    <xf numFmtId="0" fontId="108" fillId="18" borderId="19" xfId="0" applyFont="1" applyFill="1" applyBorder="1"/>
    <xf numFmtId="0" fontId="108" fillId="21" borderId="7" xfId="0" applyFont="1" applyFill="1" applyBorder="1"/>
    <xf numFmtId="0" fontId="76" fillId="0" borderId="16" xfId="0" applyFont="1" applyBorder="1" applyAlignment="1">
      <alignment wrapText="1"/>
    </xf>
    <xf numFmtId="0" fontId="75" fillId="0" borderId="128" xfId="0" applyFont="1" applyBorder="1"/>
    <xf numFmtId="0" fontId="108" fillId="18" borderId="129" xfId="0" applyFont="1" applyFill="1" applyBorder="1"/>
    <xf numFmtId="0" fontId="75" fillId="0" borderId="129" xfId="0" applyFont="1" applyBorder="1"/>
    <xf numFmtId="0" fontId="76" fillId="0" borderId="128" xfId="0" applyFont="1" applyBorder="1" applyAlignment="1">
      <alignment wrapText="1"/>
    </xf>
    <xf numFmtId="0" fontId="109" fillId="19" borderId="20" xfId="0" applyFont="1" applyFill="1" applyBorder="1"/>
    <xf numFmtId="0" fontId="76" fillId="20" borderId="19" xfId="0" applyFont="1" applyFill="1" applyBorder="1" applyAlignment="1">
      <alignment wrapText="1"/>
    </xf>
    <xf numFmtId="0" fontId="113" fillId="3" borderId="0" xfId="0" applyFont="1" applyFill="1" applyProtection="1">
      <protection locked="0"/>
    </xf>
    <xf numFmtId="0" fontId="101" fillId="3" borderId="0" xfId="0" applyFont="1" applyFill="1" applyAlignment="1">
      <alignment vertical="center"/>
    </xf>
    <xf numFmtId="0" fontId="101" fillId="3" borderId="10" xfId="0" applyFont="1" applyFill="1" applyBorder="1" applyAlignment="1">
      <alignment vertical="center"/>
    </xf>
    <xf numFmtId="0" fontId="113" fillId="3" borderId="0" xfId="0" applyFont="1" applyFill="1"/>
    <xf numFmtId="0" fontId="115" fillId="18" borderId="19" xfId="0" applyFont="1" applyFill="1" applyBorder="1"/>
    <xf numFmtId="0" fontId="115" fillId="18" borderId="129" xfId="0" applyFont="1" applyFill="1" applyBorder="1"/>
    <xf numFmtId="0" fontId="117" fillId="3" borderId="0" xfId="0" applyFont="1" applyFill="1" applyAlignment="1">
      <alignment vertical="center"/>
    </xf>
    <xf numFmtId="0" fontId="115" fillId="18" borderId="20" xfId="0" applyFont="1" applyFill="1" applyBorder="1"/>
    <xf numFmtId="0" fontId="0" fillId="22" borderId="0" xfId="0" applyFill="1"/>
    <xf numFmtId="0" fontId="74" fillId="22" borderId="64" xfId="9" applyFont="1" applyFill="1" applyBorder="1" applyAlignment="1" applyProtection="1">
      <alignment horizontal="center" vertical="center" wrapText="1"/>
      <protection locked="0"/>
    </xf>
    <xf numFmtId="0" fontId="114" fillId="22" borderId="20" xfId="0" applyFont="1" applyFill="1" applyBorder="1" applyAlignment="1">
      <alignment horizontal="center" vertical="center"/>
    </xf>
    <xf numFmtId="0" fontId="108" fillId="22" borderId="19" xfId="0" applyFont="1" applyFill="1" applyBorder="1" applyAlignment="1">
      <alignment horizontal="center" vertical="center"/>
    </xf>
    <xf numFmtId="49" fontId="75" fillId="22" borderId="16" xfId="0" applyNumberFormat="1" applyFont="1" applyFill="1" applyBorder="1" applyAlignment="1" applyProtection="1">
      <alignment horizontal="center" vertical="center"/>
      <protection locked="0"/>
    </xf>
    <xf numFmtId="0" fontId="111" fillId="22" borderId="19" xfId="0" applyFont="1" applyFill="1" applyBorder="1" applyAlignment="1">
      <alignment horizontal="center" vertical="center"/>
    </xf>
    <xf numFmtId="0" fontId="75" fillId="22" borderId="19" xfId="0" applyFont="1" applyFill="1" applyBorder="1" applyAlignment="1">
      <alignment horizontal="center" vertical="center"/>
    </xf>
    <xf numFmtId="0" fontId="108" fillId="22" borderId="19" xfId="0" applyFont="1" applyFill="1" applyBorder="1" applyAlignment="1">
      <alignment horizontal="center" vertical="center" wrapText="1"/>
    </xf>
    <xf numFmtId="0" fontId="98" fillId="22" borderId="19" xfId="0" applyFont="1" applyFill="1" applyBorder="1" applyAlignment="1">
      <alignment horizontal="center" vertical="center"/>
    </xf>
    <xf numFmtId="0" fontId="98" fillId="23" borderId="7" xfId="0" applyFont="1" applyFill="1" applyBorder="1" applyAlignment="1">
      <alignment horizontal="center" vertical="center"/>
    </xf>
    <xf numFmtId="0" fontId="75" fillId="22" borderId="16" xfId="0" applyFont="1" applyFill="1" applyBorder="1" applyAlignment="1">
      <alignment horizontal="center" vertical="center"/>
    </xf>
    <xf numFmtId="0" fontId="114" fillId="22" borderId="19" xfId="0" applyFont="1" applyFill="1" applyBorder="1" applyAlignment="1">
      <alignment horizontal="left" vertical="center"/>
    </xf>
    <xf numFmtId="0" fontId="75" fillId="22" borderId="8" xfId="9" applyFont="1" applyFill="1" applyBorder="1" applyAlignment="1">
      <alignment horizontal="center" vertical="center"/>
    </xf>
    <xf numFmtId="0" fontId="112" fillId="22" borderId="16" xfId="0" applyFont="1" applyFill="1" applyBorder="1" applyAlignment="1">
      <alignment horizontal="left" vertical="center" wrapText="1"/>
    </xf>
    <xf numFmtId="0" fontId="109" fillId="23" borderId="8" xfId="0" applyFont="1" applyFill="1" applyBorder="1"/>
    <xf numFmtId="0" fontId="108" fillId="23" borderId="0" xfId="0" applyFont="1" applyFill="1"/>
    <xf numFmtId="0" fontId="0" fillId="22" borderId="0" xfId="0" applyFill="1" applyProtection="1">
      <protection locked="0"/>
    </xf>
    <xf numFmtId="0" fontId="111" fillId="22" borderId="11" xfId="0" applyFont="1" applyFill="1" applyBorder="1" applyAlignment="1">
      <alignment horizontal="center" vertical="center"/>
    </xf>
    <xf numFmtId="0" fontId="118" fillId="22" borderId="7" xfId="0" applyFont="1" applyFill="1" applyBorder="1" applyAlignment="1">
      <alignment horizontal="center" vertical="center"/>
    </xf>
    <xf numFmtId="0" fontId="108" fillId="22" borderId="11" xfId="0" applyFont="1" applyFill="1" applyBorder="1" applyAlignment="1">
      <alignment horizontal="center" vertical="center"/>
    </xf>
    <xf numFmtId="0" fontId="75" fillId="22" borderId="11" xfId="0" applyFont="1" applyFill="1" applyBorder="1" applyAlignment="1">
      <alignment horizontal="center" vertical="center"/>
    </xf>
    <xf numFmtId="0" fontId="108" fillId="22" borderId="11" xfId="0" applyFont="1" applyFill="1" applyBorder="1" applyAlignment="1">
      <alignment horizontal="center" vertical="center" wrapText="1"/>
    </xf>
    <xf numFmtId="0" fontId="98" fillId="22" borderId="11" xfId="0" applyFont="1" applyFill="1" applyBorder="1" applyAlignment="1">
      <alignment horizontal="center" vertical="center"/>
    </xf>
    <xf numFmtId="0" fontId="114" fillId="23" borderId="11" xfId="0" applyFont="1" applyFill="1" applyBorder="1" applyAlignment="1">
      <alignment horizontal="left" vertical="center"/>
    </xf>
    <xf numFmtId="0" fontId="118" fillId="22" borderId="20" xfId="0" applyFont="1" applyFill="1" applyBorder="1" applyAlignment="1">
      <alignment horizontal="center" vertical="center"/>
    </xf>
    <xf numFmtId="0" fontId="114" fillId="23" borderId="19" xfId="0" applyFont="1" applyFill="1" applyBorder="1" applyAlignment="1">
      <alignment horizontal="left" vertical="center"/>
    </xf>
    <xf numFmtId="0" fontId="115" fillId="22" borderId="20" xfId="0" applyFont="1" applyFill="1" applyBorder="1" applyAlignment="1">
      <alignment horizontal="center" vertical="center"/>
    </xf>
    <xf numFmtId="49" fontId="111" fillId="22" borderId="16" xfId="0" applyNumberFormat="1" applyFont="1" applyFill="1" applyBorder="1" applyAlignment="1" applyProtection="1">
      <alignment horizontal="center" vertical="center"/>
      <protection locked="0"/>
    </xf>
    <xf numFmtId="0" fontId="111" fillId="22" borderId="16" xfId="0" applyFont="1" applyFill="1" applyBorder="1" applyAlignment="1">
      <alignment horizontal="center" vertical="center"/>
    </xf>
    <xf numFmtId="0" fontId="116" fillId="22" borderId="19" xfId="0" applyFont="1" applyFill="1" applyBorder="1" applyAlignment="1">
      <alignment horizontal="center" vertical="center"/>
    </xf>
    <xf numFmtId="0" fontId="79" fillId="3" borderId="45" xfId="0" applyFont="1" applyFill="1" applyBorder="1" applyAlignment="1">
      <alignment horizontal="center" vertical="center"/>
    </xf>
    <xf numFmtId="0" fontId="79" fillId="3" borderId="46" xfId="0" applyFont="1" applyFill="1" applyBorder="1" applyAlignment="1">
      <alignment horizontal="center" vertical="center"/>
    </xf>
    <xf numFmtId="0" fontId="81" fillId="14" borderId="0" xfId="0" applyFont="1" applyFill="1" applyAlignment="1">
      <alignment horizontal="left"/>
    </xf>
    <xf numFmtId="0" fontId="28" fillId="14" borderId="0" xfId="0" applyFont="1" applyFill="1" applyAlignment="1">
      <alignment horizontal="left"/>
    </xf>
    <xf numFmtId="0" fontId="78" fillId="14" borderId="0" xfId="0" applyFont="1" applyFill="1" applyAlignment="1">
      <alignment horizontal="center" vertical="center"/>
    </xf>
    <xf numFmtId="0" fontId="28" fillId="14" borderId="0" xfId="0" applyFont="1" applyFill="1" applyAlignment="1">
      <alignment horizontal="left" vertical="top" wrapText="1"/>
    </xf>
    <xf numFmtId="0" fontId="28" fillId="14" borderId="0" xfId="0" applyFont="1" applyFill="1" applyAlignment="1">
      <alignment horizontal="left" vertical="top" wrapText="1" readingOrder="1"/>
    </xf>
    <xf numFmtId="0" fontId="28" fillId="14" borderId="0" xfId="0" applyFont="1" applyFill="1" applyAlignment="1">
      <alignment horizontal="left" vertical="top" readingOrder="1"/>
    </xf>
    <xf numFmtId="0" fontId="49" fillId="14" borderId="0" xfId="0" applyFont="1" applyFill="1" applyAlignment="1">
      <alignment horizontal="left" readingOrder="1"/>
    </xf>
    <xf numFmtId="0" fontId="46" fillId="14" borderId="0" xfId="12" applyFont="1" applyFill="1" applyAlignment="1">
      <alignment horizontal="left" vertical="top" wrapText="1"/>
    </xf>
    <xf numFmtId="0" fontId="46" fillId="14" borderId="0" xfId="12" applyFont="1" applyFill="1" applyAlignment="1">
      <alignment horizontal="center" vertical="center" wrapText="1"/>
    </xf>
    <xf numFmtId="0" fontId="28" fillId="14" borderId="0" xfId="0" applyFont="1" applyFill="1" applyAlignment="1">
      <alignment horizontal="left" wrapText="1" readingOrder="1"/>
    </xf>
    <xf numFmtId="0" fontId="28" fillId="14" borderId="0" xfId="0" applyFont="1" applyFill="1" applyAlignment="1">
      <alignment horizontal="left" vertical="center" readingOrder="1"/>
    </xf>
    <xf numFmtId="0" fontId="28" fillId="14" borderId="0" xfId="0" applyFont="1" applyFill="1" applyAlignment="1">
      <alignment horizontal="left" vertical="center" wrapText="1" readingOrder="1"/>
    </xf>
    <xf numFmtId="0" fontId="28" fillId="14" borderId="0" xfId="0" applyFont="1" applyFill="1" applyAlignment="1">
      <alignment horizontal="left" vertical="center" wrapText="1"/>
    </xf>
    <xf numFmtId="0" fontId="80" fillId="14" borderId="0" xfId="0" applyFont="1" applyFill="1" applyAlignment="1">
      <alignment horizontal="left" vertical="center" wrapText="1" readingOrder="1"/>
    </xf>
    <xf numFmtId="0" fontId="38" fillId="14" borderId="0" xfId="0" applyFont="1" applyFill="1" applyAlignment="1">
      <alignment horizontal="left" vertical="center" wrapText="1" readingOrder="1"/>
    </xf>
    <xf numFmtId="0" fontId="28" fillId="14" borderId="9" xfId="0" applyFont="1" applyFill="1" applyBorder="1" applyAlignment="1">
      <alignment horizontal="left"/>
    </xf>
    <xf numFmtId="0" fontId="81" fillId="14" borderId="0" xfId="0" applyFont="1" applyFill="1" applyAlignment="1">
      <alignment horizontal="left" wrapText="1"/>
    </xf>
    <xf numFmtId="0" fontId="28" fillId="14" borderId="0" xfId="0" applyFont="1" applyFill="1" applyAlignment="1">
      <alignment horizontal="left" wrapText="1"/>
    </xf>
    <xf numFmtId="0" fontId="27" fillId="14" borderId="0" xfId="0" applyFont="1" applyFill="1" applyAlignment="1">
      <alignment horizontal="left" wrapText="1"/>
    </xf>
    <xf numFmtId="0" fontId="27" fillId="14" borderId="0" xfId="0" applyFont="1" applyFill="1" applyAlignment="1">
      <alignment horizontal="left"/>
    </xf>
    <xf numFmtId="0" fontId="65" fillId="14" borderId="0" xfId="12" applyFont="1" applyFill="1" applyAlignment="1">
      <alignment horizontal="left"/>
    </xf>
    <xf numFmtId="0" fontId="50" fillId="14" borderId="0" xfId="0" applyFont="1" applyFill="1" applyAlignment="1">
      <alignment horizontal="left" wrapText="1"/>
    </xf>
    <xf numFmtId="0" fontId="28" fillId="14" borderId="0" xfId="0" applyFont="1" applyFill="1" applyAlignment="1">
      <alignment horizontal="left" readingOrder="1"/>
    </xf>
    <xf numFmtId="0" fontId="47" fillId="14" borderId="0" xfId="0" applyFont="1" applyFill="1" applyAlignment="1">
      <alignment horizontal="center"/>
    </xf>
    <xf numFmtId="0" fontId="29" fillId="14" borderId="0" xfId="0" applyFont="1" applyFill="1" applyAlignment="1">
      <alignment horizontal="left" wrapText="1" readingOrder="1"/>
    </xf>
    <xf numFmtId="0" fontId="29" fillId="14" borderId="0" xfId="0" applyFont="1" applyFill="1" applyAlignment="1">
      <alignment horizontal="left" vertical="top" wrapText="1" readingOrder="1"/>
    </xf>
    <xf numFmtId="0" fontId="30" fillId="14" borderId="0" xfId="0" applyFont="1" applyFill="1" applyAlignment="1">
      <alignment horizontal="left" vertical="top" wrapText="1" readingOrder="1"/>
    </xf>
    <xf numFmtId="0" fontId="28" fillId="14" borderId="0" xfId="0" applyFont="1" applyFill="1" applyAlignment="1">
      <alignment wrapText="1" readingOrder="1"/>
    </xf>
    <xf numFmtId="0" fontId="28" fillId="14" borderId="0" xfId="0" applyFont="1" applyFill="1" applyAlignment="1">
      <alignment horizontal="left" vertical="center"/>
    </xf>
    <xf numFmtId="0" fontId="29" fillId="14" borderId="0" xfId="0" applyFont="1" applyFill="1" applyAlignment="1">
      <alignment horizontal="left" readingOrder="1"/>
    </xf>
    <xf numFmtId="0" fontId="29" fillId="14" borderId="0" xfId="0" applyFont="1" applyFill="1" applyAlignment="1">
      <alignment readingOrder="1"/>
    </xf>
    <xf numFmtId="0" fontId="28" fillId="14" borderId="0" xfId="0" applyFont="1" applyFill="1" applyAlignment="1">
      <alignment readingOrder="1"/>
    </xf>
    <xf numFmtId="0" fontId="27" fillId="14" borderId="0" xfId="0" applyFont="1" applyFill="1" applyAlignment="1"/>
    <xf numFmtId="0" fontId="14" fillId="3" borderId="0" xfId="0" applyFont="1" applyFill="1" applyAlignment="1">
      <alignment horizontal="right" wrapText="1"/>
    </xf>
    <xf numFmtId="0" fontId="14" fillId="3" borderId="9" xfId="0" applyFont="1" applyFill="1" applyBorder="1" applyAlignment="1">
      <alignment horizontal="right" wrapText="1"/>
    </xf>
    <xf numFmtId="0" fontId="0" fillId="0" borderId="0" xfId="0" applyAlignment="1">
      <alignment horizontal="left"/>
    </xf>
    <xf numFmtId="0" fontId="21" fillId="5" borderId="8" xfId="0" applyFont="1" applyFill="1" applyBorder="1" applyAlignment="1" applyProtection="1">
      <alignment horizontal="center" vertical="center"/>
      <protection locked="0"/>
    </xf>
    <xf numFmtId="0" fontId="21" fillId="5" borderId="20" xfId="0" applyFont="1" applyFill="1" applyBorder="1" applyAlignment="1" applyProtection="1">
      <alignment horizontal="center" vertical="center"/>
      <protection locked="0"/>
    </xf>
    <xf numFmtId="0" fontId="17" fillId="3" borderId="0" xfId="0" applyFont="1" applyFill="1" applyAlignment="1">
      <alignment horizontal="right" wrapText="1"/>
    </xf>
    <xf numFmtId="0" fontId="13" fillId="3" borderId="0" xfId="0" applyFont="1" applyFill="1" applyAlignment="1">
      <alignment horizontal="right"/>
    </xf>
    <xf numFmtId="0" fontId="0" fillId="3" borderId="29" xfId="0" applyFill="1" applyBorder="1" applyAlignment="1">
      <alignment horizontal="center"/>
    </xf>
    <xf numFmtId="0" fontId="0" fillId="5" borderId="7" xfId="0" applyFill="1" applyBorder="1" applyAlignment="1" applyProtection="1">
      <alignment horizontal="left"/>
      <protection locked="0"/>
    </xf>
    <xf numFmtId="0" fontId="23" fillId="5" borderId="12" xfId="0" applyFont="1" applyFill="1" applyBorder="1" applyAlignment="1" applyProtection="1">
      <alignment horizontal="left"/>
      <protection locked="0"/>
    </xf>
    <xf numFmtId="0" fontId="23" fillId="5" borderId="13" xfId="0" applyFont="1" applyFill="1" applyBorder="1" applyAlignment="1" applyProtection="1">
      <alignment horizontal="left"/>
      <protection locked="0"/>
    </xf>
    <xf numFmtId="0" fontId="23" fillId="5" borderId="11" xfId="0" applyFont="1" applyFill="1" applyBorder="1" applyAlignment="1" applyProtection="1">
      <alignment horizontal="left"/>
      <protection locked="0"/>
    </xf>
    <xf numFmtId="0" fontId="14" fillId="3" borderId="10" xfId="0" applyFont="1" applyFill="1" applyBorder="1" applyAlignment="1">
      <alignment horizontal="center" vertical="top"/>
    </xf>
    <xf numFmtId="49" fontId="23" fillId="5" borderId="12" xfId="0" applyNumberFormat="1" applyFont="1" applyFill="1" applyBorder="1" applyAlignment="1" applyProtection="1">
      <alignment horizontal="left"/>
      <protection locked="0"/>
    </xf>
    <xf numFmtId="49" fontId="23" fillId="5" borderId="13" xfId="0" applyNumberFormat="1" applyFont="1" applyFill="1" applyBorder="1" applyAlignment="1" applyProtection="1">
      <alignment horizontal="left"/>
      <protection locked="0"/>
    </xf>
    <xf numFmtId="49" fontId="23" fillId="5" borderId="11" xfId="0" applyNumberFormat="1" applyFont="1" applyFill="1" applyBorder="1" applyAlignment="1" applyProtection="1">
      <alignment horizontal="left"/>
      <protection locked="0"/>
    </xf>
    <xf numFmtId="0" fontId="14" fillId="0" borderId="10" xfId="0" applyFont="1" applyBorder="1" applyAlignment="1">
      <alignment horizontal="center" vertical="top"/>
    </xf>
    <xf numFmtId="0" fontId="0" fillId="5" borderId="12" xfId="0" applyFill="1" applyBorder="1" applyAlignment="1" applyProtection="1">
      <alignment horizontal="center"/>
      <protection locked="0"/>
    </xf>
    <xf numFmtId="0" fontId="0" fillId="5" borderId="11" xfId="0" applyFill="1" applyBorder="1" applyAlignment="1" applyProtection="1">
      <alignment horizontal="center"/>
      <protection locked="0"/>
    </xf>
    <xf numFmtId="0" fontId="0" fillId="5" borderId="13" xfId="0" applyFill="1" applyBorder="1" applyAlignment="1" applyProtection="1">
      <alignment horizontal="center"/>
      <protection locked="0"/>
    </xf>
    <xf numFmtId="0" fontId="14" fillId="3" borderId="0" xfId="0" applyFont="1" applyFill="1" applyAlignment="1">
      <alignment horizontal="center" vertical="top"/>
    </xf>
    <xf numFmtId="0" fontId="0" fillId="5" borderId="7" xfId="0" applyFill="1" applyBorder="1" applyAlignment="1" applyProtection="1">
      <alignment horizontal="center"/>
      <protection locked="0"/>
    </xf>
    <xf numFmtId="0" fontId="0" fillId="3" borderId="0" xfId="0" applyFill="1" applyAlignment="1">
      <alignment horizontal="right"/>
    </xf>
    <xf numFmtId="0" fontId="0" fillId="3" borderId="9" xfId="0" applyFill="1" applyBorder="1" applyAlignment="1">
      <alignment horizontal="right"/>
    </xf>
    <xf numFmtId="0" fontId="83" fillId="14" borderId="20" xfId="0" applyFont="1" applyFill="1" applyBorder="1" applyAlignment="1">
      <alignment horizontal="center" vertical="center"/>
    </xf>
    <xf numFmtId="0" fontId="0" fillId="13" borderId="0" xfId="0" applyFill="1" applyAlignment="1" applyProtection="1">
      <alignment horizontal="center"/>
      <protection locked="0"/>
    </xf>
    <xf numFmtId="0" fontId="0" fillId="5" borderId="12" xfId="0" applyFill="1" applyBorder="1" applyAlignment="1" applyProtection="1">
      <alignment horizontal="center" vertical="center" wrapText="1"/>
      <protection locked="0"/>
    </xf>
    <xf numFmtId="0" fontId="0" fillId="5" borderId="13" xfId="0" applyFill="1" applyBorder="1" applyAlignment="1" applyProtection="1">
      <alignment horizontal="center" vertical="center" wrapText="1"/>
      <protection locked="0"/>
    </xf>
    <xf numFmtId="0" fontId="0" fillId="5" borderId="11" xfId="0" applyFill="1" applyBorder="1" applyAlignment="1" applyProtection="1">
      <alignment horizontal="center" vertical="center" wrapText="1"/>
      <protection locked="0"/>
    </xf>
    <xf numFmtId="0" fontId="21" fillId="5" borderId="7" xfId="0" applyFont="1" applyFill="1" applyBorder="1" applyAlignment="1" applyProtection="1">
      <alignment horizontal="center"/>
      <protection locked="0"/>
    </xf>
    <xf numFmtId="0" fontId="44" fillId="5" borderId="12" xfId="12" applyFill="1" applyBorder="1" applyAlignment="1" applyProtection="1">
      <alignment horizontal="center" vertical="center"/>
      <protection locked="0"/>
    </xf>
    <xf numFmtId="0" fontId="44" fillId="5" borderId="11" xfId="12" applyFill="1" applyBorder="1" applyAlignment="1" applyProtection="1">
      <alignment horizontal="center" vertical="center"/>
      <protection locked="0"/>
    </xf>
    <xf numFmtId="0" fontId="51" fillId="5" borderId="12" xfId="0" applyFont="1" applyFill="1" applyBorder="1" applyAlignment="1" applyProtection="1">
      <alignment horizontal="left"/>
      <protection locked="0"/>
    </xf>
    <xf numFmtId="0" fontId="51" fillId="5" borderId="13" xfId="0" applyFont="1" applyFill="1" applyBorder="1" applyAlignment="1" applyProtection="1">
      <alignment horizontal="left"/>
      <protection locked="0"/>
    </xf>
    <xf numFmtId="0" fontId="51" fillId="5" borderId="11" xfId="0" applyFont="1" applyFill="1" applyBorder="1" applyAlignment="1" applyProtection="1">
      <alignment horizontal="left"/>
      <protection locked="0"/>
    </xf>
    <xf numFmtId="0" fontId="17" fillId="3" borderId="10" xfId="0" applyFont="1" applyFill="1" applyBorder="1" applyAlignment="1">
      <alignment horizontal="center" vertical="top"/>
    </xf>
    <xf numFmtId="0" fontId="51" fillId="5" borderId="12" xfId="0" applyFont="1" applyFill="1" applyBorder="1" applyAlignment="1" applyProtection="1">
      <alignment horizontal="center" wrapText="1"/>
      <protection locked="0"/>
    </xf>
    <xf numFmtId="0" fontId="51" fillId="5" borderId="13" xfId="0" applyFont="1" applyFill="1" applyBorder="1" applyAlignment="1" applyProtection="1">
      <alignment horizontal="center" wrapText="1"/>
      <protection locked="0"/>
    </xf>
    <xf numFmtId="0" fontId="51" fillId="5" borderId="11" xfId="0" applyFont="1" applyFill="1" applyBorder="1" applyAlignment="1" applyProtection="1">
      <alignment horizontal="center" wrapText="1"/>
      <protection locked="0"/>
    </xf>
    <xf numFmtId="0" fontId="45" fillId="3" borderId="0" xfId="0" applyFont="1" applyFill="1" applyAlignment="1">
      <alignment horizontal="center" vertical="top"/>
    </xf>
    <xf numFmtId="0" fontId="24" fillId="3" borderId="0" xfId="0" applyFont="1" applyFill="1" applyAlignment="1">
      <alignment horizontal="center" vertical="center"/>
    </xf>
    <xf numFmtId="0" fontId="0" fillId="3" borderId="14" xfId="0" applyFill="1" applyBorder="1" applyAlignment="1">
      <alignment horizontal="left" vertical="center"/>
    </xf>
    <xf numFmtId="0" fontId="0" fillId="5" borderId="15" xfId="0" applyFill="1" applyBorder="1" applyAlignment="1" applyProtection="1">
      <alignment horizontal="center" vertical="center" wrapText="1"/>
      <protection locked="0"/>
    </xf>
    <xf numFmtId="0" fontId="0" fillId="5" borderId="10" xfId="0" applyFill="1" applyBorder="1" applyAlignment="1" applyProtection="1">
      <alignment horizontal="center" vertical="center" wrapText="1"/>
      <protection locked="0"/>
    </xf>
    <xf numFmtId="0" fontId="0" fillId="5" borderId="16" xfId="0" applyFill="1" applyBorder="1" applyAlignment="1" applyProtection="1">
      <alignment horizontal="center" vertical="center" wrapText="1"/>
      <protection locked="0"/>
    </xf>
    <xf numFmtId="0" fontId="0" fillId="5" borderId="14" xfId="0" applyFill="1" applyBorder="1" applyAlignment="1" applyProtection="1">
      <alignment horizontal="center" vertical="center" wrapText="1"/>
      <protection locked="0"/>
    </xf>
    <xf numFmtId="0" fontId="0" fillId="5" borderId="0" xfId="0" applyFill="1" applyAlignment="1" applyProtection="1">
      <alignment horizontal="center" vertical="center" wrapText="1"/>
      <protection locked="0"/>
    </xf>
    <xf numFmtId="0" fontId="0" fillId="5" borderId="9" xfId="0" applyFill="1" applyBorder="1" applyAlignment="1" applyProtection="1">
      <alignment horizontal="center" vertical="center" wrapText="1"/>
      <protection locked="0"/>
    </xf>
    <xf numFmtId="0" fontId="0" fillId="5" borderId="17" xfId="0" applyFill="1" applyBorder="1" applyAlignment="1" applyProtection="1">
      <alignment horizontal="center" vertical="center" wrapText="1"/>
      <protection locked="0"/>
    </xf>
    <xf numFmtId="0" fontId="0" fillId="5" borderId="18" xfId="0" applyFill="1" applyBorder="1" applyAlignment="1" applyProtection="1">
      <alignment horizontal="center" vertical="center" wrapText="1"/>
      <protection locked="0"/>
    </xf>
    <xf numFmtId="0" fontId="0" fillId="5" borderId="19" xfId="0" applyFill="1" applyBorder="1" applyAlignment="1" applyProtection="1">
      <alignment horizontal="center" vertical="center" wrapText="1"/>
      <protection locked="0"/>
    </xf>
    <xf numFmtId="49" fontId="0" fillId="5" borderId="15" xfId="0" applyNumberFormat="1" applyFill="1" applyBorder="1" applyAlignment="1" applyProtection="1">
      <alignment horizontal="center" vertical="center" wrapText="1"/>
      <protection locked="0"/>
    </xf>
    <xf numFmtId="49" fontId="0" fillId="5" borderId="10" xfId="0" applyNumberFormat="1" applyFill="1" applyBorder="1" applyAlignment="1" applyProtection="1">
      <alignment horizontal="center" vertical="center" wrapText="1"/>
      <protection locked="0"/>
    </xf>
    <xf numFmtId="49" fontId="0" fillId="5" borderId="16" xfId="0" applyNumberFormat="1" applyFill="1" applyBorder="1" applyAlignment="1" applyProtection="1">
      <alignment horizontal="center" vertical="center" wrapText="1"/>
      <protection locked="0"/>
    </xf>
    <xf numFmtId="49" fontId="0" fillId="5" borderId="14" xfId="0" applyNumberFormat="1" applyFill="1" applyBorder="1" applyAlignment="1" applyProtection="1">
      <alignment horizontal="center" vertical="center" wrapText="1"/>
      <protection locked="0"/>
    </xf>
    <xf numFmtId="49" fontId="0" fillId="5" borderId="0" xfId="0" applyNumberFormat="1" applyFill="1" applyAlignment="1" applyProtection="1">
      <alignment horizontal="center" vertical="center" wrapText="1"/>
      <protection locked="0"/>
    </xf>
    <xf numFmtId="49" fontId="0" fillId="5" borderId="9" xfId="0" applyNumberFormat="1" applyFill="1" applyBorder="1" applyAlignment="1" applyProtection="1">
      <alignment horizontal="center" vertical="center" wrapText="1"/>
      <protection locked="0"/>
    </xf>
    <xf numFmtId="49" fontId="0" fillId="5" borderId="17" xfId="0" applyNumberFormat="1" applyFill="1" applyBorder="1" applyAlignment="1" applyProtection="1">
      <alignment horizontal="center" vertical="center" wrapText="1"/>
      <protection locked="0"/>
    </xf>
    <xf numFmtId="49" fontId="0" fillId="5" borderId="18" xfId="0" applyNumberFormat="1" applyFill="1" applyBorder="1" applyAlignment="1" applyProtection="1">
      <alignment horizontal="center" vertical="center" wrapText="1"/>
      <protection locked="0"/>
    </xf>
    <xf numFmtId="49" fontId="0" fillId="5" borderId="19" xfId="0" applyNumberFormat="1" applyFill="1" applyBorder="1" applyAlignment="1" applyProtection="1">
      <alignment horizontal="center" vertical="center" wrapText="1"/>
      <protection locked="0"/>
    </xf>
    <xf numFmtId="0" fontId="44" fillId="5" borderId="7" xfId="12" applyFill="1" applyBorder="1" applyAlignment="1" applyProtection="1">
      <alignment horizontal="center"/>
      <protection locked="0"/>
    </xf>
    <xf numFmtId="49" fontId="0" fillId="5" borderId="7" xfId="0" applyNumberFormat="1" applyFill="1" applyBorder="1" applyAlignment="1" applyProtection="1">
      <alignment horizontal="center"/>
      <protection locked="0"/>
    </xf>
    <xf numFmtId="0" fontId="0" fillId="3" borderId="0" xfId="0" applyFill="1" applyAlignment="1">
      <alignment horizontal="center"/>
    </xf>
    <xf numFmtId="0" fontId="83" fillId="14" borderId="7" xfId="0" applyFont="1" applyFill="1" applyBorder="1" applyAlignment="1">
      <alignment horizontal="center" vertical="center"/>
    </xf>
    <xf numFmtId="49" fontId="0" fillId="5" borderId="12" xfId="0" applyNumberFormat="1" applyFill="1" applyBorder="1" applyAlignment="1" applyProtection="1">
      <alignment horizontal="center"/>
      <protection locked="0"/>
    </xf>
    <xf numFmtId="49" fontId="0" fillId="5" borderId="11" xfId="0" applyNumberFormat="1" applyFill="1" applyBorder="1" applyAlignment="1" applyProtection="1">
      <alignment horizontal="center"/>
      <protection locked="0"/>
    </xf>
    <xf numFmtId="0" fontId="7" fillId="3" borderId="0" xfId="0" applyFont="1" applyFill="1" applyAlignment="1">
      <alignment horizontal="right"/>
    </xf>
    <xf numFmtId="0" fontId="13" fillId="3" borderId="9" xfId="0" applyFont="1" applyFill="1" applyBorder="1" applyAlignment="1">
      <alignment horizontal="right"/>
    </xf>
    <xf numFmtId="0" fontId="84" fillId="3" borderId="0" xfId="0" applyFont="1" applyFill="1" applyAlignment="1">
      <alignment horizontal="center" vertical="top" wrapText="1"/>
    </xf>
    <xf numFmtId="49" fontId="0" fillId="5" borderId="13" xfId="0" applyNumberFormat="1" applyFill="1" applyBorder="1" applyAlignment="1" applyProtection="1">
      <alignment horizontal="center"/>
      <protection locked="0"/>
    </xf>
    <xf numFmtId="0" fontId="0" fillId="3" borderId="0" xfId="0" applyFill="1" applyAlignment="1">
      <alignment horizontal="right" vertical="center" wrapText="1"/>
    </xf>
    <xf numFmtId="0" fontId="51" fillId="5" borderId="7" xfId="0" applyFont="1" applyFill="1" applyBorder="1" applyAlignment="1" applyProtection="1">
      <alignment horizontal="center"/>
      <protection locked="0"/>
    </xf>
    <xf numFmtId="0" fontId="0" fillId="5" borderId="12" xfId="0" applyFill="1" applyBorder="1" applyAlignment="1" applyProtection="1">
      <alignment horizontal="left"/>
      <protection locked="0"/>
    </xf>
    <xf numFmtId="0" fontId="0" fillId="5" borderId="13" xfId="0" applyFill="1" applyBorder="1" applyAlignment="1" applyProtection="1">
      <alignment horizontal="left"/>
      <protection locked="0"/>
    </xf>
    <xf numFmtId="0" fontId="0" fillId="5" borderId="11" xfId="0" applyFill="1" applyBorder="1" applyAlignment="1" applyProtection="1">
      <alignment horizontal="left"/>
      <protection locked="0"/>
    </xf>
    <xf numFmtId="0" fontId="85" fillId="3" borderId="0" xfId="0" applyFont="1" applyFill="1" applyAlignment="1">
      <alignment horizontal="center" wrapText="1"/>
    </xf>
    <xf numFmtId="0" fontId="22" fillId="3" borderId="0" xfId="0" applyFont="1" applyFill="1" applyAlignment="1">
      <alignment horizontal="center" wrapText="1"/>
    </xf>
    <xf numFmtId="0" fontId="53" fillId="3" borderId="0" xfId="0" applyFont="1" applyFill="1" applyAlignment="1">
      <alignment horizontal="center" wrapText="1"/>
    </xf>
    <xf numFmtId="0" fontId="16" fillId="3" borderId="0" xfId="0" applyFont="1" applyFill="1" applyAlignment="1">
      <alignment horizontal="right" wrapText="1"/>
    </xf>
    <xf numFmtId="0" fontId="16" fillId="3" borderId="9" xfId="0" applyFont="1" applyFill="1" applyBorder="1" applyAlignment="1">
      <alignment horizontal="right" wrapText="1"/>
    </xf>
    <xf numFmtId="0" fontId="17" fillId="0" borderId="0" xfId="0" applyFont="1" applyAlignment="1">
      <alignment horizontal="right"/>
    </xf>
    <xf numFmtId="0" fontId="23" fillId="3" borderId="0" xfId="0" applyFont="1" applyFill="1" applyAlignment="1" applyProtection="1">
      <alignment horizontal="right" wrapText="1"/>
      <protection locked="0"/>
    </xf>
    <xf numFmtId="0" fontId="23" fillId="3" borderId="9" xfId="0" applyFont="1" applyFill="1" applyBorder="1" applyAlignment="1" applyProtection="1">
      <alignment horizontal="right" wrapText="1"/>
      <protection locked="0"/>
    </xf>
    <xf numFmtId="0" fontId="73" fillId="3" borderId="0" xfId="0" applyFont="1" applyFill="1" applyAlignment="1">
      <alignment horizontal="right"/>
    </xf>
    <xf numFmtId="0" fontId="84" fillId="3" borderId="0" xfId="0" applyFont="1" applyFill="1" applyAlignment="1">
      <alignment horizontal="right" vertical="top" wrapText="1"/>
    </xf>
    <xf numFmtId="0" fontId="14" fillId="3" borderId="18" xfId="0" applyFont="1" applyFill="1" applyBorder="1" applyAlignment="1">
      <alignment horizontal="center"/>
    </xf>
    <xf numFmtId="0" fontId="86" fillId="14" borderId="15" xfId="0" applyFont="1" applyFill="1" applyBorder="1" applyAlignment="1" applyProtection="1">
      <alignment horizontal="center" vertical="center"/>
      <protection locked="0"/>
    </xf>
    <xf numFmtId="0" fontId="86" fillId="14" borderId="10" xfId="0" applyFont="1" applyFill="1" applyBorder="1" applyAlignment="1" applyProtection="1">
      <alignment horizontal="center" vertical="center"/>
      <protection locked="0"/>
    </xf>
    <xf numFmtId="0" fontId="86" fillId="14" borderId="16" xfId="0" applyFont="1" applyFill="1" applyBorder="1" applyAlignment="1" applyProtection="1">
      <alignment horizontal="center" vertical="center"/>
      <protection locked="0"/>
    </xf>
    <xf numFmtId="0" fontId="0" fillId="3" borderId="12"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9" xfId="0" applyFill="1" applyBorder="1" applyAlignment="1">
      <alignment horizontal="center"/>
    </xf>
    <xf numFmtId="0" fontId="0" fillId="3" borderId="0" xfId="0" applyFill="1" applyAlignment="1">
      <alignment horizontal="right" vertical="top" wrapText="1"/>
    </xf>
    <xf numFmtId="0" fontId="0" fillId="3" borderId="9" xfId="0" applyFill="1" applyBorder="1" applyAlignment="1">
      <alignment horizontal="right" vertical="top" wrapText="1"/>
    </xf>
    <xf numFmtId="0" fontId="23" fillId="5" borderId="12" xfId="0" applyFont="1" applyFill="1" applyBorder="1" applyAlignment="1" applyProtection="1">
      <alignment horizontal="center"/>
      <protection locked="0"/>
    </xf>
    <xf numFmtId="0" fontId="23" fillId="5" borderId="13" xfId="0" applyFont="1" applyFill="1" applyBorder="1" applyAlignment="1" applyProtection="1">
      <alignment horizontal="center"/>
      <protection locked="0"/>
    </xf>
    <xf numFmtId="0" fontId="23" fillId="5" borderId="11" xfId="0" applyFont="1" applyFill="1" applyBorder="1" applyAlignment="1" applyProtection="1">
      <alignment horizontal="center"/>
      <protection locked="0"/>
    </xf>
    <xf numFmtId="0" fontId="44" fillId="5" borderId="12" xfId="12" applyFill="1" applyBorder="1" applyAlignment="1" applyProtection="1">
      <alignment horizontal="left"/>
      <protection locked="0"/>
    </xf>
    <xf numFmtId="0" fontId="0" fillId="3" borderId="12" xfId="0" applyFill="1" applyBorder="1" applyAlignment="1" applyProtection="1">
      <alignment horizontal="center" vertical="center" wrapText="1"/>
      <protection locked="0"/>
    </xf>
    <xf numFmtId="0" fontId="0" fillId="3" borderId="11" xfId="0" applyFill="1" applyBorder="1" applyAlignment="1" applyProtection="1">
      <alignment horizontal="center" vertical="center" wrapText="1"/>
      <protection locked="0"/>
    </xf>
    <xf numFmtId="0" fontId="0" fillId="3" borderId="13" xfId="0" applyFill="1" applyBorder="1" applyAlignment="1" applyProtection="1">
      <alignment horizontal="center" vertical="center" wrapText="1"/>
      <protection locked="0"/>
    </xf>
    <xf numFmtId="0" fontId="0" fillId="5" borderId="12" xfId="0" applyFill="1" applyBorder="1" applyAlignment="1" applyProtection="1">
      <alignment horizontal="center" vertical="center"/>
      <protection locked="0"/>
    </xf>
    <xf numFmtId="0" fontId="0" fillId="5" borderId="11" xfId="0" applyFill="1" applyBorder="1" applyAlignment="1" applyProtection="1">
      <alignment horizontal="center" vertical="center"/>
      <protection locked="0"/>
    </xf>
    <xf numFmtId="0" fontId="105" fillId="5" borderId="12" xfId="0" applyFont="1" applyFill="1" applyBorder="1" applyAlignment="1" applyProtection="1">
      <alignment horizontal="center" vertical="center"/>
      <protection locked="0"/>
    </xf>
    <xf numFmtId="0" fontId="105" fillId="5" borderId="11" xfId="0" applyFont="1" applyFill="1" applyBorder="1" applyAlignment="1" applyProtection="1">
      <alignment horizontal="center" vertical="center"/>
      <protection locked="0"/>
    </xf>
    <xf numFmtId="0" fontId="105" fillId="5" borderId="17" xfId="0" applyFont="1" applyFill="1" applyBorder="1" applyAlignment="1" applyProtection="1">
      <alignment horizontal="center" vertical="center"/>
      <protection locked="0"/>
    </xf>
    <xf numFmtId="0" fontId="105" fillId="5" borderId="19" xfId="0" applyFont="1" applyFill="1" applyBorder="1" applyAlignment="1" applyProtection="1">
      <alignment horizontal="center" vertical="center"/>
      <protection locked="0"/>
    </xf>
    <xf numFmtId="0" fontId="0" fillId="3" borderId="0" xfId="0" applyFill="1" applyAlignment="1" applyProtection="1">
      <alignment horizontal="center"/>
      <protection locked="0"/>
    </xf>
    <xf numFmtId="0" fontId="91" fillId="16" borderId="58" xfId="0" applyFont="1" applyFill="1" applyBorder="1" applyAlignment="1" applyProtection="1">
      <alignment horizontal="center" vertical="center" wrapText="1"/>
      <protection locked="0"/>
    </xf>
    <xf numFmtId="0" fontId="91" fillId="16" borderId="62" xfId="0" applyFont="1" applyFill="1" applyBorder="1" applyAlignment="1" applyProtection="1">
      <alignment horizontal="center" vertical="center" wrapText="1"/>
      <protection locked="0"/>
    </xf>
    <xf numFmtId="0" fontId="87" fillId="0" borderId="0" xfId="12" applyFont="1" applyBorder="1" applyAlignment="1">
      <alignment horizontal="center"/>
    </xf>
    <xf numFmtId="0" fontId="91" fillId="16" borderId="65" xfId="0" applyFont="1" applyFill="1" applyBorder="1" applyAlignment="1" applyProtection="1">
      <alignment horizontal="center" vertical="center" wrapText="1"/>
      <protection locked="0"/>
    </xf>
    <xf numFmtId="0" fontId="91" fillId="16" borderId="68" xfId="0" applyFont="1" applyFill="1" applyBorder="1" applyAlignment="1" applyProtection="1">
      <alignment horizontal="center" vertical="center" wrapText="1"/>
      <protection locked="0"/>
    </xf>
    <xf numFmtId="0" fontId="15" fillId="9" borderId="7" xfId="0" applyFont="1" applyFill="1" applyBorder="1" applyAlignment="1">
      <alignment horizontal="center" vertical="center"/>
    </xf>
    <xf numFmtId="0" fontId="15" fillId="9" borderId="20" xfId="0" applyFont="1" applyFill="1" applyBorder="1" applyAlignment="1">
      <alignment horizontal="center" vertical="center"/>
    </xf>
    <xf numFmtId="0" fontId="0" fillId="3" borderId="14" xfId="0" applyFill="1" applyBorder="1" applyAlignment="1">
      <alignment horizontal="center" vertical="top" wrapText="1"/>
    </xf>
    <xf numFmtId="0" fontId="0" fillId="3" borderId="0" xfId="0" applyFill="1" applyAlignment="1">
      <alignment horizontal="center" vertical="top" wrapText="1"/>
    </xf>
    <xf numFmtId="0" fontId="0" fillId="3" borderId="0" xfId="0" applyFill="1" applyAlignment="1">
      <alignment horizontal="right" vertical="center"/>
    </xf>
    <xf numFmtId="0" fontId="54" fillId="3" borderId="0" xfId="0" applyFont="1" applyFill="1" applyAlignment="1">
      <alignment horizontal="center" vertical="center"/>
    </xf>
    <xf numFmtId="0" fontId="0" fillId="0" borderId="0" xfId="0" applyAlignment="1">
      <alignment horizontal="center" vertical="top" wrapText="1"/>
    </xf>
    <xf numFmtId="0" fontId="0" fillId="3" borderId="0" xfId="0" applyFill="1" applyAlignment="1" applyProtection="1">
      <alignment horizontal="center" vertical="top" wrapText="1"/>
      <protection locked="0"/>
    </xf>
    <xf numFmtId="0" fontId="12" fillId="3" borderId="0" xfId="0" applyFont="1" applyFill="1" applyAlignment="1">
      <alignment horizontal="right" vertical="center"/>
    </xf>
    <xf numFmtId="166" fontId="12" fillId="5" borderId="12" xfId="0" applyNumberFormat="1" applyFont="1" applyFill="1" applyBorder="1" applyAlignment="1" applyProtection="1">
      <alignment horizontal="center" vertical="center" wrapText="1"/>
      <protection locked="0"/>
    </xf>
    <xf numFmtId="166" fontId="12" fillId="5" borderId="11" xfId="0" applyNumberFormat="1" applyFont="1" applyFill="1" applyBorder="1" applyAlignment="1" applyProtection="1">
      <alignment horizontal="center" vertical="center" wrapText="1"/>
      <protection locked="0"/>
    </xf>
    <xf numFmtId="0" fontId="54" fillId="3" borderId="0" xfId="0" applyFont="1" applyFill="1" applyAlignment="1">
      <alignment horizontal="center"/>
    </xf>
    <xf numFmtId="0" fontId="12" fillId="11" borderId="89" xfId="0" applyFont="1" applyFill="1" applyBorder="1" applyAlignment="1" applyProtection="1">
      <alignment horizontal="center" vertical="center"/>
      <protection locked="0"/>
    </xf>
    <xf numFmtId="0" fontId="12" fillId="11" borderId="91" xfId="0" applyFont="1" applyFill="1" applyBorder="1" applyAlignment="1" applyProtection="1">
      <alignment horizontal="center" vertical="center"/>
      <protection locked="0"/>
    </xf>
    <xf numFmtId="0" fontId="12" fillId="11" borderId="89" xfId="0" applyFont="1" applyFill="1" applyBorder="1" applyAlignment="1" applyProtection="1">
      <alignment horizontal="center" vertical="center" wrapText="1"/>
      <protection locked="0"/>
    </xf>
    <xf numFmtId="0" fontId="12" fillId="11" borderId="91" xfId="0" applyFont="1" applyFill="1" applyBorder="1" applyAlignment="1" applyProtection="1">
      <alignment horizontal="center" vertical="center" wrapText="1"/>
      <protection locked="0"/>
    </xf>
    <xf numFmtId="0" fontId="94" fillId="14" borderId="120" xfId="0" applyFont="1" applyFill="1" applyBorder="1" applyAlignment="1">
      <alignment horizontal="center"/>
    </xf>
    <xf numFmtId="0" fontId="94" fillId="14" borderId="93" xfId="0" applyFont="1" applyFill="1" applyBorder="1" applyAlignment="1">
      <alignment horizontal="center" vertical="center" wrapText="1"/>
    </xf>
    <xf numFmtId="0" fontId="91" fillId="14" borderId="89" xfId="0" applyFont="1" applyFill="1" applyBorder="1" applyAlignment="1">
      <alignment horizontal="center" vertical="center" wrapText="1"/>
    </xf>
    <xf numFmtId="0" fontId="91" fillId="14" borderId="118" xfId="0" applyFont="1" applyFill="1" applyBorder="1" applyAlignment="1">
      <alignment horizontal="center" vertical="center" wrapText="1"/>
    </xf>
    <xf numFmtId="0" fontId="95" fillId="11" borderId="119" xfId="0" applyFont="1" applyFill="1" applyBorder="1" applyAlignment="1">
      <alignment horizontal="center" vertical="center" wrapText="1"/>
    </xf>
    <xf numFmtId="0" fontId="95" fillId="11" borderId="117" xfId="0" applyFont="1" applyFill="1" applyBorder="1" applyAlignment="1">
      <alignment horizontal="center" vertical="center" wrapText="1"/>
    </xf>
    <xf numFmtId="0" fontId="12" fillId="11" borderId="90" xfId="0" applyFont="1" applyFill="1" applyBorder="1" applyAlignment="1" applyProtection="1">
      <alignment horizontal="center" vertical="center"/>
      <protection locked="0"/>
    </xf>
    <xf numFmtId="0" fontId="12" fillId="11" borderId="117" xfId="0" applyFont="1" applyFill="1" applyBorder="1" applyAlignment="1" applyProtection="1">
      <alignment horizontal="center" vertical="center"/>
      <protection locked="0"/>
    </xf>
    <xf numFmtId="0" fontId="94" fillId="14" borderId="93" xfId="0" applyFont="1" applyFill="1" applyBorder="1" applyAlignment="1">
      <alignment horizontal="center" vertical="center"/>
    </xf>
    <xf numFmtId="0" fontId="103" fillId="11" borderId="93" xfId="0" applyFont="1" applyFill="1" applyBorder="1" applyAlignment="1">
      <alignment horizontal="left" vertical="center"/>
    </xf>
    <xf numFmtId="0" fontId="12" fillId="11" borderId="93" xfId="0" applyFont="1" applyFill="1" applyBorder="1" applyAlignment="1">
      <alignment horizontal="center" vertical="center" wrapText="1"/>
    </xf>
    <xf numFmtId="0" fontId="94" fillId="11" borderId="89" xfId="0" applyFont="1" applyFill="1" applyBorder="1" applyAlignment="1">
      <alignment horizontal="center" vertical="center" wrapText="1"/>
    </xf>
    <xf numFmtId="0" fontId="94" fillId="11" borderId="118" xfId="0" applyFont="1" applyFill="1" applyBorder="1" applyAlignment="1">
      <alignment horizontal="center" vertical="center" wrapText="1"/>
    </xf>
    <xf numFmtId="0" fontId="11" fillId="14" borderId="122" xfId="0" applyFont="1" applyFill="1" applyBorder="1" applyAlignment="1">
      <alignment horizontal="center" vertical="center" wrapText="1"/>
    </xf>
    <xf numFmtId="0" fontId="11" fillId="14" borderId="0" xfId="0" applyFont="1" applyFill="1" applyAlignment="1">
      <alignment horizontal="center" vertical="center" wrapText="1"/>
    </xf>
    <xf numFmtId="0" fontId="12" fillId="5" borderId="7" xfId="0" applyFont="1" applyFill="1" applyBorder="1" applyAlignment="1" applyProtection="1">
      <alignment horizontal="center" vertical="center"/>
      <protection locked="0"/>
    </xf>
    <xf numFmtId="0" fontId="12" fillId="5" borderId="8" xfId="0" applyFont="1" applyFill="1" applyBorder="1" applyAlignment="1" applyProtection="1">
      <alignment horizontal="center" vertical="center"/>
      <protection locked="0"/>
    </xf>
    <xf numFmtId="0" fontId="12" fillId="5" borderId="7" xfId="0" applyFont="1" applyFill="1" applyBorder="1" applyAlignment="1" applyProtection="1">
      <alignment horizontal="center" vertical="center" wrapText="1"/>
      <protection locked="0"/>
    </xf>
    <xf numFmtId="0" fontId="12" fillId="5" borderId="8" xfId="0" applyFont="1" applyFill="1" applyBorder="1" applyAlignment="1" applyProtection="1">
      <alignment horizontal="center" vertical="center" wrapText="1"/>
      <protection locked="0"/>
    </xf>
    <xf numFmtId="0" fontId="12" fillId="5" borderId="7" xfId="0" applyFont="1" applyFill="1" applyBorder="1" applyAlignment="1">
      <alignment horizontal="center" vertical="center" wrapText="1"/>
    </xf>
    <xf numFmtId="0" fontId="103" fillId="5" borderId="11" xfId="0" applyFont="1" applyFill="1" applyBorder="1" applyAlignment="1">
      <alignment horizontal="left"/>
    </xf>
    <xf numFmtId="0" fontId="103" fillId="5" borderId="7" xfId="0" applyFont="1" applyFill="1" applyBorder="1" applyAlignment="1">
      <alignment horizontal="left"/>
    </xf>
    <xf numFmtId="0" fontId="89" fillId="14" borderId="14" xfId="0" applyFont="1" applyFill="1" applyBorder="1" applyAlignment="1">
      <alignment horizontal="center" vertical="center"/>
    </xf>
    <xf numFmtId="0" fontId="89" fillId="14" borderId="0" xfId="0" applyFont="1" applyFill="1" applyAlignment="1">
      <alignment horizontal="center" vertical="center"/>
    </xf>
    <xf numFmtId="0" fontId="12" fillId="5" borderId="20" xfId="0" applyFont="1" applyFill="1" applyBorder="1" applyAlignment="1" applyProtection="1">
      <alignment horizontal="center" vertical="center"/>
      <protection locked="0"/>
    </xf>
    <xf numFmtId="20" fontId="12" fillId="5" borderId="8" xfId="0" applyNumberFormat="1" applyFont="1" applyFill="1" applyBorder="1" applyAlignment="1" applyProtection="1">
      <alignment horizontal="center" vertical="center"/>
      <protection locked="0"/>
    </xf>
    <xf numFmtId="20" fontId="12" fillId="5" borderId="20" xfId="0" applyNumberFormat="1" applyFont="1" applyFill="1" applyBorder="1" applyAlignment="1" applyProtection="1">
      <alignment horizontal="center" vertical="center"/>
      <protection locked="0"/>
    </xf>
    <xf numFmtId="0" fontId="12" fillId="11" borderId="121" xfId="0" applyFont="1" applyFill="1" applyBorder="1" applyAlignment="1">
      <alignment horizontal="center" vertical="center" wrapText="1"/>
    </xf>
    <xf numFmtId="0" fontId="12" fillId="5" borderId="12" xfId="0" applyFont="1" applyFill="1" applyBorder="1" applyAlignment="1" applyProtection="1">
      <alignment horizontal="center" vertical="center"/>
      <protection locked="0"/>
    </xf>
    <xf numFmtId="0" fontId="12" fillId="5" borderId="13" xfId="0" applyFont="1" applyFill="1" applyBorder="1" applyAlignment="1" applyProtection="1">
      <alignment horizontal="center" vertical="center"/>
      <protection locked="0"/>
    </xf>
    <xf numFmtId="0" fontId="12" fillId="5" borderId="11" xfId="0" applyFont="1" applyFill="1" applyBorder="1" applyAlignment="1" applyProtection="1">
      <alignment horizontal="center" vertical="center"/>
      <protection locked="0"/>
    </xf>
    <xf numFmtId="0" fontId="94" fillId="14" borderId="89" xfId="0" applyFont="1" applyFill="1" applyBorder="1" applyAlignment="1">
      <alignment horizontal="center" vertical="center" wrapText="1"/>
    </xf>
    <xf numFmtId="0" fontId="94" fillId="14" borderId="118" xfId="0" applyFont="1" applyFill="1" applyBorder="1" applyAlignment="1">
      <alignment horizontal="center" vertical="center" wrapText="1"/>
    </xf>
    <xf numFmtId="0" fontId="12" fillId="11" borderId="39" xfId="0" applyFont="1" applyFill="1" applyBorder="1" applyAlignment="1" applyProtection="1">
      <alignment horizontal="left" vertical="center"/>
      <protection locked="0"/>
    </xf>
    <xf numFmtId="0" fontId="94" fillId="14" borderId="121" xfId="0" applyFont="1" applyFill="1" applyBorder="1" applyAlignment="1">
      <alignment horizontal="center" vertical="center" wrapText="1"/>
    </xf>
    <xf numFmtId="0" fontId="94" fillId="14" borderId="124" xfId="0" applyFont="1" applyFill="1" applyBorder="1" applyAlignment="1">
      <alignment horizontal="center" vertical="center" wrapText="1"/>
    </xf>
    <xf numFmtId="0" fontId="94" fillId="14" borderId="97" xfId="0" applyFont="1" applyFill="1" applyBorder="1" applyAlignment="1">
      <alignment horizontal="center" vertical="center" wrapText="1"/>
    </xf>
    <xf numFmtId="0" fontId="103" fillId="5" borderId="7" xfId="0" applyFont="1" applyFill="1" applyBorder="1" applyAlignment="1" applyProtection="1">
      <alignment horizontal="center" vertical="center"/>
      <protection locked="0"/>
    </xf>
    <xf numFmtId="0" fontId="11" fillId="14" borderId="104" xfId="0" applyFont="1" applyFill="1" applyBorder="1" applyAlignment="1">
      <alignment horizontal="center" vertical="center" wrapText="1"/>
    </xf>
    <xf numFmtId="0" fontId="11" fillId="14" borderId="108" xfId="0" applyFont="1" applyFill="1" applyBorder="1" applyAlignment="1">
      <alignment horizontal="center" vertical="center" wrapText="1"/>
    </xf>
    <xf numFmtId="0" fontId="0" fillId="5" borderId="106" xfId="0" applyFill="1" applyBorder="1" applyAlignment="1" applyProtection="1">
      <alignment horizontal="center" vertical="center"/>
      <protection locked="0"/>
    </xf>
    <xf numFmtId="0" fontId="27" fillId="14" borderId="84" xfId="0" applyFont="1" applyFill="1" applyBorder="1" applyAlignment="1">
      <alignment horizontal="center" vertical="center" wrapText="1"/>
    </xf>
    <xf numFmtId="0" fontId="27" fillId="14" borderId="71" xfId="0" applyFont="1" applyFill="1" applyBorder="1" applyAlignment="1">
      <alignment horizontal="center" vertical="center"/>
    </xf>
    <xf numFmtId="0" fontId="0" fillId="5" borderId="52" xfId="0" applyFill="1" applyBorder="1" applyAlignment="1" applyProtection="1">
      <alignment horizontal="center" vertical="center" wrapText="1"/>
      <protection locked="0"/>
    </xf>
    <xf numFmtId="0" fontId="0" fillId="5" borderId="114" xfId="0" applyFill="1" applyBorder="1" applyAlignment="1" applyProtection="1">
      <alignment horizontal="center" vertical="center" wrapText="1"/>
      <protection locked="0"/>
    </xf>
    <xf numFmtId="0" fontId="27" fillId="14" borderId="109" xfId="0" applyFont="1" applyFill="1" applyBorder="1" applyAlignment="1">
      <alignment horizontal="center" vertical="center" wrapText="1"/>
    </xf>
    <xf numFmtId="0" fontId="27" fillId="14" borderId="110" xfId="0" applyFont="1" applyFill="1" applyBorder="1" applyAlignment="1">
      <alignment horizontal="center" vertical="center"/>
    </xf>
    <xf numFmtId="0" fontId="0" fillId="5" borderId="111" xfId="0" applyFill="1" applyBorder="1" applyAlignment="1" applyProtection="1">
      <alignment horizontal="center" vertical="center" wrapText="1"/>
      <protection locked="0"/>
    </xf>
    <xf numFmtId="0" fontId="0" fillId="5" borderId="112" xfId="0" applyFill="1" applyBorder="1" applyAlignment="1" applyProtection="1">
      <alignment horizontal="center" vertical="center" wrapText="1"/>
      <protection locked="0"/>
    </xf>
    <xf numFmtId="49" fontId="0" fillId="5" borderId="111" xfId="0" applyNumberFormat="1" applyFill="1" applyBorder="1" applyAlignment="1" applyProtection="1">
      <alignment horizontal="center" vertical="center"/>
      <protection locked="0"/>
    </xf>
    <xf numFmtId="49" fontId="0" fillId="5" borderId="112" xfId="0" applyNumberFormat="1" applyFill="1" applyBorder="1" applyAlignment="1" applyProtection="1">
      <alignment horizontal="center" vertical="center"/>
      <protection locked="0"/>
    </xf>
    <xf numFmtId="0" fontId="0" fillId="5" borderId="106" xfId="0" applyFill="1" applyBorder="1" applyAlignment="1" applyProtection="1">
      <alignment horizontal="center" vertical="center" wrapText="1"/>
      <protection locked="0"/>
    </xf>
    <xf numFmtId="0" fontId="0" fillId="5" borderId="125" xfId="0" applyFill="1" applyBorder="1" applyAlignment="1" applyProtection="1">
      <alignment horizontal="center" vertical="center" wrapText="1"/>
      <protection locked="0"/>
    </xf>
    <xf numFmtId="0" fontId="0" fillId="5" borderId="126" xfId="0" applyFill="1" applyBorder="1" applyAlignment="1" applyProtection="1">
      <alignment horizontal="center" vertical="center" wrapText="1"/>
      <protection locked="0"/>
    </xf>
    <xf numFmtId="0" fontId="0" fillId="5" borderId="127" xfId="0" applyFill="1" applyBorder="1" applyAlignment="1" applyProtection="1">
      <alignment horizontal="center" vertical="center" wrapText="1"/>
      <protection locked="0"/>
    </xf>
    <xf numFmtId="0" fontId="0" fillId="5" borderId="113" xfId="0" applyFill="1" applyBorder="1" applyAlignment="1" applyProtection="1">
      <alignment horizontal="center" vertical="center"/>
      <protection locked="0"/>
    </xf>
    <xf numFmtId="0" fontId="0" fillId="5" borderId="105" xfId="0" applyFill="1" applyBorder="1" applyAlignment="1" applyProtection="1">
      <alignment horizontal="center" vertical="center"/>
      <protection locked="0"/>
    </xf>
    <xf numFmtId="0" fontId="95" fillId="11" borderId="94" xfId="0" applyFont="1" applyFill="1" applyBorder="1" applyAlignment="1">
      <alignment horizontal="center" vertical="center" wrapText="1"/>
    </xf>
    <xf numFmtId="0" fontId="95" fillId="11" borderId="102" xfId="0" applyFont="1" applyFill="1" applyBorder="1" applyAlignment="1">
      <alignment horizontal="center" vertical="center" wrapText="1"/>
    </xf>
    <xf numFmtId="0" fontId="12" fillId="11" borderId="95" xfId="0" applyFont="1" applyFill="1" applyBorder="1" applyAlignment="1" applyProtection="1">
      <alignment horizontal="center" vertical="center"/>
      <protection locked="0"/>
    </xf>
    <xf numFmtId="0" fontId="12" fillId="11" borderId="89" xfId="0" applyFont="1" applyFill="1" applyBorder="1" applyAlignment="1">
      <alignment horizontal="center" vertical="center" wrapText="1"/>
    </xf>
    <xf numFmtId="0" fontId="12" fillId="11" borderId="89" xfId="0" applyFont="1" applyFill="1" applyBorder="1" applyAlignment="1">
      <alignment horizontal="center" vertical="center"/>
    </xf>
    <xf numFmtId="0" fontId="12" fillId="11" borderId="89" xfId="0" applyFont="1" applyFill="1" applyBorder="1" applyAlignment="1" applyProtection="1">
      <alignment horizontal="left" vertical="center" wrapText="1"/>
      <protection locked="0"/>
    </xf>
    <xf numFmtId="0" fontId="12" fillId="11" borderId="103" xfId="0" applyFont="1" applyFill="1" applyBorder="1" applyAlignment="1" applyProtection="1">
      <alignment horizontal="left" vertical="center" wrapText="1"/>
      <protection locked="0"/>
    </xf>
    <xf numFmtId="0" fontId="0" fillId="5" borderId="111" xfId="0" applyFill="1" applyBorder="1" applyAlignment="1" applyProtection="1">
      <alignment horizontal="left" vertical="center" wrapText="1"/>
      <protection locked="0"/>
    </xf>
    <xf numFmtId="0" fontId="0" fillId="5" borderId="112" xfId="0" applyFill="1" applyBorder="1" applyAlignment="1" applyProtection="1">
      <alignment horizontal="left" vertical="center" wrapText="1"/>
      <protection locked="0"/>
    </xf>
    <xf numFmtId="0" fontId="83" fillId="14" borderId="14" xfId="0" applyFont="1" applyFill="1" applyBorder="1" applyAlignment="1">
      <alignment horizontal="center" vertical="center"/>
    </xf>
    <xf numFmtId="0" fontId="83" fillId="14" borderId="0" xfId="0" applyFont="1" applyFill="1" applyAlignment="1">
      <alignment horizontal="center" vertical="center"/>
    </xf>
    <xf numFmtId="0" fontId="94" fillId="14" borderId="37" xfId="0" applyFont="1" applyFill="1" applyBorder="1" applyAlignment="1">
      <alignment horizontal="center" vertical="center" wrapText="1"/>
    </xf>
    <xf numFmtId="0" fontId="94" fillId="14" borderId="74" xfId="0" applyFont="1" applyFill="1" applyBorder="1" applyAlignment="1">
      <alignment horizontal="center" vertical="center" wrapText="1"/>
    </xf>
    <xf numFmtId="0" fontId="94" fillId="14" borderId="85" xfId="0" applyFont="1" applyFill="1" applyBorder="1" applyAlignment="1">
      <alignment horizontal="center" vertical="center" wrapText="1"/>
    </xf>
    <xf numFmtId="0" fontId="94" fillId="14" borderId="86" xfId="0" applyFont="1" applyFill="1" applyBorder="1" applyAlignment="1">
      <alignment horizontal="center" vertical="center" wrapText="1"/>
    </xf>
    <xf numFmtId="0" fontId="94" fillId="14" borderId="75" xfId="0" applyFont="1" applyFill="1" applyBorder="1" applyAlignment="1">
      <alignment horizontal="center" vertical="center" wrapText="1"/>
    </xf>
    <xf numFmtId="0" fontId="94" fillId="14" borderId="87" xfId="0" applyFont="1" applyFill="1" applyBorder="1" applyAlignment="1">
      <alignment horizontal="center" vertical="center" wrapText="1"/>
    </xf>
    <xf numFmtId="0" fontId="94" fillId="14" borderId="76" xfId="0" applyFont="1" applyFill="1" applyBorder="1" applyAlignment="1">
      <alignment horizontal="center" vertical="center" wrapText="1"/>
    </xf>
    <xf numFmtId="0" fontId="94" fillId="14" borderId="88" xfId="0" applyFont="1" applyFill="1" applyBorder="1" applyAlignment="1">
      <alignment horizontal="center" vertical="center" wrapText="1"/>
    </xf>
    <xf numFmtId="0" fontId="94" fillId="14" borderId="82" xfId="0" applyFont="1" applyFill="1" applyBorder="1" applyAlignment="1">
      <alignment horizontal="center" vertical="center" wrapText="1"/>
    </xf>
    <xf numFmtId="0" fontId="94" fillId="14" borderId="81" xfId="0" applyFont="1" applyFill="1" applyBorder="1" applyAlignment="1">
      <alignment horizontal="center" vertical="center" wrapText="1"/>
    </xf>
    <xf numFmtId="0" fontId="94" fillId="14" borderId="83" xfId="0" applyFont="1" applyFill="1" applyBorder="1" applyAlignment="1">
      <alignment horizontal="center" vertical="center" wrapText="1"/>
    </xf>
    <xf numFmtId="0" fontId="94" fillId="14" borderId="79" xfId="0" applyFont="1" applyFill="1" applyBorder="1" applyAlignment="1">
      <alignment horizontal="center" vertical="center" wrapText="1"/>
    </xf>
    <xf numFmtId="0" fontId="94" fillId="14" borderId="78" xfId="0" applyFont="1" applyFill="1" applyBorder="1" applyAlignment="1">
      <alignment horizontal="center" vertical="center" wrapText="1"/>
    </xf>
    <xf numFmtId="0" fontId="94" fillId="14" borderId="80" xfId="0" applyFont="1" applyFill="1" applyBorder="1" applyAlignment="1">
      <alignment horizontal="center" vertical="center" wrapText="1"/>
    </xf>
    <xf numFmtId="0" fontId="94" fillId="14" borderId="77" xfId="0" applyFont="1" applyFill="1" applyBorder="1" applyAlignment="1">
      <alignment horizontal="center" vertical="center" wrapText="1"/>
    </xf>
    <xf numFmtId="0" fontId="0" fillId="5" borderId="49" xfId="0" applyFill="1" applyBorder="1" applyAlignment="1" applyProtection="1">
      <alignment horizontal="center" vertical="center"/>
      <protection locked="0"/>
    </xf>
    <xf numFmtId="0" fontId="13" fillId="3" borderId="12" xfId="0" applyFont="1" applyFill="1" applyBorder="1" applyAlignment="1" applyProtection="1">
      <alignment horizontal="left" vertical="center"/>
      <protection locked="0"/>
    </xf>
    <xf numFmtId="0" fontId="13" fillId="3" borderId="13" xfId="0" applyFont="1" applyFill="1" applyBorder="1" applyAlignment="1" applyProtection="1">
      <alignment horizontal="left" vertical="center"/>
      <protection locked="0"/>
    </xf>
    <xf numFmtId="0" fontId="13" fillId="3" borderId="61" xfId="0" applyFont="1" applyFill="1" applyBorder="1" applyAlignment="1" applyProtection="1">
      <alignment horizontal="left" vertical="center"/>
      <protection locked="0"/>
    </xf>
    <xf numFmtId="0" fontId="91" fillId="16" borderId="39" xfId="0" applyFont="1" applyFill="1" applyBorder="1" applyAlignment="1" applyProtection="1">
      <alignment horizontal="center" vertical="center" wrapText="1"/>
      <protection locked="0"/>
    </xf>
    <xf numFmtId="0" fontId="0" fillId="0" borderId="12" xfId="0" applyBorder="1" applyAlignment="1" applyProtection="1">
      <alignment horizontal="left" vertical="center" wrapText="1"/>
      <protection locked="0"/>
    </xf>
    <xf numFmtId="0" fontId="0" fillId="0" borderId="13" xfId="0" applyBorder="1" applyAlignment="1" applyProtection="1">
      <alignment horizontal="left" vertical="center" wrapText="1"/>
      <protection locked="0"/>
    </xf>
    <xf numFmtId="0" fontId="0" fillId="0" borderId="11" xfId="0" applyBorder="1" applyAlignment="1" applyProtection="1">
      <alignment horizontal="left" vertical="center" wrapText="1"/>
      <protection locked="0"/>
    </xf>
    <xf numFmtId="0" fontId="0" fillId="3" borderId="12" xfId="0" applyFill="1" applyBorder="1" applyAlignment="1" applyProtection="1">
      <alignment horizontal="left" vertical="center"/>
      <protection locked="0"/>
    </xf>
    <xf numFmtId="0" fontId="0" fillId="3" borderId="13" xfId="0" applyFill="1" applyBorder="1" applyAlignment="1" applyProtection="1">
      <alignment horizontal="left" vertical="center"/>
      <protection locked="0"/>
    </xf>
    <xf numFmtId="0" fontId="0" fillId="3" borderId="11" xfId="0" applyFill="1" applyBorder="1" applyAlignment="1" applyProtection="1">
      <alignment horizontal="left" vertical="center"/>
      <protection locked="0"/>
    </xf>
    <xf numFmtId="0" fontId="0" fillId="3" borderId="12" xfId="0" applyFill="1" applyBorder="1" applyAlignment="1" applyProtection="1">
      <alignment horizontal="left"/>
      <protection locked="0"/>
    </xf>
    <xf numFmtId="0" fontId="0" fillId="3" borderId="13" xfId="0" applyFill="1" applyBorder="1" applyAlignment="1" applyProtection="1">
      <alignment horizontal="left"/>
      <protection locked="0"/>
    </xf>
    <xf numFmtId="0" fontId="0" fillId="3" borderId="11" xfId="0" applyFill="1" applyBorder="1" applyAlignment="1" applyProtection="1">
      <alignment horizontal="left"/>
      <protection locked="0"/>
    </xf>
    <xf numFmtId="0" fontId="0" fillId="3" borderId="7" xfId="0" applyFill="1" applyBorder="1" applyAlignment="1" applyProtection="1">
      <alignment horizontal="left" vertical="center"/>
      <protection locked="0"/>
    </xf>
    <xf numFmtId="0" fontId="13" fillId="3" borderId="17" xfId="0" applyFont="1" applyFill="1" applyBorder="1" applyAlignment="1" applyProtection="1">
      <alignment horizontal="left" vertical="center"/>
      <protection locked="0"/>
    </xf>
    <xf numFmtId="0" fontId="13" fillId="3" borderId="18" xfId="0" applyFont="1" applyFill="1" applyBorder="1" applyAlignment="1" applyProtection="1">
      <alignment horizontal="left" vertical="center"/>
      <protection locked="0"/>
    </xf>
    <xf numFmtId="0" fontId="13" fillId="3" borderId="115" xfId="0" applyFont="1" applyFill="1" applyBorder="1" applyAlignment="1" applyProtection="1">
      <alignment horizontal="left" vertical="center"/>
      <protection locked="0"/>
    </xf>
    <xf numFmtId="0" fontId="0" fillId="3" borderId="49" xfId="0" applyFill="1" applyBorder="1" applyAlignment="1">
      <alignment horizontal="left" vertical="center" wrapText="1"/>
    </xf>
    <xf numFmtId="0" fontId="0" fillId="3" borderId="49" xfId="0" applyFill="1" applyBorder="1" applyAlignment="1">
      <alignment horizontal="left" vertical="center"/>
    </xf>
    <xf numFmtId="0" fontId="23" fillId="5" borderId="52" xfId="0" applyFont="1" applyFill="1" applyBorder="1" applyAlignment="1" applyProtection="1">
      <alignment horizontal="left" vertical="top" wrapText="1"/>
      <protection locked="0"/>
    </xf>
    <xf numFmtId="0" fontId="23" fillId="5" borderId="53" xfId="0" applyFont="1" applyFill="1" applyBorder="1" applyAlignment="1" applyProtection="1">
      <alignment horizontal="left" vertical="top" wrapText="1"/>
      <protection locked="0"/>
    </xf>
    <xf numFmtId="0" fontId="0" fillId="3" borderId="0" xfId="0" applyFill="1" applyAlignment="1" applyProtection="1">
      <alignment horizontal="right"/>
      <protection locked="0"/>
    </xf>
    <xf numFmtId="0" fontId="0" fillId="3" borderId="9" xfId="0" applyFill="1" applyBorder="1" applyAlignment="1" applyProtection="1">
      <alignment horizontal="right"/>
      <protection locked="0"/>
    </xf>
    <xf numFmtId="0" fontId="0" fillId="3" borderId="10" xfId="0" applyFill="1" applyBorder="1" applyAlignment="1" applyProtection="1">
      <alignment horizontal="center"/>
      <protection locked="0"/>
    </xf>
    <xf numFmtId="0" fontId="0" fillId="3" borderId="14" xfId="0" applyFill="1" applyBorder="1" applyAlignment="1">
      <alignment horizontal="left"/>
    </xf>
    <xf numFmtId="0" fontId="0" fillId="3" borderId="0" xfId="0" applyFill="1" applyAlignment="1">
      <alignment horizontal="left"/>
    </xf>
    <xf numFmtId="0" fontId="63" fillId="0" borderId="12" xfId="0" applyFont="1" applyBorder="1" applyAlignment="1"/>
    <xf numFmtId="0" fontId="63" fillId="0" borderId="13" xfId="0" applyFont="1" applyBorder="1" applyAlignment="1"/>
    <xf numFmtId="0" fontId="63" fillId="0" borderId="11" xfId="0" applyFont="1" applyBorder="1" applyAlignment="1"/>
    <xf numFmtId="0" fontId="0" fillId="3" borderId="12" xfId="0" applyFill="1" applyBorder="1" applyAlignment="1" applyProtection="1">
      <alignment vertical="center"/>
      <protection locked="0"/>
    </xf>
    <xf numFmtId="0" fontId="0" fillId="3" borderId="13" xfId="0" applyFill="1" applyBorder="1" applyAlignment="1" applyProtection="1">
      <alignment vertical="center"/>
      <protection locked="0"/>
    </xf>
    <xf numFmtId="0" fontId="0" fillId="3" borderId="11" xfId="0" applyFill="1" applyBorder="1" applyAlignment="1" applyProtection="1">
      <alignment vertical="center"/>
      <protection locked="0"/>
    </xf>
    <xf numFmtId="0" fontId="91" fillId="16" borderId="93" xfId="0" applyFont="1" applyFill="1" applyBorder="1" applyAlignment="1" applyProtection="1">
      <alignment horizontal="center" vertical="center" wrapText="1"/>
      <protection locked="0"/>
    </xf>
    <xf numFmtId="0" fontId="0" fillId="3" borderId="20" xfId="0" applyFill="1" applyBorder="1" applyAlignment="1" applyProtection="1">
      <alignment horizontal="left" vertical="center"/>
      <protection locked="0"/>
    </xf>
    <xf numFmtId="0" fontId="0" fillId="3" borderId="15" xfId="0" applyFill="1" applyBorder="1" applyAlignment="1" applyProtection="1">
      <alignment horizontal="left"/>
      <protection locked="0"/>
    </xf>
    <xf numFmtId="0" fontId="0" fillId="3" borderId="10" xfId="0" applyFill="1" applyBorder="1" applyAlignment="1" applyProtection="1">
      <alignment horizontal="left"/>
      <protection locked="0"/>
    </xf>
    <xf numFmtId="0" fontId="0" fillId="3" borderId="16" xfId="0" applyFill="1" applyBorder="1" applyAlignment="1" applyProtection="1">
      <alignment horizontal="left"/>
      <protection locked="0"/>
    </xf>
    <xf numFmtId="0" fontId="23" fillId="5" borderId="48" xfId="0" applyFont="1" applyFill="1" applyBorder="1" applyAlignment="1" applyProtection="1">
      <alignment horizontal="left" vertical="center" wrapText="1"/>
      <protection locked="0"/>
    </xf>
    <xf numFmtId="0" fontId="23" fillId="5" borderId="51" xfId="0" applyFont="1" applyFill="1" applyBorder="1" applyAlignment="1" applyProtection="1">
      <alignment horizontal="left" vertical="center" wrapText="1"/>
      <protection locked="0"/>
    </xf>
    <xf numFmtId="0" fontId="0" fillId="5" borderId="52" xfId="0" applyFill="1" applyBorder="1" applyAlignment="1" applyProtection="1">
      <alignment horizontal="left" vertical="top" wrapText="1"/>
      <protection locked="0"/>
    </xf>
    <xf numFmtId="0" fontId="0" fillId="5" borderId="53" xfId="0" applyFill="1" applyBorder="1" applyAlignment="1" applyProtection="1">
      <alignment horizontal="left" vertical="top" wrapText="1"/>
      <protection locked="0"/>
    </xf>
    <xf numFmtId="0" fontId="23" fillId="5" borderId="54" xfId="0" applyFont="1" applyFill="1" applyBorder="1" applyAlignment="1" applyProtection="1">
      <alignment horizontal="left" vertical="top" wrapText="1"/>
      <protection locked="0"/>
    </xf>
    <xf numFmtId="0" fontId="23" fillId="5" borderId="57" xfId="0" applyFont="1" applyFill="1" applyBorder="1" applyAlignment="1" applyProtection="1">
      <alignment horizontal="left" vertical="top" wrapText="1"/>
      <protection locked="0"/>
    </xf>
    <xf numFmtId="0" fontId="23" fillId="5" borderId="48" xfId="0" applyFont="1" applyFill="1" applyBorder="1" applyAlignment="1" applyProtection="1">
      <alignment horizontal="left" vertical="top" wrapText="1"/>
      <protection locked="0"/>
    </xf>
    <xf numFmtId="0" fontId="23" fillId="5" borderId="51" xfId="0" applyFont="1" applyFill="1" applyBorder="1" applyAlignment="1" applyProtection="1">
      <alignment horizontal="left" vertical="top" wrapText="1"/>
      <protection locked="0"/>
    </xf>
    <xf numFmtId="0" fontId="23" fillId="5" borderId="52" xfId="0" applyFont="1" applyFill="1" applyBorder="1" applyAlignment="1">
      <alignment horizontal="left" vertical="center" wrapText="1"/>
    </xf>
    <xf numFmtId="0" fontId="83" fillId="14" borderId="12" xfId="0" applyFont="1" applyFill="1" applyBorder="1" applyAlignment="1">
      <alignment horizontal="center" vertical="center"/>
    </xf>
    <xf numFmtId="0" fontId="83" fillId="14" borderId="13" xfId="0" applyFont="1" applyFill="1" applyBorder="1" applyAlignment="1">
      <alignment horizontal="center" vertical="center"/>
    </xf>
    <xf numFmtId="0" fontId="83" fillId="14" borderId="11" xfId="0" applyFont="1" applyFill="1" applyBorder="1" applyAlignment="1">
      <alignment horizontal="center" vertical="center"/>
    </xf>
    <xf numFmtId="0" fontId="0" fillId="3" borderId="55" xfId="0" applyFill="1" applyBorder="1" applyAlignment="1">
      <alignment horizontal="left" vertical="center"/>
    </xf>
    <xf numFmtId="0" fontId="67" fillId="3" borderId="0" xfId="0" applyFont="1" applyFill="1" applyAlignment="1">
      <alignment horizontal="center" vertical="center"/>
    </xf>
    <xf numFmtId="0" fontId="0" fillId="5" borderId="62" xfId="0" applyFill="1" applyBorder="1" applyAlignment="1" applyProtection="1">
      <alignment horizontal="left"/>
      <protection locked="0"/>
    </xf>
    <xf numFmtId="0" fontId="0" fillId="5" borderId="63" xfId="0" applyFill="1" applyBorder="1" applyAlignment="1" applyProtection="1">
      <alignment horizontal="left"/>
      <protection locked="0"/>
    </xf>
    <xf numFmtId="0" fontId="0" fillId="5" borderId="58" xfId="0" applyFill="1" applyBorder="1" applyAlignment="1" applyProtection="1">
      <alignment horizontal="left"/>
      <protection locked="0"/>
    </xf>
    <xf numFmtId="0" fontId="62" fillId="3" borderId="0" xfId="0" applyFont="1" applyFill="1" applyAlignment="1" applyProtection="1">
      <alignment horizontal="center" vertical="top"/>
      <protection locked="0"/>
    </xf>
    <xf numFmtId="0" fontId="68" fillId="5" borderId="12" xfId="8" applyFill="1" applyBorder="1" applyAlignment="1" applyProtection="1">
      <alignment horizontal="center"/>
      <protection locked="0"/>
    </xf>
    <xf numFmtId="0" fontId="68" fillId="5" borderId="13" xfId="8" applyFill="1" applyBorder="1" applyAlignment="1" applyProtection="1">
      <alignment horizontal="center"/>
      <protection locked="0"/>
    </xf>
    <xf numFmtId="0" fontId="68" fillId="5" borderId="11" xfId="8" applyFill="1" applyBorder="1" applyAlignment="1" applyProtection="1">
      <alignment horizontal="center"/>
      <protection locked="0"/>
    </xf>
    <xf numFmtId="0" fontId="62" fillId="3" borderId="10" xfId="0" applyFont="1" applyFill="1" applyBorder="1" applyAlignment="1" applyProtection="1">
      <alignment horizontal="center" vertical="top"/>
      <protection locked="0"/>
    </xf>
    <xf numFmtId="0" fontId="0" fillId="3" borderId="10" xfId="0" applyFill="1" applyBorder="1" applyAlignment="1" applyProtection="1">
      <alignment horizontal="center" vertical="top"/>
      <protection locked="0"/>
    </xf>
    <xf numFmtId="0" fontId="13" fillId="3" borderId="0" xfId="0" applyFont="1" applyFill="1" applyAlignment="1">
      <alignment horizontal="right" vertical="center"/>
    </xf>
    <xf numFmtId="0" fontId="13" fillId="3" borderId="0" xfId="0" applyFont="1" applyFill="1" applyAlignment="1">
      <alignment horizontal="left" vertical="center"/>
    </xf>
    <xf numFmtId="0" fontId="89" fillId="14" borderId="12" xfId="0" applyFont="1" applyFill="1" applyBorder="1" applyAlignment="1">
      <alignment horizontal="center" vertical="center"/>
    </xf>
    <xf numFmtId="0" fontId="89" fillId="14" borderId="13" xfId="0" applyFont="1" applyFill="1" applyBorder="1" applyAlignment="1">
      <alignment horizontal="center" vertical="center"/>
    </xf>
    <xf numFmtId="0" fontId="89" fillId="14" borderId="11" xfId="0" applyFont="1" applyFill="1" applyBorder="1" applyAlignment="1">
      <alignment horizontal="center" vertical="center"/>
    </xf>
    <xf numFmtId="0" fontId="74" fillId="14" borderId="12" xfId="9" applyFont="1" applyFill="1" applyBorder="1" applyAlignment="1" applyProtection="1">
      <alignment horizontal="center" vertical="center" wrapText="1"/>
      <protection locked="0"/>
    </xf>
    <xf numFmtId="0" fontId="74" fillId="14" borderId="11" xfId="9" applyFont="1" applyFill="1" applyBorder="1" applyAlignment="1" applyProtection="1">
      <alignment horizontal="center" vertical="center" wrapText="1"/>
      <protection locked="0"/>
    </xf>
    <xf numFmtId="0" fontId="108" fillId="23" borderId="0" xfId="0" applyFont="1" applyFill="1" applyAlignment="1">
      <alignment horizontal="left" vertical="center"/>
    </xf>
    <xf numFmtId="0" fontId="108" fillId="23" borderId="0" xfId="0" applyFont="1" applyFill="1" applyAlignment="1"/>
    <xf numFmtId="0" fontId="0" fillId="3" borderId="0" xfId="0" applyFill="1" applyAlignment="1" applyProtection="1">
      <alignment horizontal="left" vertical="center"/>
      <protection locked="0"/>
    </xf>
    <xf numFmtId="0" fontId="0" fillId="22" borderId="0" xfId="0" applyFill="1" applyAlignment="1" applyProtection="1">
      <alignment horizontal="left" vertical="center"/>
      <protection locked="0"/>
    </xf>
    <xf numFmtId="0" fontId="0" fillId="3" borderId="12" xfId="0" applyFill="1" applyBorder="1" applyAlignment="1">
      <alignment horizontal="left"/>
    </xf>
    <xf numFmtId="0" fontId="0" fillId="3" borderId="13" xfId="0" applyFill="1" applyBorder="1" applyAlignment="1">
      <alignment horizontal="left"/>
    </xf>
    <xf numFmtId="0" fontId="0" fillId="3" borderId="11" xfId="0" applyFill="1" applyBorder="1" applyAlignment="1">
      <alignment horizontal="left"/>
    </xf>
    <xf numFmtId="0" fontId="0" fillId="3" borderId="7" xfId="0" applyFill="1" applyBorder="1" applyAlignment="1">
      <alignment horizontal="left"/>
    </xf>
    <xf numFmtId="0" fontId="0" fillId="0" borderId="7" xfId="0" applyBorder="1" applyAlignment="1">
      <alignment horizontal="left"/>
    </xf>
    <xf numFmtId="0" fontId="91" fillId="14" borderId="39" xfId="0" applyFont="1" applyFill="1" applyBorder="1" applyAlignment="1">
      <alignment horizontal="center" vertical="center"/>
    </xf>
    <xf numFmtId="0" fontId="0" fillId="3" borderId="20" xfId="0" applyFill="1" applyBorder="1" applyAlignment="1">
      <alignment horizontal="left"/>
    </xf>
    <xf numFmtId="164" fontId="0" fillId="3" borderId="7" xfId="5" applyFont="1" applyFill="1" applyBorder="1" applyAlignment="1" applyProtection="1">
      <alignment horizontal="left"/>
    </xf>
    <xf numFmtId="164" fontId="0" fillId="3" borderId="7" xfId="5" applyFont="1" applyFill="1" applyBorder="1" applyAlignment="1" applyProtection="1"/>
    <xf numFmtId="0" fontId="23" fillId="0" borderId="12" xfId="0" applyFont="1" applyBorder="1" applyAlignment="1">
      <alignment vertical="center"/>
    </xf>
    <xf numFmtId="0" fontId="23" fillId="0" borderId="13" xfId="0" applyFont="1" applyBorder="1" applyAlignment="1">
      <alignment vertical="center"/>
    </xf>
    <xf numFmtId="0" fontId="23" fillId="0" borderId="11" xfId="0" applyFont="1" applyBorder="1" applyAlignment="1">
      <alignment vertical="center"/>
    </xf>
    <xf numFmtId="0" fontId="23" fillId="0" borderId="22" xfId="0" applyFont="1" applyBorder="1" applyAlignment="1"/>
    <xf numFmtId="0" fontId="23" fillId="0" borderId="30" xfId="0" applyFont="1" applyBorder="1" applyAlignment="1"/>
    <xf numFmtId="0" fontId="23" fillId="0" borderId="23" xfId="0" applyFont="1" applyBorder="1" applyAlignment="1"/>
    <xf numFmtId="0" fontId="0" fillId="4" borderId="21" xfId="0" applyFill="1" applyBorder="1" applyAlignment="1">
      <alignment horizontal="left"/>
    </xf>
    <xf numFmtId="0" fontId="0" fillId="4" borderId="7" xfId="0" applyFill="1" applyBorder="1" applyAlignment="1">
      <alignment horizontal="left"/>
    </xf>
    <xf numFmtId="0" fontId="0" fillId="3" borderId="12" xfId="0" applyFill="1" applyBorder="1" applyAlignment="1"/>
    <xf numFmtId="0" fontId="0" fillId="3" borderId="13" xfId="0" applyFill="1" applyBorder="1" applyAlignment="1"/>
    <xf numFmtId="0" fontId="0" fillId="3" borderId="11" xfId="0" applyFill="1" applyBorder="1" applyAlignment="1"/>
    <xf numFmtId="0" fontId="0" fillId="3" borderId="7" xfId="0" applyFill="1" applyBorder="1" applyAlignment="1"/>
    <xf numFmtId="0" fontId="0" fillId="3" borderId="12" xfId="0" applyFill="1" applyBorder="1" applyAlignment="1" applyProtection="1">
      <protection locked="0"/>
    </xf>
    <xf numFmtId="0" fontId="0" fillId="3" borderId="13" xfId="0" applyFill="1" applyBorder="1" applyAlignment="1" applyProtection="1">
      <protection locked="0"/>
    </xf>
    <xf numFmtId="0" fontId="0" fillId="3" borderId="11" xfId="0" applyFill="1" applyBorder="1" applyAlignment="1" applyProtection="1">
      <protection locked="0"/>
    </xf>
    <xf numFmtId="0" fontId="13" fillId="2" borderId="7" xfId="0" applyFont="1" applyFill="1" applyBorder="1" applyAlignment="1">
      <alignment horizontal="left" vertical="center"/>
    </xf>
    <xf numFmtId="0" fontId="13" fillId="3" borderId="7" xfId="0" applyFont="1" applyFill="1" applyBorder="1" applyAlignment="1">
      <alignment horizontal="left" vertical="center"/>
    </xf>
    <xf numFmtId="0" fontId="0" fillId="3" borderId="7" xfId="0" applyFill="1" applyBorder="1" applyAlignment="1">
      <alignment horizontal="left" vertical="center"/>
    </xf>
    <xf numFmtId="0" fontId="13" fillId="3" borderId="7" xfId="0" applyFont="1" applyFill="1" applyBorder="1" applyAlignment="1">
      <alignment vertical="center"/>
    </xf>
    <xf numFmtId="0" fontId="13" fillId="3" borderId="12" xfId="0" applyFont="1" applyFill="1" applyBorder="1" applyAlignment="1">
      <alignment vertical="center"/>
    </xf>
    <xf numFmtId="0" fontId="13" fillId="3" borderId="13" xfId="0" applyFont="1" applyFill="1" applyBorder="1" applyAlignment="1">
      <alignment vertical="center"/>
    </xf>
    <xf numFmtId="0" fontId="13" fillId="3" borderId="11" xfId="0" applyFont="1" applyFill="1" applyBorder="1" applyAlignment="1">
      <alignment vertical="center"/>
    </xf>
    <xf numFmtId="0" fontId="0" fillId="0" borderId="12" xfId="0" applyBorder="1" applyAlignment="1"/>
    <xf numFmtId="0" fontId="0" fillId="0" borderId="13" xfId="0" applyBorder="1" applyAlignment="1"/>
    <xf numFmtId="0" fontId="0" fillId="0" borderId="11" xfId="0" applyBorder="1" applyAlignment="1"/>
    <xf numFmtId="0" fontId="0" fillId="3" borderId="12" xfId="0" applyFill="1" applyBorder="1" applyAlignment="1">
      <alignment vertical="center"/>
    </xf>
    <xf numFmtId="0" fontId="0" fillId="3" borderId="13" xfId="0" applyFill="1" applyBorder="1" applyAlignment="1">
      <alignment vertical="center"/>
    </xf>
    <xf numFmtId="0" fontId="0" fillId="3" borderId="11" xfId="0" applyFill="1" applyBorder="1" applyAlignment="1">
      <alignment vertical="center"/>
    </xf>
    <xf numFmtId="0" fontId="94" fillId="14" borderId="39" xfId="0" applyFont="1" applyFill="1" applyBorder="1" applyAlignment="1">
      <alignment horizontal="center" vertical="center"/>
    </xf>
    <xf numFmtId="0" fontId="14" fillId="3" borderId="9" xfId="0" applyFont="1" applyFill="1" applyBorder="1" applyAlignment="1" applyProtection="1">
      <alignment horizontal="center" vertical="top" wrapText="1"/>
      <protection locked="0"/>
    </xf>
    <xf numFmtId="0" fontId="23" fillId="5" borderId="15" xfId="0" applyFont="1" applyFill="1" applyBorder="1" applyAlignment="1" applyProtection="1">
      <alignment horizontal="center" vertical="center" wrapText="1"/>
      <protection locked="0"/>
    </xf>
    <xf numFmtId="0" fontId="23" fillId="5" borderId="10" xfId="0" applyFont="1" applyFill="1" applyBorder="1" applyAlignment="1" applyProtection="1">
      <alignment horizontal="center" vertical="center" wrapText="1"/>
      <protection locked="0"/>
    </xf>
    <xf numFmtId="0" fontId="23" fillId="5" borderId="16" xfId="0" applyFont="1" applyFill="1" applyBorder="1" applyAlignment="1" applyProtection="1">
      <alignment horizontal="center" vertical="center" wrapText="1"/>
      <protection locked="0"/>
    </xf>
    <xf numFmtId="0" fontId="23" fillId="5" borderId="14" xfId="0" applyFont="1" applyFill="1" applyBorder="1" applyAlignment="1" applyProtection="1">
      <alignment horizontal="center" vertical="center" wrapText="1"/>
      <protection locked="0"/>
    </xf>
    <xf numFmtId="0" fontId="23" fillId="5" borderId="0" xfId="0" applyFont="1" applyFill="1" applyAlignment="1" applyProtection="1">
      <alignment horizontal="center" vertical="center" wrapText="1"/>
      <protection locked="0"/>
    </xf>
    <xf numFmtId="0" fontId="23" fillId="5" borderId="9" xfId="0" applyFont="1" applyFill="1" applyBorder="1" applyAlignment="1" applyProtection="1">
      <alignment horizontal="center" vertical="center" wrapText="1"/>
      <protection locked="0"/>
    </xf>
    <xf numFmtId="0" fontId="23" fillId="5" borderId="17" xfId="0" applyFont="1" applyFill="1" applyBorder="1" applyAlignment="1" applyProtection="1">
      <alignment horizontal="center" vertical="center" wrapText="1"/>
      <protection locked="0"/>
    </xf>
    <xf numFmtId="0" fontId="23" fillId="5" borderId="18" xfId="0" applyFont="1" applyFill="1" applyBorder="1" applyAlignment="1" applyProtection="1">
      <alignment horizontal="center" vertical="center" wrapText="1"/>
      <protection locked="0"/>
    </xf>
    <xf numFmtId="0" fontId="23" fillId="5" borderId="19" xfId="0" applyFont="1" applyFill="1" applyBorder="1" applyAlignment="1" applyProtection="1">
      <alignment horizontal="center" vertical="center" wrapText="1"/>
      <protection locked="0"/>
    </xf>
    <xf numFmtId="0" fontId="27" fillId="9" borderId="24" xfId="2" applyFont="1" applyFill="1" applyBorder="1" applyAlignment="1">
      <alignment horizontal="left"/>
    </xf>
    <xf numFmtId="0" fontId="27" fillId="9" borderId="26" xfId="2" applyFont="1" applyFill="1" applyBorder="1" applyAlignment="1">
      <alignment horizontal="left" vertical="center" wrapText="1"/>
    </xf>
    <xf numFmtId="0" fontId="27" fillId="9" borderId="27" xfId="2" applyFont="1" applyFill="1" applyBorder="1" applyAlignment="1">
      <alignment horizontal="left" vertical="center" wrapText="1"/>
    </xf>
    <xf numFmtId="0" fontId="27" fillId="9" borderId="28" xfId="2" applyFont="1" applyFill="1" applyBorder="1" applyAlignment="1">
      <alignment horizontal="left" vertical="center" wrapText="1"/>
    </xf>
    <xf numFmtId="0" fontId="11" fillId="9" borderId="26" xfId="2" applyFont="1" applyFill="1" applyBorder="1" applyAlignment="1">
      <alignment horizontal="center" vertical="center"/>
    </xf>
    <xf numFmtId="0" fontId="11" fillId="9" borderId="27" xfId="2" applyFont="1" applyFill="1" applyBorder="1" applyAlignment="1">
      <alignment horizontal="center" vertical="center"/>
    </xf>
    <xf numFmtId="0" fontId="11" fillId="9" borderId="28" xfId="2" applyFont="1" applyFill="1" applyBorder="1" applyAlignment="1">
      <alignment horizontal="center" vertical="center"/>
    </xf>
    <xf numFmtId="0" fontId="15" fillId="9" borderId="26" xfId="2" applyFont="1" applyFill="1" applyBorder="1" applyAlignment="1">
      <alignment horizontal="center" vertical="center"/>
    </xf>
    <xf numFmtId="0" fontId="15" fillId="9" borderId="27" xfId="2" applyFont="1" applyFill="1" applyBorder="1" applyAlignment="1">
      <alignment horizontal="center" vertical="center"/>
    </xf>
    <xf numFmtId="0" fontId="15" fillId="9" borderId="28" xfId="2" applyFont="1" applyFill="1" applyBorder="1" applyAlignment="1">
      <alignment horizontal="center" vertical="center"/>
    </xf>
    <xf numFmtId="0" fontId="27" fillId="9" borderId="24" xfId="2" applyFont="1" applyFill="1" applyBorder="1" applyAlignment="1">
      <alignment horizontal="left" vertical="center" wrapText="1"/>
    </xf>
    <xf numFmtId="0" fontId="11" fillId="9" borderId="24" xfId="2" applyFont="1" applyFill="1" applyBorder="1" applyAlignment="1">
      <alignment horizontal="center" vertical="center"/>
    </xf>
    <xf numFmtId="0" fontId="11" fillId="9" borderId="24" xfId="2" applyFont="1" applyFill="1" applyBorder="1" applyAlignment="1">
      <alignment horizontal="center" vertical="center" wrapText="1"/>
    </xf>
    <xf numFmtId="0" fontId="27" fillId="9" borderId="26" xfId="2" applyFont="1" applyFill="1" applyBorder="1" applyAlignment="1">
      <alignment horizontal="left" vertical="center"/>
    </xf>
    <xf numFmtId="0" fontId="27" fillId="9" borderId="28" xfId="2" applyFont="1" applyFill="1" applyBorder="1" applyAlignment="1">
      <alignment horizontal="left" vertical="center"/>
    </xf>
    <xf numFmtId="0" fontId="27" fillId="9" borderId="24" xfId="2" applyFont="1" applyFill="1" applyBorder="1" applyAlignment="1">
      <alignment horizontal="left" vertical="center"/>
    </xf>
    <xf numFmtId="0" fontId="100" fillId="0" borderId="0" xfId="0" applyFont="1" applyAlignment="1">
      <alignment horizontal="center" vertical="center"/>
    </xf>
    <xf numFmtId="0" fontId="56" fillId="9" borderId="31" xfId="0" applyFont="1" applyFill="1" applyBorder="1" applyAlignment="1">
      <alignment horizontal="center" vertical="center"/>
    </xf>
    <xf numFmtId="0" fontId="4" fillId="0" borderId="0" xfId="4" applyFont="1" applyAlignment="1">
      <alignment horizontal="center"/>
    </xf>
    <xf numFmtId="0" fontId="2" fillId="0" borderId="0" xfId="4" applyAlignment="1">
      <alignment horizontal="center"/>
    </xf>
  </cellXfs>
  <cellStyles count="13">
    <cellStyle name="Comma" xfId="5" builtinId="3"/>
    <cellStyle name="Hyperlink" xfId="12" xr:uid="{00000000-000B-0000-0000-000008000000}"/>
    <cellStyle name="Lien hypertexte 2" xfId="8" xr:uid="{00000000-0005-0000-0000-000000000000}"/>
    <cellStyle name="Normal" xfId="0" builtinId="0"/>
    <cellStyle name="Normal - Style1" xfId="1" xr:uid="{00000000-0005-0000-0000-000001000000}"/>
    <cellStyle name="Normal 2" xfId="2" xr:uid="{00000000-0005-0000-0000-000002000000}"/>
    <cellStyle name="Normal 2 2" xfId="3" xr:uid="{00000000-0005-0000-0000-000003000000}"/>
    <cellStyle name="Normal 2 2 2" xfId="10" xr:uid="{00000000-0005-0000-0000-000004000000}"/>
    <cellStyle name="Normal 2 3" xfId="9" xr:uid="{00000000-0005-0000-0000-000005000000}"/>
    <cellStyle name="Normal 22" xfId="11" xr:uid="{00000000-0005-0000-0000-000006000000}"/>
    <cellStyle name="Normal 3" xfId="4" xr:uid="{00000000-0005-0000-0000-000007000000}"/>
    <cellStyle name="Normal 3 2" xfId="6" xr:uid="{00000000-0005-0000-0000-000008000000}"/>
    <cellStyle name="Percent" xfId="7" builtinId="5"/>
  </cellStyles>
  <dxfs count="91">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theme="0"/>
      </font>
      <fill>
        <patternFill>
          <bgColor rgb="FFCC4C3C"/>
        </patternFill>
      </fill>
    </dxf>
    <dxf>
      <font>
        <color theme="0"/>
      </font>
      <fill>
        <patternFill>
          <bgColor rgb="FF27666E"/>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theme="0"/>
      </font>
      <fill>
        <patternFill>
          <bgColor rgb="FFCC4C3C"/>
        </patternFill>
      </fill>
    </dxf>
    <dxf>
      <font>
        <color theme="0"/>
      </font>
      <fill>
        <patternFill>
          <bgColor rgb="FF27666E"/>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theme="0"/>
      </font>
      <fill>
        <patternFill>
          <bgColor rgb="FFCC4C3C"/>
        </patternFill>
      </fill>
    </dxf>
    <dxf>
      <font>
        <color theme="0"/>
      </font>
      <fill>
        <patternFill>
          <bgColor rgb="FF27666E"/>
        </patternFill>
      </fill>
    </dxf>
    <dxf>
      <font>
        <color theme="0"/>
      </font>
      <fill>
        <patternFill>
          <bgColor rgb="FFCC4C3C"/>
        </patternFill>
      </fill>
    </dxf>
    <dxf>
      <font>
        <color theme="0"/>
      </font>
      <fill>
        <patternFill>
          <bgColor rgb="FF27666E"/>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rgb="FF14143A"/>
      </font>
      <fill>
        <patternFill>
          <bgColor rgb="FF14143A"/>
        </patternFill>
      </fill>
      <border>
        <vertical/>
        <horizontal/>
      </border>
    </dxf>
    <dxf>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rgb="FF14143A"/>
      </font>
      <fill>
        <patternFill>
          <bgColor rgb="FF14143A"/>
        </patternFill>
      </fill>
      <border>
        <vertical/>
        <horizontal/>
      </border>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dxf>
    <dxf>
      <font>
        <color rgb="FF14143A"/>
      </font>
      <fill>
        <patternFill>
          <bgColor rgb="FF14143A"/>
        </patternFill>
      </fill>
      <border>
        <vertical/>
        <horizontal/>
      </border>
    </dxf>
    <dxf>
      <font>
        <color theme="0"/>
      </font>
      <fill>
        <patternFill>
          <bgColor rgb="FFCC4C3C"/>
        </patternFill>
      </fill>
    </dxf>
    <dxf>
      <font>
        <color theme="0"/>
      </font>
      <fill>
        <patternFill>
          <bgColor rgb="FF27666E"/>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b val="0"/>
        <i/>
        <strike val="0"/>
        <u val="none"/>
        <color theme="0"/>
      </font>
    </dxf>
    <dxf>
      <fill>
        <patternFill>
          <bgColor theme="0"/>
        </patternFill>
      </fill>
      <border>
        <left/>
        <right/>
        <top/>
        <bottom/>
        <vertical/>
        <horizontal/>
      </border>
    </dxf>
    <dxf>
      <fill>
        <patternFill>
          <bgColor theme="0"/>
        </patternFill>
      </fill>
      <border>
        <left/>
        <right/>
        <top/>
        <bottom/>
        <vertical/>
        <horizontal/>
      </border>
    </dxf>
  </dxfs>
  <tableStyles count="1" defaultTableStyle="TableStyleMedium9" defaultPivotStyle="PivotStyleLight16">
    <tableStyle name="MySqlDefault" pivot="0" table="0" count="0" xr9:uid="{00000000-0011-0000-FFFF-FFFF00000000}"/>
  </tableStyles>
  <colors>
    <mruColors>
      <color rgb="FFFFFFCC"/>
      <color rgb="FFCC4C3C"/>
      <color rgb="FF050033"/>
      <color rgb="FFB88D5B"/>
      <color rgb="FFD8CEBC"/>
      <color rgb="FFFFFFFF"/>
      <color rgb="FF778CA5"/>
      <color rgb="FF6262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jpeg"/><Relationship Id="rId4"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228600</xdr:rowOff>
    </xdr:from>
    <xdr:to>
      <xdr:col>0</xdr:col>
      <xdr:colOff>114300</xdr:colOff>
      <xdr:row>0</xdr:row>
      <xdr:rowOff>266700</xdr:rowOff>
    </xdr:to>
    <xdr:pic>
      <xdr:nvPicPr>
        <xdr:cNvPr id="4" name="Image 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14300" y="228600"/>
          <a:ext cx="59055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257175</xdr:colOff>
      <xdr:row>0</xdr:row>
      <xdr:rowOff>200025</xdr:rowOff>
    </xdr:from>
    <xdr:to>
      <xdr:col>10</xdr:col>
      <xdr:colOff>495299</xdr:colOff>
      <xdr:row>0</xdr:row>
      <xdr:rowOff>1257298</xdr:rowOff>
    </xdr:to>
    <xdr:sp macro="" textlink="">
      <xdr:nvSpPr>
        <xdr:cNvPr id="5" name="Zone de texte 2692">
          <a:extLst>
            <a:ext uri="{FF2B5EF4-FFF2-40B4-BE49-F238E27FC236}">
              <a16:creationId xmlns:a16="http://schemas.microsoft.com/office/drawing/2014/main" id="{00000000-0008-0000-0000-000005000000}"/>
            </a:ext>
          </a:extLst>
        </xdr:cNvPr>
        <xdr:cNvSpPr txBox="1"/>
      </xdr:nvSpPr>
      <xdr:spPr>
        <a:xfrm>
          <a:off x="5114925" y="200025"/>
          <a:ext cx="3438524" cy="1057273"/>
        </a:xfrm>
        <a:prstGeom prst="roundRect">
          <a:avLst/>
        </a:prstGeom>
        <a:solidFill>
          <a:srgbClr val="050033"/>
        </a:solid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a:lnSpc>
              <a:spcPct val="107000"/>
            </a:lnSpc>
            <a:spcAft>
              <a:spcPts val="800"/>
            </a:spcAft>
          </a:pPr>
          <a:r>
            <a:rPr lang="en-US" sz="800" b="1" u="sng">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Writer</a:t>
          </a:r>
          <a:r>
            <a:rPr lang="en-US" sz="800" u="sng">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a:t>
          </a:r>
          <a:r>
            <a:rPr lang="en-US"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a:t>
          </a:r>
          <a:r>
            <a:rPr lang="en-US" sz="800" u="none" baseline="0">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 Distribution </a:t>
          </a:r>
          <a:r>
            <a:rPr lang="en-US"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Process &amp; Training Team</a:t>
          </a:r>
          <a:endParaRPr lang="fr-FR"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endParaRPr>
        </a:p>
        <a:p>
          <a:pPr>
            <a:lnSpc>
              <a:spcPct val="107000"/>
            </a:lnSpc>
            <a:spcAft>
              <a:spcPts val="800"/>
            </a:spcAft>
          </a:pPr>
          <a:r>
            <a:rPr lang="en-US" sz="800" b="1" u="sng">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Version</a:t>
          </a:r>
          <a:r>
            <a:rPr lang="en-US"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 12</a:t>
          </a:r>
          <a:endParaRPr lang="fr-FR"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endParaRPr>
        </a:p>
        <a:p>
          <a:pPr>
            <a:lnSpc>
              <a:spcPct val="107000"/>
            </a:lnSpc>
            <a:spcAft>
              <a:spcPts val="800"/>
            </a:spcAft>
          </a:pPr>
          <a:r>
            <a:rPr lang="en-US" sz="800" b="1" u="sng">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Last modification date</a:t>
          </a:r>
          <a:r>
            <a:rPr lang="en-US" sz="800" b="1"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 </a:t>
          </a:r>
          <a:r>
            <a:rPr lang="fr-FR" sz="800" b="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16/08/2022</a:t>
          </a:r>
          <a:endParaRPr lang="fr-FR"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endParaRPr>
        </a:p>
        <a:p>
          <a:pPr>
            <a:lnSpc>
              <a:spcPct val="107000"/>
            </a:lnSpc>
            <a:spcAft>
              <a:spcPts val="800"/>
            </a:spcAft>
          </a:pPr>
          <a:r>
            <a:rPr lang="en-US" sz="800" b="1" u="sng">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Macro process</a:t>
          </a:r>
          <a:r>
            <a:rPr lang="en-US" sz="800" b="1"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a:t>
          </a:r>
          <a:r>
            <a:rPr lang="en-US"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rPr>
            <a:t> Onboarding</a:t>
          </a:r>
          <a:endParaRPr lang="fr-FR" sz="800" u="none">
            <a:solidFill>
              <a:schemeClr val="bg1"/>
            </a:solidFill>
            <a:effectLst/>
            <a:latin typeface="Montserrat" panose="00000500000000000000" pitchFamily="2" charset="0"/>
            <a:ea typeface="Calibri" panose="020F0502020204030204" pitchFamily="34" charset="0"/>
            <a:cs typeface="Times New Roman" panose="02020603050405020304" pitchFamily="18" charset="0"/>
          </a:endParaRPr>
        </a:p>
      </xdr:txBody>
    </xdr:sp>
    <xdr:clientData/>
  </xdr:twoCellAnchor>
  <xdr:twoCellAnchor editAs="oneCell">
    <xdr:from>
      <xdr:col>0</xdr:col>
      <xdr:colOff>152400</xdr:colOff>
      <xdr:row>0</xdr:row>
      <xdr:rowOff>285750</xdr:rowOff>
    </xdr:from>
    <xdr:to>
      <xdr:col>0</xdr:col>
      <xdr:colOff>742950</xdr:colOff>
      <xdr:row>0</xdr:row>
      <xdr:rowOff>1209675</xdr:rowOff>
    </xdr:to>
    <xdr:pic>
      <xdr:nvPicPr>
        <xdr:cNvPr id="6" name="Image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52400" y="285750"/>
          <a:ext cx="590550" cy="92392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590550</xdr:colOff>
      <xdr:row>2</xdr:row>
      <xdr:rowOff>133350</xdr:rowOff>
    </xdr:to>
    <xdr:pic>
      <xdr:nvPicPr>
        <xdr:cNvPr id="4" name="Image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52400" y="190500"/>
          <a:ext cx="590550" cy="923925"/>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447675</xdr:colOff>
      <xdr:row>2</xdr:row>
      <xdr:rowOff>95250</xdr:rowOff>
    </xdr:to>
    <xdr:pic>
      <xdr:nvPicPr>
        <xdr:cNvPr id="2" name="Imag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52400" y="0"/>
          <a:ext cx="447675" cy="542925"/>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171450</xdr:colOff>
      <xdr:row>0</xdr:row>
      <xdr:rowOff>0</xdr:rowOff>
    </xdr:from>
    <xdr:to>
      <xdr:col>1</xdr:col>
      <xdr:colOff>514350</xdr:colOff>
      <xdr:row>0</xdr:row>
      <xdr:rowOff>919394</xdr:rowOff>
    </xdr:to>
    <xdr:pic>
      <xdr:nvPicPr>
        <xdr:cNvPr id="3" name="Image 2">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71450" y="0"/>
          <a:ext cx="590550" cy="923925"/>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76200</xdr:colOff>
      <xdr:row>0</xdr:row>
      <xdr:rowOff>0</xdr:rowOff>
    </xdr:from>
    <xdr:to>
      <xdr:col>1</xdr:col>
      <xdr:colOff>552450</xdr:colOff>
      <xdr:row>4</xdr:row>
      <xdr:rowOff>161925</xdr:rowOff>
    </xdr:to>
    <xdr:pic>
      <xdr:nvPicPr>
        <xdr:cNvPr id="2" name="Image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76200" y="0"/>
          <a:ext cx="590550" cy="923925"/>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95250</xdr:colOff>
      <xdr:row>0</xdr:row>
      <xdr:rowOff>38100</xdr:rowOff>
    </xdr:from>
    <xdr:to>
      <xdr:col>0</xdr:col>
      <xdr:colOff>680197</xdr:colOff>
      <xdr:row>5</xdr:row>
      <xdr:rowOff>9525</xdr:rowOff>
    </xdr:to>
    <xdr:pic>
      <xdr:nvPicPr>
        <xdr:cNvPr id="2" name="Imag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95250" y="38100"/>
          <a:ext cx="584947" cy="923925"/>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95250</xdr:colOff>
      <xdr:row>0</xdr:row>
      <xdr:rowOff>38100</xdr:rowOff>
    </xdr:from>
    <xdr:to>
      <xdr:col>0</xdr:col>
      <xdr:colOff>680197</xdr:colOff>
      <xdr:row>5</xdr:row>
      <xdr:rowOff>9525</xdr:rowOff>
    </xdr:to>
    <xdr:pic>
      <xdr:nvPicPr>
        <xdr:cNvPr id="2" name="Imag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95250" y="38100"/>
          <a:ext cx="584947" cy="923925"/>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89647</xdr:colOff>
      <xdr:row>0</xdr:row>
      <xdr:rowOff>22412</xdr:rowOff>
    </xdr:from>
    <xdr:to>
      <xdr:col>2</xdr:col>
      <xdr:colOff>112619</xdr:colOff>
      <xdr:row>4</xdr:row>
      <xdr:rowOff>168462</xdr:rowOff>
    </xdr:to>
    <xdr:pic>
      <xdr:nvPicPr>
        <xdr:cNvPr id="2" name="Image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45676" y="212912"/>
          <a:ext cx="590550" cy="923925"/>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114300</xdr:colOff>
      <xdr:row>0</xdr:row>
      <xdr:rowOff>0</xdr:rowOff>
    </xdr:from>
    <xdr:to>
      <xdr:col>1</xdr:col>
      <xdr:colOff>704850</xdr:colOff>
      <xdr:row>5</xdr:row>
      <xdr:rowOff>2540</xdr:rowOff>
    </xdr:to>
    <xdr:pic>
      <xdr:nvPicPr>
        <xdr:cNvPr id="2" name="Image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876300" y="0"/>
          <a:ext cx="590550" cy="923925"/>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57150</xdr:colOff>
      <xdr:row>0</xdr:row>
      <xdr:rowOff>0</xdr:rowOff>
    </xdr:from>
    <xdr:to>
      <xdr:col>1</xdr:col>
      <xdr:colOff>647700</xdr:colOff>
      <xdr:row>8</xdr:row>
      <xdr:rowOff>85725</xdr:rowOff>
    </xdr:to>
    <xdr:pic>
      <xdr:nvPicPr>
        <xdr:cNvPr id="2" name="Image 1">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23825" y="0"/>
          <a:ext cx="590550" cy="923925"/>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78442</xdr:colOff>
      <xdr:row>0</xdr:row>
      <xdr:rowOff>44824</xdr:rowOff>
    </xdr:from>
    <xdr:to>
      <xdr:col>1</xdr:col>
      <xdr:colOff>668992</xdr:colOff>
      <xdr:row>4</xdr:row>
      <xdr:rowOff>110438</xdr:rowOff>
    </xdr:to>
    <xdr:pic>
      <xdr:nvPicPr>
        <xdr:cNvPr id="2" name="Image 1">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34471" y="44824"/>
          <a:ext cx="590550" cy="923925"/>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9525</xdr:colOff>
      <xdr:row>0</xdr:row>
      <xdr:rowOff>9525</xdr:rowOff>
    </xdr:from>
    <xdr:to>
      <xdr:col>1</xdr:col>
      <xdr:colOff>600075</xdr:colOff>
      <xdr:row>9</xdr:row>
      <xdr:rowOff>0</xdr:rowOff>
    </xdr:to>
    <xdr:pic>
      <xdr:nvPicPr>
        <xdr:cNvPr id="2" name="Image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23825" y="9525"/>
          <a:ext cx="590550" cy="923925"/>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95250</xdr:colOff>
      <xdr:row>0</xdr:row>
      <xdr:rowOff>0</xdr:rowOff>
    </xdr:from>
    <xdr:to>
      <xdr:col>1</xdr:col>
      <xdr:colOff>571500</xdr:colOff>
      <xdr:row>9</xdr:row>
      <xdr:rowOff>64770</xdr:rowOff>
    </xdr:to>
    <xdr:pic>
      <xdr:nvPicPr>
        <xdr:cNvPr id="2" name="Image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95250" y="0"/>
          <a:ext cx="590550" cy="923925"/>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0</xdr:rowOff>
    </xdr:from>
    <xdr:to>
      <xdr:col>1</xdr:col>
      <xdr:colOff>516255</xdr:colOff>
      <xdr:row>7</xdr:row>
      <xdr:rowOff>19050</xdr:rowOff>
    </xdr:to>
    <xdr:pic>
      <xdr:nvPicPr>
        <xdr:cNvPr id="2" name="Image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47625" y="0"/>
          <a:ext cx="590550" cy="923925"/>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447675</xdr:colOff>
          <xdr:row>16</xdr:row>
          <xdr:rowOff>28575</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561975</xdr:colOff>
          <xdr:row>15</xdr:row>
          <xdr:rowOff>0</xdr:rowOff>
        </xdr:from>
        <xdr:to>
          <xdr:col>4</xdr:col>
          <xdr:colOff>447675</xdr:colOff>
          <xdr:row>16</xdr:row>
          <xdr:rowOff>28575</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E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5</xdr:col>
          <xdr:colOff>600075</xdr:colOff>
          <xdr:row>16</xdr:row>
          <xdr:rowOff>28575</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E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Children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66675</xdr:colOff>
          <xdr:row>18</xdr:row>
          <xdr:rowOff>28575</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E00-00000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Room service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714375</xdr:colOff>
          <xdr:row>15</xdr:row>
          <xdr:rowOff>0</xdr:rowOff>
        </xdr:from>
        <xdr:to>
          <xdr:col>7</xdr:col>
          <xdr:colOff>523875</xdr:colOff>
          <xdr:row>16</xdr:row>
          <xdr:rowOff>28575</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E00-00000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3</xdr:col>
          <xdr:colOff>447675</xdr:colOff>
          <xdr:row>16</xdr:row>
          <xdr:rowOff>28575</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E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6</xdr:col>
          <xdr:colOff>638175</xdr:colOff>
          <xdr:row>16</xdr:row>
          <xdr:rowOff>28575</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E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American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714375</xdr:colOff>
          <xdr:row>18</xdr:row>
          <xdr:rowOff>28575</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E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Express (coffee/croissant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714375</xdr:colOff>
          <xdr:row>18</xdr:row>
          <xdr:rowOff>28575</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E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 la carte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13</xdr:row>
          <xdr:rowOff>0</xdr:rowOff>
        </xdr:from>
        <xdr:to>
          <xdr:col>3</xdr:col>
          <xdr:colOff>342900</xdr:colOff>
          <xdr:row>14</xdr:row>
          <xdr:rowOff>28575</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E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Early bird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13</xdr:row>
          <xdr:rowOff>0</xdr:rowOff>
        </xdr:from>
        <xdr:to>
          <xdr:col>5</xdr:col>
          <xdr:colOff>76200</xdr:colOff>
          <xdr:row>14</xdr:row>
          <xdr:rowOff>28575</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E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Late bird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7</xdr:col>
          <xdr:colOff>752475</xdr:colOff>
          <xdr:row>14</xdr:row>
          <xdr:rowOff>28575</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E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Express available at anytime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609600</xdr:colOff>
          <xdr:row>29</xdr:row>
          <xdr:rowOff>0</xdr:rowOff>
        </xdr:from>
        <xdr:to>
          <xdr:col>6</xdr:col>
          <xdr:colOff>523875</xdr:colOff>
          <xdr:row>30</xdr:row>
          <xdr:rowOff>28575</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E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Early bird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29</xdr:row>
          <xdr:rowOff>0</xdr:rowOff>
        </xdr:from>
        <xdr:to>
          <xdr:col>4</xdr:col>
          <xdr:colOff>142875</xdr:colOff>
          <xdr:row>30</xdr:row>
          <xdr:rowOff>28575</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E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Cold snack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29</xdr:row>
          <xdr:rowOff>0</xdr:rowOff>
        </xdr:from>
        <xdr:to>
          <xdr:col>5</xdr:col>
          <xdr:colOff>295275</xdr:colOff>
          <xdr:row>30</xdr:row>
          <xdr:rowOff>28575</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E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Hot meal</a:t>
              </a:r>
            </a:p>
          </xdr:txBody>
        </xdr:sp>
        <xdr:clientData/>
      </xdr:twoCellAnchor>
    </mc:Choice>
    <mc:Fallback/>
  </mc:AlternateContent>
  <xdr:twoCellAnchor editAs="oneCell">
    <xdr:from>
      <xdr:col>0</xdr:col>
      <xdr:colOff>180975</xdr:colOff>
      <xdr:row>0</xdr:row>
      <xdr:rowOff>38100</xdr:rowOff>
    </xdr:from>
    <xdr:to>
      <xdr:col>1</xdr:col>
      <xdr:colOff>581025</xdr:colOff>
      <xdr:row>5</xdr:row>
      <xdr:rowOff>123825</xdr:rowOff>
    </xdr:to>
    <xdr:pic>
      <xdr:nvPicPr>
        <xdr:cNvPr id="90" name="Image 89">
          <a:extLst>
            <a:ext uri="{FF2B5EF4-FFF2-40B4-BE49-F238E27FC236}">
              <a16:creationId xmlns:a16="http://schemas.microsoft.com/office/drawing/2014/main" id="{00000000-0008-0000-0E00-00005A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1320" t="16667" r="-5661" b="6349"/>
        <a:stretch>
          <a:fillRect/>
        </a:stretch>
      </xdr:blipFill>
      <xdr:spPr bwMode="auto">
        <a:xfrm>
          <a:off x="180975" y="38100"/>
          <a:ext cx="590550" cy="923925"/>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28575</xdr:colOff>
      <xdr:row>1</xdr:row>
      <xdr:rowOff>76200</xdr:rowOff>
    </xdr:from>
    <xdr:to>
      <xdr:col>1</xdr:col>
      <xdr:colOff>419100</xdr:colOff>
      <xdr:row>5</xdr:row>
      <xdr:rowOff>3601</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28575" y="266700"/>
          <a:ext cx="1590675" cy="68940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923925</xdr:colOff>
      <xdr:row>0</xdr:row>
      <xdr:rowOff>0</xdr:rowOff>
    </xdr:from>
    <xdr:to>
      <xdr:col>2</xdr:col>
      <xdr:colOff>923925</xdr:colOff>
      <xdr:row>1</xdr:row>
      <xdr:rowOff>123825</xdr:rowOff>
    </xdr:to>
    <xdr:pic>
      <xdr:nvPicPr>
        <xdr:cNvPr id="2" name="Image 40" descr="Ibis.jpg">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923925</xdr:colOff>
      <xdr:row>0</xdr:row>
      <xdr:rowOff>0</xdr:rowOff>
    </xdr:from>
    <xdr:to>
      <xdr:col>2</xdr:col>
      <xdr:colOff>923925</xdr:colOff>
      <xdr:row>2</xdr:row>
      <xdr:rowOff>57150</xdr:rowOff>
    </xdr:to>
    <xdr:pic>
      <xdr:nvPicPr>
        <xdr:cNvPr id="3" name="Image 40" descr="Ibis.jpg">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923925</xdr:colOff>
      <xdr:row>0</xdr:row>
      <xdr:rowOff>0</xdr:rowOff>
    </xdr:from>
    <xdr:to>
      <xdr:col>2</xdr:col>
      <xdr:colOff>923925</xdr:colOff>
      <xdr:row>1</xdr:row>
      <xdr:rowOff>123825</xdr:rowOff>
    </xdr:to>
    <xdr:pic>
      <xdr:nvPicPr>
        <xdr:cNvPr id="4" name="Image 40" descr="Ibis.jpg">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923925</xdr:colOff>
      <xdr:row>0</xdr:row>
      <xdr:rowOff>0</xdr:rowOff>
    </xdr:from>
    <xdr:to>
      <xdr:col>2</xdr:col>
      <xdr:colOff>923925</xdr:colOff>
      <xdr:row>2</xdr:row>
      <xdr:rowOff>57150</xdr:rowOff>
    </xdr:to>
    <xdr:pic>
      <xdr:nvPicPr>
        <xdr:cNvPr id="5" name="Image 40" descr="Ibis.jp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923925</xdr:colOff>
      <xdr:row>0</xdr:row>
      <xdr:rowOff>0</xdr:rowOff>
    </xdr:from>
    <xdr:to>
      <xdr:col>2</xdr:col>
      <xdr:colOff>923925</xdr:colOff>
      <xdr:row>1</xdr:row>
      <xdr:rowOff>123825</xdr:rowOff>
    </xdr:to>
    <xdr:pic>
      <xdr:nvPicPr>
        <xdr:cNvPr id="6" name="Image 40" descr="Ibis.jpg">
          <a:extLst>
            <a:ext uri="{FF2B5EF4-FFF2-40B4-BE49-F238E27FC236}">
              <a16:creationId xmlns:a16="http://schemas.microsoft.com/office/drawing/2014/main" id="{00000000-0008-0000-1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923925</xdr:colOff>
      <xdr:row>0</xdr:row>
      <xdr:rowOff>0</xdr:rowOff>
    </xdr:from>
    <xdr:to>
      <xdr:col>2</xdr:col>
      <xdr:colOff>923925</xdr:colOff>
      <xdr:row>1</xdr:row>
      <xdr:rowOff>123825</xdr:rowOff>
    </xdr:to>
    <xdr:pic>
      <xdr:nvPicPr>
        <xdr:cNvPr id="7" name="Image 40" descr="Ibis.jpg">
          <a:extLst>
            <a:ext uri="{FF2B5EF4-FFF2-40B4-BE49-F238E27FC236}">
              <a16:creationId xmlns:a16="http://schemas.microsoft.com/office/drawing/2014/main" id="{00000000-0008-0000-1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57525" y="0"/>
          <a:ext cx="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0</xdr:row>
      <xdr:rowOff>118990</xdr:rowOff>
    </xdr:from>
    <xdr:to>
      <xdr:col>1</xdr:col>
      <xdr:colOff>66675</xdr:colOff>
      <xdr:row>3</xdr:row>
      <xdr:rowOff>123825</xdr:rowOff>
    </xdr:to>
    <xdr:pic>
      <xdr:nvPicPr>
        <xdr:cNvPr id="8" name="Image 7" descr="Afficher l'image d'origine">
          <a:extLst>
            <a:ext uri="{FF2B5EF4-FFF2-40B4-BE49-F238E27FC236}">
              <a16:creationId xmlns:a16="http://schemas.microsoft.com/office/drawing/2014/main" id="{00000000-0008-0000-11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2525" y="118990"/>
          <a:ext cx="1310359" cy="519185"/>
        </a:xfrm>
        <a:prstGeom prst="rect">
          <a:avLst/>
        </a:prstGeom>
        <a:solidFill>
          <a:schemeClr val="bg1"/>
        </a:solidFill>
      </xdr:spPr>
    </xdr:pic>
    <xdr:clientData/>
  </xdr:twoCellAnchor>
  <xdr:twoCellAnchor editAs="oneCell">
    <xdr:from>
      <xdr:col>0</xdr:col>
      <xdr:colOff>95250</xdr:colOff>
      <xdr:row>0</xdr:row>
      <xdr:rowOff>114300</xdr:rowOff>
    </xdr:from>
    <xdr:to>
      <xdr:col>0</xdr:col>
      <xdr:colOff>95250</xdr:colOff>
      <xdr:row>4</xdr:row>
      <xdr:rowOff>457200</xdr:rowOff>
    </xdr:to>
    <xdr:pic>
      <xdr:nvPicPr>
        <xdr:cNvPr id="9" name="Image 8" descr="Afficher l'image d'origine">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250" y="114300"/>
          <a:ext cx="1019175" cy="1019175"/>
        </a:xfrm>
        <a:prstGeom prst="rect">
          <a:avLst/>
        </a:prstGeom>
        <a:solidFill>
          <a:schemeClr val="bg1"/>
        </a:solidFill>
      </xdr:spPr>
    </xdr:pic>
    <xdr:clientData/>
  </xdr:twoCellAnchor>
  <xdr:twoCellAnchor editAs="oneCell">
    <xdr:from>
      <xdr:col>2</xdr:col>
      <xdr:colOff>419100</xdr:colOff>
      <xdr:row>0</xdr:row>
      <xdr:rowOff>104077</xdr:rowOff>
    </xdr:from>
    <xdr:to>
      <xdr:col>2</xdr:col>
      <xdr:colOff>419100</xdr:colOff>
      <xdr:row>3</xdr:row>
      <xdr:rowOff>133350</xdr:rowOff>
    </xdr:to>
    <xdr:pic>
      <xdr:nvPicPr>
        <xdr:cNvPr id="10" name="Image 9" descr="Afficher l'image d'origine">
          <a:extLst>
            <a:ext uri="{FF2B5EF4-FFF2-40B4-BE49-F238E27FC236}">
              <a16:creationId xmlns:a16="http://schemas.microsoft.com/office/drawing/2014/main" id="{00000000-0008-0000-1100-00000A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8176" t="31095" r="17098" b="34356"/>
        <a:stretch/>
      </xdr:blipFill>
      <xdr:spPr bwMode="auto">
        <a:xfrm>
          <a:off x="2552700" y="104077"/>
          <a:ext cx="1114425" cy="5436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95250</xdr:colOff>
      <xdr:row>1</xdr:row>
      <xdr:rowOff>72063</xdr:rowOff>
    </xdr:from>
    <xdr:to>
      <xdr:col>2</xdr:col>
      <xdr:colOff>357859</xdr:colOff>
      <xdr:row>4</xdr:row>
      <xdr:rowOff>105473</xdr:rowOff>
    </xdr:to>
    <xdr:pic>
      <xdr:nvPicPr>
        <xdr:cNvPr id="11" name="Image 10" descr="Afficher l'image d'origine">
          <a:extLst>
            <a:ext uri="{FF2B5EF4-FFF2-40B4-BE49-F238E27FC236}">
              <a16:creationId xmlns:a16="http://schemas.microsoft.com/office/drawing/2014/main" id="{00000000-0008-0000-11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1100" y="233988"/>
          <a:ext cx="1310359" cy="519185"/>
        </a:xfrm>
        <a:prstGeom prst="rect">
          <a:avLst/>
        </a:prstGeom>
        <a:solidFill>
          <a:schemeClr val="bg1"/>
        </a:solidFill>
      </xdr:spPr>
    </xdr:pic>
    <xdr:clientData/>
  </xdr:twoCellAnchor>
  <xdr:twoCellAnchor editAs="oneCell">
    <xdr:from>
      <xdr:col>0</xdr:col>
      <xdr:colOff>123825</xdr:colOff>
      <xdr:row>1</xdr:row>
      <xdr:rowOff>67373</xdr:rowOff>
    </xdr:from>
    <xdr:to>
      <xdr:col>1</xdr:col>
      <xdr:colOff>57150</xdr:colOff>
      <xdr:row>4</xdr:row>
      <xdr:rowOff>600773</xdr:rowOff>
    </xdr:to>
    <xdr:pic>
      <xdr:nvPicPr>
        <xdr:cNvPr id="12" name="Image 11" descr="Afficher l'image d'origine">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825" y="229298"/>
          <a:ext cx="1019175" cy="1019175"/>
        </a:xfrm>
        <a:prstGeom prst="rect">
          <a:avLst/>
        </a:prstGeom>
        <a:solidFill>
          <a:schemeClr val="bg1"/>
        </a:solidFill>
      </xdr:spPr>
    </xdr:pic>
    <xdr:clientData/>
  </xdr:twoCellAnchor>
  <xdr:twoCellAnchor editAs="oneCell">
    <xdr:from>
      <xdr:col>2</xdr:col>
      <xdr:colOff>447675</xdr:colOff>
      <xdr:row>1</xdr:row>
      <xdr:rowOff>57150</xdr:rowOff>
    </xdr:from>
    <xdr:to>
      <xdr:col>2</xdr:col>
      <xdr:colOff>1562100</xdr:colOff>
      <xdr:row>4</xdr:row>
      <xdr:rowOff>114998</xdr:rowOff>
    </xdr:to>
    <xdr:pic>
      <xdr:nvPicPr>
        <xdr:cNvPr id="13" name="Image 12" descr="Afficher l'image d'origine">
          <a:extLst>
            <a:ext uri="{FF2B5EF4-FFF2-40B4-BE49-F238E27FC236}">
              <a16:creationId xmlns:a16="http://schemas.microsoft.com/office/drawing/2014/main" id="{00000000-0008-0000-1100-00000D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8176" t="31095" r="17098" b="34356"/>
        <a:stretch/>
      </xdr:blipFill>
      <xdr:spPr bwMode="auto">
        <a:xfrm>
          <a:off x="2581275" y="219075"/>
          <a:ext cx="1114425" cy="5436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34925</xdr:colOff>
      <xdr:row>0</xdr:row>
      <xdr:rowOff>85726</xdr:rowOff>
    </xdr:from>
    <xdr:to>
      <xdr:col>1</xdr:col>
      <xdr:colOff>634760</xdr:colOff>
      <xdr:row>4</xdr:row>
      <xdr:rowOff>142876</xdr:rowOff>
    </xdr:to>
    <xdr:pic>
      <xdr:nvPicPr>
        <xdr:cNvPr id="3" name="Graphic 1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2575" y="85726"/>
          <a:ext cx="599835" cy="78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2</xdr:col>
      <xdr:colOff>923925</xdr:colOff>
      <xdr:row>16</xdr:row>
      <xdr:rowOff>95250</xdr:rowOff>
    </xdr:from>
    <xdr:ext cx="0" cy="6667500"/>
    <xdr:pic>
      <xdr:nvPicPr>
        <xdr:cNvPr id="2" name="Image 40" descr="Ibis.jpg">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0458450"/>
          <a:ext cx="0" cy="666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17</xdr:row>
      <xdr:rowOff>95250</xdr:rowOff>
    </xdr:from>
    <xdr:ext cx="0" cy="6496050"/>
    <xdr:pic>
      <xdr:nvPicPr>
        <xdr:cNvPr id="3" name="Image 40" descr="Ibis.jpg">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1315700"/>
          <a:ext cx="0" cy="6496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18</xdr:row>
      <xdr:rowOff>95250</xdr:rowOff>
    </xdr:from>
    <xdr:ext cx="0" cy="6305550"/>
    <xdr:pic>
      <xdr:nvPicPr>
        <xdr:cNvPr id="4" name="Image 40" descr="Ibis.jp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1744325"/>
          <a:ext cx="0" cy="630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19</xdr:row>
      <xdr:rowOff>95250</xdr:rowOff>
    </xdr:from>
    <xdr:ext cx="0" cy="6115050"/>
    <xdr:pic>
      <xdr:nvPicPr>
        <xdr:cNvPr id="5" name="Image 40" descr="Ibis.jpg">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2125325"/>
          <a:ext cx="0" cy="6115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20</xdr:row>
      <xdr:rowOff>95250</xdr:rowOff>
    </xdr:from>
    <xdr:ext cx="0" cy="5924550"/>
    <xdr:pic>
      <xdr:nvPicPr>
        <xdr:cNvPr id="6" name="Image 40" descr="Ibis.jpg">
          <a:extLst>
            <a:ext uri="{FF2B5EF4-FFF2-40B4-BE49-F238E27FC236}">
              <a16:creationId xmlns:a16="http://schemas.microsoft.com/office/drawing/2014/main" id="{00000000-0008-0000-1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2506325"/>
          <a:ext cx="0" cy="592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21</xdr:row>
      <xdr:rowOff>95250</xdr:rowOff>
    </xdr:from>
    <xdr:ext cx="0" cy="5734050"/>
    <xdr:pic>
      <xdr:nvPicPr>
        <xdr:cNvPr id="7" name="Image 40" descr="Ibis.jpg">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2887325"/>
          <a:ext cx="0" cy="5734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22</xdr:row>
      <xdr:rowOff>95250</xdr:rowOff>
    </xdr:from>
    <xdr:ext cx="0" cy="5543550"/>
    <xdr:pic>
      <xdr:nvPicPr>
        <xdr:cNvPr id="8" name="Image 40" descr="Ibis.jpg">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3268325"/>
          <a:ext cx="0" cy="5543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23</xdr:row>
      <xdr:rowOff>95250</xdr:rowOff>
    </xdr:from>
    <xdr:ext cx="0" cy="5353050"/>
    <xdr:pic>
      <xdr:nvPicPr>
        <xdr:cNvPr id="9" name="Image 40" descr="Ibis.jpg">
          <a:extLst>
            <a:ext uri="{FF2B5EF4-FFF2-40B4-BE49-F238E27FC236}">
              <a16:creationId xmlns:a16="http://schemas.microsoft.com/office/drawing/2014/main" id="{00000000-0008-0000-14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3649325"/>
          <a:ext cx="0" cy="5353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24</xdr:row>
      <xdr:rowOff>95250</xdr:rowOff>
    </xdr:from>
    <xdr:ext cx="0" cy="5162550"/>
    <xdr:pic>
      <xdr:nvPicPr>
        <xdr:cNvPr id="10" name="Image 40" descr="Ibis.jpg">
          <a:extLst>
            <a:ext uri="{FF2B5EF4-FFF2-40B4-BE49-F238E27FC236}">
              <a16:creationId xmlns:a16="http://schemas.microsoft.com/office/drawing/2014/main" id="{00000000-0008-0000-14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4030325"/>
          <a:ext cx="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25</xdr:row>
      <xdr:rowOff>95250</xdr:rowOff>
    </xdr:from>
    <xdr:ext cx="0" cy="4972050"/>
    <xdr:pic>
      <xdr:nvPicPr>
        <xdr:cNvPr id="11" name="Image 40" descr="Ibis.jpg">
          <a:extLst>
            <a:ext uri="{FF2B5EF4-FFF2-40B4-BE49-F238E27FC236}">
              <a16:creationId xmlns:a16="http://schemas.microsoft.com/office/drawing/2014/main" id="{00000000-0008-0000-14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4411325"/>
          <a:ext cx="0" cy="497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26</xdr:row>
      <xdr:rowOff>95250</xdr:rowOff>
    </xdr:from>
    <xdr:ext cx="0" cy="4781550"/>
    <xdr:pic>
      <xdr:nvPicPr>
        <xdr:cNvPr id="12" name="Image 40" descr="Ibis.jpg">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4792325"/>
          <a:ext cx="0" cy="478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27</xdr:row>
      <xdr:rowOff>95250</xdr:rowOff>
    </xdr:from>
    <xdr:ext cx="0" cy="4591050"/>
    <xdr:pic>
      <xdr:nvPicPr>
        <xdr:cNvPr id="13" name="Image 40" descr="Ibis.jpg">
          <a:extLst>
            <a:ext uri="{FF2B5EF4-FFF2-40B4-BE49-F238E27FC236}">
              <a16:creationId xmlns:a16="http://schemas.microsoft.com/office/drawing/2014/main" id="{00000000-0008-0000-14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5173325"/>
          <a:ext cx="0" cy="459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28</xdr:row>
      <xdr:rowOff>95250</xdr:rowOff>
    </xdr:from>
    <xdr:ext cx="0" cy="4400550"/>
    <xdr:pic>
      <xdr:nvPicPr>
        <xdr:cNvPr id="14" name="Image 40" descr="Ibis.jpg">
          <a:extLst>
            <a:ext uri="{FF2B5EF4-FFF2-40B4-BE49-F238E27FC236}">
              <a16:creationId xmlns:a16="http://schemas.microsoft.com/office/drawing/2014/main" id="{00000000-0008-0000-14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5554325"/>
          <a:ext cx="0" cy="440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29</xdr:row>
      <xdr:rowOff>95250</xdr:rowOff>
    </xdr:from>
    <xdr:ext cx="0" cy="4210050"/>
    <xdr:pic>
      <xdr:nvPicPr>
        <xdr:cNvPr id="15" name="Image 40" descr="Ibis.jpg">
          <a:extLst>
            <a:ext uri="{FF2B5EF4-FFF2-40B4-BE49-F238E27FC236}">
              <a16:creationId xmlns:a16="http://schemas.microsoft.com/office/drawing/2014/main" id="{00000000-0008-0000-14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5935325"/>
          <a:ext cx="0" cy="421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30</xdr:row>
      <xdr:rowOff>95250</xdr:rowOff>
    </xdr:from>
    <xdr:ext cx="0" cy="4019550"/>
    <xdr:pic>
      <xdr:nvPicPr>
        <xdr:cNvPr id="16" name="Image 40" descr="Ibis.jpg">
          <a:extLst>
            <a:ext uri="{FF2B5EF4-FFF2-40B4-BE49-F238E27FC236}">
              <a16:creationId xmlns:a16="http://schemas.microsoft.com/office/drawing/2014/main" id="{00000000-0008-0000-14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6316325"/>
          <a:ext cx="0" cy="401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31</xdr:row>
      <xdr:rowOff>95250</xdr:rowOff>
    </xdr:from>
    <xdr:ext cx="0" cy="3810000"/>
    <xdr:pic>
      <xdr:nvPicPr>
        <xdr:cNvPr id="17" name="Image 40" descr="Ibis.jpg">
          <a:extLst>
            <a:ext uri="{FF2B5EF4-FFF2-40B4-BE49-F238E27FC236}">
              <a16:creationId xmlns:a16="http://schemas.microsoft.com/office/drawing/2014/main" id="{00000000-0008-0000-14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6697325"/>
          <a:ext cx="0" cy="381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32</xdr:row>
      <xdr:rowOff>95250</xdr:rowOff>
    </xdr:from>
    <xdr:ext cx="0" cy="3619500"/>
    <xdr:pic>
      <xdr:nvPicPr>
        <xdr:cNvPr id="18" name="Image 40" descr="Ibis.jpg">
          <a:extLst>
            <a:ext uri="{FF2B5EF4-FFF2-40B4-BE49-F238E27FC236}">
              <a16:creationId xmlns:a16="http://schemas.microsoft.com/office/drawing/2014/main" id="{00000000-0008-0000-14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7078325"/>
          <a:ext cx="0" cy="3619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33</xdr:row>
      <xdr:rowOff>95250</xdr:rowOff>
    </xdr:from>
    <xdr:ext cx="0" cy="3429000"/>
    <xdr:pic>
      <xdr:nvPicPr>
        <xdr:cNvPr id="19" name="Image 40" descr="Ibis.jpg">
          <a:extLst>
            <a:ext uri="{FF2B5EF4-FFF2-40B4-BE49-F238E27FC236}">
              <a16:creationId xmlns:a16="http://schemas.microsoft.com/office/drawing/2014/main" id="{00000000-0008-0000-14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7506950"/>
          <a:ext cx="0" cy="3429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923925</xdr:colOff>
      <xdr:row>34</xdr:row>
      <xdr:rowOff>85725</xdr:rowOff>
    </xdr:from>
    <xdr:ext cx="0" cy="3238500"/>
    <xdr:pic>
      <xdr:nvPicPr>
        <xdr:cNvPr id="20" name="Image 40" descr="Ibis.jpg">
          <a:extLst>
            <a:ext uri="{FF2B5EF4-FFF2-40B4-BE49-F238E27FC236}">
              <a16:creationId xmlns:a16="http://schemas.microsoft.com/office/drawing/2014/main" id="{00000000-0008-0000-14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18497550"/>
          <a:ext cx="0" cy="3238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504825</xdr:colOff>
      <xdr:row>2</xdr:row>
      <xdr:rowOff>38100</xdr:rowOff>
    </xdr:from>
    <xdr:ext cx="560881" cy="573074"/>
    <xdr:pic>
      <xdr:nvPicPr>
        <xdr:cNvPr id="21" name="Image 20">
          <a:extLst>
            <a:ext uri="{FF2B5EF4-FFF2-40B4-BE49-F238E27FC236}">
              <a16:creationId xmlns:a16="http://schemas.microsoft.com/office/drawing/2014/main" id="{00000000-0008-0000-1400-000015000000}"/>
            </a:ext>
          </a:extLst>
        </xdr:cNvPr>
        <xdr:cNvPicPr>
          <a:picLocks noChangeAspect="1"/>
        </xdr:cNvPicPr>
      </xdr:nvPicPr>
      <xdr:blipFill>
        <a:blip xmlns:r="http://schemas.openxmlformats.org/officeDocument/2006/relationships" r:embed="rId2"/>
        <a:stretch>
          <a:fillRect/>
        </a:stretch>
      </xdr:blipFill>
      <xdr:spPr>
        <a:xfrm>
          <a:off x="504825" y="419100"/>
          <a:ext cx="560881" cy="573074"/>
        </a:xfrm>
        <a:prstGeom prst="rect">
          <a:avLst/>
        </a:prstGeom>
      </xdr:spPr>
    </xdr:pic>
    <xdr:clientData/>
  </xdr:oneCellAnchor>
  <xdr:oneCellAnchor>
    <xdr:from>
      <xdr:col>2</xdr:col>
      <xdr:colOff>923925</xdr:colOff>
      <xdr:row>45</xdr:row>
      <xdr:rowOff>95250</xdr:rowOff>
    </xdr:from>
    <xdr:ext cx="0" cy="1905000"/>
    <xdr:pic>
      <xdr:nvPicPr>
        <xdr:cNvPr id="22" name="Image 40" descr="Ibis.jpg">
          <a:extLst>
            <a:ext uri="{FF2B5EF4-FFF2-40B4-BE49-F238E27FC236}">
              <a16:creationId xmlns:a16="http://schemas.microsoft.com/office/drawing/2014/main" id="{00000000-0008-0000-14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25460325"/>
          <a:ext cx="0" cy="190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600075</xdr:colOff>
      <xdr:row>43</xdr:row>
      <xdr:rowOff>76200</xdr:rowOff>
    </xdr:from>
    <xdr:ext cx="524301" cy="493819"/>
    <xdr:pic>
      <xdr:nvPicPr>
        <xdr:cNvPr id="23" name="Image 22">
          <a:extLst>
            <a:ext uri="{FF2B5EF4-FFF2-40B4-BE49-F238E27FC236}">
              <a16:creationId xmlns:a16="http://schemas.microsoft.com/office/drawing/2014/main" id="{00000000-0008-0000-1400-000017000000}"/>
            </a:ext>
          </a:extLst>
        </xdr:cNvPr>
        <xdr:cNvPicPr>
          <a:picLocks noChangeAspect="1"/>
        </xdr:cNvPicPr>
      </xdr:nvPicPr>
      <xdr:blipFill>
        <a:blip xmlns:r="http://schemas.openxmlformats.org/officeDocument/2006/relationships" r:embed="rId3"/>
        <a:stretch>
          <a:fillRect/>
        </a:stretch>
      </xdr:blipFill>
      <xdr:spPr>
        <a:xfrm>
          <a:off x="600075" y="24641175"/>
          <a:ext cx="524301" cy="49381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accor.net\idfhq-fs\Documents%20and%20Settings\mlenfant\Bureau\Description%20ki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u.accor.net\idfhq-fs\DPT-DOCS-TYPES\01%20Cr&#233;ation%20Hotel%20TARS\M_HOTEL%20CREATION%20IN%20TARS%20PART%202\K_TARS%20Creation%20Kit%20-%20Part%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n in first"/>
      <sheetName val="HOD1"/>
      <sheetName val="HOD2"/>
      <sheetName val="HOD3"/>
      <sheetName val="HOD4"/>
      <sheetName val="HOD5"/>
      <sheetName val="HOD6"/>
      <sheetName val="HOD7"/>
      <sheetName val="Brands recommendations"/>
      <sheetName val="Feuil3"/>
      <sheetName val="Feuil1"/>
      <sheetName val="Feuil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35">
          <cell r="Q35" t="str">
            <v>Add</v>
          </cell>
        </row>
        <row r="36">
          <cell r="Q36" t="str">
            <v>Delete</v>
          </cell>
        </row>
      </sheetData>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n in first"/>
      <sheetName val="HOD1"/>
      <sheetName val="HOD2"/>
      <sheetName val="HOD3"/>
      <sheetName val="Rates"/>
      <sheetName val="Roomtypes"/>
      <sheetName val="Taxes"/>
      <sheetName val="Plannings"/>
      <sheetName val="Help"/>
      <sheetName val="Recommendations for Rooms"/>
      <sheetName val="Recommendations for Restaurants"/>
      <sheetName val="Referentiel"/>
      <sheetName val="Feuil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orldwide.accor.net/DigitalServices/Pages/MAJ/Photos.aspx" TargetMode="External"/><Relationship Id="rId1" Type="http://schemas.openxmlformats.org/officeDocument/2006/relationships/hyperlink" Target="http://worldwide.accor.net/DigitalServices/Pages/MAJ/Photos.aspx"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HC1N8@accor.com" TargetMode="External"/><Relationship Id="rId1" Type="http://schemas.openxmlformats.org/officeDocument/2006/relationships/hyperlink" Target="mailto:m_suzuki@daiwaresort.co.jp"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5.xml"/><Relationship Id="rId16" Type="http://schemas.openxmlformats.org/officeDocument/2006/relationships/ctrlProp" Target="../ctrlProps/ctrlProp13.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50033"/>
  </sheetPr>
  <dimension ref="A1:K1"/>
  <sheetViews>
    <sheetView showGridLines="0" showRowColHeaders="0" workbookViewId="0">
      <selection activeCell="K1" sqref="K1"/>
    </sheetView>
  </sheetViews>
  <sheetFormatPr defaultColWidth="0" defaultRowHeight="127.5" customHeight="1" zeroHeight="1"/>
  <cols>
    <col min="1" max="8" width="12.28515625" customWidth="1"/>
    <col min="9" max="9" width="11.42578125" customWidth="1"/>
    <col min="10" max="11" width="12.28515625" customWidth="1"/>
    <col min="12" max="16384" width="11.42578125" hidden="1"/>
  </cols>
  <sheetData>
    <row r="1" spans="1:11" ht="127.5" customHeight="1">
      <c r="A1" s="466" t="s">
        <v>0</v>
      </c>
      <c r="B1" s="467"/>
      <c r="C1" s="467"/>
      <c r="D1" s="467"/>
      <c r="E1" s="467"/>
      <c r="F1" s="467"/>
      <c r="G1" s="241"/>
      <c r="H1" s="241"/>
      <c r="I1" s="241"/>
      <c r="J1" s="241"/>
      <c r="K1" s="242"/>
    </row>
  </sheetData>
  <sheetProtection algorithmName="SHA-512" hashValue="blRu0FRlWcoGBUQj3ycROW3kKlmVFsMWzyBo1n560qg3N6ngl5cAKHMMWRsyBYQPozfOfPuyWRAdfFK/wgLK0Q==" saltValue="YNoKW6vwOZQRythGhCUP0A==" spinCount="100000" sheet="1" objects="1" scenarios="1"/>
  <mergeCells count="1">
    <mergeCell ref="A1:F1"/>
  </mergeCells>
  <phoneticPr fontId="104"/>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rgb="FF050033"/>
  </sheetPr>
  <dimension ref="A1:XFC85"/>
  <sheetViews>
    <sheetView showGridLines="0" showRowColHeaders="0" topLeftCell="A7" zoomScaleNormal="100" workbookViewId="0">
      <selection activeCell="Q15" sqref="Q15"/>
    </sheetView>
  </sheetViews>
  <sheetFormatPr defaultColWidth="0" defaultRowHeight="15" zeroHeight="1"/>
  <cols>
    <col min="1" max="1" width="2.42578125" style="211" customWidth="1"/>
    <col min="2" max="6" width="11.42578125" style="211" customWidth="1"/>
    <col min="7" max="7" width="13.28515625" style="211" customWidth="1"/>
    <col min="8" max="8" width="12.42578125" style="211" customWidth="1"/>
    <col min="9" max="9" width="2.42578125" style="211" customWidth="1"/>
    <col min="10" max="17" width="11.42578125" style="211" customWidth="1"/>
    <col min="18" max="18" width="2.42578125" style="211" customWidth="1"/>
    <col min="19" max="16383" width="11.42578125" style="226" hidden="1"/>
    <col min="16384" max="16384" width="2.7109375" style="226" hidden="1"/>
  </cols>
  <sheetData>
    <row r="1" spans="2:17" s="211" customFormat="1"/>
    <row r="2" spans="2:17" s="211" customFormat="1" ht="62.25" customHeight="1">
      <c r="B2" s="212"/>
      <c r="C2" s="213"/>
      <c r="D2" s="470" t="s">
        <v>1</v>
      </c>
      <c r="E2" s="470"/>
      <c r="F2" s="470"/>
      <c r="G2" s="470"/>
      <c r="H2" s="470"/>
      <c r="I2" s="470"/>
      <c r="J2" s="470"/>
      <c r="K2" s="470"/>
      <c r="L2" s="470"/>
      <c r="M2" s="470"/>
      <c r="N2" s="470"/>
      <c r="O2" s="470"/>
      <c r="P2" s="213"/>
      <c r="Q2" s="213"/>
    </row>
    <row r="3" spans="2:17" s="211" customFormat="1" ht="34.5" customHeight="1">
      <c r="B3" s="214"/>
      <c r="C3" s="215"/>
      <c r="D3" s="215"/>
      <c r="E3" s="215"/>
      <c r="F3" s="215"/>
      <c r="G3" s="215"/>
      <c r="H3" s="215"/>
      <c r="J3" s="214"/>
      <c r="K3" s="215"/>
      <c r="L3" s="215"/>
      <c r="M3" s="215"/>
      <c r="N3" s="215"/>
      <c r="O3" s="215"/>
      <c r="P3" s="215"/>
      <c r="Q3" s="215"/>
    </row>
    <row r="4" spans="2:17" s="211" customFormat="1" ht="123" customHeight="1">
      <c r="B4" s="471" t="s">
        <v>2</v>
      </c>
      <c r="C4" s="471"/>
      <c r="D4" s="471"/>
      <c r="E4" s="471"/>
      <c r="F4" s="471"/>
      <c r="G4" s="471"/>
      <c r="H4" s="471"/>
      <c r="J4" s="471" t="s">
        <v>3</v>
      </c>
      <c r="K4" s="471"/>
      <c r="L4" s="471"/>
      <c r="M4" s="471"/>
      <c r="N4" s="471"/>
      <c r="O4" s="471"/>
      <c r="P4" s="471"/>
      <c r="Q4" s="471"/>
    </row>
    <row r="5" spans="2:17" s="211" customFormat="1" ht="18.75" customHeight="1">
      <c r="B5" s="476" t="s">
        <v>4</v>
      </c>
      <c r="C5" s="476"/>
      <c r="D5" s="216"/>
      <c r="E5" s="216"/>
      <c r="F5" s="216"/>
      <c r="G5" s="216"/>
      <c r="H5" s="216"/>
      <c r="J5" s="475" t="s">
        <v>4</v>
      </c>
      <c r="K5" s="475"/>
      <c r="L5" s="475"/>
      <c r="M5" s="475"/>
      <c r="N5" s="217"/>
      <c r="O5" s="217"/>
      <c r="P5" s="217"/>
      <c r="Q5" s="217"/>
    </row>
    <row r="6" spans="2:17" s="211" customFormat="1" ht="11.25" customHeight="1"/>
    <row r="7" spans="2:17" s="211" customFormat="1" ht="15.75" customHeight="1">
      <c r="B7" s="474" t="s">
        <v>5</v>
      </c>
      <c r="C7" s="474"/>
      <c r="D7" s="474"/>
      <c r="E7" s="474"/>
      <c r="F7" s="474"/>
      <c r="G7" s="474"/>
      <c r="H7" s="474"/>
      <c r="J7" s="474" t="s">
        <v>6</v>
      </c>
      <c r="K7" s="474"/>
      <c r="L7" s="474"/>
      <c r="M7" s="474"/>
      <c r="N7" s="474"/>
      <c r="O7" s="474"/>
      <c r="P7" s="474"/>
    </row>
    <row r="8" spans="2:17" s="211" customFormat="1" ht="102" customHeight="1">
      <c r="B8" s="479" t="s">
        <v>7</v>
      </c>
      <c r="C8" s="478"/>
      <c r="D8" s="478"/>
      <c r="E8" s="478"/>
      <c r="F8" s="478"/>
      <c r="G8" s="478"/>
      <c r="H8" s="478"/>
      <c r="J8" s="472" t="s">
        <v>8</v>
      </c>
      <c r="K8" s="473"/>
      <c r="L8" s="473"/>
      <c r="M8" s="473"/>
      <c r="N8" s="473"/>
      <c r="O8" s="473"/>
      <c r="P8" s="473"/>
      <c r="Q8" s="219"/>
    </row>
    <row r="9" spans="2:17" s="211" customFormat="1" ht="15" customHeight="1">
      <c r="B9" s="478" t="s">
        <v>9</v>
      </c>
      <c r="C9" s="478"/>
      <c r="D9" s="478"/>
      <c r="E9" s="478"/>
      <c r="F9" s="478"/>
      <c r="G9" s="478"/>
      <c r="H9" s="478"/>
      <c r="J9" s="479" t="s">
        <v>10</v>
      </c>
      <c r="K9" s="479"/>
      <c r="L9" s="479"/>
      <c r="M9" s="479"/>
      <c r="N9" s="479"/>
      <c r="O9" s="479"/>
      <c r="P9" s="479"/>
      <c r="Q9" s="479"/>
    </row>
    <row r="10" spans="2:17" s="211" customFormat="1" ht="30" customHeight="1">
      <c r="B10" s="479" t="s">
        <v>11</v>
      </c>
      <c r="C10" s="479"/>
      <c r="D10" s="479"/>
      <c r="E10" s="479"/>
      <c r="F10" s="479"/>
      <c r="G10" s="479"/>
      <c r="H10" s="479"/>
      <c r="J10" s="477" t="s">
        <v>12</v>
      </c>
      <c r="K10" s="477"/>
      <c r="L10" s="477"/>
      <c r="M10" s="477"/>
      <c r="N10" s="477"/>
      <c r="O10" s="477"/>
      <c r="P10" s="477"/>
      <c r="Q10" s="477"/>
    </row>
    <row r="11" spans="2:17" s="211" customFormat="1" ht="15" customHeight="1">
      <c r="B11" s="478" t="s">
        <v>13</v>
      </c>
      <c r="C11" s="478"/>
      <c r="D11" s="478"/>
      <c r="E11" s="478"/>
      <c r="F11" s="478"/>
      <c r="G11" s="478"/>
      <c r="H11" s="478"/>
      <c r="J11" s="479" t="s">
        <v>14</v>
      </c>
      <c r="K11" s="479"/>
      <c r="L11" s="479"/>
      <c r="M11" s="479"/>
      <c r="N11" s="479"/>
      <c r="O11" s="479"/>
      <c r="P11" s="479"/>
      <c r="Q11" s="479"/>
    </row>
    <row r="12" spans="2:17" s="211" customFormat="1" ht="31.5" customHeight="1">
      <c r="B12" s="481" t="s">
        <v>15</v>
      </c>
      <c r="C12" s="479"/>
      <c r="D12" s="479"/>
      <c r="E12" s="479"/>
      <c r="F12" s="479"/>
      <c r="G12" s="479"/>
      <c r="H12" s="479"/>
      <c r="J12" s="481" t="s">
        <v>16</v>
      </c>
      <c r="K12" s="479"/>
      <c r="L12" s="479"/>
      <c r="M12" s="479"/>
      <c r="N12" s="479"/>
      <c r="O12" s="479"/>
      <c r="P12" s="479"/>
      <c r="Q12" s="479"/>
    </row>
    <row r="13" spans="2:17" s="211" customFormat="1" ht="31.5" customHeight="1">
      <c r="B13" s="482" t="s">
        <v>17</v>
      </c>
      <c r="C13" s="482"/>
      <c r="D13" s="482"/>
      <c r="E13" s="482"/>
      <c r="F13" s="482"/>
      <c r="G13" s="482"/>
      <c r="H13" s="482"/>
      <c r="J13" s="479" t="s">
        <v>18</v>
      </c>
      <c r="K13" s="479"/>
      <c r="L13" s="479"/>
      <c r="M13" s="479"/>
      <c r="N13" s="479"/>
      <c r="O13" s="479"/>
      <c r="P13" s="479"/>
      <c r="Q13" s="479"/>
    </row>
    <row r="14" spans="2:17" s="211" customFormat="1" ht="15.75" customHeight="1">
      <c r="B14" s="221" t="s">
        <v>19</v>
      </c>
      <c r="J14" s="221" t="s">
        <v>20</v>
      </c>
    </row>
    <row r="15" spans="2:17" s="211" customFormat="1" ht="9" customHeight="1">
      <c r="B15" s="480"/>
      <c r="C15" s="480"/>
      <c r="D15" s="480"/>
      <c r="E15" s="480"/>
      <c r="F15" s="480"/>
      <c r="G15" s="480"/>
      <c r="H15" s="222"/>
      <c r="J15" s="480"/>
      <c r="K15" s="480"/>
      <c r="L15" s="480"/>
      <c r="M15" s="480"/>
      <c r="N15" s="480"/>
      <c r="O15" s="480"/>
      <c r="P15" s="480"/>
      <c r="Q15" s="222"/>
    </row>
    <row r="16" spans="2:17" s="211" customFormat="1" ht="15" customHeight="1">
      <c r="B16" s="469" t="s">
        <v>21</v>
      </c>
      <c r="C16" s="469"/>
      <c r="D16" s="483"/>
      <c r="E16" s="224"/>
      <c r="J16" s="469" t="s">
        <v>22</v>
      </c>
      <c r="K16" s="469"/>
      <c r="L16" s="469"/>
      <c r="M16" s="469"/>
      <c r="N16" s="225"/>
      <c r="O16" s="215"/>
      <c r="P16" s="215"/>
      <c r="Q16" s="215"/>
    </row>
    <row r="17" spans="2:17" s="211" customFormat="1" ht="15" customHeight="1">
      <c r="B17" s="468" t="s">
        <v>23</v>
      </c>
      <c r="C17" s="469"/>
      <c r="D17" s="469"/>
      <c r="E17" s="469"/>
      <c r="F17" s="469"/>
      <c r="G17" s="469"/>
      <c r="H17" s="469"/>
      <c r="J17" s="468" t="s">
        <v>24</v>
      </c>
      <c r="K17" s="469"/>
      <c r="L17" s="469"/>
      <c r="M17" s="469"/>
      <c r="N17" s="469"/>
      <c r="O17" s="469"/>
      <c r="P17" s="469"/>
      <c r="Q17" s="469"/>
    </row>
    <row r="18" spans="2:17" s="211" customFormat="1" ht="15.75" customHeight="1">
      <c r="B18" s="484" t="s">
        <v>25</v>
      </c>
      <c r="C18" s="485"/>
      <c r="D18" s="485"/>
      <c r="E18" s="485"/>
      <c r="F18" s="485"/>
      <c r="G18" s="485"/>
      <c r="H18" s="485"/>
      <c r="J18" s="484" t="s">
        <v>26</v>
      </c>
      <c r="K18" s="485"/>
      <c r="L18" s="485"/>
      <c r="M18" s="485"/>
      <c r="N18" s="485"/>
      <c r="O18" s="485"/>
      <c r="P18" s="485"/>
      <c r="Q18" s="485"/>
    </row>
    <row r="19" spans="2:17" s="211" customFormat="1" ht="15" customHeight="1">
      <c r="B19" s="469" t="s">
        <v>27</v>
      </c>
      <c r="C19" s="469"/>
      <c r="D19" s="469"/>
      <c r="E19" s="469"/>
      <c r="F19" s="469"/>
      <c r="G19" s="469"/>
      <c r="H19" s="469"/>
      <c r="J19" s="469" t="s">
        <v>28</v>
      </c>
      <c r="K19" s="469"/>
      <c r="L19" s="469"/>
      <c r="M19" s="469"/>
      <c r="N19" s="469"/>
      <c r="O19" s="469"/>
      <c r="P19" s="469"/>
      <c r="Q19" s="469"/>
    </row>
    <row r="20" spans="2:17" s="211" customFormat="1" ht="15" customHeight="1">
      <c r="B20" s="468" t="s">
        <v>29</v>
      </c>
      <c r="C20" s="469"/>
      <c r="D20" s="469"/>
      <c r="E20" s="469"/>
      <c r="F20" s="469"/>
      <c r="G20" s="469"/>
      <c r="H20" s="469"/>
      <c r="J20" s="468" t="s">
        <v>30</v>
      </c>
      <c r="K20" s="469"/>
      <c r="L20" s="469"/>
      <c r="M20" s="469"/>
      <c r="N20" s="469"/>
      <c r="O20" s="469"/>
      <c r="P20" s="469"/>
      <c r="Q20" s="223"/>
    </row>
    <row r="21" spans="2:17" s="211" customFormat="1" ht="30.75" customHeight="1">
      <c r="B21" s="484" t="s">
        <v>31</v>
      </c>
      <c r="C21" s="485"/>
      <c r="D21" s="485"/>
      <c r="E21" s="485"/>
      <c r="F21" s="485"/>
      <c r="G21" s="485"/>
      <c r="H21" s="485"/>
      <c r="J21" s="484" t="s">
        <v>32</v>
      </c>
      <c r="K21" s="485"/>
      <c r="L21" s="485"/>
      <c r="M21" s="485"/>
      <c r="N21" s="485"/>
      <c r="O21" s="485"/>
      <c r="P21" s="485"/>
      <c r="Q21" s="485"/>
    </row>
    <row r="22" spans="2:17" s="211" customFormat="1" ht="15" customHeight="1">
      <c r="B22" s="484" t="s">
        <v>33</v>
      </c>
      <c r="C22" s="485"/>
      <c r="D22" s="485"/>
      <c r="E22" s="485"/>
      <c r="F22" s="485"/>
      <c r="G22" s="485"/>
      <c r="H22" s="485"/>
      <c r="J22" s="485" t="s">
        <v>34</v>
      </c>
      <c r="K22" s="486"/>
      <c r="L22" s="486"/>
      <c r="M22" s="486"/>
      <c r="N22" s="486"/>
      <c r="O22" s="486"/>
      <c r="P22" s="486"/>
      <c r="Q22" s="486"/>
    </row>
    <row r="23" spans="2:17" s="211" customFormat="1" ht="15" customHeight="1">
      <c r="B23" s="485"/>
      <c r="C23" s="485"/>
      <c r="D23" s="485"/>
      <c r="E23" s="485"/>
      <c r="F23" s="485"/>
      <c r="G23" s="485"/>
      <c r="H23" s="485"/>
      <c r="J23" s="486"/>
      <c r="K23" s="486"/>
      <c r="L23" s="486"/>
      <c r="M23" s="486"/>
      <c r="N23" s="486"/>
      <c r="O23" s="486"/>
      <c r="P23" s="486"/>
      <c r="Q23" s="486"/>
    </row>
    <row r="24" spans="2:17" s="211" customFormat="1" ht="15" customHeight="1">
      <c r="B24" s="485"/>
      <c r="C24" s="485"/>
      <c r="D24" s="485"/>
      <c r="E24" s="485"/>
      <c r="F24" s="485"/>
      <c r="G24" s="485"/>
      <c r="H24" s="485"/>
      <c r="J24" s="486"/>
      <c r="K24" s="486"/>
      <c r="L24" s="486"/>
      <c r="M24" s="486"/>
      <c r="N24" s="486"/>
      <c r="O24" s="486"/>
      <c r="P24" s="486"/>
      <c r="Q24" s="486"/>
    </row>
    <row r="25" spans="2:17" s="211" customFormat="1" ht="15" customHeight="1">
      <c r="B25" s="468" t="s">
        <v>35</v>
      </c>
      <c r="C25" s="469"/>
      <c r="D25" s="469"/>
      <c r="E25" s="469"/>
      <c r="F25" s="469"/>
      <c r="G25" s="469"/>
      <c r="H25" s="469"/>
      <c r="J25" s="468" t="s">
        <v>36</v>
      </c>
      <c r="K25" s="469"/>
      <c r="L25" s="469"/>
      <c r="M25" s="469"/>
      <c r="N25" s="469"/>
      <c r="O25" s="469"/>
      <c r="P25" s="469"/>
      <c r="Q25" s="469"/>
    </row>
    <row r="26" spans="2:17" s="211" customFormat="1" ht="43.5" customHeight="1">
      <c r="B26" s="489" t="s">
        <v>37</v>
      </c>
      <c r="C26" s="487"/>
      <c r="D26" s="487"/>
      <c r="E26" s="487"/>
      <c r="F26" s="487"/>
      <c r="G26" s="487"/>
      <c r="H26" s="487"/>
      <c r="J26" s="489" t="s">
        <v>38</v>
      </c>
      <c r="K26" s="487"/>
      <c r="L26" s="487"/>
      <c r="M26" s="487"/>
      <c r="N26" s="487"/>
      <c r="O26" s="487"/>
      <c r="P26" s="487"/>
      <c r="Q26" s="487"/>
    </row>
    <row r="27" spans="2:17" s="211" customFormat="1" ht="27.75" customHeight="1">
      <c r="B27" s="487" t="s">
        <v>39</v>
      </c>
      <c r="C27" s="487"/>
      <c r="D27" s="487"/>
      <c r="E27" s="487"/>
      <c r="F27" s="487"/>
      <c r="G27" s="487"/>
      <c r="H27" s="487"/>
      <c r="J27" s="487" t="s">
        <v>40</v>
      </c>
      <c r="K27" s="487"/>
      <c r="L27" s="487"/>
      <c r="M27" s="487"/>
      <c r="N27" s="487"/>
      <c r="O27" s="487"/>
      <c r="P27" s="487"/>
      <c r="Q27" s="487"/>
    </row>
    <row r="28" spans="2:17" s="211" customFormat="1" ht="16.5" customHeight="1">
      <c r="B28" s="488" t="s">
        <v>41</v>
      </c>
      <c r="C28" s="488"/>
      <c r="D28" s="488"/>
      <c r="E28" s="488"/>
      <c r="F28" s="488"/>
      <c r="G28" s="488"/>
      <c r="H28" s="488"/>
      <c r="J28" s="488" t="s">
        <v>41</v>
      </c>
      <c r="K28" s="488"/>
      <c r="L28" s="488"/>
      <c r="M28" s="488"/>
      <c r="N28" s="488"/>
      <c r="O28" s="488"/>
      <c r="P28" s="488"/>
      <c r="Q28" s="488"/>
    </row>
    <row r="29" spans="2:17" s="211" customFormat="1" ht="20.100000000000001" customHeight="1"/>
    <row r="30" spans="2:17" s="211" customFormat="1" ht="20.100000000000001" hidden="1" customHeight="1"/>
    <row r="31" spans="2:17" s="211" customFormat="1" ht="20.100000000000001" hidden="1" customHeight="1"/>
    <row r="32" spans="2:17" s="211" customFormat="1" ht="20.100000000000001" hidden="1" customHeight="1"/>
    <row r="33" s="211" customFormat="1" ht="20.100000000000001" hidden="1" customHeight="1"/>
    <row r="34" s="211" customFormat="1" ht="20.100000000000001" hidden="1" customHeight="1"/>
    <row r="35" s="211" customFormat="1" ht="20.100000000000001" hidden="1" customHeight="1"/>
    <row r="36" s="211" customFormat="1" ht="20.100000000000001" hidden="1" customHeight="1"/>
    <row r="37" s="211" customFormat="1" ht="20.100000000000001" hidden="1" customHeight="1"/>
    <row r="38" s="211" customFormat="1" ht="20.100000000000001" hidden="1" customHeight="1"/>
    <row r="39" s="211" customFormat="1" ht="20.100000000000001" hidden="1" customHeight="1"/>
    <row r="40" s="211" customFormat="1" ht="20.100000000000001" hidden="1" customHeight="1"/>
    <row r="41" s="211" customFormat="1" ht="20.100000000000001" hidden="1" customHeight="1"/>
    <row r="42" s="211" customFormat="1" ht="20.100000000000001" hidden="1" customHeight="1"/>
    <row r="43" s="211" customFormat="1" ht="20.100000000000001" hidden="1" customHeight="1"/>
    <row r="44" s="211" customFormat="1" ht="20.100000000000001" hidden="1" customHeight="1"/>
    <row r="45" s="211" customFormat="1" ht="20.100000000000001" hidden="1" customHeight="1"/>
    <row r="46" s="211" customFormat="1" ht="20.100000000000001" hidden="1" customHeight="1"/>
    <row r="47" s="211" customFormat="1" ht="20.100000000000001" hidden="1" customHeight="1"/>
    <row r="48" s="211" customFormat="1" ht="20.100000000000001" hidden="1" customHeight="1"/>
    <row r="49" s="211" customFormat="1" ht="20.100000000000001" hidden="1" customHeight="1"/>
    <row r="50" s="211" customFormat="1" ht="20.100000000000001" hidden="1" customHeight="1"/>
    <row r="51" s="211" customFormat="1" ht="20.100000000000001" hidden="1" customHeight="1"/>
    <row r="52" s="211" customFormat="1" ht="20.100000000000001" hidden="1" customHeight="1"/>
    <row r="53" s="211" customFormat="1" ht="20.100000000000001" hidden="1" customHeight="1"/>
    <row r="54" s="211" customFormat="1" ht="20.100000000000001" hidden="1" customHeight="1"/>
    <row r="55" s="211" customFormat="1" ht="20.100000000000001" hidden="1" customHeight="1"/>
    <row r="56" s="211" customFormat="1" ht="20.100000000000001" hidden="1" customHeight="1"/>
    <row r="57" s="211" customFormat="1" ht="20.100000000000001" hidden="1" customHeight="1"/>
    <row r="58" s="211" customFormat="1" ht="20.100000000000001" hidden="1" customHeight="1"/>
    <row r="59" s="211" customFormat="1" ht="20.100000000000001" hidden="1" customHeight="1"/>
    <row r="60" s="211" customFormat="1" ht="20.100000000000001" hidden="1" customHeight="1"/>
    <row r="61" s="211" customFormat="1" ht="20.100000000000001" hidden="1" customHeight="1"/>
    <row r="62" s="211" customFormat="1" ht="20.100000000000001" hidden="1" customHeight="1"/>
    <row r="63" s="211" customFormat="1" ht="20.100000000000001" hidden="1" customHeight="1"/>
    <row r="64" s="211" customFormat="1" ht="20.100000000000001" hidden="1" customHeight="1"/>
    <row r="65" s="211" customFormat="1" ht="20.100000000000001" hidden="1" customHeight="1"/>
    <row r="66" s="211" customFormat="1" ht="20.100000000000001" hidden="1" customHeight="1"/>
    <row r="67" s="211" customFormat="1" ht="20.100000000000001" hidden="1" customHeight="1"/>
    <row r="68" s="211" customFormat="1" ht="20.100000000000001" hidden="1" customHeight="1"/>
    <row r="69" s="211" customFormat="1" ht="20.100000000000001" hidden="1" customHeight="1"/>
    <row r="70" s="211" customFormat="1" ht="20.100000000000001" hidden="1" customHeight="1"/>
    <row r="71" s="211" customFormat="1" ht="20.100000000000001" hidden="1" customHeight="1"/>
    <row r="72" s="211" customFormat="1" ht="20.100000000000001" hidden="1" customHeight="1"/>
    <row r="73" s="211" customFormat="1" ht="20.100000000000001" hidden="1" customHeight="1"/>
    <row r="74" s="211" customFormat="1" ht="20.100000000000001" hidden="1" customHeight="1"/>
    <row r="75" s="211" customFormat="1" ht="20.100000000000001" hidden="1" customHeight="1"/>
    <row r="76" s="211" customFormat="1" ht="20.100000000000001" hidden="1" customHeight="1"/>
    <row r="77" s="211" customFormat="1" ht="20.100000000000001" hidden="1" customHeight="1"/>
    <row r="78" s="211" customFormat="1" ht="20.100000000000001" hidden="1" customHeight="1"/>
    <row r="79" s="211" customFormat="1" ht="20.100000000000001" hidden="1" customHeight="1"/>
    <row r="80" s="211" customFormat="1" ht="20.100000000000001" hidden="1" customHeight="1"/>
    <row r="81" s="211" customFormat="1" ht="20.100000000000001" hidden="1" customHeight="1"/>
    <row r="82" s="211" customFormat="1" ht="20.100000000000001" hidden="1" customHeight="1"/>
    <row r="83" s="211" customFormat="1" hidden="1"/>
    <row r="84" s="211" customFormat="1" hidden="1"/>
    <row r="85" s="211" customFormat="1" ht="34.5" customHeight="1"/>
  </sheetData>
  <mergeCells count="43">
    <mergeCell ref="B27:H27"/>
    <mergeCell ref="J27:Q27"/>
    <mergeCell ref="B28:H28"/>
    <mergeCell ref="J28:Q28"/>
    <mergeCell ref="B26:H26"/>
    <mergeCell ref="J26:Q26"/>
    <mergeCell ref="B25:H25"/>
    <mergeCell ref="J13:Q13"/>
    <mergeCell ref="B13:H13"/>
    <mergeCell ref="B16:D16"/>
    <mergeCell ref="J16:M16"/>
    <mergeCell ref="B17:H17"/>
    <mergeCell ref="J25:Q25"/>
    <mergeCell ref="B19:H19"/>
    <mergeCell ref="B21:H21"/>
    <mergeCell ref="J22:Q24"/>
    <mergeCell ref="B22:H24"/>
    <mergeCell ref="J19:Q19"/>
    <mergeCell ref="J17:Q17"/>
    <mergeCell ref="J21:Q21"/>
    <mergeCell ref="J18:Q18"/>
    <mergeCell ref="B18:H18"/>
    <mergeCell ref="B15:G15"/>
    <mergeCell ref="J15:P15"/>
    <mergeCell ref="J11:Q11"/>
    <mergeCell ref="J12:Q12"/>
    <mergeCell ref="B12:H12"/>
    <mergeCell ref="B20:H20"/>
    <mergeCell ref="J20:P20"/>
    <mergeCell ref="D2:O2"/>
    <mergeCell ref="B4:H4"/>
    <mergeCell ref="J8:P8"/>
    <mergeCell ref="J4:Q4"/>
    <mergeCell ref="B7:H7"/>
    <mergeCell ref="J7:P7"/>
    <mergeCell ref="J5:M5"/>
    <mergeCell ref="B5:C5"/>
    <mergeCell ref="J10:Q10"/>
    <mergeCell ref="B11:H11"/>
    <mergeCell ref="B8:H8"/>
    <mergeCell ref="B9:H9"/>
    <mergeCell ref="J9:Q9"/>
    <mergeCell ref="B10:H10"/>
  </mergeCells>
  <phoneticPr fontId="104"/>
  <hyperlinks>
    <hyperlink ref="J5" location="GDS_SYSTEM" display="GDS_SYSTEM" xr:uid="{00000000-0004-0000-0100-000000000000}"/>
    <hyperlink ref="B5" location="GDS_GB" display="GDS_SYSTEM_SWITCH" xr:uid="{00000000-0004-0000-0100-000001000000}"/>
    <hyperlink ref="J5:M5" location="GDS_SYSTEM" display="GDS_SYSTEM_SWITCH" xr:uid="{00000000-0004-0000-0100-000002000000}"/>
    <hyperlink ref="B28" r:id="rId1" xr:uid="{00000000-0004-0000-0100-000003000000}"/>
    <hyperlink ref="J28" r:id="rId2" xr:uid="{00000000-0004-0000-0100-000004000000}"/>
  </hyperlinks>
  <pageMargins left="0.7" right="0.7" top="0.75" bottom="0.75" header="0.3" footer="0.3"/>
  <pageSetup paperSize="9" scale="72" orientation="landscape"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0">
    <tabColor rgb="FF050033"/>
  </sheetPr>
  <dimension ref="B1:Q59"/>
  <sheetViews>
    <sheetView showGridLines="0" showRowColHeaders="0" zoomScaleNormal="100" workbookViewId="0">
      <selection activeCell="B1" sqref="B1:H1"/>
    </sheetView>
  </sheetViews>
  <sheetFormatPr defaultColWidth="0" defaultRowHeight="15" zeroHeight="1"/>
  <cols>
    <col min="1" max="1" width="2.42578125" style="226" customWidth="1"/>
    <col min="2" max="2" width="17.42578125" style="226" customWidth="1"/>
    <col min="3" max="3" width="12.7109375" style="226" customWidth="1"/>
    <col min="4" max="7" width="11.42578125" style="226" customWidth="1"/>
    <col min="8" max="8" width="19" style="226" customWidth="1"/>
    <col min="9" max="9" width="4.7109375" style="226" customWidth="1"/>
    <col min="10" max="10" width="17.42578125" style="226" customWidth="1"/>
    <col min="11" max="11" width="15.42578125" style="226" customWidth="1"/>
    <col min="12" max="17" width="11.42578125" style="226" customWidth="1"/>
    <col min="18" max="18" width="2.42578125" style="226" customWidth="1"/>
    <col min="19" max="16384" width="0" style="226" hidden="1"/>
  </cols>
  <sheetData>
    <row r="1" spans="2:17" s="211" customFormat="1" ht="30.75" customHeight="1">
      <c r="B1" s="491" t="s">
        <v>42</v>
      </c>
      <c r="C1" s="491"/>
      <c r="D1" s="491"/>
      <c r="E1" s="491"/>
      <c r="F1" s="491"/>
      <c r="G1" s="491"/>
      <c r="H1" s="491"/>
      <c r="J1" s="491" t="s">
        <v>43</v>
      </c>
      <c r="K1" s="491"/>
      <c r="L1" s="491"/>
      <c r="M1" s="491"/>
      <c r="N1" s="491"/>
      <c r="O1" s="491"/>
      <c r="P1" s="491"/>
      <c r="Q1" s="491"/>
    </row>
    <row r="2" spans="2:17" s="211" customFormat="1" ht="5.0999999999999996" customHeight="1"/>
    <row r="3" spans="2:17" s="211" customFormat="1" ht="15" customHeight="1">
      <c r="B3" s="229" t="s">
        <v>44</v>
      </c>
      <c r="J3" s="229" t="s">
        <v>45</v>
      </c>
    </row>
    <row r="4" spans="2:17" s="211" customFormat="1" ht="5.0999999999999996" customHeight="1"/>
    <row r="5" spans="2:17" s="211" customFormat="1" ht="29.25" customHeight="1">
      <c r="B5" s="480" t="s">
        <v>46</v>
      </c>
      <c r="C5" s="480"/>
      <c r="D5" s="480"/>
      <c r="E5" s="480"/>
      <c r="F5" s="480"/>
      <c r="G5" s="480"/>
      <c r="H5" s="480"/>
      <c r="J5" s="477" t="s">
        <v>47</v>
      </c>
      <c r="K5" s="477"/>
      <c r="L5" s="477"/>
      <c r="M5" s="477"/>
      <c r="N5" s="477"/>
      <c r="O5" s="477"/>
      <c r="P5" s="477"/>
      <c r="Q5" s="477"/>
    </row>
    <row r="6" spans="2:17" s="211" customFormat="1">
      <c r="B6" s="219" t="s">
        <v>48</v>
      </c>
      <c r="J6" s="219" t="s">
        <v>49</v>
      </c>
      <c r="K6" s="215"/>
      <c r="L6" s="215"/>
      <c r="M6" s="215"/>
      <c r="N6" s="215"/>
      <c r="O6" s="215"/>
      <c r="P6" s="215"/>
      <c r="Q6" s="215"/>
    </row>
    <row r="7" spans="2:17" s="211" customFormat="1">
      <c r="B7" s="497" t="s">
        <v>50</v>
      </c>
      <c r="C7" s="490"/>
      <c r="D7" s="490"/>
      <c r="E7" s="490"/>
      <c r="F7" s="490"/>
      <c r="G7" s="490"/>
      <c r="H7" s="490"/>
      <c r="J7" s="498" t="s">
        <v>51</v>
      </c>
      <c r="K7" s="499"/>
      <c r="L7" s="499"/>
      <c r="M7" s="499"/>
      <c r="N7" s="499"/>
      <c r="O7" s="499"/>
      <c r="P7" s="499"/>
      <c r="Q7" s="499"/>
    </row>
    <row r="8" spans="2:17" s="211" customFormat="1">
      <c r="B8" s="497" t="s">
        <v>52</v>
      </c>
      <c r="C8" s="490"/>
      <c r="D8" s="490"/>
      <c r="E8" s="490"/>
      <c r="F8" s="490"/>
      <c r="G8" s="490"/>
      <c r="H8" s="490"/>
      <c r="J8" s="497" t="s">
        <v>53</v>
      </c>
      <c r="K8" s="490"/>
      <c r="L8" s="490"/>
      <c r="M8" s="490"/>
      <c r="N8" s="490"/>
      <c r="O8" s="490"/>
      <c r="P8" s="490"/>
      <c r="Q8" s="490"/>
    </row>
    <row r="9" spans="2:17" s="211" customFormat="1" ht="28.5" customHeight="1">
      <c r="B9" s="492" t="s">
        <v>54</v>
      </c>
      <c r="C9" s="477"/>
      <c r="D9" s="477"/>
      <c r="E9" s="477"/>
      <c r="F9" s="477"/>
      <c r="G9" s="477"/>
      <c r="H9" s="477"/>
      <c r="J9" s="493" t="s">
        <v>55</v>
      </c>
      <c r="K9" s="473"/>
      <c r="L9" s="473"/>
      <c r="M9" s="473"/>
      <c r="N9" s="473"/>
      <c r="O9" s="473"/>
      <c r="P9" s="473"/>
      <c r="Q9" s="473"/>
    </row>
    <row r="10" spans="2:17" s="211" customFormat="1" ht="28.5" customHeight="1">
      <c r="B10" s="492" t="s">
        <v>56</v>
      </c>
      <c r="C10" s="492"/>
      <c r="D10" s="492"/>
      <c r="E10" s="492"/>
      <c r="F10" s="492"/>
      <c r="G10" s="492"/>
      <c r="H10" s="492"/>
      <c r="J10" s="492" t="s">
        <v>57</v>
      </c>
      <c r="K10" s="492"/>
      <c r="L10" s="492"/>
      <c r="M10" s="492"/>
      <c r="N10" s="492"/>
      <c r="O10" s="492"/>
      <c r="P10" s="492"/>
      <c r="Q10" s="492"/>
    </row>
    <row r="11" spans="2:17" s="211" customFormat="1" ht="15" customHeight="1">
      <c r="B11" s="230"/>
      <c r="C11" s="230"/>
      <c r="D11" s="230"/>
      <c r="E11" s="230"/>
      <c r="F11" s="230"/>
      <c r="G11" s="230"/>
      <c r="H11" s="230"/>
      <c r="J11" s="230"/>
      <c r="K11" s="230"/>
      <c r="L11" s="230"/>
      <c r="M11" s="230"/>
      <c r="N11" s="230"/>
      <c r="O11" s="230"/>
      <c r="P11" s="230"/>
      <c r="Q11" s="230"/>
    </row>
    <row r="12" spans="2:17" s="211" customFormat="1" ht="15" customHeight="1">
      <c r="B12" s="229" t="s">
        <v>58</v>
      </c>
      <c r="C12" s="230"/>
      <c r="D12" s="230"/>
      <c r="E12" s="230"/>
      <c r="F12" s="230"/>
      <c r="G12" s="230"/>
      <c r="H12" s="230"/>
      <c r="J12" s="229" t="s">
        <v>59</v>
      </c>
      <c r="K12" s="231"/>
      <c r="L12" s="230"/>
      <c r="M12" s="230"/>
      <c r="N12" s="230"/>
      <c r="O12" s="230"/>
      <c r="P12" s="230"/>
      <c r="Q12" s="230"/>
    </row>
    <row r="13" spans="2:17" s="211" customFormat="1" ht="5.0999999999999996" customHeight="1">
      <c r="B13" s="230"/>
      <c r="C13" s="230"/>
      <c r="D13" s="230"/>
      <c r="E13" s="230"/>
      <c r="F13" s="230"/>
      <c r="G13" s="230"/>
      <c r="H13" s="230"/>
      <c r="J13" s="231"/>
      <c r="K13" s="231"/>
      <c r="L13" s="230"/>
      <c r="M13" s="230"/>
      <c r="N13" s="230"/>
      <c r="O13" s="230"/>
      <c r="P13" s="230"/>
      <c r="Q13" s="230"/>
    </row>
    <row r="14" spans="2:17" s="211" customFormat="1" ht="62.25" customHeight="1">
      <c r="B14" s="493" t="s">
        <v>60</v>
      </c>
      <c r="C14" s="493"/>
      <c r="D14" s="493"/>
      <c r="E14" s="493"/>
      <c r="F14" s="493"/>
      <c r="G14" s="493"/>
      <c r="H14" s="493"/>
      <c r="J14" s="493" t="s">
        <v>61</v>
      </c>
      <c r="K14" s="493"/>
      <c r="L14" s="493"/>
      <c r="M14" s="493"/>
      <c r="N14" s="493"/>
      <c r="O14" s="493"/>
      <c r="P14" s="493"/>
      <c r="Q14" s="493"/>
    </row>
    <row r="15" spans="2:17" s="211" customFormat="1" ht="15" customHeight="1">
      <c r="B15" s="492" t="s">
        <v>62</v>
      </c>
      <c r="C15" s="492"/>
      <c r="D15" s="492"/>
      <c r="E15" s="492"/>
      <c r="F15" s="492"/>
      <c r="G15" s="492"/>
      <c r="H15" s="492"/>
      <c r="J15" s="492" t="s">
        <v>63</v>
      </c>
      <c r="K15" s="492"/>
      <c r="L15" s="492"/>
      <c r="M15" s="492"/>
      <c r="N15" s="492"/>
      <c r="O15" s="492"/>
      <c r="P15" s="492"/>
      <c r="Q15" s="492"/>
    </row>
    <row r="16" spans="2:17" s="211" customFormat="1" ht="15" customHeight="1">
      <c r="B16" s="493" t="s">
        <v>64</v>
      </c>
      <c r="C16" s="493"/>
      <c r="D16" s="493"/>
      <c r="E16" s="493"/>
      <c r="F16" s="494" t="s">
        <v>65</v>
      </c>
      <c r="G16" s="494"/>
      <c r="H16" s="494"/>
      <c r="I16" s="232"/>
      <c r="J16" s="493" t="s">
        <v>66</v>
      </c>
      <c r="K16" s="493"/>
      <c r="L16" s="493"/>
      <c r="M16" s="493"/>
      <c r="N16" s="494" t="s">
        <v>67</v>
      </c>
      <c r="O16" s="493"/>
      <c r="P16" s="493"/>
      <c r="Q16" s="493"/>
    </row>
    <row r="17" spans="2:17" s="211" customFormat="1" ht="15" customHeight="1">
      <c r="B17" s="494" t="s">
        <v>68</v>
      </c>
      <c r="C17" s="494"/>
      <c r="D17" s="494"/>
      <c r="E17" s="232"/>
      <c r="F17" s="494" t="s">
        <v>69</v>
      </c>
      <c r="G17" s="494"/>
      <c r="H17" s="494"/>
      <c r="I17" s="233"/>
      <c r="J17" s="494" t="s">
        <v>70</v>
      </c>
      <c r="K17" s="493"/>
      <c r="L17" s="493"/>
      <c r="M17" s="493"/>
      <c r="N17" s="494" t="s">
        <v>71</v>
      </c>
      <c r="O17" s="494"/>
      <c r="P17" s="494"/>
      <c r="Q17" s="494"/>
    </row>
    <row r="18" spans="2:17" s="211" customFormat="1" ht="15" customHeight="1">
      <c r="B18" s="494" t="s">
        <v>72</v>
      </c>
      <c r="C18" s="494"/>
      <c r="D18" s="494"/>
      <c r="E18" s="233"/>
      <c r="F18" s="494" t="s">
        <v>73</v>
      </c>
      <c r="G18" s="494"/>
      <c r="H18" s="494"/>
      <c r="I18" s="233"/>
      <c r="J18" s="494" t="s">
        <v>74</v>
      </c>
      <c r="K18" s="494"/>
      <c r="L18" s="494"/>
      <c r="M18" s="494"/>
      <c r="N18" s="494" t="s">
        <v>75</v>
      </c>
      <c r="O18" s="494"/>
      <c r="P18" s="494"/>
      <c r="Q18" s="494"/>
    </row>
    <row r="19" spans="2:17" s="211" customFormat="1" ht="15" customHeight="1">
      <c r="B19" s="494" t="s">
        <v>76</v>
      </c>
      <c r="C19" s="494"/>
      <c r="D19" s="494"/>
      <c r="E19" s="233"/>
      <c r="F19" s="494" t="s">
        <v>77</v>
      </c>
      <c r="G19" s="494"/>
      <c r="H19" s="494"/>
      <c r="I19" s="233"/>
      <c r="J19" s="494" t="s">
        <v>78</v>
      </c>
      <c r="K19" s="494"/>
      <c r="L19" s="494"/>
      <c r="M19" s="494"/>
      <c r="N19" s="494" t="s">
        <v>79</v>
      </c>
      <c r="O19" s="494"/>
      <c r="P19" s="494"/>
      <c r="Q19" s="494"/>
    </row>
    <row r="20" spans="2:17" s="211" customFormat="1" ht="15" customHeight="1">
      <c r="B20" s="494" t="s">
        <v>80</v>
      </c>
      <c r="C20" s="494"/>
      <c r="D20" s="494"/>
      <c r="E20" s="233"/>
      <c r="F20" s="494" t="s">
        <v>81</v>
      </c>
      <c r="G20" s="494"/>
      <c r="H20" s="494"/>
      <c r="I20" s="233"/>
      <c r="J20" s="494" t="s">
        <v>82</v>
      </c>
      <c r="K20" s="494"/>
      <c r="L20" s="494"/>
      <c r="M20" s="494"/>
      <c r="N20" s="494" t="s">
        <v>83</v>
      </c>
      <c r="O20" s="494"/>
      <c r="P20" s="494"/>
      <c r="Q20" s="494"/>
    </row>
    <row r="21" spans="2:17" s="211" customFormat="1" ht="15" customHeight="1">
      <c r="B21" s="494" t="s">
        <v>84</v>
      </c>
      <c r="C21" s="494"/>
      <c r="D21" s="494"/>
      <c r="E21" s="233"/>
      <c r="F21" s="494" t="s">
        <v>85</v>
      </c>
      <c r="G21" s="494"/>
      <c r="H21" s="494"/>
      <c r="I21" s="233"/>
      <c r="J21" s="494" t="s">
        <v>86</v>
      </c>
      <c r="K21" s="494"/>
      <c r="L21" s="494"/>
      <c r="M21" s="494"/>
      <c r="N21" s="494" t="s">
        <v>87</v>
      </c>
      <c r="O21" s="494"/>
      <c r="P21" s="494"/>
      <c r="Q21" s="494"/>
    </row>
    <row r="22" spans="2:17" s="211" customFormat="1" ht="15.75" customHeight="1">
      <c r="B22" s="211" t="s">
        <v>88</v>
      </c>
      <c r="F22" s="211" t="s">
        <v>89</v>
      </c>
      <c r="J22" s="234" t="s">
        <v>90</v>
      </c>
      <c r="K22" s="235"/>
      <c r="L22" s="235"/>
      <c r="M22" s="235"/>
      <c r="N22" s="234" t="s">
        <v>91</v>
      </c>
      <c r="O22" s="234"/>
      <c r="P22" s="234"/>
      <c r="Q22" s="235"/>
    </row>
    <row r="23" spans="2:17" s="211" customFormat="1" ht="15.75" customHeight="1">
      <c r="J23" s="234"/>
      <c r="K23" s="235"/>
      <c r="L23" s="235"/>
      <c r="M23" s="235"/>
      <c r="N23" s="235"/>
      <c r="O23" s="235"/>
      <c r="P23" s="235"/>
      <c r="Q23" s="235"/>
    </row>
    <row r="24" spans="2:17" s="211" customFormat="1" ht="15.75">
      <c r="B24" s="229" t="s">
        <v>92</v>
      </c>
      <c r="J24" s="229" t="s">
        <v>93</v>
      </c>
    </row>
    <row r="25" spans="2:17" s="211" customFormat="1" ht="5.0999999999999996" customHeight="1">
      <c r="B25" s="236"/>
    </row>
    <row r="26" spans="2:17" s="211" customFormat="1" ht="19.5" customHeight="1">
      <c r="B26" s="480" t="s">
        <v>94</v>
      </c>
      <c r="C26" s="480"/>
      <c r="D26" s="480"/>
      <c r="E26" s="480"/>
      <c r="F26" s="480"/>
      <c r="G26" s="480"/>
      <c r="H26" s="480"/>
      <c r="J26" s="480" t="s">
        <v>95</v>
      </c>
      <c r="K26" s="480"/>
      <c r="L26" s="480"/>
      <c r="M26" s="480"/>
      <c r="N26" s="480"/>
      <c r="O26" s="480"/>
      <c r="P26" s="480"/>
      <c r="Q26" s="480"/>
    </row>
    <row r="27" spans="2:17" s="211" customFormat="1" ht="23.25" customHeight="1">
      <c r="B27" s="480" t="s">
        <v>96</v>
      </c>
      <c r="C27" s="480"/>
      <c r="D27" s="480"/>
      <c r="E27" s="480"/>
      <c r="F27" s="480"/>
      <c r="G27" s="480"/>
      <c r="H27" s="480"/>
      <c r="J27" s="480" t="s">
        <v>97</v>
      </c>
      <c r="K27" s="480"/>
      <c r="L27" s="480"/>
      <c r="M27" s="480"/>
      <c r="N27" s="480"/>
      <c r="O27" s="480"/>
      <c r="P27" s="480"/>
      <c r="Q27" s="216"/>
    </row>
    <row r="28" spans="2:17" s="211" customFormat="1" ht="50.25" customHeight="1">
      <c r="B28" s="471" t="s">
        <v>98</v>
      </c>
      <c r="C28" s="471"/>
      <c r="D28" s="471"/>
      <c r="E28" s="471"/>
      <c r="F28" s="471"/>
      <c r="G28" s="471"/>
      <c r="J28" s="480" t="s">
        <v>99</v>
      </c>
      <c r="K28" s="500"/>
      <c r="L28" s="500"/>
      <c r="M28" s="500"/>
      <c r="N28" s="500"/>
      <c r="O28" s="500"/>
      <c r="P28" s="500"/>
      <c r="Q28" s="500"/>
    </row>
    <row r="29" spans="2:17" s="211" customFormat="1" ht="27" customHeight="1">
      <c r="B29" s="477" t="s">
        <v>100</v>
      </c>
      <c r="C29" s="477"/>
      <c r="D29" s="477"/>
      <c r="E29" s="477"/>
      <c r="F29" s="477"/>
      <c r="G29" s="477"/>
      <c r="H29" s="477"/>
      <c r="J29" s="477" t="s">
        <v>101</v>
      </c>
      <c r="K29" s="477"/>
      <c r="L29" s="477"/>
      <c r="M29" s="477"/>
      <c r="N29" s="477"/>
      <c r="O29" s="477"/>
      <c r="P29" s="477"/>
      <c r="Q29" s="477"/>
    </row>
    <row r="30" spans="2:17" s="211" customFormat="1">
      <c r="B30" s="490" t="s">
        <v>102</v>
      </c>
      <c r="C30" s="490"/>
      <c r="D30" s="490"/>
      <c r="E30" s="490"/>
      <c r="F30" s="490"/>
      <c r="G30" s="490"/>
      <c r="H30" s="490"/>
      <c r="J30" s="490" t="s">
        <v>103</v>
      </c>
      <c r="K30" s="490"/>
      <c r="L30" s="490"/>
      <c r="M30" s="490"/>
      <c r="N30" s="490"/>
      <c r="O30" s="490"/>
      <c r="P30" s="490"/>
      <c r="Q30" s="490"/>
    </row>
    <row r="31" spans="2:17" s="211" customFormat="1" ht="21" customHeight="1" thickBot="1">
      <c r="B31" s="495" t="s">
        <v>104</v>
      </c>
      <c r="C31" s="495"/>
      <c r="D31" s="495"/>
      <c r="E31" s="495"/>
      <c r="F31" s="495"/>
      <c r="G31" s="495"/>
      <c r="H31" s="495"/>
      <c r="J31" s="477" t="s">
        <v>105</v>
      </c>
      <c r="K31" s="477"/>
      <c r="L31" s="477"/>
      <c r="M31" s="477"/>
      <c r="N31" s="477"/>
      <c r="O31" s="477"/>
      <c r="P31" s="477"/>
      <c r="Q31" s="477"/>
    </row>
    <row r="32" spans="2:17" s="211" customFormat="1" ht="19.5" customHeight="1" thickTop="1" thickBot="1">
      <c r="B32" s="237" t="s">
        <v>106</v>
      </c>
      <c r="C32" s="237" t="s">
        <v>107</v>
      </c>
      <c r="D32" s="238"/>
      <c r="E32" s="238"/>
      <c r="F32" s="238"/>
      <c r="G32" s="238"/>
      <c r="H32" s="238"/>
      <c r="J32" s="237" t="s">
        <v>108</v>
      </c>
      <c r="K32" s="237" t="s">
        <v>109</v>
      </c>
      <c r="L32" s="220"/>
      <c r="M32" s="220"/>
      <c r="N32" s="220"/>
      <c r="O32" s="220"/>
      <c r="P32" s="220"/>
      <c r="Q32" s="220"/>
    </row>
    <row r="33" spans="2:17" s="211" customFormat="1" ht="12.75" customHeight="1" thickTop="1" thickBot="1">
      <c r="B33" s="239" t="s">
        <v>110</v>
      </c>
      <c r="C33" s="239" t="s">
        <v>111</v>
      </c>
      <c r="D33" s="238"/>
      <c r="E33" s="238"/>
      <c r="F33" s="238"/>
      <c r="G33" s="238"/>
      <c r="H33" s="238"/>
      <c r="J33" s="239" t="s">
        <v>110</v>
      </c>
      <c r="K33" s="239" t="s">
        <v>111</v>
      </c>
      <c r="L33" s="220"/>
      <c r="M33" s="220"/>
      <c r="N33" s="220"/>
      <c r="O33" s="220"/>
      <c r="P33" s="220"/>
      <c r="Q33" s="220"/>
    </row>
    <row r="34" spans="2:17" s="211" customFormat="1" ht="12.75" customHeight="1" thickTop="1" thickBot="1">
      <c r="B34" s="239" t="s">
        <v>112</v>
      </c>
      <c r="C34" s="239" t="s">
        <v>113</v>
      </c>
      <c r="D34" s="238"/>
      <c r="E34" s="238"/>
      <c r="F34" s="238"/>
      <c r="G34" s="238"/>
      <c r="H34" s="238"/>
      <c r="J34" s="239" t="s">
        <v>112</v>
      </c>
      <c r="K34" s="239" t="s">
        <v>113</v>
      </c>
      <c r="L34" s="220"/>
      <c r="M34" s="220"/>
      <c r="N34" s="220"/>
      <c r="O34" s="220"/>
      <c r="P34" s="220"/>
      <c r="Q34" s="220"/>
    </row>
    <row r="35" spans="2:17" s="211" customFormat="1" ht="15.75" customHeight="1" thickTop="1" thickBot="1">
      <c r="B35" s="239" t="s">
        <v>114</v>
      </c>
      <c r="C35" s="239" t="s">
        <v>115</v>
      </c>
      <c r="D35" s="238"/>
      <c r="E35" s="238"/>
      <c r="F35" s="238"/>
      <c r="G35" s="238"/>
      <c r="H35" s="238"/>
      <c r="J35" s="239" t="s">
        <v>114</v>
      </c>
      <c r="K35" s="239" t="s">
        <v>115</v>
      </c>
      <c r="L35" s="220"/>
      <c r="M35" s="220"/>
      <c r="N35" s="220"/>
      <c r="O35" s="220"/>
      <c r="P35" s="220"/>
      <c r="Q35" s="220"/>
    </row>
    <row r="36" spans="2:17" s="211" customFormat="1" ht="12.75" customHeight="1" thickTop="1" thickBot="1">
      <c r="B36" s="239" t="s">
        <v>116</v>
      </c>
      <c r="C36" s="239" t="s">
        <v>117</v>
      </c>
      <c r="D36" s="238"/>
      <c r="E36" s="238"/>
      <c r="F36" s="238"/>
      <c r="G36" s="238"/>
      <c r="H36" s="238"/>
      <c r="J36" s="239" t="s">
        <v>116</v>
      </c>
      <c r="K36" s="239" t="s">
        <v>117</v>
      </c>
      <c r="L36" s="220"/>
      <c r="M36" s="220"/>
      <c r="N36" s="220"/>
      <c r="O36" s="220"/>
      <c r="P36" s="220"/>
      <c r="Q36" s="220"/>
    </row>
    <row r="37" spans="2:17" s="211" customFormat="1" ht="12.75" customHeight="1" thickTop="1" thickBot="1">
      <c r="B37" s="239" t="s">
        <v>118</v>
      </c>
      <c r="C37" s="239" t="s">
        <v>119</v>
      </c>
      <c r="D37" s="238"/>
      <c r="E37" s="238"/>
      <c r="F37" s="238"/>
      <c r="G37" s="238"/>
      <c r="H37" s="238"/>
      <c r="J37" s="239" t="s">
        <v>118</v>
      </c>
      <c r="K37" s="239" t="s">
        <v>119</v>
      </c>
      <c r="L37" s="220"/>
      <c r="M37" s="220"/>
      <c r="N37" s="220"/>
      <c r="O37" s="220"/>
      <c r="P37" s="220"/>
      <c r="Q37" s="220"/>
    </row>
    <row r="38" spans="2:17" s="211" customFormat="1" ht="12.75" customHeight="1" thickTop="1" thickBot="1">
      <c r="B38" s="239" t="s">
        <v>120</v>
      </c>
      <c r="C38" s="239" t="s">
        <v>121</v>
      </c>
      <c r="D38" s="238"/>
      <c r="E38" s="238"/>
      <c r="F38" s="238"/>
      <c r="G38" s="238"/>
      <c r="H38" s="238"/>
      <c r="J38" s="239" t="s">
        <v>120</v>
      </c>
      <c r="K38" s="239" t="s">
        <v>121</v>
      </c>
      <c r="L38" s="220"/>
      <c r="M38" s="220"/>
      <c r="N38" s="220"/>
      <c r="O38" s="220"/>
      <c r="P38" s="220"/>
      <c r="Q38" s="220"/>
    </row>
    <row r="39" spans="2:17" s="211" customFormat="1" ht="12.75" customHeight="1" thickTop="1" thickBot="1">
      <c r="B39" s="239" t="s">
        <v>122</v>
      </c>
      <c r="C39" s="239" t="s">
        <v>115</v>
      </c>
      <c r="D39" s="238"/>
      <c r="E39" s="238"/>
      <c r="F39" s="238"/>
      <c r="G39" s="238"/>
      <c r="H39" s="238"/>
      <c r="J39" s="239" t="s">
        <v>122</v>
      </c>
      <c r="K39" s="239" t="s">
        <v>115</v>
      </c>
      <c r="L39" s="220"/>
      <c r="M39" s="220"/>
      <c r="N39" s="220"/>
      <c r="O39" s="220"/>
      <c r="P39" s="220"/>
      <c r="Q39" s="220"/>
    </row>
    <row r="40" spans="2:17" s="211" customFormat="1" ht="12.75" customHeight="1" thickTop="1" thickBot="1">
      <c r="B40" s="239" t="s">
        <v>123</v>
      </c>
      <c r="C40" s="239" t="s">
        <v>124</v>
      </c>
      <c r="D40" s="238"/>
      <c r="E40" s="238"/>
      <c r="F40" s="238"/>
      <c r="G40" s="238"/>
      <c r="H40" s="238"/>
      <c r="J40" s="239" t="s">
        <v>123</v>
      </c>
      <c r="K40" s="239" t="s">
        <v>124</v>
      </c>
      <c r="L40" s="220"/>
      <c r="M40" s="220"/>
      <c r="N40" s="220"/>
      <c r="O40" s="220"/>
      <c r="P40" s="220"/>
      <c r="Q40" s="220"/>
    </row>
    <row r="41" spans="2:17" s="211" customFormat="1" ht="12.75" customHeight="1" thickTop="1" thickBot="1">
      <c r="B41" s="239" t="s">
        <v>125</v>
      </c>
      <c r="C41" s="239" t="s">
        <v>126</v>
      </c>
      <c r="D41" s="238"/>
      <c r="E41" s="238"/>
      <c r="F41" s="238"/>
      <c r="G41" s="238"/>
      <c r="H41" s="238"/>
      <c r="J41" s="239" t="s">
        <v>127</v>
      </c>
      <c r="K41" s="239" t="s">
        <v>126</v>
      </c>
      <c r="L41" s="220"/>
      <c r="M41" s="220"/>
      <c r="N41" s="220"/>
      <c r="O41" s="220"/>
      <c r="P41" s="220"/>
      <c r="Q41" s="220"/>
    </row>
    <row r="42" spans="2:17" s="211" customFormat="1" ht="6" customHeight="1" thickTop="1">
      <c r="B42" s="218"/>
      <c r="C42" s="218"/>
      <c r="D42" s="238"/>
      <c r="E42" s="238"/>
      <c r="F42" s="238"/>
      <c r="G42" s="238"/>
      <c r="H42" s="238"/>
      <c r="J42" s="220"/>
      <c r="K42" s="220"/>
      <c r="L42" s="220"/>
      <c r="M42" s="220"/>
      <c r="N42" s="220"/>
      <c r="O42" s="220"/>
      <c r="P42" s="220"/>
      <c r="Q42" s="220"/>
    </row>
    <row r="43" spans="2:17" s="211" customFormat="1" ht="19.5" customHeight="1">
      <c r="B43" s="240" t="s">
        <v>128</v>
      </c>
      <c r="C43" s="215"/>
      <c r="D43" s="215"/>
      <c r="E43" s="215"/>
      <c r="F43" s="215"/>
      <c r="G43" s="215"/>
      <c r="H43" s="215"/>
      <c r="J43" s="240" t="s">
        <v>129</v>
      </c>
      <c r="K43" s="215"/>
      <c r="L43" s="215"/>
      <c r="M43" s="215"/>
      <c r="N43" s="215"/>
      <c r="O43" s="215"/>
      <c r="P43" s="215"/>
      <c r="Q43" s="215"/>
    </row>
    <row r="44" spans="2:17" s="211" customFormat="1" ht="17.25" customHeight="1">
      <c r="B44" s="477" t="s">
        <v>130</v>
      </c>
      <c r="C44" s="477"/>
      <c r="D44" s="477"/>
      <c r="E44" s="477"/>
      <c r="F44" s="477"/>
      <c r="G44" s="477"/>
      <c r="H44" s="477"/>
      <c r="J44" s="477" t="s">
        <v>131</v>
      </c>
      <c r="K44" s="477"/>
      <c r="L44" s="477"/>
      <c r="M44" s="477"/>
      <c r="N44" s="477"/>
      <c r="O44" s="477"/>
      <c r="P44" s="477"/>
      <c r="Q44" s="220"/>
    </row>
    <row r="45" spans="2:17" s="211" customFormat="1" ht="30" customHeight="1">
      <c r="B45" s="477" t="s">
        <v>132</v>
      </c>
      <c r="C45" s="477"/>
      <c r="D45" s="477"/>
      <c r="E45" s="477"/>
      <c r="F45" s="477"/>
      <c r="G45" s="477"/>
      <c r="H45" s="477"/>
      <c r="J45" s="477" t="s">
        <v>133</v>
      </c>
      <c r="K45" s="477"/>
      <c r="L45" s="477"/>
      <c r="M45" s="477"/>
      <c r="N45" s="477"/>
      <c r="O45" s="477"/>
      <c r="P45" s="477"/>
      <c r="Q45" s="477"/>
    </row>
    <row r="46" spans="2:17" s="211" customFormat="1">
      <c r="B46" s="490" t="s">
        <v>134</v>
      </c>
      <c r="C46" s="490"/>
      <c r="D46" s="490"/>
      <c r="E46" s="490"/>
      <c r="F46" s="490"/>
      <c r="G46" s="490"/>
      <c r="H46" s="490"/>
      <c r="J46" s="490" t="s">
        <v>135</v>
      </c>
      <c r="K46" s="490"/>
      <c r="L46" s="490"/>
      <c r="M46" s="490"/>
      <c r="N46" s="490"/>
      <c r="O46" s="490"/>
      <c r="P46" s="490"/>
      <c r="Q46" s="490"/>
    </row>
    <row r="47" spans="2:17" s="211" customFormat="1" ht="27" customHeight="1">
      <c r="B47" s="477" t="s">
        <v>136</v>
      </c>
      <c r="C47" s="477"/>
      <c r="D47" s="477"/>
      <c r="E47" s="477"/>
      <c r="F47" s="477"/>
      <c r="G47" s="477"/>
      <c r="H47" s="477"/>
      <c r="J47" s="477" t="s">
        <v>137</v>
      </c>
      <c r="K47" s="477"/>
      <c r="L47" s="477"/>
      <c r="M47" s="477"/>
      <c r="N47" s="477"/>
      <c r="O47" s="477"/>
      <c r="P47" s="477"/>
      <c r="Q47" s="477"/>
    </row>
    <row r="48" spans="2:17" s="211" customFormat="1">
      <c r="B48" s="490" t="s">
        <v>138</v>
      </c>
      <c r="C48" s="490"/>
      <c r="D48" s="490"/>
      <c r="E48" s="490"/>
      <c r="F48" s="490"/>
      <c r="G48" s="490"/>
      <c r="H48" s="490"/>
      <c r="J48" s="490" t="s">
        <v>139</v>
      </c>
      <c r="K48" s="490"/>
      <c r="L48" s="490"/>
      <c r="M48" s="490"/>
      <c r="N48" s="490"/>
      <c r="O48" s="490"/>
      <c r="P48" s="490"/>
      <c r="Q48" s="490"/>
    </row>
    <row r="49" spans="2:17" s="211" customFormat="1">
      <c r="B49" s="490" t="s">
        <v>140</v>
      </c>
      <c r="C49" s="490"/>
      <c r="D49" s="490"/>
      <c r="E49" s="490"/>
      <c r="F49" s="490"/>
      <c r="G49" s="490"/>
      <c r="H49" s="490"/>
      <c r="J49" s="490" t="s">
        <v>141</v>
      </c>
      <c r="K49" s="490"/>
      <c r="L49" s="490"/>
      <c r="M49" s="490"/>
      <c r="N49" s="490"/>
      <c r="O49" s="490"/>
      <c r="P49" s="490"/>
      <c r="Q49" s="490"/>
    </row>
    <row r="50" spans="2:17" s="211" customFormat="1">
      <c r="B50" s="219"/>
      <c r="C50" s="219"/>
      <c r="D50" s="219"/>
      <c r="E50" s="219"/>
      <c r="F50" s="219"/>
      <c r="G50" s="219"/>
      <c r="H50" s="219"/>
      <c r="J50" s="219"/>
      <c r="K50" s="219"/>
      <c r="L50" s="219"/>
      <c r="M50" s="219"/>
      <c r="N50" s="219"/>
      <c r="O50" s="219"/>
      <c r="P50" s="219"/>
      <c r="Q50" s="219"/>
    </row>
    <row r="51" spans="2:17" s="211" customFormat="1"/>
    <row r="52" spans="2:17" s="211" customFormat="1" ht="155.25" customHeight="1">
      <c r="B52" s="471" t="s">
        <v>142</v>
      </c>
      <c r="C52" s="471"/>
      <c r="D52" s="471"/>
      <c r="E52" s="471"/>
      <c r="F52" s="471"/>
      <c r="G52" s="471"/>
      <c r="H52" s="471"/>
      <c r="J52" s="471" t="s">
        <v>143</v>
      </c>
      <c r="K52" s="471"/>
      <c r="L52" s="471"/>
      <c r="M52" s="471"/>
      <c r="N52" s="471"/>
      <c r="O52" s="471"/>
      <c r="P52" s="471"/>
      <c r="Q52" s="471"/>
    </row>
    <row r="53" spans="2:17" s="211" customFormat="1"/>
    <row r="54" spans="2:17" s="211" customFormat="1" hidden="1"/>
    <row r="55" spans="2:17" s="211" customFormat="1">
      <c r="B55" s="231" t="s">
        <v>144</v>
      </c>
      <c r="J55" s="231" t="s">
        <v>144</v>
      </c>
    </row>
    <row r="56" spans="2:17" s="211" customFormat="1" ht="5.0999999999999996" customHeight="1"/>
    <row r="57" spans="2:17" s="211" customFormat="1" ht="26.25" customHeight="1">
      <c r="B57" s="485" t="s">
        <v>145</v>
      </c>
      <c r="C57" s="485"/>
      <c r="D57" s="485"/>
      <c r="E57" s="485"/>
      <c r="F57" s="485"/>
      <c r="G57" s="485"/>
      <c r="H57" s="485"/>
      <c r="J57" s="496" t="s">
        <v>146</v>
      </c>
      <c r="K57" s="496"/>
      <c r="L57" s="496"/>
      <c r="M57" s="496"/>
      <c r="N57" s="496"/>
      <c r="O57" s="496"/>
      <c r="P57" s="496"/>
      <c r="Q57" s="496"/>
    </row>
    <row r="58" spans="2:17" s="211" customFormat="1" ht="28.5" customHeight="1">
      <c r="B58" s="480" t="s">
        <v>147</v>
      </c>
      <c r="C58" s="480"/>
      <c r="D58" s="480"/>
      <c r="E58" s="480"/>
      <c r="F58" s="480"/>
      <c r="G58" s="480"/>
      <c r="H58" s="480"/>
      <c r="J58" s="485" t="s">
        <v>148</v>
      </c>
      <c r="K58" s="485"/>
      <c r="L58" s="485"/>
      <c r="M58" s="485"/>
      <c r="N58" s="485"/>
      <c r="O58" s="485"/>
      <c r="P58" s="485"/>
      <c r="Q58" s="485"/>
    </row>
    <row r="59" spans="2:17" s="211" customFormat="1"/>
  </sheetData>
  <mergeCells count="70">
    <mergeCell ref="B10:H10"/>
    <mergeCell ref="F17:H17"/>
    <mergeCell ref="F16:H16"/>
    <mergeCell ref="N20:Q20"/>
    <mergeCell ref="J21:M21"/>
    <mergeCell ref="N21:Q21"/>
    <mergeCell ref="J17:M17"/>
    <mergeCell ref="N17:Q17"/>
    <mergeCell ref="J18:M18"/>
    <mergeCell ref="N18:Q18"/>
    <mergeCell ref="J19:M19"/>
    <mergeCell ref="N19:Q19"/>
    <mergeCell ref="J10:Q10"/>
    <mergeCell ref="F19:H19"/>
    <mergeCell ref="B21:D21"/>
    <mergeCell ref="B16:E16"/>
    <mergeCell ref="B57:H57"/>
    <mergeCell ref="J57:Q57"/>
    <mergeCell ref="J58:Q58"/>
    <mergeCell ref="B58:H58"/>
    <mergeCell ref="B5:H5"/>
    <mergeCell ref="J5:Q5"/>
    <mergeCell ref="B7:H7"/>
    <mergeCell ref="J7:Q7"/>
    <mergeCell ref="B8:H8"/>
    <mergeCell ref="J8:Q8"/>
    <mergeCell ref="B26:H26"/>
    <mergeCell ref="J26:Q26"/>
    <mergeCell ref="B28:G28"/>
    <mergeCell ref="J28:Q28"/>
    <mergeCell ref="B29:H29"/>
    <mergeCell ref="J30:Q30"/>
    <mergeCell ref="J31:Q31"/>
    <mergeCell ref="B44:H44"/>
    <mergeCell ref="J29:Q29"/>
    <mergeCell ref="B48:H48"/>
    <mergeCell ref="J48:Q48"/>
    <mergeCell ref="B30:H30"/>
    <mergeCell ref="J44:P44"/>
    <mergeCell ref="B15:H15"/>
    <mergeCell ref="F18:H18"/>
    <mergeCell ref="F21:H21"/>
    <mergeCell ref="F20:H20"/>
    <mergeCell ref="B31:H31"/>
    <mergeCell ref="J27:P27"/>
    <mergeCell ref="B1:H1"/>
    <mergeCell ref="J1:Q1"/>
    <mergeCell ref="B27:H27"/>
    <mergeCell ref="B9:H9"/>
    <mergeCell ref="J9:Q9"/>
    <mergeCell ref="B14:H14"/>
    <mergeCell ref="J14:Q14"/>
    <mergeCell ref="J15:Q15"/>
    <mergeCell ref="J16:M16"/>
    <mergeCell ref="N16:Q16"/>
    <mergeCell ref="B20:D20"/>
    <mergeCell ref="B19:D19"/>
    <mergeCell ref="B18:D18"/>
    <mergeCell ref="B17:D17"/>
    <mergeCell ref="J20:M20"/>
    <mergeCell ref="B52:H52"/>
    <mergeCell ref="J52:Q52"/>
    <mergeCell ref="B49:H49"/>
    <mergeCell ref="J49:Q49"/>
    <mergeCell ref="B45:H45"/>
    <mergeCell ref="J45:Q45"/>
    <mergeCell ref="B46:H46"/>
    <mergeCell ref="J46:Q46"/>
    <mergeCell ref="B47:H47"/>
    <mergeCell ref="J47:Q47"/>
  </mergeCells>
  <phoneticPr fontId="104"/>
  <pageMargins left="0.7" right="0.7" top="0.75" bottom="0.75" header="0.3" footer="0.3"/>
  <pageSetup paperSize="9" scale="93" orientation="portrait" r:id="rId1"/>
  <colBreaks count="1" manualBreakCount="1">
    <brk id="9" max="63"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tabColor rgb="FFCC4C3C"/>
  </sheetPr>
  <dimension ref="A1:XFC161"/>
  <sheetViews>
    <sheetView showGridLines="0" showRowColHeaders="0" topLeftCell="A65" zoomScaleNormal="100" workbookViewId="0">
      <selection activeCell="D79" sqref="D79"/>
    </sheetView>
  </sheetViews>
  <sheetFormatPr defaultColWidth="0" defaultRowHeight="15" zeroHeight="1"/>
  <cols>
    <col min="1" max="1" width="3.42578125" style="62" customWidth="1"/>
    <col min="2" max="2" width="17" style="62" customWidth="1"/>
    <col min="3" max="3" width="8.42578125" style="62" customWidth="1"/>
    <col min="4" max="4" width="11.42578125" style="62" customWidth="1"/>
    <col min="5" max="5" width="15.7109375" style="62" customWidth="1"/>
    <col min="6" max="6" width="10.42578125" style="62" hidden="1" customWidth="1"/>
    <col min="7" max="7" width="6.28515625" style="62" customWidth="1"/>
    <col min="8" max="8" width="8.7109375" style="62" customWidth="1"/>
    <col min="9" max="9" width="12" style="62" customWidth="1"/>
    <col min="10" max="10" width="13.7109375" style="62" customWidth="1"/>
    <col min="11" max="11" width="27.7109375" style="62" customWidth="1"/>
    <col min="12" max="12" width="10.42578125" style="62" hidden="1" customWidth="1"/>
    <col min="13" max="13" width="6.42578125" style="62" customWidth="1"/>
    <col min="14" max="16383" width="6.42578125" style="22" hidden="1"/>
    <col min="16384" max="16384" width="8.42578125" style="22" hidden="1"/>
  </cols>
  <sheetData>
    <row r="1" spans="1:13" ht="72.75" customHeight="1">
      <c r="A1" s="541"/>
      <c r="B1" s="541"/>
      <c r="C1" s="541"/>
      <c r="D1" s="541"/>
      <c r="E1" s="541"/>
      <c r="F1" s="541"/>
      <c r="G1" s="541"/>
      <c r="H1" s="541"/>
      <c r="I1" s="541"/>
      <c r="J1" s="541"/>
      <c r="K1" s="541"/>
      <c r="L1" s="541"/>
      <c r="M1" s="541"/>
    </row>
    <row r="2" spans="1:13" ht="18.75">
      <c r="B2" s="564" t="s">
        <v>149</v>
      </c>
      <c r="C2" s="564"/>
      <c r="D2" s="564"/>
      <c r="E2" s="564"/>
      <c r="F2" s="564"/>
      <c r="G2" s="564"/>
      <c r="H2" s="564"/>
      <c r="I2" s="564"/>
      <c r="J2" s="564"/>
      <c r="K2" s="564"/>
    </row>
    <row r="3" spans="1:13" ht="12" customHeight="1"/>
    <row r="4" spans="1:13">
      <c r="B4" s="59" t="s">
        <v>150</v>
      </c>
      <c r="C4" s="533" t="s">
        <v>151</v>
      </c>
      <c r="D4" s="534"/>
      <c r="E4" s="535"/>
      <c r="F4" s="63" t="b">
        <f>AND(AND(ISERR(SEARCH("/",C4))=TRUE,ISERR(SEARCH("-",C4))=TRUE,ISERR(SEARCH(",",C4))=TRUE,ISERR(SEARCH("\",C4))=TRUE,ISERR(SEARCH("_",C4))=TRUE,ISERR(SEARCH("""",C4))=TRUE,ISERR(SEARCH(";",C4))=TRUE,ISERR(SEARCH("~*",C4))=TRUE),ISERR(SEARCH(".",C4))=TRUE,EXACT(C4,UPPER(C4)),LEN(C4)&lt;31,hotel_name&lt;&gt;"")</f>
        <v>1</v>
      </c>
      <c r="G4" s="57">
        <f>IF(C4="",0,IF(F4,1,0))</f>
        <v>1</v>
      </c>
      <c r="H4" s="57"/>
      <c r="J4" s="59" t="s">
        <v>152</v>
      </c>
      <c r="K4" s="81" t="s">
        <v>153</v>
      </c>
      <c r="L4"/>
      <c r="M4" s="57">
        <f>IF(AND(K4&lt;&gt;"",LEN(K4=4)),1,0)</f>
        <v>1</v>
      </c>
    </row>
    <row r="5" spans="1:13" ht="15" customHeight="1">
      <c r="B5" s="59"/>
      <c r="C5" s="536" t="s">
        <v>154</v>
      </c>
      <c r="D5" s="536"/>
      <c r="E5" s="536"/>
      <c r="F5" s="88"/>
      <c r="I5" s="59"/>
    </row>
    <row r="6" spans="1:13">
      <c r="B6" s="59" t="s">
        <v>155</v>
      </c>
      <c r="C6" s="530" t="s">
        <v>156</v>
      </c>
      <c r="D6" s="530"/>
      <c r="E6" s="530"/>
      <c r="F6" s="89"/>
      <c r="G6" s="57">
        <f>IF(C6="",0,1)</f>
        <v>1</v>
      </c>
      <c r="H6" s="57"/>
      <c r="I6" s="59" t="s">
        <v>157</v>
      </c>
      <c r="J6" s="530" t="s">
        <v>156</v>
      </c>
      <c r="K6" s="530"/>
      <c r="M6" s="57">
        <f>IF(J6="",0,1)</f>
        <v>1</v>
      </c>
    </row>
    <row r="7" spans="1:13" ht="15.75" customHeight="1">
      <c r="B7" s="540" t="str">
        <f>IF(OR(C6="MERCURE",C6="MGALLERY",C6="GRAND MERCURE",C6="THE SEBEL",C6="OTHER BRAND",C6="IBIS BUDGET",C6="FORMULE 1",C6="hotelF1"),"Don't forget to complete Children policy on hotel level.","")</f>
        <v>Don't forget to complete Children policy on hotel level.</v>
      </c>
      <c r="C7" s="540"/>
      <c r="D7" s="540"/>
      <c r="E7" s="540"/>
      <c r="I7" s="59"/>
    </row>
    <row r="8" spans="1:13" ht="15" customHeight="1">
      <c r="B8" s="59" t="s">
        <v>158</v>
      </c>
      <c r="C8" s="537" t="s">
        <v>159</v>
      </c>
      <c r="D8" s="538"/>
      <c r="E8" s="539"/>
      <c r="F8" s="90"/>
      <c r="G8" s="57">
        <f>IF(C8="",0,1)</f>
        <v>1</v>
      </c>
      <c r="H8" s="57"/>
      <c r="I8" s="59" t="s">
        <v>160</v>
      </c>
      <c r="J8" s="531" t="s">
        <v>161</v>
      </c>
      <c r="K8" s="532"/>
      <c r="L8" s="58" t="b">
        <f>IF(ISERR(IF(FIND("@",J8)&gt;1,IF(FIND(".",J8)&gt;1,TRUE,FALSE ))),"",IF(FIND("@",J8)&gt;1,IF(FIND(".",J8)&gt;1,TRUE,FALSE )))</f>
        <v>1</v>
      </c>
      <c r="M8" s="57">
        <f>IF(J8="",0,IF(L8,1,0))</f>
        <v>1</v>
      </c>
    </row>
    <row r="9" spans="1:13" ht="9" customHeight="1">
      <c r="B9" s="563"/>
      <c r="C9" s="563"/>
      <c r="D9" s="563"/>
      <c r="E9" s="563"/>
      <c r="F9" s="66"/>
    </row>
    <row r="10" spans="1:13">
      <c r="B10" s="59" t="s">
        <v>162</v>
      </c>
      <c r="C10" s="565" t="s">
        <v>163</v>
      </c>
      <c r="D10" s="570"/>
      <c r="E10" s="566"/>
      <c r="F10" s="60" t="b">
        <f>IF(ISERR( DATEVALUE(C10)=DATE(MID(C10,7,4),MID(C10,4,2),MID(C10,1,2))),FALSE,TRUE)</f>
        <v>1</v>
      </c>
      <c r="G10" s="57">
        <f>IF(C10="",0,IF(F10,1,0))</f>
        <v>1</v>
      </c>
      <c r="H10" s="57"/>
      <c r="I10" s="567" t="s">
        <v>164</v>
      </c>
      <c r="J10" s="568"/>
      <c r="K10" s="85">
        <v>45383</v>
      </c>
      <c r="L10" s="60">
        <f xml:space="preserve"> DATE(YEAR(K10),MONTH(K10),DAY(K10))</f>
        <v>45383</v>
      </c>
      <c r="M10" s="57">
        <f>IF(K10="",0,IF(L10,1,0))</f>
        <v>1</v>
      </c>
    </row>
    <row r="11" spans="1:13" ht="9" customHeight="1">
      <c r="G11" s="91"/>
      <c r="H11" s="569" t="s">
        <v>165</v>
      </c>
      <c r="I11" s="569"/>
      <c r="J11" s="569"/>
      <c r="K11" s="569"/>
      <c r="L11" s="92"/>
    </row>
    <row r="12" spans="1:13" ht="16.5" customHeight="1">
      <c r="B12" s="567" t="s">
        <v>166</v>
      </c>
      <c r="C12" s="568"/>
      <c r="D12" s="565" t="s">
        <v>167</v>
      </c>
      <c r="E12" s="566"/>
      <c r="F12" s="60" t="b">
        <f>IF(ISERR( DATEVALUE(D12)=DATE(MID(D12,7,4),MID(D12,4,2),MID(D12,1,2))),FALSE,TRUE)</f>
        <v>1</v>
      </c>
      <c r="G12" s="57">
        <f>IF(D12="",0,IF(F12,1,0))</f>
        <v>1</v>
      </c>
      <c r="H12" s="569"/>
      <c r="I12" s="569"/>
      <c r="J12" s="569"/>
      <c r="K12" s="569"/>
      <c r="L12" s="92"/>
    </row>
    <row r="13" spans="1:13" ht="24.75" customHeight="1">
      <c r="B13" s="569" t="s">
        <v>168</v>
      </c>
      <c r="C13" s="569"/>
      <c r="D13" s="569"/>
      <c r="E13" s="569"/>
      <c r="F13" s="87"/>
      <c r="I13" s="571" t="s">
        <v>169</v>
      </c>
      <c r="J13" s="571"/>
      <c r="K13" s="71" t="s">
        <v>170</v>
      </c>
      <c r="L13"/>
      <c r="M13" s="57">
        <f>IF(J13="",0,1)</f>
        <v>0</v>
      </c>
    </row>
    <row r="14" spans="1:13" ht="10.5" customHeight="1">
      <c r="B14" s="87"/>
      <c r="C14" s="87"/>
      <c r="D14" s="87"/>
      <c r="E14" s="87"/>
      <c r="F14" s="87"/>
    </row>
    <row r="15" spans="1:13" ht="14.25" customHeight="1">
      <c r="B15" s="59" t="s">
        <v>171</v>
      </c>
      <c r="C15" s="572" t="s">
        <v>172</v>
      </c>
      <c r="D15" s="572"/>
      <c r="E15" s="57">
        <f>IF(C15="",0,1)</f>
        <v>1</v>
      </c>
      <c r="G15" s="22"/>
      <c r="H15" s="581" t="s">
        <v>173</v>
      </c>
      <c r="I15" s="581"/>
      <c r="J15" s="581"/>
      <c r="K15" s="139" t="s">
        <v>174</v>
      </c>
      <c r="L15"/>
      <c r="M15"/>
    </row>
    <row r="16" spans="1:13" ht="12" customHeight="1">
      <c r="B16" s="521"/>
      <c r="C16" s="521"/>
      <c r="D16" s="521"/>
      <c r="H16"/>
      <c r="I16"/>
      <c r="J16"/>
      <c r="K16"/>
      <c r="L16"/>
      <c r="M16"/>
    </row>
    <row r="17" spans="1:13" ht="15" customHeight="1">
      <c r="B17" s="59"/>
      <c r="C17" s="59"/>
      <c r="D17" s="59"/>
      <c r="E17" s="584" t="s">
        <v>175</v>
      </c>
      <c r="F17" s="584"/>
      <c r="G17" s="584"/>
      <c r="H17" s="584"/>
      <c r="I17" s="584"/>
      <c r="J17" s="584"/>
      <c r="K17" s="194"/>
      <c r="L17"/>
      <c r="M17"/>
    </row>
    <row r="18" spans="1:13" ht="15" customHeight="1">
      <c r="B18" s="59"/>
      <c r="C18" s="59"/>
      <c r="D18" s="585" t="s">
        <v>176</v>
      </c>
      <c r="E18" s="585"/>
      <c r="F18" s="585"/>
      <c r="G18" s="585"/>
      <c r="H18" s="585"/>
      <c r="I18" s="585"/>
      <c r="J18" s="585"/>
      <c r="K18" s="585"/>
      <c r="L18"/>
      <c r="M18"/>
    </row>
    <row r="19" spans="1:13" ht="15" customHeight="1">
      <c r="B19" s="59"/>
      <c r="C19" s="59"/>
      <c r="D19" s="59"/>
      <c r="E19" s="59"/>
      <c r="G19" s="584" t="s">
        <v>177</v>
      </c>
      <c r="H19" s="584"/>
      <c r="I19" s="584"/>
      <c r="J19" s="584"/>
      <c r="K19" s="194"/>
      <c r="L19"/>
      <c r="M19"/>
    </row>
    <row r="20" spans="1:13" ht="15" customHeight="1">
      <c r="B20" s="22"/>
      <c r="C20" s="22"/>
      <c r="D20" s="585" t="s">
        <v>176</v>
      </c>
      <c r="E20" s="585"/>
      <c r="F20" s="585"/>
      <c r="G20" s="585"/>
      <c r="H20" s="585"/>
      <c r="I20" s="585"/>
      <c r="J20" s="585"/>
      <c r="K20" s="585"/>
      <c r="L20"/>
      <c r="M20"/>
    </row>
    <row r="21" spans="1:13" ht="6.75" customHeight="1">
      <c r="B21" s="95"/>
      <c r="C21" s="95"/>
      <c r="D21" s="95"/>
      <c r="H21"/>
      <c r="I21"/>
      <c r="J21"/>
      <c r="K21"/>
      <c r="L21"/>
      <c r="M21"/>
    </row>
    <row r="22" spans="1:13" ht="24.75" customHeight="1">
      <c r="B22" s="501" t="s">
        <v>178</v>
      </c>
      <c r="C22" s="502"/>
      <c r="D22" s="82" t="s">
        <v>179</v>
      </c>
      <c r="E22" s="57">
        <f>IF(D22="",0,1)</f>
        <v>1</v>
      </c>
      <c r="H22"/>
      <c r="I22"/>
      <c r="J22" s="243" t="s">
        <v>180</v>
      </c>
      <c r="K22" s="139"/>
      <c r="L22" s="146"/>
      <c r="M22"/>
    </row>
    <row r="23" spans="1:13" ht="8.65" customHeight="1">
      <c r="E23" s="22"/>
      <c r="F23" s="128"/>
      <c r="G23" s="128"/>
      <c r="I23" s="144"/>
      <c r="J23" s="144"/>
      <c r="M23" s="503">
        <f>IF(K24="",0,1)</f>
        <v>1</v>
      </c>
    </row>
    <row r="24" spans="1:13" ht="23.25" customHeight="1">
      <c r="B24" s="501" t="s">
        <v>181</v>
      </c>
      <c r="C24" s="502"/>
      <c r="D24" s="82" t="s">
        <v>179</v>
      </c>
      <c r="E24" s="57">
        <f>IF(D24="",0,1)</f>
        <v>1</v>
      </c>
      <c r="F24" s="93"/>
      <c r="G24" s="582" t="s">
        <v>182</v>
      </c>
      <c r="H24" s="582"/>
      <c r="I24" s="582"/>
      <c r="J24" s="583"/>
      <c r="K24" s="145" t="s">
        <v>183</v>
      </c>
      <c r="M24" s="503"/>
    </row>
    <row r="25" spans="1:13" ht="8.1" customHeight="1">
      <c r="B25" s="577" t="str">
        <f>IF(D22="YES","Please send us switch Letters GDS (see sheet Open in first)","")</f>
        <v/>
      </c>
      <c r="C25" s="577"/>
      <c r="D25" s="577"/>
      <c r="E25" s="577"/>
      <c r="F25" s="93"/>
      <c r="G25" s="87"/>
      <c r="I25" s="59"/>
    </row>
    <row r="26" spans="1:13" ht="15" customHeight="1">
      <c r="A26" s="578" t="s">
        <v>184</v>
      </c>
      <c r="B26" s="578"/>
      <c r="C26" s="578"/>
      <c r="D26" s="82" t="s">
        <v>183</v>
      </c>
      <c r="E26" s="57">
        <f>IF(D26="",0,1)</f>
        <v>1</v>
      </c>
      <c r="F26" s="93"/>
      <c r="G26" s="87"/>
      <c r="H26" s="87"/>
      <c r="I26" s="87"/>
      <c r="J26" s="59" t="s">
        <v>185</v>
      </c>
      <c r="K26" s="83">
        <v>133.785372</v>
      </c>
      <c r="L26"/>
      <c r="M26" s="57">
        <f>IF(K26="",0,1)</f>
        <v>1</v>
      </c>
    </row>
    <row r="27" spans="1:13" ht="15.75" customHeight="1">
      <c r="A27" s="22"/>
      <c r="B27" s="22"/>
      <c r="C27" s="22"/>
      <c r="D27" s="137"/>
      <c r="E27" s="506" t="s">
        <v>186</v>
      </c>
      <c r="F27" s="507"/>
      <c r="G27" s="507"/>
      <c r="H27" s="507"/>
      <c r="I27" s="504"/>
    </row>
    <row r="28" spans="1:13" ht="15" customHeight="1">
      <c r="A28" s="579" t="s">
        <v>187</v>
      </c>
      <c r="B28" s="579"/>
      <c r="C28" s="580"/>
      <c r="D28" s="82"/>
      <c r="E28" s="507"/>
      <c r="F28" s="507"/>
      <c r="G28" s="507"/>
      <c r="H28" s="507"/>
      <c r="I28" s="505"/>
      <c r="J28" s="59" t="s">
        <v>188</v>
      </c>
      <c r="K28" s="83">
        <v>33.522826999999999</v>
      </c>
      <c r="L28"/>
      <c r="M28" s="57">
        <f>IF(K28="",0,1)</f>
        <v>1</v>
      </c>
    </row>
    <row r="29" spans="1:13" ht="15" customHeight="1">
      <c r="A29" s="576" t="s">
        <v>189</v>
      </c>
      <c r="B29" s="576"/>
      <c r="C29" s="576"/>
      <c r="D29"/>
      <c r="E29" s="140"/>
      <c r="F29" s="140"/>
      <c r="G29" s="140"/>
      <c r="H29"/>
      <c r="I29"/>
      <c r="J29" t="s">
        <v>190</v>
      </c>
      <c r="K29"/>
      <c r="L29"/>
      <c r="M29"/>
    </row>
    <row r="30" spans="1:13" ht="18.75">
      <c r="B30" s="564" t="s">
        <v>191</v>
      </c>
      <c r="C30" s="564"/>
      <c r="D30" s="564"/>
      <c r="E30" s="564"/>
      <c r="F30" s="564"/>
      <c r="G30" s="564"/>
      <c r="H30" s="564"/>
      <c r="I30" s="564"/>
      <c r="J30" s="564"/>
      <c r="K30" s="564"/>
    </row>
    <row r="31" spans="1:13" ht="8.1" customHeight="1"/>
    <row r="32" spans="1:13">
      <c r="B32" s="523" t="s">
        <v>192</v>
      </c>
      <c r="C32" s="524"/>
      <c r="D32" s="573" t="s">
        <v>193</v>
      </c>
      <c r="E32" s="574"/>
      <c r="F32" s="574"/>
      <c r="G32" s="574"/>
      <c r="H32" s="574"/>
      <c r="I32" s="574"/>
      <c r="J32" s="574"/>
      <c r="K32" s="575"/>
      <c r="L32" s="63"/>
      <c r="M32" s="75">
        <f>LEN(D32)</f>
        <v>31</v>
      </c>
    </row>
    <row r="33" spans="2:14" ht="18" customHeight="1">
      <c r="D33" s="513" t="s">
        <v>194</v>
      </c>
      <c r="E33" s="513"/>
      <c r="F33" s="513"/>
      <c r="G33" s="513"/>
      <c r="H33" s="513"/>
      <c r="I33" s="513"/>
      <c r="J33" s="513"/>
      <c r="K33" s="513"/>
    </row>
    <row r="34" spans="2:14">
      <c r="B34" s="59" t="s">
        <v>195</v>
      </c>
      <c r="C34" s="514" t="s">
        <v>196</v>
      </c>
      <c r="D34" s="515"/>
      <c r="E34" s="516"/>
      <c r="F34" s="63" t="b">
        <f>AND(AND(ISERR(SEARCH("/",C34))=TRUE,ISERR(SEARCH(",",C34))=TRUE,ISERR(SEARCH("\",C34))=TRUE,ISERR(SEARCH("_",C34))=TRUE,ISERR(SEARCH("""",C34))=TRUE,ISERR(SEARCH(";",C34))=TRUE,ISERR(SEARCH("~*",C34))=TRUE),ISERR(SEARCH(".",C34))=TRUE,LEN(C34)&lt;31,C34&lt;&gt;"")</f>
        <v>1</v>
      </c>
      <c r="G34" s="75">
        <f>LEN(C34)</f>
        <v>7</v>
      </c>
      <c r="H34" s="75">
        <f>IF(C34="",0,IF(F34,1,0))</f>
        <v>1</v>
      </c>
      <c r="I34" s="75" t="s">
        <v>197</v>
      </c>
      <c r="J34" s="509" t="s">
        <v>198</v>
      </c>
      <c r="K34" s="509"/>
      <c r="L34" s="63" t="b">
        <f>AND(AND(ISERR(SEARCH("/",J34))=TRUE,ISERR(SEARCH("-",J34))=TRUE,ISERR(SEARCH(",",J34))=TRUE,ISERR(SEARCH("\",J34))=TRUE,ISERR(SEARCH("_",J34))=TRUE,ISERR(SEARCH("""",J34))=TRUE,ISERR(SEARCH(";",J34))=TRUE,ISERR(SEARCH("~*",J34))=TRUE),ISERR(SEARCH(".",J34))=TRUE,LEN(J34)&lt;31)</f>
        <v>1</v>
      </c>
      <c r="M34" s="75">
        <f>LEN(J34)</f>
        <v>8</v>
      </c>
    </row>
    <row r="35" spans="2:14" ht="15" customHeight="1">
      <c r="B35" s="59"/>
      <c r="C35" s="513" t="s">
        <v>199</v>
      </c>
      <c r="D35" s="513"/>
      <c r="E35" s="513"/>
      <c r="G35" s="75"/>
      <c r="H35" s="75"/>
      <c r="J35" s="513" t="s">
        <v>199</v>
      </c>
      <c r="K35" s="513"/>
      <c r="M35" s="75"/>
    </row>
    <row r="36" spans="2:14" ht="15" hidden="1" customHeight="1">
      <c r="B36" s="59"/>
      <c r="C36" s="94"/>
      <c r="D36" s="94"/>
      <c r="E36" s="94"/>
      <c r="J36" s="95"/>
      <c r="K36" s="94"/>
    </row>
    <row r="37" spans="2:14">
      <c r="B37" s="59" t="s">
        <v>200</v>
      </c>
      <c r="C37" s="510" t="s">
        <v>201</v>
      </c>
      <c r="D37" s="511"/>
      <c r="E37" s="512"/>
      <c r="F37" s="63" t="b">
        <f>AND(AND(ISERR(SEARCH("/",C37))=TRUE,ISERR(SEARCH("-",C37))=TRUE,ISERR(SEARCH(",",C37))=TRUE,ISERR(SEARCH("\",C37))=TRUE,ISERR(SEARCH("_",C37))=TRUE,ISERR(SEARCH("""",C37))=TRUE,ISERR(SEARCH(";",C37))=TRUE,ISERR(SEARCH("~*",C37))=TRUE),ISERR(SEARCH(".",C37))=TRUE,LEN(C37)&lt;31)</f>
        <v>1</v>
      </c>
      <c r="G37" s="75">
        <f>LEN(C37)</f>
        <v>17</v>
      </c>
      <c r="H37" s="75">
        <f>IF(C37="",0,IF(F37,1,0))</f>
        <v>1</v>
      </c>
      <c r="J37" s="59" t="s">
        <v>202</v>
      </c>
      <c r="K37" s="37" t="s">
        <v>203</v>
      </c>
      <c r="M37" s="75">
        <f>IF(K37="",0,1)</f>
        <v>1</v>
      </c>
    </row>
    <row r="38" spans="2:14">
      <c r="B38" s="59"/>
      <c r="C38" s="517"/>
      <c r="D38" s="517"/>
      <c r="E38" s="517"/>
      <c r="G38" s="75"/>
      <c r="H38" s="75"/>
      <c r="J38" s="586" t="s">
        <v>204</v>
      </c>
      <c r="K38" s="586"/>
      <c r="M38" s="75"/>
    </row>
    <row r="39" spans="2:14">
      <c r="B39" s="59" t="s">
        <v>205</v>
      </c>
      <c r="C39" s="518" t="s">
        <v>206</v>
      </c>
      <c r="D39" s="520"/>
      <c r="E39" s="519"/>
      <c r="F39" s="62" t="b">
        <f>AND(AND(ISERR(SEARCH("/",C39))=TRUE,ISERR(SEARCH("-",C39))=TRUE,ISERR(SEARCH(",",C39))=TRUE,ISERR(SEARCH("\",C39))=TRUE,ISERR(SEARCH("_",C39))=TRUE,ISERR(SEARCH("""",C39))=TRUE,ISERR(SEARCH(";",C39))=TRUE,ISERR(SEARCH("~*",C39))=TRUE),ISERR(SEARCH(".",C39))=TRUE,EXACT(C39,UPPER(C39)),LEN(C39)&lt;31)</f>
        <v>1</v>
      </c>
      <c r="G39" s="75">
        <f>LEN(C39)</f>
        <v>5</v>
      </c>
      <c r="H39" s="75">
        <f>IF(C39="",0,IF(F39,1,0))</f>
        <v>1</v>
      </c>
      <c r="I39" s="59" t="s">
        <v>207</v>
      </c>
      <c r="J39" s="518"/>
      <c r="K39" s="519"/>
      <c r="L39"/>
      <c r="M39" s="75">
        <f>IF(J39="",0,1)</f>
        <v>0</v>
      </c>
      <c r="N39" s="75">
        <f>LEN(J39)</f>
        <v>0</v>
      </c>
    </row>
    <row r="40" spans="2:14" ht="15" customHeight="1">
      <c r="B40" s="59"/>
      <c r="C40" s="108" t="s">
        <v>208</v>
      </c>
      <c r="D40" s="108"/>
      <c r="E40" s="108"/>
      <c r="F40" s="88"/>
      <c r="J40" s="521"/>
      <c r="K40" s="521"/>
    </row>
    <row r="41" spans="2:14">
      <c r="B41" s="59" t="s">
        <v>209</v>
      </c>
      <c r="C41" s="400">
        <v>81</v>
      </c>
      <c r="D41" s="518">
        <v>887334510</v>
      </c>
      <c r="E41" s="519"/>
      <c r="F41" s="62" t="b">
        <f>AND(NOT(ISERR(VALUE(E41))),NOT(ISERR(VALUE(D41))))</f>
        <v>1</v>
      </c>
      <c r="G41" s="75">
        <f>IF(OR(D41="",C41=""),0,IF(F41,1,0))</f>
        <v>1</v>
      </c>
      <c r="H41" s="75"/>
      <c r="I41" s="59" t="s">
        <v>210</v>
      </c>
      <c r="J41" s="518" t="s">
        <v>211</v>
      </c>
      <c r="K41" s="519"/>
      <c r="M41" s="75">
        <f>IF(J41="",0,1)</f>
        <v>1</v>
      </c>
    </row>
    <row r="42" spans="2:14" ht="15" customHeight="1">
      <c r="B42" s="59"/>
      <c r="G42" s="75"/>
      <c r="I42" s="59"/>
      <c r="K42"/>
    </row>
    <row r="43" spans="2:14">
      <c r="B43" s="59" t="s">
        <v>212</v>
      </c>
      <c r="C43" s="400">
        <v>81</v>
      </c>
      <c r="D43" s="518">
        <v>887334512</v>
      </c>
      <c r="E43" s="519"/>
      <c r="F43" s="62" t="b">
        <f>AND(NOT(ISERR(VALUE(E43))),NOT(ISERR(VALUE(D43))))</f>
        <v>1</v>
      </c>
      <c r="G43" s="75">
        <f>IF(OR(D43="",C43=""),0,IF(F43,1,0))</f>
        <v>1</v>
      </c>
      <c r="H43" s="75"/>
      <c r="I43" s="59" t="s">
        <v>213</v>
      </c>
      <c r="J43" s="38"/>
      <c r="K43" s="37"/>
      <c r="L43"/>
      <c r="M43" s="75">
        <f>IF(OR(K43="",J43=""),0,1)</f>
        <v>0</v>
      </c>
    </row>
    <row r="44" spans="2:14" ht="8.1" customHeight="1">
      <c r="B44" s="59"/>
      <c r="I44" s="59"/>
      <c r="K44" s="66"/>
      <c r="M44" s="75"/>
    </row>
    <row r="45" spans="2:14">
      <c r="B45" s="59" t="s">
        <v>214</v>
      </c>
      <c r="C45" s="598" t="s">
        <v>215</v>
      </c>
      <c r="D45" s="511"/>
      <c r="E45" s="512"/>
      <c r="G45" s="75">
        <f>IF(C45="",0,1)</f>
        <v>1</v>
      </c>
      <c r="I45" s="59" t="s">
        <v>216</v>
      </c>
      <c r="J45" s="38"/>
      <c r="K45" s="110"/>
      <c r="L45"/>
      <c r="M45" s="75"/>
    </row>
    <row r="46" spans="2:14" ht="8.1" customHeight="1">
      <c r="B46" s="59"/>
      <c r="I46" s="59"/>
    </row>
    <row r="47" spans="2:14">
      <c r="B47" s="96" t="s">
        <v>217</v>
      </c>
      <c r="C47" s="522" t="s">
        <v>218</v>
      </c>
      <c r="D47" s="522"/>
      <c r="E47" s="75">
        <f>IF(C47="",0,1)</f>
        <v>1</v>
      </c>
      <c r="F47" s="22"/>
      <c r="G47" s="22"/>
      <c r="H47" s="22"/>
      <c r="I47" s="59" t="s">
        <v>219</v>
      </c>
      <c r="J47" s="561"/>
      <c r="K47" s="522"/>
      <c r="M47" s="75">
        <f>IF(J47="",0,1)</f>
        <v>0</v>
      </c>
    </row>
    <row r="48" spans="2:14" ht="9" customHeight="1">
      <c r="B48" s="22"/>
      <c r="C48" s="22"/>
      <c r="D48" s="22"/>
      <c r="E48" s="22"/>
      <c r="F48" s="22"/>
      <c r="G48" s="22"/>
      <c r="H48" s="22"/>
    </row>
    <row r="49" spans="1:13" ht="16.5" customHeight="1">
      <c r="B49" s="96" t="s">
        <v>220</v>
      </c>
      <c r="C49" s="522"/>
      <c r="D49" s="522"/>
      <c r="E49" s="75">
        <f>IF(C49="",0,1)</f>
        <v>0</v>
      </c>
      <c r="F49" s="59"/>
      <c r="G49" s="59"/>
      <c r="H49" s="59"/>
      <c r="I49" s="59"/>
      <c r="J49" s="23"/>
      <c r="K49" s="59"/>
    </row>
    <row r="50" spans="1:13" s="388" customFormat="1" ht="12.75" customHeight="1">
      <c r="A50" s="382"/>
      <c r="B50" s="383"/>
      <c r="C50" s="384"/>
      <c r="D50" s="384"/>
      <c r="E50" s="385"/>
      <c r="F50" s="386"/>
      <c r="G50" s="386"/>
      <c r="H50" s="386"/>
      <c r="I50" s="386"/>
      <c r="J50" s="387"/>
      <c r="K50" s="386"/>
      <c r="L50" s="382"/>
      <c r="M50" s="382"/>
    </row>
    <row r="51" spans="1:13" ht="18.75">
      <c r="B51" s="525" t="s">
        <v>221</v>
      </c>
      <c r="C51" s="525"/>
      <c r="D51" s="525"/>
      <c r="E51" s="525"/>
      <c r="F51" s="525"/>
      <c r="G51" s="525"/>
      <c r="H51" s="525"/>
      <c r="I51" s="525"/>
      <c r="J51" s="525"/>
      <c r="K51" s="525"/>
    </row>
    <row r="52" spans="1:13" ht="8.1" customHeight="1"/>
    <row r="53" spans="1:13">
      <c r="B53" s="523" t="s">
        <v>222</v>
      </c>
      <c r="C53" s="523"/>
      <c r="D53" s="524"/>
      <c r="E53" s="50" t="s">
        <v>223</v>
      </c>
      <c r="H53" s="523" t="s">
        <v>224</v>
      </c>
      <c r="I53" s="524"/>
      <c r="J53" s="518" t="s">
        <v>225</v>
      </c>
      <c r="K53" s="519"/>
      <c r="L53" s="62" t="b">
        <f>AND(NOT(I53=""),NOT(J53=""))</f>
        <v>0</v>
      </c>
      <c r="M53" s="75">
        <f>IF(OR(E51="",J51="",J53=""),0,1)</f>
        <v>0</v>
      </c>
    </row>
    <row r="54" spans="1:13" s="141" customFormat="1" ht="8.1" customHeight="1"/>
    <row r="55" spans="1:13">
      <c r="B55" s="62" t="s">
        <v>226</v>
      </c>
      <c r="D55" s="262"/>
      <c r="E55" s="75">
        <f>IF(D55="",0,1)</f>
        <v>0</v>
      </c>
      <c r="F55" s="59"/>
      <c r="G55" s="59"/>
      <c r="H55" s="523" t="s">
        <v>227</v>
      </c>
      <c r="I55" s="524"/>
      <c r="J55" s="522" t="s">
        <v>228</v>
      </c>
      <c r="K55" s="522"/>
      <c r="M55" s="75">
        <f>IF(OR(E53="",J53="",J55=""),0,1)</f>
        <v>1</v>
      </c>
    </row>
    <row r="56" spans="1:13" s="143" customFormat="1" ht="8.1" customHeight="1">
      <c r="A56" s="142"/>
      <c r="B56" s="142"/>
      <c r="C56" s="142"/>
      <c r="D56" s="142"/>
      <c r="E56" s="142"/>
      <c r="F56" s="142"/>
      <c r="G56" s="142"/>
      <c r="H56" s="142"/>
      <c r="I56" s="142"/>
      <c r="J56" s="142"/>
      <c r="K56" s="142"/>
      <c r="L56" s="142"/>
      <c r="M56" s="142"/>
    </row>
    <row r="57" spans="1:13" ht="15" customHeight="1">
      <c r="B57" s="59" t="s">
        <v>229</v>
      </c>
      <c r="C57" s="562" t="s">
        <v>230</v>
      </c>
      <c r="D57" s="562"/>
      <c r="E57" s="75">
        <f>IF(C57="",0,1)</f>
        <v>1</v>
      </c>
      <c r="F57" s="62" t="b">
        <f>IF(ISERR(DATEVALUE(C57)=DATE(MID(C57,7,4),MID(C57,4,2),MID(C57,1,2))),FALSE,TRUE)</f>
        <v>0</v>
      </c>
      <c r="H57" s="563" t="s">
        <v>231</v>
      </c>
      <c r="I57" s="592"/>
      <c r="J57" s="565" t="s">
        <v>232</v>
      </c>
      <c r="K57" s="566"/>
      <c r="L57" s="60" t="b">
        <f>IF(ISERR( DATEVALUE(J57)=DATE(MID(J57,7,4),MID(J57,4,2),MID(J57,1,2))),FALSE,TRUE)</f>
        <v>1</v>
      </c>
      <c r="M57" s="57">
        <f>IF(J57="",0,IF(L57,1,0))</f>
        <v>1</v>
      </c>
    </row>
    <row r="58" spans="1:13" s="143" customFormat="1" ht="8.1" customHeight="1">
      <c r="A58" s="142"/>
      <c r="B58" s="142"/>
      <c r="C58" s="142"/>
      <c r="D58" s="142"/>
      <c r="E58" s="142"/>
      <c r="F58" s="142"/>
      <c r="G58" s="142"/>
      <c r="H58" s="142"/>
      <c r="I58" s="142"/>
      <c r="J58" s="142"/>
      <c r="K58" s="142"/>
      <c r="L58" s="142"/>
      <c r="M58" s="142"/>
    </row>
    <row r="59" spans="1:13">
      <c r="B59" s="59" t="s">
        <v>233</v>
      </c>
      <c r="C59" s="595" t="s">
        <v>234</v>
      </c>
      <c r="D59" s="596"/>
      <c r="E59" s="597"/>
      <c r="G59" s="75">
        <f>IF(C59="",0,1)</f>
        <v>1</v>
      </c>
      <c r="H59" s="75"/>
      <c r="I59" s="59" t="s">
        <v>235</v>
      </c>
      <c r="J59" s="522" t="s">
        <v>236</v>
      </c>
      <c r="K59" s="522"/>
      <c r="M59" s="75">
        <f>IF(J59="",0,1)</f>
        <v>1</v>
      </c>
    </row>
    <row r="60" spans="1:13" ht="8.1" customHeight="1">
      <c r="B60" s="59" t="s">
        <v>237</v>
      </c>
      <c r="G60" s="59"/>
      <c r="H60" s="59"/>
      <c r="I60" s="59"/>
    </row>
    <row r="61" spans="1:13">
      <c r="B61" s="59" t="s">
        <v>238</v>
      </c>
      <c r="C61" s="522" t="s">
        <v>239</v>
      </c>
      <c r="D61" s="522"/>
      <c r="E61" s="75">
        <f>IF(C61="",0,1)</f>
        <v>1</v>
      </c>
      <c r="G61" s="523"/>
      <c r="H61" s="523"/>
      <c r="I61" s="523"/>
      <c r="J61" s="526"/>
      <c r="K61" s="526"/>
      <c r="M61" s="75"/>
    </row>
    <row r="62" spans="1:13" ht="8.1" customHeight="1">
      <c r="B62" s="59"/>
      <c r="G62" s="59"/>
      <c r="H62" s="59"/>
      <c r="I62" s="59"/>
      <c r="M62" s="75"/>
    </row>
    <row r="63" spans="1:13">
      <c r="B63" s="59" t="s">
        <v>240</v>
      </c>
      <c r="C63" s="37">
        <v>194</v>
      </c>
      <c r="D63" s="75">
        <f>IF(C63="",0,1)</f>
        <v>1</v>
      </c>
      <c r="G63" s="59"/>
      <c r="I63" s="75" t="s">
        <v>241</v>
      </c>
      <c r="J63" s="522" t="s">
        <v>242</v>
      </c>
      <c r="K63" s="522"/>
      <c r="M63" s="75">
        <f t="shared" ref="M63" si="0">IF(J63="",0,1)</f>
        <v>1</v>
      </c>
    </row>
    <row r="64" spans="1:13" ht="8.1" customHeight="1">
      <c r="B64" s="59"/>
      <c r="G64" s="59"/>
      <c r="H64" s="59"/>
      <c r="I64" s="59"/>
      <c r="M64" s="75"/>
    </row>
    <row r="65" spans="2:15">
      <c r="B65" s="59" t="s">
        <v>243</v>
      </c>
      <c r="C65" s="37">
        <v>13</v>
      </c>
      <c r="D65" s="75">
        <f>IF(C65="",0,1)</f>
        <v>1</v>
      </c>
      <c r="E65" s="59"/>
      <c r="G65" s="399"/>
      <c r="H65" s="75"/>
      <c r="I65" s="523" t="s">
        <v>244</v>
      </c>
      <c r="J65" s="523"/>
      <c r="K65" s="37">
        <v>3</v>
      </c>
      <c r="M65" s="75">
        <f>LEN(K65)</f>
        <v>1</v>
      </c>
    </row>
    <row r="66" spans="2:15" hidden="1">
      <c r="C66"/>
      <c r="D66" s="75"/>
      <c r="G66"/>
      <c r="H66" s="75"/>
      <c r="I66" s="59"/>
      <c r="J66" s="59"/>
      <c r="K66"/>
      <c r="M66" s="75"/>
    </row>
    <row r="67" spans="2:15" ht="54" hidden="1" customHeight="1">
      <c r="B67" s="97" t="s">
        <v>245</v>
      </c>
      <c r="C67" s="527"/>
      <c r="D67" s="528"/>
      <c r="E67" s="528"/>
      <c r="F67" s="528"/>
      <c r="G67" s="528"/>
      <c r="H67" s="528"/>
      <c r="I67" s="528"/>
      <c r="J67" s="528"/>
      <c r="K67" s="529"/>
      <c r="L67" s="62" t="b">
        <f>AND(ISERR(SEARCH("/",C67)),ISERR(SEARCH("-",C67)),ISERR(SEARCH("\",C67)),ISERR(SEARCH("_",C67)),ISERR(SEARCH("""",C67))=TRUE,ISERR(SEARCH(";",C67)),ISERR(SEARCH("~*",C67)),ISERR(SEARCH("&amp;",C67)),ISERR(SEARCH("&amp;",C67)),ISERR(SEARCH("~~",C67)),ISERR(SEARCH("²",C67)),ISERR(SEARCH("(",C67)),ISERR(SEARCH(")",C67)),LEN(C67)&lt;=150)</f>
        <v>1</v>
      </c>
      <c r="M67" s="25">
        <f>LEN(C67)</f>
        <v>0</v>
      </c>
      <c r="O67" s="25"/>
    </row>
    <row r="68" spans="2:15" hidden="1">
      <c r="C68"/>
      <c r="D68" s="75"/>
      <c r="G68"/>
      <c r="H68" s="75"/>
      <c r="I68" s="59"/>
      <c r="J68" s="59"/>
      <c r="K68" s="59">
        <f>IF(AND(C67&lt;&gt;"",L67),1,0)</f>
        <v>0</v>
      </c>
      <c r="M68" s="75"/>
    </row>
    <row r="69" spans="2:15" ht="8.1" customHeight="1">
      <c r="G69" s="59"/>
      <c r="H69" s="59"/>
      <c r="I69" s="523"/>
      <c r="J69" s="523"/>
    </row>
    <row r="70" spans="2:15" ht="20.100000000000001" customHeight="1">
      <c r="C70" s="552" t="s">
        <v>246</v>
      </c>
      <c r="D70" s="553"/>
      <c r="E70" s="553"/>
      <c r="F70" s="553"/>
      <c r="G70" s="553"/>
      <c r="H70" s="553"/>
      <c r="I70" s="553"/>
      <c r="J70" s="553"/>
      <c r="K70" s="554"/>
      <c r="L70" s="508" t="b">
        <f>AND(ISERR(SEARCH("/",C70)),ISERR(SEARCH("-",C70)),ISERR(SEARCH("\",C70)),ISERR(SEARCH("_",C70)),ISERR(SEARCH("""",C70))=TRUE,ISERR(SEARCH(";",C70)),ISERR(SEARCH("~*",C70)),ISERR(SEARCH("&amp;",C70)),ISERR(SEARCH("&amp;",C70)),ISERR(SEARCH("~~",C70)),ISERR(SEARCH("²",C70)),ISERR(SEARCH("(",C70)),ISERR(SEARCH(")",C70)),LEN(C70)&lt;=510)</f>
        <v>1</v>
      </c>
      <c r="M70" s="542">
        <f>LEN(C70)</f>
        <v>386</v>
      </c>
    </row>
    <row r="71" spans="2:15" ht="20.100000000000001" customHeight="1">
      <c r="B71" s="59" t="s">
        <v>247</v>
      </c>
      <c r="C71" s="555"/>
      <c r="D71" s="556"/>
      <c r="E71" s="556"/>
      <c r="F71" s="556"/>
      <c r="G71" s="556"/>
      <c r="H71" s="556"/>
      <c r="I71" s="556"/>
      <c r="J71" s="556"/>
      <c r="K71" s="557"/>
      <c r="L71" s="508"/>
      <c r="M71" s="542"/>
    </row>
    <row r="72" spans="2:15" ht="12.75" customHeight="1">
      <c r="B72" s="98" t="s">
        <v>248</v>
      </c>
      <c r="C72" s="555"/>
      <c r="D72" s="556"/>
      <c r="E72" s="556"/>
      <c r="F72" s="556"/>
      <c r="G72" s="556"/>
      <c r="H72" s="556"/>
      <c r="I72" s="556"/>
      <c r="J72" s="556"/>
      <c r="K72" s="557"/>
      <c r="L72" s="508"/>
      <c r="M72" s="542"/>
    </row>
    <row r="73" spans="2:15" ht="20.100000000000001" customHeight="1">
      <c r="B73" s="59"/>
      <c r="C73" s="555"/>
      <c r="D73" s="556"/>
      <c r="E73" s="556"/>
      <c r="F73" s="556"/>
      <c r="G73" s="556"/>
      <c r="H73" s="556"/>
      <c r="I73" s="556"/>
      <c r="J73" s="556"/>
      <c r="K73" s="557"/>
      <c r="L73" s="508"/>
      <c r="M73" s="542"/>
    </row>
    <row r="74" spans="2:15" ht="20.100000000000001" customHeight="1">
      <c r="B74" s="59">
        <f>IF(C70="",0,1)</f>
        <v>1</v>
      </c>
      <c r="C74" s="555"/>
      <c r="D74" s="556"/>
      <c r="E74" s="556"/>
      <c r="F74" s="556"/>
      <c r="G74" s="556"/>
      <c r="H74" s="556"/>
      <c r="I74" s="556"/>
      <c r="J74" s="556"/>
      <c r="K74" s="557"/>
      <c r="L74" s="508"/>
      <c r="M74" s="542"/>
    </row>
    <row r="75" spans="2:15" ht="20.100000000000001" customHeight="1">
      <c r="C75" s="558"/>
      <c r="D75" s="559"/>
      <c r="E75" s="559"/>
      <c r="F75" s="559"/>
      <c r="G75" s="559"/>
      <c r="H75" s="559"/>
      <c r="I75" s="559"/>
      <c r="J75" s="559"/>
      <c r="K75" s="560"/>
      <c r="L75" s="508"/>
      <c r="M75" s="542"/>
    </row>
    <row r="76" spans="2:15" ht="20.100000000000001" customHeight="1">
      <c r="C76" s="397"/>
      <c r="D76" s="397"/>
      <c r="E76" s="397"/>
      <c r="F76" s="397"/>
      <c r="G76" s="397"/>
      <c r="H76" s="397"/>
      <c r="I76" s="397"/>
      <c r="J76" s="397"/>
      <c r="K76" s="397"/>
      <c r="L76" s="66"/>
      <c r="M76" s="25"/>
    </row>
    <row r="77" spans="2:15" ht="20.100000000000001" customHeight="1">
      <c r="B77" s="564" t="s">
        <v>249</v>
      </c>
      <c r="C77" s="564"/>
      <c r="D77" s="564"/>
      <c r="E77" s="564"/>
      <c r="F77" s="564"/>
      <c r="G77" s="564"/>
      <c r="H77" s="564"/>
      <c r="I77" s="564"/>
      <c r="J77" s="564"/>
      <c r="K77" s="564"/>
      <c r="L77" s="66"/>
      <c r="M77" s="25"/>
    </row>
    <row r="78" spans="2:15" ht="20.100000000000001" customHeight="1">
      <c r="C78" s="397"/>
      <c r="D78" s="397"/>
      <c r="E78" s="397"/>
      <c r="F78" s="397"/>
      <c r="G78" s="397"/>
      <c r="H78" s="397"/>
      <c r="I78" s="397"/>
      <c r="J78" s="397"/>
      <c r="K78" s="397"/>
      <c r="L78" s="66"/>
      <c r="M78" s="25"/>
    </row>
    <row r="79" spans="2:15" ht="18.75" customHeight="1">
      <c r="B79" s="66" t="s">
        <v>250</v>
      </c>
      <c r="C79" s="37">
        <v>3</v>
      </c>
      <c r="D79" s="75">
        <f>IF(C79="",0,1)</f>
        <v>1</v>
      </c>
      <c r="E79" s="75"/>
      <c r="F79" s="397"/>
      <c r="G79" s="563" t="s">
        <v>251</v>
      </c>
      <c r="H79" s="563"/>
      <c r="I79" s="592"/>
      <c r="J79" s="37"/>
      <c r="K79" s="75">
        <f>IF(J79="",0,1)</f>
        <v>0</v>
      </c>
      <c r="L79" s="66"/>
      <c r="M79" s="25"/>
    </row>
    <row r="80" spans="2:15" ht="18.75" customHeight="1">
      <c r="B80" s="563"/>
      <c r="C80" s="563"/>
      <c r="D80" s="398"/>
      <c r="E80" s="75"/>
      <c r="F80" s="397"/>
      <c r="G80" s="397"/>
      <c r="H80" s="397"/>
      <c r="I80" s="397"/>
      <c r="J80" s="397"/>
      <c r="K80" s="397"/>
      <c r="L80" s="66"/>
      <c r="M80" s="25"/>
    </row>
    <row r="81" spans="1:13" ht="8.1" customHeight="1"/>
    <row r="82" spans="1:13" ht="18.75">
      <c r="B82" s="564" t="s">
        <v>252</v>
      </c>
      <c r="C82" s="564"/>
      <c r="D82" s="564"/>
      <c r="E82" s="564"/>
      <c r="F82" s="564"/>
      <c r="G82" s="564"/>
      <c r="H82" s="564"/>
      <c r="I82" s="564"/>
      <c r="J82" s="564"/>
      <c r="K82" s="564"/>
    </row>
    <row r="83" spans="1:13" ht="8.1" customHeight="1"/>
    <row r="84" spans="1:13" ht="20.100000000000001" customHeight="1">
      <c r="A84" s="593" t="s">
        <v>253</v>
      </c>
      <c r="B84" s="594"/>
      <c r="C84" s="543" t="s">
        <v>254</v>
      </c>
      <c r="D84" s="544"/>
      <c r="E84" s="544"/>
      <c r="F84" s="544"/>
      <c r="G84" s="544"/>
      <c r="H84" s="544"/>
      <c r="I84" s="544"/>
      <c r="J84" s="544"/>
      <c r="K84" s="545"/>
      <c r="L84" s="508" t="b">
        <f>AND(ISERR(SEARCH("/",C84)),ISERR(SEARCH("-",C84)),ISERR(SEARCH("\",C84)),ISERR(SEARCH("_",C84)),ISERR(SEARCH("""",C84)),ISERR(SEARCH(";",C84)),ISERR(SEARCH("~*",C84)),ISERR(SEARCH("~~",C84)),ISERR(SEARCH("&amp;",C84)),ISERR(SEARCH("²",C84)),ISERR(SEARCH("(",C84)),ISERR(SEARCH(")",C84)),LEN(C84)&lt;=510)</f>
        <v>1</v>
      </c>
      <c r="M84" s="542">
        <f>LEN(C84)</f>
        <v>237</v>
      </c>
    </row>
    <row r="85" spans="1:13" ht="24.75" customHeight="1">
      <c r="A85" s="593"/>
      <c r="B85" s="594"/>
      <c r="C85" s="546"/>
      <c r="D85" s="547"/>
      <c r="E85" s="547"/>
      <c r="F85" s="547"/>
      <c r="G85" s="547"/>
      <c r="H85" s="547"/>
      <c r="I85" s="547"/>
      <c r="J85" s="547"/>
      <c r="K85" s="548"/>
      <c r="L85" s="508"/>
      <c r="M85" s="542"/>
    </row>
    <row r="86" spans="1:13" ht="20.100000000000001" customHeight="1">
      <c r="B86" s="99" t="s">
        <v>255</v>
      </c>
      <c r="C86" s="546"/>
      <c r="D86" s="547"/>
      <c r="E86" s="547"/>
      <c r="F86" s="547"/>
      <c r="G86" s="547"/>
      <c r="H86" s="547"/>
      <c r="I86" s="547"/>
      <c r="J86" s="547"/>
      <c r="K86" s="548"/>
      <c r="L86" s="508"/>
      <c r="M86" s="542"/>
    </row>
    <row r="87" spans="1:13" ht="24.75" customHeight="1">
      <c r="B87" s="59">
        <f>IF(C84="",0,1)</f>
        <v>1</v>
      </c>
      <c r="C87" s="546"/>
      <c r="D87" s="547"/>
      <c r="E87" s="547"/>
      <c r="F87" s="547"/>
      <c r="G87" s="547"/>
      <c r="H87" s="547"/>
      <c r="I87" s="547"/>
      <c r="J87" s="547"/>
      <c r="K87" s="548"/>
      <c r="L87" s="508"/>
      <c r="M87" s="542"/>
    </row>
    <row r="88" spans="1:13" ht="20.100000000000001" customHeight="1">
      <c r="B88" s="100"/>
      <c r="C88" s="549"/>
      <c r="D88" s="550"/>
      <c r="E88" s="550"/>
      <c r="F88" s="550"/>
      <c r="G88" s="550"/>
      <c r="H88" s="550"/>
      <c r="I88" s="550"/>
      <c r="J88" s="550"/>
      <c r="K88" s="551"/>
      <c r="L88" s="508"/>
      <c r="M88" s="542"/>
    </row>
    <row r="89" spans="1:13" ht="8.1" customHeight="1"/>
    <row r="90" spans="1:13" ht="5.0999999999999996" hidden="1" customHeight="1"/>
    <row r="91" spans="1:13" ht="5.0999999999999996" hidden="1" customHeight="1"/>
    <row r="92" spans="1:13" ht="5.0999999999999996" hidden="1" customHeight="1"/>
    <row r="93" spans="1:13" ht="5.0999999999999996" hidden="1" customHeight="1"/>
    <row r="94" spans="1:13" ht="5.0999999999999996" hidden="1" customHeight="1"/>
    <row r="95" spans="1:13" ht="5.0999999999999996" hidden="1" customHeight="1"/>
    <row r="96" spans="1:13" ht="5.0999999999999996" hidden="1" customHeight="1"/>
    <row r="97" ht="5.0999999999999996" hidden="1" customHeight="1"/>
    <row r="98" ht="5.0999999999999996" hidden="1" customHeight="1"/>
    <row r="99" ht="5.0999999999999996" hidden="1" customHeight="1"/>
    <row r="100" ht="5.0999999999999996" hidden="1" customHeight="1"/>
    <row r="101" ht="5.0999999999999996" hidden="1" customHeight="1"/>
    <row r="102" ht="5.0999999999999996" hidden="1" customHeight="1"/>
    <row r="103" ht="5.0999999999999996" hidden="1" customHeight="1"/>
    <row r="104" ht="5.0999999999999996" hidden="1" customHeight="1"/>
    <row r="105" ht="5.0999999999999996" hidden="1" customHeight="1"/>
    <row r="106" ht="5.0999999999999996" hidden="1" customHeight="1"/>
    <row r="107" ht="5.0999999999999996" hidden="1" customHeight="1"/>
    <row r="108" ht="5.0999999999999996" hidden="1" customHeight="1"/>
    <row r="109" ht="5.0999999999999996" hidden="1" customHeight="1"/>
    <row r="110" ht="5.0999999999999996" hidden="1" customHeight="1"/>
    <row r="111" ht="5.0999999999999996" hidden="1" customHeight="1"/>
    <row r="112" ht="5.0999999999999996" hidden="1" customHeight="1"/>
    <row r="113" ht="5.0999999999999996" hidden="1" customHeight="1"/>
    <row r="114" ht="5.0999999999999996" hidden="1" customHeight="1"/>
    <row r="115" ht="5.0999999999999996" hidden="1" customHeight="1"/>
    <row r="116" ht="5.0999999999999996" hidden="1" customHeight="1"/>
    <row r="117" ht="5.0999999999999996" hidden="1" customHeight="1"/>
    <row r="118" ht="5.0999999999999996" hidden="1" customHeight="1"/>
    <row r="119" ht="5.0999999999999996" hidden="1" customHeight="1"/>
    <row r="120" ht="5.0999999999999996" hidden="1" customHeight="1"/>
    <row r="121" ht="5.0999999999999996" hidden="1" customHeight="1"/>
    <row r="122" ht="5.0999999999999996" hidden="1" customHeight="1"/>
    <row r="123" ht="5.0999999999999996" hidden="1" customHeight="1"/>
    <row r="124" ht="5.0999999999999996" hidden="1" customHeight="1"/>
    <row r="125" ht="5.0999999999999996" hidden="1" customHeight="1"/>
    <row r="126" ht="5.0999999999999996" hidden="1" customHeight="1"/>
    <row r="127" ht="5.0999999999999996" hidden="1" customHeight="1"/>
    <row r="128" ht="5.0999999999999996" hidden="1" customHeight="1"/>
    <row r="129" ht="5.0999999999999996" hidden="1" customHeight="1"/>
    <row r="130" ht="5.0999999999999996" hidden="1" customHeight="1"/>
    <row r="131" ht="5.0999999999999996" hidden="1" customHeight="1"/>
    <row r="132" ht="5.0999999999999996" hidden="1" customHeight="1"/>
    <row r="133" ht="5.0999999999999996" hidden="1" customHeight="1"/>
    <row r="134" ht="5.0999999999999996" hidden="1" customHeight="1"/>
    <row r="135" ht="5.0999999999999996" hidden="1" customHeight="1"/>
    <row r="136" ht="5.0999999999999996" hidden="1" customHeight="1"/>
    <row r="137" ht="5.0999999999999996" hidden="1" customHeight="1"/>
    <row r="138" ht="5.0999999999999996" hidden="1" customHeight="1"/>
    <row r="139" ht="5.0999999999999996" hidden="1" customHeight="1"/>
    <row r="140" ht="5.0999999999999996" hidden="1" customHeight="1"/>
    <row r="141" ht="5.0999999999999996" hidden="1" customHeight="1"/>
    <row r="142" ht="5.0999999999999996" hidden="1" customHeight="1"/>
    <row r="143" ht="5.0999999999999996" hidden="1" customHeight="1"/>
    <row r="144" ht="5.0999999999999996" hidden="1" customHeight="1"/>
    <row r="145" spans="3:11" ht="5.0999999999999996" hidden="1" customHeight="1"/>
    <row r="146" spans="3:11" ht="5.0999999999999996" hidden="1" customHeight="1"/>
    <row r="147" spans="3:11"/>
    <row r="148" spans="3:11" ht="36.75" customHeight="1">
      <c r="C148" s="587" t="s">
        <v>256</v>
      </c>
      <c r="D148" s="589"/>
      <c r="E148" s="587" t="s">
        <v>257</v>
      </c>
      <c r="F148" s="588"/>
      <c r="G148" s="589"/>
      <c r="H148" s="244" t="s">
        <v>258</v>
      </c>
      <c r="I148" s="587" t="s">
        <v>259</v>
      </c>
      <c r="J148" s="589"/>
      <c r="K148" s="245" t="s">
        <v>260</v>
      </c>
    </row>
    <row r="149" spans="3:11" ht="36" customHeight="1">
      <c r="C149" s="590" t="s">
        <v>261</v>
      </c>
      <c r="D149" s="591"/>
      <c r="E149" s="599"/>
      <c r="F149" s="601"/>
      <c r="G149" s="600"/>
      <c r="H149" s="133"/>
      <c r="I149" s="599"/>
      <c r="J149" s="600"/>
      <c r="K149" s="133"/>
    </row>
    <row r="150" spans="3:11" ht="36" customHeight="1">
      <c r="C150" s="590" t="s">
        <v>262</v>
      </c>
      <c r="D150" s="591"/>
      <c r="E150" s="599" t="s">
        <v>263</v>
      </c>
      <c r="F150" s="601"/>
      <c r="G150" s="600"/>
      <c r="H150" s="133" t="s">
        <v>264</v>
      </c>
      <c r="I150" s="599" t="s">
        <v>265</v>
      </c>
      <c r="J150" s="600"/>
      <c r="K150" s="133" t="s">
        <v>266</v>
      </c>
    </row>
    <row r="151" spans="3:11" ht="36" customHeight="1">
      <c r="C151" s="590" t="s">
        <v>267</v>
      </c>
      <c r="D151" s="591"/>
      <c r="E151" s="599"/>
      <c r="F151" s="601"/>
      <c r="G151" s="600"/>
      <c r="H151" s="133"/>
      <c r="I151" s="599"/>
      <c r="J151" s="600"/>
      <c r="K151" s="133"/>
    </row>
    <row r="152" spans="3:11" ht="36" customHeight="1">
      <c r="C152" s="590" t="s">
        <v>268</v>
      </c>
      <c r="D152" s="591"/>
      <c r="E152" s="599"/>
      <c r="F152" s="601"/>
      <c r="G152" s="600"/>
      <c r="H152" s="133"/>
      <c r="I152" s="599"/>
      <c r="J152" s="600"/>
      <c r="K152" s="133"/>
    </row>
    <row r="153" spans="3:11"/>
    <row r="154" spans="3:11"/>
    <row r="155" spans="3:11"/>
    <row r="156" spans="3:11"/>
    <row r="157" spans="3:11"/>
    <row r="158" spans="3:11"/>
    <row r="159" spans="3:11"/>
    <row r="160" spans="3:11"/>
    <row r="161"/>
  </sheetData>
  <sheetProtection selectLockedCells="1"/>
  <dataConsolidate/>
  <mergeCells count="99">
    <mergeCell ref="C150:D150"/>
    <mergeCell ref="I149:J149"/>
    <mergeCell ref="I150:J150"/>
    <mergeCell ref="I151:J151"/>
    <mergeCell ref="I152:J152"/>
    <mergeCell ref="C151:D151"/>
    <mergeCell ref="C152:D152"/>
    <mergeCell ref="E149:G149"/>
    <mergeCell ref="E150:G150"/>
    <mergeCell ref="E151:G151"/>
    <mergeCell ref="E152:G152"/>
    <mergeCell ref="J38:K38"/>
    <mergeCell ref="E148:G148"/>
    <mergeCell ref="C148:D148"/>
    <mergeCell ref="I148:J148"/>
    <mergeCell ref="C149:D149"/>
    <mergeCell ref="C49:D49"/>
    <mergeCell ref="B77:K77"/>
    <mergeCell ref="B80:C80"/>
    <mergeCell ref="G79:I79"/>
    <mergeCell ref="A84:B85"/>
    <mergeCell ref="B82:K82"/>
    <mergeCell ref="C59:E59"/>
    <mergeCell ref="C45:E45"/>
    <mergeCell ref="H57:I57"/>
    <mergeCell ref="J53:K53"/>
    <mergeCell ref="J57:K57"/>
    <mergeCell ref="C15:D15"/>
    <mergeCell ref="D32:K32"/>
    <mergeCell ref="B22:C22"/>
    <mergeCell ref="B32:C32"/>
    <mergeCell ref="B30:K30"/>
    <mergeCell ref="B16:D16"/>
    <mergeCell ref="A29:C29"/>
    <mergeCell ref="B25:E25"/>
    <mergeCell ref="A26:C26"/>
    <mergeCell ref="A28:C28"/>
    <mergeCell ref="H15:J15"/>
    <mergeCell ref="G24:J24"/>
    <mergeCell ref="E17:J17"/>
    <mergeCell ref="D18:K18"/>
    <mergeCell ref="G19:J19"/>
    <mergeCell ref="D20:K20"/>
    <mergeCell ref="B12:C12"/>
    <mergeCell ref="B13:E13"/>
    <mergeCell ref="C10:E10"/>
    <mergeCell ref="H11:K12"/>
    <mergeCell ref="I13:J13"/>
    <mergeCell ref="A1:M1"/>
    <mergeCell ref="M84:M88"/>
    <mergeCell ref="C84:K88"/>
    <mergeCell ref="J41:K41"/>
    <mergeCell ref="M70:M75"/>
    <mergeCell ref="C70:K75"/>
    <mergeCell ref="J47:K47"/>
    <mergeCell ref="J59:K59"/>
    <mergeCell ref="I69:J69"/>
    <mergeCell ref="I65:J65"/>
    <mergeCell ref="C61:D61"/>
    <mergeCell ref="C57:D57"/>
    <mergeCell ref="B9:E9"/>
    <mergeCell ref="B2:K2"/>
    <mergeCell ref="D12:E12"/>
    <mergeCell ref="I10:J10"/>
    <mergeCell ref="J6:K6"/>
    <mergeCell ref="J8:K8"/>
    <mergeCell ref="C4:E4"/>
    <mergeCell ref="C5:E5"/>
    <mergeCell ref="C8:E8"/>
    <mergeCell ref="C6:E6"/>
    <mergeCell ref="B7:E7"/>
    <mergeCell ref="L84:L88"/>
    <mergeCell ref="J40:K40"/>
    <mergeCell ref="J63:K63"/>
    <mergeCell ref="H53:I53"/>
    <mergeCell ref="H55:I55"/>
    <mergeCell ref="J55:K55"/>
    <mergeCell ref="B51:K51"/>
    <mergeCell ref="G61:I61"/>
    <mergeCell ref="J61:K61"/>
    <mergeCell ref="C67:K67"/>
    <mergeCell ref="C47:D47"/>
    <mergeCell ref="B53:D53"/>
    <mergeCell ref="B24:C24"/>
    <mergeCell ref="M23:M24"/>
    <mergeCell ref="I27:I28"/>
    <mergeCell ref="E27:H28"/>
    <mergeCell ref="L70:L75"/>
    <mergeCell ref="J34:K34"/>
    <mergeCell ref="C37:E37"/>
    <mergeCell ref="C35:E35"/>
    <mergeCell ref="C34:E34"/>
    <mergeCell ref="D33:K33"/>
    <mergeCell ref="J35:K35"/>
    <mergeCell ref="C38:E38"/>
    <mergeCell ref="J39:K39"/>
    <mergeCell ref="C39:E39"/>
    <mergeCell ref="D41:E41"/>
    <mergeCell ref="D43:E43"/>
  </mergeCells>
  <phoneticPr fontId="104"/>
  <dataValidations xWindow="1386" yWindow="681" count="46">
    <dataValidation type="list" allowBlank="1" showInputMessage="1" showErrorMessage="1" error="Please select a local star rating from the list." sqref="J79 C79" xr:uid="{00000000-0002-0000-0300-000000000000}">
      <formula1>star_rating</formula1>
    </dataValidation>
    <dataValidation type="list" allowBlank="1" showInputMessage="1" showErrorMessage="1" error="Please select environment from the list." prompt="Please select environment from the list." sqref="C61:D61" xr:uid="{00000000-0002-0000-0300-000001000000}">
      <formula1>environment</formula1>
    </dataValidation>
    <dataValidation type="list" allowBlank="1" showInputMessage="1" showErrorMessage="1" error="Please select a location from the list." sqref="J59:K59" xr:uid="{00000000-0002-0000-0300-000002000000}">
      <formula1>location</formula1>
    </dataValidation>
    <dataValidation allowBlank="1" showErrorMessage="1" sqref="J61:K61" xr:uid="{00000000-0002-0000-0300-000003000000}"/>
    <dataValidation type="list" allowBlank="1" showInputMessage="1" showErrorMessage="1" error="Don't forget to select from the list." sqref="E53" xr:uid="{00000000-0002-0000-0300-000004000000}">
      <formula1>"Mr, Mrs, Ms"</formula1>
    </dataValidation>
    <dataValidation type="list" allowBlank="1" showInputMessage="1" showErrorMessage="1" error="Please select a country from the list." sqref="J41:K41" xr:uid="{00000000-0002-0000-0300-000005000000}">
      <formula1>country_list</formula1>
    </dataValidation>
    <dataValidation type="list" allowBlank="1" showInputMessage="1" showErrorMessage="1" sqref="C47:D47 C50:D50" xr:uid="{00000000-0002-0000-0300-000006000000}">
      <formula1>logging_type</formula1>
    </dataValidation>
    <dataValidation type="textLength" operator="lessThanOrEqual" allowBlank="1" showInputMessage="1" showErrorMessage="1" error="Maximum 30 characters" sqref="G8:H8 F34 F37 F4:H4 L34 M10 M6 M8 M4 M57 G12 E15 E26 G6:H6 E24 E22 G10:H10 M23" xr:uid="{00000000-0002-0000-0300-000007000000}">
      <formula1>30</formula1>
    </dataValidation>
    <dataValidation allowBlank="1" showInputMessage="1" showErrorMessage="1" prompt="If your final  e-mail are not active yet, please indicate your pre opening details. " sqref="C45" xr:uid="{00000000-0002-0000-0300-000008000000}"/>
    <dataValidation allowBlank="1" showInputMessage="1" showErrorMessage="1" prompt="Enter your country code" sqref="C41 C43" xr:uid="{00000000-0002-0000-0300-000009000000}"/>
    <dataValidation allowBlank="1" showInputMessage="1" showErrorMessage="1" prompt="Enter your city code phone number.  E.g: 1 45452535_x000a_If your final phone number is not active yet, please indicate your pre opening details. " sqref="K43 D41 D43 K45" xr:uid="{00000000-0002-0000-0300-00000A000000}"/>
    <dataValidation type="list" allowBlank="1" showInputMessage="1" showErrorMessage="1" sqref="D22 D26 D24" xr:uid="{00000000-0002-0000-0300-00000B000000}">
      <formula1>"Yes, No"</formula1>
    </dataValidation>
    <dataValidation type="decimal" allowBlank="1" showInputMessage="1" showErrorMessage="1" error="1 character Max._x000a_Please enter a number." sqref="K65" xr:uid="{00000000-0002-0000-0300-00000C000000}">
      <formula1>0</formula1>
      <formula2>9</formula2>
    </dataValidation>
    <dataValidation type="decimal" allowBlank="1" showInputMessage="1" showErrorMessage="1" error="Please enter a number._x000a_2 characters Max." sqref="C65" xr:uid="{00000000-0002-0000-0300-00000D000000}">
      <formula1>0</formula1>
      <formula2>99</formula2>
    </dataValidation>
    <dataValidation type="custom" operator="lessThanOrEqual" allowBlank="1" showInputMessage="1" showErrorMessage="1" error="The characters &quot; / \ , ; - _ * are forbidden._x000a_Maximum 30 characters" sqref="J34:K34" xr:uid="{00000000-0002-0000-0300-00000E000000}">
      <formula1>L34=TRUE</formula1>
    </dataValidation>
    <dataValidation allowBlank="1" showInputMessage="1" promptTitle="Recommendation" prompt="Comercial Name (Opening month year)_x000a__x000a_60 characters_x000a_First letter of each word in capital_x000a_Forbidden characters &quot;  \ , ; - _ *_x000a__x000a_MGAllery by Sofitel = b (small letter) -  S (Capital letter)_x000a_ibis family brands and greet in small letter_x000a_SO Sofitel with / : SO/_x000a_" sqref="D32:K32" xr:uid="{00000000-0002-0000-0300-00000F000000}"/>
    <dataValidation type="textLength" allowBlank="1" showInputMessage="1" showErrorMessage="1" error="4 characters." sqref="K4" xr:uid="{00000000-0002-0000-0300-000010000000}">
      <formula1>4</formula1>
      <formula2>4</formula2>
    </dataValidation>
    <dataValidation type="list" allowBlank="1" showInputMessage="1" showErrorMessage="1" sqref="K24" xr:uid="{00000000-0002-0000-0300-000011000000}">
      <formula1>"Yes,No"</formula1>
    </dataValidation>
    <dataValidation type="list" allowBlank="1" showInputMessage="1" showErrorMessage="1" error="Please select a currency from the list." prompt="Please select currency from the list." sqref="C59:E59" xr:uid="{00000000-0002-0000-0300-000012000000}">
      <formula1>currency</formula1>
    </dataValidation>
    <dataValidation type="whole" allowBlank="1" showInputMessage="1" showErrorMessage="1" error="Please enter a number._x000a_3 characters Max." sqref="C63" xr:uid="{00000000-0002-0000-0300-000013000000}">
      <formula1>0</formula1>
      <formula2>999</formula2>
    </dataValidation>
    <dataValidation operator="greaterThanOrEqual" showInputMessage="1" showErrorMessage="1" error="Please enter a number._x000a_If you don't have a zipcode, enter 0." prompt="If you don't have a Zip code, please enter 0." sqref="K37" xr:uid="{00000000-0002-0000-0300-000014000000}"/>
    <dataValidation type="list" allowBlank="1" showInputMessage="1" showErrorMessage="1" error="Please select a country language from the list." prompt="Please select a country language from the list." sqref="C15:D15" xr:uid="{00000000-0002-0000-0300-000015000000}">
      <formula1>list_languages</formula1>
    </dataValidation>
    <dataValidation type="custom" allowBlank="1" showInputMessage="1" showErrorMessage="1" error="Email format. Exemple: contact@exemple.com" sqref="J8:K8" xr:uid="{00000000-0002-0000-0300-000016000000}">
      <formula1>IF(FIND("@",J8)&gt;1,IF(FIND(".",J8)&gt;1,TRUE,FALSE ))</formula1>
    </dataValidation>
    <dataValidation operator="lessThanOrEqual" allowBlank="1" showInputMessage="1" showErrorMessage="1" error="Maximum 30 characters" sqref="L32" xr:uid="{00000000-0002-0000-0300-000017000000}"/>
    <dataValidation type="custom" operator="lessThanOrEqual" allowBlank="1" showInputMessage="1" showErrorMessage="1" error="The characters &quot; / \ , ; - _ * are forbidden._x000a_Maximum 30 characters" sqref="C37:D37" xr:uid="{00000000-0002-0000-0300-000018000000}">
      <formula1>F37=TRUE</formula1>
    </dataValidation>
    <dataValidation type="custom" operator="lessThanOrEqual" allowBlank="1" showInputMessage="1" showErrorMessage="1" error="The characters &quot; / \ , ; - _ * are forbidden._x000a_Maximum 30 characters" sqref="E37" xr:uid="{00000000-0002-0000-0300-000019000000}">
      <formula1>I37=TRUE</formula1>
    </dataValidation>
    <dataValidation type="custom" allowBlank="1" showInputMessage="1" showErrorMessage="1" errorTitle="Please enter a number." error="Please enter a number." prompt="Enter your country code" sqref="J43" xr:uid="{00000000-0002-0000-0300-00001A000000}">
      <formula1>NOT(ISERR(VALUE(SUBSTITUTE(J43," ",""))))</formula1>
    </dataValidation>
    <dataValidation allowBlank="1" showInputMessage="1" showErrorMessage="1" error="Please select a local star rating from the list." sqref="H65:H66 H68 G65" xr:uid="{00000000-0002-0000-0300-00001B000000}"/>
    <dataValidation allowBlank="1" showInputMessage="1" showErrorMessage="1" prompt="Thank you for using the format shown _x000a_DD / MM / YYYY" sqref="J57:K57 D12:E12 C10 C57:D57" xr:uid="{00000000-0002-0000-0300-00001C000000}"/>
    <dataValidation allowBlank="1" showInputMessage="1" showErrorMessage="1" promptTitle="Max 6 digits following the comma" prompt="Do not forget to fill out the &quot;-&quot; if the Longitude is negative" sqref="K26" xr:uid="{00000000-0002-0000-0300-00001D000000}"/>
    <dataValidation type="date" allowBlank="1" showInputMessage="1" showErrorMessage="1" prompt="Thank you for using the format shown _x000a_DD / MM / YYYY" sqref="K10" xr:uid="{00000000-0002-0000-0300-00001E000000}">
      <formula1>41640</formula1>
      <formula2>55153</formula2>
    </dataValidation>
    <dataValidation type="custom" allowBlank="1" showInputMessage="1" showErrorMessage="1" prompt="Enter your country code" sqref="J45" xr:uid="{00000000-0002-0000-0300-00001F000000}">
      <formula1>NOT(ISERR(VALUE(SUBSTITUTE(J45," ",""))))</formula1>
    </dataValidation>
    <dataValidation type="custom" operator="lessThanOrEqual" allowBlank="1" showInputMessage="1" showErrorMessage="1" error="The characters &amp; &quot; / \  ; - _ * ( ) ² ~ are forbidden._x000a_Maximum 510 characters." prompt="To write your hotel description, it is necessary to use a maximum of keywords that will find the hotel in search engines of the Internet._x000a_Forbidden characters by GDS : “ / &amp; ; @ % ‘ ü ö ä ~" sqref="C70:K76" xr:uid="{00000000-0002-0000-0300-000020000000}">
      <formula1>L70</formula1>
    </dataValidation>
    <dataValidation type="custom" operator="lessThanOrEqual" allowBlank="1" showInputMessage="1" showErrorMessage="1" error="The characters &amp; &quot; / \  ; - _ * ( ) are forbidden._x000a_Maximum 510 characters." prompt="Forbidden characters by GDS : “ / &amp; ; @ % ‘ ü ö ä ~" sqref="C84:K88" xr:uid="{00000000-0002-0000-0300-000021000000}">
      <formula1>L84=TRUE</formula1>
    </dataValidation>
    <dataValidation type="custom" allowBlank="1" showInputMessage="1" showErrorMessage="1" sqref="C34:E34" xr:uid="{00000000-0002-0000-0300-000022000000}">
      <formula1>AND(H34=1,LEN(C34)&lt;=30)</formula1>
    </dataValidation>
    <dataValidation type="custom" operator="lessThanOrEqual" allowBlank="1" showInputMessage="1" showErrorMessage="1" error="The characters &amp; &quot; / \  ; - _ * ( ) ² ~ are forbidden._x000a_Maximum 150 characters." prompt="Visible soon on Ah.com" sqref="C67:K67" xr:uid="{00000000-0002-0000-0300-000023000000}">
      <formula1>L67</formula1>
    </dataValidation>
    <dataValidation type="list" allowBlank="1" showInputMessage="1" showErrorMessage="1" sqref="J39:K39" xr:uid="{00000000-0002-0000-0300-000024000000}">
      <formula1>states</formula1>
    </dataValidation>
    <dataValidation showDropDown="1" showInputMessage="1" showErrorMessage="1" prompt="If your hotel is part of a multi-property OPERA configuration, please indicate the code of the Master hotel." sqref="D28" xr:uid="{00000000-0002-0000-0300-000025000000}"/>
    <dataValidation type="list" allowBlank="1" showInputMessage="1" showErrorMessage="1" sqref="K13" xr:uid="{00000000-0002-0000-0300-000026000000}">
      <formula1>"English,Country Language"</formula1>
    </dataValidation>
    <dataValidation allowBlank="1" showInputMessage="1" showErrorMessage="1" prompt="Surname : first letter capitalized" sqref="J53:K53" xr:uid="{C8DB569E-3E96-4E0D-BFD9-20D67085E408}"/>
    <dataValidation type="textLength" operator="lessThanOrEqual" allowBlank="1" showInputMessage="1" showErrorMessage="1" errorTitle="General Manager Name validation" error="30 characters maximum" prompt="30 characters max._x000a_Name : all uppercase letters" sqref="J55:K55" xr:uid="{5A4E1B68-59C9-438B-8B9E-5A86A87F3023}">
      <formula1>30</formula1>
    </dataValidation>
    <dataValidation type="list" allowBlank="1" showInputMessage="1" showErrorMessage="1" sqref="I27:I28" xr:uid="{00000000-0002-0000-0300-000029000000}">
      <formula1>"Yes"</formula1>
    </dataValidation>
    <dataValidation type="list" allowBlank="1" showInputMessage="1" showErrorMessage="1" sqref="J63:K63" xr:uid="{00000000-0002-0000-0300-00002A000000}">
      <formula1>"Hotel, Resort hotel,Serviced Apartment (Adagio)"</formula1>
    </dataValidation>
    <dataValidation type="custom" allowBlank="1" showInputMessage="1" showErrorMessage="1" error="Capital letters required._x000a_Max 30 characters." prompt="Forbidden characters by GDS : “ / &amp; ; @ % ‘ ü ö ä ~_x000a_" sqref="C4:E4" xr:uid="{00000000-0002-0000-0300-00002B000000}">
      <formula1>AND(EXACT(C4,UPPER(C4)),LEN(C4)&lt;=30)</formula1>
    </dataValidation>
    <dataValidation allowBlank="1" showInputMessage="1" showErrorMessage="1" prompt="Forbidden characters by GDS : “ / &amp; ; @ % ‘ ü ö ä ~" sqref="C39:E39" xr:uid="{00000000-0002-0000-0300-00002C000000}"/>
    <dataValidation allowBlank="1" showInputMessage="1" showErrorMessage="1" promptTitle="Max 6 digits following the comma" prompt="Do not forget to fill out the &quot;-&quot; if the Latitude is negative" sqref="K28" xr:uid="{00000000-0002-0000-0300-00002D000000}"/>
  </dataValidations>
  <hyperlinks>
    <hyperlink ref="J8:K8" r:id="rId1" display="m_suzuki@daiwaresort.co.jp" xr:uid="{08BC4786-C61D-4D36-95C1-C933D5F20D06}"/>
    <hyperlink ref="C45" r:id="rId2" xr:uid="{F0287FBE-FBC1-4D31-9F0B-725ADADB0031}"/>
  </hyperlinks>
  <pageMargins left="0.7" right="0.7" top="0.75" bottom="0.75" header="0.3" footer="0.3"/>
  <pageSetup paperSize="9" scale="77" orientation="landscape" r:id="rId3"/>
  <rowBreaks count="1" manualBreakCount="1">
    <brk id="50" max="16383" man="1"/>
  </rowBreaks>
  <drawing r:id="rId4"/>
  <extLst>
    <ext xmlns:x14="http://schemas.microsoft.com/office/spreadsheetml/2009/9/main" uri="{78C0D931-6437-407d-A8EE-F0AAD7539E65}">
      <x14:conditionalFormattings>
        <x14:conditionalFormatting xmlns:xm="http://schemas.microsoft.com/office/excel/2006/main">
          <x14:cfRule type="iconSet" priority="85" id="{792E5580-82DB-4D1A-ACB9-BF801ED5DD15}">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G6:H6</xm:sqref>
        </x14:conditionalFormatting>
        <x14:conditionalFormatting xmlns:xm="http://schemas.microsoft.com/office/excel/2006/main">
          <x14:cfRule type="iconSet" priority="82" id="{DC149E17-95F7-4E7E-8F31-C619A2707DFB}">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G4:H4</xm:sqref>
        </x14:conditionalFormatting>
        <x14:conditionalFormatting xmlns:xm="http://schemas.microsoft.com/office/excel/2006/main">
          <x14:cfRule type="iconSet" priority="75" id="{B52A1068-71DF-4AE2-8BBF-647A23CDEA6D}">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M8</xm:sqref>
        </x14:conditionalFormatting>
        <x14:conditionalFormatting xmlns:xm="http://schemas.microsoft.com/office/excel/2006/main">
          <x14:cfRule type="iconSet" priority="76" id="{B83FB650-9B8D-4DBF-A18F-12B0CBFC9FBE}">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M6</xm:sqref>
        </x14:conditionalFormatting>
        <x14:conditionalFormatting xmlns:xm="http://schemas.microsoft.com/office/excel/2006/main">
          <x14:cfRule type="iconSet" priority="73" id="{3D4D8A74-5DA4-4362-B933-62D862D8EE05}">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M4</xm:sqref>
        </x14:conditionalFormatting>
        <x14:conditionalFormatting xmlns:xm="http://schemas.microsoft.com/office/excel/2006/main">
          <x14:cfRule type="iconSet" priority="70" id="{C39C6F52-2249-4038-ABD8-0C4FC3463D8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M13</xm:sqref>
        </x14:conditionalFormatting>
        <x14:conditionalFormatting xmlns:xm="http://schemas.microsoft.com/office/excel/2006/main">
          <x14:cfRule type="iconSet" priority="65" id="{D2C29E17-EC71-487C-8D0A-FDEBE988ED2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E22</xm:sqref>
        </x14:conditionalFormatting>
        <x14:conditionalFormatting xmlns:xm="http://schemas.microsoft.com/office/excel/2006/main">
          <x14:cfRule type="iconSet" priority="64" id="{42C2CCA4-1159-4350-BA58-FDD8EAF6B542}">
            <x14:iconSet iconSet="3Symbols2" showValue="0" custom="1">
              <x14:cfvo type="percent">
                <xm:f>0</xm:f>
              </x14:cfvo>
              <x14:cfvo type="num">
                <xm:f>1</xm:f>
              </x14:cfvo>
              <x14:cfvo type="num">
                <xm:f>2</xm:f>
              </x14:cfvo>
              <x14:cfIcon iconSet="3Symbols2" iconId="0"/>
              <x14:cfIcon iconSet="3Symbols2" iconId="2"/>
              <x14:cfIcon iconSet="NoIcons" iconId="0"/>
            </x14:iconSet>
          </x14:cfRule>
          <xm:sqref>H10</xm:sqref>
        </x14:conditionalFormatting>
        <x14:conditionalFormatting xmlns:xm="http://schemas.microsoft.com/office/excel/2006/main">
          <x14:cfRule type="iconSet" priority="62" id="{C41DE6F9-D2DD-4C87-9591-73DB3A66CB31}">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G8:H8</xm:sqref>
        </x14:conditionalFormatting>
        <x14:conditionalFormatting xmlns:xm="http://schemas.microsoft.com/office/excel/2006/main">
          <x14:cfRule type="iconSet" priority="59" id="{E797ADD9-049D-44A6-B95E-9FF77C4AB05F}">
            <x14:iconSet custom="1">
              <x14:cfvo type="percent">
                <xm:f>0</xm:f>
              </x14:cfvo>
              <x14:cfvo type="percent">
                <xm:f>1</xm:f>
              </x14:cfvo>
              <x14:cfvo type="num">
                <xm:f>2</xm:f>
              </x14:cfvo>
              <x14:cfIcon iconSet="3Symbols2" iconId="0"/>
              <x14:cfIcon iconSet="3Symbols2" iconId="2"/>
              <x14:cfIcon iconSet="NoIcons" iconId="0"/>
            </x14:iconSet>
          </x14:cfRule>
          <xm:sqref>L53 L55</xm:sqref>
        </x14:conditionalFormatting>
        <x14:conditionalFormatting xmlns:xm="http://schemas.microsoft.com/office/excel/2006/main">
          <x14:cfRule type="iconSet" priority="57" id="{98E6481E-AB67-471A-B829-3513D52DCAB3}">
            <x14:iconSet iconSet="3Symbols2" showValue="0" custom="1">
              <x14:cfvo type="percent">
                <xm:f>0</xm:f>
              </x14:cfvo>
              <x14:cfvo type="num">
                <xm:f>1</xm:f>
              </x14:cfvo>
              <x14:cfvo type="num">
                <xm:f>2</xm:f>
              </x14:cfvo>
              <x14:cfIcon iconSet="3Symbols2" iconId="0"/>
              <x14:cfIcon iconSet="3Symbols2" iconId="2"/>
              <x14:cfIcon iconSet="NoIcons" iconId="0"/>
            </x14:iconSet>
          </x14:cfRule>
          <xm:sqref>H34</xm:sqref>
        </x14:conditionalFormatting>
        <x14:conditionalFormatting xmlns:xm="http://schemas.microsoft.com/office/excel/2006/main">
          <x14:cfRule type="iconSet" priority="56" id="{50BCD5E5-F4EF-48E6-A5DB-3271807A166D}">
            <x14:iconSet iconSet="3Symbols2" showValue="0" custom="1">
              <x14:cfvo type="percent">
                <xm:f>0</xm:f>
              </x14:cfvo>
              <x14:cfvo type="num">
                <xm:f>1</xm:f>
              </x14:cfvo>
              <x14:cfvo type="num">
                <xm:f>2</xm:f>
              </x14:cfvo>
              <x14:cfIcon iconSet="3Symbols2" iconId="0"/>
              <x14:cfIcon iconSet="3Symbols2" iconId="2"/>
              <x14:cfIcon iconSet="NoIcons" iconId="0"/>
            </x14:iconSet>
          </x14:cfRule>
          <xm:sqref>H37</xm:sqref>
        </x14:conditionalFormatting>
        <x14:conditionalFormatting xmlns:xm="http://schemas.microsoft.com/office/excel/2006/main">
          <x14:cfRule type="iconSet" priority="55" id="{FFA6F66F-0DD1-412A-9CD5-816DD32734A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H39</xm:sqref>
        </x14:conditionalFormatting>
        <x14:conditionalFormatting xmlns:xm="http://schemas.microsoft.com/office/excel/2006/main">
          <x14:cfRule type="iconSet" priority="53" id="{296587E3-2970-4B4C-A18A-A4704AE80472}">
            <x14:iconSet custom="1">
              <x14:cfvo type="percent">
                <xm:f>0</xm:f>
              </x14:cfvo>
              <x14:cfvo type="percent">
                <xm:f>1</xm:f>
              </x14:cfvo>
              <x14:cfvo type="num">
                <xm:f>2</xm:f>
              </x14:cfvo>
              <x14:cfIcon iconSet="3Symbols2" iconId="0"/>
              <x14:cfIcon iconSet="3Symbols2" iconId="2"/>
              <x14:cfIcon iconSet="NoIcons" iconId="0"/>
            </x14:iconSet>
          </x14:cfRule>
          <xm:sqref>F41</xm:sqref>
        </x14:conditionalFormatting>
        <x14:conditionalFormatting xmlns:xm="http://schemas.microsoft.com/office/excel/2006/main">
          <x14:cfRule type="iconSet" priority="52" id="{B3FAA41C-188F-47D8-B222-CFDFA4883E50}">
            <x14:iconSet custom="1">
              <x14:cfvo type="percent">
                <xm:f>0</xm:f>
              </x14:cfvo>
              <x14:cfvo type="percent">
                <xm:f>1</xm:f>
              </x14:cfvo>
              <x14:cfvo type="num">
                <xm:f>2</xm:f>
              </x14:cfvo>
              <x14:cfIcon iconSet="3Symbols2" iconId="0"/>
              <x14:cfIcon iconSet="3Symbols2" iconId="2"/>
              <x14:cfIcon iconSet="NoIcons" iconId="0"/>
            </x14:iconSet>
          </x14:cfRule>
          <xm:sqref>F43</xm:sqref>
        </x14:conditionalFormatting>
        <x14:conditionalFormatting xmlns:xm="http://schemas.microsoft.com/office/excel/2006/main">
          <x14:cfRule type="iconSet" priority="50" id="{FB5F25CC-4154-45E8-98A6-97223723AD83}">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E57</xm:sqref>
        </x14:conditionalFormatting>
        <x14:conditionalFormatting xmlns:xm="http://schemas.microsoft.com/office/excel/2006/main">
          <x14:cfRule type="iconSet" priority="49" id="{DE995667-9197-4426-BF74-76CE2B2A392A}">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G59</xm:sqref>
        </x14:conditionalFormatting>
        <x14:conditionalFormatting xmlns:xm="http://schemas.microsoft.com/office/excel/2006/main">
          <x14:cfRule type="iconSet" priority="48" id="{4F01D965-DBC6-4AC5-8C33-95C02E27B620}">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E61</xm:sqref>
        </x14:conditionalFormatting>
        <x14:conditionalFormatting xmlns:xm="http://schemas.microsoft.com/office/excel/2006/main">
          <x14:cfRule type="iconSet" priority="47" id="{96C6FA22-F6CF-4483-8AB2-22CEACBBF309}">
            <x14:iconSet iconSet="3Symbols2" showValue="0" custom="1">
              <x14:cfvo type="percent">
                <xm:f>0</xm:f>
              </x14:cfvo>
              <x14:cfvo type="num">
                <xm:f>1</xm:f>
              </x14:cfvo>
              <x14:cfvo type="num">
                <xm:f>2</xm:f>
              </x14:cfvo>
              <x14:cfIcon iconSet="3Symbols2" iconId="0"/>
              <x14:cfIcon iconSet="3Symbols2" iconId="2"/>
              <x14:cfIcon iconSet="NoIcons" iconId="0"/>
            </x14:iconSet>
          </x14:cfRule>
          <xm:sqref>D63</xm:sqref>
        </x14:conditionalFormatting>
        <x14:conditionalFormatting xmlns:xm="http://schemas.microsoft.com/office/excel/2006/main">
          <x14:cfRule type="iconSet" priority="43" id="{146BBFE3-20DD-4FC4-84AB-4FEF434876B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M59</xm:sqref>
        </x14:conditionalFormatting>
        <x14:conditionalFormatting xmlns:xm="http://schemas.microsoft.com/office/excel/2006/main">
          <x14:cfRule type="iconSet" priority="41" id="{FA9F8030-55F4-4480-B5B3-9830C465B975}">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M37</xm:sqref>
        </x14:conditionalFormatting>
        <x14:conditionalFormatting xmlns:xm="http://schemas.microsoft.com/office/excel/2006/main">
          <x14:cfRule type="iconSet" priority="40" id="{7426AB9B-E599-46C3-B423-7B7907C348D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M41</xm:sqref>
        </x14:conditionalFormatting>
        <x14:conditionalFormatting xmlns:xm="http://schemas.microsoft.com/office/excel/2006/main">
          <x14:cfRule type="iconSet" priority="39" id="{2F7A88BE-F497-4DB6-B44E-7D2C6B1608A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M43:M45</xm:sqref>
        </x14:conditionalFormatting>
        <x14:conditionalFormatting xmlns:xm="http://schemas.microsoft.com/office/excel/2006/main">
          <x14:cfRule type="iconSet" priority="36" id="{44FC504C-16D5-4735-80C0-4C8A4C026F7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G41:G43</xm:sqref>
        </x14:conditionalFormatting>
        <x14:conditionalFormatting xmlns:xm="http://schemas.microsoft.com/office/excel/2006/main">
          <x14:cfRule type="iconSet" priority="35" id="{5239EC07-4D12-4F42-9103-B3779E008B90}">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G45</xm:sqref>
        </x14:conditionalFormatting>
        <x14:conditionalFormatting xmlns:xm="http://schemas.microsoft.com/office/excel/2006/main">
          <x14:cfRule type="iconSet" priority="34" id="{52B49162-6895-4785-BF6F-D240E2BABEB6}">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E47</xm:sqref>
        </x14:conditionalFormatting>
        <x14:conditionalFormatting xmlns:xm="http://schemas.microsoft.com/office/excel/2006/main">
          <x14:cfRule type="iconSet" priority="32" id="{71BBECFF-9FA6-43C0-9ABD-9BAE8F1D5AD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M57</xm:sqref>
        </x14:conditionalFormatting>
        <x14:conditionalFormatting xmlns:xm="http://schemas.microsoft.com/office/excel/2006/main">
          <x14:cfRule type="iconSet" priority="31" id="{D41AA2C8-D137-4E64-A30B-CB2677E12F0D}">
            <x14:iconSet iconSet="3Symbols2" showValue="0" custom="1">
              <x14:cfvo type="percent">
                <xm:f>0</xm:f>
              </x14:cfvo>
              <x14:cfvo type="num">
                <xm:f>1</xm:f>
              </x14:cfvo>
              <x14:cfvo type="num">
                <xm:f>2</xm:f>
              </x14:cfvo>
              <x14:cfIcon iconSet="3Symbols2" iconId="0"/>
              <x14:cfIcon iconSet="3Symbols2" iconId="2"/>
              <x14:cfIcon iconSet="NoIcons" iconId="0"/>
            </x14:iconSet>
          </x14:cfRule>
          <xm:sqref>B73</xm:sqref>
        </x14:conditionalFormatting>
        <x14:conditionalFormatting xmlns:xm="http://schemas.microsoft.com/office/excel/2006/main">
          <x14:cfRule type="iconSet" priority="30" id="{DB8868D7-814D-44E9-92EA-9FC84BCA2EBB}">
            <x14:iconSet iconSet="3Symbols2" showValue="0" custom="1">
              <x14:cfvo type="percent">
                <xm:f>0</xm:f>
              </x14:cfvo>
              <x14:cfvo type="num">
                <xm:f>1</xm:f>
              </x14:cfvo>
              <x14:cfvo type="num">
                <xm:f>2</xm:f>
              </x14:cfvo>
              <x14:cfIcon iconSet="3Symbols2" iconId="0"/>
              <x14:cfIcon iconSet="3Symbols2" iconId="2"/>
              <x14:cfIcon iconSet="NoIcons" iconId="0"/>
            </x14:iconSet>
          </x14:cfRule>
          <xm:sqref>B87</xm:sqref>
        </x14:conditionalFormatting>
        <x14:conditionalFormatting xmlns:xm="http://schemas.microsoft.com/office/excel/2006/main">
          <x14:cfRule type="iconSet" priority="29" id="{4F1A5E91-EF22-4C66-9B49-679E8FC6DD83}">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E15</xm:sqref>
        </x14:conditionalFormatting>
        <x14:conditionalFormatting xmlns:xm="http://schemas.microsoft.com/office/excel/2006/main">
          <x14:cfRule type="iconSet" priority="28" id="{192AA5D3-0F74-40CB-B7F0-AFA1A89E9A6D}">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M47</xm:sqref>
        </x14:conditionalFormatting>
        <x14:conditionalFormatting xmlns:xm="http://schemas.microsoft.com/office/excel/2006/main">
          <x14:cfRule type="iconSet" priority="27" id="{92ED4D49-F862-4CEA-8A72-F749F6BA32C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M35</xm:sqref>
        </x14:conditionalFormatting>
        <x14:conditionalFormatting xmlns:xm="http://schemas.microsoft.com/office/excel/2006/main">
          <x14:cfRule type="iconSet" priority="25" id="{B8012D89-E396-4CE6-A175-FC84C90174E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M55 M53</xm:sqref>
        </x14:conditionalFormatting>
        <x14:conditionalFormatting xmlns:xm="http://schemas.microsoft.com/office/excel/2006/main">
          <x14:cfRule type="iconSet" priority="23" id="{4C032A02-6DC6-42E4-82FC-FA7761452AA7}">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M28</xm:sqref>
        </x14:conditionalFormatting>
        <x14:conditionalFormatting xmlns:xm="http://schemas.microsoft.com/office/excel/2006/main">
          <x14:cfRule type="iconSet" priority="22" id="{DB00B7A0-D0CC-43CC-9BC2-CC0A547D6EB1}">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M26</xm:sqref>
        </x14:conditionalFormatting>
        <x14:conditionalFormatting xmlns:xm="http://schemas.microsoft.com/office/excel/2006/main">
          <x14:cfRule type="iconSet" priority="21" id="{D10DC00B-BA72-465E-9B96-37520907915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G10</xm:sqref>
        </x14:conditionalFormatting>
        <x14:conditionalFormatting xmlns:xm="http://schemas.microsoft.com/office/excel/2006/main">
          <x14:cfRule type="iconSet" priority="20" id="{094ABAFF-7482-41AA-A61D-424927D05B9D}">
            <x14:iconSet iconSet="3Symbols2" showValue="0" custom="1">
              <x14:cfvo type="percent">
                <xm:f>0</xm:f>
              </x14:cfvo>
              <x14:cfvo type="num">
                <xm:f>1</xm:f>
              </x14:cfvo>
              <x14:cfvo type="num">
                <xm:f>2</xm:f>
              </x14:cfvo>
              <x14:cfIcon iconSet="3Symbols2" iconId="0"/>
              <x14:cfIcon iconSet="3Symbols2" iconId="2"/>
              <x14:cfIcon iconSet="NoIcons" iconId="0"/>
            </x14:iconSet>
          </x14:cfRule>
          <xm:sqref>G12</xm:sqref>
        </x14:conditionalFormatting>
        <x14:conditionalFormatting xmlns:xm="http://schemas.microsoft.com/office/excel/2006/main">
          <x14:cfRule type="iconSet" priority="19" id="{B71ACF6D-1753-4E0B-A003-3F0132B8741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M10</xm:sqref>
        </x14:conditionalFormatting>
        <x14:conditionalFormatting xmlns:xm="http://schemas.microsoft.com/office/excel/2006/main">
          <x14:cfRule type="iconSet" priority="166" id="{919D443A-DAAF-4B85-A747-D25611B52BB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D65:D66 D68</xm:sqref>
        </x14:conditionalFormatting>
        <x14:conditionalFormatting xmlns:xm="http://schemas.microsoft.com/office/excel/2006/main">
          <x14:cfRule type="iconSet" priority="168" id="{0601EB87-A673-45CC-B514-7514A5DFECB5}">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M68 O67 M61:M66</xm:sqref>
        </x14:conditionalFormatting>
        <x14:conditionalFormatting xmlns:xm="http://schemas.microsoft.com/office/excel/2006/main">
          <x14:cfRule type="iconSet" priority="169" id="{CCDC1A8F-ABB1-4B1B-B645-B04D49602C3E}">
            <x14:iconSet iconSet="3Symbols2" showValue="0" custom="1">
              <x14:cfvo type="percent">
                <xm:f>0</xm:f>
              </x14:cfvo>
              <x14:cfvo type="num">
                <xm:f>1</xm:f>
              </x14:cfvo>
              <x14:cfvo type="num">
                <xm:f>2</xm:f>
              </x14:cfvo>
              <x14:cfIcon iconSet="3Symbols2" iconId="0"/>
              <x14:cfIcon iconSet="3Symbols2" iconId="2"/>
              <x14:cfIcon iconSet="NoIcons" iconId="0"/>
            </x14:iconSet>
          </x14:cfRule>
          <xm:sqref>H65:H66 H68</xm:sqref>
        </x14:conditionalFormatting>
        <x14:conditionalFormatting xmlns:xm="http://schemas.microsoft.com/office/excel/2006/main">
          <x14:cfRule type="iconSet" priority="17" id="{3162ABA1-9641-463B-87EB-301EAC4F0069}">
            <x14:iconSet iconSet="3Symbols2" showValue="0" custom="1">
              <x14:cfvo type="percent">
                <xm:f>0</xm:f>
              </x14:cfvo>
              <x14:cfvo type="num">
                <xm:f>1</xm:f>
              </x14:cfvo>
              <x14:cfvo type="num">
                <xm:f>2</xm:f>
              </x14:cfvo>
              <x14:cfIcon iconSet="3Symbols2" iconId="0"/>
              <x14:cfIcon iconSet="3Symbols2" iconId="2"/>
              <x14:cfIcon iconSet="NoIcons" iconId="0"/>
            </x14:iconSet>
          </x14:cfRule>
          <xm:sqref>K68</xm:sqref>
        </x14:conditionalFormatting>
        <x14:conditionalFormatting xmlns:xm="http://schemas.microsoft.com/office/excel/2006/main">
          <x14:cfRule type="iconSet" priority="16" id="{E7F34042-4D93-400A-962D-EA9398F5436C}">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E26</xm:sqref>
        </x14:conditionalFormatting>
        <x14:conditionalFormatting xmlns:xm="http://schemas.microsoft.com/office/excel/2006/main">
          <x14:cfRule type="iconSet" priority="14" id="{96D44A0F-8923-42DF-916B-41CAAE6611B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B74</xm:sqref>
        </x14:conditionalFormatting>
        <x14:conditionalFormatting xmlns:xm="http://schemas.microsoft.com/office/excel/2006/main">
          <x14:cfRule type="iconSet" priority="13" id="{84234843-47A9-4E99-8D45-BA5457D614EB}">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M23</xm:sqref>
        </x14:conditionalFormatting>
        <x14:conditionalFormatting xmlns:xm="http://schemas.microsoft.com/office/excel/2006/main">
          <x14:cfRule type="iconSet" priority="12" id="{AB93EDBA-2BB8-408A-98E8-F3E76C1971E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E24</xm:sqref>
        </x14:conditionalFormatting>
        <x14:conditionalFormatting xmlns:xm="http://schemas.microsoft.com/office/excel/2006/main">
          <x14:cfRule type="iconSet" priority="9" id="{B21CAD2B-518B-40AC-BA96-6B633417593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M39</xm:sqref>
        </x14:conditionalFormatting>
        <x14:conditionalFormatting xmlns:xm="http://schemas.microsoft.com/office/excel/2006/main">
          <x14:cfRule type="iconSet" priority="8" id="{BD8D72B8-C5FE-4168-B75D-ED53867E2EA6}">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E55</xm:sqref>
        </x14:conditionalFormatting>
        <x14:conditionalFormatting xmlns:xm="http://schemas.microsoft.com/office/excel/2006/main">
          <x14:cfRule type="iconSet" priority="7" id="{FDB54141-8B4D-4040-A39A-E6892B7B15D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E49:E50</xm:sqref>
        </x14:conditionalFormatting>
        <x14:conditionalFormatting xmlns:xm="http://schemas.microsoft.com/office/excel/2006/main">
          <x14:cfRule type="iconSet" priority="5" id="{0EC1E203-A7E2-4CD9-976C-E37DAAA66798}">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E79</xm:sqref>
        </x14:conditionalFormatting>
        <x14:conditionalFormatting xmlns:xm="http://schemas.microsoft.com/office/excel/2006/main">
          <x14:cfRule type="iconSet" priority="4" id="{08CDF69F-7CC8-4251-B610-E68DD8BBDC3B}">
            <x14:iconSet iconSet="3Symbols2" showValue="0" custom="1">
              <x14:cfvo type="percent">
                <xm:f>0</xm:f>
              </x14:cfvo>
              <x14:cfvo type="num">
                <xm:f>1</xm:f>
              </x14:cfvo>
              <x14:cfvo type="num">
                <xm:f>2</xm:f>
              </x14:cfvo>
              <x14:cfIcon iconSet="3Symbols2" iconId="0"/>
              <x14:cfIcon iconSet="3Symbols2" iconId="2"/>
              <x14:cfIcon iconSet="NoIcons" iconId="0"/>
            </x14:iconSet>
          </x14:cfRule>
          <xm:sqref>E80</xm:sqref>
        </x14:conditionalFormatting>
        <x14:conditionalFormatting xmlns:xm="http://schemas.microsoft.com/office/excel/2006/main">
          <x14:cfRule type="iconSet" priority="2" id="{4B72ED85-56CC-4C14-8C02-BF6D1CC2DE44}">
            <x14:iconSet iconSet="3Symbols2" showValue="0" custom="1">
              <x14:cfvo type="percent">
                <xm:f>0</xm:f>
              </x14:cfvo>
              <x14:cfvo type="num">
                <xm:f>1</xm:f>
              </x14:cfvo>
              <x14:cfvo type="num">
                <xm:f>2</xm:f>
              </x14:cfvo>
              <x14:cfIcon iconSet="3Symbols2" iconId="0"/>
              <x14:cfIcon iconSet="3Symbols2" iconId="2"/>
              <x14:cfIcon iconSet="NoIcons" iconId="0"/>
            </x14:iconSet>
          </x14:cfRule>
          <xm:sqref>D79</xm:sqref>
        </x14:conditionalFormatting>
        <x14:conditionalFormatting xmlns:xm="http://schemas.microsoft.com/office/excel/2006/main">
          <x14:cfRule type="iconSet" priority="1" id="{690DA2BB-CBD3-4166-9B96-655BABE05D3C}">
            <x14:iconSet iconSet="3Symbols2" showValue="0" custom="1">
              <x14:cfvo type="percent">
                <xm:f>0</xm:f>
              </x14:cfvo>
              <x14:cfvo type="num">
                <xm:f>1</xm:f>
              </x14:cfvo>
              <x14:cfvo type="num">
                <xm:f>2</xm:f>
              </x14:cfvo>
              <x14:cfIcon iconSet="3Symbols2" iconId="0"/>
              <x14:cfIcon iconSet="3Symbols2" iconId="2"/>
              <x14:cfIcon iconSet="NoIcons" iconId="0"/>
            </x14:iconSet>
          </x14:cfRule>
          <xm:sqref>K79</xm:sqref>
        </x14:conditionalFormatting>
      </x14:conditionalFormattings>
    </ext>
    <ext xmlns:x14="http://schemas.microsoft.com/office/spreadsheetml/2009/9/main" uri="{CCE6A557-97BC-4b89-ADB6-D9C93CAAB3DF}">
      <x14:dataValidations xmlns:xm="http://schemas.microsoft.com/office/excel/2006/main" xWindow="1386" yWindow="681" count="4">
        <x14:dataValidation type="list" allowBlank="1" showInputMessage="1" showErrorMessage="1" xr:uid="{00000000-0002-0000-0300-00002E000000}">
          <x14:formula1>
            <xm:f>Referentiel!$A$87:$A$96</xm:f>
          </x14:formula1>
          <xm:sqref>K15</xm:sqref>
        </x14:dataValidation>
        <x14:dataValidation type="list" allowBlank="1" showInputMessage="1" showErrorMessage="1" xr:uid="{00000000-0002-0000-0300-00002F000000}">
          <x14:formula1>
            <xm:f>Referentiel!$E$4:$E$16</xm:f>
          </x14:formula1>
          <xm:sqref>F6</xm:sqref>
        </x14:dataValidation>
        <x14:dataValidation type="list" allowBlank="1" showInputMessage="1" showErrorMessage="1" xr:uid="{00000000-0002-0000-0300-000030000000}">
          <x14:formula1>
            <xm:f>Referentiel!$E$4:$E$47</xm:f>
          </x14:formula1>
          <xm:sqref>C6:E6</xm:sqref>
        </x14:dataValidation>
        <x14:dataValidation type="list" allowBlank="1" showInputMessage="1" showErrorMessage="1" error="Please select a chain from the list." xr:uid="{00000000-0002-0000-0300-000031000000}">
          <x14:formula1>
            <xm:f>Referentiel!$A$99:$A$167</xm:f>
          </x14:formula1>
          <xm:sqref>J6:K6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tabColor rgb="FFCC4C3C"/>
  </sheetPr>
  <dimension ref="A1:XFC122"/>
  <sheetViews>
    <sheetView topLeftCell="A13" zoomScale="70" zoomScaleNormal="70" workbookViewId="0">
      <selection activeCell="G24" sqref="G24:H24"/>
    </sheetView>
  </sheetViews>
  <sheetFormatPr defaultColWidth="0" defaultRowHeight="0" customHeight="1" zeroHeight="1"/>
  <cols>
    <col min="1" max="1" width="1.42578125" style="22" customWidth="1"/>
    <col min="2" max="2" width="31.7109375" style="22" customWidth="1"/>
    <col min="3" max="3" width="28.28515625" style="22" customWidth="1"/>
    <col min="4" max="4" width="11.42578125" style="22" customWidth="1"/>
    <col min="5" max="5" width="8.42578125" style="22" customWidth="1"/>
    <col min="6" max="6" width="5.42578125" style="22" customWidth="1"/>
    <col min="7" max="7" width="12.42578125" style="22" customWidth="1"/>
    <col min="8" max="8" width="8.42578125" style="22" customWidth="1"/>
    <col min="9" max="9" width="12.7109375" style="22" customWidth="1"/>
    <col min="10" max="10" width="14.42578125" style="22" customWidth="1"/>
    <col min="11" max="11" width="18.42578125" style="22" customWidth="1"/>
    <col min="12" max="12" width="7" style="22" customWidth="1"/>
    <col min="13" max="13" width="13.42578125" style="22" hidden="1"/>
    <col min="14" max="16383" width="3.42578125" style="22" hidden="1"/>
    <col min="16384" max="16384" width="11.28515625" style="22" hidden="1"/>
  </cols>
  <sheetData>
    <row r="1" spans="2:12" ht="15" customHeight="1"/>
    <row r="2" spans="2:12" ht="15" customHeight="1"/>
    <row r="3" spans="2:12" ht="15" customHeight="1"/>
    <row r="4" spans="2:12" ht="15" customHeight="1"/>
    <row r="5" spans="2:12" ht="14.25" customHeight="1"/>
    <row r="6" spans="2:12" ht="23.25" customHeight="1">
      <c r="B6" s="564" t="s">
        <v>269</v>
      </c>
      <c r="C6" s="564"/>
      <c r="D6" s="564"/>
      <c r="E6" s="564"/>
      <c r="F6" s="564"/>
      <c r="G6" s="564"/>
      <c r="H6" s="564"/>
      <c r="I6" s="564"/>
      <c r="J6" s="564"/>
      <c r="K6" s="564"/>
    </row>
    <row r="7" spans="2:12" ht="8.1" customHeight="1"/>
    <row r="8" spans="2:12" ht="15" customHeight="1">
      <c r="B8" s="611" t="s">
        <v>270</v>
      </c>
      <c r="C8" s="611"/>
      <c r="D8" s="23" t="s">
        <v>271</v>
      </c>
      <c r="E8" s="37" t="s">
        <v>272</v>
      </c>
      <c r="F8" s="62">
        <f>IF(E8="",0,1)</f>
        <v>1</v>
      </c>
      <c r="G8" s="62"/>
      <c r="H8" s="22" t="s">
        <v>273</v>
      </c>
    </row>
    <row r="9" spans="2:12" ht="8.1" customHeight="1"/>
    <row r="10" spans="2:12" ht="60" customHeight="1">
      <c r="B10" s="276" t="s">
        <v>274</v>
      </c>
      <c r="C10" s="273" t="s">
        <v>275</v>
      </c>
      <c r="D10" s="273" t="s">
        <v>276</v>
      </c>
      <c r="E10" s="612" t="s">
        <v>277</v>
      </c>
      <c r="F10" s="613"/>
      <c r="G10" s="609" t="s">
        <v>278</v>
      </c>
      <c r="H10" s="610"/>
      <c r="I10" s="273" t="s">
        <v>279</v>
      </c>
      <c r="J10" s="275" t="s">
        <v>280</v>
      </c>
      <c r="K10" s="274" t="s">
        <v>281</v>
      </c>
    </row>
    <row r="11" spans="2:12" ht="27" customHeight="1">
      <c r="B11" s="278" t="s">
        <v>282</v>
      </c>
      <c r="C11" s="401" t="s">
        <v>283</v>
      </c>
      <c r="D11" s="402" t="s">
        <v>179</v>
      </c>
      <c r="E11" s="606"/>
      <c r="F11" s="607"/>
      <c r="G11" s="604" t="s">
        <v>284</v>
      </c>
      <c r="H11" s="605"/>
      <c r="I11" s="405">
        <v>15</v>
      </c>
      <c r="J11" s="405"/>
      <c r="K11" s="405">
        <v>20</v>
      </c>
      <c r="L11" s="62">
        <f>IF(OR(ISBLANK(C11),ISBLANK(D11),NOT(OR(AND(D11="No", ISBLANK(E11)),AND(D11&lt;&gt;"No",ISBLANK(E11)=FALSE))),ISBLANK(G11),ISBLANK(I11)),0,1)</f>
        <v>1</v>
      </c>
    </row>
    <row r="12" spans="2:12" ht="24" customHeight="1">
      <c r="B12" s="278" t="s">
        <v>285</v>
      </c>
      <c r="C12" s="406" t="s">
        <v>286</v>
      </c>
      <c r="D12" s="402" t="s">
        <v>179</v>
      </c>
      <c r="E12" s="606"/>
      <c r="F12" s="607"/>
      <c r="G12" s="604" t="s">
        <v>284</v>
      </c>
      <c r="H12" s="605"/>
      <c r="I12" s="405">
        <v>15</v>
      </c>
      <c r="J12" s="405"/>
      <c r="K12" s="405">
        <v>20</v>
      </c>
      <c r="L12" s="62">
        <f>IF(ISBLANK(C12),0,1)</f>
        <v>1</v>
      </c>
    </row>
    <row r="13" spans="2:12" ht="35.25" customHeight="1">
      <c r="B13" s="278" t="s">
        <v>287</v>
      </c>
      <c r="C13" s="406" t="s">
        <v>288</v>
      </c>
      <c r="D13" s="407" t="s">
        <v>179</v>
      </c>
      <c r="E13" s="606"/>
      <c r="F13" s="607"/>
      <c r="G13" s="604" t="s">
        <v>284</v>
      </c>
      <c r="H13" s="605"/>
      <c r="I13" s="408">
        <v>45</v>
      </c>
      <c r="J13" s="408"/>
      <c r="K13" s="408">
        <v>30</v>
      </c>
      <c r="L13" s="62">
        <f t="shared" ref="L13:L28" si="0">IF(OR(ISBLANK(C13),ISBLANK(D13),NOT(OR(AND(D13="No", ISBLANK(E13)),AND(D13&lt;&gt;"No",ISBLANK(E13)=FALSE))),ISBLANK(G13),ISBLANK(I13),,ISBLANK(J13),ISBLANK(K13)),0,1)</f>
        <v>0</v>
      </c>
    </row>
    <row r="14" spans="2:12" ht="35.25" customHeight="1">
      <c r="B14" s="278" t="s">
        <v>289</v>
      </c>
      <c r="C14" s="401"/>
      <c r="D14" s="407"/>
      <c r="E14" s="403"/>
      <c r="F14" s="404"/>
      <c r="G14" s="403"/>
      <c r="H14" s="404"/>
      <c r="I14" s="408"/>
      <c r="J14" s="408"/>
      <c r="K14" s="408"/>
      <c r="L14" s="62">
        <f t="shared" si="0"/>
        <v>0</v>
      </c>
    </row>
    <row r="15" spans="2:12" ht="35.25" customHeight="1">
      <c r="B15" s="278" t="s">
        <v>290</v>
      </c>
      <c r="C15" s="406" t="s">
        <v>288</v>
      </c>
      <c r="D15" s="407" t="s">
        <v>179</v>
      </c>
      <c r="E15" s="606"/>
      <c r="F15" s="607"/>
      <c r="G15" s="604" t="s">
        <v>284</v>
      </c>
      <c r="H15" s="605"/>
      <c r="I15" s="408">
        <v>45</v>
      </c>
      <c r="J15" s="408"/>
      <c r="K15" s="408">
        <v>30</v>
      </c>
      <c r="L15" s="62">
        <f t="shared" si="0"/>
        <v>0</v>
      </c>
    </row>
    <row r="16" spans="2:12" ht="35.25" customHeight="1">
      <c r="B16" s="278" t="s">
        <v>291</v>
      </c>
      <c r="C16" s="406"/>
      <c r="D16" s="407"/>
      <c r="E16" s="403"/>
      <c r="F16" s="404"/>
      <c r="G16" s="403"/>
      <c r="H16" s="404"/>
      <c r="I16" s="408"/>
      <c r="J16" s="408"/>
      <c r="K16" s="408"/>
      <c r="L16" s="62">
        <f t="shared" si="0"/>
        <v>0</v>
      </c>
    </row>
    <row r="17" spans="2:12" ht="32.65" customHeight="1">
      <c r="B17" s="278" t="s">
        <v>292</v>
      </c>
      <c r="C17" s="406" t="s">
        <v>293</v>
      </c>
      <c r="D17" s="407" t="s">
        <v>179</v>
      </c>
      <c r="E17" s="604"/>
      <c r="F17" s="605"/>
      <c r="G17" s="604" t="s">
        <v>294</v>
      </c>
      <c r="H17" s="605"/>
      <c r="I17" s="408">
        <v>30</v>
      </c>
      <c r="J17" s="408"/>
      <c r="K17" s="408">
        <v>40</v>
      </c>
      <c r="L17" s="62">
        <f t="shared" si="0"/>
        <v>0</v>
      </c>
    </row>
    <row r="18" spans="2:12" ht="32.65" customHeight="1">
      <c r="B18" s="278" t="s">
        <v>295</v>
      </c>
      <c r="C18" s="406" t="s">
        <v>288</v>
      </c>
      <c r="D18" s="407" t="s">
        <v>179</v>
      </c>
      <c r="E18" s="606"/>
      <c r="F18" s="607"/>
      <c r="G18" s="604" t="s">
        <v>284</v>
      </c>
      <c r="H18" s="605"/>
      <c r="I18" s="408">
        <v>30</v>
      </c>
      <c r="J18" s="408"/>
      <c r="K18" s="408">
        <v>50</v>
      </c>
      <c r="L18" s="62">
        <f t="shared" si="0"/>
        <v>0</v>
      </c>
    </row>
    <row r="19" spans="2:12" ht="27.75" customHeight="1">
      <c r="B19" s="278" t="s">
        <v>296</v>
      </c>
      <c r="C19" s="406" t="s">
        <v>297</v>
      </c>
      <c r="D19" s="407" t="s">
        <v>179</v>
      </c>
      <c r="E19" s="604"/>
      <c r="F19" s="605"/>
      <c r="G19" s="604" t="s">
        <v>264</v>
      </c>
      <c r="H19" s="605"/>
      <c r="I19" s="408">
        <v>1</v>
      </c>
      <c r="J19" s="408">
        <v>30</v>
      </c>
      <c r="K19" s="408">
        <v>5</v>
      </c>
      <c r="L19" s="62">
        <f t="shared" si="0"/>
        <v>1</v>
      </c>
    </row>
    <row r="20" spans="2:12" ht="33.75" customHeight="1">
      <c r="B20" s="278" t="s">
        <v>298</v>
      </c>
      <c r="C20" s="406" t="s">
        <v>297</v>
      </c>
      <c r="D20" s="407" t="s">
        <v>179</v>
      </c>
      <c r="E20" s="604"/>
      <c r="F20" s="605"/>
      <c r="G20" s="604" t="s">
        <v>299</v>
      </c>
      <c r="H20" s="605"/>
      <c r="I20" s="408">
        <v>1</v>
      </c>
      <c r="J20" s="408">
        <v>30</v>
      </c>
      <c r="K20" s="408">
        <v>5</v>
      </c>
      <c r="L20" s="62">
        <f t="shared" si="0"/>
        <v>1</v>
      </c>
    </row>
    <row r="21" spans="2:12" ht="31.5" customHeight="1">
      <c r="B21" s="278" t="s">
        <v>300</v>
      </c>
      <c r="C21" s="406" t="s">
        <v>286</v>
      </c>
      <c r="D21" s="402" t="s">
        <v>179</v>
      </c>
      <c r="E21" s="606"/>
      <c r="F21" s="607"/>
      <c r="G21" s="604" t="s">
        <v>284</v>
      </c>
      <c r="H21" s="605"/>
      <c r="I21" s="405">
        <v>15</v>
      </c>
      <c r="J21" s="405"/>
      <c r="K21" s="405">
        <v>20</v>
      </c>
      <c r="L21" s="62">
        <f t="shared" si="0"/>
        <v>0</v>
      </c>
    </row>
    <row r="22" spans="2:12" ht="33" customHeight="1">
      <c r="B22" s="278" t="s">
        <v>301</v>
      </c>
      <c r="C22" s="406"/>
      <c r="D22" s="407"/>
      <c r="E22" s="604"/>
      <c r="F22" s="605"/>
      <c r="G22" s="604"/>
      <c r="H22" s="605"/>
      <c r="I22" s="408"/>
      <c r="J22" s="408"/>
      <c r="K22" s="408"/>
      <c r="L22" s="62">
        <f t="shared" si="0"/>
        <v>0</v>
      </c>
    </row>
    <row r="23" spans="2:12" ht="27.75" customHeight="1">
      <c r="B23" s="279" t="s">
        <v>302</v>
      </c>
      <c r="C23" s="406"/>
      <c r="D23" s="407"/>
      <c r="E23" s="604"/>
      <c r="F23" s="605"/>
      <c r="G23" s="604"/>
      <c r="H23" s="605"/>
      <c r="I23" s="408"/>
      <c r="J23" s="408"/>
      <c r="K23" s="408"/>
      <c r="L23" s="62">
        <f t="shared" si="0"/>
        <v>0</v>
      </c>
    </row>
    <row r="24" spans="2:12" ht="27.75" customHeight="1">
      <c r="B24" s="278" t="s">
        <v>303</v>
      </c>
      <c r="C24" s="406" t="s">
        <v>304</v>
      </c>
      <c r="D24" s="407" t="s">
        <v>179</v>
      </c>
      <c r="E24" s="604"/>
      <c r="F24" s="605"/>
      <c r="G24" s="604" t="s">
        <v>284</v>
      </c>
      <c r="H24" s="605"/>
      <c r="I24" s="408">
        <v>10</v>
      </c>
      <c r="J24" s="408"/>
      <c r="K24" s="408">
        <v>15</v>
      </c>
      <c r="L24" s="62">
        <f t="shared" si="0"/>
        <v>0</v>
      </c>
    </row>
    <row r="25" spans="2:12" ht="27.75" customHeight="1">
      <c r="B25" s="279" t="s">
        <v>305</v>
      </c>
      <c r="C25" s="247"/>
      <c r="D25" s="77"/>
      <c r="E25" s="602"/>
      <c r="F25" s="603"/>
      <c r="G25" s="602"/>
      <c r="H25" s="603"/>
      <c r="I25" s="50"/>
      <c r="J25" s="50"/>
      <c r="K25" s="50"/>
      <c r="L25" s="62">
        <f t="shared" si="0"/>
        <v>0</v>
      </c>
    </row>
    <row r="26" spans="2:12" ht="27.75" customHeight="1">
      <c r="B26" s="280" t="s">
        <v>306</v>
      </c>
      <c r="C26" s="247" t="s">
        <v>307</v>
      </c>
      <c r="D26" s="77" t="s">
        <v>179</v>
      </c>
      <c r="E26" s="602"/>
      <c r="F26" s="603"/>
      <c r="G26" s="602" t="s">
        <v>294</v>
      </c>
      <c r="H26" s="603"/>
      <c r="I26" s="50">
        <v>30</v>
      </c>
      <c r="J26" s="50"/>
      <c r="K26" s="50">
        <v>43</v>
      </c>
      <c r="L26" s="62">
        <f t="shared" si="0"/>
        <v>0</v>
      </c>
    </row>
    <row r="27" spans="2:12" ht="31.5" customHeight="1">
      <c r="B27" s="280" t="s">
        <v>308</v>
      </c>
      <c r="C27" s="247" t="s">
        <v>309</v>
      </c>
      <c r="D27" s="77" t="s">
        <v>179</v>
      </c>
      <c r="E27" s="602"/>
      <c r="F27" s="603"/>
      <c r="G27" s="602" t="s">
        <v>294</v>
      </c>
      <c r="H27" s="603"/>
      <c r="I27" s="50">
        <v>28</v>
      </c>
      <c r="J27" s="50"/>
      <c r="K27" s="50">
        <v>40</v>
      </c>
      <c r="L27" s="62">
        <f t="shared" si="0"/>
        <v>0</v>
      </c>
    </row>
    <row r="28" spans="2:12" ht="35.25" customHeight="1">
      <c r="B28" s="277" t="s">
        <v>310</v>
      </c>
      <c r="C28" s="247" t="s">
        <v>309</v>
      </c>
      <c r="D28" s="77" t="s">
        <v>179</v>
      </c>
      <c r="E28" s="602"/>
      <c r="F28" s="603"/>
      <c r="G28" s="602" t="s">
        <v>294</v>
      </c>
      <c r="H28" s="603"/>
      <c r="I28" s="50">
        <v>28</v>
      </c>
      <c r="J28" s="50"/>
      <c r="K28" s="50">
        <v>40</v>
      </c>
      <c r="L28" s="62">
        <f t="shared" si="0"/>
        <v>0</v>
      </c>
    </row>
    <row r="29" spans="2:12" ht="8.1" customHeight="1"/>
    <row r="30" spans="2:12" ht="8.1" hidden="1" customHeight="1">
      <c r="B30" s="608"/>
      <c r="C30" s="608"/>
    </row>
    <row r="51" spans="2:12" ht="15" hidden="1">
      <c r="B51" s="35"/>
      <c r="C51" s="34"/>
      <c r="D51" s="43"/>
      <c r="E51" s="43"/>
      <c r="F51" s="43"/>
      <c r="G51" s="43"/>
      <c r="H51" s="43"/>
      <c r="I51" s="43"/>
      <c r="J51" s="43"/>
      <c r="L51" s="25"/>
    </row>
    <row r="52" spans="2:12" ht="15.75" hidden="1">
      <c r="B52" s="614" t="str">
        <f>IF(OR('Address&amp;Setup'!C6="Indian Formule 1",'Address&amp;Setup'!C6="IBIS BUDGET",'Address&amp;Setup'!C6="FORMULE 1",'Address&amp;Setup'!C6="hotelF1"),"Reception opening time - ONLY for Economic brands","")</f>
        <v/>
      </c>
      <c r="C52" s="614"/>
      <c r="D52" s="614"/>
      <c r="E52" s="614"/>
      <c r="F52" s="614"/>
      <c r="G52" s="614"/>
      <c r="H52" s="614"/>
      <c r="I52" s="614"/>
      <c r="J52" s="614"/>
      <c r="K52" s="614"/>
      <c r="L52" s="25"/>
    </row>
    <row r="53" spans="2:12" ht="8.1" hidden="1" customHeight="1">
      <c r="B53" s="35"/>
      <c r="C53" s="34"/>
      <c r="D53" s="43"/>
      <c r="E53" s="43"/>
      <c r="F53" s="43"/>
      <c r="G53" s="43"/>
      <c r="H53" s="43"/>
      <c r="I53" s="43"/>
      <c r="J53" s="43"/>
      <c r="K53" s="43"/>
      <c r="L53" s="25"/>
    </row>
    <row r="54" spans="2:12" ht="15" hidden="1">
      <c r="B54" s="619" t="str">
        <f>IF(OR('Address&amp;Setup'!C6="Indian Formule 1",'Address&amp;Setup'!C6="IBIS BUDGET",'Address&amp;Setup'!C6="FORMULE 1",'Address&amp;Setup'!C6="hotelF1"),"This square is only for Formule1, HotelF1 and ibis budget hotels.",IF(OR('Address&amp;Setup'!C6="MERCURE",'Address&amp;Setup'!C6="GRAND MERCURE",'Address&amp;Setup'!C6="THE SEBEL",'Address&amp;Setup'!C6="OTHER BRAND"),"For MERCURE, GRAND MERCURE, THE SEBEL and OTHER BRAND, don't forget to complete CHILDREN POLICY ON HOTEL LEVEL below",""))</f>
        <v>For MERCURE, GRAND MERCURE, THE SEBEL and OTHER BRAND, don't forget to complete CHILDREN POLICY ON HOTEL LEVEL below</v>
      </c>
      <c r="C54" s="619"/>
      <c r="D54" s="619"/>
      <c r="E54" s="619"/>
      <c r="F54" s="619"/>
      <c r="G54" s="619"/>
      <c r="H54" s="619"/>
      <c r="I54" s="619"/>
      <c r="J54" s="619"/>
      <c r="K54" s="619"/>
      <c r="L54" s="25"/>
    </row>
    <row r="55" spans="2:12" ht="8.1" hidden="1" customHeight="1">
      <c r="B55" s="35"/>
      <c r="C55" s="34"/>
      <c r="D55" s="43"/>
      <c r="E55" s="43"/>
      <c r="F55" s="43"/>
      <c r="G55" s="43"/>
      <c r="H55" s="43"/>
      <c r="I55" s="43"/>
      <c r="J55" s="43"/>
      <c r="K55" s="43"/>
      <c r="L55" s="25"/>
    </row>
    <row r="56" spans="2:12" ht="15" hidden="1" customHeight="1">
      <c r="B56" s="618" t="str">
        <f>IF(OR('Address&amp;Setup'!C6="Indian Formule 1",'Address&amp;Setup'!C6="IBIS BUDGET",'Address&amp;Setup'!C6="FORMULE 1",'Address&amp;Setup'!C6="hotelF1"),"Is your reception open 24/7? ","")</f>
        <v/>
      </c>
      <c r="C56" s="618"/>
      <c r="D56" s="45"/>
      <c r="E56" s="616" t="str">
        <f>IF(OR(D56="Yes",D56=""),"","If not, please precise below your opening hours:")</f>
        <v/>
      </c>
      <c r="F56" s="617"/>
      <c r="G56" s="617"/>
      <c r="H56" s="617"/>
      <c r="I56" s="617"/>
      <c r="J56" s="617"/>
      <c r="K56" s="617"/>
      <c r="L56" s="25"/>
    </row>
    <row r="57" spans="2:12" ht="15" hidden="1" customHeight="1">
      <c r="B57" s="69"/>
      <c r="C57" s="69"/>
      <c r="D57" s="78">
        <f>IF(NOT(OR('Address&amp;Setup'!C6="INDIAN FORMULE 1",'Address&amp;Setup'!C6="IBIS BUDGET")),-1,IF(D56="",0,1))</f>
        <v>-1</v>
      </c>
      <c r="E57" s="70"/>
      <c r="F57" s="70"/>
      <c r="G57" s="617"/>
      <c r="H57" s="617"/>
      <c r="I57" s="70"/>
      <c r="J57" s="70"/>
      <c r="K57" s="70"/>
      <c r="L57" s="25"/>
    </row>
    <row r="58" spans="2:12" ht="15" hidden="1" customHeight="1">
      <c r="B58" s="69"/>
      <c r="C58" s="69" t="str">
        <f>IF(OR('Address&amp;Setup'!C6="Indian Formule 1",'Address&amp;Setup'!C6="IBIS BUDGET",'Address&amp;Setup'!C6="FORMULE 1",'Address&amp;Setup'!C6="hotelF1"),"Have you got a DAC? ","")</f>
        <v/>
      </c>
      <c r="D58" s="45"/>
      <c r="E58" s="70"/>
      <c r="F58" s="70"/>
      <c r="G58" s="70"/>
      <c r="H58" s="70"/>
      <c r="I58" s="70"/>
      <c r="J58" s="70"/>
      <c r="K58" s="70"/>
      <c r="L58" s="25"/>
    </row>
    <row r="59" spans="2:12" ht="15" hidden="1" customHeight="1">
      <c r="B59" s="69"/>
      <c r="C59" s="69"/>
      <c r="D59"/>
      <c r="E59" s="70"/>
      <c r="F59" s="70"/>
      <c r="G59" s="70"/>
      <c r="H59" s="70"/>
      <c r="I59" s="70"/>
      <c r="J59" s="70"/>
      <c r="K59" s="70"/>
      <c r="L59" s="25"/>
    </row>
    <row r="60" spans="2:12" ht="15" hidden="1" customHeight="1">
      <c r="B60" s="35"/>
      <c r="C60" s="34"/>
      <c r="D60" s="43"/>
      <c r="E60" s="43"/>
      <c r="F60" s="43"/>
      <c r="G60" s="621"/>
      <c r="H60" s="621"/>
      <c r="I60" s="43"/>
      <c r="J60" s="43"/>
      <c r="K60" s="43"/>
      <c r="L60" s="25"/>
    </row>
    <row r="61" spans="2:12" ht="15" hidden="1" customHeight="1">
      <c r="B61" s="622" t="str">
        <f>IF(OR(D56="Yes",D56=""),"","Weekdays:")</f>
        <v/>
      </c>
      <c r="C61" s="622"/>
      <c r="D61" s="59" t="str">
        <f>IF(OR(D56="Yes",D56=""),"","from:")</f>
        <v/>
      </c>
      <c r="E61" s="623"/>
      <c r="F61" s="624"/>
      <c r="G61" s="79">
        <f>IF(OR(NOT(OR('Address&amp;Setup'!C6="INDIAN FORMULE 1",'Address&amp;Setup'!C6="IBIS BUDGET")),D56&lt;&gt;"No"),-1,IF(D56="Yes",1,IF(E61="",0,1)))</f>
        <v>-1</v>
      </c>
      <c r="H61" s="59" t="str">
        <f>IF(OR(D56="Yes",D56=""),"","to:")</f>
        <v/>
      </c>
      <c r="I61" s="138"/>
      <c r="J61" s="79">
        <f>IF(OR(NOT(OR('Address&amp;Setup'!C6="INDIAN FORMULE 1",'Address&amp;Setup'!C6="IBIS BUDGET")),D56&lt;&gt;"No"),-1,IF(D56="Yes",1,IF(I61="",0,1)))</f>
        <v>-1</v>
      </c>
      <c r="L61" s="25"/>
    </row>
    <row r="62" spans="2:12" ht="15" hidden="1" customHeight="1">
      <c r="B62" s="67"/>
      <c r="C62" s="64"/>
      <c r="D62" s="64"/>
      <c r="E62" s="64"/>
      <c r="F62" s="64"/>
      <c r="G62" s="620"/>
      <c r="H62" s="620"/>
      <c r="I62" s="68"/>
      <c r="L62" s="25"/>
    </row>
    <row r="63" spans="2:12" ht="15" hidden="1" customHeight="1">
      <c r="C63" s="23"/>
      <c r="D63" s="59" t="str">
        <f>IF(OR(D56="Yes",D56=""),"","and from:")</f>
        <v/>
      </c>
      <c r="E63" s="623"/>
      <c r="F63" s="624"/>
      <c r="G63" s="79">
        <f>IF(OR(NOT(OR('Address&amp;Setup'!C6="INDIAN FORMULE 1",'Address&amp;Setup'!C6="IBIS BUDGET")),D56&lt;&gt;"No"),-1,IF(D56="Yes",1,IF(E63="",0,1)))</f>
        <v>-1</v>
      </c>
      <c r="H63" s="59" t="str">
        <f>IF(OR(D56="Yes",D56=""),"","to:")</f>
        <v/>
      </c>
      <c r="I63" s="138"/>
      <c r="J63" s="79">
        <f>IF(OR(NOT(OR('Address&amp;Setup'!C6="INDIAN FORMULE 1",'Address&amp;Setup'!C6="IBIS BUDGET")),D56&lt;&gt;"No"),-1,IF(D56="Yes",1,IF(I63="",0,1)))</f>
        <v>-1</v>
      </c>
      <c r="L63" s="25"/>
    </row>
    <row r="64" spans="2:12" ht="15" hidden="1" customHeight="1">
      <c r="B64" s="67"/>
      <c r="C64" s="64"/>
      <c r="D64" s="64"/>
      <c r="E64" s="64"/>
      <c r="F64" s="64"/>
      <c r="G64" s="620"/>
      <c r="H64" s="620"/>
      <c r="L64" s="25"/>
    </row>
    <row r="65" spans="2:12" ht="15" hidden="1" customHeight="1">
      <c r="B65" s="622" t="str">
        <f>IF(OR(D56="Yes",D56=""),"","Saturdays, Sundays and public holidays:")</f>
        <v/>
      </c>
      <c r="C65" s="622"/>
      <c r="D65" s="59" t="str">
        <f>IF(OR(D56="Yes",D56=""),"","from:")</f>
        <v/>
      </c>
      <c r="E65" s="623"/>
      <c r="F65" s="624"/>
      <c r="G65" s="79">
        <f>IF(OR(NOT(OR('Address&amp;Setup'!C6="INDIAN FORMULE 1",'Address&amp;Setup'!C6="IBIS BUDGET")),D56&lt;&gt;"No"),-1,IF(D56="Yes",1,IF(E65="",0,1)))</f>
        <v>-1</v>
      </c>
      <c r="H65" s="59" t="str">
        <f>IF(OR(D56="Yes",D56=""),"","to:")</f>
        <v/>
      </c>
      <c r="I65" s="138"/>
      <c r="J65" s="79">
        <f>IF(OR(NOT(OR('Address&amp;Setup'!C6="INDIAN FORMULE 1",'Address&amp;Setup'!C6="IBIS BUDGET")),D56&lt;&gt;"No"),-1,IF(D56="Yes",1,IF(I65="",0,1)))</f>
        <v>-1</v>
      </c>
      <c r="L65" s="25"/>
    </row>
    <row r="66" spans="2:12" ht="15" hidden="1" customHeight="1">
      <c r="C66" s="46"/>
      <c r="D66" s="64"/>
      <c r="E66" s="64"/>
      <c r="F66" s="64"/>
      <c r="G66" s="620"/>
      <c r="H66" s="620"/>
      <c r="I66" s="68"/>
      <c r="J66" s="47"/>
      <c r="K66" s="47"/>
      <c r="L66" s="25"/>
    </row>
    <row r="67" spans="2:12" ht="15" hidden="1">
      <c r="B67" s="44"/>
      <c r="C67" s="44"/>
      <c r="D67" s="59" t="str">
        <f>IF(OR(D56="Yes",D56=""),"","and from:")</f>
        <v/>
      </c>
      <c r="E67" s="623"/>
      <c r="F67" s="624"/>
      <c r="G67" s="79">
        <f>IF(OR(NOT(OR('Address&amp;Setup'!C6="INDIAN FORMULE 1",'Address&amp;Setup'!C6="IBIS BUDGET")),D56&lt;&gt;"No"),-1,IF(D56="Yes",1,IF(E67="",0,1)))</f>
        <v>-1</v>
      </c>
      <c r="H67" s="59" t="str">
        <f>IF(OR(D56="Yes",D56=""),"","to:")</f>
        <v/>
      </c>
      <c r="I67" s="138"/>
      <c r="J67" s="79">
        <f>IF(OR(NOT(OR('Address&amp;Setup'!C6="INDIAN FORMULE 1",'Address&amp;Setup'!C6="IBIS BUDGET")),D56&lt;&gt;"No"),-1,IF(D56="Yes",1,IF(I67="",0,1)))</f>
        <v>-1</v>
      </c>
      <c r="K67" s="43"/>
      <c r="L67" s="25"/>
    </row>
    <row r="68" spans="2:12" ht="8.1" hidden="1" customHeight="1"/>
    <row r="69" spans="2:12" ht="15.75" hidden="1">
      <c r="B69" s="614" t="str">
        <f>IF(OR('Address&amp;Setup'!C6="MERCURE",'Address&amp;Setup'!C6="GRAND MERCURE",'Address&amp;Setup'!C6="THE SEBEL",'Address&amp;Setup'!C6="OTHER BRAND"),"Children policy on hotel level - ONLY for Mercure, Grand Mercure, The Sebel and Other Brand"," ")</f>
        <v>Children policy on hotel level - ONLY for Mercure, Grand Mercure, The Sebel and Other Brand</v>
      </c>
      <c r="C69" s="614"/>
      <c r="D69" s="614"/>
      <c r="E69" s="614"/>
      <c r="F69" s="615"/>
      <c r="G69" s="614"/>
      <c r="H69" s="614"/>
      <c r="I69" s="614"/>
      <c r="J69" s="614"/>
      <c r="K69" s="614"/>
    </row>
    <row r="70" spans="2:12" ht="8.1" hidden="1" customHeight="1"/>
    <row r="71" spans="2:12" ht="15" hidden="1" customHeight="1">
      <c r="B71" s="625" t="str">
        <f>IF(OR('Address&amp;Setup'!C6="MERCURE",'Address&amp;Setup'!C6="GRAND MERCURE",'Address&amp;Setup'!C6="THE SEBEL",'Address&amp;Setup'!C6="OTHER BRAND"),"This square is only for Mercure, Grand Mercure, The Sebel and Other Brand hotels. For other chains we will follow Brands recommendations.","")</f>
        <v>This square is only for Mercure, Grand Mercure, The Sebel and Other Brand hotels. For other chains we will follow Brands recommendations.</v>
      </c>
      <c r="C71" s="625"/>
      <c r="D71" s="625"/>
      <c r="E71" s="625"/>
      <c r="F71" s="625"/>
      <c r="G71" s="625"/>
      <c r="H71" s="625"/>
      <c r="I71" s="625"/>
      <c r="J71" s="625"/>
      <c r="K71" s="625"/>
    </row>
    <row r="72" spans="2:12" ht="15" hidden="1" customHeight="1">
      <c r="B72" s="107"/>
      <c r="E72" s="608"/>
      <c r="F72" s="608"/>
    </row>
    <row r="73" spans="2:12" ht="15" hidden="1" customHeight="1">
      <c r="B73"/>
      <c r="C73"/>
      <c r="D73"/>
      <c r="E73"/>
      <c r="F73"/>
      <c r="I73" s="523" t="str">
        <f>IF(OR('Address&amp;Setup'!C6="MERCURE",'Address&amp;Setup'!C6="MGALLERY",'Address&amp;Setup'!C6="GRAND MERCURE",'Address&amp;Setup'!C6="THE SEBEL",'Address&amp;Setup'!C6="OTHER BRAND"),"Maximum number of children:"," ")</f>
        <v>Maximum number of children:</v>
      </c>
      <c r="J73" s="524"/>
      <c r="K73" s="61"/>
    </row>
    <row r="74" spans="2:12" ht="15" hidden="1" customHeight="1">
      <c r="B74"/>
      <c r="C74"/>
      <c r="D74"/>
      <c r="E74"/>
      <c r="F74"/>
      <c r="K74" s="74">
        <f>IF(NOT(OR('Address&amp;Setup'!C6="MERCURE",'Address&amp;Setup'!C6="MGALLERY",'Address&amp;Setup'!C6="GRAND MERCURE",'Address&amp;Setup'!C6="THE SEBEL",'Address&amp;Setup'!C6="OTHER BRAND")),-1,IF(K73="",0,1))</f>
        <v>0</v>
      </c>
    </row>
    <row r="75" spans="2:12" ht="15" hidden="1" customHeight="1">
      <c r="E75" s="608"/>
      <c r="F75" s="608"/>
    </row>
    <row r="76" spans="2:12" ht="15" hidden="1" customHeight="1">
      <c r="B76" s="65" t="str">
        <f>IF(OR('Address&amp;Setup'!C6="MERCURE",'Address&amp;Setup'!C6="MGALLERY",'Address&amp;Setup'!C6="GRAND MERCURE",'Address&amp;Setup'!C6="THE SEBEL",'Address&amp;Setup'!C6="OTHER BRAND"),"1st level of  condition.","")</f>
        <v>1st level of  condition.</v>
      </c>
      <c r="C76" s="59" t="str">
        <f>IF(OR('Address&amp;Setup'!C6="MERCURE",'Address&amp;Setup'!C6="MGALLERY",'Address&amp;Setup'!C6="GRAND MERCURE",'Address&amp;Setup'!C6="THE SEBEL",'Address&amp;Setup'!C6="OTHER BRAND"),"From birth:"," ")</f>
        <v>From birth:</v>
      </c>
      <c r="D76" s="38"/>
      <c r="E76" s="76">
        <f>IF(NOT(OR('Address&amp;Setup'!C6="MERCURE",'Address&amp;Setup'!C6="MGALLERY",'Address&amp;Setup'!C6="GRAND MERCURE",'Address&amp;Setup'!C6="THE SEBEL",'Address&amp;Setup'!C6="OTHER BRAND")),-1,IF(D76="",0,1))</f>
        <v>0</v>
      </c>
      <c r="F76" s="66" t="str">
        <f>IF(OR('Address&amp;Setup'!C6="MERCURE",'Address&amp;Setup'!C6="MGALLERY",'Address&amp;Setup'!C6="GRAND MERCURE",'Address&amp;Setup'!C6="THE SEBEL",'Address&amp;Setup'!C6="OTHER BRAND"),"to:"," ")</f>
        <v>to:</v>
      </c>
      <c r="G76" s="38"/>
      <c r="H76" s="75" t="str">
        <f>IF(OR('Address&amp;Setup'!C6="MERCURE",'Address&amp;Setup'!C6="MGALLERY",'Address&amp;Setup'!C6="GRAND MERCURE",'Address&amp;Setup'!C6="THE SEBEL",'Address&amp;Setup'!C6="OTHER BRAND"),"years old."," ")</f>
        <v>years old.</v>
      </c>
      <c r="I76" s="76">
        <f>IF(NOT(OR('Address&amp;Setup'!C6="MERCURE",'Address&amp;Setup'!C6="MGALLERY",'Address&amp;Setup'!C6="GRAND MERCURE",'Address&amp;Setup'!C6="THE SEBEL",'Address&amp;Setup'!C6="OTHER BRAND")),-1,IF(G76="",0,1))</f>
        <v>0</v>
      </c>
    </row>
    <row r="77" spans="2:12" ht="7.5" hidden="1" customHeight="1"/>
    <row r="78" spans="2:12" ht="15" hidden="1" customHeight="1">
      <c r="B78" s="59" t="str">
        <f>IF(OR('Address&amp;Setup'!C6="MERCURE",'Address&amp;Setup'!C6="MGALLERY",'Address&amp;Setup'!C6="GRAND MERCURE",'Address&amp;Setup'!C6="THE SEBEL",'Address&amp;Setup'!C6="OTHER BRAND"),"Accomodation discount:"," ")</f>
        <v>Accomodation discount:</v>
      </c>
      <c r="C78" s="37"/>
      <c r="D78" s="37"/>
      <c r="E78" s="76">
        <f>IF(NOT(OR('Address&amp;Setup'!C6="MERCURE",'Address&amp;Setup'!C6="MGALLERY",'Address&amp;Setup'!C6="GRAND MERCURE",'Address&amp;Setup'!C6="THE SEBEL",'Address&amp;Setup'!C6="OTHER BRAND")),-1,IF(OR(C78="",D78=""),0,1))</f>
        <v>0</v>
      </c>
      <c r="F78" s="563" t="str">
        <f>IF(OR('Address&amp;Setup'!C6="MERCURE",'Address&amp;Setup'!C6="MGALLERY",'Address&amp;Setup'!C6="GRAND MERCURE",'Address&amp;Setup'!C6="THE SEBEL",'Address&amp;Setup'!C6="OTHER BRAND"),"Breakfast discount:"," ")</f>
        <v>Breakfast discount:</v>
      </c>
      <c r="G78" s="563"/>
      <c r="H78" s="592"/>
      <c r="I78" s="522"/>
      <c r="J78" s="522"/>
      <c r="K78" s="38"/>
      <c r="L78" s="76">
        <f>IF(NOT(OR('Address&amp;Setup'!C6="MERCURE",'Address&amp;Setup'!C6="MGALLERY",'Address&amp;Setup'!C6="GRAND MERCURE",'Address&amp;Setup'!C6="THE SEBEL",'Address&amp;Setup'!C6="OTHER BRAND")),-1,IF(OR(I78="",K78=""),0,1))</f>
        <v>0</v>
      </c>
    </row>
    <row r="79" spans="2:12" ht="15" hidden="1" customHeight="1">
      <c r="E79" s="608"/>
      <c r="F79" s="608"/>
    </row>
    <row r="80" spans="2:12" ht="15" hidden="1" customHeight="1">
      <c r="B80" s="65" t="str">
        <f>IF(OR('Address&amp;Setup'!C6="MERCURE",'Address&amp;Setup'!C6="MGALLERY",'Address&amp;Setup'!C6="GRAND MERCURE",'Address&amp;Setup'!C6="THE SEBEL",'Address&amp;Setup'!C6="OTHER BRAND"),"2nd level of  condition.","")</f>
        <v>2nd level of  condition.</v>
      </c>
      <c r="C80" s="59" t="str">
        <f>IF(OR('Address&amp;Setup'!C6="MERCURE",'Address&amp;Setup'!C6="MGALLERY",'Address&amp;Setup'!C6="GRAND MERCURE",'Address&amp;Setup'!C6="THE SEBEL",'Address&amp;Setup'!C6="OTHER BRAND"),"From birth:"," ")</f>
        <v>From birth:</v>
      </c>
      <c r="D80" s="38"/>
      <c r="E80" s="76">
        <f>IF(NOT(OR('Address&amp;Setup'!C6="MERCURE",'Address&amp;Setup'!C6="MGALLERY",'Address&amp;Setup'!C6="GRAND MERCURE",'Address&amp;Setup'!C6="THE SEBEL",'Address&amp;Setup'!C6="OTHER BRAND")),-1,IF(AND(K73&gt;=2, D80=""),0,1))</f>
        <v>1</v>
      </c>
      <c r="F80" s="66" t="str">
        <f>IF(OR('Address&amp;Setup'!C6="MERCURE",'Address&amp;Setup'!C6="MGALLERY",'Address&amp;Setup'!C6="GRAND MERCURE",'Address&amp;Setup'!C6="THE SEBEL",'Address&amp;Setup'!C6="OTHER BRAND"),"to:"," ")</f>
        <v>to:</v>
      </c>
      <c r="G80" s="38"/>
      <c r="H80" s="75" t="str">
        <f>IF(OR('Address&amp;Setup'!C6="MERCURE",'Address&amp;Setup'!C6="MGALLERY",'Address&amp;Setup'!C6="GRAND MERCURE",'Address&amp;Setup'!C6="THE SEBEL",'Address&amp;Setup'!C6="OTHER BRAND"),"years old."," ")</f>
        <v>years old.</v>
      </c>
      <c r="I80" s="76">
        <f>IF(NOT(OR('Address&amp;Setup'!C6="MERCURE",'Address&amp;Setup'!C6="MGALLERY",'Address&amp;Setup'!C6="GRAND MERCURE",'Address&amp;Setup'!C6="THE SEBEL",'Address&amp;Setup'!C6="OTHER BRAND")),-1,IF(AND(K73&gt;=2, G80=""),0,1))</f>
        <v>1</v>
      </c>
    </row>
    <row r="81" spans="2:12" ht="8.1" hidden="1" customHeight="1"/>
    <row r="82" spans="2:12" ht="15" hidden="1" customHeight="1">
      <c r="B82" s="59" t="str">
        <f>IF(OR('Address&amp;Setup'!C6="MERCURE",'Address&amp;Setup'!C6="MGALLERY",'Address&amp;Setup'!C6="GRAND MERCURE",'Address&amp;Setup'!C6="THE SEBEL",'Address&amp;Setup'!C6="OTHER BRAND"),"Accomodation discount:"," ")</f>
        <v>Accomodation discount:</v>
      </c>
      <c r="C82" s="37"/>
      <c r="D82" s="37"/>
      <c r="E82" s="76">
        <f>IF(NOT(OR('Address&amp;Setup'!C6="MERCURE",'Address&amp;Setup'!C6="MGALLERY",'Address&amp;Setup'!C6="GRAND MERCURE",'Address&amp;Setup'!C6="THE SEBEL",'Address&amp;Setup'!C6="OTHER BRAND")),-1,IF(AND(K73&gt;=2, OR(C82="",D82="")),0,1))</f>
        <v>1</v>
      </c>
      <c r="F82" s="563" t="str">
        <f>IF(OR('Address&amp;Setup'!C6="MERCURE",'Address&amp;Setup'!C6="MGALLERY",'Address&amp;Setup'!C6="GRAND MERCURE",'Address&amp;Setup'!C6="THE SEBEL",'Address&amp;Setup'!C6="OTHER BRAND"),"Breakfast discount:"," ")</f>
        <v>Breakfast discount:</v>
      </c>
      <c r="G82" s="563"/>
      <c r="H82" s="592"/>
      <c r="I82" s="522"/>
      <c r="J82" s="522"/>
      <c r="K82" s="38"/>
      <c r="L82" s="76">
        <f>IF(NOT(OR('Address&amp;Setup'!C6="MERCURE",'Address&amp;Setup'!C6="MGALLERY",'Address&amp;Setup'!C6="GRAND MERCURE",'Address&amp;Setup'!C6="THE SEBEL",'Address&amp;Setup'!C6="OTHER BRAND")),-1,IF(AND(K73&gt;=2,OR(I82="",K82="")),0,1))</f>
        <v>1</v>
      </c>
    </row>
    <row r="83" spans="2:12" ht="15" hidden="1" customHeight="1">
      <c r="E83" s="608"/>
      <c r="F83" s="608"/>
    </row>
    <row r="84" spans="2:12" ht="15" hidden="1" customHeight="1">
      <c r="B84" s="65" t="str">
        <f>IF(OR('Address&amp;Setup'!C6="MERCURE",'Address&amp;Setup'!C6="MGALLERY",'Address&amp;Setup'!C6="GRAND MERCURE",'Address&amp;Setup'!C6="THE SEBEL",'Address&amp;Setup'!C6="OTHER BRAND"),"3rd level of  condition.","")</f>
        <v>3rd level of  condition.</v>
      </c>
      <c r="C84" s="59" t="str">
        <f>IF(OR('Address&amp;Setup'!C6="MERCURE",'Address&amp;Setup'!C6="MGALLERY",'Address&amp;Setup'!C6="GRAND MERCURE",'Address&amp;Setup'!C6="THE SEBEL",'Address&amp;Setup'!C6="OTHER BRAND"),"From birth:"," ")</f>
        <v>From birth:</v>
      </c>
      <c r="D84" s="38"/>
      <c r="E84" s="76">
        <f>IF(NOT(OR('Address&amp;Setup'!C6="MERCURE",'Address&amp;Setup'!C6="MGALLERY",'Address&amp;Setup'!C6="GRAND MERCURE",'Address&amp;Setup'!C6="THE SEBEL",'Address&amp;Setup'!C6="OTHER BRAND")),-1,IF(AND(K73&gt;=3, D84=""),0,1))</f>
        <v>1</v>
      </c>
      <c r="F84" s="66" t="str">
        <f>IF(OR('Address&amp;Setup'!C6="MERCURE",'Address&amp;Setup'!C6="MGALLERY",'Address&amp;Setup'!C6="GRAND MERCURE",'Address&amp;Setup'!C6="THE SEBEL",'Address&amp;Setup'!C6="OTHER BRAND"),"to:"," ")</f>
        <v>to:</v>
      </c>
      <c r="G84" s="38"/>
      <c r="H84" s="75" t="str">
        <f>IF(OR('Address&amp;Setup'!C6="MERCURE",'Address&amp;Setup'!C6="MGALLERY",'Address&amp;Setup'!C6="GRAND MERCURE",'Address&amp;Setup'!C6="THE SEBEL",'Address&amp;Setup'!C6="OTHER BRAND"),"years old."," ")</f>
        <v>years old.</v>
      </c>
      <c r="I84" s="76">
        <f>IF(NOT(OR('Address&amp;Setup'!C6="MERCURE",'Address&amp;Setup'!C6="MGALLERY",'Address&amp;Setup'!C6="GRAND MERCURE",'Address&amp;Setup'!C6="THE SEBEL",'Address&amp;Setup'!C6="OTHER BRAND")),-1,IF(AND(K73&gt;=3, G84=""),0,1))</f>
        <v>1</v>
      </c>
    </row>
    <row r="85" spans="2:12" ht="8.1" hidden="1" customHeight="1"/>
    <row r="86" spans="2:12" ht="15" hidden="1" customHeight="1">
      <c r="B86" s="59" t="str">
        <f>IF(OR('Address&amp;Setup'!C6="MERCURE",'Address&amp;Setup'!C6="MGALLERY",'Address&amp;Setup'!C6="GRAND MERCURE",'Address&amp;Setup'!C6="THE SEBEL",'Address&amp;Setup'!C6="OTHER BRAND"),"Accomodation discount:"," ")</f>
        <v>Accomodation discount:</v>
      </c>
      <c r="C86" s="37"/>
      <c r="D86" s="37"/>
      <c r="E86" s="76">
        <f>IF(NOT(OR('Address&amp;Setup'!C6="MERCURE",'Address&amp;Setup'!C6="MGALLERY",'Address&amp;Setup'!C6="GRAND MERCURE",'Address&amp;Setup'!C6="THE SEBEL",'Address&amp;Setup'!C6="OTHER BRAND")),-1,IF(AND(K73&gt;=3, OR(C86="",D86="")),0,1))</f>
        <v>1</v>
      </c>
      <c r="F86" s="563" t="str">
        <f>IF(OR('Address&amp;Setup'!C6="MERCURE",'Address&amp;Setup'!C6="MGALLERY",'Address&amp;Setup'!C6="GRAND MERCURE",'Address&amp;Setup'!C6="THE SEBEL",'Address&amp;Setup'!C6="OTHER BRAND"),"Breakfast discount:"," ")</f>
        <v>Breakfast discount:</v>
      </c>
      <c r="G86" s="563"/>
      <c r="H86" s="563"/>
      <c r="I86" s="522"/>
      <c r="J86" s="522"/>
      <c r="K86" s="38"/>
      <c r="L86" s="76">
        <f>IF(NOT(OR('Address&amp;Setup'!C6="MERCURE",'Address&amp;Setup'!C6="MGALLERY",'Address&amp;Setup'!C6="GRAND MERCURE",'Address&amp;Setup'!C6="THE SEBEL",'Address&amp;Setup'!C6="OTHER BRAND")),-1,IF(AND(K73&gt;=3,OR(I86="",K86="")),0,1))</f>
        <v>1</v>
      </c>
    </row>
    <row r="87" spans="2:12" ht="20.25" hidden="1" customHeight="1">
      <c r="B87" s="59"/>
      <c r="C87" s="59"/>
      <c r="D87" s="59"/>
      <c r="E87" s="563"/>
      <c r="F87" s="563"/>
      <c r="G87" s="59"/>
      <c r="H87" s="59"/>
      <c r="I87" s="59"/>
      <c r="J87" s="59"/>
      <c r="K87" s="59"/>
      <c r="L87" s="59"/>
    </row>
    <row r="88" spans="2:12" ht="15" hidden="1" customHeight="1"/>
    <row r="89" spans="2:12" ht="15" hidden="1" customHeight="1"/>
    <row r="90" spans="2:12" ht="15" hidden="1" customHeight="1"/>
    <row r="91" spans="2:12" ht="15" hidden="1" customHeight="1"/>
    <row r="92" spans="2:12" ht="15" hidden="1" customHeight="1"/>
    <row r="93" spans="2:12" ht="15" hidden="1" customHeight="1"/>
    <row r="94" spans="2:12" ht="15" hidden="1" customHeight="1"/>
    <row r="95" spans="2:12" ht="15" hidden="1" customHeight="1"/>
    <row r="96" spans="2:12"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20.100000000000001" hidden="1" customHeight="1"/>
    <row r="106" ht="20.100000000000001" hidden="1" customHeight="1"/>
    <row r="107" ht="20.100000000000001" hidden="1" customHeight="1"/>
    <row r="108" ht="20.100000000000001" hidden="1" customHeight="1"/>
    <row r="109" ht="20.100000000000001" hidden="1" customHeight="1"/>
    <row r="110" ht="20.100000000000001" hidden="1" customHeight="1"/>
    <row r="111" ht="20.100000000000001" hidden="1" customHeight="1"/>
    <row r="112" ht="20.100000000000001" hidden="1" customHeight="1"/>
    <row r="113" ht="20.100000000000001" hidden="1" customHeight="1"/>
    <row r="114" ht="20.100000000000001" hidden="1" customHeight="1"/>
    <row r="115" ht="20.100000000000001" hidden="1" customHeight="1"/>
    <row r="116" ht="20.100000000000001" hidden="1" customHeight="1"/>
    <row r="117" ht="20.100000000000001" hidden="1" customHeight="1"/>
    <row r="118" ht="20.100000000000001" hidden="1" customHeight="1"/>
    <row r="119" ht="20.100000000000001" hidden="1" customHeight="1"/>
    <row r="120" ht="20.100000000000001" hidden="1" customHeight="1"/>
    <row r="121" ht="20.100000000000001" hidden="1" customHeight="1"/>
    <row r="122" ht="20.100000000000001" hidden="1" customHeight="1"/>
  </sheetData>
  <mergeCells count="66">
    <mergeCell ref="I86:J86"/>
    <mergeCell ref="B71:K71"/>
    <mergeCell ref="I78:J78"/>
    <mergeCell ref="I82:J82"/>
    <mergeCell ref="I73:J73"/>
    <mergeCell ref="B69:K69"/>
    <mergeCell ref="E56:K56"/>
    <mergeCell ref="B56:C56"/>
    <mergeCell ref="B52:K52"/>
    <mergeCell ref="B54:K54"/>
    <mergeCell ref="G66:H66"/>
    <mergeCell ref="G60:H60"/>
    <mergeCell ref="B65:C65"/>
    <mergeCell ref="B61:C61"/>
    <mergeCell ref="G57:H57"/>
    <mergeCell ref="E61:F61"/>
    <mergeCell ref="E63:F63"/>
    <mergeCell ref="E65:F65"/>
    <mergeCell ref="E67:F67"/>
    <mergeCell ref="G62:H62"/>
    <mergeCell ref="G64:H64"/>
    <mergeCell ref="B30:C30"/>
    <mergeCell ref="B6:K6"/>
    <mergeCell ref="G10:H10"/>
    <mergeCell ref="G11:H11"/>
    <mergeCell ref="E11:F11"/>
    <mergeCell ref="E12:F12"/>
    <mergeCell ref="E13:F13"/>
    <mergeCell ref="E15:F15"/>
    <mergeCell ref="G12:H12"/>
    <mergeCell ref="G13:H13"/>
    <mergeCell ref="G15:H15"/>
    <mergeCell ref="E17:F17"/>
    <mergeCell ref="B8:C8"/>
    <mergeCell ref="E10:F10"/>
    <mergeCell ref="E19:F19"/>
    <mergeCell ref="E22:F22"/>
    <mergeCell ref="E87:F87"/>
    <mergeCell ref="E83:F83"/>
    <mergeCell ref="E79:F79"/>
    <mergeCell ref="E75:F75"/>
    <mergeCell ref="E72:F72"/>
    <mergeCell ref="F86:H86"/>
    <mergeCell ref="F82:H82"/>
    <mergeCell ref="F78:H78"/>
    <mergeCell ref="G17:H17"/>
    <mergeCell ref="G19:H19"/>
    <mergeCell ref="E26:F26"/>
    <mergeCell ref="G26:H26"/>
    <mergeCell ref="E27:F27"/>
    <mergeCell ref="G27:H27"/>
    <mergeCell ref="G22:H22"/>
    <mergeCell ref="E23:F23"/>
    <mergeCell ref="G23:H23"/>
    <mergeCell ref="E25:F25"/>
    <mergeCell ref="G25:H25"/>
    <mergeCell ref="E24:F24"/>
    <mergeCell ref="G24:H24"/>
    <mergeCell ref="E18:F18"/>
    <mergeCell ref="G18:H18"/>
    <mergeCell ref="E28:F28"/>
    <mergeCell ref="G28:H28"/>
    <mergeCell ref="E20:F20"/>
    <mergeCell ref="G20:H20"/>
    <mergeCell ref="E21:F21"/>
    <mergeCell ref="G21:H21"/>
  </mergeCells>
  <phoneticPr fontId="104"/>
  <conditionalFormatting sqref="B60:K68">
    <cfRule type="expression" dxfId="90" priority="71">
      <formula>OR($D$56="Yes",$D$56="")</formula>
    </cfRule>
  </conditionalFormatting>
  <dataValidations xWindow="812" yWindow="842" count="16">
    <dataValidation allowBlank="1" showInputMessage="1" showErrorMessage="1" prompt="Enter amount or percentage." sqref="D78 K78 D82 K82 K86 D86" xr:uid="{00000000-0002-0000-0400-000000000000}"/>
    <dataValidation type="list" allowBlank="1" showInputMessage="1" showErrorMessage="1" sqref="C78 I78:J78 C82 I82:J82 I86:J86 C86" xr:uid="{00000000-0002-0000-0400-000001000000}">
      <formula1>Accomodation</formula1>
    </dataValidation>
    <dataValidation operator="lessThanOrEqual" allowBlank="1" showInputMessage="1" showErrorMessage="1" sqref="B68:K68 D60 D52:D55 J66 K66:K67 C52:C60 B64:B65 H52:H56 B67 C62:G62 B52:B62 E52:G60 I52:K60 C64:F64 C66:G66" xr:uid="{00000000-0002-0000-0400-000002000000}"/>
    <dataValidation type="textLength" operator="lessThanOrEqual" allowBlank="1" showInputMessage="1" showErrorMessage="1" error="Maximum 255 characters" sqref="D51:J51" xr:uid="{00000000-0002-0000-0400-000003000000}">
      <formula1>255</formula1>
    </dataValidation>
    <dataValidation type="list" allowBlank="1" showInputMessage="1" showErrorMessage="1" error="Please select &quot;Miles&quot; or &quot;Km&quot; on the list." prompt="Please select &quot;Miles&quot; or &quot;Km&quot; on the list." sqref="E8" xr:uid="{00000000-0002-0000-0400-000004000000}">
      <formula1>"Miles, Km"</formula1>
    </dataValidation>
    <dataValidation type="decimal" operator="greaterThanOrEqual" allowBlank="1" showInputMessage="1" showErrorMessage="1" error="Enter a number." prompt="Distance from the Hotel to city center. City center generally is Town city hall or main religious monument." sqref="I14" xr:uid="{00000000-0002-0000-0400-000005000000}">
      <formula1>0</formula1>
    </dataValidation>
    <dataValidation type="list" operator="lessThanOrEqual" allowBlank="1" showInputMessage="1" showErrorMessage="1" sqref="D56 D58" xr:uid="{00000000-0002-0000-0400-000006000000}">
      <formula1>"Yes,No"</formula1>
    </dataValidation>
    <dataValidation type="decimal" operator="greaterThanOrEqual" allowBlank="1" showInputMessage="1" showErrorMessage="1" error="Enter a number." sqref="J18 J13:J16 I11:K12 I13 I15:I18 K13:K18 I19:K28" xr:uid="{00000000-0002-0000-0400-000007000000}">
      <formula1>0</formula1>
    </dataValidation>
    <dataValidation type="custom" operator="lessThanOrEqual" allowBlank="1" showInputMessage="1" showErrorMessage="1" error="CAPITAL LETTERS REQUIRED._x000a_3 CHARACTERS._x000a_" sqref="C11 C14" xr:uid="{00000000-0002-0000-0400-000008000000}">
      <formula1>AND(EXACT(C11,UPPER(C11)),LEN(C11)=3)</formula1>
    </dataValidation>
    <dataValidation type="list" allowBlank="1" showInputMessage="1" showErrorMessage="1" error="Please select a shuttle from the list." sqref="D11:D28" xr:uid="{00000000-0002-0000-0400-000009000000}">
      <formula1>shuttle</formula1>
    </dataValidation>
    <dataValidation type="time" operator="greaterThanOrEqual" allowBlank="1" showInputMessage="1" showErrorMessage="1" error="Enteryour opening hours, format HH:MM" prompt="Enter your opening hours, format HH:MM" sqref="I67 I65 E61 E63 E65 I61 I63 E67" xr:uid="{00000000-0002-0000-0400-00000A000000}">
      <formula1>0</formula1>
    </dataValidation>
    <dataValidation type="list" allowBlank="1" showInputMessage="1" showErrorMessage="1" error="Please select an orientation on the C.I. from the list." sqref="G11:H28" xr:uid="{00000000-0002-0000-0400-00000C000000}">
      <formula1>orientation</formula1>
    </dataValidation>
    <dataValidation type="decimal" operator="greaterThanOrEqual" allowBlank="1" showInputMessage="1" showErrorMessage="1" error="Enter a number._x000a_" sqref="J17" xr:uid="{00000000-0002-0000-0400-00000D000000}">
      <formula1>0</formula1>
    </dataValidation>
    <dataValidation allowBlank="1" showInputMessage="1" showErrorMessage="1" prompt="Corresponding to the maximum of children allowed in the room" sqref="K73" xr:uid="{00000000-0002-0000-0400-00000E000000}"/>
    <dataValidation type="list" allowBlank="1" showInputMessage="1" showErrorMessage="1" error="Please select a shuttle service from the list." prompt="If Shutlle = NO, you don't need to complete Shuttle service._x000a_If shuttle = YES, please select a service on the list." sqref="E19:F20 E14:F14 E16:F17 E22:F28" xr:uid="{00000000-0002-0000-0400-00000F000000}">
      <formula1>IF(D14="No",None,shuttle_service)</formula1>
    </dataValidation>
    <dataValidation type="custom" allowBlank="1" showInputMessage="1" showErrorMessage="1" error="CAPITAL LETTERS REQUIRED._x000a_19 CHARACTERS MAX." prompt="Forbidden characters by GDS : “ / &amp; ; @ % ‘ ü ö ä ~" sqref="C12:C13 C15:C28" xr:uid="{00000000-0002-0000-0400-000010000000}">
      <formula1>AND(EXACT(C12,UPPER(C12)),LEN(C12)&lt;=19)</formula1>
    </dataValidation>
  </dataValidations>
  <hyperlinks>
    <hyperlink ref="B8:C8" location="Help!B52" display="To get help click here" xr:uid="{00000000-0004-0000-0400-000000000000}"/>
  </hyperlinks>
  <pageMargins left="0.7" right="0.7" top="0.75" bottom="0.75" header="0.3" footer="0.3"/>
  <pageSetup paperSize="9" scale="76" orientation="landscape" r:id="rId1"/>
  <rowBreaks count="1" manualBreakCount="1">
    <brk id="30"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163" id="{762F8C70-C129-4006-B847-0A86B9E1CBF1}">
            <xm:f>NOT(OR('Address&amp;Setup'!$C$6:$E$6="MERCURE",'Address&amp;Setup'!$C$6:$E$6="MGALLERY",'Address&amp;Setup'!$C$6:$E$6="GRAND MERCURE",'Address&amp;Setup'!$C$6:$E$6="OTHER BRAND",'Address&amp;Setup'!$C$6:$E$6="THE SEBEL"))</xm:f>
            <x14:dxf>
              <fill>
                <patternFill>
                  <bgColor theme="0"/>
                </patternFill>
              </fill>
              <border>
                <left/>
                <right/>
                <top/>
                <bottom/>
                <vertical/>
                <horizontal/>
              </border>
            </x14:dxf>
          </x14:cfRule>
          <xm:sqref>B75:E75 G74:J74 B69:K71 B76:D76 B77:K77 B80:D80 B81:K81 B85:K85 B84:D84 B87 B83:E83 B79:E79 G75:K75 B72:E72 G72:K73 K76 K80 K84 B78:D78 B82:D82 F76:H76 F80:H80 F84:H84 B86:D86 I86:K86 F86 G83:K83 I82:K82 F82 G79:K79 I78:K78 F78</xm:sqref>
        </x14:conditionalFormatting>
        <x14:conditionalFormatting xmlns:xm="http://schemas.microsoft.com/office/excel/2006/main">
          <x14:cfRule type="expression" priority="162" id="{CA7EA4A7-5427-4D45-B449-3A9FF57E15AA}">
            <xm:f>NOT(OR('Address&amp;Setup'!$C$6:$E$6="MERCURE",'Address&amp;Setup'!$C$6:$E$6="MGALLERY"))</xm:f>
            <x14:dxf>
              <font>
                <b val="0"/>
                <i/>
                <strike val="0"/>
                <u val="none"/>
                <color theme="0"/>
              </font>
            </x14:dxf>
          </x14:cfRule>
          <xm:sqref>G73:H73</xm:sqref>
        </x14:conditionalFormatting>
        <x14:conditionalFormatting xmlns:xm="http://schemas.microsoft.com/office/excel/2006/main">
          <x14:cfRule type="iconSet" priority="161" id="{3D4B6DDA-54A0-43E4-8378-312969D3C58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L11:L19</xm:sqref>
        </x14:conditionalFormatting>
        <x14:conditionalFormatting xmlns:xm="http://schemas.microsoft.com/office/excel/2006/main">
          <x14:cfRule type="iconSet" priority="155" id="{CB040EEE-BF99-4C22-84D6-DCF44CD3E1F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F8:G8</xm:sqref>
        </x14:conditionalFormatting>
        <x14:conditionalFormatting xmlns:xm="http://schemas.microsoft.com/office/excel/2006/main">
          <x14:cfRule type="expression" priority="104" id="{D559A5FA-1C66-4FE6-92EE-8BF285FB81C1}">
            <xm:f>NOT(OR('Address&amp;Setup'!$C$6:$E$6="IBIS BUDGET",'Address&amp;Setup'!$C$6:$E$6="Indian Formule 1",'Address&amp;Setup'!$C$6:$E$6="FORMULE 1",'Address&amp;Setup'!$C$6:$E$6="hotelF1"))</xm:f>
            <x14:dxf>
              <fill>
                <patternFill>
                  <bgColor theme="0"/>
                </patternFill>
              </fill>
              <border>
                <left/>
                <right/>
                <top/>
                <bottom/>
                <vertical/>
                <horizontal/>
              </border>
            </x14:dxf>
          </x14:cfRule>
          <xm:sqref>B52:K57 B60:K67 B58:C59 E58:K59</xm:sqref>
        </x14:conditionalFormatting>
        <x14:conditionalFormatting xmlns:xm="http://schemas.microsoft.com/office/excel/2006/main">
          <x14:cfRule type="expression" priority="98" id="{018B65F7-D6CC-414B-990B-220AB8AF4D94}">
            <xm:f>NOT(OR('Address&amp;Setup'!$C$6:$E$6="MERCURE",'Address&amp;Setup'!$C$6:$E$6="MGALLERY"))</xm:f>
            <x14:dxf>
              <fill>
                <patternFill>
                  <bgColor theme="0"/>
                </patternFill>
              </fill>
              <border>
                <left/>
                <right/>
                <top/>
                <bottom/>
                <vertical/>
                <horizontal/>
              </border>
            </x14:dxf>
          </x14:cfRule>
          <xm:sqref>L87</xm:sqref>
        </x14:conditionalFormatting>
        <x14:conditionalFormatting xmlns:xm="http://schemas.microsoft.com/office/excel/2006/main">
          <x14:cfRule type="expression" priority="97" id="{BC4D09E3-866D-4860-BF58-55EC267BB82E}">
            <xm:f>NOT(OR('Address&amp;Setup'!$C$6:$E$6="MERCURE",'Address&amp;Setup'!$C$6:$E$6="MGALLERY"))</xm:f>
            <x14:dxf>
              <fill>
                <patternFill>
                  <bgColor theme="0"/>
                </patternFill>
              </fill>
              <border>
                <left/>
                <right/>
                <top/>
                <bottom/>
                <vertical/>
                <horizontal/>
              </border>
            </x14:dxf>
          </x14:cfRule>
          <xm:sqref>C87:E87 G87:K87</xm:sqref>
        </x14:conditionalFormatting>
        <x14:conditionalFormatting xmlns:xm="http://schemas.microsoft.com/office/excel/2006/main">
          <x14:cfRule type="iconSet" priority="95" id="{61D058E2-3D46-47C3-9ADE-F2C122E2714E}">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E76</xm:sqref>
        </x14:conditionalFormatting>
        <x14:conditionalFormatting xmlns:xm="http://schemas.microsoft.com/office/excel/2006/main">
          <x14:cfRule type="iconSet" priority="83" id="{9EBD1C76-81E7-477B-8C04-8997C924EA2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D57</xm:sqref>
        </x14:conditionalFormatting>
        <x14:conditionalFormatting xmlns:xm="http://schemas.microsoft.com/office/excel/2006/main">
          <x14:cfRule type="iconSet" priority="82" id="{419A45C8-5593-4BFD-8F29-E53FB27C8B4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G61</xm:sqref>
        </x14:conditionalFormatting>
        <x14:conditionalFormatting xmlns:xm="http://schemas.microsoft.com/office/excel/2006/main">
          <x14:cfRule type="iconSet" priority="81" id="{65889F83-57B9-41F4-8715-61B319D44F6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G63</xm:sqref>
        </x14:conditionalFormatting>
        <x14:conditionalFormatting xmlns:xm="http://schemas.microsoft.com/office/excel/2006/main">
          <x14:cfRule type="iconSet" priority="80" id="{E93A45B4-FBB8-4322-BD61-833F0A7ED59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G65</xm:sqref>
        </x14:conditionalFormatting>
        <x14:conditionalFormatting xmlns:xm="http://schemas.microsoft.com/office/excel/2006/main">
          <x14:cfRule type="iconSet" priority="79" id="{8A59D6B5-592B-4AD4-8ECD-7B6D8A9345D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G67</xm:sqref>
        </x14:conditionalFormatting>
        <x14:conditionalFormatting xmlns:xm="http://schemas.microsoft.com/office/excel/2006/main">
          <x14:cfRule type="iconSet" priority="78" id="{B8312B0C-6187-4BAD-85F1-6DF3172B62B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J61</xm:sqref>
        </x14:conditionalFormatting>
        <x14:conditionalFormatting xmlns:xm="http://schemas.microsoft.com/office/excel/2006/main">
          <x14:cfRule type="iconSet" priority="74" id="{15A3A5EC-3ABA-4A78-B490-8AF7DD1A8DE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73" id="{2E337A8D-F524-4DDC-AF53-5CBA9CB4DAE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72" id="{F2026A99-4463-4B9D-87A6-55CC492093F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64" id="{45D8B303-2523-47F3-A278-008D713D61B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E78</xm:sqref>
        </x14:conditionalFormatting>
        <x14:conditionalFormatting xmlns:xm="http://schemas.microsoft.com/office/excel/2006/main">
          <x14:cfRule type="iconSet" priority="63" id="{CEC4C7B5-DC68-4938-A7ED-5B9819AB371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I76</xm:sqref>
        </x14:conditionalFormatting>
        <x14:conditionalFormatting xmlns:xm="http://schemas.microsoft.com/office/excel/2006/main">
          <x14:cfRule type="iconSet" priority="62" id="{5A6C4A21-1FC8-406C-B0A8-4C6BC525E51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K74</xm:sqref>
        </x14:conditionalFormatting>
        <x14:conditionalFormatting xmlns:xm="http://schemas.microsoft.com/office/excel/2006/main">
          <x14:cfRule type="iconSet" priority="61" id="{D075018E-6C6A-4A52-BC44-117928C2F93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L78</xm:sqref>
        </x14:conditionalFormatting>
        <x14:conditionalFormatting xmlns:xm="http://schemas.microsoft.com/office/excel/2006/main">
          <x14:cfRule type="iconSet" priority="60" id="{5F930A30-C27B-47DF-AE64-92C01D38773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L82</xm:sqref>
        </x14:conditionalFormatting>
        <x14:conditionalFormatting xmlns:xm="http://schemas.microsoft.com/office/excel/2006/main">
          <x14:cfRule type="iconSet" priority="59" id="{DC57FCB0-AF4B-40A9-985A-99B1D7CC9903}">
            <x14:iconSet iconSet="3Symbols2" showValue="0" custom="1">
              <x14:cfvo type="percent">
                <xm:f>0</xm:f>
              </x14:cfvo>
              <x14:cfvo type="num">
                <xm:f>0</xm:f>
              </x14:cfvo>
              <x14:cfvo type="num">
                <xm:f>1</xm:f>
              </x14:cfvo>
              <x14:cfIcon iconSet="NoIcons" iconId="0"/>
              <x14:cfIcon iconSet="3Symbols2" iconId="0"/>
              <x14:cfIcon iconSet="3Symbols2" iconId="2"/>
            </x14:iconSet>
          </x14:cfRule>
          <xm:sqref>L86</xm:sqref>
        </x14:conditionalFormatting>
        <x14:conditionalFormatting xmlns:xm="http://schemas.microsoft.com/office/excel/2006/main">
          <x14:cfRule type="iconSet" priority="58" id="{E925ED4D-CF51-41A7-AF49-C9E58D62525E}">
            <x14:iconSet iconSet="3Symbols2" showValue="0" custom="1">
              <x14:cfvo type="percent">
                <xm:f>0</xm:f>
              </x14:cfvo>
              <x14:cfvo type="num">
                <xm:f>0</xm:f>
              </x14:cfvo>
              <x14:cfvo type="num">
                <xm:f>1</xm:f>
              </x14:cfvo>
              <x14:cfIcon iconSet="NoIcons" iconId="0"/>
              <x14:cfIcon iconSet="3Symbols2" iconId="0"/>
              <x14:cfIcon iconSet="3Symbols2" iconId="2"/>
            </x14:iconSet>
          </x14:cfRule>
          <xm:sqref>I80</xm:sqref>
        </x14:conditionalFormatting>
        <x14:conditionalFormatting xmlns:xm="http://schemas.microsoft.com/office/excel/2006/main">
          <x14:cfRule type="iconSet" priority="57" id="{C5EE923D-6A32-4994-9FA1-9810F363FFC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E80</xm:sqref>
        </x14:conditionalFormatting>
        <x14:conditionalFormatting xmlns:xm="http://schemas.microsoft.com/office/excel/2006/main">
          <x14:cfRule type="iconSet" priority="56" id="{D0A4D028-ED48-4E0B-9826-BCD997AED94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E82</xm:sqref>
        </x14:conditionalFormatting>
        <x14:conditionalFormatting xmlns:xm="http://schemas.microsoft.com/office/excel/2006/main">
          <x14:cfRule type="iconSet" priority="55" id="{34CF7C90-9F04-448E-BA2D-B3DA9E41CEF3}">
            <x14:iconSet iconSet="3Symbols2" showValue="0" custom="1">
              <x14:cfvo type="percent">
                <xm:f>0</xm:f>
              </x14:cfvo>
              <x14:cfvo type="num">
                <xm:f>0</xm:f>
              </x14:cfvo>
              <x14:cfvo type="num">
                <xm:f>1</xm:f>
              </x14:cfvo>
              <x14:cfIcon iconSet="NoIcons" iconId="0"/>
              <x14:cfIcon iconSet="3Symbols2" iconId="0"/>
              <x14:cfIcon iconSet="3Symbols2" iconId="2"/>
            </x14:iconSet>
          </x14:cfRule>
          <xm:sqref>I84</xm:sqref>
        </x14:conditionalFormatting>
        <x14:conditionalFormatting xmlns:xm="http://schemas.microsoft.com/office/excel/2006/main">
          <x14:cfRule type="iconSet" priority="54" id="{F0DECBA5-96F2-473E-976C-F3E0DCA299D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E84</xm:sqref>
        </x14:conditionalFormatting>
        <x14:conditionalFormatting xmlns:xm="http://schemas.microsoft.com/office/excel/2006/main">
          <x14:cfRule type="iconSet" priority="53" id="{F41ACCA1-CD92-4EE0-94F5-13A973841BB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E86</xm:sqref>
        </x14:conditionalFormatting>
        <x14:conditionalFormatting xmlns:xm="http://schemas.microsoft.com/office/excel/2006/main">
          <x14:cfRule type="iconSet" priority="52" id="{17004680-9651-42E9-BF6F-54001221232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G61</xm:sqref>
        </x14:conditionalFormatting>
        <x14:conditionalFormatting xmlns:xm="http://schemas.microsoft.com/office/excel/2006/main">
          <x14:cfRule type="iconSet" priority="51" id="{6292CA31-3FEA-46E0-853C-5673221A263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G63</xm:sqref>
        </x14:conditionalFormatting>
        <x14:conditionalFormatting xmlns:xm="http://schemas.microsoft.com/office/excel/2006/main">
          <x14:cfRule type="iconSet" priority="50" id="{1FDA9B51-B392-4F7E-8097-8B693854DFE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G63</xm:sqref>
        </x14:conditionalFormatting>
        <x14:conditionalFormatting xmlns:xm="http://schemas.microsoft.com/office/excel/2006/main">
          <x14:cfRule type="iconSet" priority="49" id="{8AD055D8-EFBF-42BB-B4FA-D5821007EE0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G65</xm:sqref>
        </x14:conditionalFormatting>
        <x14:conditionalFormatting xmlns:xm="http://schemas.microsoft.com/office/excel/2006/main">
          <x14:cfRule type="iconSet" priority="48" id="{AA590DFB-B331-4E53-99E3-25A59094B5E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G65</xm:sqref>
        </x14:conditionalFormatting>
        <x14:conditionalFormatting xmlns:xm="http://schemas.microsoft.com/office/excel/2006/main">
          <x14:cfRule type="iconSet" priority="47" id="{3BBE0B11-5FD3-43B2-A486-7F818AE998FC}">
            <x14:iconSet iconSet="3Symbols2" showValue="0" custom="1">
              <x14:cfvo type="percent">
                <xm:f>0</xm:f>
              </x14:cfvo>
              <x14:cfvo type="num">
                <xm:f>0</xm:f>
              </x14:cfvo>
              <x14:cfvo type="num">
                <xm:f>1</xm:f>
              </x14:cfvo>
              <x14:cfIcon iconSet="NoIcons" iconId="0"/>
              <x14:cfIcon iconSet="3Symbols2" iconId="0"/>
              <x14:cfIcon iconSet="3Symbols2" iconId="2"/>
            </x14:iconSet>
          </x14:cfRule>
          <xm:sqref>G65</xm:sqref>
        </x14:conditionalFormatting>
        <x14:conditionalFormatting xmlns:xm="http://schemas.microsoft.com/office/excel/2006/main">
          <x14:cfRule type="iconSet" priority="46" id="{466FB24F-3E56-452F-A2A1-19741497C9A5}">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G67</xm:sqref>
        </x14:conditionalFormatting>
        <x14:conditionalFormatting xmlns:xm="http://schemas.microsoft.com/office/excel/2006/main">
          <x14:cfRule type="iconSet" priority="45" id="{F10E197D-83C8-4B64-8E13-6CAEF727946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G67</xm:sqref>
        </x14:conditionalFormatting>
        <x14:conditionalFormatting xmlns:xm="http://schemas.microsoft.com/office/excel/2006/main">
          <x14:cfRule type="iconSet" priority="44" id="{5C6A962E-E20F-4D08-906C-472CB672B99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G67</xm:sqref>
        </x14:conditionalFormatting>
        <x14:conditionalFormatting xmlns:xm="http://schemas.microsoft.com/office/excel/2006/main">
          <x14:cfRule type="iconSet" priority="43" id="{E2175BB6-949E-4D80-9504-B421656927F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G67</xm:sqref>
        </x14:conditionalFormatting>
        <x14:conditionalFormatting xmlns:xm="http://schemas.microsoft.com/office/excel/2006/main">
          <x14:cfRule type="iconSet" priority="42" id="{97686C88-5551-4536-A621-04425676694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J61</xm:sqref>
        </x14:conditionalFormatting>
        <x14:conditionalFormatting xmlns:xm="http://schemas.microsoft.com/office/excel/2006/main">
          <x14:cfRule type="iconSet" priority="41" id="{BAE83D57-63BC-4ACD-9B2E-F420F099AAD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J61</xm:sqref>
        </x14:conditionalFormatting>
        <x14:conditionalFormatting xmlns:xm="http://schemas.microsoft.com/office/excel/2006/main">
          <x14:cfRule type="iconSet" priority="40" id="{1DDE23F3-B7BC-48E1-AB10-9644E3D54DE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J61</xm:sqref>
        </x14:conditionalFormatting>
        <x14:conditionalFormatting xmlns:xm="http://schemas.microsoft.com/office/excel/2006/main">
          <x14:cfRule type="iconSet" priority="39" id="{D6077544-93C5-45A4-93DA-FCE0B1B40905}">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J61</xm:sqref>
        </x14:conditionalFormatting>
        <x14:conditionalFormatting xmlns:xm="http://schemas.microsoft.com/office/excel/2006/main">
          <x14:cfRule type="iconSet" priority="38" id="{00BBFC3E-AD17-460A-9AF1-D951CACD3BD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J61</xm:sqref>
        </x14:conditionalFormatting>
        <x14:conditionalFormatting xmlns:xm="http://schemas.microsoft.com/office/excel/2006/main">
          <x14:cfRule type="iconSet" priority="37" id="{7DEA69DD-2710-4864-8255-1D5F60B3B65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36" id="{0BC2C91F-0AF5-4BB9-8D5C-26BEDD3BB1F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35" id="{751A4B70-C70A-42DE-A273-DC7529BC49F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34" id="{9A17C1BE-FF0C-4724-AA39-3C5940C6755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33" id="{27FF93D7-4759-4354-8A72-5750EBC6ABC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J63</xm:sqref>
        </x14:conditionalFormatting>
        <x14:conditionalFormatting xmlns:xm="http://schemas.microsoft.com/office/excel/2006/main">
          <x14:cfRule type="iconSet" priority="32" id="{525EDB00-4DB9-45DD-BFA0-30D867058E83}">
            <x14:iconSet iconSet="3Symbols2" showValue="0" custom="1">
              <x14:cfvo type="percent">
                <xm:f>0</xm:f>
              </x14:cfvo>
              <x14:cfvo type="num">
                <xm:f>0</xm:f>
              </x14:cfvo>
              <x14:cfvo type="num">
                <xm:f>1</xm:f>
              </x14:cfvo>
              <x14:cfIcon iconSet="NoIcons" iconId="0"/>
              <x14:cfIcon iconSet="3Symbols2" iconId="0"/>
              <x14:cfIcon iconSet="3Symbols2" iconId="2"/>
            </x14:iconSet>
          </x14:cfRule>
          <xm:sqref>J63</xm:sqref>
        </x14:conditionalFormatting>
        <x14:conditionalFormatting xmlns:xm="http://schemas.microsoft.com/office/excel/2006/main">
          <x14:cfRule type="iconSet" priority="31" id="{23CACD1C-DF7C-4F0D-BEDD-1D8AEBE8B40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30" id="{C7BE0E8E-75B0-4AB8-8008-329747A0DB9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29" id="{60DDEA14-3302-4B2E-9539-EC22B00F312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28" id="{34F83ECA-9C9A-4032-81BE-59297C5B82E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27" id="{2BA173A1-87F3-43F8-A272-E31B29B2F95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26" id="{2B1AD1AC-79CC-4E6F-9EFC-743A38BBC13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J65</xm:sqref>
        </x14:conditionalFormatting>
        <x14:conditionalFormatting xmlns:xm="http://schemas.microsoft.com/office/excel/2006/main">
          <x14:cfRule type="iconSet" priority="25" id="{7178FFA4-6CE5-433C-B721-3957796EB0F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J65</xm:sqref>
        </x14:conditionalFormatting>
        <x14:conditionalFormatting xmlns:xm="http://schemas.microsoft.com/office/excel/2006/main">
          <x14:cfRule type="iconSet" priority="24" id="{FE5E78CF-2F95-4BC3-8CE9-CE365B3DB84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23" id="{DB5ABF94-86B3-4005-96A4-BCFE132DA7C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22" id="{AC543281-CB30-49C2-9612-1FEB59A8355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21" id="{5AD3285F-AFA3-4925-8734-7CEC3C5A22E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20" id="{38A2EEFA-B246-47AE-BAC8-0F3D657647F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19" id="{EF47F9E7-CF1A-44BF-9A88-4FB34B34F33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18" id="{0E6A0AE4-F8B0-4240-BBD6-0380027702E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J67</xm:sqref>
        </x14:conditionalFormatting>
        <x14:conditionalFormatting xmlns:xm="http://schemas.microsoft.com/office/excel/2006/main">
          <x14:cfRule type="iconSet" priority="17" id="{8E0E7B01-C309-4354-BF32-5535185EA22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J67</xm:sqref>
        </x14:conditionalFormatting>
        <x14:conditionalFormatting xmlns:xm="http://schemas.microsoft.com/office/excel/2006/main">
          <x14:cfRule type="expression" priority="14" id="{F0244FF0-F713-4C2C-8D52-57A47778F7B3}">
            <xm:f>NOT(OR('Address&amp;Setup'!$C$6:$E$6="IBIS BUDGET",'Address&amp;Setup'!$C$6:$E$6="Indian Formule 1",'Address&amp;Setup'!$C$6:$E$6="FORMULE 1",'Address&amp;Setup'!$C$6:$E$6="hotelF1"))</xm:f>
            <x14:dxf>
              <fill>
                <patternFill>
                  <bgColor theme="0"/>
                </patternFill>
              </fill>
              <border>
                <left/>
                <right/>
                <top/>
                <bottom/>
                <vertical/>
                <horizontal/>
              </border>
            </x14:dxf>
          </x14:cfRule>
          <xm:sqref>D58</xm:sqref>
        </x14:conditionalFormatting>
        <x14:conditionalFormatting xmlns:xm="http://schemas.microsoft.com/office/excel/2006/main">
          <x14:cfRule type="iconSet" priority="9" id="{CA18E938-AEE9-4F48-A870-C92D8310D8E6}">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L20</xm:sqref>
        </x14:conditionalFormatting>
        <x14:conditionalFormatting xmlns:xm="http://schemas.microsoft.com/office/excel/2006/main">
          <x14:cfRule type="iconSet" priority="8" id="{154A10F5-E65A-4357-9C9A-31DABAF563D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L21</xm:sqref>
        </x14:conditionalFormatting>
        <x14:conditionalFormatting xmlns:xm="http://schemas.microsoft.com/office/excel/2006/main">
          <x14:cfRule type="iconSet" priority="7" id="{8004614D-B94E-4D79-9C1C-D76AD3E78E6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L22</xm:sqref>
        </x14:conditionalFormatting>
        <x14:conditionalFormatting xmlns:xm="http://schemas.microsoft.com/office/excel/2006/main">
          <x14:cfRule type="iconSet" priority="6" id="{2ECECD7D-B2BC-4997-B693-FCBCD71A3C4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L23</xm:sqref>
        </x14:conditionalFormatting>
        <x14:conditionalFormatting xmlns:xm="http://schemas.microsoft.com/office/excel/2006/main">
          <x14:cfRule type="iconSet" priority="5" id="{255D84A9-8587-438F-912A-59324FE3D53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L25</xm:sqref>
        </x14:conditionalFormatting>
        <x14:conditionalFormatting xmlns:xm="http://schemas.microsoft.com/office/excel/2006/main">
          <x14:cfRule type="iconSet" priority="4" id="{5FCBA03A-C58F-4CD5-9F08-D70A0F07332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L24</xm:sqref>
        </x14:conditionalFormatting>
        <x14:conditionalFormatting xmlns:xm="http://schemas.microsoft.com/office/excel/2006/main">
          <x14:cfRule type="iconSet" priority="3" id="{B8529C06-A262-4896-B81D-BCAFA18229C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L26</xm:sqref>
        </x14:conditionalFormatting>
        <x14:conditionalFormatting xmlns:xm="http://schemas.microsoft.com/office/excel/2006/main">
          <x14:cfRule type="iconSet" priority="2" id="{7828C122-7203-4E82-A6B7-9F10422C807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L27</xm:sqref>
        </x14:conditionalFormatting>
        <x14:conditionalFormatting xmlns:xm="http://schemas.microsoft.com/office/excel/2006/main">
          <x14:cfRule type="iconSet" priority="1" id="{3B9491C3-2325-4E9B-A8CF-0EBB6D3B62F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L28</xm:sqref>
        </x14:conditionalFormatting>
      </x14:conditionalFormattings>
    </ext>
    <ext xmlns:x14="http://schemas.microsoft.com/office/spreadsheetml/2009/9/main" uri="{CCE6A557-97BC-4b89-ADB6-D9C93CAAB3DF}">
      <x14:dataValidations xmlns:xm="http://schemas.microsoft.com/office/excel/2006/main" xWindow="812" yWindow="842" count="1">
        <x14:dataValidation type="list" allowBlank="1" showInputMessage="1" showErrorMessage="1" error="Please select a shuttle service from the list." prompt="If Shutlle = NO, you don't need to complete Shuttle service._x000a_If shuttle = YES, please select a service on the list." xr:uid="{00000000-0002-0000-0400-000011000000}">
          <x14:formula1>
            <xm:f>IF(D11="No",Referentiel!$L$4,shuttle_service)</xm:f>
          </x14:formula1>
          <xm:sqref>E18:F18 E15:F15 E11:F13 E21:F21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CC4C3C"/>
  </sheetPr>
  <dimension ref="A6:AS53"/>
  <sheetViews>
    <sheetView showGridLines="0" showRowColHeaders="0" zoomScale="73" zoomScaleNormal="73" zoomScaleSheetLayoutView="40" workbookViewId="0">
      <pane xSplit="3" ySplit="10" topLeftCell="D11" activePane="bottomRight" state="frozen"/>
      <selection pane="topRight" activeCell="D1" sqref="D1"/>
      <selection pane="bottomLeft" activeCell="A11" sqref="A11"/>
      <selection pane="bottomRight" activeCell="Z19" sqref="Z19:Z20"/>
    </sheetView>
  </sheetViews>
  <sheetFormatPr defaultColWidth="10.7109375" defaultRowHeight="15"/>
  <cols>
    <col min="3" max="3" width="13.42578125" customWidth="1"/>
    <col min="4" max="4" width="12.28515625" customWidth="1"/>
    <col min="5" max="5" width="5.42578125" customWidth="1"/>
    <col min="6" max="6" width="5.7109375" customWidth="1"/>
    <col min="7" max="8" width="5.42578125" customWidth="1"/>
    <col min="9" max="9" width="4.42578125" customWidth="1"/>
    <col min="10" max="10" width="5" customWidth="1"/>
    <col min="11" max="11" width="5.42578125" customWidth="1"/>
    <col min="12" max="12" width="6.7109375" customWidth="1"/>
    <col min="13" max="13" width="7.42578125" customWidth="1"/>
    <col min="14" max="14" width="8.42578125" customWidth="1"/>
    <col min="15" max="15" width="7.42578125" customWidth="1"/>
    <col min="28" max="28" width="11" bestFit="1" customWidth="1"/>
    <col min="45" max="45" width="3.28515625" customWidth="1"/>
  </cols>
  <sheetData>
    <row r="6" spans="1:45" ht="25.5" customHeight="1">
      <c r="A6" s="652" t="s">
        <v>311</v>
      </c>
      <c r="B6" s="653"/>
      <c r="C6" s="653"/>
      <c r="D6" s="653"/>
      <c r="E6" s="653"/>
      <c r="F6" s="653"/>
      <c r="G6" s="653"/>
      <c r="H6" s="653"/>
      <c r="I6" s="653"/>
      <c r="J6" s="653"/>
      <c r="K6" s="653"/>
      <c r="L6" s="653"/>
      <c r="M6" s="653"/>
      <c r="N6" s="653"/>
      <c r="O6" s="653"/>
      <c r="P6" s="653"/>
      <c r="Q6" s="653"/>
      <c r="R6" s="653"/>
      <c r="S6" s="653"/>
      <c r="T6" s="653"/>
      <c r="U6" s="653"/>
      <c r="V6" s="653"/>
      <c r="W6" s="653"/>
      <c r="X6" s="653"/>
      <c r="Y6" s="653"/>
      <c r="Z6" s="653"/>
      <c r="AA6" s="653"/>
      <c r="AB6" s="653"/>
      <c r="AC6" s="653"/>
      <c r="AD6" s="653"/>
      <c r="AE6" s="653"/>
      <c r="AF6" s="653"/>
      <c r="AG6" s="653"/>
      <c r="AH6" s="653"/>
      <c r="AI6" s="653"/>
      <c r="AJ6" s="653"/>
      <c r="AK6" s="653"/>
      <c r="AL6" s="653"/>
      <c r="AM6" s="653"/>
      <c r="AN6" s="653"/>
      <c r="AO6" s="653"/>
      <c r="AP6" s="653"/>
      <c r="AQ6" s="653"/>
      <c r="AR6" s="653"/>
    </row>
    <row r="8" spans="1:45" ht="18">
      <c r="E8" s="630" t="s">
        <v>312</v>
      </c>
      <c r="F8" s="630"/>
      <c r="G8" s="630"/>
      <c r="H8" s="630"/>
      <c r="I8" s="630"/>
      <c r="J8" s="630"/>
      <c r="K8" s="630"/>
      <c r="L8" s="630"/>
      <c r="M8" s="630"/>
      <c r="N8" s="630"/>
      <c r="O8" s="630"/>
    </row>
    <row r="9" spans="1:45" ht="36" customHeight="1">
      <c r="A9" s="62"/>
      <c r="B9" s="631" t="s">
        <v>313</v>
      </c>
      <c r="C9" s="631"/>
      <c r="D9" s="641"/>
      <c r="E9" s="632" t="s">
        <v>314</v>
      </c>
      <c r="F9" s="632" t="s">
        <v>315</v>
      </c>
      <c r="G9" s="632" t="s">
        <v>316</v>
      </c>
      <c r="H9" s="632" t="s">
        <v>317</v>
      </c>
      <c r="I9" s="632" t="s">
        <v>318</v>
      </c>
      <c r="J9" s="632" t="s">
        <v>319</v>
      </c>
      <c r="K9" s="632" t="s">
        <v>320</v>
      </c>
      <c r="L9" s="631" t="s">
        <v>321</v>
      </c>
      <c r="M9" s="631"/>
      <c r="N9" s="631"/>
      <c r="O9" s="631"/>
      <c r="P9" s="631" t="s">
        <v>322</v>
      </c>
      <c r="Q9" s="631" t="s">
        <v>323</v>
      </c>
      <c r="R9" s="631" t="s">
        <v>324</v>
      </c>
      <c r="S9" s="631"/>
      <c r="T9" s="631"/>
      <c r="U9" s="631"/>
      <c r="V9" s="631" t="s">
        <v>325</v>
      </c>
      <c r="W9" s="631"/>
      <c r="X9" s="631"/>
      <c r="Y9" s="631"/>
      <c r="Z9" s="631"/>
      <c r="AA9" s="631"/>
      <c r="AB9" s="631"/>
      <c r="AC9" s="631"/>
      <c r="AD9" s="631"/>
      <c r="AE9" s="631"/>
      <c r="AF9" s="638" t="s">
        <v>326</v>
      </c>
      <c r="AG9" s="638"/>
      <c r="AH9" s="638"/>
      <c r="AI9" s="638"/>
      <c r="AJ9" s="638"/>
      <c r="AK9" s="638" t="s">
        <v>327</v>
      </c>
      <c r="AL9" s="638"/>
      <c r="AM9" s="638"/>
      <c r="AN9" s="638"/>
      <c r="AO9" s="638"/>
      <c r="AP9" s="638"/>
      <c r="AQ9" s="638"/>
      <c r="AR9" s="638"/>
    </row>
    <row r="10" spans="1:45" ht="60.75" thickBot="1">
      <c r="A10" s="62"/>
      <c r="B10" s="631"/>
      <c r="C10" s="631"/>
      <c r="D10" s="642"/>
      <c r="E10" s="633"/>
      <c r="F10" s="633"/>
      <c r="G10" s="633"/>
      <c r="H10" s="633"/>
      <c r="I10" s="633"/>
      <c r="J10" s="633"/>
      <c r="K10" s="633"/>
      <c r="L10" s="365" t="s">
        <v>328</v>
      </c>
      <c r="M10" s="365" t="s">
        <v>329</v>
      </c>
      <c r="N10" s="365" t="s">
        <v>328</v>
      </c>
      <c r="O10" s="365" t="s">
        <v>329</v>
      </c>
      <c r="P10" s="631"/>
      <c r="Q10" s="631"/>
      <c r="R10" s="365" t="s">
        <v>330</v>
      </c>
      <c r="S10" s="365" t="s">
        <v>331</v>
      </c>
      <c r="T10" s="365" t="s">
        <v>332</v>
      </c>
      <c r="U10" s="365" t="s">
        <v>333</v>
      </c>
      <c r="V10" s="365" t="s">
        <v>334</v>
      </c>
      <c r="W10" s="365" t="s">
        <v>335</v>
      </c>
      <c r="X10" s="365" t="s">
        <v>336</v>
      </c>
      <c r="Y10" s="365" t="s">
        <v>337</v>
      </c>
      <c r="Z10" s="365" t="s">
        <v>338</v>
      </c>
      <c r="AA10" s="365" t="s">
        <v>339</v>
      </c>
      <c r="AB10" s="365" t="s">
        <v>340</v>
      </c>
      <c r="AC10" s="365" t="s">
        <v>341</v>
      </c>
      <c r="AD10" s="365" t="s">
        <v>342</v>
      </c>
      <c r="AE10" s="365" t="s">
        <v>343</v>
      </c>
      <c r="AF10" s="365" t="s">
        <v>344</v>
      </c>
      <c r="AG10" s="365" t="s">
        <v>345</v>
      </c>
      <c r="AH10" s="365" t="s">
        <v>346</v>
      </c>
      <c r="AI10" s="365" t="s">
        <v>347</v>
      </c>
      <c r="AJ10" s="365" t="s">
        <v>348</v>
      </c>
      <c r="AK10" s="365" t="s">
        <v>349</v>
      </c>
      <c r="AL10" s="365" t="s">
        <v>350</v>
      </c>
      <c r="AM10" s="365" t="s">
        <v>351</v>
      </c>
      <c r="AN10" s="365" t="s">
        <v>352</v>
      </c>
      <c r="AO10" s="365" t="s">
        <v>353</v>
      </c>
      <c r="AP10" s="365" t="s">
        <v>354</v>
      </c>
      <c r="AQ10" s="365" t="s">
        <v>355</v>
      </c>
      <c r="AR10" s="365" t="s">
        <v>356</v>
      </c>
    </row>
    <row r="11" spans="1:45">
      <c r="A11" s="634" t="s">
        <v>357</v>
      </c>
      <c r="B11" s="636" t="s">
        <v>358</v>
      </c>
      <c r="C11" s="637"/>
      <c r="D11" s="360" t="s">
        <v>359</v>
      </c>
      <c r="E11" s="358" t="s">
        <v>360</v>
      </c>
      <c r="F11" s="358" t="s">
        <v>360</v>
      </c>
      <c r="G11" s="358" t="s">
        <v>360</v>
      </c>
      <c r="H11" s="358" t="s">
        <v>360</v>
      </c>
      <c r="I11" s="358" t="s">
        <v>360</v>
      </c>
      <c r="J11" s="358" t="s">
        <v>360</v>
      </c>
      <c r="K11" s="358" t="s">
        <v>360</v>
      </c>
      <c r="L11" s="363">
        <v>0.27083333333333331</v>
      </c>
      <c r="M11" s="363">
        <v>0.54166666666666663</v>
      </c>
      <c r="N11" s="358"/>
      <c r="O11" s="358"/>
      <c r="P11" s="626" t="s">
        <v>361</v>
      </c>
      <c r="Q11" s="626">
        <v>160</v>
      </c>
      <c r="R11" s="626" t="s">
        <v>360</v>
      </c>
      <c r="S11" s="626" t="s">
        <v>360</v>
      </c>
      <c r="T11" s="626"/>
      <c r="U11" s="626"/>
      <c r="V11" s="626"/>
      <c r="W11" s="626" t="s">
        <v>360</v>
      </c>
      <c r="X11" s="626" t="s">
        <v>360</v>
      </c>
      <c r="Y11" s="626" t="s">
        <v>360</v>
      </c>
      <c r="Z11" s="626" t="s">
        <v>360</v>
      </c>
      <c r="AA11" s="628"/>
      <c r="AB11" s="628"/>
      <c r="AC11" s="628"/>
      <c r="AD11" s="628" t="s">
        <v>360</v>
      </c>
      <c r="AE11" s="628" t="s">
        <v>360</v>
      </c>
      <c r="AF11" s="628"/>
      <c r="AG11" s="628"/>
      <c r="AH11" s="628"/>
      <c r="AI11" s="628"/>
      <c r="AJ11" s="628"/>
      <c r="AK11" s="628" t="s">
        <v>360</v>
      </c>
      <c r="AL11" s="628" t="s">
        <v>360</v>
      </c>
      <c r="AM11" s="628"/>
      <c r="AN11" s="628"/>
      <c r="AO11" s="628"/>
      <c r="AP11" s="628" t="s">
        <v>360</v>
      </c>
      <c r="AQ11" s="628" t="s">
        <v>360</v>
      </c>
      <c r="AR11" s="628" t="s">
        <v>360</v>
      </c>
    </row>
    <row r="12" spans="1:45" ht="15" customHeight="1">
      <c r="A12" s="635"/>
      <c r="B12" s="636"/>
      <c r="C12" s="637"/>
      <c r="D12" s="361" t="s">
        <v>362</v>
      </c>
      <c r="E12" s="362"/>
      <c r="F12" s="362"/>
      <c r="G12" s="362"/>
      <c r="H12" s="362"/>
      <c r="I12" s="362" t="s">
        <v>360</v>
      </c>
      <c r="J12" s="362" t="s">
        <v>360</v>
      </c>
      <c r="K12" s="362" t="s">
        <v>360</v>
      </c>
      <c r="L12" s="359"/>
      <c r="M12" s="359"/>
      <c r="N12" s="364">
        <v>0.75</v>
      </c>
      <c r="O12" s="364">
        <v>0.97916666666666663</v>
      </c>
      <c r="P12" s="627"/>
      <c r="Q12" s="627"/>
      <c r="R12" s="627"/>
      <c r="S12" s="627"/>
      <c r="T12" s="627"/>
      <c r="U12" s="627"/>
      <c r="V12" s="627"/>
      <c r="W12" s="627"/>
      <c r="X12" s="627"/>
      <c r="Y12" s="627"/>
      <c r="Z12" s="627"/>
      <c r="AA12" s="629"/>
      <c r="AB12" s="629"/>
      <c r="AC12" s="629"/>
      <c r="AD12" s="629"/>
      <c r="AE12" s="629"/>
      <c r="AF12" s="629"/>
      <c r="AG12" s="629"/>
      <c r="AH12" s="629"/>
      <c r="AI12" s="629"/>
      <c r="AJ12" s="629"/>
      <c r="AK12" s="629"/>
      <c r="AL12" s="629"/>
      <c r="AM12" s="629"/>
      <c r="AN12" s="629"/>
      <c r="AO12" s="629"/>
      <c r="AP12" s="629"/>
      <c r="AQ12" s="629"/>
      <c r="AR12" s="629"/>
    </row>
    <row r="13" spans="1:45" ht="44.25" customHeight="1">
      <c r="A13" s="635"/>
      <c r="B13" s="640" t="s">
        <v>363</v>
      </c>
      <c r="C13" s="640"/>
      <c r="D13" s="639" t="s">
        <v>364</v>
      </c>
      <c r="E13" s="639"/>
      <c r="F13" s="639"/>
      <c r="G13" s="639"/>
      <c r="H13" s="639"/>
      <c r="I13" s="639"/>
      <c r="J13" s="639"/>
      <c r="K13" s="639"/>
      <c r="L13" s="639"/>
      <c r="M13" s="639"/>
      <c r="N13" s="639"/>
      <c r="O13" s="639"/>
      <c r="P13" s="639"/>
      <c r="Q13" s="639"/>
      <c r="R13" s="639"/>
      <c r="S13" s="639"/>
      <c r="T13" s="639"/>
      <c r="U13" s="639"/>
      <c r="V13" s="639"/>
      <c r="W13" s="639"/>
      <c r="X13" s="639"/>
      <c r="Y13" s="639"/>
      <c r="Z13" s="639"/>
      <c r="AA13" s="639"/>
      <c r="AB13" s="639"/>
      <c r="AC13" s="639"/>
      <c r="AD13" s="639"/>
      <c r="AE13" s="639"/>
      <c r="AF13" s="639"/>
      <c r="AG13" s="639"/>
      <c r="AH13" s="639"/>
      <c r="AI13" s="639"/>
      <c r="AJ13" s="639"/>
      <c r="AK13" s="639"/>
      <c r="AL13" s="639"/>
      <c r="AM13" s="639"/>
      <c r="AN13" s="639"/>
      <c r="AO13" s="639"/>
      <c r="AP13" s="639"/>
      <c r="AQ13" s="639"/>
      <c r="AR13" s="639"/>
      <c r="AS13" s="378">
        <f>LEN(D13)</f>
        <v>35</v>
      </c>
    </row>
    <row r="14" spans="1:45" ht="9" customHeight="1" thickBot="1"/>
    <row r="15" spans="1:45">
      <c r="A15" s="643" t="s">
        <v>365</v>
      </c>
      <c r="B15" s="645" t="s">
        <v>366</v>
      </c>
      <c r="C15" s="645"/>
      <c r="D15" s="374" t="s">
        <v>359</v>
      </c>
      <c r="E15" s="367" t="s">
        <v>367</v>
      </c>
      <c r="F15" s="367" t="s">
        <v>367</v>
      </c>
      <c r="G15" s="367" t="s">
        <v>367</v>
      </c>
      <c r="H15" s="367" t="s">
        <v>367</v>
      </c>
      <c r="I15" s="367" t="s">
        <v>367</v>
      </c>
      <c r="J15" s="367" t="s">
        <v>367</v>
      </c>
      <c r="K15" s="367" t="s">
        <v>367</v>
      </c>
      <c r="L15" s="368">
        <v>0.29166666666666669</v>
      </c>
      <c r="M15" s="368">
        <v>0.39583333333333331</v>
      </c>
      <c r="N15" s="368"/>
      <c r="O15" s="368"/>
      <c r="P15" s="645"/>
      <c r="Q15" s="645">
        <v>100</v>
      </c>
      <c r="R15" s="645"/>
      <c r="S15" s="645"/>
      <c r="T15" s="645" t="s">
        <v>367</v>
      </c>
      <c r="U15" s="645"/>
      <c r="V15" s="645"/>
      <c r="W15" s="645"/>
      <c r="X15" s="645"/>
      <c r="Y15" s="645" t="s">
        <v>367</v>
      </c>
      <c r="Z15" s="645" t="s">
        <v>367</v>
      </c>
      <c r="AA15" s="647" t="s">
        <v>367</v>
      </c>
      <c r="AB15" s="647"/>
      <c r="AC15" s="647"/>
      <c r="AD15" s="647"/>
      <c r="AE15" s="647"/>
      <c r="AF15" s="647"/>
      <c r="AG15" s="647"/>
      <c r="AH15" s="647"/>
      <c r="AI15" s="647"/>
      <c r="AJ15" s="647"/>
      <c r="AK15" s="647"/>
      <c r="AL15" s="647"/>
      <c r="AM15" s="647"/>
      <c r="AN15" s="647"/>
      <c r="AO15" s="647"/>
      <c r="AP15" s="647"/>
      <c r="AQ15" s="647"/>
      <c r="AR15" s="647"/>
    </row>
    <row r="16" spans="1:45">
      <c r="A16" s="644"/>
      <c r="B16" s="645"/>
      <c r="C16" s="645"/>
      <c r="D16" s="375" t="s">
        <v>362</v>
      </c>
      <c r="E16" s="372" t="s">
        <v>367</v>
      </c>
      <c r="F16" s="372" t="s">
        <v>367</v>
      </c>
      <c r="G16" s="372" t="s">
        <v>367</v>
      </c>
      <c r="H16" s="372" t="s">
        <v>367</v>
      </c>
      <c r="I16" s="372" t="s">
        <v>367</v>
      </c>
      <c r="J16" s="372" t="s">
        <v>367</v>
      </c>
      <c r="K16" s="372" t="s">
        <v>367</v>
      </c>
      <c r="L16" s="373"/>
      <c r="M16" s="373"/>
      <c r="N16" s="373">
        <v>0.75</v>
      </c>
      <c r="O16" s="373">
        <v>0.875</v>
      </c>
      <c r="P16" s="646"/>
      <c r="Q16" s="646"/>
      <c r="R16" s="646"/>
      <c r="S16" s="646"/>
      <c r="T16" s="646"/>
      <c r="U16" s="646"/>
      <c r="V16" s="646"/>
      <c r="W16" s="646"/>
      <c r="X16" s="646"/>
      <c r="Y16" s="646"/>
      <c r="Z16" s="646"/>
      <c r="AA16" s="648"/>
      <c r="AB16" s="648"/>
      <c r="AC16" s="648"/>
      <c r="AD16" s="648"/>
      <c r="AE16" s="648"/>
      <c r="AF16" s="648"/>
      <c r="AG16" s="648"/>
      <c r="AH16" s="648"/>
      <c r="AI16" s="648"/>
      <c r="AJ16" s="648"/>
      <c r="AK16" s="648"/>
      <c r="AL16" s="648"/>
      <c r="AM16" s="648"/>
      <c r="AN16" s="648"/>
      <c r="AO16" s="648"/>
      <c r="AP16" s="648"/>
      <c r="AQ16" s="648"/>
      <c r="AR16" s="648"/>
    </row>
    <row r="17" spans="1:45" ht="36" customHeight="1">
      <c r="A17" s="644"/>
      <c r="B17" s="649" t="s">
        <v>363</v>
      </c>
      <c r="C17" s="649"/>
      <c r="D17" s="650" t="s">
        <v>368</v>
      </c>
      <c r="E17" s="651"/>
      <c r="F17" s="651"/>
      <c r="G17" s="651"/>
      <c r="H17" s="651"/>
      <c r="I17" s="651"/>
      <c r="J17" s="651"/>
      <c r="K17" s="651"/>
      <c r="L17" s="651"/>
      <c r="M17" s="651"/>
      <c r="N17" s="651"/>
      <c r="O17" s="651"/>
      <c r="P17" s="651"/>
      <c r="Q17" s="651"/>
      <c r="R17" s="651"/>
      <c r="S17" s="651"/>
      <c r="T17" s="651"/>
      <c r="U17" s="651"/>
      <c r="V17" s="651"/>
      <c r="W17" s="651"/>
      <c r="X17" s="651"/>
      <c r="Y17" s="651"/>
      <c r="Z17" s="651"/>
      <c r="AA17" s="651"/>
      <c r="AB17" s="651"/>
      <c r="AC17" s="651"/>
      <c r="AD17" s="651"/>
      <c r="AE17" s="651"/>
      <c r="AF17" s="651"/>
      <c r="AG17" s="651"/>
      <c r="AH17" s="651"/>
      <c r="AI17" s="651"/>
      <c r="AJ17" s="651"/>
      <c r="AK17" s="651"/>
      <c r="AL17" s="651"/>
      <c r="AM17" s="651"/>
      <c r="AN17" s="651"/>
      <c r="AO17" s="651"/>
      <c r="AP17" s="651"/>
      <c r="AQ17" s="651"/>
      <c r="AR17" s="651"/>
      <c r="AS17" s="378">
        <f>LEN(D17)</f>
        <v>17</v>
      </c>
    </row>
    <row r="18" spans="1:45" ht="8.25" customHeight="1" thickBot="1"/>
    <row r="19" spans="1:45">
      <c r="A19" s="643" t="s">
        <v>369</v>
      </c>
      <c r="B19" s="645"/>
      <c r="C19" s="645"/>
      <c r="D19" s="376" t="s">
        <v>359</v>
      </c>
      <c r="E19" s="367"/>
      <c r="F19" s="367"/>
      <c r="G19" s="367"/>
      <c r="H19" s="367"/>
      <c r="I19" s="367"/>
      <c r="J19" s="367"/>
      <c r="K19" s="367"/>
      <c r="L19" s="368"/>
      <c r="M19" s="368"/>
      <c r="N19" s="367"/>
      <c r="O19" s="367"/>
      <c r="P19" s="645"/>
      <c r="Q19" s="645"/>
      <c r="R19" s="645"/>
      <c r="S19" s="645"/>
      <c r="T19" s="645"/>
      <c r="U19" s="645"/>
      <c r="V19" s="645"/>
      <c r="W19" s="645"/>
      <c r="X19" s="645"/>
      <c r="Y19" s="645"/>
      <c r="Z19" s="645"/>
      <c r="AA19" s="647"/>
      <c r="AB19" s="647"/>
      <c r="AC19" s="647"/>
      <c r="AD19" s="647"/>
      <c r="AE19" s="647"/>
      <c r="AF19" s="647"/>
      <c r="AG19" s="647"/>
      <c r="AH19" s="647"/>
      <c r="AI19" s="647"/>
      <c r="AJ19" s="647"/>
      <c r="AK19" s="647"/>
      <c r="AL19" s="647"/>
      <c r="AM19" s="647"/>
      <c r="AN19" s="647"/>
      <c r="AO19" s="647"/>
      <c r="AP19" s="647"/>
      <c r="AQ19" s="647"/>
      <c r="AR19" s="647"/>
    </row>
    <row r="20" spans="1:45">
      <c r="A20" s="644"/>
      <c r="B20" s="645"/>
      <c r="C20" s="645"/>
      <c r="D20" s="377" t="s">
        <v>362</v>
      </c>
      <c r="E20" s="369"/>
      <c r="F20" s="369"/>
      <c r="G20" s="369"/>
      <c r="H20" s="369"/>
      <c r="I20" s="369"/>
      <c r="J20" s="369"/>
      <c r="K20" s="369"/>
      <c r="L20" s="370"/>
      <c r="M20" s="370"/>
      <c r="N20" s="371"/>
      <c r="O20" s="371"/>
      <c r="P20" s="645"/>
      <c r="Q20" s="645"/>
      <c r="R20" s="645"/>
      <c r="S20" s="645"/>
      <c r="T20" s="645"/>
      <c r="U20" s="645"/>
      <c r="V20" s="645"/>
      <c r="W20" s="645"/>
      <c r="X20" s="645"/>
      <c r="Y20" s="645"/>
      <c r="Z20" s="645"/>
      <c r="AA20" s="647"/>
      <c r="AB20" s="647"/>
      <c r="AC20" s="647"/>
      <c r="AD20" s="647"/>
      <c r="AE20" s="647"/>
      <c r="AF20" s="647"/>
      <c r="AG20" s="647"/>
      <c r="AH20" s="647"/>
      <c r="AI20" s="647"/>
      <c r="AJ20" s="647"/>
      <c r="AK20" s="647"/>
      <c r="AL20" s="647"/>
      <c r="AM20" s="647"/>
      <c r="AN20" s="647"/>
      <c r="AO20" s="647"/>
      <c r="AP20" s="647"/>
      <c r="AQ20" s="647"/>
      <c r="AR20" s="647"/>
    </row>
    <row r="21" spans="1:45" ht="29.25" customHeight="1">
      <c r="A21" s="644"/>
      <c r="B21" s="649" t="s">
        <v>363</v>
      </c>
      <c r="C21" s="649"/>
      <c r="D21" s="651"/>
      <c r="E21" s="651"/>
      <c r="F21" s="651"/>
      <c r="G21" s="651"/>
      <c r="H21" s="651"/>
      <c r="I21" s="651"/>
      <c r="J21" s="651"/>
      <c r="K21" s="651"/>
      <c r="L21" s="651"/>
      <c r="M21" s="651"/>
      <c r="N21" s="651"/>
      <c r="O21" s="651"/>
      <c r="P21" s="651"/>
      <c r="Q21" s="651"/>
      <c r="R21" s="651"/>
      <c r="S21" s="651"/>
      <c r="T21" s="651"/>
      <c r="U21" s="651"/>
      <c r="V21" s="651"/>
      <c r="W21" s="651"/>
      <c r="X21" s="651"/>
      <c r="Y21" s="651"/>
      <c r="Z21" s="651"/>
      <c r="AA21" s="651"/>
      <c r="AB21" s="651"/>
      <c r="AC21" s="651"/>
      <c r="AD21" s="651"/>
      <c r="AE21" s="651"/>
      <c r="AF21" s="651"/>
      <c r="AG21" s="651"/>
      <c r="AH21" s="651"/>
      <c r="AI21" s="651"/>
      <c r="AJ21" s="651"/>
      <c r="AK21" s="651"/>
      <c r="AL21" s="651"/>
      <c r="AM21" s="651"/>
      <c r="AN21" s="651"/>
      <c r="AO21" s="651"/>
      <c r="AP21" s="651"/>
      <c r="AQ21" s="651"/>
      <c r="AR21" s="651"/>
      <c r="AS21" s="378">
        <f>LEN(D21)</f>
        <v>0</v>
      </c>
    </row>
    <row r="22" spans="1:45" ht="8.25" customHeight="1" thickBot="1"/>
    <row r="23" spans="1:45">
      <c r="A23" s="643" t="s">
        <v>370</v>
      </c>
      <c r="B23" s="645"/>
      <c r="C23" s="645"/>
      <c r="D23" s="376" t="s">
        <v>359</v>
      </c>
      <c r="E23" s="367"/>
      <c r="F23" s="367"/>
      <c r="G23" s="367"/>
      <c r="H23" s="367"/>
      <c r="I23" s="367"/>
      <c r="J23" s="367"/>
      <c r="K23" s="367"/>
      <c r="L23" s="368"/>
      <c r="M23" s="368"/>
      <c r="N23" s="367"/>
      <c r="O23" s="367"/>
      <c r="P23" s="645"/>
      <c r="Q23" s="645"/>
      <c r="R23" s="645"/>
      <c r="S23" s="645"/>
      <c r="T23" s="645"/>
      <c r="U23" s="645"/>
      <c r="V23" s="645"/>
      <c r="W23" s="645"/>
      <c r="X23" s="645"/>
      <c r="Y23" s="645"/>
      <c r="Z23" s="645"/>
      <c r="AA23" s="647"/>
      <c r="AB23" s="647"/>
      <c r="AC23" s="647"/>
      <c r="AD23" s="647"/>
      <c r="AE23" s="647"/>
      <c r="AF23" s="647"/>
      <c r="AG23" s="647"/>
      <c r="AH23" s="647"/>
      <c r="AI23" s="647"/>
      <c r="AJ23" s="647"/>
      <c r="AK23" s="647"/>
      <c r="AL23" s="647"/>
      <c r="AM23" s="647"/>
      <c r="AN23" s="647"/>
      <c r="AO23" s="647"/>
      <c r="AP23" s="647"/>
      <c r="AQ23" s="647"/>
      <c r="AR23" s="647"/>
    </row>
    <row r="24" spans="1:45">
      <c r="A24" s="644"/>
      <c r="B24" s="645"/>
      <c r="C24" s="645"/>
      <c r="D24" s="377" t="s">
        <v>362</v>
      </c>
      <c r="E24" s="369"/>
      <c r="F24" s="369"/>
      <c r="G24" s="369"/>
      <c r="H24" s="369"/>
      <c r="I24" s="369"/>
      <c r="J24" s="369"/>
      <c r="K24" s="369"/>
      <c r="L24" s="370"/>
      <c r="M24" s="370"/>
      <c r="N24" s="371"/>
      <c r="O24" s="371"/>
      <c r="P24" s="645"/>
      <c r="Q24" s="645"/>
      <c r="R24" s="645"/>
      <c r="S24" s="645"/>
      <c r="T24" s="645"/>
      <c r="U24" s="645"/>
      <c r="V24" s="645"/>
      <c r="W24" s="645"/>
      <c r="X24" s="645"/>
      <c r="Y24" s="645"/>
      <c r="Z24" s="645"/>
      <c r="AA24" s="647"/>
      <c r="AB24" s="647"/>
      <c r="AC24" s="647"/>
      <c r="AD24" s="647"/>
      <c r="AE24" s="647"/>
      <c r="AF24" s="647"/>
      <c r="AG24" s="647"/>
      <c r="AH24" s="647"/>
      <c r="AI24" s="647"/>
      <c r="AJ24" s="647"/>
      <c r="AK24" s="647"/>
      <c r="AL24" s="647"/>
      <c r="AM24" s="647"/>
      <c r="AN24" s="647"/>
      <c r="AO24" s="647"/>
      <c r="AP24" s="647"/>
      <c r="AQ24" s="647"/>
      <c r="AR24" s="647"/>
    </row>
    <row r="25" spans="1:45" ht="33" customHeight="1">
      <c r="A25" s="644"/>
      <c r="B25" s="649" t="s">
        <v>363</v>
      </c>
      <c r="C25" s="649"/>
      <c r="D25" s="651"/>
      <c r="E25" s="651"/>
      <c r="F25" s="651"/>
      <c r="G25" s="651"/>
      <c r="H25" s="651"/>
      <c r="I25" s="651"/>
      <c r="J25" s="651"/>
      <c r="K25" s="651"/>
      <c r="L25" s="651"/>
      <c r="M25" s="651"/>
      <c r="N25" s="651"/>
      <c r="O25" s="651"/>
      <c r="P25" s="651"/>
      <c r="Q25" s="651"/>
      <c r="R25" s="651"/>
      <c r="S25" s="651"/>
      <c r="T25" s="651"/>
      <c r="U25" s="651"/>
      <c r="V25" s="651"/>
      <c r="W25" s="651"/>
      <c r="X25" s="651"/>
      <c r="Y25" s="651"/>
      <c r="Z25" s="651"/>
      <c r="AA25" s="651"/>
      <c r="AB25" s="651"/>
      <c r="AC25" s="651"/>
      <c r="AD25" s="651"/>
      <c r="AE25" s="651"/>
      <c r="AF25" s="651"/>
      <c r="AG25" s="651"/>
      <c r="AH25" s="651"/>
      <c r="AI25" s="651"/>
      <c r="AJ25" s="651"/>
      <c r="AK25" s="651"/>
      <c r="AL25" s="651"/>
      <c r="AM25" s="651"/>
      <c r="AN25" s="651"/>
      <c r="AO25" s="651"/>
      <c r="AP25" s="651"/>
      <c r="AQ25" s="651"/>
      <c r="AR25" s="651"/>
      <c r="AS25" s="378">
        <f>LEN(D25)</f>
        <v>0</v>
      </c>
    </row>
    <row r="26" spans="1:45" ht="8.25" customHeight="1" thickBot="1"/>
    <row r="27" spans="1:45">
      <c r="A27" s="643" t="s">
        <v>371</v>
      </c>
      <c r="B27" s="645"/>
      <c r="C27" s="645"/>
      <c r="D27" s="376" t="s">
        <v>359</v>
      </c>
      <c r="E27" s="367"/>
      <c r="F27" s="367"/>
      <c r="G27" s="367"/>
      <c r="H27" s="367"/>
      <c r="I27" s="367"/>
      <c r="J27" s="367"/>
      <c r="K27" s="367"/>
      <c r="L27" s="368"/>
      <c r="M27" s="368"/>
      <c r="N27" s="367"/>
      <c r="O27" s="367"/>
      <c r="P27" s="645"/>
      <c r="Q27" s="645"/>
      <c r="R27" s="645"/>
      <c r="S27" s="645"/>
      <c r="T27" s="645"/>
      <c r="U27" s="645"/>
      <c r="V27" s="645"/>
      <c r="W27" s="645"/>
      <c r="X27" s="645"/>
      <c r="Y27" s="645"/>
      <c r="Z27" s="645"/>
      <c r="AA27" s="647"/>
      <c r="AB27" s="647"/>
      <c r="AC27" s="647"/>
      <c r="AD27" s="647"/>
      <c r="AE27" s="647"/>
      <c r="AF27" s="647"/>
      <c r="AG27" s="647"/>
      <c r="AH27" s="647"/>
      <c r="AI27" s="647"/>
      <c r="AJ27" s="647"/>
      <c r="AK27" s="647"/>
      <c r="AL27" s="647"/>
      <c r="AM27" s="647"/>
      <c r="AN27" s="647"/>
      <c r="AO27" s="647"/>
      <c r="AP27" s="647"/>
      <c r="AQ27" s="647"/>
      <c r="AR27" s="647"/>
    </row>
    <row r="28" spans="1:45">
      <c r="A28" s="644"/>
      <c r="B28" s="645"/>
      <c r="C28" s="645"/>
      <c r="D28" s="377" t="s">
        <v>362</v>
      </c>
      <c r="E28" s="369"/>
      <c r="F28" s="369"/>
      <c r="G28" s="369"/>
      <c r="H28" s="369"/>
      <c r="I28" s="369"/>
      <c r="J28" s="369"/>
      <c r="K28" s="369"/>
      <c r="L28" s="370"/>
      <c r="M28" s="370"/>
      <c r="N28" s="371"/>
      <c r="O28" s="371"/>
      <c r="P28" s="645"/>
      <c r="Q28" s="645"/>
      <c r="R28" s="645"/>
      <c r="S28" s="645"/>
      <c r="T28" s="645"/>
      <c r="U28" s="645"/>
      <c r="V28" s="645"/>
      <c r="W28" s="645"/>
      <c r="X28" s="645"/>
      <c r="Y28" s="645"/>
      <c r="Z28" s="645"/>
      <c r="AA28" s="647"/>
      <c r="AB28" s="647"/>
      <c r="AC28" s="647"/>
      <c r="AD28" s="647"/>
      <c r="AE28" s="647"/>
      <c r="AF28" s="647"/>
      <c r="AG28" s="647"/>
      <c r="AH28" s="647"/>
      <c r="AI28" s="647"/>
      <c r="AJ28" s="647"/>
      <c r="AK28" s="647"/>
      <c r="AL28" s="647"/>
      <c r="AM28" s="647"/>
      <c r="AN28" s="647"/>
      <c r="AO28" s="647"/>
      <c r="AP28" s="647"/>
      <c r="AQ28" s="647"/>
      <c r="AR28" s="647"/>
    </row>
    <row r="29" spans="1:45" ht="31.5" customHeight="1">
      <c r="A29" s="644"/>
      <c r="B29" s="649" t="s">
        <v>363</v>
      </c>
      <c r="C29" s="649"/>
      <c r="D29" s="651"/>
      <c r="E29" s="651"/>
      <c r="F29" s="651"/>
      <c r="G29" s="651"/>
      <c r="H29" s="651"/>
      <c r="I29" s="651"/>
      <c r="J29" s="651"/>
      <c r="K29" s="651"/>
      <c r="L29" s="651"/>
      <c r="M29" s="651"/>
      <c r="N29" s="651"/>
      <c r="O29" s="651"/>
      <c r="P29" s="651"/>
      <c r="Q29" s="651"/>
      <c r="R29" s="651"/>
      <c r="S29" s="651"/>
      <c r="T29" s="651"/>
      <c r="U29" s="651"/>
      <c r="V29" s="651"/>
      <c r="W29" s="651"/>
      <c r="X29" s="651"/>
      <c r="Y29" s="651"/>
      <c r="Z29" s="651"/>
      <c r="AA29" s="651"/>
      <c r="AB29" s="651"/>
      <c r="AC29" s="651"/>
      <c r="AD29" s="651"/>
      <c r="AE29" s="651"/>
      <c r="AF29" s="651"/>
      <c r="AG29" s="651"/>
      <c r="AH29" s="651"/>
      <c r="AI29" s="651"/>
      <c r="AJ29" s="651"/>
      <c r="AK29" s="651"/>
      <c r="AL29" s="651"/>
      <c r="AM29" s="651"/>
      <c r="AN29" s="651"/>
      <c r="AO29" s="651"/>
      <c r="AP29" s="651"/>
      <c r="AQ29" s="651"/>
      <c r="AR29" s="651"/>
      <c r="AS29" s="378">
        <f>LEN(D29)</f>
        <v>0</v>
      </c>
    </row>
    <row r="30" spans="1:45" ht="9.75" customHeight="1" thickBot="1"/>
    <row r="31" spans="1:45">
      <c r="A31" s="643" t="s">
        <v>372</v>
      </c>
      <c r="B31" s="645"/>
      <c r="C31" s="645"/>
      <c r="D31" s="376" t="s">
        <v>359</v>
      </c>
      <c r="E31" s="367"/>
      <c r="F31" s="367"/>
      <c r="G31" s="367"/>
      <c r="H31" s="367"/>
      <c r="I31" s="367"/>
      <c r="J31" s="367"/>
      <c r="K31" s="367"/>
      <c r="L31" s="368"/>
      <c r="M31" s="368"/>
      <c r="N31" s="367"/>
      <c r="O31" s="367"/>
      <c r="P31" s="645"/>
      <c r="Q31" s="645"/>
      <c r="R31" s="645"/>
      <c r="S31" s="645"/>
      <c r="T31" s="645"/>
      <c r="U31" s="645"/>
      <c r="V31" s="645"/>
      <c r="W31" s="645"/>
      <c r="X31" s="645"/>
      <c r="Y31" s="645"/>
      <c r="Z31" s="645"/>
      <c r="AA31" s="647"/>
      <c r="AB31" s="647"/>
      <c r="AC31" s="647"/>
      <c r="AD31" s="647"/>
      <c r="AE31" s="647"/>
      <c r="AF31" s="647"/>
      <c r="AG31" s="647"/>
      <c r="AH31" s="647"/>
      <c r="AI31" s="647"/>
      <c r="AJ31" s="647"/>
      <c r="AK31" s="647"/>
      <c r="AL31" s="647"/>
      <c r="AM31" s="647"/>
      <c r="AN31" s="647"/>
      <c r="AO31" s="647"/>
      <c r="AP31" s="647"/>
      <c r="AQ31" s="647"/>
      <c r="AR31" s="647"/>
    </row>
    <row r="32" spans="1:45">
      <c r="A32" s="644"/>
      <c r="B32" s="645"/>
      <c r="C32" s="645"/>
      <c r="D32" s="377" t="s">
        <v>362</v>
      </c>
      <c r="E32" s="369"/>
      <c r="F32" s="369"/>
      <c r="G32" s="369"/>
      <c r="H32" s="369"/>
      <c r="I32" s="369"/>
      <c r="J32" s="369"/>
      <c r="K32" s="369"/>
      <c r="L32" s="370"/>
      <c r="M32" s="370"/>
      <c r="N32" s="371"/>
      <c r="O32" s="371"/>
      <c r="P32" s="645"/>
      <c r="Q32" s="645"/>
      <c r="R32" s="645"/>
      <c r="S32" s="645"/>
      <c r="T32" s="645"/>
      <c r="U32" s="645"/>
      <c r="V32" s="645"/>
      <c r="W32" s="645"/>
      <c r="X32" s="645"/>
      <c r="Y32" s="645"/>
      <c r="Z32" s="645"/>
      <c r="AA32" s="647"/>
      <c r="AB32" s="647"/>
      <c r="AC32" s="647"/>
      <c r="AD32" s="647"/>
      <c r="AE32" s="647"/>
      <c r="AF32" s="647"/>
      <c r="AG32" s="647"/>
      <c r="AH32" s="647"/>
      <c r="AI32" s="647"/>
      <c r="AJ32" s="647"/>
      <c r="AK32" s="647"/>
      <c r="AL32" s="647"/>
      <c r="AM32" s="647"/>
      <c r="AN32" s="647"/>
      <c r="AO32" s="647"/>
      <c r="AP32" s="647"/>
      <c r="AQ32" s="647"/>
      <c r="AR32" s="647"/>
    </row>
    <row r="33" spans="1:45" ht="30.75" customHeight="1">
      <c r="A33" s="644"/>
      <c r="B33" s="649" t="s">
        <v>363</v>
      </c>
      <c r="C33" s="649"/>
      <c r="D33" s="651"/>
      <c r="E33" s="651"/>
      <c r="F33" s="651"/>
      <c r="G33" s="651"/>
      <c r="H33" s="651"/>
      <c r="I33" s="651"/>
      <c r="J33" s="651"/>
      <c r="K33" s="651"/>
      <c r="L33" s="651"/>
      <c r="M33" s="651"/>
      <c r="N33" s="651"/>
      <c r="O33" s="651"/>
      <c r="P33" s="651"/>
      <c r="Q33" s="651"/>
      <c r="R33" s="651"/>
      <c r="S33" s="651"/>
      <c r="T33" s="651"/>
      <c r="U33" s="651"/>
      <c r="V33" s="651"/>
      <c r="W33" s="651"/>
      <c r="X33" s="651"/>
      <c r="Y33" s="651"/>
      <c r="Z33" s="651"/>
      <c r="AA33" s="651"/>
      <c r="AB33" s="651"/>
      <c r="AC33" s="651"/>
      <c r="AD33" s="651"/>
      <c r="AE33" s="651"/>
      <c r="AF33" s="651"/>
      <c r="AG33" s="651"/>
      <c r="AH33" s="651"/>
      <c r="AI33" s="651"/>
      <c r="AJ33" s="651"/>
      <c r="AK33" s="651"/>
      <c r="AL33" s="651"/>
      <c r="AM33" s="651"/>
      <c r="AN33" s="651"/>
      <c r="AO33" s="651"/>
      <c r="AP33" s="651"/>
      <c r="AQ33" s="651"/>
      <c r="AR33" s="651"/>
      <c r="AS33" s="378">
        <f>LEN(D33)</f>
        <v>0</v>
      </c>
    </row>
    <row r="34" spans="1:45" ht="9" customHeight="1" thickBot="1"/>
    <row r="35" spans="1:45">
      <c r="A35" s="643" t="s">
        <v>373</v>
      </c>
      <c r="B35" s="645"/>
      <c r="C35" s="645"/>
      <c r="D35" s="376" t="s">
        <v>359</v>
      </c>
      <c r="E35" s="367"/>
      <c r="F35" s="367"/>
      <c r="G35" s="367"/>
      <c r="H35" s="367"/>
      <c r="I35" s="367"/>
      <c r="J35" s="367"/>
      <c r="K35" s="367"/>
      <c r="L35" s="368"/>
      <c r="M35" s="368"/>
      <c r="N35" s="367"/>
      <c r="O35" s="367"/>
      <c r="P35" s="645"/>
      <c r="Q35" s="645"/>
      <c r="R35" s="645"/>
      <c r="S35" s="645"/>
      <c r="T35" s="645"/>
      <c r="U35" s="645"/>
      <c r="V35" s="645"/>
      <c r="W35" s="645"/>
      <c r="X35" s="645"/>
      <c r="Y35" s="645"/>
      <c r="Z35" s="645"/>
      <c r="AA35" s="647"/>
      <c r="AB35" s="647"/>
      <c r="AC35" s="647"/>
      <c r="AD35" s="647"/>
      <c r="AE35" s="647"/>
      <c r="AF35" s="647"/>
      <c r="AG35" s="647"/>
      <c r="AH35" s="647"/>
      <c r="AI35" s="647"/>
      <c r="AJ35" s="647"/>
      <c r="AK35" s="647"/>
      <c r="AL35" s="647"/>
      <c r="AM35" s="647"/>
      <c r="AN35" s="647"/>
      <c r="AO35" s="647"/>
      <c r="AP35" s="647"/>
      <c r="AQ35" s="647"/>
      <c r="AR35" s="647"/>
    </row>
    <row r="36" spans="1:45">
      <c r="A36" s="644"/>
      <c r="B36" s="645"/>
      <c r="C36" s="645"/>
      <c r="D36" s="377" t="s">
        <v>362</v>
      </c>
      <c r="E36" s="369"/>
      <c r="F36" s="369"/>
      <c r="G36" s="369"/>
      <c r="H36" s="369"/>
      <c r="I36" s="369"/>
      <c r="J36" s="369"/>
      <c r="K36" s="369"/>
      <c r="L36" s="370"/>
      <c r="M36" s="370"/>
      <c r="N36" s="371"/>
      <c r="O36" s="371"/>
      <c r="P36" s="645"/>
      <c r="Q36" s="645"/>
      <c r="R36" s="645"/>
      <c r="S36" s="645"/>
      <c r="T36" s="645"/>
      <c r="U36" s="645"/>
      <c r="V36" s="645"/>
      <c r="W36" s="645"/>
      <c r="X36" s="645"/>
      <c r="Y36" s="645"/>
      <c r="Z36" s="645"/>
      <c r="AA36" s="647"/>
      <c r="AB36" s="647"/>
      <c r="AC36" s="647"/>
      <c r="AD36" s="647"/>
      <c r="AE36" s="647"/>
      <c r="AF36" s="647"/>
      <c r="AG36" s="647"/>
      <c r="AH36" s="647"/>
      <c r="AI36" s="647"/>
      <c r="AJ36" s="647"/>
      <c r="AK36" s="647"/>
      <c r="AL36" s="647"/>
      <c r="AM36" s="647"/>
      <c r="AN36" s="647"/>
      <c r="AO36" s="647"/>
      <c r="AP36" s="647"/>
      <c r="AQ36" s="647"/>
      <c r="AR36" s="647"/>
    </row>
    <row r="37" spans="1:45" ht="31.5" customHeight="1">
      <c r="A37" s="644"/>
      <c r="B37" s="649" t="s">
        <v>363</v>
      </c>
      <c r="C37" s="649"/>
      <c r="D37" s="651"/>
      <c r="E37" s="651"/>
      <c r="F37" s="651"/>
      <c r="G37" s="651"/>
      <c r="H37" s="651"/>
      <c r="I37" s="651"/>
      <c r="J37" s="651"/>
      <c r="K37" s="651"/>
      <c r="L37" s="651"/>
      <c r="M37" s="651"/>
      <c r="N37" s="651"/>
      <c r="O37" s="651"/>
      <c r="P37" s="651"/>
      <c r="Q37" s="651"/>
      <c r="R37" s="651"/>
      <c r="S37" s="651"/>
      <c r="T37" s="651"/>
      <c r="U37" s="651"/>
      <c r="V37" s="651"/>
      <c r="W37" s="651"/>
      <c r="X37" s="651"/>
      <c r="Y37" s="651"/>
      <c r="Z37" s="651"/>
      <c r="AA37" s="651"/>
      <c r="AB37" s="651"/>
      <c r="AC37" s="651"/>
      <c r="AD37" s="651"/>
      <c r="AE37" s="651"/>
      <c r="AF37" s="651"/>
      <c r="AG37" s="651"/>
      <c r="AH37" s="651"/>
      <c r="AI37" s="651"/>
      <c r="AJ37" s="651"/>
      <c r="AK37" s="651"/>
      <c r="AL37" s="651"/>
      <c r="AM37" s="651"/>
      <c r="AN37" s="651"/>
      <c r="AO37" s="651"/>
      <c r="AP37" s="651"/>
      <c r="AQ37" s="651"/>
      <c r="AR37" s="651"/>
      <c r="AS37" s="378">
        <f>LEN(D37)</f>
        <v>0</v>
      </c>
    </row>
    <row r="38" spans="1:45" ht="7.5" customHeight="1" thickBot="1"/>
    <row r="39" spans="1:45">
      <c r="A39" s="643" t="s">
        <v>374</v>
      </c>
      <c r="B39" s="645"/>
      <c r="C39" s="645"/>
      <c r="D39" s="376" t="s">
        <v>359</v>
      </c>
      <c r="E39" s="367"/>
      <c r="F39" s="367"/>
      <c r="G39" s="367"/>
      <c r="H39" s="367"/>
      <c r="I39" s="367"/>
      <c r="J39" s="367"/>
      <c r="K39" s="367"/>
      <c r="L39" s="368"/>
      <c r="M39" s="368"/>
      <c r="N39" s="367"/>
      <c r="O39" s="367"/>
      <c r="P39" s="645"/>
      <c r="Q39" s="645"/>
      <c r="R39" s="645"/>
      <c r="S39" s="645"/>
      <c r="T39" s="645"/>
      <c r="U39" s="645"/>
      <c r="V39" s="645"/>
      <c r="W39" s="645"/>
      <c r="X39" s="645"/>
      <c r="Y39" s="645"/>
      <c r="Z39" s="645"/>
      <c r="AA39" s="647"/>
      <c r="AB39" s="647"/>
      <c r="AC39" s="647"/>
      <c r="AD39" s="647"/>
      <c r="AE39" s="647"/>
      <c r="AF39" s="647"/>
      <c r="AG39" s="647"/>
      <c r="AH39" s="647"/>
      <c r="AI39" s="647"/>
      <c r="AJ39" s="647"/>
      <c r="AK39" s="647"/>
      <c r="AL39" s="647"/>
      <c r="AM39" s="647"/>
      <c r="AN39" s="647"/>
      <c r="AO39" s="647"/>
      <c r="AP39" s="647"/>
      <c r="AQ39" s="647"/>
      <c r="AR39" s="647"/>
    </row>
    <row r="40" spans="1:45">
      <c r="A40" s="644"/>
      <c r="B40" s="645"/>
      <c r="C40" s="645"/>
      <c r="D40" s="377" t="s">
        <v>362</v>
      </c>
      <c r="E40" s="369"/>
      <c r="F40" s="369"/>
      <c r="G40" s="369"/>
      <c r="H40" s="369"/>
      <c r="I40" s="369"/>
      <c r="J40" s="369"/>
      <c r="K40" s="369"/>
      <c r="L40" s="370"/>
      <c r="M40" s="370"/>
      <c r="N40" s="371"/>
      <c r="O40" s="371"/>
      <c r="P40" s="645"/>
      <c r="Q40" s="645"/>
      <c r="R40" s="645"/>
      <c r="S40" s="645"/>
      <c r="T40" s="645"/>
      <c r="U40" s="645"/>
      <c r="V40" s="645"/>
      <c r="W40" s="645"/>
      <c r="X40" s="645"/>
      <c r="Y40" s="645"/>
      <c r="Z40" s="645"/>
      <c r="AA40" s="647"/>
      <c r="AB40" s="647"/>
      <c r="AC40" s="647"/>
      <c r="AD40" s="647"/>
      <c r="AE40" s="647"/>
      <c r="AF40" s="647"/>
      <c r="AG40" s="647"/>
      <c r="AH40" s="647"/>
      <c r="AI40" s="647"/>
      <c r="AJ40" s="647"/>
      <c r="AK40" s="647"/>
      <c r="AL40" s="647"/>
      <c r="AM40" s="647"/>
      <c r="AN40" s="647"/>
      <c r="AO40" s="647"/>
      <c r="AP40" s="647"/>
      <c r="AQ40" s="647"/>
      <c r="AR40" s="647"/>
    </row>
    <row r="41" spans="1:45" ht="31.5" customHeight="1">
      <c r="A41" s="644"/>
      <c r="B41" s="649" t="s">
        <v>363</v>
      </c>
      <c r="C41" s="649"/>
      <c r="D41" s="651"/>
      <c r="E41" s="651"/>
      <c r="F41" s="651"/>
      <c r="G41" s="651"/>
      <c r="H41" s="651"/>
      <c r="I41" s="651"/>
      <c r="J41" s="651"/>
      <c r="K41" s="651"/>
      <c r="L41" s="651"/>
      <c r="M41" s="651"/>
      <c r="N41" s="651"/>
      <c r="O41" s="651"/>
      <c r="P41" s="651"/>
      <c r="Q41" s="651"/>
      <c r="R41" s="651"/>
      <c r="S41" s="651"/>
      <c r="T41" s="651"/>
      <c r="U41" s="651"/>
      <c r="V41" s="651"/>
      <c r="W41" s="651"/>
      <c r="X41" s="651"/>
      <c r="Y41" s="651"/>
      <c r="Z41" s="651"/>
      <c r="AA41" s="651"/>
      <c r="AB41" s="651"/>
      <c r="AC41" s="651"/>
      <c r="AD41" s="651"/>
      <c r="AE41" s="651"/>
      <c r="AF41" s="651"/>
      <c r="AG41" s="651"/>
      <c r="AH41" s="651"/>
      <c r="AI41" s="651"/>
      <c r="AJ41" s="651"/>
      <c r="AK41" s="651"/>
      <c r="AL41" s="651"/>
      <c r="AM41" s="651"/>
      <c r="AN41" s="651"/>
      <c r="AO41" s="651"/>
      <c r="AP41" s="651"/>
      <c r="AQ41" s="651"/>
      <c r="AR41" s="651"/>
      <c r="AS41" s="378">
        <f>LEN(D41)</f>
        <v>0</v>
      </c>
    </row>
    <row r="42" spans="1:45" ht="8.25" customHeight="1" thickBot="1"/>
    <row r="43" spans="1:45">
      <c r="A43" s="643" t="s">
        <v>375</v>
      </c>
      <c r="B43" s="645"/>
      <c r="C43" s="645"/>
      <c r="D43" s="376" t="s">
        <v>359</v>
      </c>
      <c r="E43" s="367"/>
      <c r="F43" s="367"/>
      <c r="G43" s="367"/>
      <c r="H43" s="367"/>
      <c r="I43" s="367"/>
      <c r="J43" s="367"/>
      <c r="K43" s="367"/>
      <c r="L43" s="368"/>
      <c r="M43" s="368"/>
      <c r="N43" s="367"/>
      <c r="O43" s="367"/>
      <c r="P43" s="645"/>
      <c r="Q43" s="645"/>
      <c r="R43" s="645"/>
      <c r="S43" s="645"/>
      <c r="T43" s="645"/>
      <c r="U43" s="645"/>
      <c r="V43" s="645"/>
      <c r="W43" s="645"/>
      <c r="X43" s="645"/>
      <c r="Y43" s="645"/>
      <c r="Z43" s="645"/>
      <c r="AA43" s="647"/>
      <c r="AB43" s="647"/>
      <c r="AC43" s="647"/>
      <c r="AD43" s="647"/>
      <c r="AE43" s="647"/>
      <c r="AF43" s="647"/>
      <c r="AG43" s="647"/>
      <c r="AH43" s="647"/>
      <c r="AI43" s="647"/>
      <c r="AJ43" s="647"/>
      <c r="AK43" s="647"/>
      <c r="AL43" s="647"/>
      <c r="AM43" s="647"/>
      <c r="AN43" s="647"/>
      <c r="AO43" s="647"/>
      <c r="AP43" s="647"/>
      <c r="AQ43" s="647"/>
      <c r="AR43" s="647"/>
    </row>
    <row r="44" spans="1:45">
      <c r="A44" s="644"/>
      <c r="B44" s="645"/>
      <c r="C44" s="645"/>
      <c r="D44" s="377" t="s">
        <v>362</v>
      </c>
      <c r="E44" s="369"/>
      <c r="F44" s="369"/>
      <c r="G44" s="369"/>
      <c r="H44" s="369"/>
      <c r="I44" s="369"/>
      <c r="J44" s="369"/>
      <c r="K44" s="369"/>
      <c r="L44" s="370"/>
      <c r="M44" s="370"/>
      <c r="N44" s="371"/>
      <c r="O44" s="371"/>
      <c r="P44" s="645"/>
      <c r="Q44" s="645"/>
      <c r="R44" s="645"/>
      <c r="S44" s="645"/>
      <c r="T44" s="645"/>
      <c r="U44" s="645"/>
      <c r="V44" s="645"/>
      <c r="W44" s="645"/>
      <c r="X44" s="645"/>
      <c r="Y44" s="645"/>
      <c r="Z44" s="645"/>
      <c r="AA44" s="647"/>
      <c r="AB44" s="647"/>
      <c r="AC44" s="647"/>
      <c r="AD44" s="647"/>
      <c r="AE44" s="647"/>
      <c r="AF44" s="647"/>
      <c r="AG44" s="647"/>
      <c r="AH44" s="647"/>
      <c r="AI44" s="647"/>
      <c r="AJ44" s="647"/>
      <c r="AK44" s="647"/>
      <c r="AL44" s="647"/>
      <c r="AM44" s="647"/>
      <c r="AN44" s="647"/>
      <c r="AO44" s="647"/>
      <c r="AP44" s="647"/>
      <c r="AQ44" s="647"/>
      <c r="AR44" s="647"/>
    </row>
    <row r="45" spans="1:45" ht="32.25" customHeight="1">
      <c r="A45" s="644"/>
      <c r="B45" s="649" t="s">
        <v>363</v>
      </c>
      <c r="C45" s="649"/>
      <c r="D45" s="651"/>
      <c r="E45" s="651"/>
      <c r="F45" s="651"/>
      <c r="G45" s="651"/>
      <c r="H45" s="651"/>
      <c r="I45" s="651"/>
      <c r="J45" s="651"/>
      <c r="K45" s="651"/>
      <c r="L45" s="651"/>
      <c r="M45" s="651"/>
      <c r="N45" s="651"/>
      <c r="O45" s="651"/>
      <c r="P45" s="651"/>
      <c r="Q45" s="651"/>
      <c r="R45" s="651"/>
      <c r="S45" s="651"/>
      <c r="T45" s="651"/>
      <c r="U45" s="651"/>
      <c r="V45" s="651"/>
      <c r="W45" s="651"/>
      <c r="X45" s="651"/>
      <c r="Y45" s="651"/>
      <c r="Z45" s="651"/>
      <c r="AA45" s="651"/>
      <c r="AB45" s="651"/>
      <c r="AC45" s="651"/>
      <c r="AD45" s="651"/>
      <c r="AE45" s="651"/>
      <c r="AF45" s="651"/>
      <c r="AG45" s="651"/>
      <c r="AH45" s="651"/>
      <c r="AI45" s="651"/>
      <c r="AJ45" s="651"/>
      <c r="AK45" s="651"/>
      <c r="AL45" s="651"/>
      <c r="AM45" s="651"/>
      <c r="AN45" s="651"/>
      <c r="AO45" s="651"/>
      <c r="AP45" s="651"/>
      <c r="AQ45" s="651"/>
      <c r="AR45" s="651"/>
      <c r="AS45" s="378">
        <f>LEN(D45)</f>
        <v>0</v>
      </c>
    </row>
    <row r="46" spans="1:45" ht="8.25" customHeight="1" thickBot="1"/>
    <row r="47" spans="1:45">
      <c r="A47" s="643" t="s">
        <v>376</v>
      </c>
      <c r="B47" s="645"/>
      <c r="C47" s="645"/>
      <c r="D47" s="376" t="s">
        <v>359</v>
      </c>
      <c r="E47" s="367"/>
      <c r="F47" s="367"/>
      <c r="G47" s="367"/>
      <c r="H47" s="367"/>
      <c r="I47" s="367"/>
      <c r="J47" s="367"/>
      <c r="K47" s="367"/>
      <c r="L47" s="368"/>
      <c r="M47" s="368"/>
      <c r="N47" s="367"/>
      <c r="O47" s="367"/>
      <c r="P47" s="645"/>
      <c r="Q47" s="645"/>
      <c r="R47" s="645"/>
      <c r="S47" s="645"/>
      <c r="T47" s="645"/>
      <c r="U47" s="645"/>
      <c r="V47" s="645"/>
      <c r="W47" s="645"/>
      <c r="X47" s="645"/>
      <c r="Y47" s="645"/>
      <c r="Z47" s="645"/>
      <c r="AA47" s="647"/>
      <c r="AB47" s="647"/>
      <c r="AC47" s="647"/>
      <c r="AD47" s="647"/>
      <c r="AE47" s="647"/>
      <c r="AF47" s="647"/>
      <c r="AG47" s="647"/>
      <c r="AH47" s="647"/>
      <c r="AI47" s="647"/>
      <c r="AJ47" s="647"/>
      <c r="AK47" s="647"/>
      <c r="AL47" s="647"/>
      <c r="AM47" s="647"/>
      <c r="AN47" s="647"/>
      <c r="AO47" s="647"/>
      <c r="AP47" s="647"/>
      <c r="AQ47" s="647"/>
      <c r="AR47" s="647"/>
    </row>
    <row r="48" spans="1:45">
      <c r="A48" s="644"/>
      <c r="B48" s="645"/>
      <c r="C48" s="645"/>
      <c r="D48" s="377" t="s">
        <v>362</v>
      </c>
      <c r="E48" s="369"/>
      <c r="F48" s="369"/>
      <c r="G48" s="369"/>
      <c r="H48" s="369"/>
      <c r="I48" s="369"/>
      <c r="J48" s="369"/>
      <c r="K48" s="369"/>
      <c r="L48" s="370"/>
      <c r="M48" s="370"/>
      <c r="N48" s="371"/>
      <c r="O48" s="371"/>
      <c r="P48" s="645"/>
      <c r="Q48" s="645"/>
      <c r="R48" s="645"/>
      <c r="S48" s="645"/>
      <c r="T48" s="645"/>
      <c r="U48" s="645"/>
      <c r="V48" s="645"/>
      <c r="W48" s="645"/>
      <c r="X48" s="645"/>
      <c r="Y48" s="645"/>
      <c r="Z48" s="645"/>
      <c r="AA48" s="647"/>
      <c r="AB48" s="647"/>
      <c r="AC48" s="647"/>
      <c r="AD48" s="647"/>
      <c r="AE48" s="647"/>
      <c r="AF48" s="647"/>
      <c r="AG48" s="647"/>
      <c r="AH48" s="647"/>
      <c r="AI48" s="647"/>
      <c r="AJ48" s="647"/>
      <c r="AK48" s="647"/>
      <c r="AL48" s="647"/>
      <c r="AM48" s="647"/>
      <c r="AN48" s="647"/>
      <c r="AO48" s="647"/>
      <c r="AP48" s="647"/>
      <c r="AQ48" s="647"/>
      <c r="AR48" s="647"/>
    </row>
    <row r="49" spans="1:45" ht="30.75" customHeight="1">
      <c r="A49" s="644"/>
      <c r="B49" s="649" t="s">
        <v>363</v>
      </c>
      <c r="C49" s="649"/>
      <c r="D49" s="651"/>
      <c r="E49" s="651"/>
      <c r="F49" s="651"/>
      <c r="G49" s="651"/>
      <c r="H49" s="651"/>
      <c r="I49" s="651"/>
      <c r="J49" s="651"/>
      <c r="K49" s="651"/>
      <c r="L49" s="651"/>
      <c r="M49" s="651"/>
      <c r="N49" s="651"/>
      <c r="O49" s="651"/>
      <c r="P49" s="651"/>
      <c r="Q49" s="651"/>
      <c r="R49" s="651"/>
      <c r="S49" s="651"/>
      <c r="T49" s="651"/>
      <c r="U49" s="651"/>
      <c r="V49" s="651"/>
      <c r="W49" s="651"/>
      <c r="X49" s="651"/>
      <c r="Y49" s="651"/>
      <c r="Z49" s="651"/>
      <c r="AA49" s="651"/>
      <c r="AB49" s="651"/>
      <c r="AC49" s="651"/>
      <c r="AD49" s="651"/>
      <c r="AE49" s="651"/>
      <c r="AF49" s="651"/>
      <c r="AG49" s="651"/>
      <c r="AH49" s="651"/>
      <c r="AI49" s="651"/>
      <c r="AJ49" s="651"/>
      <c r="AK49" s="651"/>
      <c r="AL49" s="651"/>
      <c r="AM49" s="651"/>
      <c r="AN49" s="651"/>
      <c r="AO49" s="651"/>
      <c r="AP49" s="651"/>
      <c r="AQ49" s="651"/>
      <c r="AR49" s="651"/>
      <c r="AS49" s="378">
        <f>LEN(D49)</f>
        <v>0</v>
      </c>
    </row>
    <row r="50" spans="1:45" ht="8.25" customHeight="1" thickBot="1"/>
    <row r="51" spans="1:45">
      <c r="A51" s="643" t="s">
        <v>377</v>
      </c>
      <c r="B51" s="645"/>
      <c r="C51" s="645"/>
      <c r="D51" s="376" t="s">
        <v>359</v>
      </c>
      <c r="E51" s="367"/>
      <c r="F51" s="367"/>
      <c r="G51" s="367"/>
      <c r="H51" s="367"/>
      <c r="I51" s="367"/>
      <c r="J51" s="367"/>
      <c r="K51" s="367"/>
      <c r="L51" s="368"/>
      <c r="M51" s="368"/>
      <c r="N51" s="367"/>
      <c r="O51" s="367"/>
      <c r="P51" s="645"/>
      <c r="Q51" s="645"/>
      <c r="R51" s="645"/>
      <c r="S51" s="645"/>
      <c r="T51" s="645"/>
      <c r="U51" s="645"/>
      <c r="V51" s="645"/>
      <c r="W51" s="645"/>
      <c r="X51" s="645"/>
      <c r="Y51" s="645"/>
      <c r="Z51" s="645"/>
      <c r="AA51" s="647"/>
      <c r="AB51" s="647"/>
      <c r="AC51" s="647"/>
      <c r="AD51" s="647"/>
      <c r="AE51" s="647"/>
      <c r="AF51" s="647"/>
      <c r="AG51" s="647"/>
      <c r="AH51" s="647"/>
      <c r="AI51" s="647"/>
      <c r="AJ51" s="647"/>
      <c r="AK51" s="647"/>
      <c r="AL51" s="647"/>
      <c r="AM51" s="647"/>
      <c r="AN51" s="647"/>
      <c r="AO51" s="647"/>
      <c r="AP51" s="647"/>
      <c r="AQ51" s="647"/>
      <c r="AR51" s="647"/>
    </row>
    <row r="52" spans="1:45">
      <c r="A52" s="644"/>
      <c r="B52" s="645"/>
      <c r="C52" s="645"/>
      <c r="D52" s="377" t="s">
        <v>362</v>
      </c>
      <c r="E52" s="369"/>
      <c r="F52" s="369"/>
      <c r="G52" s="369"/>
      <c r="H52" s="369"/>
      <c r="I52" s="369"/>
      <c r="J52" s="369"/>
      <c r="K52" s="369"/>
      <c r="L52" s="370"/>
      <c r="M52" s="370"/>
      <c r="N52" s="371"/>
      <c r="O52" s="371"/>
      <c r="P52" s="645"/>
      <c r="Q52" s="645"/>
      <c r="R52" s="645"/>
      <c r="S52" s="645"/>
      <c r="T52" s="645"/>
      <c r="U52" s="645"/>
      <c r="V52" s="645"/>
      <c r="W52" s="645"/>
      <c r="X52" s="645"/>
      <c r="Y52" s="645"/>
      <c r="Z52" s="645"/>
      <c r="AA52" s="647"/>
      <c r="AB52" s="647"/>
      <c r="AC52" s="647"/>
      <c r="AD52" s="647"/>
      <c r="AE52" s="647"/>
      <c r="AF52" s="647"/>
      <c r="AG52" s="647"/>
      <c r="AH52" s="647"/>
      <c r="AI52" s="647"/>
      <c r="AJ52" s="647"/>
      <c r="AK52" s="647"/>
      <c r="AL52" s="647"/>
      <c r="AM52" s="647"/>
      <c r="AN52" s="647"/>
      <c r="AO52" s="647"/>
      <c r="AP52" s="647"/>
      <c r="AQ52" s="647"/>
      <c r="AR52" s="647"/>
    </row>
    <row r="53" spans="1:45" ht="29.25" customHeight="1">
      <c r="A53" s="644"/>
      <c r="B53" s="649" t="s">
        <v>363</v>
      </c>
      <c r="C53" s="649"/>
      <c r="D53" s="651"/>
      <c r="E53" s="651"/>
      <c r="F53" s="651"/>
      <c r="G53" s="651"/>
      <c r="H53" s="651"/>
      <c r="I53" s="651"/>
      <c r="J53" s="651"/>
      <c r="K53" s="651"/>
      <c r="L53" s="651"/>
      <c r="M53" s="651"/>
      <c r="N53" s="651"/>
      <c r="O53" s="651"/>
      <c r="P53" s="651"/>
      <c r="Q53" s="651"/>
      <c r="R53" s="651"/>
      <c r="S53" s="651"/>
      <c r="T53" s="651"/>
      <c r="U53" s="651"/>
      <c r="V53" s="651"/>
      <c r="W53" s="651"/>
      <c r="X53" s="651"/>
      <c r="Y53" s="651"/>
      <c r="Z53" s="651"/>
      <c r="AA53" s="651"/>
      <c r="AB53" s="651"/>
      <c r="AC53" s="651"/>
      <c r="AD53" s="651"/>
      <c r="AE53" s="651"/>
      <c r="AF53" s="651"/>
      <c r="AG53" s="651"/>
      <c r="AH53" s="651"/>
      <c r="AI53" s="651"/>
      <c r="AJ53" s="651"/>
      <c r="AK53" s="651"/>
      <c r="AL53" s="651"/>
      <c r="AM53" s="651"/>
      <c r="AN53" s="651"/>
      <c r="AO53" s="651"/>
      <c r="AP53" s="651"/>
      <c r="AQ53" s="651"/>
      <c r="AR53" s="651"/>
      <c r="AS53" s="378">
        <f>LEN(D53)</f>
        <v>0</v>
      </c>
    </row>
  </sheetData>
  <mergeCells count="381">
    <mergeCell ref="AR51:AR52"/>
    <mergeCell ref="B53:C53"/>
    <mergeCell ref="D53:AR53"/>
    <mergeCell ref="A6:AR6"/>
    <mergeCell ref="AL51:AL52"/>
    <mergeCell ref="AM51:AM52"/>
    <mergeCell ref="AN51:AN52"/>
    <mergeCell ref="AO51:AO52"/>
    <mergeCell ref="AP51:AP52"/>
    <mergeCell ref="AQ51:AQ52"/>
    <mergeCell ref="AF51:AF52"/>
    <mergeCell ref="AG51:AG52"/>
    <mergeCell ref="AH51:AH52"/>
    <mergeCell ref="AI51:AI52"/>
    <mergeCell ref="AJ51:AJ52"/>
    <mergeCell ref="AK51:AK52"/>
    <mergeCell ref="Z51:Z52"/>
    <mergeCell ref="AA51:AA52"/>
    <mergeCell ref="AB51:AB52"/>
    <mergeCell ref="AC51:AC52"/>
    <mergeCell ref="AD51:AD52"/>
    <mergeCell ref="AE51:AE52"/>
    <mergeCell ref="T51:T52"/>
    <mergeCell ref="U51:U52"/>
    <mergeCell ref="V51:V52"/>
    <mergeCell ref="W51:W52"/>
    <mergeCell ref="X51:X52"/>
    <mergeCell ref="Y51:Y52"/>
    <mergeCell ref="A51:A53"/>
    <mergeCell ref="B51:C52"/>
    <mergeCell ref="P51:P52"/>
    <mergeCell ref="Q51:Q52"/>
    <mergeCell ref="R51:R52"/>
    <mergeCell ref="S51:S52"/>
    <mergeCell ref="AC47:AC48"/>
    <mergeCell ref="AD47:AD48"/>
    <mergeCell ref="AE47:AE48"/>
    <mergeCell ref="AF47:AF48"/>
    <mergeCell ref="AG47:AG48"/>
    <mergeCell ref="V47:V48"/>
    <mergeCell ref="W47:W48"/>
    <mergeCell ref="X47:X48"/>
    <mergeCell ref="Y47:Y48"/>
    <mergeCell ref="Z47:Z48"/>
    <mergeCell ref="AA47:AA48"/>
    <mergeCell ref="B45:C45"/>
    <mergeCell ref="D45:AR45"/>
    <mergeCell ref="A47:A49"/>
    <mergeCell ref="B47:C48"/>
    <mergeCell ref="P47:P48"/>
    <mergeCell ref="Q47:Q48"/>
    <mergeCell ref="R47:R48"/>
    <mergeCell ref="S47:S48"/>
    <mergeCell ref="T47:T48"/>
    <mergeCell ref="U47:U48"/>
    <mergeCell ref="AN47:AN48"/>
    <mergeCell ref="AO47:AO48"/>
    <mergeCell ref="AP47:AP48"/>
    <mergeCell ref="AQ47:AQ48"/>
    <mergeCell ref="AR47:AR48"/>
    <mergeCell ref="B49:C49"/>
    <mergeCell ref="D49:AR49"/>
    <mergeCell ref="AH47:AH48"/>
    <mergeCell ref="AI47:AI48"/>
    <mergeCell ref="AJ47:AJ48"/>
    <mergeCell ref="AK47:AK48"/>
    <mergeCell ref="AL47:AL48"/>
    <mergeCell ref="AM47:AM48"/>
    <mergeCell ref="AB47:AB48"/>
    <mergeCell ref="AM43:AM44"/>
    <mergeCell ref="AN43:AN44"/>
    <mergeCell ref="AO43:AO44"/>
    <mergeCell ref="AP43:AP44"/>
    <mergeCell ref="AQ43:AQ44"/>
    <mergeCell ref="AR43:AR44"/>
    <mergeCell ref="AG43:AG44"/>
    <mergeCell ref="AH43:AH44"/>
    <mergeCell ref="AI43:AI44"/>
    <mergeCell ref="AJ43:AJ44"/>
    <mergeCell ref="AK43:AK44"/>
    <mergeCell ref="AL43:AL44"/>
    <mergeCell ref="AA43:AA44"/>
    <mergeCell ref="AB43:AB44"/>
    <mergeCell ref="AC43:AC44"/>
    <mergeCell ref="AD43:AD44"/>
    <mergeCell ref="AE43:AE44"/>
    <mergeCell ref="AF43:AF44"/>
    <mergeCell ref="U43:U44"/>
    <mergeCell ref="V43:V44"/>
    <mergeCell ref="W43:W44"/>
    <mergeCell ref="X43:X44"/>
    <mergeCell ref="Y43:Y44"/>
    <mergeCell ref="Z43:Z44"/>
    <mergeCell ref="AR39:AR40"/>
    <mergeCell ref="B41:C41"/>
    <mergeCell ref="D41:AR41"/>
    <mergeCell ref="A43:A45"/>
    <mergeCell ref="B43:C44"/>
    <mergeCell ref="P43:P44"/>
    <mergeCell ref="Q43:Q44"/>
    <mergeCell ref="R43:R44"/>
    <mergeCell ref="S43:S44"/>
    <mergeCell ref="T43:T44"/>
    <mergeCell ref="AL39:AL40"/>
    <mergeCell ref="AM39:AM40"/>
    <mergeCell ref="AN39:AN40"/>
    <mergeCell ref="AO39:AO40"/>
    <mergeCell ref="AP39:AP40"/>
    <mergeCell ref="AQ39:AQ40"/>
    <mergeCell ref="AF39:AF40"/>
    <mergeCell ref="AG39:AG40"/>
    <mergeCell ref="AH39:AH40"/>
    <mergeCell ref="AI39:AI40"/>
    <mergeCell ref="AJ39:AJ40"/>
    <mergeCell ref="AK39:AK40"/>
    <mergeCell ref="Z39:Z40"/>
    <mergeCell ref="AA39:AA40"/>
    <mergeCell ref="V35:V36"/>
    <mergeCell ref="W35:W36"/>
    <mergeCell ref="X35:X36"/>
    <mergeCell ref="Y35:Y36"/>
    <mergeCell ref="Z35:Z36"/>
    <mergeCell ref="AA35:AA36"/>
    <mergeCell ref="AL35:AL36"/>
    <mergeCell ref="AM35:AM36"/>
    <mergeCell ref="AB35:AB36"/>
    <mergeCell ref="AC35:AC36"/>
    <mergeCell ref="AD35:AD36"/>
    <mergeCell ref="AE35:AE36"/>
    <mergeCell ref="AB39:AB40"/>
    <mergeCell ref="AC39:AC40"/>
    <mergeCell ref="AD39:AD40"/>
    <mergeCell ref="AE39:AE40"/>
    <mergeCell ref="T39:T40"/>
    <mergeCell ref="U39:U40"/>
    <mergeCell ref="V39:V40"/>
    <mergeCell ref="W39:W40"/>
    <mergeCell ref="X39:X40"/>
    <mergeCell ref="Y39:Y40"/>
    <mergeCell ref="A39:A41"/>
    <mergeCell ref="B39:C40"/>
    <mergeCell ref="P39:P40"/>
    <mergeCell ref="Q39:Q40"/>
    <mergeCell ref="R39:R40"/>
    <mergeCell ref="S39:S40"/>
    <mergeCell ref="B33:C33"/>
    <mergeCell ref="D33:AR33"/>
    <mergeCell ref="A35:A37"/>
    <mergeCell ref="B35:C36"/>
    <mergeCell ref="P35:P36"/>
    <mergeCell ref="Q35:Q36"/>
    <mergeCell ref="R35:R36"/>
    <mergeCell ref="S35:S36"/>
    <mergeCell ref="T35:T36"/>
    <mergeCell ref="U35:U36"/>
    <mergeCell ref="AQ35:AQ36"/>
    <mergeCell ref="AR35:AR36"/>
    <mergeCell ref="B37:C37"/>
    <mergeCell ref="D37:AR37"/>
    <mergeCell ref="AH35:AH36"/>
    <mergeCell ref="AI35:AI36"/>
    <mergeCell ref="AJ35:AJ36"/>
    <mergeCell ref="AK35:AK36"/>
    <mergeCell ref="AN35:AN36"/>
    <mergeCell ref="AO35:AO36"/>
    <mergeCell ref="AP35:AP36"/>
    <mergeCell ref="AF35:AF36"/>
    <mergeCell ref="AG35:AG36"/>
    <mergeCell ref="AA31:AA32"/>
    <mergeCell ref="AB31:AB32"/>
    <mergeCell ref="AC31:AC32"/>
    <mergeCell ref="AD31:AD32"/>
    <mergeCell ref="AE31:AE32"/>
    <mergeCell ref="AF31:AF32"/>
    <mergeCell ref="AM31:AM32"/>
    <mergeCell ref="AN31:AN32"/>
    <mergeCell ref="AO31:AO32"/>
    <mergeCell ref="AP31:AP32"/>
    <mergeCell ref="AG31:AG32"/>
    <mergeCell ref="AH31:AH32"/>
    <mergeCell ref="AI31:AI32"/>
    <mergeCell ref="AJ31:AJ32"/>
    <mergeCell ref="AK31:AK32"/>
    <mergeCell ref="AL31:AL32"/>
    <mergeCell ref="U31:U32"/>
    <mergeCell ref="V31:V32"/>
    <mergeCell ref="W31:W32"/>
    <mergeCell ref="X31:X32"/>
    <mergeCell ref="Y31:Y32"/>
    <mergeCell ref="Z31:Z32"/>
    <mergeCell ref="AR27:AR28"/>
    <mergeCell ref="B29:C29"/>
    <mergeCell ref="D29:AR29"/>
    <mergeCell ref="AN27:AN28"/>
    <mergeCell ref="AO27:AO28"/>
    <mergeCell ref="AP27:AP28"/>
    <mergeCell ref="AQ27:AQ28"/>
    <mergeCell ref="W27:W28"/>
    <mergeCell ref="X27:X28"/>
    <mergeCell ref="Y27:Y28"/>
    <mergeCell ref="AQ31:AQ32"/>
    <mergeCell ref="AR31:AR32"/>
    <mergeCell ref="A31:A33"/>
    <mergeCell ref="B31:C32"/>
    <mergeCell ref="P31:P32"/>
    <mergeCell ref="Q31:Q32"/>
    <mergeCell ref="R31:R32"/>
    <mergeCell ref="S31:S32"/>
    <mergeCell ref="T31:T32"/>
    <mergeCell ref="AL27:AL28"/>
    <mergeCell ref="AM27:AM28"/>
    <mergeCell ref="AF27:AF28"/>
    <mergeCell ref="AG27:AG28"/>
    <mergeCell ref="AH27:AH28"/>
    <mergeCell ref="AI27:AI28"/>
    <mergeCell ref="AJ27:AJ28"/>
    <mergeCell ref="AK27:AK28"/>
    <mergeCell ref="Z27:Z28"/>
    <mergeCell ref="AA27:AA28"/>
    <mergeCell ref="AB27:AB28"/>
    <mergeCell ref="AC27:AC28"/>
    <mergeCell ref="AD27:AD28"/>
    <mergeCell ref="AE27:AE28"/>
    <mergeCell ref="T27:T28"/>
    <mergeCell ref="U27:U28"/>
    <mergeCell ref="V27:V28"/>
    <mergeCell ref="AQ23:AQ24"/>
    <mergeCell ref="AR23:AR24"/>
    <mergeCell ref="B25:C25"/>
    <mergeCell ref="D25:AR25"/>
    <mergeCell ref="AH23:AH24"/>
    <mergeCell ref="AI23:AI24"/>
    <mergeCell ref="AJ23:AJ24"/>
    <mergeCell ref="AK23:AK24"/>
    <mergeCell ref="V23:V24"/>
    <mergeCell ref="W23:W24"/>
    <mergeCell ref="X23:X24"/>
    <mergeCell ref="Y23:Y24"/>
    <mergeCell ref="Z23:Z24"/>
    <mergeCell ref="AA23:AA24"/>
    <mergeCell ref="AL23:AL24"/>
    <mergeCell ref="AM23:AM24"/>
    <mergeCell ref="AB23:AB24"/>
    <mergeCell ref="AC23:AC24"/>
    <mergeCell ref="AD23:AD24"/>
    <mergeCell ref="AE23:AE24"/>
    <mergeCell ref="AN23:AN24"/>
    <mergeCell ref="AO23:AO24"/>
    <mergeCell ref="AP23:AP24"/>
    <mergeCell ref="AF23:AF24"/>
    <mergeCell ref="AQ19:AQ20"/>
    <mergeCell ref="AR19:AR20"/>
    <mergeCell ref="AG19:AG20"/>
    <mergeCell ref="AH19:AH20"/>
    <mergeCell ref="AI19:AI20"/>
    <mergeCell ref="AJ19:AJ20"/>
    <mergeCell ref="AK19:AK20"/>
    <mergeCell ref="AL19:AL20"/>
    <mergeCell ref="A27:A29"/>
    <mergeCell ref="B27:C28"/>
    <mergeCell ref="P27:P28"/>
    <mergeCell ref="Q27:Q28"/>
    <mergeCell ref="R27:R28"/>
    <mergeCell ref="S27:S28"/>
    <mergeCell ref="B21:C21"/>
    <mergeCell ref="D21:AR21"/>
    <mergeCell ref="A23:A25"/>
    <mergeCell ref="B23:C24"/>
    <mergeCell ref="P23:P24"/>
    <mergeCell ref="Q23:Q24"/>
    <mergeCell ref="R23:R24"/>
    <mergeCell ref="S23:S24"/>
    <mergeCell ref="T23:T24"/>
    <mergeCell ref="U23:U24"/>
    <mergeCell ref="AG23:AG24"/>
    <mergeCell ref="U19:U20"/>
    <mergeCell ref="V19:V20"/>
    <mergeCell ref="W19:W20"/>
    <mergeCell ref="X19:X20"/>
    <mergeCell ref="Y19:Y20"/>
    <mergeCell ref="Z19:Z20"/>
    <mergeCell ref="AM19:AM20"/>
    <mergeCell ref="AN19:AN20"/>
    <mergeCell ref="AO19:AO20"/>
    <mergeCell ref="AP19:AP20"/>
    <mergeCell ref="AK15:AK16"/>
    <mergeCell ref="Z15:Z16"/>
    <mergeCell ref="AA15:AA16"/>
    <mergeCell ref="AA19:AA20"/>
    <mergeCell ref="AB19:AB20"/>
    <mergeCell ref="AC19:AC20"/>
    <mergeCell ref="AD19:AD20"/>
    <mergeCell ref="AE19:AE20"/>
    <mergeCell ref="AF19:AF20"/>
    <mergeCell ref="W15:W16"/>
    <mergeCell ref="X15:X16"/>
    <mergeCell ref="Y15:Y16"/>
    <mergeCell ref="AR15:AR16"/>
    <mergeCell ref="B17:C17"/>
    <mergeCell ref="D17:AR17"/>
    <mergeCell ref="A19:A21"/>
    <mergeCell ref="B19:C20"/>
    <mergeCell ref="P19:P20"/>
    <mergeCell ref="Q19:Q20"/>
    <mergeCell ref="R19:R20"/>
    <mergeCell ref="S19:S20"/>
    <mergeCell ref="T19:T20"/>
    <mergeCell ref="AL15:AL16"/>
    <mergeCell ref="AM15:AM16"/>
    <mergeCell ref="AN15:AN16"/>
    <mergeCell ref="AO15:AO16"/>
    <mergeCell ref="AP15:AP16"/>
    <mergeCell ref="AQ15:AQ16"/>
    <mergeCell ref="AF15:AF16"/>
    <mergeCell ref="AG15:AG16"/>
    <mergeCell ref="AH15:AH16"/>
    <mergeCell ref="AI15:AI16"/>
    <mergeCell ref="AJ15:AJ16"/>
    <mergeCell ref="A15:A17"/>
    <mergeCell ref="B15:C16"/>
    <mergeCell ref="P15:P16"/>
    <mergeCell ref="Q15:Q16"/>
    <mergeCell ref="R15:R16"/>
    <mergeCell ref="S15:S16"/>
    <mergeCell ref="AJ11:AJ12"/>
    <mergeCell ref="AK11:AK12"/>
    <mergeCell ref="AL11:AL12"/>
    <mergeCell ref="AD11:AD12"/>
    <mergeCell ref="AE11:AE12"/>
    <mergeCell ref="AF11:AF12"/>
    <mergeCell ref="AG11:AG12"/>
    <mergeCell ref="AH11:AH12"/>
    <mergeCell ref="AI11:AI12"/>
    <mergeCell ref="X11:X12"/>
    <mergeCell ref="Y11:Y12"/>
    <mergeCell ref="AB15:AB16"/>
    <mergeCell ref="AC15:AC16"/>
    <mergeCell ref="AD15:AD16"/>
    <mergeCell ref="AE15:AE16"/>
    <mergeCell ref="T15:T16"/>
    <mergeCell ref="U15:U16"/>
    <mergeCell ref="V15:V16"/>
    <mergeCell ref="A11:A13"/>
    <mergeCell ref="B11:C12"/>
    <mergeCell ref="AF9:AJ9"/>
    <mergeCell ref="Z11:Z12"/>
    <mergeCell ref="AA11:AA12"/>
    <mergeCell ref="AB11:AB12"/>
    <mergeCell ref="AC11:AC12"/>
    <mergeCell ref="R11:R12"/>
    <mergeCell ref="S11:S12"/>
    <mergeCell ref="T11:T12"/>
    <mergeCell ref="U11:U12"/>
    <mergeCell ref="V11:V12"/>
    <mergeCell ref="W11:W12"/>
    <mergeCell ref="D13:AR13"/>
    <mergeCell ref="AM11:AM12"/>
    <mergeCell ref="AN11:AN12"/>
    <mergeCell ref="AO11:AO12"/>
    <mergeCell ref="L9:O9"/>
    <mergeCell ref="AK9:AR9"/>
    <mergeCell ref="B13:C13"/>
    <mergeCell ref="D9:D10"/>
    <mergeCell ref="E9:E10"/>
    <mergeCell ref="F9:F10"/>
    <mergeCell ref="G9:G10"/>
    <mergeCell ref="P11:P12"/>
    <mergeCell ref="Q11:Q12"/>
    <mergeCell ref="AP11:AP12"/>
    <mergeCell ref="AQ11:AQ12"/>
    <mergeCell ref="AR11:AR12"/>
    <mergeCell ref="E8:O8"/>
    <mergeCell ref="B9:C10"/>
    <mergeCell ref="P9:P10"/>
    <mergeCell ref="R9:U9"/>
    <mergeCell ref="V9:AE9"/>
    <mergeCell ref="Q9:Q10"/>
    <mergeCell ref="H9:H10"/>
    <mergeCell ref="I9:I10"/>
    <mergeCell ref="J9:J10"/>
    <mergeCell ref="K9:K10"/>
  </mergeCells>
  <phoneticPr fontId="104"/>
  <dataValidations count="12">
    <dataValidation type="custom" allowBlank="1" showInputMessage="1" showErrorMessage="1" error="The characters &amp;  ² &quot; / \ , ; - _ * ( ) are forbidden._x000a_Maximum 250 characters." sqref="M12:N12 M16:N16 M20:N20 M24:N24 M28:N28 M32:N32 M36:N36 M40:N40 M44:N44 M48:N48 M52:N52" xr:uid="{00000000-0002-0000-0500-000000000000}">
      <formula1>AF12=TRUE</formula1>
    </dataValidation>
    <dataValidation type="custom" allowBlank="1" showInputMessage="1" showErrorMessage="1" error="The characters &amp;  ² &quot; / \ , ; - _ * ( ) are forbidden._x000a_Maximum 250 characters." sqref="K12 K16 K20 K24 K28 K32 K36 K40 K44 K48 K52" xr:uid="{00000000-0002-0000-0500-000001000000}">
      <formula1>AH12=TRUE</formula1>
    </dataValidation>
    <dataValidation type="custom" allowBlank="1" showInputMessage="1" showErrorMessage="1" error="The characters &amp;  ² &quot; / \ , ; - _ * ( ) are forbidden._x000a_Maximum 250 characters." sqref="J12 J16 J20 J24 J28 J32 J36 J40 J44 J48 J52" xr:uid="{00000000-0002-0000-0500-000002000000}">
      <formula1>AH12=TRUE</formula1>
    </dataValidation>
    <dataValidation type="custom" allowBlank="1" showInputMessage="1" showErrorMessage="1" error="The characters &amp;  ² &quot; / \ , ; - _ * ( ) are forbidden._x000a_Maximum 250 characters." sqref="I12 I16 I20 I24 I28 I32 I36 I40 I44 I48 I52" xr:uid="{00000000-0002-0000-0500-000003000000}">
      <formula1>AH12=TRUE</formula1>
    </dataValidation>
    <dataValidation type="custom" allowBlank="1" showInputMessage="1" showErrorMessage="1" error="The characters &amp;  ² &quot; / \ , ; - _ * ( ) are forbidden._x000a_Maximum 250 characters." sqref="H12 H16 H20 H24 H28 H32 H36 H40 H44 H48 H52" xr:uid="{00000000-0002-0000-0500-000004000000}">
      <formula1>AH12=TRUE</formula1>
    </dataValidation>
    <dataValidation type="custom" allowBlank="1" showInputMessage="1" showErrorMessage="1" error="The characters &amp;  ² &quot; / \ , ; - _ * ( ) are forbidden._x000a_Maximum 250 characters." sqref="G12 G16 G20 G24 G28 G32 G36 G40 G44 G48 G52" xr:uid="{00000000-0002-0000-0500-000005000000}">
      <formula1>AH12=TRUE</formula1>
    </dataValidation>
    <dataValidation type="custom" allowBlank="1" showInputMessage="1" showErrorMessage="1" error="The characters &amp;  ² &quot; / \ , ; - _ * ( ) are forbidden._x000a_Maximum 250 characters." sqref="L12 L16 L20 L24 L28 L32 L36 L40 L44 L48 L52" xr:uid="{00000000-0002-0000-0500-000006000000}">
      <formula1>AF12=TRUE</formula1>
    </dataValidation>
    <dataValidation type="custom" allowBlank="1" showInputMessage="1" showErrorMessage="1" error="The characters &amp;  ² &quot; / \ , ; - _ * ( ) are forbidden._x000a_Maximum 250 characters." sqref="O12 O16 O20 O24 O28 O32 O36 O40 O44 O48 O52" xr:uid="{00000000-0002-0000-0500-000007000000}">
      <formula1>AG12=TRUE</formula1>
    </dataValidation>
    <dataValidation type="custom" allowBlank="1" showInputMessage="1" showErrorMessage="1" error="The characters &amp;  ² &quot; / \ , ; - _ * ( ) are forbidden._x000a_Maximum 250 characters." sqref="D12:E12 D16:E16 D20:E20 D24:E24 D28:E28 D32:E32 D36:E36 D40:E40 D44:E44 D48:E48 D52:E52" xr:uid="{00000000-0002-0000-0500-000008000000}">
      <formula1>AH12=TRUE</formula1>
    </dataValidation>
    <dataValidation type="custom" allowBlank="1" showInputMessage="1" showErrorMessage="1" error="The characters &amp;  ² &quot; / \ , ; - _ * ( ) are forbidden._x000a_Maximum 250 characters." sqref="D12:K12 D16:K16 D20:K20 D24:K24 D28:K28 D32:K32 D36:K36 D40:K40 D44:K44 D48:K48 D52:K52" xr:uid="{00000000-0002-0000-0500-000009000000}">
      <formula1>AF12=TRUE</formula1>
    </dataValidation>
    <dataValidation type="list" allowBlank="1" showInputMessage="1" showErrorMessage="1" sqref="P11:P12 P15:P16 P19:P20 P23:P24 P27:P28 P31:P32 P35:P36 P39:P40 P43:P44 P47:P48 P51:P52" xr:uid="{00000000-0002-0000-0500-00000A000000}">
      <formula1>cooking_type</formula1>
    </dataValidation>
    <dataValidation allowBlank="1" showInputMessage="1" showErrorMessage="1" prompt="Forbidden characters by GDS : “ / &amp; ; @ % ‘ ü ö ä ~" sqref="D17:AR17" xr:uid="{00000000-0002-0000-0500-00000B000000}"/>
  </dataValidations>
  <pageMargins left="0.7" right="0.7" top="0.75" bottom="0.75" header="0.3" footer="0.3"/>
  <pageSetup paperSize="9" orientation="portrait"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CC4C3C"/>
  </sheetPr>
  <dimension ref="A6:T51"/>
  <sheetViews>
    <sheetView showGridLines="0" showRowColHeaders="0" workbookViewId="0">
      <pane xSplit="15" ySplit="12" topLeftCell="P31" activePane="bottomRight" state="frozen"/>
      <selection pane="topRight" activeCell="P1" sqref="P1"/>
      <selection pane="bottomLeft" activeCell="A13" sqref="A13"/>
      <selection pane="bottomRight" activeCell="E15" sqref="E15:S15"/>
    </sheetView>
  </sheetViews>
  <sheetFormatPr defaultColWidth="10.7109375" defaultRowHeight="15"/>
  <cols>
    <col min="3" max="3" width="13.42578125" customWidth="1"/>
    <col min="4" max="4" width="20.42578125" bestFit="1" customWidth="1"/>
    <col min="5" max="5" width="5.42578125" customWidth="1"/>
    <col min="6" max="6" width="5.7109375" customWidth="1"/>
    <col min="7" max="8" width="5.42578125" customWidth="1"/>
    <col min="9" max="9" width="4.42578125" customWidth="1"/>
    <col min="10" max="10" width="5" customWidth="1"/>
    <col min="11" max="11" width="5.42578125" customWidth="1"/>
    <col min="12" max="12" width="6.7109375" customWidth="1"/>
    <col min="13" max="13" width="7.42578125" customWidth="1"/>
    <col min="18" max="18" width="15.7109375" customWidth="1"/>
    <col min="19" max="19" width="10.7109375" customWidth="1"/>
    <col min="20" max="20" width="3.28515625" customWidth="1"/>
  </cols>
  <sheetData>
    <row r="6" spans="1:20" ht="25.5" customHeight="1">
      <c r="A6" s="652" t="s">
        <v>378</v>
      </c>
      <c r="B6" s="653"/>
      <c r="C6" s="653"/>
      <c r="D6" s="653"/>
      <c r="E6" s="653"/>
      <c r="F6" s="653"/>
      <c r="G6" s="653"/>
      <c r="H6" s="653"/>
      <c r="I6" s="653"/>
      <c r="J6" s="653"/>
      <c r="K6" s="653"/>
      <c r="L6" s="653"/>
      <c r="M6" s="653"/>
      <c r="N6" s="653"/>
      <c r="O6" s="653"/>
      <c r="P6" s="653"/>
      <c r="Q6" s="653"/>
      <c r="R6" s="653"/>
      <c r="S6" s="653"/>
    </row>
    <row r="8" spans="1:20" ht="18">
      <c r="E8" s="630" t="s">
        <v>312</v>
      </c>
      <c r="F8" s="630"/>
      <c r="G8" s="630"/>
      <c r="H8" s="630"/>
      <c r="I8" s="630"/>
      <c r="J8" s="630"/>
      <c r="K8" s="630"/>
      <c r="L8" s="630"/>
      <c r="M8" s="630"/>
    </row>
    <row r="9" spans="1:20" ht="36" customHeight="1">
      <c r="A9" s="62"/>
      <c r="B9" s="631" t="s">
        <v>379</v>
      </c>
      <c r="C9" s="631"/>
      <c r="D9" s="661" t="s">
        <v>380</v>
      </c>
      <c r="E9" s="632" t="s">
        <v>314</v>
      </c>
      <c r="F9" s="632" t="s">
        <v>315</v>
      </c>
      <c r="G9" s="632" t="s">
        <v>316</v>
      </c>
      <c r="H9" s="632" t="s">
        <v>317</v>
      </c>
      <c r="I9" s="632" t="s">
        <v>318</v>
      </c>
      <c r="J9" s="632" t="s">
        <v>319</v>
      </c>
      <c r="K9" s="632" t="s">
        <v>320</v>
      </c>
      <c r="L9" s="631" t="s">
        <v>321</v>
      </c>
      <c r="M9" s="631"/>
      <c r="N9" s="631" t="s">
        <v>323</v>
      </c>
      <c r="O9" s="664" t="s">
        <v>325</v>
      </c>
      <c r="P9" s="665"/>
      <c r="Q9" s="665"/>
      <c r="R9" s="665"/>
      <c r="S9" s="666"/>
    </row>
    <row r="10" spans="1:20" ht="28.5" customHeight="1" thickBot="1">
      <c r="A10" s="62"/>
      <c r="B10" s="631"/>
      <c r="C10" s="631"/>
      <c r="D10" s="662"/>
      <c r="E10" s="633"/>
      <c r="F10" s="633"/>
      <c r="G10" s="633"/>
      <c r="H10" s="633"/>
      <c r="I10" s="633"/>
      <c r="J10" s="633"/>
      <c r="K10" s="633"/>
      <c r="L10" s="365" t="s">
        <v>328</v>
      </c>
      <c r="M10" s="365" t="s">
        <v>329</v>
      </c>
      <c r="N10" s="631"/>
      <c r="O10" s="365" t="s">
        <v>342</v>
      </c>
      <c r="P10" s="365" t="s">
        <v>381</v>
      </c>
      <c r="Q10" s="365" t="s">
        <v>382</v>
      </c>
      <c r="R10" s="365" t="s">
        <v>383</v>
      </c>
      <c r="S10" s="365" t="s">
        <v>384</v>
      </c>
    </row>
    <row r="11" spans="1:20" ht="32.25" customHeight="1">
      <c r="A11" s="634" t="s">
        <v>385</v>
      </c>
      <c r="B11" s="636" t="s">
        <v>386</v>
      </c>
      <c r="C11" s="637"/>
      <c r="D11" s="380" t="s">
        <v>387</v>
      </c>
      <c r="E11" s="358" t="s">
        <v>360</v>
      </c>
      <c r="F11" s="358" t="s">
        <v>360</v>
      </c>
      <c r="G11" s="358" t="s">
        <v>360</v>
      </c>
      <c r="H11" s="358" t="s">
        <v>360</v>
      </c>
      <c r="I11" s="358" t="s">
        <v>360</v>
      </c>
      <c r="J11" s="358" t="s">
        <v>360</v>
      </c>
      <c r="K11" s="358" t="s">
        <v>360</v>
      </c>
      <c r="L11" s="363">
        <v>0.75</v>
      </c>
      <c r="M11" s="363">
        <v>0.95833333333333337</v>
      </c>
      <c r="N11" s="366">
        <v>50</v>
      </c>
      <c r="O11" s="366" t="s">
        <v>360</v>
      </c>
      <c r="P11" s="366" t="s">
        <v>360</v>
      </c>
      <c r="Q11" s="366"/>
      <c r="R11" s="366" t="s">
        <v>360</v>
      </c>
      <c r="S11" s="366" t="s">
        <v>360</v>
      </c>
    </row>
    <row r="12" spans="1:20" ht="44.25" customHeight="1">
      <c r="A12" s="635"/>
      <c r="B12" s="640" t="s">
        <v>363</v>
      </c>
      <c r="C12" s="657"/>
      <c r="D12" s="663" t="s">
        <v>388</v>
      </c>
      <c r="E12" s="663"/>
      <c r="F12" s="663"/>
      <c r="G12" s="663"/>
      <c r="H12" s="663"/>
      <c r="I12" s="663"/>
      <c r="J12" s="663"/>
      <c r="K12" s="663"/>
      <c r="L12" s="663"/>
      <c r="M12" s="663"/>
      <c r="N12" s="663"/>
      <c r="O12" s="663"/>
      <c r="P12" s="663"/>
      <c r="Q12" s="663"/>
      <c r="R12" s="663"/>
      <c r="S12" s="663"/>
      <c r="T12" s="378">
        <f>LEN(D12)</f>
        <v>33</v>
      </c>
    </row>
    <row r="13" spans="1:20" ht="9" customHeight="1"/>
    <row r="14" spans="1:20" ht="38.25" customHeight="1">
      <c r="A14" s="644" t="s">
        <v>389</v>
      </c>
      <c r="B14" s="645"/>
      <c r="C14" s="645"/>
      <c r="D14" s="381"/>
      <c r="E14" s="367"/>
      <c r="F14" s="367"/>
      <c r="G14" s="367"/>
      <c r="H14" s="367"/>
      <c r="I14" s="367"/>
      <c r="J14" s="367"/>
      <c r="K14" s="367"/>
      <c r="L14" s="368"/>
      <c r="M14" s="368"/>
      <c r="N14" s="393"/>
      <c r="O14" s="393"/>
      <c r="P14" s="393"/>
      <c r="Q14" s="393"/>
      <c r="R14" s="393"/>
      <c r="S14" s="393"/>
    </row>
    <row r="15" spans="1:20" ht="36" customHeight="1">
      <c r="A15" s="644"/>
      <c r="B15" s="649" t="s">
        <v>363</v>
      </c>
      <c r="C15" s="649"/>
      <c r="D15" s="379"/>
      <c r="E15" s="658"/>
      <c r="F15" s="659"/>
      <c r="G15" s="659"/>
      <c r="H15" s="659"/>
      <c r="I15" s="659"/>
      <c r="J15" s="659"/>
      <c r="K15" s="659"/>
      <c r="L15" s="659"/>
      <c r="M15" s="659"/>
      <c r="N15" s="659"/>
      <c r="O15" s="659"/>
      <c r="P15" s="659"/>
      <c r="Q15" s="659"/>
      <c r="R15" s="659"/>
      <c r="S15" s="660"/>
      <c r="T15" s="378">
        <f>LEN(D15)</f>
        <v>0</v>
      </c>
    </row>
    <row r="16" spans="1:20" ht="8.25" customHeight="1" thickBot="1">
      <c r="E16" s="394"/>
      <c r="F16" s="395"/>
      <c r="G16" s="395"/>
      <c r="H16" s="395"/>
      <c r="I16" s="395"/>
      <c r="J16" s="395"/>
      <c r="K16" s="395"/>
      <c r="L16" s="395"/>
      <c r="M16" s="395"/>
      <c r="N16" s="395"/>
      <c r="O16" s="395"/>
      <c r="P16" s="395"/>
      <c r="Q16" s="395"/>
      <c r="R16" s="395"/>
      <c r="S16" s="396"/>
    </row>
    <row r="17" spans="1:20">
      <c r="A17" s="643" t="s">
        <v>390</v>
      </c>
      <c r="B17" s="645"/>
      <c r="C17" s="645"/>
      <c r="D17" s="667"/>
      <c r="E17" s="646"/>
      <c r="F17" s="646"/>
      <c r="G17" s="646"/>
      <c r="H17" s="646"/>
      <c r="I17" s="646"/>
      <c r="J17" s="646"/>
      <c r="K17" s="646"/>
      <c r="L17" s="655"/>
      <c r="M17" s="655"/>
      <c r="N17" s="645"/>
      <c r="O17" s="645"/>
      <c r="P17" s="645"/>
      <c r="Q17" s="645"/>
      <c r="R17" s="645"/>
      <c r="S17" s="646"/>
    </row>
    <row r="18" spans="1:20" ht="17.25" customHeight="1">
      <c r="A18" s="644"/>
      <c r="B18" s="645"/>
      <c r="C18" s="645"/>
      <c r="D18" s="667"/>
      <c r="E18" s="654"/>
      <c r="F18" s="654"/>
      <c r="G18" s="654"/>
      <c r="H18" s="654"/>
      <c r="I18" s="654"/>
      <c r="J18" s="654"/>
      <c r="K18" s="654"/>
      <c r="L18" s="656"/>
      <c r="M18" s="656"/>
      <c r="N18" s="645"/>
      <c r="O18" s="645"/>
      <c r="P18" s="645"/>
      <c r="Q18" s="645"/>
      <c r="R18" s="645"/>
      <c r="S18" s="654"/>
    </row>
    <row r="19" spans="1:20" ht="29.25" customHeight="1">
      <c r="A19" s="644"/>
      <c r="B19" s="649" t="s">
        <v>363</v>
      </c>
      <c r="C19" s="649"/>
      <c r="D19" s="379"/>
      <c r="E19" s="651"/>
      <c r="F19" s="651"/>
      <c r="G19" s="651"/>
      <c r="H19" s="651"/>
      <c r="I19" s="651"/>
      <c r="J19" s="651"/>
      <c r="K19" s="651"/>
      <c r="L19" s="651"/>
      <c r="M19" s="651"/>
      <c r="N19" s="651"/>
      <c r="O19" s="651"/>
      <c r="P19" s="651"/>
      <c r="Q19" s="651"/>
      <c r="R19" s="651"/>
      <c r="S19" s="651"/>
      <c r="T19" s="378">
        <f>LEN(D19)</f>
        <v>0</v>
      </c>
    </row>
    <row r="20" spans="1:20" ht="8.25" customHeight="1" thickBot="1"/>
    <row r="21" spans="1:20">
      <c r="A21" s="643" t="s">
        <v>391</v>
      </c>
      <c r="B21" s="645"/>
      <c r="C21" s="645"/>
      <c r="D21" s="667"/>
      <c r="E21" s="646"/>
      <c r="F21" s="646"/>
      <c r="G21" s="646"/>
      <c r="H21" s="646"/>
      <c r="I21" s="646"/>
      <c r="J21" s="646"/>
      <c r="K21" s="646"/>
      <c r="L21" s="655"/>
      <c r="M21" s="655"/>
      <c r="N21" s="645"/>
      <c r="O21" s="645"/>
      <c r="P21" s="645"/>
      <c r="Q21" s="645"/>
      <c r="R21" s="645"/>
      <c r="S21" s="646"/>
    </row>
    <row r="22" spans="1:20">
      <c r="A22" s="644"/>
      <c r="B22" s="645"/>
      <c r="C22" s="645"/>
      <c r="D22" s="667"/>
      <c r="E22" s="654"/>
      <c r="F22" s="654"/>
      <c r="G22" s="654"/>
      <c r="H22" s="654"/>
      <c r="I22" s="654"/>
      <c r="J22" s="654"/>
      <c r="K22" s="654"/>
      <c r="L22" s="656"/>
      <c r="M22" s="656"/>
      <c r="N22" s="645"/>
      <c r="O22" s="645"/>
      <c r="P22" s="645"/>
      <c r="Q22" s="645"/>
      <c r="R22" s="645"/>
      <c r="S22" s="654"/>
    </row>
    <row r="23" spans="1:20" ht="33" customHeight="1">
      <c r="A23" s="644"/>
      <c r="B23" s="649" t="s">
        <v>363</v>
      </c>
      <c r="C23" s="649"/>
      <c r="D23" s="379"/>
      <c r="E23" s="651"/>
      <c r="F23" s="651"/>
      <c r="G23" s="651"/>
      <c r="H23" s="651"/>
      <c r="I23" s="651"/>
      <c r="J23" s="651"/>
      <c r="K23" s="651"/>
      <c r="L23" s="651"/>
      <c r="M23" s="651"/>
      <c r="N23" s="651"/>
      <c r="O23" s="651"/>
      <c r="P23" s="651"/>
      <c r="Q23" s="651"/>
      <c r="R23" s="651"/>
      <c r="S23" s="651"/>
      <c r="T23" s="378">
        <f>LEN(D23)</f>
        <v>0</v>
      </c>
    </row>
    <row r="24" spans="1:20" ht="8.25" customHeight="1" thickBot="1"/>
    <row r="25" spans="1:20">
      <c r="A25" s="643" t="s">
        <v>392</v>
      </c>
      <c r="B25" s="645"/>
      <c r="C25" s="645"/>
      <c r="D25" s="667"/>
      <c r="E25" s="646"/>
      <c r="F25" s="646"/>
      <c r="G25" s="646"/>
      <c r="H25" s="646"/>
      <c r="I25" s="646"/>
      <c r="J25" s="646"/>
      <c r="K25" s="646"/>
      <c r="L25" s="655"/>
      <c r="M25" s="655"/>
      <c r="N25" s="645"/>
      <c r="O25" s="645"/>
      <c r="P25" s="645"/>
      <c r="Q25" s="645"/>
      <c r="R25" s="645"/>
      <c r="S25" s="646"/>
    </row>
    <row r="26" spans="1:20">
      <c r="A26" s="644"/>
      <c r="B26" s="645"/>
      <c r="C26" s="645"/>
      <c r="D26" s="667"/>
      <c r="E26" s="654"/>
      <c r="F26" s="654"/>
      <c r="G26" s="654"/>
      <c r="H26" s="654"/>
      <c r="I26" s="654"/>
      <c r="J26" s="654"/>
      <c r="K26" s="654"/>
      <c r="L26" s="656"/>
      <c r="M26" s="656"/>
      <c r="N26" s="645"/>
      <c r="O26" s="645"/>
      <c r="P26" s="645"/>
      <c r="Q26" s="645"/>
      <c r="R26" s="645"/>
      <c r="S26" s="654"/>
    </row>
    <row r="27" spans="1:20" ht="33" customHeight="1">
      <c r="A27" s="644"/>
      <c r="B27" s="649" t="s">
        <v>363</v>
      </c>
      <c r="C27" s="649"/>
      <c r="D27" s="379"/>
      <c r="E27" s="651"/>
      <c r="F27" s="651"/>
      <c r="G27" s="651"/>
      <c r="H27" s="651"/>
      <c r="I27" s="651"/>
      <c r="J27" s="651"/>
      <c r="K27" s="651"/>
      <c r="L27" s="651"/>
      <c r="M27" s="651"/>
      <c r="N27" s="651"/>
      <c r="O27" s="651"/>
      <c r="P27" s="651"/>
      <c r="Q27" s="651"/>
      <c r="R27" s="651"/>
      <c r="S27" s="651"/>
      <c r="T27" s="378">
        <f>LEN(D27)</f>
        <v>0</v>
      </c>
    </row>
    <row r="28" spans="1:20" ht="9.75" customHeight="1" thickBot="1"/>
    <row r="29" spans="1:20">
      <c r="A29" s="643" t="s">
        <v>393</v>
      </c>
      <c r="B29" s="645"/>
      <c r="C29" s="645"/>
      <c r="D29" s="667"/>
      <c r="E29" s="646"/>
      <c r="F29" s="646"/>
      <c r="G29" s="646"/>
      <c r="H29" s="646"/>
      <c r="I29" s="646"/>
      <c r="J29" s="646"/>
      <c r="K29" s="646"/>
      <c r="L29" s="655"/>
      <c r="M29" s="655"/>
      <c r="N29" s="645"/>
      <c r="O29" s="645"/>
      <c r="P29" s="645"/>
      <c r="Q29" s="645"/>
      <c r="R29" s="645"/>
      <c r="S29" s="646"/>
    </row>
    <row r="30" spans="1:20">
      <c r="A30" s="644"/>
      <c r="B30" s="645"/>
      <c r="C30" s="645"/>
      <c r="D30" s="667"/>
      <c r="E30" s="654"/>
      <c r="F30" s="654"/>
      <c r="G30" s="654"/>
      <c r="H30" s="654"/>
      <c r="I30" s="654"/>
      <c r="J30" s="654"/>
      <c r="K30" s="654"/>
      <c r="L30" s="656"/>
      <c r="M30" s="656"/>
      <c r="N30" s="645"/>
      <c r="O30" s="645"/>
      <c r="P30" s="645"/>
      <c r="Q30" s="645"/>
      <c r="R30" s="645"/>
      <c r="S30" s="654"/>
    </row>
    <row r="31" spans="1:20" ht="33.75" customHeight="1">
      <c r="A31" s="644"/>
      <c r="B31" s="649" t="s">
        <v>363</v>
      </c>
      <c r="C31" s="649"/>
      <c r="D31" s="379"/>
      <c r="E31" s="651"/>
      <c r="F31" s="651"/>
      <c r="G31" s="651"/>
      <c r="H31" s="651"/>
      <c r="I31" s="651"/>
      <c r="J31" s="651"/>
      <c r="K31" s="651"/>
      <c r="L31" s="651"/>
      <c r="M31" s="651"/>
      <c r="N31" s="651"/>
      <c r="O31" s="651"/>
      <c r="P31" s="651"/>
      <c r="Q31" s="651"/>
      <c r="R31" s="651"/>
      <c r="S31" s="651"/>
      <c r="T31" s="378">
        <f>LEN(D31)</f>
        <v>0</v>
      </c>
    </row>
    <row r="32" spans="1:20" ht="9" customHeight="1" thickBot="1"/>
    <row r="33" spans="1:20">
      <c r="A33" s="643" t="s">
        <v>394</v>
      </c>
      <c r="B33" s="645"/>
      <c r="C33" s="645"/>
      <c r="D33" s="667"/>
      <c r="E33" s="646"/>
      <c r="F33" s="646"/>
      <c r="G33" s="646"/>
      <c r="H33" s="646"/>
      <c r="I33" s="646"/>
      <c r="J33" s="646"/>
      <c r="K33" s="646"/>
      <c r="L33" s="655"/>
      <c r="M33" s="655"/>
      <c r="N33" s="645"/>
      <c r="O33" s="645"/>
      <c r="P33" s="645"/>
      <c r="Q33" s="645"/>
      <c r="R33" s="645"/>
      <c r="S33" s="646"/>
    </row>
    <row r="34" spans="1:20">
      <c r="A34" s="644"/>
      <c r="B34" s="645"/>
      <c r="C34" s="645"/>
      <c r="D34" s="667"/>
      <c r="E34" s="654"/>
      <c r="F34" s="654"/>
      <c r="G34" s="654"/>
      <c r="H34" s="654"/>
      <c r="I34" s="654"/>
      <c r="J34" s="654"/>
      <c r="K34" s="654"/>
      <c r="L34" s="656"/>
      <c r="M34" s="656"/>
      <c r="N34" s="645"/>
      <c r="O34" s="645"/>
      <c r="P34" s="645"/>
      <c r="Q34" s="645"/>
      <c r="R34" s="645"/>
      <c r="S34" s="654"/>
    </row>
    <row r="35" spans="1:20" ht="31.5" customHeight="1">
      <c r="A35" s="644"/>
      <c r="B35" s="649" t="s">
        <v>363</v>
      </c>
      <c r="C35" s="649"/>
      <c r="D35" s="379"/>
      <c r="E35" s="651"/>
      <c r="F35" s="651"/>
      <c r="G35" s="651"/>
      <c r="H35" s="651"/>
      <c r="I35" s="651"/>
      <c r="J35" s="651"/>
      <c r="K35" s="651"/>
      <c r="L35" s="651"/>
      <c r="M35" s="651"/>
      <c r="N35" s="651"/>
      <c r="O35" s="651"/>
      <c r="P35" s="651"/>
      <c r="Q35" s="651"/>
      <c r="R35" s="651"/>
      <c r="S35" s="651"/>
      <c r="T35" s="378">
        <f>LEN(D35)</f>
        <v>0</v>
      </c>
    </row>
    <row r="36" spans="1:20" ht="7.5" customHeight="1" thickBot="1"/>
    <row r="37" spans="1:20">
      <c r="A37" s="643" t="s">
        <v>395</v>
      </c>
      <c r="B37" s="645"/>
      <c r="C37" s="645"/>
      <c r="D37" s="667"/>
      <c r="E37" s="646"/>
      <c r="F37" s="646"/>
      <c r="G37" s="646"/>
      <c r="H37" s="646"/>
      <c r="I37" s="646"/>
      <c r="J37" s="646"/>
      <c r="K37" s="646"/>
      <c r="L37" s="655"/>
      <c r="M37" s="655"/>
      <c r="N37" s="645"/>
      <c r="O37" s="645"/>
      <c r="P37" s="645"/>
      <c r="Q37" s="645"/>
      <c r="R37" s="645"/>
      <c r="S37" s="646"/>
    </row>
    <row r="38" spans="1:20">
      <c r="A38" s="644"/>
      <c r="B38" s="645"/>
      <c r="C38" s="645"/>
      <c r="D38" s="667"/>
      <c r="E38" s="654"/>
      <c r="F38" s="654"/>
      <c r="G38" s="654"/>
      <c r="H38" s="654"/>
      <c r="I38" s="654"/>
      <c r="J38" s="654"/>
      <c r="K38" s="654"/>
      <c r="L38" s="656"/>
      <c r="M38" s="656"/>
      <c r="N38" s="645"/>
      <c r="O38" s="645"/>
      <c r="P38" s="645"/>
      <c r="Q38" s="645"/>
      <c r="R38" s="645"/>
      <c r="S38" s="654"/>
    </row>
    <row r="39" spans="1:20" ht="31.5" customHeight="1">
      <c r="A39" s="644"/>
      <c r="B39" s="649" t="s">
        <v>363</v>
      </c>
      <c r="C39" s="649"/>
      <c r="D39" s="379"/>
      <c r="E39" s="651"/>
      <c r="F39" s="651"/>
      <c r="G39" s="651"/>
      <c r="H39" s="651"/>
      <c r="I39" s="651"/>
      <c r="J39" s="651"/>
      <c r="K39" s="651"/>
      <c r="L39" s="651"/>
      <c r="M39" s="651"/>
      <c r="N39" s="651"/>
      <c r="O39" s="651"/>
      <c r="P39" s="651"/>
      <c r="Q39" s="651"/>
      <c r="R39" s="651"/>
      <c r="S39" s="651"/>
      <c r="T39" s="378">
        <f>LEN(D39)</f>
        <v>0</v>
      </c>
    </row>
    <row r="40" spans="1:20" ht="8.25" customHeight="1" thickBot="1"/>
    <row r="41" spans="1:20">
      <c r="A41" s="643" t="s">
        <v>396</v>
      </c>
      <c r="B41" s="645"/>
      <c r="C41" s="645"/>
      <c r="D41" s="667"/>
      <c r="E41" s="646"/>
      <c r="F41" s="646"/>
      <c r="G41" s="646"/>
      <c r="H41" s="646"/>
      <c r="I41" s="646"/>
      <c r="J41" s="646"/>
      <c r="K41" s="646"/>
      <c r="L41" s="655"/>
      <c r="M41" s="655"/>
      <c r="N41" s="645"/>
      <c r="O41" s="645"/>
      <c r="P41" s="645"/>
      <c r="Q41" s="645"/>
      <c r="R41" s="645"/>
      <c r="S41" s="646"/>
    </row>
    <row r="42" spans="1:20">
      <c r="A42" s="644"/>
      <c r="B42" s="645"/>
      <c r="C42" s="645"/>
      <c r="D42" s="667"/>
      <c r="E42" s="654"/>
      <c r="F42" s="654"/>
      <c r="G42" s="654"/>
      <c r="H42" s="654"/>
      <c r="I42" s="654"/>
      <c r="J42" s="654"/>
      <c r="K42" s="654"/>
      <c r="L42" s="656"/>
      <c r="M42" s="656"/>
      <c r="N42" s="645"/>
      <c r="O42" s="645"/>
      <c r="P42" s="645"/>
      <c r="Q42" s="645"/>
      <c r="R42" s="645"/>
      <c r="S42" s="654"/>
    </row>
    <row r="43" spans="1:20" ht="32.25" customHeight="1">
      <c r="A43" s="644"/>
      <c r="B43" s="649" t="s">
        <v>363</v>
      </c>
      <c r="C43" s="649"/>
      <c r="D43" s="379"/>
      <c r="E43" s="651"/>
      <c r="F43" s="651"/>
      <c r="G43" s="651"/>
      <c r="H43" s="651"/>
      <c r="I43" s="651"/>
      <c r="J43" s="651"/>
      <c r="K43" s="651"/>
      <c r="L43" s="651"/>
      <c r="M43" s="651"/>
      <c r="N43" s="651"/>
      <c r="O43" s="651"/>
      <c r="P43" s="651"/>
      <c r="Q43" s="651"/>
      <c r="R43" s="651"/>
      <c r="S43" s="651"/>
      <c r="T43" s="378">
        <f>LEN(D43)</f>
        <v>0</v>
      </c>
    </row>
    <row r="44" spans="1:20" ht="8.25" customHeight="1" thickBot="1"/>
    <row r="45" spans="1:20">
      <c r="A45" s="643" t="s">
        <v>397</v>
      </c>
      <c r="B45" s="645"/>
      <c r="C45" s="645"/>
      <c r="D45" s="667"/>
      <c r="E45" s="646"/>
      <c r="F45" s="646"/>
      <c r="G45" s="646"/>
      <c r="H45" s="646"/>
      <c r="I45" s="646"/>
      <c r="J45" s="646"/>
      <c r="K45" s="646"/>
      <c r="L45" s="655"/>
      <c r="M45" s="655"/>
      <c r="N45" s="645"/>
      <c r="O45" s="645"/>
      <c r="P45" s="645"/>
      <c r="Q45" s="645"/>
      <c r="R45" s="645"/>
      <c r="S45" s="646"/>
    </row>
    <row r="46" spans="1:20">
      <c r="A46" s="644"/>
      <c r="B46" s="645"/>
      <c r="C46" s="645"/>
      <c r="D46" s="667"/>
      <c r="E46" s="654"/>
      <c r="F46" s="654"/>
      <c r="G46" s="654"/>
      <c r="H46" s="654"/>
      <c r="I46" s="654"/>
      <c r="J46" s="654"/>
      <c r="K46" s="654"/>
      <c r="L46" s="656"/>
      <c r="M46" s="656"/>
      <c r="N46" s="645"/>
      <c r="O46" s="645"/>
      <c r="P46" s="645"/>
      <c r="Q46" s="645"/>
      <c r="R46" s="645"/>
      <c r="S46" s="654"/>
    </row>
    <row r="47" spans="1:20" ht="33.75" customHeight="1">
      <c r="A47" s="644"/>
      <c r="B47" s="649" t="s">
        <v>363</v>
      </c>
      <c r="C47" s="649"/>
      <c r="D47" s="379"/>
      <c r="E47" s="651"/>
      <c r="F47" s="651"/>
      <c r="G47" s="651"/>
      <c r="H47" s="651"/>
      <c r="I47" s="651"/>
      <c r="J47" s="651"/>
      <c r="K47" s="651"/>
      <c r="L47" s="651"/>
      <c r="M47" s="651"/>
      <c r="N47" s="651"/>
      <c r="O47" s="651"/>
      <c r="P47" s="651"/>
      <c r="Q47" s="651"/>
      <c r="R47" s="651"/>
      <c r="S47" s="651"/>
      <c r="T47" s="378">
        <f>LEN(D47)</f>
        <v>0</v>
      </c>
    </row>
    <row r="48" spans="1:20" ht="8.25" customHeight="1" thickBot="1"/>
    <row r="49" spans="1:20">
      <c r="A49" s="643" t="s">
        <v>398</v>
      </c>
      <c r="B49" s="645"/>
      <c r="C49" s="645"/>
      <c r="D49" s="667"/>
      <c r="E49" s="646"/>
      <c r="F49" s="646"/>
      <c r="G49" s="646"/>
      <c r="H49" s="646"/>
      <c r="I49" s="646"/>
      <c r="J49" s="646"/>
      <c r="K49" s="646"/>
      <c r="L49" s="655"/>
      <c r="M49" s="655"/>
      <c r="N49" s="645"/>
      <c r="O49" s="645"/>
      <c r="P49" s="645"/>
      <c r="Q49" s="645"/>
      <c r="R49" s="645"/>
      <c r="S49" s="646"/>
    </row>
    <row r="50" spans="1:20">
      <c r="A50" s="644"/>
      <c r="B50" s="645"/>
      <c r="C50" s="645"/>
      <c r="D50" s="667"/>
      <c r="E50" s="654"/>
      <c r="F50" s="654"/>
      <c r="G50" s="654"/>
      <c r="H50" s="654"/>
      <c r="I50" s="654"/>
      <c r="J50" s="654"/>
      <c r="K50" s="654"/>
      <c r="L50" s="656"/>
      <c r="M50" s="656"/>
      <c r="N50" s="645"/>
      <c r="O50" s="645"/>
      <c r="P50" s="645"/>
      <c r="Q50" s="645"/>
      <c r="R50" s="645"/>
      <c r="S50" s="654"/>
    </row>
    <row r="51" spans="1:20" ht="31.5" customHeight="1">
      <c r="A51" s="644"/>
      <c r="B51" s="649" t="s">
        <v>363</v>
      </c>
      <c r="C51" s="649"/>
      <c r="D51" s="379"/>
      <c r="E51" s="651"/>
      <c r="F51" s="651"/>
      <c r="G51" s="651"/>
      <c r="H51" s="651"/>
      <c r="I51" s="651"/>
      <c r="J51" s="651"/>
      <c r="K51" s="651"/>
      <c r="L51" s="651"/>
      <c r="M51" s="651"/>
      <c r="N51" s="651"/>
      <c r="O51" s="651"/>
      <c r="P51" s="651"/>
      <c r="Q51" s="651"/>
      <c r="R51" s="651"/>
      <c r="S51" s="651"/>
      <c r="T51" s="378">
        <f>LEN(D51)</f>
        <v>0</v>
      </c>
    </row>
  </sheetData>
  <mergeCells count="202">
    <mergeCell ref="S45:S46"/>
    <mergeCell ref="S49:S50"/>
    <mergeCell ref="D17:D18"/>
    <mergeCell ref="D21:D22"/>
    <mergeCell ref="D25:D26"/>
    <mergeCell ref="D29:D30"/>
    <mergeCell ref="D33:D34"/>
    <mergeCell ref="D37:D38"/>
    <mergeCell ref="D41:D42"/>
    <mergeCell ref="D45:D46"/>
    <mergeCell ref="S21:S22"/>
    <mergeCell ref="S25:S26"/>
    <mergeCell ref="S29:S30"/>
    <mergeCell ref="S33:S34"/>
    <mergeCell ref="S37:S38"/>
    <mergeCell ref="S41:S42"/>
    <mergeCell ref="R45:R46"/>
    <mergeCell ref="R41:R42"/>
    <mergeCell ref="R29:R30"/>
    <mergeCell ref="R17:R18"/>
    <mergeCell ref="E29:E30"/>
    <mergeCell ref="F29:F30"/>
    <mergeCell ref="G29:G30"/>
    <mergeCell ref="H29:H30"/>
    <mergeCell ref="B51:C51"/>
    <mergeCell ref="E51:S51"/>
    <mergeCell ref="D9:D10"/>
    <mergeCell ref="D12:S12"/>
    <mergeCell ref="O9:S9"/>
    <mergeCell ref="S17:S18"/>
    <mergeCell ref="Q49:Q50"/>
    <mergeCell ref="R49:R50"/>
    <mergeCell ref="A49:A51"/>
    <mergeCell ref="B49:C50"/>
    <mergeCell ref="N49:N50"/>
    <mergeCell ref="O49:O50"/>
    <mergeCell ref="P49:P50"/>
    <mergeCell ref="D49:D50"/>
    <mergeCell ref="B47:C47"/>
    <mergeCell ref="E47:S47"/>
    <mergeCell ref="B43:C43"/>
    <mergeCell ref="E43:S43"/>
    <mergeCell ref="A45:A47"/>
    <mergeCell ref="B45:C46"/>
    <mergeCell ref="N45:N46"/>
    <mergeCell ref="O45:O46"/>
    <mergeCell ref="P45:P46"/>
    <mergeCell ref="Q45:Q46"/>
    <mergeCell ref="B39:C39"/>
    <mergeCell ref="E39:S39"/>
    <mergeCell ref="A41:A43"/>
    <mergeCell ref="B41:C42"/>
    <mergeCell ref="N41:N42"/>
    <mergeCell ref="O41:O42"/>
    <mergeCell ref="P41:P42"/>
    <mergeCell ref="Q41:Q42"/>
    <mergeCell ref="Q37:Q38"/>
    <mergeCell ref="R37:R38"/>
    <mergeCell ref="A37:A39"/>
    <mergeCell ref="B37:C38"/>
    <mergeCell ref="N37:N38"/>
    <mergeCell ref="O37:O38"/>
    <mergeCell ref="P37:P38"/>
    <mergeCell ref="E37:E38"/>
    <mergeCell ref="F37:F38"/>
    <mergeCell ref="G37:G38"/>
    <mergeCell ref="H37:H38"/>
    <mergeCell ref="I37:I38"/>
    <mergeCell ref="J37:J38"/>
    <mergeCell ref="K37:K38"/>
    <mergeCell ref="L37:L38"/>
    <mergeCell ref="M37:M38"/>
    <mergeCell ref="B35:C35"/>
    <mergeCell ref="E35:S35"/>
    <mergeCell ref="B31:C31"/>
    <mergeCell ref="E31:S31"/>
    <mergeCell ref="A33:A35"/>
    <mergeCell ref="B33:C34"/>
    <mergeCell ref="N33:N34"/>
    <mergeCell ref="O33:O34"/>
    <mergeCell ref="P33:P34"/>
    <mergeCell ref="Q33:Q34"/>
    <mergeCell ref="R33:R34"/>
    <mergeCell ref="B27:C27"/>
    <mergeCell ref="E27:S27"/>
    <mergeCell ref="A29:A31"/>
    <mergeCell ref="B29:C30"/>
    <mergeCell ref="N29:N30"/>
    <mergeCell ref="O29:O30"/>
    <mergeCell ref="P29:P30"/>
    <mergeCell ref="Q29:Q30"/>
    <mergeCell ref="Q25:Q26"/>
    <mergeCell ref="R25:R26"/>
    <mergeCell ref="A25:A27"/>
    <mergeCell ref="B25:C26"/>
    <mergeCell ref="N25:N26"/>
    <mergeCell ref="O25:O26"/>
    <mergeCell ref="P25:P26"/>
    <mergeCell ref="E25:E26"/>
    <mergeCell ref="F25:F26"/>
    <mergeCell ref="G25:G26"/>
    <mergeCell ref="H25:H26"/>
    <mergeCell ref="I25:I26"/>
    <mergeCell ref="J25:J26"/>
    <mergeCell ref="K25:K26"/>
    <mergeCell ref="L25:L26"/>
    <mergeCell ref="M25:M26"/>
    <mergeCell ref="B23:C23"/>
    <mergeCell ref="E23:S23"/>
    <mergeCell ref="B19:C19"/>
    <mergeCell ref="E19:S19"/>
    <mergeCell ref="A21:A23"/>
    <mergeCell ref="B21:C22"/>
    <mergeCell ref="N21:N22"/>
    <mergeCell ref="O21:O22"/>
    <mergeCell ref="P21:P22"/>
    <mergeCell ref="Q21:Q22"/>
    <mergeCell ref="R21:R22"/>
    <mergeCell ref="E21:E22"/>
    <mergeCell ref="F21:F22"/>
    <mergeCell ref="G21:G22"/>
    <mergeCell ref="H21:H22"/>
    <mergeCell ref="I21:I22"/>
    <mergeCell ref="J21:J22"/>
    <mergeCell ref="K21:K22"/>
    <mergeCell ref="L21:L22"/>
    <mergeCell ref="M21:M22"/>
    <mergeCell ref="B15:C15"/>
    <mergeCell ref="E15:S15"/>
    <mergeCell ref="A17:A19"/>
    <mergeCell ref="B17:C18"/>
    <mergeCell ref="N17:N18"/>
    <mergeCell ref="O17:O18"/>
    <mergeCell ref="P17:P18"/>
    <mergeCell ref="Q17:Q18"/>
    <mergeCell ref="A14:A15"/>
    <mergeCell ref="B14:C14"/>
    <mergeCell ref="E17:E18"/>
    <mergeCell ref="F17:F18"/>
    <mergeCell ref="G17:G18"/>
    <mergeCell ref="H17:H18"/>
    <mergeCell ref="I17:I18"/>
    <mergeCell ref="J17:J18"/>
    <mergeCell ref="K17:K18"/>
    <mergeCell ref="L17:L18"/>
    <mergeCell ref="M17:M18"/>
    <mergeCell ref="B12:C12"/>
    <mergeCell ref="A11:A12"/>
    <mergeCell ref="B11:C11"/>
    <mergeCell ref="K9:K10"/>
    <mergeCell ref="L9:M9"/>
    <mergeCell ref="N9:N10"/>
    <mergeCell ref="A6:S6"/>
    <mergeCell ref="E8:M8"/>
    <mergeCell ref="B9:C10"/>
    <mergeCell ref="E9:E10"/>
    <mergeCell ref="F9:F10"/>
    <mergeCell ref="G9:G10"/>
    <mergeCell ref="H9:H10"/>
    <mergeCell ref="I9:I10"/>
    <mergeCell ref="J9:J10"/>
    <mergeCell ref="I29:I30"/>
    <mergeCell ref="J29:J30"/>
    <mergeCell ref="K29:K30"/>
    <mergeCell ref="L29:L30"/>
    <mergeCell ref="M29:M30"/>
    <mergeCell ref="E33:E34"/>
    <mergeCell ref="F33:F34"/>
    <mergeCell ref="G33:G34"/>
    <mergeCell ref="H33:H34"/>
    <mergeCell ref="I33:I34"/>
    <mergeCell ref="J33:J34"/>
    <mergeCell ref="K33:K34"/>
    <mergeCell ref="L33:L34"/>
    <mergeCell ref="M33:M34"/>
    <mergeCell ref="E41:E42"/>
    <mergeCell ref="F41:F42"/>
    <mergeCell ref="G41:G42"/>
    <mergeCell ref="H41:H42"/>
    <mergeCell ref="I41:I42"/>
    <mergeCell ref="J41:J42"/>
    <mergeCell ref="K41:K42"/>
    <mergeCell ref="L41:L42"/>
    <mergeCell ref="M41:M42"/>
    <mergeCell ref="E45:E46"/>
    <mergeCell ref="F45:F46"/>
    <mergeCell ref="G45:G46"/>
    <mergeCell ref="H45:H46"/>
    <mergeCell ref="I45:I46"/>
    <mergeCell ref="J45:J46"/>
    <mergeCell ref="K45:K46"/>
    <mergeCell ref="L45:L46"/>
    <mergeCell ref="M45:M46"/>
    <mergeCell ref="E49:E50"/>
    <mergeCell ref="F49:F50"/>
    <mergeCell ref="G49:G50"/>
    <mergeCell ref="H49:H50"/>
    <mergeCell ref="I49:I50"/>
    <mergeCell ref="J49:J50"/>
    <mergeCell ref="K49:K50"/>
    <mergeCell ref="L49:L50"/>
    <mergeCell ref="M49:M50"/>
  </mergeCells>
  <phoneticPr fontId="104"/>
  <dataValidations count="2">
    <dataValidation type="list" allowBlank="1" showInputMessage="1" showErrorMessage="1" sqref="D11 D14 D17:D18 D21:D22 D25:D26 D29:D30 D33:D34 D37:D38 D41:D42 D45:D46 D49:D50" xr:uid="{00000000-0002-0000-0600-000000000000}">
      <formula1>bar_type</formula1>
    </dataValidation>
    <dataValidation allowBlank="1" showInputMessage="1" showErrorMessage="1" prompt="Forbidden characters by GDS : “ / &amp; ; @ % ‘ ü ö ä ~" sqref="E15:S15" xr:uid="{00000000-0002-0000-0600-000001000000}"/>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CC4C3C"/>
  </sheetPr>
  <dimension ref="A5:AL47"/>
  <sheetViews>
    <sheetView showGridLines="0" zoomScale="85" zoomScaleNormal="85" workbookViewId="0">
      <pane ySplit="9" topLeftCell="A10" activePane="bottomLeft" state="frozen"/>
      <selection pane="bottomLeft" activeCell="C16" sqref="C16:E16"/>
    </sheetView>
  </sheetViews>
  <sheetFormatPr defaultColWidth="0" defaultRowHeight="15"/>
  <cols>
    <col min="1" max="1" width="0.7109375" style="22" customWidth="1"/>
    <col min="2" max="2" width="8.42578125" style="22" customWidth="1"/>
    <col min="3" max="3" width="15.42578125" style="22" customWidth="1"/>
    <col min="4" max="4" width="31.42578125" style="22" customWidth="1"/>
    <col min="5" max="5" width="0.42578125" style="22" hidden="1"/>
    <col min="6" max="6" width="12.42578125" style="22" customWidth="1"/>
    <col min="7" max="7" width="9.42578125" style="22" customWidth="1"/>
    <col min="8" max="9" width="10.42578125" style="22" customWidth="1"/>
    <col min="10" max="10" width="11.42578125" style="22" customWidth="1"/>
    <col min="11" max="11" width="9.42578125" style="22" customWidth="1"/>
    <col min="12" max="12" width="12.7109375" style="22" customWidth="1"/>
    <col min="13" max="13" width="10.7109375" style="22" customWidth="1"/>
    <col min="14" max="14" width="10" style="22" customWidth="1"/>
    <col min="15" max="15" width="9.28515625" style="22" customWidth="1"/>
    <col min="16" max="16" width="11.42578125" style="22" customWidth="1"/>
    <col min="17" max="17" width="10.42578125" style="22" customWidth="1"/>
    <col min="18" max="18" width="11.7109375" style="22" customWidth="1"/>
    <col min="19" max="20" width="11.7109375" style="22" bestFit="1" customWidth="1"/>
    <col min="21" max="21" width="11" style="22" customWidth="1"/>
    <col min="22" max="22" width="12.28515625" style="22" customWidth="1"/>
    <col min="23" max="23" width="6.28515625" style="22" hidden="1"/>
    <col min="24" max="24" width="5" style="22" customWidth="1"/>
    <col min="25" max="26" width="3.42578125" style="22" hidden="1" customWidth="1"/>
    <col min="27" max="28" width="2.42578125" style="22" hidden="1" customWidth="1"/>
    <col min="29" max="29" width="1.28515625" style="22" hidden="1" customWidth="1"/>
    <col min="30" max="30" width="2.42578125" style="22" hidden="1" customWidth="1"/>
    <col min="31" max="32" width="0" style="22" hidden="1" customWidth="1"/>
    <col min="33" max="34" width="3.42578125" style="22" hidden="1" customWidth="1"/>
    <col min="35" max="36" width="2.42578125" style="22" hidden="1" customWidth="1"/>
    <col min="37" max="37" width="1.28515625" style="22" hidden="1" customWidth="1"/>
    <col min="38" max="38" width="2.42578125" style="22" hidden="1" customWidth="1"/>
    <col min="39" max="16384" width="0" style="22" hidden="1"/>
  </cols>
  <sheetData>
    <row r="5" spans="1:30" ht="15.75">
      <c r="A5" s="62"/>
      <c r="B5" s="103"/>
      <c r="C5" s="104"/>
      <c r="D5" s="102"/>
      <c r="E5" s="102"/>
      <c r="F5" s="102"/>
      <c r="G5" s="102"/>
      <c r="H5" s="102"/>
      <c r="I5" s="102"/>
      <c r="J5" s="102"/>
      <c r="K5" s="102"/>
      <c r="L5" s="102"/>
      <c r="M5" s="102"/>
      <c r="N5" s="102"/>
      <c r="O5" s="102"/>
      <c r="P5" s="102"/>
      <c r="Q5" s="102"/>
      <c r="R5" s="102"/>
      <c r="S5" s="102"/>
      <c r="T5" s="102"/>
      <c r="U5" s="102"/>
      <c r="V5" s="102"/>
      <c r="W5" s="102"/>
      <c r="X5" s="62"/>
      <c r="Y5" s="62"/>
      <c r="Z5" s="62"/>
      <c r="AA5" s="62"/>
      <c r="AB5" s="62"/>
      <c r="AC5" s="62"/>
      <c r="AD5" s="62"/>
    </row>
    <row r="6" spans="1:30" ht="26.25" customHeight="1">
      <c r="A6" s="62"/>
      <c r="B6" s="696" t="s">
        <v>399</v>
      </c>
      <c r="C6" s="697"/>
      <c r="D6" s="697"/>
      <c r="E6" s="697"/>
      <c r="F6" s="697"/>
      <c r="G6" s="697"/>
      <c r="H6" s="697"/>
      <c r="I6" s="697"/>
      <c r="J6" s="697"/>
      <c r="K6" s="697"/>
      <c r="L6" s="697"/>
      <c r="M6" s="564"/>
      <c r="N6" s="564"/>
      <c r="O6" s="564"/>
      <c r="P6" s="564"/>
      <c r="Q6" s="564"/>
      <c r="R6" s="564"/>
      <c r="S6" s="564"/>
      <c r="T6" s="564"/>
      <c r="U6" s="564"/>
      <c r="V6" s="564"/>
      <c r="W6" s="105"/>
      <c r="X6" s="62"/>
      <c r="Y6" s="62"/>
      <c r="Z6" s="62"/>
      <c r="AA6" s="62"/>
      <c r="AB6" s="62"/>
      <c r="AC6" s="62"/>
      <c r="AD6" s="62"/>
    </row>
    <row r="7" spans="1:30" ht="16.5" thickBot="1">
      <c r="A7" s="62"/>
      <c r="B7" s="103"/>
      <c r="C7" s="62"/>
      <c r="D7" s="106"/>
      <c r="E7" s="106"/>
      <c r="F7" s="106"/>
      <c r="G7" s="106"/>
      <c r="H7" s="106"/>
      <c r="I7" s="106"/>
      <c r="J7" s="106"/>
      <c r="K7" s="106"/>
      <c r="L7" s="106"/>
      <c r="M7" s="106"/>
      <c r="N7" s="106"/>
      <c r="O7" s="106"/>
      <c r="P7" s="106"/>
      <c r="Q7" s="106"/>
      <c r="R7" s="106"/>
      <c r="S7" s="106"/>
      <c r="T7" s="106"/>
      <c r="U7" s="106"/>
      <c r="V7" s="106"/>
      <c r="W7" s="102"/>
      <c r="X7" s="62"/>
      <c r="Y7" s="62"/>
      <c r="Z7" s="62"/>
      <c r="AA7" s="62"/>
      <c r="AB7" s="62"/>
      <c r="AC7" s="62"/>
      <c r="AD7" s="62"/>
    </row>
    <row r="8" spans="1:30" ht="18">
      <c r="A8" s="62"/>
      <c r="B8" s="62"/>
      <c r="C8" s="698" t="s">
        <v>400</v>
      </c>
      <c r="D8" s="699"/>
      <c r="E8" s="281"/>
      <c r="F8" s="702" t="s">
        <v>401</v>
      </c>
      <c r="G8" s="704" t="s">
        <v>402</v>
      </c>
      <c r="H8" s="704" t="s">
        <v>403</v>
      </c>
      <c r="I8" s="704" t="s">
        <v>404</v>
      </c>
      <c r="J8" s="706" t="s">
        <v>405</v>
      </c>
      <c r="K8" s="707"/>
      <c r="L8" s="707"/>
      <c r="M8" s="707"/>
      <c r="N8" s="708"/>
      <c r="O8" s="709" t="s">
        <v>406</v>
      </c>
      <c r="P8" s="710"/>
      <c r="Q8" s="710"/>
      <c r="R8" s="711"/>
      <c r="S8" s="709" t="s">
        <v>407</v>
      </c>
      <c r="T8" s="710"/>
      <c r="U8" s="710"/>
      <c r="V8" s="712"/>
      <c r="W8" s="208"/>
      <c r="X8" s="62"/>
      <c r="Y8" s="62"/>
      <c r="Z8" s="62"/>
      <c r="AA8" s="62"/>
      <c r="AB8" s="62"/>
      <c r="AC8" s="62"/>
      <c r="AD8" s="62"/>
    </row>
    <row r="9" spans="1:30" ht="108.75" thickBot="1">
      <c r="A9" s="62"/>
      <c r="B9" s="62"/>
      <c r="C9" s="700"/>
      <c r="D9" s="701"/>
      <c r="E9" s="282"/>
      <c r="F9" s="703"/>
      <c r="G9" s="705"/>
      <c r="H9" s="705"/>
      <c r="I9" s="705"/>
      <c r="J9" s="283" t="s">
        <v>408</v>
      </c>
      <c r="K9" s="283" t="s">
        <v>409</v>
      </c>
      <c r="L9" s="283" t="s">
        <v>410</v>
      </c>
      <c r="M9" s="283" t="s">
        <v>411</v>
      </c>
      <c r="N9" s="283" t="s">
        <v>412</v>
      </c>
      <c r="O9" s="284" t="s">
        <v>413</v>
      </c>
      <c r="P9" s="284" t="s">
        <v>414</v>
      </c>
      <c r="Q9" s="285" t="s">
        <v>415</v>
      </c>
      <c r="R9" s="286" t="s">
        <v>416</v>
      </c>
      <c r="S9" s="285" t="s">
        <v>417</v>
      </c>
      <c r="T9" s="285" t="s">
        <v>418</v>
      </c>
      <c r="U9" s="286" t="s">
        <v>419</v>
      </c>
      <c r="V9" s="287" t="s">
        <v>420</v>
      </c>
      <c r="W9" s="208"/>
      <c r="X9" s="62"/>
      <c r="Y9" s="62"/>
      <c r="Z9" s="62"/>
      <c r="AA9" s="62"/>
      <c r="AB9" s="62"/>
      <c r="AC9" s="62"/>
      <c r="AD9" s="62"/>
    </row>
    <row r="10" spans="1:30" ht="27" customHeight="1">
      <c r="A10" s="62"/>
      <c r="B10" s="687" t="s">
        <v>421</v>
      </c>
      <c r="C10" s="689" t="s">
        <v>422</v>
      </c>
      <c r="D10" s="689"/>
      <c r="E10" s="689"/>
      <c r="F10" s="288">
        <v>192</v>
      </c>
      <c r="G10" s="288">
        <v>248</v>
      </c>
      <c r="H10" s="289">
        <v>7</v>
      </c>
      <c r="I10" s="288" t="s">
        <v>423</v>
      </c>
      <c r="J10" s="288">
        <v>96</v>
      </c>
      <c r="K10" s="288"/>
      <c r="L10" s="288">
        <v>220</v>
      </c>
      <c r="M10" s="288"/>
      <c r="N10" s="288"/>
      <c r="O10" s="288">
        <v>192</v>
      </c>
      <c r="P10" s="288"/>
      <c r="Q10" s="288"/>
      <c r="R10" s="288"/>
      <c r="S10" s="289" t="s">
        <v>183</v>
      </c>
      <c r="T10" s="289" t="s">
        <v>179</v>
      </c>
      <c r="U10" s="289" t="s">
        <v>183</v>
      </c>
      <c r="V10" s="290" t="s">
        <v>183</v>
      </c>
      <c r="W10" s="209"/>
    </row>
    <row r="11" spans="1:30" ht="30.75" customHeight="1" thickBot="1">
      <c r="A11" s="62"/>
      <c r="B11" s="688"/>
      <c r="C11" s="690" t="s">
        <v>363</v>
      </c>
      <c r="D11" s="691"/>
      <c r="E11" s="692" t="s">
        <v>424</v>
      </c>
      <c r="F11" s="692"/>
      <c r="G11" s="692"/>
      <c r="H11" s="692"/>
      <c r="I11" s="692"/>
      <c r="J11" s="692"/>
      <c r="K11" s="692"/>
      <c r="L11" s="692"/>
      <c r="M11" s="692"/>
      <c r="N11" s="692"/>
      <c r="O11" s="692"/>
      <c r="P11" s="692"/>
      <c r="Q11" s="692"/>
      <c r="R11" s="692"/>
      <c r="S11" s="692"/>
      <c r="T11" s="692"/>
      <c r="U11" s="692"/>
      <c r="V11" s="693"/>
      <c r="W11" s="25" t="b">
        <f>AND(ISERR(SEARCH("/",E11)),ISERR(SEARCH("-",E11)),ISERR(SEARCH("\",E11)),ISERR(SEARCH("_",E11)),ISERR(SEARCH("""",E11))=TRUE,ISERR(SEARCH(";",E11)),ISERR(SEARCH("~*",E11)),ISERR(SEARCH("~~",E11)),ISERR(SEARCH("²",E11)),ISERR(SEARCH("&amp;",E11)),ISERR(SEARCH("(",E11)),ISERR(SEARCH(")",E11)),LEN(E11)&lt;=250)</f>
        <v>1</v>
      </c>
      <c r="X11" s="25">
        <f>LEN(E11)</f>
        <v>40</v>
      </c>
    </row>
    <row r="12" spans="1:30" ht="21" customHeight="1">
      <c r="A12" s="62"/>
      <c r="B12" s="668" t="s">
        <v>425</v>
      </c>
      <c r="C12" s="686" t="s">
        <v>426</v>
      </c>
      <c r="D12" s="686"/>
      <c r="E12" s="670"/>
      <c r="F12" s="344">
        <v>600</v>
      </c>
      <c r="G12" s="344">
        <v>871</v>
      </c>
      <c r="H12" s="345">
        <v>5.75</v>
      </c>
      <c r="I12" s="344" t="s">
        <v>427</v>
      </c>
      <c r="J12" s="344">
        <v>400</v>
      </c>
      <c r="K12" s="344">
        <v>800</v>
      </c>
      <c r="L12" s="344">
        <v>120</v>
      </c>
      <c r="M12" s="344"/>
      <c r="N12" s="344"/>
      <c r="O12" s="344">
        <v>400</v>
      </c>
      <c r="P12" s="344"/>
      <c r="Q12" s="344"/>
      <c r="R12" s="344"/>
      <c r="S12" s="345" t="s">
        <v>183</v>
      </c>
      <c r="T12" s="345" t="s">
        <v>183</v>
      </c>
      <c r="U12" s="345" t="s">
        <v>183</v>
      </c>
      <c r="V12" s="345" t="s">
        <v>183</v>
      </c>
      <c r="W12" s="209"/>
    </row>
    <row r="13" spans="1:30" ht="31.5" customHeight="1" thickBot="1">
      <c r="A13" s="62"/>
      <c r="B13" s="669"/>
      <c r="C13" s="675" t="s">
        <v>428</v>
      </c>
      <c r="D13" s="676"/>
      <c r="E13" s="694" t="s">
        <v>429</v>
      </c>
      <c r="F13" s="694"/>
      <c r="G13" s="694"/>
      <c r="H13" s="694"/>
      <c r="I13" s="694"/>
      <c r="J13" s="694"/>
      <c r="K13" s="694"/>
      <c r="L13" s="694"/>
      <c r="M13" s="694"/>
      <c r="N13" s="694"/>
      <c r="O13" s="694"/>
      <c r="P13" s="694"/>
      <c r="Q13" s="694"/>
      <c r="R13" s="694"/>
      <c r="S13" s="694"/>
      <c r="T13" s="694"/>
      <c r="U13" s="694"/>
      <c r="V13" s="695"/>
      <c r="W13" s="25" t="b">
        <f>AND(ISERR(SEARCH("/",E13)),ISERR(SEARCH("-",E13)),ISERR(SEARCH("\",E13)),ISERR(SEARCH("_",E13)),ISERR(SEARCH("""",E13))=TRUE,ISERR(SEARCH(";",E13)),ISERR(SEARCH("~*",E13)),ISERR(SEARCH("~~",E13)),ISERR(SEARCH("²",E13)),ISERR(SEARCH("&amp;",E13)),ISERR(SEARCH("(",E13)),ISERR(SEARCH(")",E13)),LEN(E13)&lt;=250)</f>
        <v>1</v>
      </c>
      <c r="X13" s="25">
        <f>LEN(E13)</f>
        <v>186</v>
      </c>
    </row>
    <row r="14" spans="1:30" ht="24.75" customHeight="1">
      <c r="A14" s="62"/>
      <c r="B14" s="668" t="s">
        <v>430</v>
      </c>
      <c r="C14" s="685" t="s">
        <v>431</v>
      </c>
      <c r="D14" s="686"/>
      <c r="E14" s="670"/>
      <c r="F14" s="344">
        <v>70</v>
      </c>
      <c r="G14" s="344">
        <v>68</v>
      </c>
      <c r="H14" s="345">
        <v>3.02</v>
      </c>
      <c r="I14" s="344" t="s">
        <v>427</v>
      </c>
      <c r="J14" s="344">
        <v>30</v>
      </c>
      <c r="K14" s="344">
        <v>70</v>
      </c>
      <c r="L14" s="344">
        <v>20</v>
      </c>
      <c r="M14" s="344"/>
      <c r="N14" s="344"/>
      <c r="O14" s="344">
        <v>40</v>
      </c>
      <c r="P14" s="344"/>
      <c r="Q14" s="344"/>
      <c r="R14" s="344"/>
      <c r="S14" s="345" t="s">
        <v>183</v>
      </c>
      <c r="T14" s="345" t="s">
        <v>179</v>
      </c>
      <c r="U14" s="345" t="s">
        <v>183</v>
      </c>
      <c r="V14" s="346" t="s">
        <v>183</v>
      </c>
      <c r="W14" s="209"/>
    </row>
    <row r="15" spans="1:30" ht="34.5" customHeight="1" thickBot="1">
      <c r="A15" s="62"/>
      <c r="B15" s="669"/>
      <c r="C15" s="675" t="s">
        <v>432</v>
      </c>
      <c r="D15" s="676"/>
      <c r="E15" s="677" t="s">
        <v>433</v>
      </c>
      <c r="F15" s="677"/>
      <c r="G15" s="677"/>
      <c r="H15" s="677"/>
      <c r="I15" s="677"/>
      <c r="J15" s="677"/>
      <c r="K15" s="677"/>
      <c r="L15" s="677"/>
      <c r="M15" s="677"/>
      <c r="N15" s="677"/>
      <c r="O15" s="677"/>
      <c r="P15" s="677"/>
      <c r="Q15" s="677"/>
      <c r="R15" s="677"/>
      <c r="S15" s="677"/>
      <c r="T15" s="677"/>
      <c r="U15" s="677"/>
      <c r="V15" s="678"/>
      <c r="W15" s="25" t="b">
        <f>AND(ISERR(SEARCH("/",E15)),ISERR(SEARCH("-",E15)),ISERR(SEARCH("\",E15)),ISERR(SEARCH("_",E15)),ISERR(SEARCH("""",E15))=TRUE,ISERR(SEARCH(";",E15)),ISERR(SEARCH("~*",E15)),ISERR(SEARCH("~~",E15)),ISERR(SEARCH("²",E15)),ISERR(SEARCH("&amp;",E15)),ISERR(SEARCH("(",E15)),ISERR(SEARCH(")",E15)),LEN(E15)&lt;=250)</f>
        <v>1</v>
      </c>
      <c r="X15" s="25">
        <f>LEN(E15)</f>
        <v>72</v>
      </c>
    </row>
    <row r="16" spans="1:30" ht="21.75" customHeight="1">
      <c r="A16" s="62"/>
      <c r="B16" s="668" t="s">
        <v>434</v>
      </c>
      <c r="C16" s="670" t="s">
        <v>435</v>
      </c>
      <c r="D16" s="670"/>
      <c r="E16" s="670"/>
      <c r="F16" s="344">
        <v>70</v>
      </c>
      <c r="G16" s="344">
        <v>68</v>
      </c>
      <c r="H16" s="345">
        <v>3.02</v>
      </c>
      <c r="I16" s="344" t="s">
        <v>427</v>
      </c>
      <c r="J16" s="344">
        <v>30</v>
      </c>
      <c r="K16" s="344">
        <v>70</v>
      </c>
      <c r="L16" s="344">
        <v>20</v>
      </c>
      <c r="M16" s="344"/>
      <c r="N16" s="344"/>
      <c r="O16" s="344">
        <v>40</v>
      </c>
      <c r="P16" s="344"/>
      <c r="Q16" s="344"/>
      <c r="R16" s="344"/>
      <c r="S16" s="345" t="s">
        <v>183</v>
      </c>
      <c r="T16" s="345" t="s">
        <v>179</v>
      </c>
      <c r="U16" s="345" t="s">
        <v>183</v>
      </c>
      <c r="V16" s="346" t="s">
        <v>183</v>
      </c>
      <c r="W16" s="209"/>
    </row>
    <row r="17" spans="1:24" ht="33" customHeight="1" thickBot="1">
      <c r="A17" s="62"/>
      <c r="B17" s="669"/>
      <c r="C17" s="675" t="s">
        <v>432</v>
      </c>
      <c r="D17" s="676"/>
      <c r="E17" s="677" t="s">
        <v>433</v>
      </c>
      <c r="F17" s="677"/>
      <c r="G17" s="677"/>
      <c r="H17" s="677"/>
      <c r="I17" s="677"/>
      <c r="J17" s="677"/>
      <c r="K17" s="677"/>
      <c r="L17" s="677"/>
      <c r="M17" s="677"/>
      <c r="N17" s="677"/>
      <c r="O17" s="677"/>
      <c r="P17" s="677"/>
      <c r="Q17" s="677"/>
      <c r="R17" s="677"/>
      <c r="S17" s="677"/>
      <c r="T17" s="677"/>
      <c r="U17" s="677"/>
      <c r="V17" s="678"/>
      <c r="W17" s="25" t="b">
        <f>AND(ISERR(SEARCH("/",E17)),ISERR(SEARCH("-",E17)),ISERR(SEARCH("\",E17)),ISERR(SEARCH("_",E17)),ISERR(SEARCH("""",E17))=TRUE,ISERR(SEARCH(";",E17)),ISERR(SEARCH("~*",E17)),ISERR(SEARCH("~~",E17)),ISERR(SEARCH("²",E17)),ISERR(SEARCH("&amp;",E17)),ISERR(SEARCH("(",E17)),ISERR(SEARCH(")",E17)),LEN(E17)&lt;=250)</f>
        <v>1</v>
      </c>
      <c r="X17" s="25">
        <f>LEN(E17)</f>
        <v>72</v>
      </c>
    </row>
    <row r="18" spans="1:24" ht="22.5" customHeight="1">
      <c r="A18" s="62"/>
      <c r="B18" s="668" t="s">
        <v>436</v>
      </c>
      <c r="C18" s="681" t="s">
        <v>437</v>
      </c>
      <c r="D18" s="670"/>
      <c r="E18" s="670"/>
      <c r="F18" s="344">
        <v>12</v>
      </c>
      <c r="G18" s="344">
        <v>40</v>
      </c>
      <c r="H18" s="345">
        <v>2.6</v>
      </c>
      <c r="I18" s="344" t="s">
        <v>427</v>
      </c>
      <c r="J18" s="344"/>
      <c r="K18" s="344"/>
      <c r="L18" s="344">
        <v>12</v>
      </c>
      <c r="M18" s="344"/>
      <c r="N18" s="344"/>
      <c r="O18" s="344"/>
      <c r="P18" s="344"/>
      <c r="Q18" s="344"/>
      <c r="R18" s="344"/>
      <c r="S18" s="345" t="s">
        <v>179</v>
      </c>
      <c r="T18" s="345" t="s">
        <v>179</v>
      </c>
      <c r="U18" s="345" t="s">
        <v>183</v>
      </c>
      <c r="V18" s="346" t="s">
        <v>179</v>
      </c>
      <c r="W18" s="209"/>
    </row>
    <row r="19" spans="1:24" ht="31.5" customHeight="1" thickBot="1">
      <c r="A19" s="62"/>
      <c r="B19" s="669"/>
      <c r="C19" s="675" t="s">
        <v>432</v>
      </c>
      <c r="D19" s="676"/>
      <c r="E19" s="677" t="s">
        <v>438</v>
      </c>
      <c r="F19" s="677"/>
      <c r="G19" s="677"/>
      <c r="H19" s="677"/>
      <c r="I19" s="677"/>
      <c r="J19" s="677"/>
      <c r="K19" s="677"/>
      <c r="L19" s="677"/>
      <c r="M19" s="677"/>
      <c r="N19" s="677"/>
      <c r="O19" s="677"/>
      <c r="P19" s="677"/>
      <c r="Q19" s="677"/>
      <c r="R19" s="677"/>
      <c r="S19" s="677"/>
      <c r="T19" s="677"/>
      <c r="U19" s="677"/>
      <c r="V19" s="678"/>
      <c r="W19" s="25" t="b">
        <f>AND(ISERR(SEARCH("/",E19)),ISERR(SEARCH("-",E19)),ISERR(SEARCH("\",E19)),ISERR(SEARCH("_",E19)),ISERR(SEARCH("""",E19))=TRUE,ISERR(SEARCH(";",E19)),ISERR(SEARCH("~*",E19)),ISERR(SEARCH("~~",E19)),ISERR(SEARCH("²",E19)),ISERR(SEARCH("&amp;",E19)),ISERR(SEARCH("(",E19)),ISERR(SEARCH(")",E19)),LEN(E19)&lt;=250)</f>
        <v>1</v>
      </c>
      <c r="X19" s="25">
        <f>LEN(E19)</f>
        <v>108</v>
      </c>
    </row>
    <row r="20" spans="1:24" ht="21.75" customHeight="1">
      <c r="A20" s="62"/>
      <c r="B20" s="668" t="s">
        <v>439</v>
      </c>
      <c r="C20" s="681" t="s">
        <v>440</v>
      </c>
      <c r="D20" s="670"/>
      <c r="E20" s="670"/>
      <c r="F20" s="344">
        <v>60</v>
      </c>
      <c r="G20" s="344">
        <v>88</v>
      </c>
      <c r="H20" s="345">
        <v>2.78</v>
      </c>
      <c r="I20" s="344" t="s">
        <v>427</v>
      </c>
      <c r="J20" s="344">
        <v>40</v>
      </c>
      <c r="K20" s="344">
        <v>80</v>
      </c>
      <c r="L20" s="344">
        <v>30</v>
      </c>
      <c r="M20" s="344"/>
      <c r="N20" s="344"/>
      <c r="O20" s="344">
        <v>50</v>
      </c>
      <c r="P20" s="344"/>
      <c r="Q20" s="344"/>
      <c r="R20" s="344"/>
      <c r="S20" s="345" t="s">
        <v>183</v>
      </c>
      <c r="T20" s="345" t="s">
        <v>179</v>
      </c>
      <c r="U20" s="345" t="s">
        <v>183</v>
      </c>
      <c r="V20" s="346" t="s">
        <v>179</v>
      </c>
      <c r="W20" s="209"/>
    </row>
    <row r="21" spans="1:24" ht="31.5" customHeight="1" thickBot="1">
      <c r="A21" s="62"/>
      <c r="B21" s="669"/>
      <c r="C21" s="675" t="s">
        <v>432</v>
      </c>
      <c r="D21" s="676"/>
      <c r="E21" s="682" t="s">
        <v>441</v>
      </c>
      <c r="F21" s="683"/>
      <c r="G21" s="683"/>
      <c r="H21" s="683"/>
      <c r="I21" s="683"/>
      <c r="J21" s="683"/>
      <c r="K21" s="683"/>
      <c r="L21" s="683"/>
      <c r="M21" s="683"/>
      <c r="N21" s="683"/>
      <c r="O21" s="683"/>
      <c r="P21" s="683"/>
      <c r="Q21" s="683"/>
      <c r="R21" s="683"/>
      <c r="S21" s="683"/>
      <c r="T21" s="683"/>
      <c r="U21" s="683"/>
      <c r="V21" s="684"/>
      <c r="W21" s="25" t="b">
        <f>AND(ISERR(SEARCH("/",E21)),ISERR(SEARCH("-",E21)),ISERR(SEARCH("\",E21)),ISERR(SEARCH("_",E21)),ISERR(SEARCH("""",E21))=TRUE,ISERR(SEARCH(";",E21)),ISERR(SEARCH("~*",E21)),ISERR(SEARCH("~~",E21)),ISERR(SEARCH("²",E21)),ISERR(SEARCH("&amp;",E21)),ISERR(SEARCH("(",E21)),ISERR(SEARCH(")",E21)),LEN(E21)&lt;=250)</f>
        <v>1</v>
      </c>
      <c r="X21" s="25">
        <f>LEN(E21)</f>
        <v>53</v>
      </c>
    </row>
    <row r="22" spans="1:24" ht="15.75" customHeight="1">
      <c r="A22" s="62"/>
      <c r="B22" s="668" t="s">
        <v>442</v>
      </c>
      <c r="C22" s="670" t="s">
        <v>443</v>
      </c>
      <c r="D22" s="670"/>
      <c r="E22" s="670"/>
      <c r="F22" s="344">
        <v>50</v>
      </c>
      <c r="G22" s="344">
        <v>73</v>
      </c>
      <c r="H22" s="345">
        <v>2.78</v>
      </c>
      <c r="I22" s="344" t="s">
        <v>427</v>
      </c>
      <c r="J22" s="344">
        <v>30</v>
      </c>
      <c r="K22" s="344">
        <v>60</v>
      </c>
      <c r="L22" s="344">
        <v>30</v>
      </c>
      <c r="M22" s="344"/>
      <c r="N22" s="344"/>
      <c r="O22" s="344">
        <v>40</v>
      </c>
      <c r="P22" s="344"/>
      <c r="Q22" s="344"/>
      <c r="R22" s="344"/>
      <c r="S22" s="345" t="s">
        <v>179</v>
      </c>
      <c r="T22" s="345" t="s">
        <v>179</v>
      </c>
      <c r="U22" s="345" t="s">
        <v>183</v>
      </c>
      <c r="V22" s="346" t="s">
        <v>179</v>
      </c>
      <c r="W22" s="209"/>
      <c r="X22" s="36"/>
    </row>
    <row r="23" spans="1:24" ht="30.75" customHeight="1" thickBot="1">
      <c r="A23" s="62"/>
      <c r="B23" s="669"/>
      <c r="C23" s="675" t="s">
        <v>432</v>
      </c>
      <c r="D23" s="676"/>
      <c r="E23" s="677" t="s">
        <v>441</v>
      </c>
      <c r="F23" s="677"/>
      <c r="G23" s="677"/>
      <c r="H23" s="677"/>
      <c r="I23" s="677"/>
      <c r="J23" s="677"/>
      <c r="K23" s="677"/>
      <c r="L23" s="677"/>
      <c r="M23" s="677"/>
      <c r="N23" s="677"/>
      <c r="O23" s="677"/>
      <c r="P23" s="677"/>
      <c r="Q23" s="677"/>
      <c r="R23" s="677"/>
      <c r="S23" s="677"/>
      <c r="T23" s="677"/>
      <c r="U23" s="677"/>
      <c r="V23" s="678"/>
      <c r="W23" s="25" t="b">
        <f>AND(ISERR(SEARCH("/",E23)),ISERR(SEARCH("-",E23)),ISERR(SEARCH("\",E23)),ISERR(SEARCH("_",E23)),ISERR(SEARCH("""",E23))=TRUE,ISERR(SEARCH(";",E23)),ISERR(SEARCH("~*",E23)),ISERR(SEARCH("~~",E23)),ISERR(SEARCH("²",E23)),ISERR(SEARCH("&amp;",E23)),ISERR(SEARCH("(",E23)),ISERR(SEARCH(")",E23)),LEN(E23)&lt;=250)</f>
        <v>1</v>
      </c>
      <c r="X23" s="25">
        <f>LEN(E23)</f>
        <v>53</v>
      </c>
    </row>
    <row r="24" spans="1:24" ht="15.75" customHeight="1">
      <c r="A24" s="62"/>
      <c r="B24" s="668" t="s">
        <v>444</v>
      </c>
      <c r="C24" s="670" t="s">
        <v>445</v>
      </c>
      <c r="D24" s="670"/>
      <c r="E24" s="670"/>
      <c r="F24" s="344"/>
      <c r="G24" s="344">
        <v>116</v>
      </c>
      <c r="H24" s="345">
        <v>3</v>
      </c>
      <c r="I24" s="344" t="s">
        <v>427</v>
      </c>
      <c r="J24" s="344"/>
      <c r="K24" s="344"/>
      <c r="L24" s="344"/>
      <c r="M24" s="344"/>
      <c r="N24" s="344"/>
      <c r="O24" s="344"/>
      <c r="P24" s="344"/>
      <c r="Q24" s="344"/>
      <c r="R24" s="344"/>
      <c r="S24" s="345" t="s">
        <v>179</v>
      </c>
      <c r="T24" s="345" t="s">
        <v>179</v>
      </c>
      <c r="U24" s="345" t="s">
        <v>179</v>
      </c>
      <c r="V24" s="345" t="s">
        <v>179</v>
      </c>
      <c r="W24" s="209"/>
      <c r="X24" s="36"/>
    </row>
    <row r="25" spans="1:24" ht="30.75" customHeight="1" thickBot="1">
      <c r="A25" s="62"/>
      <c r="B25" s="669"/>
      <c r="C25" s="675" t="s">
        <v>428</v>
      </c>
      <c r="D25" s="676"/>
      <c r="E25" s="679" t="s">
        <v>446</v>
      </c>
      <c r="F25" s="679"/>
      <c r="G25" s="679"/>
      <c r="H25" s="679"/>
      <c r="I25" s="679"/>
      <c r="J25" s="679"/>
      <c r="K25" s="679"/>
      <c r="L25" s="679"/>
      <c r="M25" s="679"/>
      <c r="N25" s="679"/>
      <c r="O25" s="679"/>
      <c r="P25" s="679"/>
      <c r="Q25" s="679"/>
      <c r="R25" s="679"/>
      <c r="S25" s="679"/>
      <c r="T25" s="679"/>
      <c r="U25" s="679"/>
      <c r="V25" s="680"/>
      <c r="W25" s="25" t="b">
        <f>AND(ISERR(SEARCH("/",E25)),ISERR(SEARCH("-",E25)),ISERR(SEARCH("\",E25)),ISERR(SEARCH("_",E25)),ISERR(SEARCH("""",E25))=TRUE,ISERR(SEARCH(";",E25)),ISERR(SEARCH("~*",E25)),ISERR(SEARCH("~~",E25)),ISERR(SEARCH("²",E25)),ISERR(SEARCH("&amp;",E25)),ISERR(SEARCH("(",E25)),ISERR(SEARCH(")",E25)),LEN(E25)&lt;=250)</f>
        <v>1</v>
      </c>
      <c r="X25" s="25">
        <f>LEN(E25)</f>
        <v>9</v>
      </c>
    </row>
    <row r="26" spans="1:24" ht="15.75" customHeight="1">
      <c r="A26" s="62"/>
      <c r="B26" s="668" t="s">
        <v>447</v>
      </c>
      <c r="C26" s="670" t="s">
        <v>448</v>
      </c>
      <c r="D26" s="670"/>
      <c r="E26" s="670"/>
      <c r="F26" s="344">
        <v>200</v>
      </c>
      <c r="G26" s="344">
        <v>428</v>
      </c>
      <c r="H26" s="345">
        <v>3.5</v>
      </c>
      <c r="I26" s="344" t="s">
        <v>449</v>
      </c>
      <c r="J26" s="344"/>
      <c r="K26" s="344"/>
      <c r="L26" s="344"/>
      <c r="M26" s="344"/>
      <c r="N26" s="344"/>
      <c r="O26" s="344"/>
      <c r="P26" s="344"/>
      <c r="Q26" s="344"/>
      <c r="R26" s="344"/>
      <c r="S26" s="345" t="s">
        <v>179</v>
      </c>
      <c r="T26" s="345" t="s">
        <v>179</v>
      </c>
      <c r="U26" s="345" t="s">
        <v>179</v>
      </c>
      <c r="V26" s="346" t="s">
        <v>179</v>
      </c>
      <c r="W26" s="209"/>
      <c r="X26" s="36"/>
    </row>
    <row r="27" spans="1:24" ht="30.75" customHeight="1" thickBot="1">
      <c r="A27" s="62"/>
      <c r="B27" s="669"/>
      <c r="C27" s="675" t="s">
        <v>432</v>
      </c>
      <c r="D27" s="676"/>
      <c r="E27" s="677" t="s">
        <v>450</v>
      </c>
      <c r="F27" s="677"/>
      <c r="G27" s="677"/>
      <c r="H27" s="677"/>
      <c r="I27" s="677"/>
      <c r="J27" s="677"/>
      <c r="K27" s="677"/>
      <c r="L27" s="677"/>
      <c r="M27" s="677"/>
      <c r="N27" s="677"/>
      <c r="O27" s="677"/>
      <c r="P27" s="677"/>
      <c r="Q27" s="677"/>
      <c r="R27" s="677"/>
      <c r="S27" s="677"/>
      <c r="T27" s="677"/>
      <c r="U27" s="677"/>
      <c r="V27" s="678"/>
      <c r="W27" s="25" t="b">
        <f>AND(ISERR(SEARCH("/",E27)),ISERR(SEARCH("-",E27)),ISERR(SEARCH("\",E27)),ISERR(SEARCH("_",E27)),ISERR(SEARCH("""",E27))=TRUE,ISERR(SEARCH(";",E27)),ISERR(SEARCH("~*",E27)),ISERR(SEARCH("~~",E27)),ISERR(SEARCH("²",E27)),ISERR(SEARCH("&amp;",E27)),ISERR(SEARCH("(",E27)),ISERR(SEARCH(")",E27)),LEN(E27)&lt;=250)</f>
        <v>0</v>
      </c>
      <c r="X27" s="25">
        <f>LEN(E27)</f>
        <v>173</v>
      </c>
    </row>
    <row r="28" spans="1:24" ht="15.75" customHeight="1">
      <c r="A28" s="62"/>
      <c r="B28" s="668" t="s">
        <v>451</v>
      </c>
      <c r="C28" s="670" t="s">
        <v>452</v>
      </c>
      <c r="D28" s="670"/>
      <c r="E28" s="670"/>
      <c r="F28" s="344">
        <v>40</v>
      </c>
      <c r="G28" s="344">
        <v>108</v>
      </c>
      <c r="H28" s="345">
        <v>2.5</v>
      </c>
      <c r="I28" s="344" t="s">
        <v>449</v>
      </c>
      <c r="J28" s="344"/>
      <c r="K28" s="344"/>
      <c r="L28" s="344"/>
      <c r="M28" s="344"/>
      <c r="N28" s="344"/>
      <c r="O28" s="344"/>
      <c r="P28" s="344"/>
      <c r="Q28" s="344"/>
      <c r="R28" s="344"/>
      <c r="S28" s="345" t="s">
        <v>179</v>
      </c>
      <c r="T28" s="345" t="s">
        <v>179</v>
      </c>
      <c r="U28" s="345" t="s">
        <v>179</v>
      </c>
      <c r="V28" s="346" t="s">
        <v>179</v>
      </c>
      <c r="W28" s="209"/>
      <c r="X28" s="36"/>
    </row>
    <row r="29" spans="1:24" ht="30.75" customHeight="1" thickBot="1">
      <c r="A29" s="62"/>
      <c r="B29" s="669"/>
      <c r="C29" s="675" t="s">
        <v>432</v>
      </c>
      <c r="D29" s="676"/>
      <c r="E29" s="677" t="s">
        <v>453</v>
      </c>
      <c r="F29" s="677"/>
      <c r="G29" s="677"/>
      <c r="H29" s="677"/>
      <c r="I29" s="677"/>
      <c r="J29" s="677"/>
      <c r="K29" s="677"/>
      <c r="L29" s="677"/>
      <c r="M29" s="677"/>
      <c r="N29" s="677"/>
      <c r="O29" s="677"/>
      <c r="P29" s="677"/>
      <c r="Q29" s="677"/>
      <c r="R29" s="677"/>
      <c r="S29" s="677"/>
      <c r="T29" s="677"/>
      <c r="U29" s="677"/>
      <c r="V29" s="678"/>
      <c r="W29" s="25" t="b">
        <f>AND(ISERR(SEARCH("/",E29)),ISERR(SEARCH("-",E29)),ISERR(SEARCH("\",E29)),ISERR(SEARCH("_",E29)),ISERR(SEARCH("""",E29))=TRUE,ISERR(SEARCH(";",E29)),ISERR(SEARCH("~*",E29)),ISERR(SEARCH("~~",E29)),ISERR(SEARCH("²",E29)),ISERR(SEARCH("&amp;",E29)),ISERR(SEARCH("(",E29)),ISERR(SEARCH(")",E29)),LEN(E29)&lt;=250)</f>
        <v>0</v>
      </c>
      <c r="X29" s="25">
        <f>LEN(E29)</f>
        <v>118</v>
      </c>
    </row>
    <row r="30" spans="1:24" ht="15.75" customHeight="1">
      <c r="A30"/>
      <c r="B30" s="668" t="s">
        <v>454</v>
      </c>
      <c r="C30" s="670" t="s">
        <v>455</v>
      </c>
      <c r="D30" s="670"/>
      <c r="E30" s="670"/>
      <c r="F30" s="344">
        <v>40</v>
      </c>
      <c r="G30" s="344">
        <v>108</v>
      </c>
      <c r="H30" s="345">
        <v>2.5</v>
      </c>
      <c r="I30" s="344" t="s">
        <v>449</v>
      </c>
      <c r="J30" s="344"/>
      <c r="K30" s="344"/>
      <c r="L30" s="344"/>
      <c r="M30" s="344"/>
      <c r="N30" s="344"/>
      <c r="O30" s="344"/>
      <c r="P30" s="344"/>
      <c r="Q30" s="344"/>
      <c r="R30" s="344"/>
      <c r="S30" s="345" t="s">
        <v>179</v>
      </c>
      <c r="T30" s="345" t="s">
        <v>179</v>
      </c>
      <c r="U30" s="345" t="s">
        <v>179</v>
      </c>
      <c r="V30" s="346" t="s">
        <v>179</v>
      </c>
      <c r="W30"/>
      <c r="X30" s="25"/>
    </row>
    <row r="31" spans="1:24" ht="29.25" customHeight="1" thickBot="1">
      <c r="A31"/>
      <c r="B31" s="669"/>
      <c r="C31" s="675" t="s">
        <v>432</v>
      </c>
      <c r="D31" s="676"/>
      <c r="E31" s="677" t="s">
        <v>453</v>
      </c>
      <c r="F31" s="677"/>
      <c r="G31" s="677"/>
      <c r="H31" s="677"/>
      <c r="I31" s="677"/>
      <c r="J31" s="677"/>
      <c r="K31" s="677"/>
      <c r="L31" s="677"/>
      <c r="M31" s="677"/>
      <c r="N31" s="677"/>
      <c r="O31" s="677"/>
      <c r="P31" s="677"/>
      <c r="Q31" s="677"/>
      <c r="R31" s="677"/>
      <c r="S31" s="677"/>
      <c r="T31" s="677"/>
      <c r="U31" s="677"/>
      <c r="V31" s="678"/>
      <c r="W31"/>
      <c r="X31" s="25">
        <f t="shared" ref="X31:X35" si="0">LEN(E31)</f>
        <v>118</v>
      </c>
    </row>
    <row r="32" spans="1:24" ht="15.75" customHeight="1">
      <c r="A32"/>
      <c r="B32" s="668" t="s">
        <v>456</v>
      </c>
      <c r="C32" s="670" t="s">
        <v>457</v>
      </c>
      <c r="D32" s="670"/>
      <c r="E32" s="670"/>
      <c r="F32" s="344">
        <v>40</v>
      </c>
      <c r="G32" s="344">
        <v>108</v>
      </c>
      <c r="H32" s="345">
        <v>2.5</v>
      </c>
      <c r="I32" s="344" t="s">
        <v>449</v>
      </c>
      <c r="J32" s="344"/>
      <c r="K32" s="344"/>
      <c r="L32" s="344"/>
      <c r="M32" s="344"/>
      <c r="N32" s="344"/>
      <c r="O32" s="344"/>
      <c r="P32" s="344"/>
      <c r="Q32" s="344"/>
      <c r="R32" s="344"/>
      <c r="S32" s="345" t="s">
        <v>179</v>
      </c>
      <c r="T32" s="345" t="s">
        <v>179</v>
      </c>
      <c r="U32" s="345" t="s">
        <v>179</v>
      </c>
      <c r="V32" s="346" t="s">
        <v>179</v>
      </c>
      <c r="W32"/>
      <c r="X32" s="25"/>
    </row>
    <row r="33" spans="1:24" ht="32.25" customHeight="1" thickBot="1">
      <c r="A33"/>
      <c r="B33" s="669"/>
      <c r="C33" s="675" t="s">
        <v>432</v>
      </c>
      <c r="D33" s="676"/>
      <c r="E33" s="677" t="s">
        <v>453</v>
      </c>
      <c r="F33" s="677"/>
      <c r="G33" s="677"/>
      <c r="H33" s="677"/>
      <c r="I33" s="677"/>
      <c r="J33" s="677"/>
      <c r="K33" s="677"/>
      <c r="L33" s="677"/>
      <c r="M33" s="677"/>
      <c r="N33" s="677"/>
      <c r="O33" s="677"/>
      <c r="P33" s="677"/>
      <c r="Q33" s="677"/>
      <c r="R33" s="677"/>
      <c r="S33" s="677"/>
      <c r="T33" s="677"/>
      <c r="U33" s="677"/>
      <c r="V33" s="678"/>
      <c r="W33"/>
      <c r="X33" s="25">
        <f t="shared" si="0"/>
        <v>118</v>
      </c>
    </row>
    <row r="34" spans="1:24" ht="15.75" customHeight="1">
      <c r="A34"/>
      <c r="B34" s="668" t="s">
        <v>458</v>
      </c>
      <c r="C34" s="670" t="s">
        <v>459</v>
      </c>
      <c r="D34" s="670"/>
      <c r="E34" s="670"/>
      <c r="F34" s="344">
        <v>20</v>
      </c>
      <c r="G34" s="344">
        <v>54</v>
      </c>
      <c r="H34" s="345">
        <v>2.5</v>
      </c>
      <c r="I34" s="344" t="s">
        <v>449</v>
      </c>
      <c r="J34" s="344"/>
      <c r="K34" s="344"/>
      <c r="L34" s="344"/>
      <c r="M34" s="344"/>
      <c r="N34" s="344"/>
      <c r="O34" s="344"/>
      <c r="P34" s="344"/>
      <c r="Q34" s="344"/>
      <c r="R34" s="344"/>
      <c r="S34" s="345" t="s">
        <v>179</v>
      </c>
      <c r="T34" s="345" t="s">
        <v>179</v>
      </c>
      <c r="U34" s="345" t="s">
        <v>179</v>
      </c>
      <c r="V34" s="346" t="s">
        <v>179</v>
      </c>
      <c r="W34"/>
      <c r="X34" s="25"/>
    </row>
    <row r="35" spans="1:24" ht="38.25" customHeight="1" thickBot="1">
      <c r="B35" s="669"/>
      <c r="C35" s="671" t="s">
        <v>432</v>
      </c>
      <c r="D35" s="672"/>
      <c r="E35" s="673" t="s">
        <v>460</v>
      </c>
      <c r="F35" s="673"/>
      <c r="G35" s="673"/>
      <c r="H35" s="673"/>
      <c r="I35" s="673"/>
      <c r="J35" s="673"/>
      <c r="K35" s="673"/>
      <c r="L35" s="673"/>
      <c r="M35" s="673"/>
      <c r="N35" s="673"/>
      <c r="O35" s="673"/>
      <c r="P35" s="673"/>
      <c r="Q35" s="673"/>
      <c r="R35" s="673"/>
      <c r="S35" s="673"/>
      <c r="T35" s="673"/>
      <c r="U35" s="673"/>
      <c r="V35" s="674"/>
      <c r="X35" s="25">
        <f t="shared" si="0"/>
        <v>66</v>
      </c>
    </row>
    <row r="36" spans="1:24" ht="15.75" customHeight="1">
      <c r="A36"/>
      <c r="B36" s="668" t="s">
        <v>461</v>
      </c>
      <c r="C36" s="670" t="s">
        <v>462</v>
      </c>
      <c r="D36" s="670"/>
      <c r="E36" s="670"/>
      <c r="F36" s="344">
        <v>20</v>
      </c>
      <c r="G36" s="344">
        <v>54</v>
      </c>
      <c r="H36" s="345">
        <v>2.5</v>
      </c>
      <c r="I36" s="344" t="s">
        <v>449</v>
      </c>
      <c r="J36" s="344"/>
      <c r="K36" s="344"/>
      <c r="L36" s="344"/>
      <c r="M36" s="344"/>
      <c r="N36" s="344"/>
      <c r="O36" s="344"/>
      <c r="P36" s="344"/>
      <c r="Q36" s="344"/>
      <c r="R36" s="344"/>
      <c r="S36" s="345" t="s">
        <v>179</v>
      </c>
      <c r="T36" s="345" t="s">
        <v>179</v>
      </c>
      <c r="U36" s="345" t="s">
        <v>179</v>
      </c>
      <c r="V36" s="346" t="s">
        <v>179</v>
      </c>
      <c r="W36"/>
      <c r="X36" s="25"/>
    </row>
    <row r="37" spans="1:24" ht="38.25" customHeight="1" thickBot="1">
      <c r="B37" s="669"/>
      <c r="C37" s="671" t="s">
        <v>432</v>
      </c>
      <c r="D37" s="672"/>
      <c r="E37" s="673" t="s">
        <v>460</v>
      </c>
      <c r="F37" s="673"/>
      <c r="G37" s="673"/>
      <c r="H37" s="673"/>
      <c r="I37" s="673"/>
      <c r="J37" s="673"/>
      <c r="K37" s="673"/>
      <c r="L37" s="673"/>
      <c r="M37" s="673"/>
      <c r="N37" s="673"/>
      <c r="O37" s="673"/>
      <c r="P37" s="673"/>
      <c r="Q37" s="673"/>
      <c r="R37" s="673"/>
      <c r="S37" s="673"/>
      <c r="T37" s="673"/>
      <c r="U37" s="673"/>
      <c r="V37" s="674"/>
      <c r="X37" s="25">
        <f t="shared" ref="X37" si="1">LEN(E37)</f>
        <v>66</v>
      </c>
    </row>
    <row r="38" spans="1:24" ht="15.75" customHeight="1">
      <c r="A38"/>
      <c r="B38" s="668" t="s">
        <v>463</v>
      </c>
      <c r="C38" s="670" t="s">
        <v>464</v>
      </c>
      <c r="D38" s="670"/>
      <c r="E38" s="670"/>
      <c r="F38" s="344">
        <v>20</v>
      </c>
      <c r="G38" s="344">
        <v>54</v>
      </c>
      <c r="H38" s="345">
        <v>2.5</v>
      </c>
      <c r="I38" s="344" t="s">
        <v>449</v>
      </c>
      <c r="J38" s="344"/>
      <c r="K38" s="344"/>
      <c r="L38" s="344"/>
      <c r="M38" s="344"/>
      <c r="N38" s="344"/>
      <c r="O38" s="344"/>
      <c r="P38" s="344"/>
      <c r="Q38" s="344"/>
      <c r="R38" s="344"/>
      <c r="S38" s="345" t="s">
        <v>179</v>
      </c>
      <c r="T38" s="345" t="s">
        <v>179</v>
      </c>
      <c r="U38" s="345" t="s">
        <v>179</v>
      </c>
      <c r="V38" s="346" t="s">
        <v>179</v>
      </c>
      <c r="W38"/>
      <c r="X38" s="25"/>
    </row>
    <row r="39" spans="1:24" ht="38.25" customHeight="1" thickBot="1">
      <c r="B39" s="669"/>
      <c r="C39" s="671" t="s">
        <v>432</v>
      </c>
      <c r="D39" s="672"/>
      <c r="E39" s="673" t="s">
        <v>460</v>
      </c>
      <c r="F39" s="673"/>
      <c r="G39" s="673"/>
      <c r="H39" s="673"/>
      <c r="I39" s="673"/>
      <c r="J39" s="673"/>
      <c r="K39" s="673"/>
      <c r="L39" s="673"/>
      <c r="M39" s="673"/>
      <c r="N39" s="673"/>
      <c r="O39" s="673"/>
      <c r="P39" s="673"/>
      <c r="Q39" s="673"/>
      <c r="R39" s="673"/>
      <c r="S39" s="673"/>
      <c r="T39" s="673"/>
      <c r="U39" s="673"/>
      <c r="V39" s="674"/>
      <c r="X39" s="25">
        <f t="shared" ref="X39" si="2">LEN(E39)</f>
        <v>66</v>
      </c>
    </row>
    <row r="40" spans="1:24" ht="15.75" customHeight="1">
      <c r="A40"/>
      <c r="B40" s="668" t="s">
        <v>465</v>
      </c>
      <c r="C40" s="713" t="s">
        <v>466</v>
      </c>
      <c r="D40" s="713"/>
      <c r="E40" s="713"/>
      <c r="F40" s="410">
        <v>20</v>
      </c>
      <c r="G40" s="410">
        <v>61</v>
      </c>
      <c r="H40" s="261">
        <v>3.2</v>
      </c>
      <c r="I40" s="344" t="s">
        <v>449</v>
      </c>
      <c r="J40" s="410"/>
      <c r="K40" s="410"/>
      <c r="L40" s="410"/>
      <c r="M40" s="410"/>
      <c r="N40" s="410"/>
      <c r="O40" s="410"/>
      <c r="P40" s="410"/>
      <c r="Q40" s="410"/>
      <c r="R40" s="410"/>
      <c r="S40" s="345" t="s">
        <v>179</v>
      </c>
      <c r="T40" s="345" t="s">
        <v>179</v>
      </c>
      <c r="U40" s="345" t="s">
        <v>179</v>
      </c>
      <c r="V40" s="346" t="s">
        <v>179</v>
      </c>
      <c r="W40"/>
      <c r="X40" s="25"/>
    </row>
    <row r="41" spans="1:24" ht="38.25" customHeight="1" thickBot="1">
      <c r="B41" s="669"/>
      <c r="C41" s="675" t="s">
        <v>432</v>
      </c>
      <c r="D41" s="676"/>
      <c r="E41" s="677" t="s">
        <v>467</v>
      </c>
      <c r="F41" s="677"/>
      <c r="G41" s="677"/>
      <c r="H41" s="677"/>
      <c r="I41" s="677"/>
      <c r="J41" s="677"/>
      <c r="K41" s="677"/>
      <c r="L41" s="677"/>
      <c r="M41" s="677"/>
      <c r="N41" s="677"/>
      <c r="O41" s="677"/>
      <c r="P41" s="677"/>
      <c r="Q41" s="677"/>
      <c r="R41" s="677"/>
      <c r="S41" s="677"/>
      <c r="T41" s="677"/>
      <c r="U41" s="677"/>
      <c r="V41" s="678"/>
      <c r="X41" s="25">
        <f t="shared" ref="X41" si="3">LEN(E41)</f>
        <v>71</v>
      </c>
    </row>
    <row r="42" spans="1:24" ht="15.75" customHeight="1">
      <c r="A42"/>
      <c r="B42" s="668" t="s">
        <v>468</v>
      </c>
      <c r="C42" s="713" t="s">
        <v>469</v>
      </c>
      <c r="D42" s="713"/>
      <c r="E42" s="713"/>
      <c r="F42" s="410">
        <v>20</v>
      </c>
      <c r="G42" s="410">
        <v>61</v>
      </c>
      <c r="H42" s="261">
        <v>3.2</v>
      </c>
      <c r="I42" s="344" t="s">
        <v>449</v>
      </c>
      <c r="J42" s="410"/>
      <c r="K42" s="410"/>
      <c r="L42" s="410"/>
      <c r="M42" s="410"/>
      <c r="N42" s="410"/>
      <c r="O42" s="410"/>
      <c r="P42" s="410"/>
      <c r="Q42" s="410"/>
      <c r="R42" s="410"/>
      <c r="S42" s="345" t="s">
        <v>179</v>
      </c>
      <c r="T42" s="345" t="s">
        <v>179</v>
      </c>
      <c r="U42" s="345" t="s">
        <v>179</v>
      </c>
      <c r="V42" s="346" t="s">
        <v>179</v>
      </c>
      <c r="W42"/>
      <c r="X42" s="25"/>
    </row>
    <row r="43" spans="1:24" ht="38.25" customHeight="1" thickBot="1">
      <c r="B43" s="669"/>
      <c r="C43" s="675" t="s">
        <v>432</v>
      </c>
      <c r="D43" s="676"/>
      <c r="E43" s="677" t="s">
        <v>467</v>
      </c>
      <c r="F43" s="677"/>
      <c r="G43" s="677"/>
      <c r="H43" s="677"/>
      <c r="I43" s="677"/>
      <c r="J43" s="677"/>
      <c r="K43" s="677"/>
      <c r="L43" s="677"/>
      <c r="M43" s="677"/>
      <c r="N43" s="677"/>
      <c r="O43" s="677"/>
      <c r="P43" s="677"/>
      <c r="Q43" s="677"/>
      <c r="R43" s="677"/>
      <c r="S43" s="677"/>
      <c r="T43" s="677"/>
      <c r="U43" s="677"/>
      <c r="V43" s="678"/>
      <c r="X43" s="25">
        <f t="shared" ref="X43" si="4">LEN(E43)</f>
        <v>71</v>
      </c>
    </row>
    <row r="44" spans="1:24" ht="15.75" customHeight="1">
      <c r="A44"/>
      <c r="B44" s="668" t="s">
        <v>470</v>
      </c>
      <c r="C44" s="713" t="s">
        <v>471</v>
      </c>
      <c r="D44" s="713"/>
      <c r="E44" s="713"/>
      <c r="F44" s="410">
        <v>20</v>
      </c>
      <c r="G44" s="410">
        <v>61</v>
      </c>
      <c r="H44" s="261">
        <v>3.2</v>
      </c>
      <c r="I44" s="344" t="s">
        <v>449</v>
      </c>
      <c r="J44" s="410"/>
      <c r="K44" s="410"/>
      <c r="L44" s="410"/>
      <c r="M44" s="410"/>
      <c r="N44" s="410"/>
      <c r="O44" s="410"/>
      <c r="P44" s="410"/>
      <c r="Q44" s="410"/>
      <c r="R44" s="410"/>
      <c r="S44" s="345" t="s">
        <v>179</v>
      </c>
      <c r="T44" s="345" t="s">
        <v>179</v>
      </c>
      <c r="U44" s="345" t="s">
        <v>179</v>
      </c>
      <c r="V44" s="346" t="s">
        <v>179</v>
      </c>
      <c r="W44"/>
      <c r="X44" s="25"/>
    </row>
    <row r="45" spans="1:24" ht="38.25" customHeight="1" thickBot="1">
      <c r="B45" s="669"/>
      <c r="C45" s="675" t="s">
        <v>432</v>
      </c>
      <c r="D45" s="676"/>
      <c r="E45" s="677" t="s">
        <v>467</v>
      </c>
      <c r="F45" s="677"/>
      <c r="G45" s="677"/>
      <c r="H45" s="677"/>
      <c r="I45" s="677"/>
      <c r="J45" s="677"/>
      <c r="K45" s="677"/>
      <c r="L45" s="677"/>
      <c r="M45" s="677"/>
      <c r="N45" s="677"/>
      <c r="O45" s="677"/>
      <c r="P45" s="677"/>
      <c r="Q45" s="677"/>
      <c r="R45" s="677"/>
      <c r="S45" s="677"/>
      <c r="T45" s="677"/>
      <c r="U45" s="677"/>
      <c r="V45" s="678"/>
      <c r="X45" s="25">
        <f t="shared" ref="X45" si="5">LEN(E45)</f>
        <v>71</v>
      </c>
    </row>
    <row r="46" spans="1:24" ht="15.75" customHeight="1">
      <c r="A46"/>
      <c r="B46" s="668" t="s">
        <v>472</v>
      </c>
      <c r="C46" s="670" t="s">
        <v>473</v>
      </c>
      <c r="D46" s="670"/>
      <c r="E46" s="670"/>
      <c r="F46" s="344">
        <v>16</v>
      </c>
      <c r="G46" s="344">
        <v>44</v>
      </c>
      <c r="H46" s="345">
        <v>3.2</v>
      </c>
      <c r="I46" s="344" t="s">
        <v>449</v>
      </c>
      <c r="J46" s="344"/>
      <c r="K46" s="344"/>
      <c r="L46" s="344"/>
      <c r="M46" s="344"/>
      <c r="N46" s="344"/>
      <c r="O46" s="344"/>
      <c r="P46" s="344"/>
      <c r="Q46" s="344"/>
      <c r="R46" s="344"/>
      <c r="S46" s="345" t="s">
        <v>179</v>
      </c>
      <c r="T46" s="345" t="s">
        <v>179</v>
      </c>
      <c r="U46" s="345" t="s">
        <v>179</v>
      </c>
      <c r="V46" s="346" t="s">
        <v>179</v>
      </c>
      <c r="W46"/>
      <c r="X46" s="25"/>
    </row>
    <row r="47" spans="1:24" ht="38.25" customHeight="1" thickBot="1">
      <c r="B47" s="669"/>
      <c r="C47" s="675" t="s">
        <v>428</v>
      </c>
      <c r="D47" s="676"/>
      <c r="E47" s="677"/>
      <c r="F47" s="677"/>
      <c r="G47" s="677"/>
      <c r="H47" s="677"/>
      <c r="I47" s="677"/>
      <c r="J47" s="677"/>
      <c r="K47" s="677"/>
      <c r="L47" s="677"/>
      <c r="M47" s="677"/>
      <c r="N47" s="677"/>
      <c r="O47" s="677"/>
      <c r="P47" s="677"/>
      <c r="Q47" s="677"/>
      <c r="R47" s="677"/>
      <c r="S47" s="677"/>
      <c r="T47" s="677"/>
      <c r="U47" s="677"/>
      <c r="V47" s="678"/>
      <c r="X47" s="25">
        <f t="shared" ref="X47" si="6">LEN(E47)</f>
        <v>0</v>
      </c>
    </row>
  </sheetData>
  <mergeCells count="85">
    <mergeCell ref="B44:B45"/>
    <mergeCell ref="C44:E44"/>
    <mergeCell ref="C45:D45"/>
    <mergeCell ref="E45:V45"/>
    <mergeCell ref="B46:B47"/>
    <mergeCell ref="C46:E46"/>
    <mergeCell ref="C47:D47"/>
    <mergeCell ref="E47:V47"/>
    <mergeCell ref="B40:B41"/>
    <mergeCell ref="C40:E40"/>
    <mergeCell ref="C41:D41"/>
    <mergeCell ref="E41:V41"/>
    <mergeCell ref="B42:B43"/>
    <mergeCell ref="C42:E42"/>
    <mergeCell ref="C43:D43"/>
    <mergeCell ref="E43:V43"/>
    <mergeCell ref="B36:B37"/>
    <mergeCell ref="C36:E36"/>
    <mergeCell ref="C37:D37"/>
    <mergeCell ref="E37:V37"/>
    <mergeCell ref="B38:B39"/>
    <mergeCell ref="C38:E38"/>
    <mergeCell ref="C39:D39"/>
    <mergeCell ref="E39:V39"/>
    <mergeCell ref="B6:V6"/>
    <mergeCell ref="C8:D9"/>
    <mergeCell ref="F8:F9"/>
    <mergeCell ref="G8:G9"/>
    <mergeCell ref="H8:H9"/>
    <mergeCell ref="I8:I9"/>
    <mergeCell ref="J8:N8"/>
    <mergeCell ref="O8:R8"/>
    <mergeCell ref="S8:V8"/>
    <mergeCell ref="B10:B11"/>
    <mergeCell ref="C10:E10"/>
    <mergeCell ref="C11:D11"/>
    <mergeCell ref="E11:V11"/>
    <mergeCell ref="B12:B13"/>
    <mergeCell ref="C12:E12"/>
    <mergeCell ref="C13:D13"/>
    <mergeCell ref="E13:V13"/>
    <mergeCell ref="B14:B15"/>
    <mergeCell ref="C14:E14"/>
    <mergeCell ref="C15:D15"/>
    <mergeCell ref="E15:V15"/>
    <mergeCell ref="B16:B17"/>
    <mergeCell ref="C16:E16"/>
    <mergeCell ref="C17:D17"/>
    <mergeCell ref="E17:V17"/>
    <mergeCell ref="B18:B19"/>
    <mergeCell ref="C18:E18"/>
    <mergeCell ref="C19:D19"/>
    <mergeCell ref="E19:V19"/>
    <mergeCell ref="B20:B21"/>
    <mergeCell ref="C20:E20"/>
    <mergeCell ref="C21:D21"/>
    <mergeCell ref="E21:V21"/>
    <mergeCell ref="B22:B23"/>
    <mergeCell ref="C22:E22"/>
    <mergeCell ref="C23:D23"/>
    <mergeCell ref="E23:V23"/>
    <mergeCell ref="B24:B25"/>
    <mergeCell ref="C24:E24"/>
    <mergeCell ref="C25:D25"/>
    <mergeCell ref="E25:V25"/>
    <mergeCell ref="B26:B27"/>
    <mergeCell ref="C26:E26"/>
    <mergeCell ref="C27:D27"/>
    <mergeCell ref="E27:V27"/>
    <mergeCell ref="B28:B29"/>
    <mergeCell ref="C28:E28"/>
    <mergeCell ref="C29:D29"/>
    <mergeCell ref="E29:V29"/>
    <mergeCell ref="B30:B31"/>
    <mergeCell ref="B32:B33"/>
    <mergeCell ref="B34:B35"/>
    <mergeCell ref="C34:E34"/>
    <mergeCell ref="C35:D35"/>
    <mergeCell ref="E35:V35"/>
    <mergeCell ref="C31:D31"/>
    <mergeCell ref="E31:V31"/>
    <mergeCell ref="C32:E32"/>
    <mergeCell ref="C33:D33"/>
    <mergeCell ref="E33:V33"/>
    <mergeCell ref="C30:E30"/>
  </mergeCells>
  <phoneticPr fontId="90" type="noConversion"/>
  <dataValidations count="44">
    <dataValidation type="list" allowBlank="1" showInputMessage="1" showErrorMessage="1" sqref="W28 W12 W14 W16 W18 W20 W22 W24 W26 W10" xr:uid="{00000000-0002-0000-0700-000000000000}">
      <formula1>"Yes, No"</formula1>
    </dataValidation>
    <dataValidation type="custom" operator="lessThanOrEqual" allowBlank="1" showInputMessage="1" showErrorMessage="1" error="The characters &amp; ² &quot; / \ , ; - _ * ( ) are forbidden._x000a_Maximum 250 characters." sqref="L25" xr:uid="{00000000-0002-0000-0700-000001000000}">
      <formula1>Z25=TRUE</formula1>
    </dataValidation>
    <dataValidation type="custom" operator="lessThanOrEqual" allowBlank="1" showInputMessage="1" showErrorMessage="1" error="The characters &amp; ² &quot; / \ , ; - _ * ( ) are forbidden._x000a_Maximum 250 characters." sqref="J25:K25" xr:uid="{00000000-0002-0000-0700-000002000000}">
      <formula1>Y25=TRUE</formula1>
    </dataValidation>
    <dataValidation type="custom" allowBlank="1" showInputMessage="1" showErrorMessage="1" error="The characters &amp; ² &quot; / \ , ; - _ * ( ) are forbidden._x000a_Maximum 250 characters." sqref="L29 L37 L35 L33 L21 L19 L39 L41 L43 L45 L47 L31" xr:uid="{00000000-0002-0000-0700-000003000000}">
      <formula1>Z19=TRUE</formula1>
    </dataValidation>
    <dataValidation type="custom" allowBlank="1" showInputMessage="1" showErrorMessage="1" error="The characters &amp; ² &quot; / \ , ; - _ * ( ) are forbidden._x000a_Maximum 250 characters." sqref="J29:K29 J37:K37 J35:K35 J33:K33 J21:K21 J19:K19 J39:K39 J41:K41 J43:K43 J45:K45 J47:K47 J31:K31" xr:uid="{00000000-0002-0000-0700-000004000000}">
      <formula1>Y19=TRUE</formula1>
    </dataValidation>
    <dataValidation type="custom" allowBlank="1" showInputMessage="1" showErrorMessage="1" error="The characters &amp;  ² &quot; / \ , ; - _ * ( ) are forbidden._x000a_Maximum 250 characters." sqref="L11 L15" xr:uid="{00000000-0002-0000-0700-000005000000}">
      <formula1>Z11=TRUE</formula1>
    </dataValidation>
    <dataValidation type="custom" allowBlank="1" showInputMessage="1" showErrorMessage="1" error="The characters &amp;  ² &quot; / \ , ; - _ * ( ) are forbidden._x000a_Maximum 250 characters." sqref="J11:K11 J15:K15" xr:uid="{00000000-0002-0000-0700-000006000000}">
      <formula1>Y11=TRUE</formula1>
    </dataValidation>
    <dataValidation type="custom" allowBlank="1" showInputMessage="1" showErrorMessage="1" error="The characters  &amp; ² &quot; / \ , ; - _ * ( ) are forbidden._x000a_Maximum 250 characters." sqref="L17 L23" xr:uid="{00000000-0002-0000-0700-000007000000}">
      <formula1>Z17=TRUE</formula1>
    </dataValidation>
    <dataValidation type="custom" allowBlank="1" showInputMessage="1" showErrorMessage="1" error="The characters  &amp; ² &quot; / \ , ; - _ * ( ) are forbidden._x000a_Maximum 250 characters." sqref="J17:K17 J23:K23" xr:uid="{00000000-0002-0000-0700-000008000000}">
      <formula1>Y17=TRUE</formula1>
    </dataValidation>
    <dataValidation type="custom" operator="lessThanOrEqual" allowBlank="1" showInputMessage="1" showErrorMessage="1" error="The characters &amp; ² &quot; / \ , ; - _ * ( ) are forbidden._x000a_Maximum 250 characters." sqref="M25" xr:uid="{00000000-0002-0000-0700-000009000000}">
      <formula1>Z25=TRUE</formula1>
    </dataValidation>
    <dataValidation type="custom" allowBlank="1" showInputMessage="1" showErrorMessage="1" error="The characters &amp; ² &quot; / \ , ; - _ * ( ) are forbidden._x000a_Maximum 250 characters." sqref="M29 M21 M19 M37 M33 M35 M39 M41 M43 M45 M47 M31" xr:uid="{00000000-0002-0000-0700-00000A000000}">
      <formula1>Z19=TRUE</formula1>
    </dataValidation>
    <dataValidation type="custom" allowBlank="1" showInputMessage="1" showErrorMessage="1" error="The characters &amp;  ² &quot; / \ , ; - _ * ( ) are forbidden._x000a_Maximum 250 characters." sqref="M11 M15" xr:uid="{00000000-0002-0000-0700-00000B000000}">
      <formula1>Z11=TRUE</formula1>
    </dataValidation>
    <dataValidation type="custom" allowBlank="1" showInputMessage="1" showErrorMessage="1" error="The characters  &amp; ² &quot; / \ , ; - _ * ( ) are forbidden._x000a_Maximum 250 characters." sqref="M17 M23" xr:uid="{00000000-0002-0000-0700-00000C000000}">
      <formula1>Z17=TRUE</formula1>
    </dataValidation>
    <dataValidation type="custom" operator="lessThanOrEqual" allowBlank="1" showInputMessage="1" showErrorMessage="1" error="The characters &amp; ² &quot; / \ , ; - _ * ( ) are forbidden._x000a_Maximum 250 characters." sqref="N25" xr:uid="{00000000-0002-0000-0700-00000D000000}">
      <formula1>Z25=TRUE</formula1>
    </dataValidation>
    <dataValidation type="custom" allowBlank="1" showInputMessage="1" showErrorMessage="1" error="The characters &amp; ² &quot; / \ , ; - _ * ( ) are forbidden._x000a_Maximum 250 characters." sqref="N29 N37 N35 N33 N21 N19 N39 N41 N43 N45 N47 N31" xr:uid="{00000000-0002-0000-0700-00000E000000}">
      <formula1>Z19=TRUE</formula1>
    </dataValidation>
    <dataValidation type="custom" allowBlank="1" showInputMessage="1" showErrorMessage="1" error="The characters &amp;  ² &quot; / \ , ; - _ * ( ) are forbidden._x000a_Maximum 250 characters." sqref="N11 N15" xr:uid="{00000000-0002-0000-0700-00000F000000}">
      <formula1>Z11=TRUE</formula1>
    </dataValidation>
    <dataValidation type="custom" allowBlank="1" showInputMessage="1" showErrorMessage="1" error="The characters  &amp; ² &quot; / \ , ; - _ * ( ) are forbidden._x000a_Maximum 250 characters." sqref="N17 N23" xr:uid="{00000000-0002-0000-0700-000010000000}">
      <formula1>Z17=TRUE</formula1>
    </dataValidation>
    <dataValidation type="custom" operator="lessThanOrEqual" allowBlank="1" showInputMessage="1" showErrorMessage="1" error="The characters &amp; ² &quot; / \ , ; - _ * ( ) are forbidden._x000a_Maximum 250 characters." sqref="O25" xr:uid="{00000000-0002-0000-0700-000011000000}">
      <formula1>Z25=TRUE</formula1>
    </dataValidation>
    <dataValidation type="custom" allowBlank="1" showInputMessage="1" showErrorMessage="1" error="The characters &amp; ² &quot; / \ , ; - _ * ( ) are forbidden._x000a_Maximum 250 characters." sqref="O29 O21 O19 O37 O33 O35 O39 O41 O43 O45 O47 O31" xr:uid="{00000000-0002-0000-0700-000012000000}">
      <formula1>Z19=TRUE</formula1>
    </dataValidation>
    <dataValidation type="custom" allowBlank="1" showInputMessage="1" showErrorMessage="1" error="The characters &amp;  ² &quot; / \ , ; - _ * ( ) are forbidden._x000a_Maximum 250 characters." sqref="O11 O15" xr:uid="{00000000-0002-0000-0700-000013000000}">
      <formula1>Z11=TRUE</formula1>
    </dataValidation>
    <dataValidation type="custom" allowBlank="1" showInputMessage="1" showErrorMessage="1" error="The characters  &amp; ² &quot; / \ , ; - _ * ( ) are forbidden._x000a_Maximum 250 characters." sqref="O17 O23" xr:uid="{00000000-0002-0000-0700-000014000000}">
      <formula1>Z17=TRUE</formula1>
    </dataValidation>
    <dataValidation type="custom" operator="lessThanOrEqual" allowBlank="1" showInputMessage="1" showErrorMessage="1" error="The characters &amp; ² &quot; / \ , ; - _ * ( ) are forbidden._x000a_Maximum 250 characters." sqref="P25:Q25" xr:uid="{00000000-0002-0000-0700-000015000000}">
      <formula1>Z25=TRUE</formula1>
    </dataValidation>
    <dataValidation type="custom" allowBlank="1" showInputMessage="1" showErrorMessage="1" error="The characters &amp; ² &quot; / \ , ; - _ * ( ) are forbidden._x000a_Maximum 250 characters." sqref="P29:Q29 P37:Q37 P35:Q35 P33:Q33 P21:Q21 P19:Q19 P39:Q39 P41:Q41 P43:Q43 P45:Q45 P47:Q47 P31:Q31" xr:uid="{00000000-0002-0000-0700-000016000000}">
      <formula1>Z19=TRUE</formula1>
    </dataValidation>
    <dataValidation type="custom" allowBlank="1" showInputMessage="1" showErrorMessage="1" error="The characters &amp;  ² &quot; / \ , ; - _ * ( ) are forbidden._x000a_Maximum 250 characters." sqref="P11:Q11 P15:Q15" xr:uid="{00000000-0002-0000-0700-000017000000}">
      <formula1>Z11=TRUE</formula1>
    </dataValidation>
    <dataValidation type="custom" allowBlank="1" showInputMessage="1" showErrorMessage="1" error="The characters  &amp; ² &quot; / \ , ; - _ * ( ) are forbidden._x000a_Maximum 250 characters." sqref="P17:Q17 P23:Q23" xr:uid="{00000000-0002-0000-0700-000018000000}">
      <formula1>Z17=TRUE</formula1>
    </dataValidation>
    <dataValidation type="custom" operator="lessThanOrEqual" allowBlank="1" showInputMessage="1" showErrorMessage="1" error="The characters &amp; ² &quot; / \ , ; - _ * ( ) are forbidden._x000a_Maximum 250 characters." sqref="E25:F25" xr:uid="{00000000-0002-0000-0700-000019000000}">
      <formula1>W25=TRUE</formula1>
    </dataValidation>
    <dataValidation type="custom" operator="lessThanOrEqual" allowBlank="1" showInputMessage="1" showErrorMessage="1" error="The characters &amp; ² &quot; / \ , ; - _ * ( ) are forbidden._x000a_Maximum 250 characters." sqref="G25:H25" xr:uid="{00000000-0002-0000-0700-00001A000000}">
      <formula1>X25=TRUE</formula1>
    </dataValidation>
    <dataValidation type="custom" allowBlank="1" showInputMessage="1" showErrorMessage="1" error="The characters &amp; ² &quot; / \ , ; - _ * ( ) are forbidden._x000a_Maximum 250 characters." sqref="E29:F29 E21:F21 E19:F19 E37:F37 E33:F33 E35:F35 E39:F39 E41:F41 E43:F43 E45:F45 E47:F47 E31:F31" xr:uid="{00000000-0002-0000-0700-00001B000000}">
      <formula1>W19=TRUE</formula1>
    </dataValidation>
    <dataValidation type="custom" allowBlank="1" showInputMessage="1" showErrorMessage="1" error="The characters &amp; ² &quot; / \ , ; - _ * ( ) are forbidden._x000a_Maximum 250 characters." sqref="G29:H29 G21:H21 G19:H19 G37:H37 G33:H33 G35:H35 G39:H39 G41:H41 G43:H43 G45:H45 G47:H47 G31:H31" xr:uid="{00000000-0002-0000-0700-00001C000000}">
      <formula1>X19=TRUE</formula1>
    </dataValidation>
    <dataValidation type="custom" allowBlank="1" showInputMessage="1" showErrorMessage="1" error="The characters &amp;  ² &quot; / \ , ; - _ * ( ) are forbidden._x000a_Maximum 250 characters." sqref="E11:F11 E15:F15" xr:uid="{00000000-0002-0000-0700-00001D000000}">
      <formula1>W11=TRUE</formula1>
    </dataValidation>
    <dataValidation type="custom" allowBlank="1" showInputMessage="1" showErrorMessage="1" error="The characters &amp;  ² &quot; / \ , ; - _ * ( ) are forbidden._x000a_Maximum 250 characters." sqref="G11:H11 G15:H15" xr:uid="{00000000-0002-0000-0700-00001E000000}">
      <formula1>X11=TRUE</formula1>
    </dataValidation>
    <dataValidation type="custom" allowBlank="1" showInputMessage="1" showErrorMessage="1" error="The characters  &amp; ² &quot; / \ , ; - _ * ( ) are forbidden._x000a_Maximum 250 characters." sqref="E17:F17 E23:F23" xr:uid="{00000000-0002-0000-0700-00001F000000}">
      <formula1>W17=TRUE</formula1>
    </dataValidation>
    <dataValidation type="custom" allowBlank="1" showInputMessage="1" showErrorMessage="1" error="The characters  &amp; ² &quot; / \ , ; - _ * ( ) are forbidden._x000a_Maximum 250 characters." sqref="G17:H17 G23:H23" xr:uid="{00000000-0002-0000-0700-000020000000}">
      <formula1>X17=TRUE</formula1>
    </dataValidation>
    <dataValidation type="custom" operator="lessThanOrEqual" allowBlank="1" showInputMessage="1" showErrorMessage="1" error="The characters &amp; ² &quot; / \ , ; - _ * ( ) are forbidden._x000a_Maximum 250 characters." sqref="I25" xr:uid="{00000000-0002-0000-0700-000021000000}">
      <formula1>Y25=TRUE</formula1>
    </dataValidation>
    <dataValidation type="custom" allowBlank="1" showInputMessage="1" showErrorMessage="1" error="The characters &amp; ² &quot; / \ , ; - _ * ( ) are forbidden._x000a_Maximum 250 characters." sqref="I29 I21 I19 I37 I33 I35 I39 I41 I43 I45 I47 I31" xr:uid="{00000000-0002-0000-0700-000022000000}">
      <formula1>Y19=TRUE</formula1>
    </dataValidation>
    <dataValidation type="custom" allowBlank="1" showInputMessage="1" showErrorMessage="1" error="The characters &amp;  ² &quot; / \ , ; - _ * ( ) are forbidden._x000a_Maximum 250 characters." sqref="I11 I15" xr:uid="{00000000-0002-0000-0700-000023000000}">
      <formula1>Y11=TRUE</formula1>
    </dataValidation>
    <dataValidation type="custom" allowBlank="1" showInputMessage="1" showErrorMessage="1" error="The characters  &amp; ² &quot; / \ , ; - _ * ( ) are forbidden._x000a_Maximum 250 characters." sqref="I17 I23" xr:uid="{00000000-0002-0000-0700-000024000000}">
      <formula1>Y17=TRUE</formula1>
    </dataValidation>
    <dataValidation allowBlank="1" showInputMessage="1" showErrorMessage="1" error="The characters &amp; ² &quot; / \ , ; - _ * ( ) are forbidden._x000a_Maximum 250 characters." sqref="E27:V27" xr:uid="{00000000-0002-0000-0700-000025000000}"/>
    <dataValidation type="custom" operator="lessThanOrEqual" allowBlank="1" showInputMessage="1" showErrorMessage="1" error="The characters &amp; ² &quot; / \ , ; - _ * ( ) are forbidden._x000a_Maximum 250 characters." sqref="R25:V25" xr:uid="{00000000-0002-0000-0700-000026000000}">
      <formula1>Z25=TRUE</formula1>
    </dataValidation>
    <dataValidation type="custom" allowBlank="1" showInputMessage="1" showErrorMessage="1" error="The characters &amp; ² &quot; / \ , ; - _ * ( ) are forbidden._x000a_Maximum 250 characters." sqref="R37:V37 R35:V35 R33:V33 R29:V29 R19:V19 R21:V21 R39:V39 R41:V41 R43:V43 R45:V45 R47:V47 R31:V31" xr:uid="{00000000-0002-0000-0700-000027000000}">
      <formula1>Z19=TRUE</formula1>
    </dataValidation>
    <dataValidation type="custom" allowBlank="1" showInputMessage="1" showErrorMessage="1" error="The characters &amp;  ² &quot; / \ , ; - _ * ( ) are forbidden._x000a_Maximum 250 characters." sqref="R15:V15 R11:V11" xr:uid="{00000000-0002-0000-0700-000028000000}">
      <formula1>Z11=TRUE</formula1>
    </dataValidation>
    <dataValidation type="custom" allowBlank="1" showInputMessage="1" showErrorMessage="1" error="The characters  &amp; ² &quot; / \ , ; - _ * ( ) are forbidden._x000a_Maximum 250 characters." sqref="R23:V23 R17:V17" xr:uid="{00000000-0002-0000-0700-000029000000}">
      <formula1>Z17=TRUE</formula1>
    </dataValidation>
    <dataValidation type="list" allowBlank="1" showInputMessage="1" showErrorMessage="1" sqref="S10:V10 S36:V36 S14:V14 S12:V12 S28:V28 S20:V20 S16:V16 S26:V26 S18:V18 S24:V24 S22:V22 S34:V34 S32:V32 S38:V38 S40:V40 S42:V42 S44:V44 S46:V46 S30:V30" xr:uid="{00000000-0002-0000-0700-00002A000000}">
      <formula1>"Yes,No"</formula1>
    </dataValidation>
    <dataValidation allowBlank="1" showInputMessage="1" showErrorMessage="1" prompt="Forbidden characters by GDS : “ / &amp; ; @ % ‘ ü ö ä ~" sqref="E13:V13" xr:uid="{00000000-0002-0000-0700-00002B000000}"/>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CC4C3C"/>
  </sheetPr>
  <dimension ref="A1:M125"/>
  <sheetViews>
    <sheetView showGridLines="0" showRowColHeaders="0" zoomScaleNormal="100" workbookViewId="0">
      <selection activeCell="D43" sqref="D43:L43"/>
    </sheetView>
  </sheetViews>
  <sheetFormatPr defaultColWidth="0" defaultRowHeight="15" zeroHeight="1"/>
  <cols>
    <col min="1" max="1" width="11.42578125" customWidth="1"/>
    <col min="2" max="2" width="23.28515625" customWidth="1"/>
    <col min="3" max="12" width="11.42578125" customWidth="1"/>
    <col min="13" max="13" width="0" hidden="1" customWidth="1"/>
    <col min="14" max="16384" width="11.42578125" hidden="1"/>
  </cols>
  <sheetData>
    <row r="1" spans="1:12"/>
    <row r="2" spans="1:12"/>
    <row r="3" spans="1:12"/>
    <row r="4" spans="1:12"/>
    <row r="5" spans="1:12"/>
    <row r="6" spans="1:12" s="564" customFormat="1" ht="25.5" customHeight="1">
      <c r="A6" s="22"/>
      <c r="B6" s="696" t="s">
        <v>474</v>
      </c>
      <c r="C6" s="697"/>
      <c r="D6" s="697"/>
      <c r="E6" s="697"/>
      <c r="F6" s="697"/>
      <c r="G6" s="697"/>
      <c r="H6" s="697"/>
      <c r="I6" s="697"/>
      <c r="J6" s="697"/>
      <c r="K6" s="697"/>
      <c r="L6" s="697"/>
    </row>
    <row r="7" spans="1:12" s="22" customFormat="1" ht="8.1" customHeight="1">
      <c r="G7" s="737"/>
      <c r="H7" s="737"/>
    </row>
    <row r="8" spans="1:12" s="22" customFormat="1">
      <c r="B8" s="735" t="s">
        <v>475</v>
      </c>
      <c r="C8" s="736"/>
      <c r="D8" s="37" t="s">
        <v>179</v>
      </c>
      <c r="E8" s="738">
        <f>IF(D8="",0,1)</f>
        <v>1</v>
      </c>
      <c r="F8" s="739"/>
      <c r="G8" s="608"/>
      <c r="H8" s="608"/>
    </row>
    <row r="9" spans="1:12" s="22" customFormat="1" ht="8.1" customHeight="1">
      <c r="G9" s="608"/>
      <c r="H9" s="608"/>
    </row>
    <row r="10" spans="1:12" s="22" customFormat="1" ht="30" customHeight="1">
      <c r="B10" s="291" t="s">
        <v>476</v>
      </c>
      <c r="C10" s="294" t="s">
        <v>477</v>
      </c>
      <c r="D10" s="746" t="s">
        <v>478</v>
      </c>
      <c r="E10" s="746"/>
      <c r="F10" s="746"/>
      <c r="G10" s="746"/>
      <c r="H10" s="746"/>
      <c r="I10" s="746"/>
      <c r="J10" s="291" t="s">
        <v>479</v>
      </c>
      <c r="K10" s="291" t="s">
        <v>480</v>
      </c>
    </row>
    <row r="11" spans="1:12" s="22" customFormat="1" ht="30" customHeight="1">
      <c r="B11" s="291" t="s">
        <v>481</v>
      </c>
      <c r="C11" s="295" t="s">
        <v>482</v>
      </c>
      <c r="D11" s="747" t="s">
        <v>483</v>
      </c>
      <c r="E11" s="747"/>
      <c r="F11" s="747"/>
      <c r="G11" s="747"/>
      <c r="H11" s="747"/>
      <c r="I11" s="747"/>
      <c r="J11" s="292" t="s">
        <v>183</v>
      </c>
      <c r="K11" s="293">
        <v>1</v>
      </c>
      <c r="L11" s="62">
        <f t="shared" ref="L11:L16" si="0">IF(AND(IF(AND(J11="Yes",K11=""),FALSE,TRUE),IF(AND(J11="No",K11&lt;&gt;""),FALSE,TRUE),IF(ISBLANK(J11),FALSE,TRUE)),1,0)</f>
        <v>1</v>
      </c>
    </row>
    <row r="12" spans="1:12" s="22" customFormat="1" ht="27" customHeight="1">
      <c r="B12" s="291" t="s">
        <v>481</v>
      </c>
      <c r="C12" s="132" t="s">
        <v>484</v>
      </c>
      <c r="D12" s="727" t="s">
        <v>485</v>
      </c>
      <c r="E12" s="727"/>
      <c r="F12" s="727"/>
      <c r="G12" s="727"/>
      <c r="H12" s="727"/>
      <c r="I12" s="727"/>
      <c r="J12" s="71" t="s">
        <v>183</v>
      </c>
      <c r="K12" s="72">
        <v>195</v>
      </c>
      <c r="L12" s="62">
        <f t="shared" si="0"/>
        <v>1</v>
      </c>
    </row>
    <row r="13" spans="1:12" s="22" customFormat="1" ht="30">
      <c r="B13" s="291" t="s">
        <v>481</v>
      </c>
      <c r="C13" s="132" t="s">
        <v>486</v>
      </c>
      <c r="D13" s="727" t="s">
        <v>487</v>
      </c>
      <c r="E13" s="727"/>
      <c r="F13" s="727"/>
      <c r="G13" s="727"/>
      <c r="H13" s="727"/>
      <c r="I13" s="727"/>
      <c r="J13" s="71" t="s">
        <v>183</v>
      </c>
      <c r="K13" s="72">
        <v>195</v>
      </c>
      <c r="L13" s="62">
        <f t="shared" si="0"/>
        <v>1</v>
      </c>
    </row>
    <row r="14" spans="1:12" s="22" customFormat="1" ht="30">
      <c r="B14" s="291" t="s">
        <v>481</v>
      </c>
      <c r="C14" s="296" t="s">
        <v>488</v>
      </c>
      <c r="D14" s="743" t="s">
        <v>489</v>
      </c>
      <c r="E14" s="744"/>
      <c r="F14" s="744"/>
      <c r="G14" s="744"/>
      <c r="H14" s="744"/>
      <c r="I14" s="745"/>
      <c r="J14" s="71" t="s">
        <v>179</v>
      </c>
      <c r="K14" s="72"/>
      <c r="L14" s="62">
        <f t="shared" si="0"/>
        <v>1</v>
      </c>
    </row>
    <row r="15" spans="1:12" s="22" customFormat="1" ht="30">
      <c r="B15" s="291" t="s">
        <v>481</v>
      </c>
      <c r="C15" s="296" t="s">
        <v>486</v>
      </c>
      <c r="D15" s="743" t="s">
        <v>490</v>
      </c>
      <c r="E15" s="744"/>
      <c r="F15" s="744"/>
      <c r="G15" s="744"/>
      <c r="H15" s="744"/>
      <c r="I15" s="745"/>
      <c r="J15" s="71" t="s">
        <v>183</v>
      </c>
      <c r="K15" s="72">
        <v>195</v>
      </c>
      <c r="L15" s="62">
        <f t="shared" si="0"/>
        <v>1</v>
      </c>
    </row>
    <row r="16" spans="1:12" s="22" customFormat="1" ht="30">
      <c r="B16" s="291" t="s">
        <v>481</v>
      </c>
      <c r="C16" s="296" t="s">
        <v>491</v>
      </c>
      <c r="D16" s="130" t="s">
        <v>492</v>
      </c>
      <c r="E16" s="131"/>
      <c r="F16" s="131"/>
      <c r="G16" s="131"/>
      <c r="H16" s="131"/>
      <c r="I16" s="132"/>
      <c r="J16" s="71" t="s">
        <v>179</v>
      </c>
      <c r="K16" s="72"/>
      <c r="L16" s="62">
        <f t="shared" si="0"/>
        <v>1</v>
      </c>
    </row>
    <row r="17" spans="2:13" s="22" customFormat="1" ht="15" customHeight="1">
      <c r="B17" s="291" t="s">
        <v>493</v>
      </c>
      <c r="C17" s="297" t="s">
        <v>494</v>
      </c>
      <c r="D17" s="740" t="s">
        <v>495</v>
      </c>
      <c r="E17" s="741"/>
      <c r="F17" s="741"/>
      <c r="G17" s="741"/>
      <c r="H17" s="741"/>
      <c r="I17" s="742"/>
      <c r="J17" s="71" t="s">
        <v>183</v>
      </c>
      <c r="K17" s="73"/>
      <c r="L17" s="62">
        <f>IF(ISBLANK(J17),0,1)</f>
        <v>1</v>
      </c>
    </row>
    <row r="18" spans="2:13" s="22" customFormat="1" ht="30">
      <c r="B18" s="291" t="s">
        <v>493</v>
      </c>
      <c r="C18" s="132" t="s">
        <v>496</v>
      </c>
      <c r="D18" s="721" t="s">
        <v>497</v>
      </c>
      <c r="E18" s="722"/>
      <c r="F18" s="722"/>
      <c r="G18" s="722"/>
      <c r="H18" s="722"/>
      <c r="I18" s="723"/>
      <c r="J18" s="71" t="s">
        <v>183</v>
      </c>
      <c r="K18" s="73"/>
      <c r="L18" s="62">
        <f>IF(ISBLANK(J18),0,1)</f>
        <v>1</v>
      </c>
    </row>
    <row r="19" spans="2:13" s="22" customFormat="1" ht="15" customHeight="1">
      <c r="B19" s="291" t="s">
        <v>493</v>
      </c>
      <c r="C19" s="298" t="s">
        <v>498</v>
      </c>
      <c r="D19" s="724" t="s">
        <v>499</v>
      </c>
      <c r="E19" s="725"/>
      <c r="F19" s="725"/>
      <c r="G19" s="725"/>
      <c r="H19" s="725"/>
      <c r="I19" s="726"/>
      <c r="J19" s="71" t="s">
        <v>179</v>
      </c>
      <c r="K19" s="73"/>
      <c r="L19" s="62">
        <f>IF(ISBLANK(J19),0,1)</f>
        <v>1</v>
      </c>
    </row>
    <row r="20" spans="2:13" s="22" customFormat="1" ht="15" customHeight="1">
      <c r="B20" s="348" t="s">
        <v>493</v>
      </c>
      <c r="C20" s="349" t="s">
        <v>500</v>
      </c>
      <c r="D20" s="748" t="s">
        <v>501</v>
      </c>
      <c r="E20" s="749"/>
      <c r="F20" s="749"/>
      <c r="G20" s="749"/>
      <c r="H20" s="749"/>
      <c r="I20" s="750"/>
      <c r="J20" s="350" t="s">
        <v>179</v>
      </c>
      <c r="K20" s="351"/>
      <c r="L20" s="62">
        <f>IF(ISBLANK(J20),0,1)</f>
        <v>1</v>
      </c>
    </row>
    <row r="21" spans="2:13" s="22" customFormat="1" ht="15" customHeight="1">
      <c r="B21" s="717" t="s">
        <v>502</v>
      </c>
      <c r="C21" s="298" t="s">
        <v>503</v>
      </c>
      <c r="D21" s="727" t="s">
        <v>504</v>
      </c>
      <c r="E21" s="727"/>
      <c r="F21" s="727"/>
      <c r="G21" s="727"/>
      <c r="H21" s="727"/>
      <c r="I21" s="727"/>
      <c r="J21" s="37" t="s">
        <v>183</v>
      </c>
      <c r="K21" s="24"/>
      <c r="L21" s="62">
        <f>IF(J21="",0,1)</f>
        <v>1</v>
      </c>
    </row>
    <row r="22" spans="2:13" s="22" customFormat="1" ht="60" customHeight="1">
      <c r="B22" s="717"/>
      <c r="C22" s="298" t="s">
        <v>505</v>
      </c>
      <c r="D22" s="718" t="s">
        <v>506</v>
      </c>
      <c r="E22" s="719"/>
      <c r="F22" s="719"/>
      <c r="G22" s="719"/>
      <c r="H22" s="719"/>
      <c r="I22" s="719"/>
      <c r="J22" s="719"/>
      <c r="K22" s="720"/>
      <c r="L22" s="62">
        <f>IF(D22="",0,1)</f>
        <v>1</v>
      </c>
      <c r="M22" s="62" t="b">
        <f>AND(ISERR(SEARCH("/",D22)),ISERR(SEARCH("-",D22)),ISERR(SEARCH("\",D22)),ISERR(SEARCH("_",D22)),ISERR(SEARCH("""",D22)),ISERR(SEARCH(";",D22)),ISERR(SEARCH("~*",D22)),ISERR(SEARCH("~~",D22)),ISERR(SEARCH("²",D22)),ISERR(SEARCH("&amp;",D22)),ISERR(SEARCH("(",D22)),ISERR(SEARCH(")",D22)),LEN(D22)&lt;=255)</f>
        <v>1</v>
      </c>
    </row>
    <row r="23" spans="2:13" s="22" customFormat="1" ht="15" customHeight="1">
      <c r="B23" s="354" t="s">
        <v>502</v>
      </c>
      <c r="C23" s="347" t="s">
        <v>507</v>
      </c>
      <c r="D23" s="728" t="s">
        <v>508</v>
      </c>
      <c r="E23" s="729"/>
      <c r="F23" s="729"/>
      <c r="G23" s="729"/>
      <c r="H23" s="729"/>
      <c r="I23" s="730"/>
      <c r="J23" s="352" t="s">
        <v>179</v>
      </c>
      <c r="K23" s="353"/>
      <c r="L23" s="62">
        <f>IF(J23="",0,1)</f>
        <v>1</v>
      </c>
    </row>
    <row r="24" spans="2:13" s="22" customFormat="1" ht="15" customHeight="1">
      <c r="B24" s="291" t="s">
        <v>502</v>
      </c>
      <c r="C24" s="163" t="s">
        <v>509</v>
      </c>
      <c r="D24" s="728" t="s">
        <v>508</v>
      </c>
      <c r="E24" s="729"/>
      <c r="F24" s="729"/>
      <c r="G24" s="729"/>
      <c r="H24" s="729"/>
      <c r="I24" s="730"/>
      <c r="J24" s="71" t="s">
        <v>179</v>
      </c>
      <c r="K24" s="24"/>
      <c r="L24" s="62">
        <f>IF(AND(IF(AND(J24="Yes",K24=""),FALSE,TRUE),IF(AND(J24="No",K24&lt;&gt;""),FALSE,TRUE),IF(ISBLANK(J24),FALSE,TRUE)),1,0)</f>
        <v>1</v>
      </c>
    </row>
    <row r="25" spans="2:13" s="22" customFormat="1" ht="15" customHeight="1">
      <c r="B25" s="291" t="s">
        <v>502</v>
      </c>
      <c r="C25" s="163" t="s">
        <v>510</v>
      </c>
      <c r="D25" s="724" t="s">
        <v>511</v>
      </c>
      <c r="E25" s="725"/>
      <c r="F25" s="725"/>
      <c r="G25" s="725"/>
      <c r="H25" s="725"/>
      <c r="I25" s="726"/>
      <c r="J25" s="71" t="s">
        <v>179</v>
      </c>
      <c r="K25" s="24"/>
      <c r="L25" s="62">
        <f>IF(AND(IF(AND(J25="Yes",K25=""),FALSE,TRUE),IF(AND(J25="No",K25&lt;&gt;""),FALSE,TRUE),IF(ISBLANK(J25),FALSE,TRUE)),1,0)</f>
        <v>1</v>
      </c>
    </row>
    <row r="26" spans="2:13" s="22" customFormat="1">
      <c r="B26" s="291" t="s">
        <v>512</v>
      </c>
      <c r="C26" s="132" t="s">
        <v>513</v>
      </c>
      <c r="D26" s="721" t="s">
        <v>514</v>
      </c>
      <c r="E26" s="722"/>
      <c r="F26" s="722"/>
      <c r="G26" s="722"/>
      <c r="H26" s="722"/>
      <c r="I26" s="723"/>
      <c r="J26" s="71" t="s">
        <v>179</v>
      </c>
      <c r="K26" s="73"/>
      <c r="L26" s="62">
        <f>IF(ISBLANK(J26),0,1)</f>
        <v>1</v>
      </c>
    </row>
    <row r="27" spans="2:13" s="22" customFormat="1" ht="15" customHeight="1">
      <c r="B27" s="291" t="s">
        <v>512</v>
      </c>
      <c r="C27" s="132" t="s">
        <v>515</v>
      </c>
      <c r="D27" s="721" t="s">
        <v>516</v>
      </c>
      <c r="E27" s="722"/>
      <c r="F27" s="722"/>
      <c r="G27" s="722"/>
      <c r="H27" s="722"/>
      <c r="I27" s="723"/>
      <c r="J27" s="71" t="s">
        <v>179</v>
      </c>
      <c r="K27" s="73"/>
      <c r="L27" s="62">
        <f>IF(ISBLANK(J27),0,1)</f>
        <v>1</v>
      </c>
    </row>
    <row r="28" spans="2:13" s="22" customFormat="1" ht="15" customHeight="1">
      <c r="B28" s="291" t="s">
        <v>512</v>
      </c>
      <c r="C28" s="132" t="s">
        <v>517</v>
      </c>
      <c r="D28" s="721" t="s">
        <v>518</v>
      </c>
      <c r="E28" s="722"/>
      <c r="F28" s="722"/>
      <c r="G28" s="722"/>
      <c r="H28" s="722"/>
      <c r="I28" s="723"/>
      <c r="J28" s="71" t="s">
        <v>179</v>
      </c>
      <c r="K28" s="73"/>
      <c r="L28" s="62">
        <f>IF(ISBLANK(J28),0,1)</f>
        <v>1</v>
      </c>
    </row>
    <row r="29" spans="2:13" s="22" customFormat="1" ht="15" customHeight="1">
      <c r="B29" s="291" t="s">
        <v>512</v>
      </c>
      <c r="C29" s="298" t="s">
        <v>519</v>
      </c>
      <c r="D29" s="721" t="s">
        <v>520</v>
      </c>
      <c r="E29" s="722"/>
      <c r="F29" s="722"/>
      <c r="G29" s="722"/>
      <c r="H29" s="722"/>
      <c r="I29" s="723"/>
      <c r="J29" s="71" t="s">
        <v>179</v>
      </c>
      <c r="K29" s="255"/>
      <c r="L29" s="62">
        <f>IF(J29="",0,1)</f>
        <v>1</v>
      </c>
    </row>
    <row r="30" spans="2:13" s="22" customFormat="1" ht="15" customHeight="1">
      <c r="B30" s="291" t="s">
        <v>512</v>
      </c>
      <c r="C30" s="298" t="s">
        <v>521</v>
      </c>
      <c r="D30" s="721" t="s">
        <v>522</v>
      </c>
      <c r="E30" s="722"/>
      <c r="F30" s="722"/>
      <c r="G30" s="722"/>
      <c r="H30" s="722"/>
      <c r="I30" s="723"/>
      <c r="J30" s="71" t="s">
        <v>179</v>
      </c>
      <c r="K30" s="256"/>
      <c r="L30" s="62">
        <f>IF(J30="",0,1)</f>
        <v>1</v>
      </c>
    </row>
    <row r="31" spans="2:13" s="22" customFormat="1" ht="15" customHeight="1">
      <c r="B31" s="291" t="s">
        <v>512</v>
      </c>
      <c r="C31" s="298" t="s">
        <v>523</v>
      </c>
      <c r="D31" s="721" t="s">
        <v>524</v>
      </c>
      <c r="E31" s="722"/>
      <c r="F31" s="722"/>
      <c r="G31" s="722"/>
      <c r="H31" s="722"/>
      <c r="I31" s="723"/>
      <c r="J31" s="71" t="s">
        <v>179</v>
      </c>
      <c r="K31" s="256"/>
      <c r="L31" s="62">
        <f t="shared" ref="L31:L37" si="1">IF(J31="",0,1)</f>
        <v>1</v>
      </c>
      <c r="M31" s="62" t="b">
        <f>AND(ISERR(SEARCH("/",D31)),ISERR(SEARCH("-",D31)),ISERR(SEARCH("\",D31)),ISERR(SEARCH("_",D31)),ISERR(SEARCH("""",D31)),ISERR(SEARCH(";",D31)),ISERR(SEARCH("~*",D31)),ISERR(SEARCH("~~",D31)),ISERR(SEARCH("²",D31)),ISERR(SEARCH("&amp;",D31)),ISERR(SEARCH("(",D31)),ISERR(SEARCH(")",D31)),LEN(D31)&lt;=255)</f>
        <v>1</v>
      </c>
    </row>
    <row r="32" spans="2:13" s="22" customFormat="1" ht="15.75" customHeight="1">
      <c r="B32" s="291" t="s">
        <v>512</v>
      </c>
      <c r="C32" s="298" t="s">
        <v>525</v>
      </c>
      <c r="D32" s="714" t="s">
        <v>526</v>
      </c>
      <c r="E32" s="715"/>
      <c r="F32" s="715"/>
      <c r="G32" s="715"/>
      <c r="H32" s="715"/>
      <c r="I32" s="716"/>
      <c r="J32" s="71" t="s">
        <v>179</v>
      </c>
      <c r="K32" s="256"/>
      <c r="L32" s="62">
        <f t="shared" si="1"/>
        <v>1</v>
      </c>
    </row>
    <row r="33" spans="2:13" s="22" customFormat="1" ht="15" customHeight="1">
      <c r="B33" s="291" t="s">
        <v>512</v>
      </c>
      <c r="C33" s="298" t="s">
        <v>527</v>
      </c>
      <c r="D33" s="714" t="s">
        <v>528</v>
      </c>
      <c r="E33" s="715"/>
      <c r="F33" s="715"/>
      <c r="G33" s="715"/>
      <c r="H33" s="715"/>
      <c r="I33" s="716"/>
      <c r="J33" s="71" t="s">
        <v>179</v>
      </c>
      <c r="K33" s="24"/>
      <c r="L33" s="62">
        <f t="shared" si="1"/>
        <v>1</v>
      </c>
    </row>
    <row r="34" spans="2:13" s="22" customFormat="1" ht="15" customHeight="1">
      <c r="B34" s="291" t="s">
        <v>512</v>
      </c>
      <c r="C34" s="298" t="s">
        <v>529</v>
      </c>
      <c r="D34" s="714" t="s">
        <v>530</v>
      </c>
      <c r="E34" s="715"/>
      <c r="F34" s="715"/>
      <c r="G34" s="715"/>
      <c r="H34" s="715"/>
      <c r="I34" s="716"/>
      <c r="J34" s="71" t="s">
        <v>179</v>
      </c>
      <c r="K34" s="24"/>
      <c r="L34" s="62">
        <f t="shared" si="1"/>
        <v>1</v>
      </c>
    </row>
    <row r="35" spans="2:13" s="22" customFormat="1" ht="15.75" customHeight="1">
      <c r="B35" s="291" t="s">
        <v>512</v>
      </c>
      <c r="C35" s="298" t="s">
        <v>531</v>
      </c>
      <c r="D35" s="714" t="s">
        <v>532</v>
      </c>
      <c r="E35" s="715"/>
      <c r="F35" s="715"/>
      <c r="G35" s="715"/>
      <c r="H35" s="715"/>
      <c r="I35" s="716"/>
      <c r="J35" s="71" t="s">
        <v>179</v>
      </c>
      <c r="K35" s="256"/>
      <c r="L35" s="62">
        <f t="shared" si="1"/>
        <v>1</v>
      </c>
    </row>
    <row r="36" spans="2:13" s="22" customFormat="1" ht="15" customHeight="1">
      <c r="B36" s="291" t="s">
        <v>512</v>
      </c>
      <c r="C36" s="298" t="s">
        <v>533</v>
      </c>
      <c r="D36" s="714" t="s">
        <v>534</v>
      </c>
      <c r="E36" s="715"/>
      <c r="F36" s="715"/>
      <c r="G36" s="715"/>
      <c r="H36" s="715"/>
      <c r="I36" s="716"/>
      <c r="J36" s="71" t="s">
        <v>179</v>
      </c>
      <c r="K36" s="24"/>
      <c r="L36" s="62">
        <f t="shared" si="1"/>
        <v>1</v>
      </c>
    </row>
    <row r="37" spans="2:13" s="22" customFormat="1" ht="15" customHeight="1">
      <c r="B37" s="291" t="s">
        <v>512</v>
      </c>
      <c r="C37" s="298" t="s">
        <v>535</v>
      </c>
      <c r="D37" s="714" t="s">
        <v>536</v>
      </c>
      <c r="E37" s="715"/>
      <c r="F37" s="715"/>
      <c r="G37" s="715"/>
      <c r="H37" s="715"/>
      <c r="I37" s="716"/>
      <c r="J37" s="71" t="s">
        <v>179</v>
      </c>
      <c r="K37" s="24"/>
      <c r="L37" s="62">
        <f t="shared" si="1"/>
        <v>1</v>
      </c>
    </row>
    <row r="38" spans="2:13"/>
    <row r="39" spans="2:13" s="62" customFormat="1" ht="21.75" customHeight="1">
      <c r="B39" s="760" t="s">
        <v>537</v>
      </c>
      <c r="C39" s="761"/>
      <c r="D39" s="761"/>
      <c r="E39" s="761"/>
      <c r="F39" s="761"/>
      <c r="G39" s="761"/>
      <c r="H39" s="761"/>
      <c r="I39" s="761"/>
      <c r="J39" s="761"/>
      <c r="K39" s="761"/>
      <c r="L39" s="762"/>
    </row>
    <row r="40" spans="2:13" s="62" customFormat="1">
      <c r="B40" s="248"/>
      <c r="C40" s="29"/>
      <c r="D40" s="29"/>
      <c r="E40" s="29"/>
      <c r="F40" s="29"/>
      <c r="G40" s="29"/>
      <c r="H40" s="249"/>
      <c r="I40" s="29"/>
      <c r="J40" s="29"/>
      <c r="K40" s="29"/>
      <c r="L40" s="29"/>
    </row>
    <row r="41" spans="2:13" s="62" customFormat="1" ht="30" customHeight="1">
      <c r="B41" s="291" t="s">
        <v>476</v>
      </c>
      <c r="C41" s="294" t="s">
        <v>477</v>
      </c>
      <c r="D41" s="746" t="s">
        <v>478</v>
      </c>
      <c r="E41" s="746"/>
      <c r="F41" s="746"/>
      <c r="G41" s="746"/>
      <c r="H41" s="746"/>
      <c r="I41" s="746"/>
      <c r="J41" s="746"/>
      <c r="K41" s="746"/>
      <c r="L41" s="291" t="s">
        <v>479</v>
      </c>
    </row>
    <row r="42" spans="2:13" s="62" customFormat="1" ht="45" customHeight="1">
      <c r="B42" s="746" t="s">
        <v>538</v>
      </c>
      <c r="C42" s="300" t="s">
        <v>539</v>
      </c>
      <c r="D42" s="763" t="s">
        <v>540</v>
      </c>
      <c r="E42" s="763"/>
      <c r="F42" s="763"/>
      <c r="G42" s="763"/>
      <c r="H42" s="763"/>
      <c r="I42" s="763"/>
      <c r="J42" s="763"/>
      <c r="K42" s="763"/>
      <c r="L42" s="299"/>
    </row>
    <row r="43" spans="2:13" s="62" customFormat="1" ht="45" customHeight="1" thickBot="1">
      <c r="B43" s="746"/>
      <c r="C43" s="301" t="s">
        <v>541</v>
      </c>
      <c r="D43" s="755"/>
      <c r="E43" s="755"/>
      <c r="F43" s="755"/>
      <c r="G43" s="755"/>
      <c r="H43" s="755"/>
      <c r="I43" s="755"/>
      <c r="J43" s="755"/>
      <c r="K43" s="755"/>
      <c r="L43" s="755"/>
      <c r="M43" s="25">
        <f>LEN(D43)</f>
        <v>0</v>
      </c>
    </row>
    <row r="44" spans="2:13" s="62" customFormat="1" ht="45" customHeight="1">
      <c r="B44" s="746" t="s">
        <v>481</v>
      </c>
      <c r="C44" s="302" t="s">
        <v>542</v>
      </c>
      <c r="D44" s="732" t="s">
        <v>543</v>
      </c>
      <c r="E44" s="732"/>
      <c r="F44" s="732"/>
      <c r="G44" s="732"/>
      <c r="H44" s="732"/>
      <c r="I44" s="732"/>
      <c r="J44" s="732"/>
      <c r="K44" s="732"/>
      <c r="L44" s="250"/>
      <c r="M44" s="25"/>
    </row>
    <row r="45" spans="2:13" s="62" customFormat="1" ht="45" customHeight="1">
      <c r="B45" s="746"/>
      <c r="C45" s="303" t="s">
        <v>544</v>
      </c>
      <c r="D45" s="751"/>
      <c r="E45" s="751"/>
      <c r="F45" s="751"/>
      <c r="G45" s="751"/>
      <c r="H45" s="751"/>
      <c r="I45" s="751"/>
      <c r="J45" s="751"/>
      <c r="K45" s="751"/>
      <c r="L45" s="752"/>
      <c r="M45" s="25">
        <f>LEN(D45)</f>
        <v>0</v>
      </c>
    </row>
    <row r="46" spans="2:13" s="62" customFormat="1" ht="54.75" customHeight="1" thickBot="1">
      <c r="B46" s="746"/>
      <c r="C46" s="254" t="s">
        <v>545</v>
      </c>
      <c r="D46" s="733" t="s">
        <v>546</v>
      </c>
      <c r="E46" s="733"/>
      <c r="F46" s="733"/>
      <c r="G46" s="733"/>
      <c r="H46" s="733"/>
      <c r="I46" s="733"/>
      <c r="J46" s="733"/>
      <c r="K46" s="733"/>
      <c r="L46" s="734"/>
      <c r="M46" s="25">
        <f>LEN(D46)</f>
        <v>87</v>
      </c>
    </row>
    <row r="47" spans="2:13" s="62" customFormat="1" ht="45" customHeight="1">
      <c r="B47" s="746" t="s">
        <v>481</v>
      </c>
      <c r="C47" s="302" t="s">
        <v>547</v>
      </c>
      <c r="D47" s="732" t="s">
        <v>548</v>
      </c>
      <c r="E47" s="732"/>
      <c r="F47" s="732"/>
      <c r="G47" s="732"/>
      <c r="H47" s="732"/>
      <c r="I47" s="732"/>
      <c r="J47" s="732"/>
      <c r="K47" s="732"/>
      <c r="L47" s="250"/>
      <c r="M47" s="25"/>
    </row>
    <row r="48" spans="2:13" s="62" customFormat="1" ht="45" customHeight="1">
      <c r="B48" s="746"/>
      <c r="C48" s="303" t="s">
        <v>549</v>
      </c>
      <c r="D48" s="751"/>
      <c r="E48" s="751"/>
      <c r="F48" s="751"/>
      <c r="G48" s="751"/>
      <c r="H48" s="751"/>
      <c r="I48" s="751"/>
      <c r="J48" s="751"/>
      <c r="K48" s="751"/>
      <c r="L48" s="752"/>
      <c r="M48" s="25">
        <f>LEN(D48)</f>
        <v>0</v>
      </c>
    </row>
    <row r="49" spans="2:13" s="62" customFormat="1" ht="54.75" customHeight="1" thickBot="1">
      <c r="B49" s="746"/>
      <c r="C49" s="254" t="s">
        <v>545</v>
      </c>
      <c r="D49" s="733"/>
      <c r="E49" s="733"/>
      <c r="F49" s="733"/>
      <c r="G49" s="733"/>
      <c r="H49" s="733"/>
      <c r="I49" s="733"/>
      <c r="J49" s="733"/>
      <c r="K49" s="733"/>
      <c r="L49" s="734"/>
      <c r="M49" s="25">
        <f>LEN(D49)</f>
        <v>0</v>
      </c>
    </row>
    <row r="50" spans="2:13" s="62" customFormat="1" ht="45" customHeight="1">
      <c r="B50" s="746" t="s">
        <v>481</v>
      </c>
      <c r="C50" s="302" t="s">
        <v>550</v>
      </c>
      <c r="D50" s="732" t="s">
        <v>551</v>
      </c>
      <c r="E50" s="732"/>
      <c r="F50" s="732"/>
      <c r="G50" s="732"/>
      <c r="H50" s="732"/>
      <c r="I50" s="732"/>
      <c r="J50" s="732"/>
      <c r="K50" s="732"/>
      <c r="L50" s="250"/>
      <c r="M50" s="25"/>
    </row>
    <row r="51" spans="2:13" s="62" customFormat="1" ht="45" customHeight="1">
      <c r="B51" s="746"/>
      <c r="C51" s="303" t="s">
        <v>544</v>
      </c>
      <c r="D51" s="751"/>
      <c r="E51" s="751"/>
      <c r="F51" s="751"/>
      <c r="G51" s="751"/>
      <c r="H51" s="751"/>
      <c r="I51" s="751"/>
      <c r="J51" s="751"/>
      <c r="K51" s="751"/>
      <c r="L51" s="752"/>
      <c r="M51" s="25">
        <f>LEN(D51)</f>
        <v>0</v>
      </c>
    </row>
    <row r="52" spans="2:13" s="62" customFormat="1" ht="54.75" customHeight="1" thickBot="1">
      <c r="B52" s="746"/>
      <c r="C52" s="254" t="s">
        <v>545</v>
      </c>
      <c r="D52" s="733"/>
      <c r="E52" s="733"/>
      <c r="F52" s="733"/>
      <c r="G52" s="733"/>
      <c r="H52" s="733"/>
      <c r="I52" s="733"/>
      <c r="J52" s="733"/>
      <c r="K52" s="733"/>
      <c r="L52" s="734"/>
      <c r="M52" s="25">
        <f>LEN(D52)</f>
        <v>0</v>
      </c>
    </row>
    <row r="53" spans="2:13" s="62" customFormat="1" ht="45" customHeight="1">
      <c r="B53" s="746" t="s">
        <v>481</v>
      </c>
      <c r="C53" s="302" t="s">
        <v>552</v>
      </c>
      <c r="D53" s="732" t="s">
        <v>553</v>
      </c>
      <c r="E53" s="732"/>
      <c r="F53" s="732"/>
      <c r="G53" s="732"/>
      <c r="H53" s="732"/>
      <c r="I53" s="732"/>
      <c r="J53" s="732"/>
      <c r="K53" s="732"/>
      <c r="L53" s="250"/>
      <c r="M53" s="25"/>
    </row>
    <row r="54" spans="2:13" s="62" customFormat="1" ht="45" customHeight="1">
      <c r="B54" s="746"/>
      <c r="C54" s="303" t="s">
        <v>544</v>
      </c>
      <c r="D54" s="751"/>
      <c r="E54" s="751"/>
      <c r="F54" s="751"/>
      <c r="G54" s="751"/>
      <c r="H54" s="751"/>
      <c r="I54" s="751"/>
      <c r="J54" s="751"/>
      <c r="K54" s="751"/>
      <c r="L54" s="752"/>
      <c r="M54" s="25" t="e">
        <f>LEN(#REF!)</f>
        <v>#REF!</v>
      </c>
    </row>
    <row r="55" spans="2:13" s="62" customFormat="1" ht="45" customHeight="1" thickBot="1">
      <c r="B55" s="746"/>
      <c r="C55" s="254" t="s">
        <v>545</v>
      </c>
      <c r="D55" s="733"/>
      <c r="E55" s="733"/>
      <c r="F55" s="733"/>
      <c r="G55" s="733"/>
      <c r="H55" s="733"/>
      <c r="I55" s="733"/>
      <c r="J55" s="733"/>
      <c r="K55" s="733"/>
      <c r="L55" s="734"/>
      <c r="M55" s="25"/>
    </row>
    <row r="56" spans="2:13" s="62" customFormat="1" ht="45" customHeight="1">
      <c r="B56" s="746" t="s">
        <v>481</v>
      </c>
      <c r="C56" s="302" t="s">
        <v>554</v>
      </c>
      <c r="D56" s="732" t="s">
        <v>555</v>
      </c>
      <c r="E56" s="732"/>
      <c r="F56" s="732"/>
      <c r="G56" s="732"/>
      <c r="H56" s="732"/>
      <c r="I56" s="732"/>
      <c r="J56" s="732"/>
      <c r="K56" s="732"/>
      <c r="L56" s="250"/>
      <c r="M56" s="25" t="e">
        <f>LEN(#REF!)</f>
        <v>#REF!</v>
      </c>
    </row>
    <row r="57" spans="2:13" s="62" customFormat="1" ht="45" customHeight="1">
      <c r="B57" s="746"/>
      <c r="C57" s="303" t="s">
        <v>544</v>
      </c>
      <c r="D57" s="751"/>
      <c r="E57" s="751"/>
      <c r="F57" s="751"/>
      <c r="G57" s="751"/>
      <c r="H57" s="751"/>
      <c r="I57" s="751"/>
      <c r="J57" s="751"/>
      <c r="K57" s="751"/>
      <c r="L57" s="752"/>
      <c r="M57" s="25"/>
    </row>
    <row r="58" spans="2:13" s="62" customFormat="1" ht="45" customHeight="1" thickBot="1">
      <c r="B58" s="746"/>
      <c r="C58" s="254" t="s">
        <v>545</v>
      </c>
      <c r="D58" s="733"/>
      <c r="E58" s="733"/>
      <c r="F58" s="733"/>
      <c r="G58" s="733"/>
      <c r="H58" s="733"/>
      <c r="I58" s="733"/>
      <c r="J58" s="733"/>
      <c r="K58" s="733"/>
      <c r="L58" s="734"/>
      <c r="M58" s="25">
        <f>LEN(D60)</f>
        <v>0</v>
      </c>
    </row>
    <row r="59" spans="2:13" s="62" customFormat="1" ht="45" customHeight="1">
      <c r="B59" s="746" t="s">
        <v>481</v>
      </c>
      <c r="C59" s="302" t="s">
        <v>556</v>
      </c>
      <c r="D59" s="732" t="s">
        <v>557</v>
      </c>
      <c r="E59" s="732"/>
      <c r="F59" s="732"/>
      <c r="G59" s="732"/>
      <c r="H59" s="732"/>
      <c r="I59" s="732"/>
      <c r="J59" s="732"/>
      <c r="K59" s="732"/>
      <c r="L59" s="250"/>
      <c r="M59" s="25"/>
    </row>
    <row r="60" spans="2:13" s="62" customFormat="1" ht="45" customHeight="1" thickBot="1">
      <c r="B60" s="746"/>
      <c r="C60" s="254" t="s">
        <v>558</v>
      </c>
      <c r="D60" s="733"/>
      <c r="E60" s="733"/>
      <c r="F60" s="733"/>
      <c r="G60" s="733"/>
      <c r="H60" s="733"/>
      <c r="I60" s="733"/>
      <c r="J60" s="733"/>
      <c r="K60" s="733"/>
      <c r="L60" s="734"/>
      <c r="M60" s="25">
        <f>LEN(D66)</f>
        <v>0</v>
      </c>
    </row>
    <row r="61" spans="2:13" s="62" customFormat="1" ht="45" customHeight="1">
      <c r="B61" s="746" t="s">
        <v>481</v>
      </c>
      <c r="C61" s="253" t="s">
        <v>559</v>
      </c>
      <c r="D61" s="732" t="s">
        <v>560</v>
      </c>
      <c r="E61" s="732"/>
      <c r="F61" s="732"/>
      <c r="G61" s="732"/>
      <c r="H61" s="732"/>
      <c r="I61" s="732"/>
      <c r="J61" s="732"/>
      <c r="K61" s="732"/>
      <c r="L61" s="251"/>
      <c r="M61" s="25"/>
    </row>
    <row r="62" spans="2:13" s="62" customFormat="1" ht="45" customHeight="1" thickBot="1">
      <c r="B62" s="746"/>
      <c r="C62" s="254" t="s">
        <v>541</v>
      </c>
      <c r="D62" s="733"/>
      <c r="E62" s="733"/>
      <c r="F62" s="733"/>
      <c r="G62" s="733"/>
      <c r="H62" s="733"/>
      <c r="I62" s="733"/>
      <c r="J62" s="733"/>
      <c r="K62" s="733"/>
      <c r="L62" s="734"/>
      <c r="M62" s="25">
        <f>LEN(D68)</f>
        <v>0</v>
      </c>
    </row>
    <row r="63" spans="2:13" s="62" customFormat="1" ht="45" customHeight="1">
      <c r="B63" s="746" t="s">
        <v>481</v>
      </c>
      <c r="C63" s="253" t="s">
        <v>561</v>
      </c>
      <c r="D63" s="732" t="s">
        <v>562</v>
      </c>
      <c r="E63" s="732"/>
      <c r="F63" s="732"/>
      <c r="G63" s="732"/>
      <c r="H63" s="732"/>
      <c r="I63" s="732"/>
      <c r="J63" s="732"/>
      <c r="K63" s="732"/>
      <c r="L63" s="251"/>
      <c r="M63" s="25"/>
    </row>
    <row r="64" spans="2:13" s="62" customFormat="1" ht="45" customHeight="1" thickBot="1">
      <c r="B64" s="746"/>
      <c r="C64" s="254" t="s">
        <v>541</v>
      </c>
      <c r="D64" s="733"/>
      <c r="E64" s="733"/>
      <c r="F64" s="733"/>
      <c r="G64" s="733"/>
      <c r="H64" s="733"/>
      <c r="I64" s="733"/>
      <c r="J64" s="733"/>
      <c r="K64" s="733"/>
      <c r="L64" s="734"/>
      <c r="M64" s="25">
        <f>LEN(D70)</f>
        <v>0</v>
      </c>
    </row>
    <row r="65" spans="2:13" s="62" customFormat="1" ht="45" customHeight="1">
      <c r="B65" s="746" t="s">
        <v>481</v>
      </c>
      <c r="C65" s="253" t="s">
        <v>563</v>
      </c>
      <c r="D65" s="732" t="s">
        <v>564</v>
      </c>
      <c r="E65" s="732"/>
      <c r="F65" s="732"/>
      <c r="G65" s="732"/>
      <c r="H65" s="732"/>
      <c r="I65" s="732"/>
      <c r="J65" s="732"/>
      <c r="K65" s="732"/>
      <c r="L65" s="251"/>
      <c r="M65" s="25"/>
    </row>
    <row r="66" spans="2:13" s="62" customFormat="1" ht="45" customHeight="1" thickBot="1">
      <c r="B66" s="746"/>
      <c r="C66" s="254" t="s">
        <v>541</v>
      </c>
      <c r="D66" s="733"/>
      <c r="E66" s="733"/>
      <c r="F66" s="733"/>
      <c r="G66" s="733"/>
      <c r="H66" s="733"/>
      <c r="I66" s="733"/>
      <c r="J66" s="733"/>
      <c r="K66" s="733"/>
      <c r="L66" s="734"/>
      <c r="M66" s="25">
        <f>LEN(D72)</f>
        <v>0</v>
      </c>
    </row>
    <row r="67" spans="2:13" s="62" customFormat="1" ht="45" customHeight="1">
      <c r="B67" s="746" t="s">
        <v>481</v>
      </c>
      <c r="C67" s="253" t="s">
        <v>565</v>
      </c>
      <c r="D67" s="732" t="s">
        <v>566</v>
      </c>
      <c r="E67" s="732"/>
      <c r="F67" s="732"/>
      <c r="G67" s="732"/>
      <c r="H67" s="732"/>
      <c r="I67" s="732"/>
      <c r="J67" s="732"/>
      <c r="K67" s="732"/>
      <c r="L67" s="251"/>
      <c r="M67" s="25"/>
    </row>
    <row r="68" spans="2:13" s="62" customFormat="1" ht="45" customHeight="1" thickBot="1">
      <c r="B68" s="746"/>
      <c r="C68" s="254" t="s">
        <v>541</v>
      </c>
      <c r="D68" s="733"/>
      <c r="E68" s="733"/>
      <c r="F68" s="733"/>
      <c r="G68" s="733"/>
      <c r="H68" s="733"/>
      <c r="I68" s="733"/>
      <c r="J68" s="733"/>
      <c r="K68" s="733"/>
      <c r="L68" s="734"/>
      <c r="M68" s="25"/>
    </row>
    <row r="69" spans="2:13" s="62" customFormat="1" ht="45" customHeight="1">
      <c r="B69" s="746" t="s">
        <v>481</v>
      </c>
      <c r="C69" s="253" t="s">
        <v>567</v>
      </c>
      <c r="D69" s="732" t="s">
        <v>568</v>
      </c>
      <c r="E69" s="732"/>
      <c r="F69" s="732"/>
      <c r="G69" s="732"/>
      <c r="H69" s="732"/>
      <c r="I69" s="732"/>
      <c r="J69" s="732"/>
      <c r="K69" s="732"/>
      <c r="L69" s="251"/>
      <c r="M69" s="25">
        <f>LEN(D75)</f>
        <v>0</v>
      </c>
    </row>
    <row r="70" spans="2:13" s="62" customFormat="1" ht="45" customHeight="1" thickBot="1">
      <c r="B70" s="746"/>
      <c r="C70" s="301" t="s">
        <v>541</v>
      </c>
      <c r="D70" s="755"/>
      <c r="E70" s="755"/>
      <c r="F70" s="755"/>
      <c r="G70" s="755"/>
      <c r="H70" s="755"/>
      <c r="I70" s="755"/>
      <c r="J70" s="755"/>
      <c r="K70" s="755"/>
      <c r="L70" s="756"/>
      <c r="M70" s="25"/>
    </row>
    <row r="71" spans="2:13" s="62" customFormat="1" ht="45" customHeight="1">
      <c r="B71" s="746" t="s">
        <v>481</v>
      </c>
      <c r="C71" s="253" t="s">
        <v>569</v>
      </c>
      <c r="D71" s="732" t="s">
        <v>570</v>
      </c>
      <c r="E71" s="732"/>
      <c r="F71" s="732"/>
      <c r="G71" s="732"/>
      <c r="H71" s="732"/>
      <c r="I71" s="732"/>
      <c r="J71" s="732"/>
      <c r="K71" s="732"/>
      <c r="L71" s="251"/>
      <c r="M71" s="25">
        <f>LEN(D77)</f>
        <v>0</v>
      </c>
    </row>
    <row r="72" spans="2:13" s="62" customFormat="1" ht="45" customHeight="1">
      <c r="B72" s="746"/>
      <c r="C72" s="303" t="s">
        <v>541</v>
      </c>
      <c r="D72" s="757"/>
      <c r="E72" s="757"/>
      <c r="F72" s="757"/>
      <c r="G72" s="757"/>
      <c r="H72" s="757"/>
      <c r="I72" s="757"/>
      <c r="J72" s="757"/>
      <c r="K72" s="757"/>
      <c r="L72" s="758"/>
      <c r="M72" s="25"/>
    </row>
    <row r="73" spans="2:13" s="62" customFormat="1" ht="48" customHeight="1" thickBot="1">
      <c r="B73" s="746"/>
      <c r="C73" s="254" t="s">
        <v>571</v>
      </c>
      <c r="D73" s="759" t="s">
        <v>572</v>
      </c>
      <c r="E73" s="759"/>
      <c r="F73" s="759"/>
      <c r="G73" s="759"/>
      <c r="H73" s="759"/>
      <c r="I73" s="759"/>
      <c r="J73" s="759"/>
      <c r="K73" s="759"/>
      <c r="L73" s="252"/>
      <c r="M73" s="25">
        <f>LEN(D79)</f>
        <v>0</v>
      </c>
    </row>
    <row r="74" spans="2:13" s="62" customFormat="1" ht="45" customHeight="1">
      <c r="B74" s="746" t="s">
        <v>481</v>
      </c>
      <c r="C74" s="253" t="s">
        <v>573</v>
      </c>
      <c r="D74" s="732" t="s">
        <v>574</v>
      </c>
      <c r="E74" s="732"/>
      <c r="F74" s="732"/>
      <c r="G74" s="732"/>
      <c r="H74" s="732"/>
      <c r="I74" s="732"/>
      <c r="J74" s="732"/>
      <c r="K74" s="732"/>
      <c r="L74" s="251"/>
      <c r="M74" s="25"/>
    </row>
    <row r="75" spans="2:13" s="62" customFormat="1" ht="45" customHeight="1" thickBot="1">
      <c r="B75" s="746"/>
      <c r="C75" s="254" t="s">
        <v>575</v>
      </c>
      <c r="D75" s="733"/>
      <c r="E75" s="733"/>
      <c r="F75" s="733"/>
      <c r="G75" s="733"/>
      <c r="H75" s="733"/>
      <c r="I75" s="733"/>
      <c r="J75" s="733"/>
      <c r="K75" s="733"/>
      <c r="L75" s="734"/>
      <c r="M75" s="25">
        <f>LEN(D81)</f>
        <v>0</v>
      </c>
    </row>
    <row r="76" spans="2:13" s="62" customFormat="1" ht="45" customHeight="1">
      <c r="B76" s="746" t="s">
        <v>481</v>
      </c>
      <c r="C76" s="253" t="s">
        <v>576</v>
      </c>
      <c r="D76" s="732" t="s">
        <v>577</v>
      </c>
      <c r="E76" s="732"/>
      <c r="F76" s="732"/>
      <c r="G76" s="732"/>
      <c r="H76" s="732"/>
      <c r="I76" s="732"/>
      <c r="J76" s="732"/>
      <c r="K76" s="732"/>
      <c r="L76" s="251"/>
      <c r="M76" s="25"/>
    </row>
    <row r="77" spans="2:13" s="62" customFormat="1" ht="45" customHeight="1" thickBot="1">
      <c r="B77" s="746"/>
      <c r="C77" s="254" t="s">
        <v>541</v>
      </c>
      <c r="D77" s="733"/>
      <c r="E77" s="733"/>
      <c r="F77" s="733"/>
      <c r="G77" s="733"/>
      <c r="H77" s="733"/>
      <c r="I77" s="733"/>
      <c r="J77" s="733"/>
      <c r="K77" s="733"/>
      <c r="L77" s="734"/>
      <c r="M77" s="25">
        <f>LEN(D83)</f>
        <v>0</v>
      </c>
    </row>
    <row r="78" spans="2:13" s="62" customFormat="1" ht="45" customHeight="1">
      <c r="B78" s="746" t="s">
        <v>481</v>
      </c>
      <c r="C78" s="253" t="s">
        <v>578</v>
      </c>
      <c r="D78" s="732" t="s">
        <v>579</v>
      </c>
      <c r="E78" s="732"/>
      <c r="F78" s="732"/>
      <c r="G78" s="732"/>
      <c r="H78" s="732"/>
      <c r="I78" s="732"/>
      <c r="J78" s="732"/>
      <c r="K78" s="732"/>
      <c r="L78" s="251"/>
      <c r="M78" s="25"/>
    </row>
    <row r="79" spans="2:13" s="62" customFormat="1" ht="45" customHeight="1" thickBot="1">
      <c r="B79" s="746"/>
      <c r="C79" s="254" t="s">
        <v>541</v>
      </c>
      <c r="D79" s="733"/>
      <c r="E79" s="733"/>
      <c r="F79" s="733"/>
      <c r="G79" s="733"/>
      <c r="H79" s="733"/>
      <c r="I79" s="733"/>
      <c r="J79" s="733"/>
      <c r="K79" s="733"/>
      <c r="L79" s="734"/>
      <c r="M79" s="25">
        <f>LEN(D85)</f>
        <v>0</v>
      </c>
    </row>
    <row r="80" spans="2:13" s="62" customFormat="1" ht="45" customHeight="1">
      <c r="B80" s="746" t="s">
        <v>481</v>
      </c>
      <c r="C80" s="253" t="s">
        <v>580</v>
      </c>
      <c r="D80" s="732" t="s">
        <v>581</v>
      </c>
      <c r="E80" s="732"/>
      <c r="F80" s="732"/>
      <c r="G80" s="732"/>
      <c r="H80" s="732"/>
      <c r="I80" s="732"/>
      <c r="J80" s="732"/>
      <c r="K80" s="732"/>
      <c r="L80" s="251"/>
      <c r="M80" s="25"/>
    </row>
    <row r="81" spans="2:13" s="62" customFormat="1" ht="45" customHeight="1" thickBot="1">
      <c r="B81" s="746"/>
      <c r="C81" s="254" t="s">
        <v>558</v>
      </c>
      <c r="D81" s="733"/>
      <c r="E81" s="733"/>
      <c r="F81" s="733"/>
      <c r="G81" s="733"/>
      <c r="H81" s="733"/>
      <c r="I81" s="733"/>
      <c r="J81" s="733"/>
      <c r="K81" s="733"/>
      <c r="L81" s="734"/>
      <c r="M81" s="25">
        <f>LEN(D87)</f>
        <v>0</v>
      </c>
    </row>
    <row r="82" spans="2:13" s="62" customFormat="1" ht="45" customHeight="1">
      <c r="B82" s="746" t="s">
        <v>481</v>
      </c>
      <c r="C82" s="253" t="s">
        <v>582</v>
      </c>
      <c r="D82" s="732" t="s">
        <v>583</v>
      </c>
      <c r="E82" s="732"/>
      <c r="F82" s="732"/>
      <c r="G82" s="732"/>
      <c r="H82" s="732"/>
      <c r="I82" s="732"/>
      <c r="J82" s="732"/>
      <c r="K82" s="732"/>
      <c r="L82" s="251"/>
      <c r="M82" s="25"/>
    </row>
    <row r="83" spans="2:13" s="62" customFormat="1" ht="45" customHeight="1" thickBot="1">
      <c r="B83" s="746"/>
      <c r="C83" s="254" t="s">
        <v>541</v>
      </c>
      <c r="D83" s="733"/>
      <c r="E83" s="733"/>
      <c r="F83" s="733"/>
      <c r="G83" s="733"/>
      <c r="H83" s="733"/>
      <c r="I83" s="733"/>
      <c r="J83" s="733"/>
      <c r="K83" s="733"/>
      <c r="L83" s="734"/>
      <c r="M83" s="25">
        <f>LEN(D89)</f>
        <v>0</v>
      </c>
    </row>
    <row r="84" spans="2:13" s="62" customFormat="1" ht="45" customHeight="1">
      <c r="B84" s="746" t="s">
        <v>481</v>
      </c>
      <c r="C84" s="253" t="s">
        <v>584</v>
      </c>
      <c r="D84" s="732" t="s">
        <v>585</v>
      </c>
      <c r="E84" s="732"/>
      <c r="F84" s="732"/>
      <c r="G84" s="732"/>
      <c r="H84" s="732"/>
      <c r="I84" s="732"/>
      <c r="J84" s="732"/>
      <c r="K84" s="732"/>
      <c r="L84" s="251"/>
      <c r="M84" s="25"/>
    </row>
    <row r="85" spans="2:13" s="62" customFormat="1" ht="45" customHeight="1" thickBot="1">
      <c r="B85" s="746"/>
      <c r="C85" s="254" t="s">
        <v>541</v>
      </c>
      <c r="D85" s="733"/>
      <c r="E85" s="733"/>
      <c r="F85" s="733"/>
      <c r="G85" s="733"/>
      <c r="H85" s="733"/>
      <c r="I85" s="733"/>
      <c r="J85" s="733"/>
      <c r="K85" s="733"/>
      <c r="L85" s="734"/>
      <c r="M85" s="25">
        <f>LEN(D91)</f>
        <v>0</v>
      </c>
    </row>
    <row r="86" spans="2:13" s="62" customFormat="1" ht="45" customHeight="1">
      <c r="B86" s="746" t="s">
        <v>481</v>
      </c>
      <c r="C86" s="253" t="s">
        <v>586</v>
      </c>
      <c r="D86" s="732" t="s">
        <v>587</v>
      </c>
      <c r="E86" s="732"/>
      <c r="F86" s="732"/>
      <c r="G86" s="732"/>
      <c r="H86" s="732"/>
      <c r="I86" s="732"/>
      <c r="J86" s="732"/>
      <c r="K86" s="732"/>
      <c r="L86" s="251"/>
      <c r="M86" s="25"/>
    </row>
    <row r="87" spans="2:13" s="62" customFormat="1" ht="45" customHeight="1" thickBot="1">
      <c r="B87" s="746"/>
      <c r="C87" s="254" t="s">
        <v>541</v>
      </c>
      <c r="D87" s="733"/>
      <c r="E87" s="733"/>
      <c r="F87" s="733"/>
      <c r="G87" s="733"/>
      <c r="H87" s="733"/>
      <c r="I87" s="733"/>
      <c r="J87" s="733"/>
      <c r="K87" s="733"/>
      <c r="L87" s="734"/>
      <c r="M87" s="25">
        <f>LEN(D93)</f>
        <v>0</v>
      </c>
    </row>
    <row r="88" spans="2:13" s="62" customFormat="1" ht="45" customHeight="1">
      <c r="B88" s="746" t="s">
        <v>481</v>
      </c>
      <c r="C88" s="253" t="s">
        <v>588</v>
      </c>
      <c r="D88" s="732" t="s">
        <v>589</v>
      </c>
      <c r="E88" s="732"/>
      <c r="F88" s="732"/>
      <c r="G88" s="732"/>
      <c r="H88" s="732"/>
      <c r="I88" s="732"/>
      <c r="J88" s="732"/>
      <c r="K88" s="732"/>
      <c r="L88" s="251"/>
      <c r="M88" s="25"/>
    </row>
    <row r="89" spans="2:13" s="62" customFormat="1" ht="45" customHeight="1" thickBot="1">
      <c r="B89" s="746"/>
      <c r="C89" s="254" t="s">
        <v>558</v>
      </c>
      <c r="D89" s="733"/>
      <c r="E89" s="733"/>
      <c r="F89" s="733"/>
      <c r="G89" s="733"/>
      <c r="H89" s="733"/>
      <c r="I89" s="733"/>
      <c r="J89" s="733"/>
      <c r="K89" s="733"/>
      <c r="L89" s="734"/>
      <c r="M89" s="25">
        <f>LEN(D95)</f>
        <v>0</v>
      </c>
    </row>
    <row r="90" spans="2:13" s="62" customFormat="1" ht="45" customHeight="1">
      <c r="B90" s="746" t="s">
        <v>481</v>
      </c>
      <c r="C90" s="253" t="s">
        <v>590</v>
      </c>
      <c r="D90" s="732" t="s">
        <v>579</v>
      </c>
      <c r="E90" s="732"/>
      <c r="F90" s="732"/>
      <c r="G90" s="732"/>
      <c r="H90" s="732"/>
      <c r="I90" s="732"/>
      <c r="J90" s="732"/>
      <c r="K90" s="732"/>
      <c r="L90" s="251"/>
      <c r="M90" s="25"/>
    </row>
    <row r="91" spans="2:13" s="62" customFormat="1" ht="45" customHeight="1" thickBot="1">
      <c r="B91" s="746"/>
      <c r="C91" s="254" t="s">
        <v>558</v>
      </c>
      <c r="D91" s="733"/>
      <c r="E91" s="733"/>
      <c r="F91" s="733"/>
      <c r="G91" s="733"/>
      <c r="H91" s="733"/>
      <c r="I91" s="733"/>
      <c r="J91" s="733"/>
      <c r="K91" s="733"/>
      <c r="L91" s="734"/>
      <c r="M91" s="25">
        <f>LEN(D97)</f>
        <v>0</v>
      </c>
    </row>
    <row r="92" spans="2:13" s="62" customFormat="1" ht="45" customHeight="1">
      <c r="B92" s="746" t="s">
        <v>591</v>
      </c>
      <c r="C92" s="253" t="s">
        <v>592</v>
      </c>
      <c r="D92" s="732" t="s">
        <v>593</v>
      </c>
      <c r="E92" s="732"/>
      <c r="F92" s="732"/>
      <c r="G92" s="732"/>
      <c r="H92" s="732"/>
      <c r="I92" s="732"/>
      <c r="J92" s="732"/>
      <c r="K92" s="732"/>
      <c r="L92" s="251"/>
      <c r="M92" s="25"/>
    </row>
    <row r="93" spans="2:13" s="62" customFormat="1" ht="45" customHeight="1" thickBot="1">
      <c r="B93" s="746"/>
      <c r="C93" s="301" t="s">
        <v>594</v>
      </c>
      <c r="D93" s="755"/>
      <c r="E93" s="755"/>
      <c r="F93" s="755"/>
      <c r="G93" s="755"/>
      <c r="H93" s="755"/>
      <c r="I93" s="755"/>
      <c r="J93" s="755"/>
      <c r="K93" s="755"/>
      <c r="L93" s="756"/>
      <c r="M93" s="25">
        <f>LEN(D99)</f>
        <v>0</v>
      </c>
    </row>
    <row r="94" spans="2:13" s="62" customFormat="1" ht="45" customHeight="1">
      <c r="B94" s="746" t="s">
        <v>591</v>
      </c>
      <c r="C94" s="253" t="s">
        <v>595</v>
      </c>
      <c r="D94" s="732" t="s">
        <v>596</v>
      </c>
      <c r="E94" s="732"/>
      <c r="F94" s="732"/>
      <c r="G94" s="732"/>
      <c r="H94" s="732"/>
      <c r="I94" s="732"/>
      <c r="J94" s="732"/>
      <c r="K94" s="732"/>
      <c r="L94" s="251"/>
      <c r="M94" s="25"/>
    </row>
    <row r="95" spans="2:13" s="62" customFormat="1" ht="45" customHeight="1" thickBot="1">
      <c r="B95" s="746"/>
      <c r="C95" s="254" t="s">
        <v>558</v>
      </c>
      <c r="D95" s="733"/>
      <c r="E95" s="733"/>
      <c r="F95" s="733"/>
      <c r="G95" s="733"/>
      <c r="H95" s="733"/>
      <c r="I95" s="733"/>
      <c r="J95" s="733"/>
      <c r="K95" s="733"/>
      <c r="L95" s="734"/>
      <c r="M95" s="25">
        <f>LEN(D101)</f>
        <v>0</v>
      </c>
    </row>
    <row r="96" spans="2:13" s="62" customFormat="1" ht="45" customHeight="1">
      <c r="B96" s="746" t="s">
        <v>591</v>
      </c>
      <c r="C96" s="253" t="s">
        <v>597</v>
      </c>
      <c r="D96" s="732" t="s">
        <v>598</v>
      </c>
      <c r="E96" s="732"/>
      <c r="F96" s="732"/>
      <c r="G96" s="732"/>
      <c r="H96" s="732"/>
      <c r="I96" s="732"/>
      <c r="J96" s="732"/>
      <c r="K96" s="732"/>
      <c r="L96" s="251"/>
      <c r="M96" s="25"/>
    </row>
    <row r="97" spans="2:13" s="62" customFormat="1" ht="45" customHeight="1" thickBot="1">
      <c r="B97" s="746"/>
      <c r="C97" s="254" t="s">
        <v>558</v>
      </c>
      <c r="D97" s="733"/>
      <c r="E97" s="733"/>
      <c r="F97" s="733"/>
      <c r="G97" s="733"/>
      <c r="H97" s="733"/>
      <c r="I97" s="733"/>
      <c r="J97" s="733"/>
      <c r="K97" s="733"/>
      <c r="L97" s="734"/>
      <c r="M97" s="25">
        <f>LEN(D103)</f>
        <v>0</v>
      </c>
    </row>
    <row r="98" spans="2:13" s="62" customFormat="1" ht="45" customHeight="1">
      <c r="B98" s="746" t="s">
        <v>481</v>
      </c>
      <c r="C98" s="253" t="s">
        <v>599</v>
      </c>
      <c r="D98" s="732" t="s">
        <v>600</v>
      </c>
      <c r="E98" s="732"/>
      <c r="F98" s="732"/>
      <c r="G98" s="732"/>
      <c r="H98" s="732"/>
      <c r="I98" s="732"/>
      <c r="J98" s="732"/>
      <c r="K98" s="732"/>
      <c r="L98" s="251"/>
      <c r="M98" s="25"/>
    </row>
    <row r="99" spans="2:13" s="62" customFormat="1" ht="45" customHeight="1" thickBot="1">
      <c r="B99" s="746"/>
      <c r="C99" s="254" t="s">
        <v>558</v>
      </c>
      <c r="D99" s="733"/>
      <c r="E99" s="733"/>
      <c r="F99" s="733"/>
      <c r="G99" s="733"/>
      <c r="H99" s="733"/>
      <c r="I99" s="733"/>
      <c r="J99" s="733"/>
      <c r="K99" s="733"/>
      <c r="L99" s="734"/>
      <c r="M99" s="25">
        <f>LEN(D105)</f>
        <v>0</v>
      </c>
    </row>
    <row r="100" spans="2:13" s="62" customFormat="1" ht="45" customHeight="1">
      <c r="B100" s="746" t="s">
        <v>591</v>
      </c>
      <c r="C100" s="253" t="s">
        <v>601</v>
      </c>
      <c r="D100" s="732" t="s">
        <v>602</v>
      </c>
      <c r="E100" s="732"/>
      <c r="F100" s="732"/>
      <c r="G100" s="732"/>
      <c r="H100" s="732"/>
      <c r="I100" s="732"/>
      <c r="J100" s="732"/>
      <c r="K100" s="732"/>
      <c r="L100" s="251"/>
      <c r="M100" s="25"/>
    </row>
    <row r="101" spans="2:13" s="62" customFormat="1" ht="45" customHeight="1" thickBot="1">
      <c r="B101" s="746"/>
      <c r="C101" s="254" t="s">
        <v>558</v>
      </c>
      <c r="D101" s="733"/>
      <c r="E101" s="733"/>
      <c r="F101" s="733"/>
      <c r="G101" s="733"/>
      <c r="H101" s="733"/>
      <c r="I101" s="733"/>
      <c r="J101" s="733"/>
      <c r="K101" s="733"/>
      <c r="L101" s="734"/>
      <c r="M101" s="25">
        <f>LEN(D107)</f>
        <v>0</v>
      </c>
    </row>
    <row r="102" spans="2:13" s="62" customFormat="1" ht="45" customHeight="1">
      <c r="B102" s="746" t="s">
        <v>603</v>
      </c>
      <c r="C102" s="253" t="s">
        <v>604</v>
      </c>
      <c r="D102" s="731" t="s">
        <v>605</v>
      </c>
      <c r="E102" s="731"/>
      <c r="F102" s="731"/>
      <c r="G102" s="731"/>
      <c r="H102" s="731"/>
      <c r="I102" s="731"/>
      <c r="J102" s="731"/>
      <c r="K102" s="731"/>
      <c r="L102" s="251"/>
    </row>
    <row r="103" spans="2:13" s="62" customFormat="1" ht="45" customHeight="1" thickBot="1">
      <c r="B103" s="746"/>
      <c r="C103" s="254" t="s">
        <v>558</v>
      </c>
      <c r="D103" s="753"/>
      <c r="E103" s="753"/>
      <c r="F103" s="753"/>
      <c r="G103" s="753"/>
      <c r="H103" s="753"/>
      <c r="I103" s="753"/>
      <c r="J103" s="753"/>
      <c r="K103" s="753"/>
      <c r="L103" s="754"/>
      <c r="M103" s="25">
        <f>LEN(D109)</f>
        <v>0</v>
      </c>
    </row>
    <row r="104" spans="2:13" s="22" customFormat="1" ht="45" customHeight="1">
      <c r="B104" s="746" t="s">
        <v>603</v>
      </c>
      <c r="C104" s="253" t="s">
        <v>606</v>
      </c>
      <c r="D104" s="731" t="s">
        <v>607</v>
      </c>
      <c r="E104" s="731"/>
      <c r="F104" s="731"/>
      <c r="G104" s="731"/>
      <c r="H104" s="731"/>
      <c r="I104" s="731"/>
      <c r="J104" s="731"/>
      <c r="K104" s="731"/>
      <c r="L104" s="251"/>
    </row>
    <row r="105" spans="2:13" s="22" customFormat="1" ht="45" customHeight="1" thickBot="1">
      <c r="B105" s="746"/>
      <c r="C105" s="254" t="s">
        <v>558</v>
      </c>
      <c r="D105" s="753"/>
      <c r="E105" s="753"/>
      <c r="F105" s="753"/>
      <c r="G105" s="753"/>
      <c r="H105" s="753"/>
      <c r="I105" s="753"/>
      <c r="J105" s="753"/>
      <c r="K105" s="753"/>
      <c r="L105" s="754"/>
      <c r="M105" s="22">
        <f>LEN(D111)</f>
        <v>0</v>
      </c>
    </row>
    <row r="106" spans="2:13" s="22" customFormat="1">
      <c r="B106" s="746" t="s">
        <v>603</v>
      </c>
      <c r="C106" s="253" t="s">
        <v>608</v>
      </c>
      <c r="D106" s="731" t="s">
        <v>609</v>
      </c>
      <c r="E106" s="731"/>
      <c r="F106" s="731"/>
      <c r="G106" s="731"/>
      <c r="H106" s="731"/>
      <c r="I106" s="731"/>
      <c r="J106" s="731"/>
      <c r="K106" s="731"/>
      <c r="L106" s="251"/>
    </row>
    <row r="107" spans="2:13" s="22" customFormat="1" ht="53.25" thickBot="1">
      <c r="B107" s="746"/>
      <c r="C107" s="254" t="s">
        <v>558</v>
      </c>
      <c r="D107" s="753"/>
      <c r="E107" s="753"/>
      <c r="F107" s="753"/>
      <c r="G107" s="753"/>
      <c r="H107" s="753"/>
      <c r="I107" s="753"/>
      <c r="J107" s="753"/>
      <c r="K107" s="753"/>
      <c r="L107" s="754"/>
    </row>
    <row r="108" spans="2:13" s="22" customFormat="1" ht="30">
      <c r="B108" s="746" t="s">
        <v>610</v>
      </c>
      <c r="C108" s="302" t="s">
        <v>611</v>
      </c>
      <c r="D108" s="731" t="s">
        <v>612</v>
      </c>
      <c r="E108" s="731"/>
      <c r="F108" s="731"/>
      <c r="G108" s="731"/>
      <c r="H108" s="731"/>
      <c r="I108" s="731"/>
      <c r="J108" s="731"/>
      <c r="K108" s="731"/>
      <c r="L108" s="251"/>
    </row>
    <row r="109" spans="2:13" s="22" customFormat="1" ht="53.25" thickBot="1">
      <c r="B109" s="746"/>
      <c r="C109" s="254" t="s">
        <v>558</v>
      </c>
      <c r="D109" s="753"/>
      <c r="E109" s="753"/>
      <c r="F109" s="753"/>
      <c r="G109" s="753"/>
      <c r="H109" s="753"/>
      <c r="I109" s="753"/>
      <c r="J109" s="753"/>
      <c r="K109" s="753"/>
      <c r="L109" s="754"/>
    </row>
    <row r="110" spans="2:13" s="22" customFormat="1" ht="48.75">
      <c r="B110" s="746" t="s">
        <v>613</v>
      </c>
      <c r="C110" s="253" t="s">
        <v>614</v>
      </c>
      <c r="D110" s="731" t="s">
        <v>615</v>
      </c>
      <c r="E110" s="731"/>
      <c r="F110" s="731"/>
      <c r="G110" s="731"/>
      <c r="H110" s="731"/>
      <c r="I110" s="731"/>
      <c r="J110" s="731"/>
      <c r="K110" s="731"/>
      <c r="L110" s="251"/>
    </row>
    <row r="111" spans="2:13" s="22" customFormat="1" ht="53.25" thickBot="1">
      <c r="B111" s="746"/>
      <c r="C111" s="254" t="s">
        <v>558</v>
      </c>
      <c r="D111" s="753"/>
      <c r="E111" s="753"/>
      <c r="F111" s="753"/>
      <c r="G111" s="753"/>
      <c r="H111" s="753"/>
      <c r="I111" s="753"/>
      <c r="J111" s="753"/>
      <c r="K111" s="753"/>
      <c r="L111" s="754"/>
    </row>
    <row r="112" spans="2:13" s="22" customFormat="1">
      <c r="B112" s="62"/>
      <c r="C112" s="62"/>
      <c r="D112" s="62"/>
      <c r="E112" s="62"/>
      <c r="F112" s="62"/>
      <c r="G112" s="62"/>
      <c r="H112" s="66"/>
      <c r="I112" s="62"/>
      <c r="J112" s="62"/>
      <c r="K112" s="25"/>
      <c r="L112" s="25"/>
    </row>
    <row r="124"/>
    <row r="125"/>
  </sheetData>
  <mergeCells count="138">
    <mergeCell ref="B108:B109"/>
    <mergeCell ref="B90:B91"/>
    <mergeCell ref="B92:B93"/>
    <mergeCell ref="B94:B95"/>
    <mergeCell ref="B96:B97"/>
    <mergeCell ref="B98:B99"/>
    <mergeCell ref="B88:B89"/>
    <mergeCell ref="B71:B73"/>
    <mergeCell ref="B74:B75"/>
    <mergeCell ref="B76:B77"/>
    <mergeCell ref="B78:B79"/>
    <mergeCell ref="B100:B101"/>
    <mergeCell ref="B102:B103"/>
    <mergeCell ref="B104:B105"/>
    <mergeCell ref="B106:B107"/>
    <mergeCell ref="B61:B62"/>
    <mergeCell ref="B63:B64"/>
    <mergeCell ref="B65:B66"/>
    <mergeCell ref="B67:B68"/>
    <mergeCell ref="B69:B70"/>
    <mergeCell ref="B56:B58"/>
    <mergeCell ref="D56:K56"/>
    <mergeCell ref="D57:L57"/>
    <mergeCell ref="D58:L58"/>
    <mergeCell ref="B59:B60"/>
    <mergeCell ref="D63:K63"/>
    <mergeCell ref="D65:K65"/>
    <mergeCell ref="D59:K59"/>
    <mergeCell ref="B53:B55"/>
    <mergeCell ref="D53:K53"/>
    <mergeCell ref="D54:L54"/>
    <mergeCell ref="D55:L55"/>
    <mergeCell ref="B39:L39"/>
    <mergeCell ref="B42:B43"/>
    <mergeCell ref="B44:B46"/>
    <mergeCell ref="B47:B49"/>
    <mergeCell ref="D41:K41"/>
    <mergeCell ref="D44:K44"/>
    <mergeCell ref="D45:L45"/>
    <mergeCell ref="D46:L46"/>
    <mergeCell ref="D49:L49"/>
    <mergeCell ref="D47:K47"/>
    <mergeCell ref="D52:L52"/>
    <mergeCell ref="D42:K42"/>
    <mergeCell ref="D43:L43"/>
    <mergeCell ref="B110:B111"/>
    <mergeCell ref="D108:K108"/>
    <mergeCell ref="D109:L109"/>
    <mergeCell ref="D83:L83"/>
    <mergeCell ref="D86:K86"/>
    <mergeCell ref="D69:K69"/>
    <mergeCell ref="D80:K80"/>
    <mergeCell ref="D84:K84"/>
    <mergeCell ref="D82:K82"/>
    <mergeCell ref="D81:L81"/>
    <mergeCell ref="D74:K74"/>
    <mergeCell ref="D78:K78"/>
    <mergeCell ref="D79:L79"/>
    <mergeCell ref="D71:K71"/>
    <mergeCell ref="D75:L75"/>
    <mergeCell ref="D76:K76"/>
    <mergeCell ref="D77:L77"/>
    <mergeCell ref="D70:L70"/>
    <mergeCell ref="D72:L72"/>
    <mergeCell ref="D73:K73"/>
    <mergeCell ref="B80:B81"/>
    <mergeCell ref="B82:B83"/>
    <mergeCell ref="B84:B85"/>
    <mergeCell ref="B86:B87"/>
    <mergeCell ref="D106:K106"/>
    <mergeCell ref="D107:L107"/>
    <mergeCell ref="D93:L93"/>
    <mergeCell ref="D94:K94"/>
    <mergeCell ref="D95:L95"/>
    <mergeCell ref="D100:K100"/>
    <mergeCell ref="D103:L103"/>
    <mergeCell ref="D111:L111"/>
    <mergeCell ref="D110:K110"/>
    <mergeCell ref="D105:L105"/>
    <mergeCell ref="D91:L91"/>
    <mergeCell ref="D92:K92"/>
    <mergeCell ref="D18:I18"/>
    <mergeCell ref="D24:I24"/>
    <mergeCell ref="D25:I25"/>
    <mergeCell ref="D20:I20"/>
    <mergeCell ref="D88:K88"/>
    <mergeCell ref="D89:L89"/>
    <mergeCell ref="D90:K90"/>
    <mergeCell ref="D85:L85"/>
    <mergeCell ref="D87:L87"/>
    <mergeCell ref="D48:L48"/>
    <mergeCell ref="D50:K50"/>
    <mergeCell ref="D51:L51"/>
    <mergeCell ref="D61:K61"/>
    <mergeCell ref="D62:L62"/>
    <mergeCell ref="D66:L66"/>
    <mergeCell ref="D64:L64"/>
    <mergeCell ref="D67:K67"/>
    <mergeCell ref="D60:L60"/>
    <mergeCell ref="D68:L68"/>
    <mergeCell ref="D34:I34"/>
    <mergeCell ref="D31:I31"/>
    <mergeCell ref="D32:I32"/>
    <mergeCell ref="B6:XFD6"/>
    <mergeCell ref="D19:I19"/>
    <mergeCell ref="D21:I21"/>
    <mergeCell ref="D23:I23"/>
    <mergeCell ref="D104:K104"/>
    <mergeCell ref="D96:K96"/>
    <mergeCell ref="D98:K98"/>
    <mergeCell ref="D97:L97"/>
    <mergeCell ref="D101:L101"/>
    <mergeCell ref="D102:K102"/>
    <mergeCell ref="D99:L99"/>
    <mergeCell ref="B8:C8"/>
    <mergeCell ref="G7:H7"/>
    <mergeCell ref="E8:F8"/>
    <mergeCell ref="D17:I17"/>
    <mergeCell ref="G8:H8"/>
    <mergeCell ref="G9:H9"/>
    <mergeCell ref="D12:I12"/>
    <mergeCell ref="D13:I13"/>
    <mergeCell ref="D14:I14"/>
    <mergeCell ref="D10:I10"/>
    <mergeCell ref="D15:I15"/>
    <mergeCell ref="D11:I11"/>
    <mergeCell ref="B50:B52"/>
    <mergeCell ref="D35:I35"/>
    <mergeCell ref="D36:I36"/>
    <mergeCell ref="D37:I37"/>
    <mergeCell ref="B21:B22"/>
    <mergeCell ref="D22:K22"/>
    <mergeCell ref="D26:I26"/>
    <mergeCell ref="D27:I27"/>
    <mergeCell ref="D28:I28"/>
    <mergeCell ref="D29:I29"/>
    <mergeCell ref="D30:I30"/>
    <mergeCell ref="D33:I33"/>
  </mergeCells>
  <phoneticPr fontId="90" type="noConversion"/>
  <dataValidations count="15">
    <dataValidation type="whole" allowBlank="1" showInputMessage="1" showErrorMessage="1" promptTitle="Number of suite validation" prompt="Number is required_x000a_Maximum number : 999" sqref="K14:K16" xr:uid="{00000000-0002-0000-0800-000000000000}">
      <formula1>1</formula1>
      <formula2>999</formula2>
    </dataValidation>
    <dataValidation type="list" allowBlank="1" showInputMessage="1" showErrorMessage="1" prompt="If Yes, indicate the prices in the Rates sheet." sqref="J17:J20" xr:uid="{00000000-0002-0000-0800-000001000000}">
      <formula1>"Yes, No"</formula1>
    </dataValidation>
    <dataValidation type="custom" operator="lessThanOrEqual" allowBlank="1" showInputMessage="1" showErrorMessage="1" error="The characters &amp; &quot; / \  ; - _ * ( ) are forbidden._x000a_Maximum 255 characters." sqref="K35 D32:I37 K31:K32 D22" xr:uid="{00000000-0002-0000-0800-000002000000}">
      <formula1>M22=TRUE</formula1>
    </dataValidation>
    <dataValidation type="list" allowBlank="1" showInputMessage="1" showErrorMessage="1" sqref="L56 J11:J16 L86 L102 L88 L94 L74 L76 L90 L92 L100 L71 L63 L61 L42 L65 L82 L96 L108 L106 L104 L69 L44 L47 L50 L78 L80 L84 L59 L110 L67 L98 L53 J24:J37" xr:uid="{00000000-0002-0000-0800-000003000000}">
      <formula1>"Yes, No"</formula1>
    </dataValidation>
    <dataValidation type="whole" allowBlank="1" showInputMessage="1" showErrorMessage="1" errorTitle="Number of rooms validation" error="Number required_x000a_Maximum number of rooms 999" sqref="K11:K12" xr:uid="{00000000-0002-0000-0800-000004000000}">
      <formula1>1</formula1>
      <formula2>999</formula2>
    </dataValidation>
    <dataValidation type="whole" allowBlank="1" showInputMessage="1" showErrorMessage="1" errorTitle="Non-smoking rooms validaton" error="Number is required_x000a_Max number 999" sqref="K13" xr:uid="{00000000-0002-0000-0800-000005000000}">
      <formula1>1</formula1>
      <formula2>999</formula2>
    </dataValidation>
    <dataValidation type="whole" allowBlank="1" showInputMessage="1" showErrorMessage="1" errorTitle="Number of persons validation" error="Number is required_x000a_Maximum number : 999" sqref="K24:K25 K33:K34 K36:K37" xr:uid="{00000000-0002-0000-0800-000006000000}">
      <formula1>1</formula1>
      <formula2>999</formula2>
    </dataValidation>
    <dataValidation type="list" allowBlank="1" showInputMessage="1" showErrorMessage="1" error="Please select &quot;Yes&quot; or &quot;No&quot;." sqref="D8" xr:uid="{00000000-0002-0000-0800-000007000000}">
      <formula1>"Yes, No"</formula1>
    </dataValidation>
    <dataValidation type="list" allowBlank="1" showInputMessage="1" showErrorMessage="1" error="Please select &quot;Yes&quot; or &quot;No&quot; on the list." prompt="Please select &quot;Yes&quot; or &quot;No&quot; on the list." sqref="J21" xr:uid="{00000000-0002-0000-0800-000008000000}">
      <formula1>"Yes, No"</formula1>
    </dataValidation>
    <dataValidation type="textLength" operator="lessThanOrEqual" allowBlank="1" showInputMessage="1" showErrorMessage="1" error="255 characters maximum." sqref="D93:L93 D89 D91 D87 D95 D75 D66 D72:D73 D62 D64 D79:D81 D83:D85 D77 D60 D97 D99 D46 D49 D101:D111 D52 D55 D58" xr:uid="{00000000-0002-0000-0800-000009000000}">
      <formula1>255</formula1>
    </dataValidation>
    <dataValidation type="textLength" operator="lessThanOrEqual" allowBlank="1" showInputMessage="1" showErrorMessage="1" error="255 characters maximum." prompt="Different to the general hotel description." sqref="D43:L43" xr:uid="{00000000-0002-0000-0800-00000A000000}">
      <formula1>255</formula1>
    </dataValidation>
    <dataValidation type="textLength" operator="lessThanOrEqual" allowBlank="1" showInputMessage="1" showErrorMessage="1" error="255 characters maximum." prompt="This text needs to include a welcome message and put forward a key point of interest relevant for the priority client segments of the hotel. _x000a_The name of the hotelier and his/her job title will be pulled automatically from Tars." sqref="D68:L68 D70:L70" xr:uid="{00000000-0002-0000-0800-00000B000000}">
      <formula1>255</formula1>
    </dataValidation>
    <dataValidation type="list" allowBlank="1" showInputMessage="1" showErrorMessage="1" sqref="L73" xr:uid="{00000000-0002-0000-0800-00000C000000}">
      <formula1>"Yes,no"</formula1>
    </dataValidation>
    <dataValidation type="textLength" operator="lessThanOrEqual" allowBlank="1" showInputMessage="1" showErrorMessage="1" error="94 characters maximum." sqref="D45:L45 D48:L48 D51:L51 D54:L54 D57:L57 D59:K59" xr:uid="{00000000-0002-0000-0800-00000D000000}">
      <formula1>94</formula1>
    </dataValidation>
    <dataValidation type="list" allowBlank="1" showInputMessage="1" showErrorMessage="1" error="Please select &quot;Yes&quot; or &quot;No&quot; on the list." prompt="Please select &quot;Yes&quot; or &quot;No&quot; on the list._x000a_Breakfast type dedicated to negociated rates (Lanyon)" sqref="J23" xr:uid="{00000000-0002-0000-0800-00000E000000}">
      <formula1>"Yes, No"</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4" id="{8DD4F7C9-C73C-4FD8-B8E5-B92E9C9B355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E8</xm:sqref>
        </x14:conditionalFormatting>
        <x14:conditionalFormatting xmlns:xm="http://schemas.microsoft.com/office/excel/2006/main">
          <x14:cfRule type="iconSet" priority="13" id="{803EAE79-3DFA-443D-B2FD-912B59C3520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L21 L23</xm:sqref>
        </x14:conditionalFormatting>
        <x14:conditionalFormatting xmlns:xm="http://schemas.microsoft.com/office/excel/2006/main">
          <x14:cfRule type="iconSet" priority="12" id="{A5DAB104-CFE7-4AC2-99F9-12249ABD0A9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L22</xm:sqref>
        </x14:conditionalFormatting>
        <x14:conditionalFormatting xmlns:xm="http://schemas.microsoft.com/office/excel/2006/main">
          <x14:cfRule type="iconSet" priority="11" id="{AF85967E-68BE-4F51-A84F-B741DF029C1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L24</xm:sqref>
        </x14:conditionalFormatting>
        <x14:conditionalFormatting xmlns:xm="http://schemas.microsoft.com/office/excel/2006/main">
          <x14:cfRule type="iconSet" priority="10" id="{D4A4C124-A6E4-4B81-BD06-90F18EB91B36}">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L25</xm:sqref>
        </x14:conditionalFormatting>
        <x14:conditionalFormatting xmlns:xm="http://schemas.microsoft.com/office/excel/2006/main">
          <x14:cfRule type="iconSet" priority="9" id="{D0AC4A09-2628-4C19-8723-34E8A29E05B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L20</xm:sqref>
        </x14:conditionalFormatting>
        <x14:conditionalFormatting xmlns:xm="http://schemas.microsoft.com/office/excel/2006/main">
          <x14:cfRule type="iconSet" priority="15" id="{597B46BB-E9D8-4D25-A6CE-7CB30474424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L11:L19</xm:sqref>
        </x14:conditionalFormatting>
        <x14:conditionalFormatting xmlns:xm="http://schemas.microsoft.com/office/excel/2006/main">
          <x14:cfRule type="iconSet" priority="7" id="{880FB47F-E347-45D4-ABE9-4E57D00AAC0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L29:L37</xm:sqref>
        </x14:conditionalFormatting>
        <x14:conditionalFormatting xmlns:xm="http://schemas.microsoft.com/office/excel/2006/main">
          <x14:cfRule type="iconSet" priority="3" id="{6972EE6A-587D-4AE3-8640-AEBC0746C3C5}">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L28</xm:sqref>
        </x14:conditionalFormatting>
        <x14:conditionalFormatting xmlns:xm="http://schemas.microsoft.com/office/excel/2006/main">
          <x14:cfRule type="iconSet" priority="8" id="{A0286793-E717-4BAA-94AD-0C3A84148C5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L26:L27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2">
    <tabColor rgb="FFCC4C3C"/>
  </sheetPr>
  <dimension ref="A1:XFC73"/>
  <sheetViews>
    <sheetView showGridLines="0" showRowColHeaders="0" zoomScaleNormal="100" workbookViewId="0">
      <selection activeCell="B27" sqref="B27:O27"/>
    </sheetView>
  </sheetViews>
  <sheetFormatPr defaultColWidth="0" defaultRowHeight="15" customHeight="1" zeroHeight="1"/>
  <cols>
    <col min="1" max="1" width="1" style="62" customWidth="1"/>
    <col min="2" max="2" width="21.42578125" style="62" bestFit="1" customWidth="1"/>
    <col min="3" max="13" width="11.42578125" style="62" customWidth="1"/>
    <col min="14" max="15" width="11.42578125" style="62" hidden="1" customWidth="1"/>
    <col min="16" max="16" width="1.42578125" style="62" hidden="1" customWidth="1"/>
    <col min="17" max="16383" width="12.42578125" style="62" hidden="1"/>
    <col min="16384" max="16384" width="4.42578125" style="62" hidden="1"/>
  </cols>
  <sheetData>
    <row r="1" spans="1:15" s="151" customFormat="1" ht="10.5" customHeight="1">
      <c r="A1" s="764"/>
      <c r="B1" s="764"/>
      <c r="C1" s="764"/>
      <c r="D1" s="764"/>
      <c r="E1" s="764"/>
      <c r="F1" s="764"/>
      <c r="G1" s="764"/>
      <c r="H1" s="764"/>
      <c r="I1" s="764"/>
      <c r="J1" s="764"/>
      <c r="K1" s="764"/>
      <c r="L1" s="764"/>
      <c r="M1" s="764"/>
      <c r="N1" s="764"/>
    </row>
    <row r="2" spans="1:15" s="151" customFormat="1" ht="10.5" customHeight="1">
      <c r="A2" s="227"/>
      <c r="B2" s="227"/>
      <c r="C2" s="227"/>
      <c r="D2" s="227"/>
      <c r="E2" s="227"/>
      <c r="F2" s="227"/>
      <c r="G2" s="227"/>
      <c r="H2" s="227"/>
      <c r="I2" s="227"/>
      <c r="J2" s="227"/>
      <c r="K2" s="227"/>
      <c r="L2" s="227"/>
      <c r="M2" s="227"/>
      <c r="N2" s="227"/>
    </row>
    <row r="3" spans="1:15" ht="8.1" customHeight="1">
      <c r="B3" s="22"/>
      <c r="C3" s="22"/>
      <c r="D3" s="22"/>
      <c r="E3" s="22"/>
      <c r="F3" s="22"/>
      <c r="G3" s="22"/>
      <c r="H3" s="22"/>
      <c r="I3" s="22"/>
      <c r="J3" s="22"/>
    </row>
    <row r="4" spans="1:15" ht="8.1" customHeight="1">
      <c r="B4" s="22"/>
      <c r="C4" s="22"/>
      <c r="D4" s="22"/>
      <c r="E4" s="22"/>
      <c r="F4" s="22"/>
      <c r="G4" s="22"/>
      <c r="H4" s="22"/>
      <c r="I4" s="22"/>
      <c r="J4" s="22"/>
    </row>
    <row r="5" spans="1:15" ht="8.1" customHeight="1">
      <c r="B5" s="22"/>
      <c r="C5" s="22"/>
      <c r="D5" s="22"/>
      <c r="E5" s="22"/>
      <c r="F5" s="22"/>
      <c r="G5" s="22"/>
      <c r="H5" s="22"/>
      <c r="I5" s="22"/>
      <c r="J5" s="22"/>
    </row>
    <row r="6" spans="1:15" ht="8.1" customHeight="1">
      <c r="B6" s="22"/>
      <c r="C6" s="22"/>
      <c r="D6" s="22"/>
      <c r="E6" s="22"/>
      <c r="F6" s="22"/>
      <c r="G6" s="22"/>
      <c r="H6" s="22"/>
      <c r="I6" s="22"/>
      <c r="J6" s="22"/>
    </row>
    <row r="7" spans="1:15" ht="8.1" customHeight="1">
      <c r="B7" s="22"/>
      <c r="C7" s="22"/>
      <c r="D7" s="22"/>
      <c r="E7" s="22"/>
      <c r="F7" s="22"/>
      <c r="G7" s="22"/>
      <c r="H7" s="22"/>
      <c r="I7" s="22"/>
      <c r="J7" s="22"/>
    </row>
    <row r="8" spans="1:15" ht="8.1" customHeight="1">
      <c r="B8" s="22"/>
      <c r="C8" s="22"/>
      <c r="D8" s="22"/>
      <c r="E8" s="22"/>
      <c r="F8" s="22"/>
      <c r="G8" s="22"/>
      <c r="H8" s="22"/>
      <c r="I8" s="22"/>
      <c r="J8" s="22"/>
    </row>
    <row r="9" spans="1:15" ht="8.1" customHeight="1">
      <c r="B9" s="22"/>
      <c r="C9" s="22"/>
      <c r="D9" s="22"/>
      <c r="E9" s="22"/>
      <c r="F9" s="22"/>
      <c r="G9" s="22"/>
      <c r="H9" s="22"/>
      <c r="I9" s="22"/>
      <c r="J9" s="22"/>
    </row>
    <row r="10" spans="1:15" ht="18.75">
      <c r="B10" s="696" t="s">
        <v>616</v>
      </c>
      <c r="C10" s="697"/>
      <c r="D10" s="697"/>
      <c r="E10" s="697"/>
      <c r="F10" s="697"/>
      <c r="G10" s="697"/>
      <c r="H10" s="697"/>
      <c r="I10" s="697"/>
      <c r="J10" s="697"/>
      <c r="K10" s="697"/>
      <c r="L10" s="697"/>
      <c r="M10" s="564"/>
      <c r="N10" s="564"/>
      <c r="O10" s="564"/>
    </row>
    <row r="11" spans="1:15">
      <c r="B11" s="22"/>
      <c r="C11" s="22"/>
      <c r="D11" s="22"/>
      <c r="E11" s="22"/>
      <c r="F11" s="22"/>
      <c r="G11" s="22"/>
      <c r="H11" s="22"/>
      <c r="I11" s="22"/>
      <c r="J11" s="22"/>
    </row>
    <row r="12" spans="1:15">
      <c r="B12" s="23" t="s">
        <v>617</v>
      </c>
      <c r="C12" s="50"/>
      <c r="D12" s="573"/>
      <c r="E12" s="575"/>
      <c r="F12" s="75">
        <f>IF(OR(C12="",D12=""),0,1)</f>
        <v>0</v>
      </c>
      <c r="H12" s="23" t="s">
        <v>618</v>
      </c>
      <c r="I12" s="50"/>
      <c r="J12" s="518"/>
      <c r="K12" s="519"/>
    </row>
    <row r="13" spans="1:15" ht="16.5" customHeight="1">
      <c r="B13" s="23"/>
      <c r="C13" s="23"/>
      <c r="D13" s="23"/>
      <c r="E13" s="23"/>
      <c r="F13" s="23"/>
      <c r="H13" s="23"/>
      <c r="I13" s="23"/>
      <c r="J13" s="23"/>
      <c r="K13" s="59">
        <f>IF(OR(I12="",J12=""),0,1)</f>
        <v>0</v>
      </c>
    </row>
    <row r="14" spans="1:15" ht="8.1" customHeight="1">
      <c r="B14" s="22"/>
      <c r="C14" s="22"/>
      <c r="D14" s="22"/>
      <c r="E14" s="22"/>
      <c r="F14" s="22"/>
      <c r="H14" s="22"/>
      <c r="I14" s="22"/>
      <c r="J14" s="22"/>
      <c r="K14" s="22"/>
    </row>
    <row r="15" spans="1:15">
      <c r="B15" s="23" t="s">
        <v>619</v>
      </c>
      <c r="C15" s="50"/>
      <c r="D15" s="573"/>
      <c r="E15" s="575"/>
      <c r="F15" s="75">
        <f>IF(OR(C15="",D15=""),0,1)</f>
        <v>0</v>
      </c>
      <c r="H15" s="23" t="s">
        <v>620</v>
      </c>
      <c r="I15" s="50"/>
      <c r="J15" s="518"/>
      <c r="K15" s="519"/>
    </row>
    <row r="16" spans="1:15">
      <c r="B16" s="23"/>
      <c r="C16" s="23"/>
      <c r="D16" s="23"/>
      <c r="E16" s="23"/>
      <c r="F16" s="23"/>
      <c r="H16" s="23"/>
      <c r="I16" s="23"/>
      <c r="J16" s="23"/>
      <c r="K16" s="59">
        <f>IF(OR(I15="",J15=""),0,1)</f>
        <v>0</v>
      </c>
    </row>
    <row r="17" spans="1:15">
      <c r="B17" s="22"/>
      <c r="C17" s="22"/>
      <c r="D17" s="22"/>
      <c r="E17" s="22"/>
      <c r="F17" s="22"/>
      <c r="H17" s="22"/>
      <c r="I17" s="152"/>
      <c r="J17" s="152"/>
      <c r="K17" s="152"/>
    </row>
    <row r="18" spans="1:15">
      <c r="B18" s="23" t="s">
        <v>621</v>
      </c>
      <c r="C18" s="50"/>
      <c r="D18" s="573"/>
      <c r="E18" s="575"/>
      <c r="F18" s="75">
        <f>IF(OR(C18="",D18=""),0,1)</f>
        <v>0</v>
      </c>
      <c r="H18" s="148" t="s">
        <v>622</v>
      </c>
      <c r="I18" s="769"/>
      <c r="J18" s="770"/>
      <c r="K18" s="771"/>
    </row>
    <row r="19" spans="1:15">
      <c r="B19" s="23"/>
      <c r="C19" s="23"/>
      <c r="D19" s="23"/>
      <c r="E19" s="23"/>
      <c r="F19" s="23"/>
      <c r="H19" s="23"/>
      <c r="I19" s="149" t="s">
        <v>623</v>
      </c>
      <c r="J19" s="149"/>
      <c r="K19" s="59">
        <f>IF(I18="",0,1)</f>
        <v>0</v>
      </c>
    </row>
    <row r="20" spans="1:15" ht="13.5" customHeight="1">
      <c r="B20" s="22"/>
      <c r="C20" s="22"/>
      <c r="D20" s="22"/>
      <c r="E20" s="22"/>
      <c r="F20" s="22"/>
      <c r="H20" s="22"/>
      <c r="J20"/>
      <c r="K20"/>
    </row>
    <row r="21" spans="1:15">
      <c r="B21" s="23" t="s">
        <v>624</v>
      </c>
      <c r="C21" s="50"/>
      <c r="D21" s="573"/>
      <c r="E21" s="575"/>
      <c r="F21" s="75">
        <f>IF(OR(C21="",D21=""),0,1)</f>
        <v>0</v>
      </c>
      <c r="H21" s="23" t="s">
        <v>625</v>
      </c>
      <c r="I21" s="769"/>
      <c r="J21" s="770"/>
      <c r="K21" s="771"/>
    </row>
    <row r="22" spans="1:15">
      <c r="B22" s="23"/>
      <c r="C22" s="23"/>
      <c r="D22" s="23"/>
      <c r="E22" s="23"/>
      <c r="F22" s="23"/>
      <c r="H22" s="23"/>
      <c r="I22" s="149" t="s">
        <v>623</v>
      </c>
      <c r="J22" s="149"/>
      <c r="K22" s="59">
        <f>IF(I21="",0,1)</f>
        <v>0</v>
      </c>
    </row>
    <row r="23" spans="1:15" ht="15" customHeight="1">
      <c r="B23" s="22"/>
      <c r="C23" s="22"/>
      <c r="D23" s="22"/>
      <c r="E23" s="22"/>
    </row>
    <row r="24" spans="1:15">
      <c r="B24" s="23" t="s">
        <v>626</v>
      </c>
      <c r="C24" s="50"/>
      <c r="D24" s="573"/>
      <c r="E24" s="575"/>
      <c r="F24" s="75">
        <f>IF(OR(C24="",D24=""),0,1)</f>
        <v>0</v>
      </c>
      <c r="H24" s="23" t="s">
        <v>627</v>
      </c>
      <c r="I24" s="153"/>
      <c r="J24" s="602"/>
      <c r="K24" s="603"/>
    </row>
    <row r="25" spans="1:15" ht="15" customHeight="1">
      <c r="A25" s="154"/>
      <c r="B25" s="154"/>
      <c r="C25" s="154"/>
      <c r="D25" s="154"/>
      <c r="E25" s="154"/>
      <c r="F25" s="155"/>
      <c r="G25" s="155"/>
      <c r="I25" s="154"/>
      <c r="K25" s="59">
        <f>IF(I24="",0,1)</f>
        <v>0</v>
      </c>
    </row>
    <row r="26" spans="1:15" ht="15" customHeight="1">
      <c r="A26" s="154"/>
      <c r="B26" s="154"/>
      <c r="C26" s="154"/>
      <c r="D26" s="154"/>
      <c r="E26" s="154"/>
      <c r="F26" s="155"/>
      <c r="G26" s="155"/>
      <c r="I26" s="154"/>
      <c r="K26" s="59"/>
    </row>
    <row r="27" spans="1:15" ht="18.75">
      <c r="B27" s="696" t="s">
        <v>628</v>
      </c>
      <c r="C27" s="697"/>
      <c r="D27" s="697"/>
      <c r="E27" s="697"/>
      <c r="F27" s="697"/>
      <c r="G27" s="697"/>
      <c r="H27" s="697"/>
      <c r="I27" s="697"/>
      <c r="J27" s="697"/>
      <c r="K27" s="697"/>
      <c r="L27" s="697"/>
      <c r="M27" s="564"/>
      <c r="N27" s="564"/>
      <c r="O27" s="564"/>
    </row>
    <row r="28" spans="1:15" ht="8.1" customHeight="1">
      <c r="B28" s="22"/>
      <c r="C28" s="22"/>
      <c r="D28" s="22"/>
      <c r="E28" s="22"/>
      <c r="F28" s="22"/>
      <c r="G28" s="22"/>
      <c r="H28" s="22"/>
      <c r="I28" s="22"/>
      <c r="J28" s="22"/>
    </row>
    <row r="29" spans="1:15">
      <c r="B29" s="23" t="s">
        <v>629</v>
      </c>
      <c r="C29" s="50"/>
      <c r="D29" s="573"/>
      <c r="E29" s="574"/>
      <c r="F29" s="156">
        <f>IF(OR(C29="",D29=""),0,1)</f>
        <v>0</v>
      </c>
      <c r="H29" s="23" t="s">
        <v>630</v>
      </c>
      <c r="I29" s="518"/>
      <c r="J29" s="520"/>
      <c r="K29" s="519"/>
    </row>
    <row r="30" spans="1:15">
      <c r="B30" s="22"/>
      <c r="C30" s="22"/>
      <c r="D30" s="22"/>
      <c r="E30" s="22"/>
      <c r="F30" s="22"/>
      <c r="H30" s="22"/>
      <c r="I30" s="149" t="s">
        <v>623</v>
      </c>
      <c r="J30" s="149"/>
      <c r="K30" s="59">
        <f>IF(I29="",0,1)</f>
        <v>0</v>
      </c>
    </row>
    <row r="31" spans="1:15">
      <c r="B31" s="23" t="s">
        <v>631</v>
      </c>
      <c r="C31" s="157"/>
      <c r="D31" s="158"/>
      <c r="E31" s="158"/>
      <c r="F31" s="158"/>
      <c r="G31" s="80"/>
      <c r="H31" s="75">
        <f>IF(C31="",0,1)</f>
        <v>0</v>
      </c>
      <c r="K31" s="22"/>
      <c r="L31" s="22"/>
    </row>
    <row r="32" spans="1:15" ht="8.1" customHeight="1">
      <c r="B32" s="22"/>
      <c r="C32" s="22"/>
      <c r="D32" s="22"/>
      <c r="E32" s="22"/>
      <c r="F32" s="22"/>
      <c r="I32" s="22"/>
      <c r="J32" s="22"/>
      <c r="K32" s="22"/>
      <c r="L32" s="22"/>
    </row>
    <row r="33" spans="2:12">
      <c r="B33" s="23" t="s">
        <v>631</v>
      </c>
      <c r="C33" s="157"/>
      <c r="D33" s="158"/>
      <c r="E33" s="158"/>
      <c r="F33" s="158"/>
      <c r="G33" s="80"/>
      <c r="H33" s="75"/>
      <c r="I33" s="23" t="s">
        <v>632</v>
      </c>
      <c r="J33" s="38"/>
    </row>
    <row r="34" spans="2:12">
      <c r="B34" s="23"/>
      <c r="J34" s="59">
        <f>IF(J33="",0,1)</f>
        <v>0</v>
      </c>
    </row>
    <row r="35" spans="2:12" ht="8.1" customHeight="1">
      <c r="B35" s="22"/>
      <c r="C35" s="22"/>
      <c r="D35" s="22"/>
      <c r="E35" s="22"/>
      <c r="F35" s="22"/>
      <c r="I35" s="22"/>
      <c r="J35" s="22"/>
      <c r="K35" s="22"/>
      <c r="L35" s="22"/>
    </row>
    <row r="36" spans="2:12">
      <c r="B36" s="23" t="s">
        <v>633</v>
      </c>
      <c r="C36" s="573"/>
      <c r="D36" s="574"/>
      <c r="E36" s="575"/>
      <c r="F36" s="75">
        <f>IF(C36="",0,1)</f>
        <v>0</v>
      </c>
      <c r="I36" s="23" t="s">
        <v>634</v>
      </c>
      <c r="J36" s="157"/>
      <c r="K36" s="80"/>
      <c r="L36" s="75">
        <f>IF(J36="",0,1)</f>
        <v>0</v>
      </c>
    </row>
    <row r="37" spans="2:12">
      <c r="B37" s="23"/>
      <c r="C37" s="772" t="s">
        <v>635</v>
      </c>
      <c r="D37" s="773"/>
      <c r="E37" s="773"/>
      <c r="F37" s="23"/>
      <c r="I37" s="23"/>
      <c r="J37" s="23"/>
      <c r="K37" s="23"/>
      <c r="L37" s="23"/>
    </row>
    <row r="38" spans="2:12" ht="15" customHeight="1">
      <c r="B38" s="22"/>
      <c r="C38" s="22"/>
      <c r="D38" s="22"/>
      <c r="E38" s="22"/>
      <c r="F38" s="22"/>
      <c r="I38" s="22"/>
      <c r="J38" s="22"/>
      <c r="K38" s="22"/>
      <c r="L38" s="22"/>
    </row>
    <row r="39" spans="2:12">
      <c r="B39" s="23" t="s">
        <v>636</v>
      </c>
      <c r="C39" s="573"/>
      <c r="D39" s="574"/>
      <c r="E39" s="575"/>
      <c r="F39" s="75">
        <f>IF(C39="",0,1)</f>
        <v>0</v>
      </c>
      <c r="I39" s="148" t="s">
        <v>637</v>
      </c>
      <c r="J39" s="158"/>
      <c r="K39" s="158"/>
      <c r="L39" s="80"/>
    </row>
    <row r="40" spans="2:12">
      <c r="B40" s="23"/>
      <c r="C40" s="23"/>
      <c r="D40" s="23"/>
      <c r="E40" s="23"/>
      <c r="F40" s="23"/>
      <c r="I40" s="23"/>
      <c r="J40" s="23"/>
      <c r="K40" s="23"/>
      <c r="L40" s="59">
        <f>IF(J39="",0,1)</f>
        <v>0</v>
      </c>
    </row>
    <row r="41" spans="2:12">
      <c r="B41" s="23" t="s">
        <v>638</v>
      </c>
      <c r="C41" s="157"/>
      <c r="D41" s="158"/>
      <c r="E41" s="158"/>
      <c r="F41" s="158"/>
      <c r="G41" s="80"/>
      <c r="H41" s="75">
        <f>IF(C41="",0,1)</f>
        <v>0</v>
      </c>
      <c r="I41" s="23" t="s">
        <v>632</v>
      </c>
      <c r="J41" s="38"/>
    </row>
    <row r="42" spans="2:12" ht="15" customHeight="1">
      <c r="B42" s="22"/>
      <c r="C42" s="22"/>
      <c r="D42" s="22"/>
      <c r="E42" s="22"/>
      <c r="F42" s="22"/>
      <c r="I42" s="22"/>
      <c r="J42" s="59">
        <f>IF(J41="",0,1)</f>
        <v>0</v>
      </c>
    </row>
    <row r="43" spans="2:12">
      <c r="B43" s="23" t="s">
        <v>633</v>
      </c>
      <c r="C43" s="765"/>
      <c r="D43" s="766"/>
      <c r="E43" s="767"/>
      <c r="F43" s="75">
        <f>IF(C43="",0,1)</f>
        <v>0</v>
      </c>
      <c r="I43" s="22"/>
      <c r="J43" s="22"/>
      <c r="K43" s="22"/>
      <c r="L43" s="22"/>
    </row>
    <row r="44" spans="2:12">
      <c r="B44" s="22"/>
      <c r="C44" s="768" t="s">
        <v>635</v>
      </c>
      <c r="D44" s="768"/>
      <c r="E44" s="768"/>
      <c r="F44" s="22"/>
      <c r="G44" s="22"/>
      <c r="H44" s="22"/>
      <c r="I44" s="22"/>
      <c r="J44" s="22"/>
    </row>
    <row r="45" spans="2:12" hidden="1">
      <c r="B45"/>
      <c r="C45"/>
      <c r="D45"/>
      <c r="E45"/>
      <c r="F45"/>
      <c r="G45"/>
      <c r="H45"/>
      <c r="I45"/>
      <c r="J45"/>
    </row>
    <row r="46" spans="2:12" hidden="1">
      <c r="B46"/>
      <c r="C46"/>
      <c r="D46"/>
      <c r="E46"/>
      <c r="F46"/>
      <c r="G46"/>
      <c r="H46"/>
      <c r="I46"/>
      <c r="J46"/>
    </row>
    <row r="47" spans="2:12" hidden="1">
      <c r="B47"/>
      <c r="C47"/>
      <c r="D47"/>
      <c r="E47"/>
      <c r="F47"/>
      <c r="G47"/>
      <c r="H47"/>
      <c r="I47"/>
      <c r="J47"/>
    </row>
    <row r="48" spans="2:12" hidden="1">
      <c r="B48"/>
      <c r="C48"/>
      <c r="D48"/>
      <c r="E48"/>
      <c r="F48"/>
      <c r="G48"/>
      <c r="H48"/>
      <c r="I48"/>
      <c r="J48"/>
    </row>
    <row r="49" spans="2:10" hidden="1">
      <c r="B49"/>
      <c r="C49"/>
      <c r="D49"/>
      <c r="E49"/>
      <c r="F49"/>
      <c r="G49"/>
      <c r="H49"/>
      <c r="I49"/>
      <c r="J49"/>
    </row>
    <row r="50" spans="2:10" hidden="1">
      <c r="B50"/>
      <c r="C50"/>
      <c r="D50"/>
      <c r="E50"/>
      <c r="F50"/>
      <c r="G50"/>
      <c r="H50"/>
      <c r="I50"/>
      <c r="J50"/>
    </row>
    <row r="51" spans="2:10" hidden="1">
      <c r="B51"/>
      <c r="C51"/>
      <c r="D51"/>
      <c r="E51"/>
      <c r="F51"/>
      <c r="G51"/>
      <c r="H51"/>
      <c r="I51"/>
      <c r="J51"/>
    </row>
    <row r="52" spans="2:10" hidden="1">
      <c r="B52"/>
      <c r="C52"/>
      <c r="D52"/>
      <c r="E52"/>
      <c r="F52"/>
      <c r="G52"/>
      <c r="H52"/>
      <c r="I52"/>
      <c r="J52"/>
    </row>
    <row r="66" ht="18" hidden="1" customHeight="1"/>
    <row r="73" ht="4.5" hidden="1" customHeight="1"/>
  </sheetData>
  <sheetProtection selectLockedCells="1"/>
  <mergeCells count="20">
    <mergeCell ref="C43:E43"/>
    <mergeCell ref="C44:E44"/>
    <mergeCell ref="D18:E18"/>
    <mergeCell ref="I18:K18"/>
    <mergeCell ref="D21:E21"/>
    <mergeCell ref="I21:K21"/>
    <mergeCell ref="D24:E24"/>
    <mergeCell ref="J24:K24"/>
    <mergeCell ref="C39:E39"/>
    <mergeCell ref="B27:O27"/>
    <mergeCell ref="D29:E29"/>
    <mergeCell ref="I29:K29"/>
    <mergeCell ref="C36:E36"/>
    <mergeCell ref="C37:E37"/>
    <mergeCell ref="A1:N1"/>
    <mergeCell ref="D15:E15"/>
    <mergeCell ref="J15:K15"/>
    <mergeCell ref="B10:O10"/>
    <mergeCell ref="D12:E12"/>
    <mergeCell ref="J12:K12"/>
  </mergeCells>
  <phoneticPr fontId="104"/>
  <dataValidations xWindow="193" yWindow="514" count="8">
    <dataValidation type="custom" allowBlank="1" showInputMessage="1" showErrorMessage="1" error="Capital letters required._x000a_Max 30 characters." sqref="C43:E43 C36:E36" xr:uid="{00000000-0002-0000-0900-000000000000}">
      <formula1>AND(EXACT(C36,UPPER(C36)),LEN(C36)&lt;=30)</formula1>
    </dataValidation>
    <dataValidation type="custom" operator="lessThanOrEqual" allowBlank="1" showInputMessage="1" showErrorMessage="1" error="Please enter an email address._x000a_Example: contact@example.com" sqref="I21" xr:uid="{00000000-0002-0000-0900-000001000000}">
      <formula1>IF(ISERR(IF(FIND("@",I21)&gt;1,IF(FIND(".",I21)&gt;1,TRUE,FALSE ))),"",IF(FIND("@",I21)&gt;1,IF(FIND(".",I21)&gt;1,TRUE,FALSE )))</formula1>
    </dataValidation>
    <dataValidation type="custom" operator="lessThanOrEqual" allowBlank="1" showInputMessage="1" showErrorMessage="1" error="Please enter an email address._x000a_Example: contact@example.com_x000a__x000a_30 characters maximum." sqref="I18" xr:uid="{00000000-0002-0000-0900-000002000000}">
      <formula1>IF(ISERR(IF(FIND("@",I18)&gt;1,IF(FIND(".",I18)&gt;1,TRUE,FALSE ))),"",IF(FIND("@",I18)&gt;1,IF(FIND(".",I18)&gt;1,TRUE,FALSE )))</formula1>
    </dataValidation>
    <dataValidation type="list" allowBlank="1" showInputMessage="1" showErrorMessage="1" error="Please select &quot;Mr.&quot;, &quot;Mrs.&quot; or &quot;Ms.&quot; on the list." sqref="C12 C15 C18 C21 C24 I12 I15 I24" xr:uid="{00000000-0002-0000-0900-000003000000}">
      <formula1>civility</formula1>
    </dataValidation>
    <dataValidation type="textLength" operator="lessThanOrEqual" allowBlank="1" showInputMessage="1" showErrorMessage="1" error="30 characters maximum" sqref="I29" xr:uid="{00000000-0002-0000-0900-000004000000}">
      <formula1>30</formula1>
    </dataValidation>
    <dataValidation type="textLength" operator="lessThanOrEqual" allowBlank="1" showInputMessage="1" showErrorMessage="1" error="Error: 52 characters maximum" sqref="F25:G26" xr:uid="{00000000-0002-0000-0900-000005000000}">
      <formula1>52</formula1>
    </dataValidation>
    <dataValidation allowBlank="1" showInputMessage="1" showErrorMessage="1" prompt="Surname must be in capital letter and first name in lower case. " sqref="J15 D29:E29 D15:E15 J12 D24:E24 D18:E18 D12:E12 D21:E21" xr:uid="{00000000-0002-0000-0900-000006000000}"/>
    <dataValidation type="list" allowBlank="1" showInputMessage="1" showErrorMessage="1" sqref="C29" xr:uid="{00000000-0002-0000-0900-000007000000}">
      <formula1>civility</formula1>
    </dataValidation>
  </dataValidations>
  <pageMargins left="0.7" right="0.7" top="0.75" bottom="0.75" header="0.3" footer="0.3"/>
  <pageSetup paperSize="8" scale="94"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35" id="{528F5A2E-B74D-46E6-8DAC-BC60FBBD855B}">
            <x14:iconSet showValue="0" custom="1">
              <x14:cfvo type="percent">
                <xm:f>0</xm:f>
              </x14:cfvo>
              <x14:cfvo type="num">
                <xm:f>1</xm:f>
              </x14:cfvo>
              <x14:cfvo type="num">
                <xm:f>2</xm:f>
              </x14:cfvo>
              <x14:cfIcon iconSet="3Symbols2" iconId="0"/>
              <x14:cfIcon iconSet="3Symbols2" iconId="2"/>
              <x14:cfIcon iconSet="NoIcons" iconId="0"/>
            </x14:iconSet>
          </x14:cfRule>
          <xm:sqref>F12</xm:sqref>
        </x14:conditionalFormatting>
        <x14:conditionalFormatting xmlns:xm="http://schemas.microsoft.com/office/excel/2006/main">
          <x14:cfRule type="iconSet" priority="34" id="{F2F88C5D-18B3-47BD-B671-94043A482BF4}">
            <x14:iconSet showValue="0" custom="1">
              <x14:cfvo type="percent">
                <xm:f>0</xm:f>
              </x14:cfvo>
              <x14:cfvo type="num">
                <xm:f>1</xm:f>
              </x14:cfvo>
              <x14:cfvo type="num">
                <xm:f>2</xm:f>
              </x14:cfvo>
              <x14:cfIcon iconSet="3Symbols2" iconId="0"/>
              <x14:cfIcon iconSet="3Symbols2" iconId="2"/>
              <x14:cfIcon iconSet="NoIcons" iconId="0"/>
            </x14:iconSet>
          </x14:cfRule>
          <xm:sqref>F15</xm:sqref>
        </x14:conditionalFormatting>
        <x14:conditionalFormatting xmlns:xm="http://schemas.microsoft.com/office/excel/2006/main">
          <x14:cfRule type="iconSet" priority="33" id="{0E4A0DF2-97F0-4728-B816-130AE549E2B8}">
            <x14:iconSet showValue="0" custom="1">
              <x14:cfvo type="percent">
                <xm:f>0</xm:f>
              </x14:cfvo>
              <x14:cfvo type="num">
                <xm:f>1</xm:f>
              </x14:cfvo>
              <x14:cfvo type="num">
                <xm:f>2</xm:f>
              </x14:cfvo>
              <x14:cfIcon iconSet="3Symbols2" iconId="0"/>
              <x14:cfIcon iconSet="3Symbols2" iconId="2"/>
              <x14:cfIcon iconSet="NoIcons" iconId="0"/>
            </x14:iconSet>
          </x14:cfRule>
          <xm:sqref>F18</xm:sqref>
        </x14:conditionalFormatting>
        <x14:conditionalFormatting xmlns:xm="http://schemas.microsoft.com/office/excel/2006/main">
          <x14:cfRule type="iconSet" priority="32" id="{9E59C689-9657-4598-BEC7-1FE42B666496}">
            <x14:iconSet showValue="0" custom="1">
              <x14:cfvo type="percent">
                <xm:f>0</xm:f>
              </x14:cfvo>
              <x14:cfvo type="num">
                <xm:f>1</xm:f>
              </x14:cfvo>
              <x14:cfvo type="num">
                <xm:f>2</xm:f>
              </x14:cfvo>
              <x14:cfIcon iconSet="3Symbols2" iconId="0"/>
              <x14:cfIcon iconSet="3Symbols2" iconId="2"/>
              <x14:cfIcon iconSet="NoIcons" iconId="0"/>
            </x14:iconSet>
          </x14:cfRule>
          <xm:sqref>F21</xm:sqref>
        </x14:conditionalFormatting>
        <x14:conditionalFormatting xmlns:xm="http://schemas.microsoft.com/office/excel/2006/main">
          <x14:cfRule type="iconSet" priority="31" id="{7A8E9D6E-B717-4208-82F4-BC0395875994}">
            <x14:iconSet showValue="0" custom="1">
              <x14:cfvo type="percent">
                <xm:f>0</xm:f>
              </x14:cfvo>
              <x14:cfvo type="num">
                <xm:f>1</xm:f>
              </x14:cfvo>
              <x14:cfvo type="num">
                <xm:f>2</xm:f>
              </x14:cfvo>
              <x14:cfIcon iconSet="3Symbols2" iconId="0"/>
              <x14:cfIcon iconSet="3Symbols2" iconId="2"/>
              <x14:cfIcon iconSet="NoIcons" iconId="0"/>
            </x14:iconSet>
          </x14:cfRule>
          <xm:sqref>F24</xm:sqref>
        </x14:conditionalFormatting>
        <x14:conditionalFormatting xmlns:xm="http://schemas.microsoft.com/office/excel/2006/main">
          <x14:cfRule type="iconSet" priority="30" id="{9B3CBC73-1002-44A1-9A45-2A74644B79B3}">
            <x14:iconSet showValue="0" custom="1">
              <x14:cfvo type="percent">
                <xm:f>0</xm:f>
              </x14:cfvo>
              <x14:cfvo type="num">
                <xm:f>1</xm:f>
              </x14:cfvo>
              <x14:cfvo type="num">
                <xm:f>2</xm:f>
              </x14:cfvo>
              <x14:cfIcon iconSet="3Symbols2" iconId="0"/>
              <x14:cfIcon iconSet="3Symbols2" iconId="2"/>
              <x14:cfIcon iconSet="NoIcons" iconId="0"/>
            </x14:iconSet>
          </x14:cfRule>
          <xm:sqref>K13</xm:sqref>
        </x14:conditionalFormatting>
        <x14:conditionalFormatting xmlns:xm="http://schemas.microsoft.com/office/excel/2006/main">
          <x14:cfRule type="iconSet" priority="29" id="{8803D9CC-109C-4705-9E72-B7113B6ED090}">
            <x14:iconSet showValue="0" custom="1">
              <x14:cfvo type="percent">
                <xm:f>0</xm:f>
              </x14:cfvo>
              <x14:cfvo type="num">
                <xm:f>1</xm:f>
              </x14:cfvo>
              <x14:cfvo type="num">
                <xm:f>2</xm:f>
              </x14:cfvo>
              <x14:cfIcon iconSet="3Symbols2" iconId="0"/>
              <x14:cfIcon iconSet="3Symbols2" iconId="2"/>
              <x14:cfIcon iconSet="NoIcons" iconId="0"/>
            </x14:iconSet>
          </x14:cfRule>
          <xm:sqref>K16</xm:sqref>
        </x14:conditionalFormatting>
        <x14:conditionalFormatting xmlns:xm="http://schemas.microsoft.com/office/excel/2006/main">
          <x14:cfRule type="iconSet" priority="28" id="{AFA323CF-5DDC-4D73-A637-856F61B6DC49}">
            <x14:iconSet showValue="0" custom="1">
              <x14:cfvo type="percent">
                <xm:f>0</xm:f>
              </x14:cfvo>
              <x14:cfvo type="num">
                <xm:f>1</xm:f>
              </x14:cfvo>
              <x14:cfvo type="num">
                <xm:f>2</xm:f>
              </x14:cfvo>
              <x14:cfIcon iconSet="3Symbols2" iconId="0"/>
              <x14:cfIcon iconSet="3Symbols2" iconId="2"/>
              <x14:cfIcon iconSet="NoIcons" iconId="0"/>
            </x14:iconSet>
          </x14:cfRule>
          <xm:sqref>K19</xm:sqref>
        </x14:conditionalFormatting>
        <x14:conditionalFormatting xmlns:xm="http://schemas.microsoft.com/office/excel/2006/main">
          <x14:cfRule type="iconSet" priority="22" id="{B484637E-6205-44B4-A168-93435716E6C3}">
            <x14:iconSet showValue="0" custom="1">
              <x14:cfvo type="percent">
                <xm:f>0</xm:f>
              </x14:cfvo>
              <x14:cfvo type="num">
                <xm:f>1</xm:f>
              </x14:cfvo>
              <x14:cfvo type="num">
                <xm:f>2</xm:f>
              </x14:cfvo>
              <x14:cfIcon iconSet="3Symbols2" iconId="0"/>
              <x14:cfIcon iconSet="3Symbols2" iconId="2"/>
              <x14:cfIcon iconSet="NoIcons" iconId="0"/>
            </x14:iconSet>
          </x14:cfRule>
          <xm:sqref>F29</xm:sqref>
        </x14:conditionalFormatting>
        <x14:conditionalFormatting xmlns:xm="http://schemas.microsoft.com/office/excel/2006/main">
          <x14:cfRule type="iconSet" priority="21" id="{A91E2D52-E655-4641-B2CD-745489C37134}">
            <x14:iconSet showValue="0" custom="1">
              <x14:cfvo type="percent">
                <xm:f>0</xm:f>
              </x14:cfvo>
              <x14:cfvo type="num">
                <xm:f>1</xm:f>
              </x14:cfvo>
              <x14:cfvo type="num">
                <xm:f>2</xm:f>
              </x14:cfvo>
              <x14:cfIcon iconSet="3Symbols2" iconId="0"/>
              <x14:cfIcon iconSet="3Symbols2" iconId="2"/>
              <x14:cfIcon iconSet="NoIcons" iconId="0"/>
            </x14:iconSet>
          </x14:cfRule>
          <xm:sqref>K30</xm:sqref>
        </x14:conditionalFormatting>
        <x14:conditionalFormatting xmlns:xm="http://schemas.microsoft.com/office/excel/2006/main">
          <x14:cfRule type="iconSet" priority="20" id="{F03E0F81-A736-4FE7-87E7-15DD60ABA631}">
            <x14:iconSet showValue="0" custom="1">
              <x14:cfvo type="percent">
                <xm:f>0</xm:f>
              </x14:cfvo>
              <x14:cfvo type="num">
                <xm:f>1</xm:f>
              </x14:cfvo>
              <x14:cfvo type="num">
                <xm:f>2</xm:f>
              </x14:cfvo>
              <x14:cfIcon iconSet="3Symbols2" iconId="0"/>
              <x14:cfIcon iconSet="3Symbols2" iconId="2"/>
              <x14:cfIcon iconSet="NoIcons" iconId="0"/>
            </x14:iconSet>
          </x14:cfRule>
          <xm:sqref>H31</xm:sqref>
        </x14:conditionalFormatting>
        <x14:conditionalFormatting xmlns:xm="http://schemas.microsoft.com/office/excel/2006/main">
          <x14:cfRule type="iconSet" priority="19" id="{B564B3EC-4F90-40DC-9CFA-A384582F6E09}">
            <x14:iconSet showValue="0" custom="1">
              <x14:cfvo type="percent">
                <xm:f>0</xm:f>
              </x14:cfvo>
              <x14:cfvo type="num">
                <xm:f>1</xm:f>
              </x14:cfvo>
              <x14:cfvo type="num">
                <xm:f>2</xm:f>
              </x14:cfvo>
              <x14:cfIcon iconSet="3Symbols2" iconId="0"/>
              <x14:cfIcon iconSet="3Symbols2" iconId="2"/>
              <x14:cfIcon iconSet="NoIcons" iconId="0"/>
            </x14:iconSet>
          </x14:cfRule>
          <xm:sqref>H33</xm:sqref>
        </x14:conditionalFormatting>
        <x14:conditionalFormatting xmlns:xm="http://schemas.microsoft.com/office/excel/2006/main">
          <x14:cfRule type="iconSet" priority="18" id="{2DC59B8E-8E37-4315-A382-53A2486156C5}">
            <x14:iconSet showValue="0" custom="1">
              <x14:cfvo type="percent">
                <xm:f>0</xm:f>
              </x14:cfvo>
              <x14:cfvo type="num">
                <xm:f>1</xm:f>
              </x14:cfvo>
              <x14:cfvo type="num">
                <xm:f>2</xm:f>
              </x14:cfvo>
              <x14:cfIcon iconSet="3Symbols2" iconId="0"/>
              <x14:cfIcon iconSet="3Symbols2" iconId="2"/>
              <x14:cfIcon iconSet="NoIcons" iconId="0"/>
            </x14:iconSet>
          </x14:cfRule>
          <xm:sqref>J34</xm:sqref>
        </x14:conditionalFormatting>
        <x14:conditionalFormatting xmlns:xm="http://schemas.microsoft.com/office/excel/2006/main">
          <x14:cfRule type="iconSet" priority="17" id="{E98E567C-44C6-460D-880A-BC81F8A74B51}">
            <x14:iconSet showValue="0" custom="1">
              <x14:cfvo type="percent">
                <xm:f>0</xm:f>
              </x14:cfvo>
              <x14:cfvo type="num">
                <xm:f>1</xm:f>
              </x14:cfvo>
              <x14:cfvo type="num">
                <xm:f>2</xm:f>
              </x14:cfvo>
              <x14:cfIcon iconSet="3Symbols2" iconId="0"/>
              <x14:cfIcon iconSet="3Symbols2" iconId="2"/>
              <x14:cfIcon iconSet="NoIcons" iconId="0"/>
            </x14:iconSet>
          </x14:cfRule>
          <xm:sqref>F36</xm:sqref>
        </x14:conditionalFormatting>
        <x14:conditionalFormatting xmlns:xm="http://schemas.microsoft.com/office/excel/2006/main">
          <x14:cfRule type="iconSet" priority="16" id="{9AD149A8-C0E6-4C8F-9FD1-FE6884C09A8D}">
            <x14:iconSet showValue="0" custom="1">
              <x14:cfvo type="percent">
                <xm:f>0</xm:f>
              </x14:cfvo>
              <x14:cfvo type="num">
                <xm:f>1</xm:f>
              </x14:cfvo>
              <x14:cfvo type="num">
                <xm:f>2</xm:f>
              </x14:cfvo>
              <x14:cfIcon iconSet="3Symbols2" iconId="0"/>
              <x14:cfIcon iconSet="3Symbols2" iconId="2"/>
              <x14:cfIcon iconSet="NoIcons" iconId="0"/>
            </x14:iconSet>
          </x14:cfRule>
          <xm:sqref>L36</xm:sqref>
        </x14:conditionalFormatting>
        <x14:conditionalFormatting xmlns:xm="http://schemas.microsoft.com/office/excel/2006/main">
          <x14:cfRule type="iconSet" priority="15" id="{0CAD4DDF-2A25-4011-B254-C6665F811D2F}">
            <x14:iconSet showValue="0" custom="1">
              <x14:cfvo type="percent">
                <xm:f>0</xm:f>
              </x14:cfvo>
              <x14:cfvo type="num">
                <xm:f>1</xm:f>
              </x14:cfvo>
              <x14:cfvo type="num">
                <xm:f>2</xm:f>
              </x14:cfvo>
              <x14:cfIcon iconSet="3Symbols2" iconId="0"/>
              <x14:cfIcon iconSet="3Symbols2" iconId="2"/>
              <x14:cfIcon iconSet="NoIcons" iconId="0"/>
            </x14:iconSet>
          </x14:cfRule>
          <xm:sqref>L40</xm:sqref>
        </x14:conditionalFormatting>
        <x14:conditionalFormatting xmlns:xm="http://schemas.microsoft.com/office/excel/2006/main">
          <x14:cfRule type="iconSet" priority="14" id="{F4676CEE-2A12-451C-A615-DD587E7EF966}">
            <x14:iconSet showValue="0" custom="1">
              <x14:cfvo type="percent">
                <xm:f>0</xm:f>
              </x14:cfvo>
              <x14:cfvo type="num">
                <xm:f>1</xm:f>
              </x14:cfvo>
              <x14:cfvo type="num">
                <xm:f>2</xm:f>
              </x14:cfvo>
              <x14:cfIcon iconSet="3Symbols2" iconId="0"/>
              <x14:cfIcon iconSet="3Symbols2" iconId="2"/>
              <x14:cfIcon iconSet="NoIcons" iconId="0"/>
            </x14:iconSet>
          </x14:cfRule>
          <xm:sqref>J42</xm:sqref>
        </x14:conditionalFormatting>
        <x14:conditionalFormatting xmlns:xm="http://schemas.microsoft.com/office/excel/2006/main">
          <x14:cfRule type="iconSet" priority="13" id="{899BDCA5-1239-42C0-A1F1-00892A30FC8C}">
            <x14:iconSet showValue="0" custom="1">
              <x14:cfvo type="percent">
                <xm:f>0</xm:f>
              </x14:cfvo>
              <x14:cfvo type="num">
                <xm:f>1</xm:f>
              </x14:cfvo>
              <x14:cfvo type="num">
                <xm:f>2</xm:f>
              </x14:cfvo>
              <x14:cfIcon iconSet="3Symbols2" iconId="0"/>
              <x14:cfIcon iconSet="3Symbols2" iconId="2"/>
              <x14:cfIcon iconSet="NoIcons" iconId="0"/>
            </x14:iconSet>
          </x14:cfRule>
          <xm:sqref>H41</xm:sqref>
        </x14:conditionalFormatting>
        <x14:conditionalFormatting xmlns:xm="http://schemas.microsoft.com/office/excel/2006/main">
          <x14:cfRule type="iconSet" priority="12" id="{5D80357E-04A4-499E-8331-359D98E3DBE7}">
            <x14:iconSet showValue="0" custom="1">
              <x14:cfvo type="percent">
                <xm:f>0</xm:f>
              </x14:cfvo>
              <x14:cfvo type="num">
                <xm:f>1</xm:f>
              </x14:cfvo>
              <x14:cfvo type="num">
                <xm:f>2</xm:f>
              </x14:cfvo>
              <x14:cfIcon iconSet="3Symbols2" iconId="0"/>
              <x14:cfIcon iconSet="3Symbols2" iconId="2"/>
              <x14:cfIcon iconSet="NoIcons" iconId="0"/>
            </x14:iconSet>
          </x14:cfRule>
          <xm:sqref>F43</xm:sqref>
        </x14:conditionalFormatting>
        <x14:conditionalFormatting xmlns:xm="http://schemas.microsoft.com/office/excel/2006/main">
          <x14:cfRule type="iconSet" priority="11" id="{A854CC58-BB8E-4531-82CB-8C5B2D20652A}">
            <x14:iconSet showValue="0" custom="1">
              <x14:cfvo type="percent">
                <xm:f>0</xm:f>
              </x14:cfvo>
              <x14:cfvo type="num">
                <xm:f>1</xm:f>
              </x14:cfvo>
              <x14:cfvo type="num">
                <xm:f>2</xm:f>
              </x14:cfvo>
              <x14:cfIcon iconSet="3Symbols2" iconId="0"/>
              <x14:cfIcon iconSet="3Symbols2" iconId="2"/>
              <x14:cfIcon iconSet="NoIcons" iconId="0"/>
            </x14:iconSet>
          </x14:cfRule>
          <xm:sqref>F39</xm:sqref>
        </x14:conditionalFormatting>
        <x14:conditionalFormatting xmlns:xm="http://schemas.microsoft.com/office/excel/2006/main">
          <x14:cfRule type="iconSet" priority="10" id="{F198557A-3895-43AD-9E3A-A71BEDFF1E03}">
            <x14:iconSet showValue="0" custom="1">
              <x14:cfvo type="percent">
                <xm:f>0</xm:f>
              </x14:cfvo>
              <x14:cfvo type="num">
                <xm:f>1</xm:f>
              </x14:cfvo>
              <x14:cfvo type="num">
                <xm:f>2</xm:f>
              </x14:cfvo>
              <x14:cfIcon iconSet="3Symbols2" iconId="0"/>
              <x14:cfIcon iconSet="3Symbols2" iconId="2"/>
              <x14:cfIcon iconSet="NoIcons" iconId="0"/>
            </x14:iconSet>
          </x14:cfRule>
          <xm:sqref>K22</xm:sqref>
        </x14:conditionalFormatting>
        <x14:conditionalFormatting xmlns:xm="http://schemas.microsoft.com/office/excel/2006/main">
          <x14:cfRule type="iconSet" priority="9" id="{B29632FF-A9DC-4007-A728-C27C2B43682A}">
            <x14:iconSet showValue="0" custom="1">
              <x14:cfvo type="percent">
                <xm:f>0</xm:f>
              </x14:cfvo>
              <x14:cfvo type="num">
                <xm:f>1</xm:f>
              </x14:cfvo>
              <x14:cfvo type="num">
                <xm:f>2</xm:f>
              </x14:cfvo>
              <x14:cfIcon iconSet="3Symbols2" iconId="0"/>
              <x14:cfIcon iconSet="3Symbols2" iconId="2"/>
              <x14:cfIcon iconSet="NoIcons" iconId="0"/>
            </x14:iconSet>
          </x14:cfRule>
          <xm:sqref>K25:K26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4">
    <tabColor rgb="FFCC4C3C"/>
  </sheetPr>
  <dimension ref="A1:XEV149"/>
  <sheetViews>
    <sheetView showGridLines="0" tabSelected="1" topLeftCell="I1" zoomScale="70" zoomScaleNormal="70" workbookViewId="0">
      <pane ySplit="9" topLeftCell="A120" activePane="bottomLeft" state="frozen"/>
      <selection activeCell="B10" sqref="B10:I10"/>
      <selection pane="bottomLeft" activeCell="R139" sqref="R139"/>
    </sheetView>
  </sheetViews>
  <sheetFormatPr defaultColWidth="10.7109375" defaultRowHeight="18" zeroHeight="1"/>
  <cols>
    <col min="1" max="1" width="0.7109375" style="22" customWidth="1"/>
    <col min="2" max="2" width="17.7109375" style="22" bestFit="1" customWidth="1"/>
    <col min="3" max="3" width="15.42578125" style="428" customWidth="1"/>
    <col min="4" max="4" width="10.42578125" style="22" customWidth="1"/>
    <col min="5" max="5" width="19" style="22" customWidth="1"/>
    <col min="6" max="6" width="12.42578125" style="22" customWidth="1"/>
    <col min="7" max="7" width="19.42578125" style="22" customWidth="1"/>
    <col min="8" max="8" width="19.42578125" style="22" hidden="1" customWidth="1"/>
    <col min="9" max="9" width="13.42578125" style="22" customWidth="1"/>
    <col min="10" max="10" width="14.28515625" style="22" hidden="1" customWidth="1"/>
    <col min="11" max="11" width="14.28515625" style="22" customWidth="1"/>
    <col min="12" max="12" width="12.42578125" style="22" hidden="1" customWidth="1"/>
    <col min="13" max="13" width="14.28515625" style="22" hidden="1" customWidth="1"/>
    <col min="14" max="14" width="16.42578125" style="22" hidden="1" customWidth="1"/>
    <col min="15" max="15" width="16.28515625" style="22" hidden="1" customWidth="1"/>
    <col min="16" max="16" width="13.42578125" style="22" hidden="1" customWidth="1"/>
    <col min="17" max="17" width="11.7109375" style="22" bestFit="1" customWidth="1"/>
    <col min="18" max="18" width="11" style="22" customWidth="1"/>
    <col min="19" max="19" width="10" style="22" customWidth="1"/>
    <col min="20" max="20" width="15.42578125" style="22" customWidth="1"/>
    <col min="21" max="21" width="13.42578125" style="22" customWidth="1"/>
    <col min="22" max="23" width="12.28515625" style="22" customWidth="1"/>
    <col min="24" max="24" width="15.42578125" style="22" hidden="1" customWidth="1"/>
    <col min="25" max="25" width="13.42578125" style="22" hidden="1" customWidth="1"/>
    <col min="26" max="26" width="12.42578125" style="22" hidden="1" customWidth="1"/>
    <col min="27" max="27" width="38.42578125" style="428" customWidth="1"/>
    <col min="28" max="28" width="5.42578125" style="22" bestFit="1" customWidth="1"/>
    <col min="29" max="29" width="63.28515625" style="428" customWidth="1"/>
    <col min="30" max="31" width="3.42578125" style="22" hidden="1" customWidth="1"/>
    <col min="32" max="33" width="2.42578125" style="22" hidden="1" customWidth="1"/>
    <col min="34" max="34" width="1.28515625" style="22" hidden="1" customWidth="1"/>
    <col min="35" max="35" width="2.42578125" style="22" hidden="1" customWidth="1"/>
    <col min="36" max="16369" width="0" style="22" hidden="1" customWidth="1"/>
    <col min="16370" max="16370" width="10.7109375" style="22" customWidth="1"/>
    <col min="16371" max="16371" width="6.28515625" style="22" customWidth="1"/>
    <col min="16372" max="16373" width="10.7109375" style="22" customWidth="1"/>
    <col min="16374" max="16374" width="1.7109375" style="22" customWidth="1"/>
    <col min="16375" max="16375" width="1.28515625" style="22" customWidth="1"/>
    <col min="16376" max="16376" width="46.28515625" style="22" customWidth="1"/>
    <col min="16377" max="16377" width="1.28515625" style="22" customWidth="1"/>
    <col min="16378" max="16378" width="4" style="22" customWidth="1"/>
    <col min="16379" max="16379" width="2.28515625" style="22" customWidth="1"/>
    <col min="16380" max="16380" width="10.7109375" style="22" customWidth="1"/>
    <col min="16381" max="16381" width="7.7109375" style="22" customWidth="1"/>
    <col min="16382" max="16382" width="12.7109375" style="22" customWidth="1"/>
    <col min="16383" max="16383" width="10.7109375" style="22" customWidth="1"/>
    <col min="16384" max="16384" width="4.7109375" style="22" customWidth="1"/>
  </cols>
  <sheetData>
    <row r="1" spans="1:36 16370:16376"/>
    <row r="2" spans="1:36 16370:16376"/>
    <row r="3" spans="1:36 16370:16376"/>
    <row r="4" spans="1:36 16370:16376">
      <c r="A4" s="62"/>
      <c r="B4" s="774"/>
      <c r="C4" s="774"/>
      <c r="D4" s="775"/>
      <c r="E4" s="775"/>
      <c r="F4" s="775"/>
      <c r="G4" s="775"/>
      <c r="H4" s="775"/>
      <c r="I4" s="775"/>
      <c r="J4" s="62"/>
      <c r="K4" s="62"/>
      <c r="L4" s="62"/>
      <c r="M4" s="101"/>
      <c r="N4" s="101"/>
      <c r="Q4" t="s">
        <v>639</v>
      </c>
      <c r="S4" s="228"/>
      <c r="U4" s="420">
        <f>SUM(V11,V12,V13,V14,V15,V16,V17,V18)</f>
        <v>194</v>
      </c>
      <c r="W4" s="30" t="s">
        <v>640</v>
      </c>
      <c r="X4" s="30"/>
      <c r="Y4" s="258"/>
      <c r="Z4" s="111">
        <f>'Address&amp;Setup'!C63</f>
        <v>194</v>
      </c>
      <c r="AB4" s="102"/>
      <c r="AC4" s="431"/>
      <c r="AD4" s="62"/>
      <c r="AE4" s="62"/>
      <c r="AF4" s="62"/>
      <c r="AG4" s="62"/>
      <c r="AH4" s="62"/>
      <c r="AI4" s="62"/>
    </row>
    <row r="5" spans="1:36 16370:16376" ht="15.75" customHeight="1">
      <c r="A5" s="62"/>
      <c r="B5" s="103"/>
      <c r="C5" s="434"/>
      <c r="D5" s="102"/>
      <c r="E5" s="102"/>
      <c r="F5" s="102"/>
      <c r="G5" s="102"/>
      <c r="H5" s="102"/>
      <c r="I5" s="102"/>
      <c r="J5" s="102"/>
      <c r="K5" s="102"/>
      <c r="L5" s="102"/>
      <c r="M5" s="102"/>
      <c r="N5" s="102"/>
      <c r="O5" s="102"/>
      <c r="P5" s="102"/>
      <c r="Q5" s="102"/>
      <c r="R5" s="102"/>
      <c r="S5" s="102"/>
      <c r="T5" s="102"/>
      <c r="U5" s="102"/>
      <c r="V5" s="102"/>
      <c r="W5" s="102"/>
      <c r="X5" s="102"/>
      <c r="Y5" s="102"/>
      <c r="Z5" s="102"/>
      <c r="AA5" s="429"/>
      <c r="AB5" s="102"/>
      <c r="AC5" s="431"/>
      <c r="AD5" s="62"/>
      <c r="AE5" s="62"/>
      <c r="AF5" s="62"/>
      <c r="AG5" s="62"/>
      <c r="AH5" s="62"/>
      <c r="AI5" s="62"/>
    </row>
    <row r="6" spans="1:36 16370:16376" ht="27.75" customHeight="1">
      <c r="A6" s="62"/>
      <c r="B6" s="776" t="s">
        <v>641</v>
      </c>
      <c r="C6" s="777"/>
      <c r="D6" s="777"/>
      <c r="E6" s="777"/>
      <c r="F6" s="777"/>
      <c r="G6" s="777"/>
      <c r="H6" s="777"/>
      <c r="I6" s="777"/>
      <c r="J6" s="777"/>
      <c r="K6" s="777"/>
      <c r="L6" s="777"/>
      <c r="M6" s="777"/>
      <c r="N6" s="777"/>
      <c r="O6" s="777"/>
      <c r="P6" s="777"/>
      <c r="Q6" s="777"/>
      <c r="R6" s="777"/>
      <c r="S6" s="777"/>
      <c r="T6" s="777"/>
      <c r="U6" s="777"/>
      <c r="V6" s="777"/>
      <c r="W6" s="777"/>
      <c r="X6" s="777"/>
      <c r="Y6" s="777"/>
      <c r="Z6" s="777"/>
      <c r="AA6" s="778"/>
      <c r="AB6" s="105"/>
      <c r="AC6" s="431"/>
      <c r="AD6" s="62"/>
      <c r="AE6" s="62"/>
      <c r="AF6" s="62"/>
      <c r="AG6" s="62"/>
      <c r="AH6" s="62"/>
      <c r="AI6" s="62"/>
    </row>
    <row r="7" spans="1:36 16370:16376" ht="8.1" customHeight="1">
      <c r="A7" s="62"/>
      <c r="B7" s="103"/>
      <c r="C7" s="431"/>
      <c r="D7" s="106"/>
      <c r="E7" s="106"/>
      <c r="F7" s="106"/>
      <c r="G7" s="106"/>
      <c r="H7" s="106"/>
      <c r="I7" s="106"/>
      <c r="J7" s="106"/>
      <c r="K7" s="106"/>
      <c r="L7" s="106"/>
      <c r="M7" s="106"/>
      <c r="N7" s="106"/>
      <c r="O7" s="106"/>
      <c r="P7" s="106"/>
      <c r="Q7" s="106"/>
      <c r="R7" s="106"/>
      <c r="S7" s="106"/>
      <c r="T7" s="106"/>
      <c r="U7" s="106"/>
      <c r="V7" s="106"/>
      <c r="W7" s="106"/>
      <c r="X7" s="106"/>
      <c r="Y7" s="106"/>
      <c r="Z7" s="106"/>
      <c r="AA7" s="430"/>
      <c r="AB7" s="102"/>
      <c r="AC7" s="431"/>
      <c r="AD7" s="62"/>
      <c r="AE7" s="62"/>
      <c r="AF7" s="62"/>
      <c r="AG7" s="62"/>
      <c r="AH7" s="62"/>
      <c r="AI7" s="62"/>
    </row>
    <row r="8" spans="1:36 16370:16376" ht="8.1" customHeight="1">
      <c r="A8" s="62"/>
      <c r="B8" s="62"/>
      <c r="C8" s="431"/>
      <c r="D8" s="62"/>
      <c r="E8" s="62"/>
      <c r="F8" s="62"/>
      <c r="G8" s="62"/>
      <c r="H8" s="62"/>
      <c r="I8" s="62"/>
      <c r="J8" s="62"/>
      <c r="K8" s="62"/>
      <c r="L8" s="62"/>
      <c r="M8" s="62"/>
      <c r="N8" s="62"/>
      <c r="O8" s="62"/>
      <c r="P8" s="62"/>
      <c r="Q8" s="62"/>
      <c r="R8" s="62"/>
      <c r="S8" s="62"/>
      <c r="T8" s="62"/>
      <c r="U8" s="62"/>
      <c r="V8" s="62"/>
      <c r="W8" s="62"/>
      <c r="X8" s="62"/>
      <c r="Y8" s="62"/>
      <c r="Z8" s="62"/>
      <c r="AA8" s="431"/>
      <c r="AB8" s="62"/>
      <c r="AC8" s="431"/>
      <c r="AD8" s="62"/>
      <c r="AE8" s="62"/>
      <c r="AF8" s="62"/>
      <c r="AG8" s="62"/>
      <c r="AH8" s="62"/>
      <c r="AI8" s="62"/>
    </row>
    <row r="9" spans="1:36 16370:16376" ht="94.5" customHeight="1" thickBot="1">
      <c r="A9" s="62"/>
      <c r="B9" s="62"/>
      <c r="C9" s="341" t="s">
        <v>642</v>
      </c>
      <c r="D9" s="341" t="s">
        <v>643</v>
      </c>
      <c r="E9" s="341" t="s">
        <v>644</v>
      </c>
      <c r="F9" s="341" t="s">
        <v>645</v>
      </c>
      <c r="G9" s="341" t="s">
        <v>646</v>
      </c>
      <c r="H9" s="341" t="s">
        <v>647</v>
      </c>
      <c r="I9" s="341" t="s">
        <v>648</v>
      </c>
      <c r="J9" s="341" t="s">
        <v>649</v>
      </c>
      <c r="K9" s="342" t="s">
        <v>650</v>
      </c>
      <c r="L9" s="342" t="s">
        <v>651</v>
      </c>
      <c r="M9" s="342" t="s">
        <v>652</v>
      </c>
      <c r="N9" s="342" t="s">
        <v>653</v>
      </c>
      <c r="O9" s="342" t="s">
        <v>654</v>
      </c>
      <c r="P9" s="342" t="s">
        <v>655</v>
      </c>
      <c r="Q9" s="341" t="s">
        <v>656</v>
      </c>
      <c r="R9" s="341" t="s">
        <v>657</v>
      </c>
      <c r="S9" s="341" t="s">
        <v>658</v>
      </c>
      <c r="T9" s="341" t="s">
        <v>659</v>
      </c>
      <c r="U9" s="341" t="s">
        <v>660</v>
      </c>
      <c r="V9" s="341" t="s">
        <v>661</v>
      </c>
      <c r="W9" s="341" t="s">
        <v>662</v>
      </c>
      <c r="X9" s="341" t="s">
        <v>663</v>
      </c>
      <c r="Y9" s="341" t="s">
        <v>664</v>
      </c>
      <c r="Z9" s="341" t="s">
        <v>665</v>
      </c>
      <c r="AA9" s="779" t="s">
        <v>666</v>
      </c>
      <c r="AB9" s="780"/>
      <c r="AC9" s="343" t="s">
        <v>667</v>
      </c>
      <c r="AD9" s="304"/>
      <c r="AE9" s="62"/>
      <c r="AF9" s="62"/>
      <c r="AG9" s="62"/>
      <c r="AH9" s="62"/>
      <c r="AI9" s="62"/>
    </row>
    <row r="10" spans="1:36 16370:16376" ht="41.25" customHeight="1">
      <c r="A10" s="62"/>
      <c r="B10" s="306" t="s">
        <v>668</v>
      </c>
      <c r="C10" s="305" t="s">
        <v>669</v>
      </c>
      <c r="D10" s="305" t="s">
        <v>669</v>
      </c>
      <c r="E10" s="305" t="s">
        <v>670</v>
      </c>
      <c r="F10" s="307" t="s">
        <v>671</v>
      </c>
      <c r="G10" s="305" t="s">
        <v>672</v>
      </c>
      <c r="H10" s="305" t="s">
        <v>179</v>
      </c>
      <c r="I10" s="305" t="s">
        <v>183</v>
      </c>
      <c r="J10" s="305" t="s">
        <v>179</v>
      </c>
      <c r="K10" s="308">
        <v>1</v>
      </c>
      <c r="L10" s="308">
        <v>0</v>
      </c>
      <c r="M10" s="308">
        <v>1</v>
      </c>
      <c r="N10" s="308" t="s">
        <v>673</v>
      </c>
      <c r="O10" s="308"/>
      <c r="P10" s="308"/>
      <c r="Q10" s="309">
        <v>12</v>
      </c>
      <c r="R10" s="309"/>
      <c r="S10" s="308">
        <v>2</v>
      </c>
      <c r="T10" s="308">
        <v>2</v>
      </c>
      <c r="U10" s="308">
        <v>1</v>
      </c>
      <c r="V10" s="308">
        <v>78</v>
      </c>
      <c r="W10" s="308" t="s">
        <v>671</v>
      </c>
      <c r="X10" s="305" t="s">
        <v>183</v>
      </c>
      <c r="Y10" s="305" t="s">
        <v>183</v>
      </c>
      <c r="Z10" s="305" t="s">
        <v>183</v>
      </c>
      <c r="AA10" s="310" t="s">
        <v>674</v>
      </c>
      <c r="AB10" s="311">
        <f>LEN(AA10)</f>
        <v>31</v>
      </c>
      <c r="AC10" s="310" t="s">
        <v>675</v>
      </c>
      <c r="AD10" s="207">
        <f>LEN(AC10)</f>
        <v>105</v>
      </c>
      <c r="AE10" s="207">
        <f t="shared" ref="AE10" si="0">LEN(AD10)</f>
        <v>3</v>
      </c>
      <c r="XEP10" s="311">
        <f>LEN(AC10)</f>
        <v>105</v>
      </c>
    </row>
    <row r="11" spans="1:36 16370:16376" s="452" customFormat="1" ht="30" customHeight="1">
      <c r="A11" s="436"/>
      <c r="B11" s="437" t="s">
        <v>676</v>
      </c>
      <c r="C11" s="454" t="s">
        <v>677</v>
      </c>
      <c r="D11" s="455" t="s">
        <v>677</v>
      </c>
      <c r="E11" s="455" t="s">
        <v>678</v>
      </c>
      <c r="F11" s="440" t="s">
        <v>679</v>
      </c>
      <c r="G11" s="453" t="s">
        <v>672</v>
      </c>
      <c r="H11" s="456" t="s">
        <v>179</v>
      </c>
      <c r="I11" s="456" t="s">
        <v>179</v>
      </c>
      <c r="J11" s="456" t="s">
        <v>179</v>
      </c>
      <c r="K11" s="453">
        <v>2</v>
      </c>
      <c r="L11" s="456">
        <v>3</v>
      </c>
      <c r="M11" s="456">
        <v>0</v>
      </c>
      <c r="N11" s="455" t="s">
        <v>681</v>
      </c>
      <c r="O11" s="455" t="s">
        <v>681</v>
      </c>
      <c r="P11" s="457" t="s">
        <v>682</v>
      </c>
      <c r="Q11" s="458">
        <v>36</v>
      </c>
      <c r="R11" s="445" t="s">
        <v>683</v>
      </c>
      <c r="S11" s="456">
        <v>6</v>
      </c>
      <c r="T11" s="456">
        <v>3</v>
      </c>
      <c r="U11" s="456">
        <v>3</v>
      </c>
      <c r="V11" s="453">
        <v>44</v>
      </c>
      <c r="W11" s="446" t="s">
        <v>679</v>
      </c>
      <c r="X11" s="446" t="s">
        <v>183</v>
      </c>
      <c r="Y11" s="455" t="s">
        <v>183</v>
      </c>
      <c r="Z11" s="456" t="s">
        <v>183</v>
      </c>
      <c r="AA11" s="459" t="s">
        <v>8241</v>
      </c>
      <c r="AB11" s="448">
        <f t="shared" ref="AB11:AB21" si="1">LEN(AA11)</f>
        <v>46</v>
      </c>
      <c r="AC11" s="449" t="s">
        <v>8252</v>
      </c>
      <c r="AD11" s="450">
        <v>72</v>
      </c>
      <c r="AE11" s="451" t="s">
        <v>683</v>
      </c>
      <c r="AF11" s="782" t="s">
        <v>684</v>
      </c>
      <c r="AG11" s="782"/>
      <c r="AH11" s="782"/>
      <c r="AI11" s="782"/>
      <c r="AJ11" s="782"/>
      <c r="XEP11" s="448">
        <f t="shared" ref="XEP11:XEP18" si="2">LEN(AC11)</f>
        <v>223</v>
      </c>
      <c r="XER11" s="781" t="s">
        <v>684</v>
      </c>
      <c r="XES11" s="781"/>
      <c r="XET11" s="781"/>
      <c r="XEU11" s="781"/>
      <c r="XEV11" s="781"/>
    </row>
    <row r="12" spans="1:36 16370:16376" s="452" customFormat="1" ht="30.75" customHeight="1">
      <c r="A12" s="436"/>
      <c r="B12" s="437" t="s">
        <v>685</v>
      </c>
      <c r="C12" s="460" t="s">
        <v>686</v>
      </c>
      <c r="D12" s="439" t="s">
        <v>686</v>
      </c>
      <c r="E12" s="439" t="s">
        <v>678</v>
      </c>
      <c r="F12" s="440" t="s">
        <v>679</v>
      </c>
      <c r="G12" s="441" t="s">
        <v>6333</v>
      </c>
      <c r="H12" s="442" t="s">
        <v>179</v>
      </c>
      <c r="I12" s="442" t="s">
        <v>179</v>
      </c>
      <c r="J12" s="442" t="s">
        <v>179</v>
      </c>
      <c r="K12" s="441">
        <v>3</v>
      </c>
      <c r="L12" s="442">
        <v>4</v>
      </c>
      <c r="M12" s="442">
        <v>0</v>
      </c>
      <c r="N12" s="439" t="s">
        <v>687</v>
      </c>
      <c r="O12" s="439" t="s">
        <v>687</v>
      </c>
      <c r="P12" s="439" t="s">
        <v>687</v>
      </c>
      <c r="Q12" s="444">
        <v>36</v>
      </c>
      <c r="R12" s="445" t="s">
        <v>683</v>
      </c>
      <c r="S12" s="442">
        <v>8</v>
      </c>
      <c r="T12" s="442">
        <v>4</v>
      </c>
      <c r="U12" s="442">
        <v>4</v>
      </c>
      <c r="V12" s="441">
        <v>65</v>
      </c>
      <c r="W12" s="446" t="s">
        <v>679</v>
      </c>
      <c r="X12" s="446" t="s">
        <v>183</v>
      </c>
      <c r="Y12" s="439" t="s">
        <v>183</v>
      </c>
      <c r="Z12" s="442" t="s">
        <v>183</v>
      </c>
      <c r="AA12" s="447" t="s">
        <v>8245</v>
      </c>
      <c r="AB12" s="448">
        <f t="shared" si="1"/>
        <v>57</v>
      </c>
      <c r="AC12" s="449" t="s">
        <v>8253</v>
      </c>
      <c r="AD12" s="450">
        <v>98</v>
      </c>
      <c r="AE12" s="451" t="s">
        <v>683</v>
      </c>
      <c r="AF12" s="782" t="s">
        <v>688</v>
      </c>
      <c r="AG12" s="782"/>
      <c r="AH12" s="782"/>
      <c r="AI12" s="782"/>
      <c r="AJ12" s="782"/>
      <c r="XEP12" s="448">
        <f t="shared" si="2"/>
        <v>246</v>
      </c>
      <c r="XER12" s="781" t="s">
        <v>688</v>
      </c>
      <c r="XES12" s="781"/>
      <c r="XET12" s="781"/>
      <c r="XEU12" s="781"/>
      <c r="XEV12" s="781"/>
    </row>
    <row r="13" spans="1:36 16370:16376" s="452" customFormat="1" ht="30.75" customHeight="1">
      <c r="A13" s="436"/>
      <c r="B13" s="437" t="s">
        <v>689</v>
      </c>
      <c r="C13" s="460" t="s">
        <v>690</v>
      </c>
      <c r="D13" s="439" t="s">
        <v>690</v>
      </c>
      <c r="E13" s="439" t="s">
        <v>678</v>
      </c>
      <c r="F13" s="440" t="s">
        <v>679</v>
      </c>
      <c r="G13" s="441" t="s">
        <v>6333</v>
      </c>
      <c r="H13" s="442" t="s">
        <v>179</v>
      </c>
      <c r="I13" s="442" t="s">
        <v>179</v>
      </c>
      <c r="J13" s="442" t="s">
        <v>179</v>
      </c>
      <c r="K13" s="441">
        <v>4</v>
      </c>
      <c r="L13" s="442">
        <v>3</v>
      </c>
      <c r="M13" s="442">
        <v>0</v>
      </c>
      <c r="N13" s="439" t="s">
        <v>681</v>
      </c>
      <c r="O13" s="439" t="s">
        <v>681</v>
      </c>
      <c r="P13" s="439" t="s">
        <v>687</v>
      </c>
      <c r="Q13" s="444">
        <v>36</v>
      </c>
      <c r="R13" s="445" t="s">
        <v>683</v>
      </c>
      <c r="S13" s="442">
        <v>8</v>
      </c>
      <c r="T13" s="442">
        <v>4</v>
      </c>
      <c r="U13" s="442">
        <v>4</v>
      </c>
      <c r="V13" s="441">
        <v>22</v>
      </c>
      <c r="W13" s="446" t="s">
        <v>679</v>
      </c>
      <c r="X13" s="446" t="s">
        <v>183</v>
      </c>
      <c r="Y13" s="439" t="s">
        <v>183</v>
      </c>
      <c r="Z13" s="442" t="s">
        <v>183</v>
      </c>
      <c r="AA13" s="461" t="s">
        <v>8246</v>
      </c>
      <c r="AB13" s="448">
        <f t="shared" si="1"/>
        <v>83</v>
      </c>
      <c r="AC13" s="449" t="s">
        <v>8254</v>
      </c>
      <c r="AD13" s="450">
        <v>90</v>
      </c>
      <c r="AE13" s="451" t="s">
        <v>683</v>
      </c>
      <c r="AF13" s="782" t="s">
        <v>691</v>
      </c>
      <c r="AG13" s="782"/>
      <c r="AH13" s="782"/>
      <c r="AI13" s="782"/>
      <c r="AJ13" s="782"/>
      <c r="XEP13" s="448">
        <f t="shared" si="2"/>
        <v>226</v>
      </c>
      <c r="XER13" s="781" t="s">
        <v>691</v>
      </c>
      <c r="XES13" s="781"/>
      <c r="XET13" s="781"/>
      <c r="XEU13" s="781"/>
      <c r="XEV13" s="781"/>
    </row>
    <row r="14" spans="1:36 16370:16376" s="452" customFormat="1" ht="30.75" customHeight="1">
      <c r="A14" s="436"/>
      <c r="B14" s="437" t="s">
        <v>692</v>
      </c>
      <c r="C14" s="460" t="s">
        <v>693</v>
      </c>
      <c r="D14" s="439" t="s">
        <v>693</v>
      </c>
      <c r="E14" s="439" t="s">
        <v>678</v>
      </c>
      <c r="F14" s="440" t="s">
        <v>679</v>
      </c>
      <c r="G14" s="441" t="s">
        <v>672</v>
      </c>
      <c r="H14" s="442" t="s">
        <v>179</v>
      </c>
      <c r="I14" s="442" t="s">
        <v>179</v>
      </c>
      <c r="J14" s="442" t="s">
        <v>179</v>
      </c>
      <c r="K14" s="441">
        <v>5</v>
      </c>
      <c r="L14" s="442">
        <v>3</v>
      </c>
      <c r="M14" s="442">
        <v>0</v>
      </c>
      <c r="N14" s="439" t="s">
        <v>681</v>
      </c>
      <c r="O14" s="439" t="s">
        <v>681</v>
      </c>
      <c r="P14" s="443" t="s">
        <v>682</v>
      </c>
      <c r="Q14" s="444">
        <v>36</v>
      </c>
      <c r="R14" s="445" t="s">
        <v>683</v>
      </c>
      <c r="S14" s="442">
        <v>8</v>
      </c>
      <c r="T14" s="442">
        <v>4</v>
      </c>
      <c r="U14" s="442">
        <v>4</v>
      </c>
      <c r="V14" s="441">
        <v>44</v>
      </c>
      <c r="W14" s="446" t="s">
        <v>679</v>
      </c>
      <c r="X14" s="446" t="s">
        <v>183</v>
      </c>
      <c r="Y14" s="439" t="s">
        <v>183</v>
      </c>
      <c r="Z14" s="442" t="s">
        <v>183</v>
      </c>
      <c r="AA14" s="461" t="s">
        <v>8242</v>
      </c>
      <c r="AB14" s="448">
        <f t="shared" si="1"/>
        <v>62</v>
      </c>
      <c r="AC14" s="449" t="s">
        <v>8255</v>
      </c>
      <c r="AD14" s="450">
        <v>72</v>
      </c>
      <c r="AE14" s="451" t="s">
        <v>683</v>
      </c>
      <c r="AF14" s="782" t="s">
        <v>694</v>
      </c>
      <c r="AG14" s="782"/>
      <c r="AH14" s="782"/>
      <c r="AI14" s="782"/>
      <c r="AJ14" s="782"/>
      <c r="XEP14" s="448">
        <f t="shared" si="2"/>
        <v>239</v>
      </c>
      <c r="XER14" s="781" t="s">
        <v>694</v>
      </c>
      <c r="XES14" s="781"/>
      <c r="XET14" s="781"/>
      <c r="XEU14" s="781"/>
      <c r="XEV14" s="781"/>
    </row>
    <row r="15" spans="1:36 16370:16376" s="452" customFormat="1" ht="30.75" customHeight="1">
      <c r="A15" s="436"/>
      <c r="B15" s="437" t="s">
        <v>695</v>
      </c>
      <c r="C15" s="462" t="s">
        <v>696</v>
      </c>
      <c r="D15" s="439" t="s">
        <v>696</v>
      </c>
      <c r="E15" s="439" t="s">
        <v>678</v>
      </c>
      <c r="F15" s="463" t="s">
        <v>6239</v>
      </c>
      <c r="G15" s="441" t="s">
        <v>6333</v>
      </c>
      <c r="H15" s="442" t="s">
        <v>179</v>
      </c>
      <c r="I15" s="442" t="s">
        <v>179</v>
      </c>
      <c r="J15" s="442" t="s">
        <v>179</v>
      </c>
      <c r="K15" s="441">
        <v>6</v>
      </c>
      <c r="L15" s="442">
        <v>0</v>
      </c>
      <c r="M15" s="442">
        <v>1</v>
      </c>
      <c r="N15" s="439" t="s">
        <v>673</v>
      </c>
      <c r="O15" s="439" t="s">
        <v>683</v>
      </c>
      <c r="P15" s="439" t="s">
        <v>683</v>
      </c>
      <c r="Q15" s="444">
        <v>22</v>
      </c>
      <c r="R15" s="445" t="s">
        <v>683</v>
      </c>
      <c r="S15" s="442">
        <v>4</v>
      </c>
      <c r="T15" s="442">
        <v>2</v>
      </c>
      <c r="U15" s="442">
        <v>2</v>
      </c>
      <c r="V15" s="441">
        <v>9</v>
      </c>
      <c r="W15" s="464" t="s">
        <v>6187</v>
      </c>
      <c r="X15" s="446" t="s">
        <v>183</v>
      </c>
      <c r="Y15" s="439" t="s">
        <v>183</v>
      </c>
      <c r="Z15" s="442" t="s">
        <v>183</v>
      </c>
      <c r="AA15" s="447" t="s">
        <v>8247</v>
      </c>
      <c r="AB15" s="448">
        <f t="shared" si="1"/>
        <v>47</v>
      </c>
      <c r="AC15" s="449" t="s">
        <v>8256</v>
      </c>
      <c r="AD15" s="450">
        <v>78</v>
      </c>
      <c r="AE15" s="451" t="s">
        <v>683</v>
      </c>
      <c r="AF15" s="782" t="s">
        <v>698</v>
      </c>
      <c r="AG15" s="782"/>
      <c r="AH15" s="782"/>
      <c r="AI15" s="782"/>
      <c r="AJ15" s="782"/>
      <c r="XEP15" s="448">
        <f t="shared" si="2"/>
        <v>234</v>
      </c>
      <c r="XER15" s="781" t="s">
        <v>698</v>
      </c>
      <c r="XES15" s="781"/>
      <c r="XET15" s="781"/>
      <c r="XEU15" s="781"/>
      <c r="XEV15" s="781"/>
    </row>
    <row r="16" spans="1:36 16370:16376" s="452" customFormat="1" ht="30.75" customHeight="1">
      <c r="A16" s="436"/>
      <c r="B16" s="437" t="s">
        <v>699</v>
      </c>
      <c r="C16" s="460" t="s">
        <v>700</v>
      </c>
      <c r="D16" s="439" t="s">
        <v>700</v>
      </c>
      <c r="E16" s="439" t="s">
        <v>701</v>
      </c>
      <c r="F16" s="440" t="s">
        <v>679</v>
      </c>
      <c r="G16" s="441" t="s">
        <v>6333</v>
      </c>
      <c r="H16" s="442" t="s">
        <v>179</v>
      </c>
      <c r="I16" s="442" t="s">
        <v>179</v>
      </c>
      <c r="J16" s="442" t="s">
        <v>179</v>
      </c>
      <c r="K16" s="441">
        <v>7</v>
      </c>
      <c r="L16" s="442">
        <v>4</v>
      </c>
      <c r="M16" s="442">
        <v>0</v>
      </c>
      <c r="N16" s="439" t="s">
        <v>681</v>
      </c>
      <c r="O16" s="439" t="s">
        <v>681</v>
      </c>
      <c r="P16" s="439" t="s">
        <v>687</v>
      </c>
      <c r="Q16" s="444">
        <v>70</v>
      </c>
      <c r="R16" s="445" t="s">
        <v>683</v>
      </c>
      <c r="S16" s="442">
        <v>8</v>
      </c>
      <c r="T16" s="442">
        <v>4</v>
      </c>
      <c r="U16" s="442">
        <v>4</v>
      </c>
      <c r="V16" s="441">
        <v>7</v>
      </c>
      <c r="W16" s="446" t="s">
        <v>701</v>
      </c>
      <c r="X16" s="446" t="s">
        <v>183</v>
      </c>
      <c r="Y16" s="439" t="s">
        <v>183</v>
      </c>
      <c r="Z16" s="442" t="s">
        <v>183</v>
      </c>
      <c r="AA16" s="447" t="s">
        <v>8249</v>
      </c>
      <c r="AB16" s="448">
        <f t="shared" si="1"/>
        <v>91</v>
      </c>
      <c r="AC16" s="449" t="s">
        <v>8257</v>
      </c>
      <c r="AD16" s="450">
        <v>87</v>
      </c>
      <c r="AE16" s="451" t="s">
        <v>683</v>
      </c>
      <c r="AF16" s="782" t="s">
        <v>702</v>
      </c>
      <c r="AG16" s="782"/>
      <c r="AH16" s="782"/>
      <c r="AI16" s="782"/>
      <c r="AJ16" s="782"/>
      <c r="XEP16" s="448">
        <f t="shared" si="2"/>
        <v>234</v>
      </c>
      <c r="XER16" s="781" t="s">
        <v>702</v>
      </c>
      <c r="XES16" s="781"/>
      <c r="XET16" s="781"/>
      <c r="XEU16" s="781"/>
      <c r="XEV16" s="781"/>
    </row>
    <row r="17" spans="1:16376" s="452" customFormat="1" ht="30.75" customHeight="1">
      <c r="A17" s="436"/>
      <c r="B17" s="437" t="s">
        <v>703</v>
      </c>
      <c r="C17" s="460" t="s">
        <v>704</v>
      </c>
      <c r="D17" s="439" t="s">
        <v>704</v>
      </c>
      <c r="E17" s="439" t="s">
        <v>701</v>
      </c>
      <c r="F17" s="440" t="s">
        <v>679</v>
      </c>
      <c r="G17" s="441" t="s">
        <v>6365</v>
      </c>
      <c r="H17" s="442" t="s">
        <v>179</v>
      </c>
      <c r="I17" s="442" t="s">
        <v>179</v>
      </c>
      <c r="J17" s="442" t="s">
        <v>179</v>
      </c>
      <c r="K17" s="441">
        <v>1</v>
      </c>
      <c r="L17" s="442">
        <v>4</v>
      </c>
      <c r="M17" s="442">
        <v>0</v>
      </c>
      <c r="N17" s="439" t="s">
        <v>681</v>
      </c>
      <c r="O17" s="439" t="s">
        <v>681</v>
      </c>
      <c r="P17" s="439" t="s">
        <v>681</v>
      </c>
      <c r="Q17" s="444">
        <v>140</v>
      </c>
      <c r="R17" s="445" t="s">
        <v>683</v>
      </c>
      <c r="S17" s="442">
        <v>8</v>
      </c>
      <c r="T17" s="442">
        <v>4</v>
      </c>
      <c r="U17" s="442">
        <v>4</v>
      </c>
      <c r="V17" s="441">
        <v>2</v>
      </c>
      <c r="W17" s="446" t="s">
        <v>701</v>
      </c>
      <c r="X17" s="446" t="s">
        <v>183</v>
      </c>
      <c r="Y17" s="439" t="s">
        <v>183</v>
      </c>
      <c r="Z17" s="442" t="s">
        <v>183</v>
      </c>
      <c r="AA17" s="447" t="s">
        <v>8250</v>
      </c>
      <c r="AB17" s="448">
        <f t="shared" si="1"/>
        <v>55</v>
      </c>
      <c r="AC17" s="449" t="s">
        <v>8258</v>
      </c>
      <c r="AD17" s="450">
        <v>125</v>
      </c>
      <c r="AE17" s="451" t="s">
        <v>683</v>
      </c>
      <c r="AF17" s="782" t="s">
        <v>705</v>
      </c>
      <c r="AG17" s="782"/>
      <c r="AH17" s="782"/>
      <c r="AI17" s="782"/>
      <c r="AJ17" s="782"/>
      <c r="XEP17" s="448">
        <f t="shared" si="2"/>
        <v>243</v>
      </c>
      <c r="XER17" s="781" t="s">
        <v>705</v>
      </c>
      <c r="XES17" s="781"/>
      <c r="XET17" s="781"/>
      <c r="XEU17" s="781"/>
      <c r="XEV17" s="781"/>
    </row>
    <row r="18" spans="1:16376" s="452" customFormat="1" ht="30.75" customHeight="1" thickBot="1">
      <c r="A18" s="436"/>
      <c r="B18" s="437" t="s">
        <v>706</v>
      </c>
      <c r="C18" s="460" t="s">
        <v>707</v>
      </c>
      <c r="D18" s="439" t="s">
        <v>707</v>
      </c>
      <c r="E18" s="439" t="s">
        <v>678</v>
      </c>
      <c r="F18" s="440" t="s">
        <v>679</v>
      </c>
      <c r="G18" s="441" t="s">
        <v>6333</v>
      </c>
      <c r="H18" s="442" t="s">
        <v>179</v>
      </c>
      <c r="I18" s="465" t="s">
        <v>183</v>
      </c>
      <c r="J18" s="442" t="s">
        <v>179</v>
      </c>
      <c r="K18" s="441">
        <v>8</v>
      </c>
      <c r="L18" s="442">
        <v>3</v>
      </c>
      <c r="M18" s="442">
        <v>0</v>
      </c>
      <c r="N18" s="439" t="s">
        <v>681</v>
      </c>
      <c r="O18" s="439" t="s">
        <v>681</v>
      </c>
      <c r="P18" s="443" t="s">
        <v>682</v>
      </c>
      <c r="Q18" s="444">
        <v>36</v>
      </c>
      <c r="R18" s="445" t="s">
        <v>683</v>
      </c>
      <c r="S18" s="442">
        <v>6</v>
      </c>
      <c r="T18" s="442">
        <v>3</v>
      </c>
      <c r="U18" s="442">
        <v>3</v>
      </c>
      <c r="V18" s="441">
        <v>1</v>
      </c>
      <c r="W18" s="446" t="s">
        <v>679</v>
      </c>
      <c r="X18" s="446" t="s">
        <v>183</v>
      </c>
      <c r="Y18" s="439" t="s">
        <v>183</v>
      </c>
      <c r="Z18" s="442" t="s">
        <v>183</v>
      </c>
      <c r="AA18" s="447" t="s">
        <v>8248</v>
      </c>
      <c r="AB18" s="448">
        <f t="shared" si="1"/>
        <v>72</v>
      </c>
      <c r="AC18" s="449" t="s">
        <v>8259</v>
      </c>
      <c r="AD18" s="450">
        <v>83</v>
      </c>
      <c r="AE18" s="451" t="s">
        <v>683</v>
      </c>
      <c r="AF18" s="782" t="s">
        <v>708</v>
      </c>
      <c r="AG18" s="782"/>
      <c r="AH18" s="782"/>
      <c r="AI18" s="782"/>
      <c r="AJ18" s="782"/>
      <c r="XEP18" s="448">
        <f t="shared" si="2"/>
        <v>248</v>
      </c>
      <c r="XER18" s="781" t="s">
        <v>708</v>
      </c>
      <c r="XES18" s="781"/>
      <c r="XET18" s="781"/>
      <c r="XEU18" s="781"/>
      <c r="XEV18" s="781"/>
    </row>
    <row r="19" spans="1:16376" s="452" customFormat="1" ht="30" customHeight="1" thickBot="1">
      <c r="A19" s="436"/>
      <c r="B19" s="437" t="s">
        <v>709</v>
      </c>
      <c r="C19" s="438" t="s">
        <v>2697</v>
      </c>
      <c r="D19" s="439" t="s">
        <v>2697</v>
      </c>
      <c r="E19" s="439" t="s">
        <v>678</v>
      </c>
      <c r="F19" s="440" t="s">
        <v>679</v>
      </c>
      <c r="G19" s="441" t="s">
        <v>6365</v>
      </c>
      <c r="H19" s="442" t="s">
        <v>179</v>
      </c>
      <c r="I19" s="442" t="s">
        <v>179</v>
      </c>
      <c r="J19" s="442" t="s">
        <v>179</v>
      </c>
      <c r="K19" s="441">
        <v>9</v>
      </c>
      <c r="L19" s="442">
        <v>4</v>
      </c>
      <c r="M19" s="442">
        <v>0</v>
      </c>
      <c r="N19" s="439" t="s">
        <v>687</v>
      </c>
      <c r="O19" s="439" t="s">
        <v>687</v>
      </c>
      <c r="P19" s="443" t="s">
        <v>687</v>
      </c>
      <c r="Q19" s="444">
        <v>36</v>
      </c>
      <c r="R19" s="445" t="s">
        <v>683</v>
      </c>
      <c r="S19" s="442">
        <v>8</v>
      </c>
      <c r="T19" s="442">
        <v>4</v>
      </c>
      <c r="U19" s="442">
        <v>4</v>
      </c>
      <c r="V19" s="441">
        <v>41</v>
      </c>
      <c r="W19" s="446" t="s">
        <v>679</v>
      </c>
      <c r="X19" s="446" t="s">
        <v>183</v>
      </c>
      <c r="Y19" s="439" t="s">
        <v>183</v>
      </c>
      <c r="Z19" s="442" t="s">
        <v>183</v>
      </c>
      <c r="AA19" s="447" t="s">
        <v>8243</v>
      </c>
      <c r="AB19" s="448">
        <f t="shared" si="1"/>
        <v>58</v>
      </c>
      <c r="AC19" s="449" t="s">
        <v>8260</v>
      </c>
      <c r="AD19" s="450">
        <v>0</v>
      </c>
      <c r="AE19" s="451" t="s">
        <v>683</v>
      </c>
      <c r="AF19" s="451" t="s">
        <v>683</v>
      </c>
      <c r="AG19" s="451" t="s">
        <v>683</v>
      </c>
      <c r="AH19" s="451" t="s">
        <v>683</v>
      </c>
      <c r="AI19" s="451" t="s">
        <v>683</v>
      </c>
      <c r="AJ19" s="451" t="s">
        <v>683</v>
      </c>
      <c r="XEP19" s="448">
        <f t="shared" ref="XEP19:XEP21" si="3">LEN(AC19)</f>
        <v>247</v>
      </c>
      <c r="XER19" s="784"/>
      <c r="XES19" s="784"/>
      <c r="XET19" s="784"/>
      <c r="XEU19" s="784"/>
      <c r="XEV19" s="784"/>
    </row>
    <row r="20" spans="1:16376" s="452" customFormat="1" ht="30" customHeight="1" thickBot="1">
      <c r="A20" s="436"/>
      <c r="B20" s="437" t="s">
        <v>710</v>
      </c>
      <c r="C20" s="438" t="s">
        <v>2682</v>
      </c>
      <c r="D20" s="439" t="s">
        <v>2682</v>
      </c>
      <c r="E20" s="439" t="s">
        <v>678</v>
      </c>
      <c r="F20" s="440" t="s">
        <v>679</v>
      </c>
      <c r="G20" s="441" t="s">
        <v>6365</v>
      </c>
      <c r="H20" s="442" t="s">
        <v>179</v>
      </c>
      <c r="I20" s="442" t="s">
        <v>179</v>
      </c>
      <c r="J20" s="442" t="s">
        <v>179</v>
      </c>
      <c r="K20" s="441">
        <v>10</v>
      </c>
      <c r="L20" s="442">
        <v>3</v>
      </c>
      <c r="M20" s="442">
        <v>0</v>
      </c>
      <c r="N20" s="439" t="s">
        <v>681</v>
      </c>
      <c r="O20" s="439" t="s">
        <v>681</v>
      </c>
      <c r="P20" s="443" t="s">
        <v>687</v>
      </c>
      <c r="Q20" s="444">
        <v>36</v>
      </c>
      <c r="R20" s="445" t="s">
        <v>683</v>
      </c>
      <c r="S20" s="442">
        <v>8</v>
      </c>
      <c r="T20" s="442">
        <v>4</v>
      </c>
      <c r="U20" s="442">
        <v>4</v>
      </c>
      <c r="V20" s="441">
        <v>14</v>
      </c>
      <c r="W20" s="446" t="s">
        <v>679</v>
      </c>
      <c r="X20" s="446" t="s">
        <v>183</v>
      </c>
      <c r="Y20" s="439" t="s">
        <v>183</v>
      </c>
      <c r="Z20" s="442" t="s">
        <v>183</v>
      </c>
      <c r="AA20" s="447" t="s">
        <v>8244</v>
      </c>
      <c r="AB20" s="448">
        <f t="shared" si="1"/>
        <v>84</v>
      </c>
      <c r="AC20" s="449" t="s">
        <v>8261</v>
      </c>
      <c r="AD20" s="450">
        <v>0</v>
      </c>
      <c r="AE20" s="451" t="s">
        <v>683</v>
      </c>
      <c r="AF20" s="451" t="s">
        <v>683</v>
      </c>
      <c r="AG20" s="451" t="s">
        <v>683</v>
      </c>
      <c r="AH20" s="451" t="s">
        <v>683</v>
      </c>
      <c r="AI20" s="451" t="s">
        <v>683</v>
      </c>
      <c r="AJ20" s="451" t="s">
        <v>683</v>
      </c>
      <c r="XEP20" s="448">
        <f t="shared" si="3"/>
        <v>227</v>
      </c>
      <c r="XER20" s="784"/>
      <c r="XES20" s="784"/>
      <c r="XET20" s="784"/>
      <c r="XEU20" s="784"/>
      <c r="XEV20" s="784"/>
    </row>
    <row r="21" spans="1:16376" s="452" customFormat="1" ht="30" customHeight="1" thickBot="1">
      <c r="A21" s="436"/>
      <c r="B21" s="437" t="s">
        <v>711</v>
      </c>
      <c r="C21" s="438" t="s">
        <v>4040</v>
      </c>
      <c r="D21" s="439" t="s">
        <v>4040</v>
      </c>
      <c r="E21" s="439" t="s">
        <v>701</v>
      </c>
      <c r="F21" s="440" t="s">
        <v>679</v>
      </c>
      <c r="G21" s="441" t="s">
        <v>6365</v>
      </c>
      <c r="H21" s="442" t="s">
        <v>179</v>
      </c>
      <c r="I21" s="442" t="s">
        <v>179</v>
      </c>
      <c r="J21" s="442" t="s">
        <v>179</v>
      </c>
      <c r="K21" s="441">
        <v>11</v>
      </c>
      <c r="L21" s="442">
        <v>4</v>
      </c>
      <c r="M21" s="442">
        <v>0</v>
      </c>
      <c r="N21" s="439" t="s">
        <v>681</v>
      </c>
      <c r="O21" s="439" t="s">
        <v>681</v>
      </c>
      <c r="P21" s="443" t="s">
        <v>687</v>
      </c>
      <c r="Q21" s="444">
        <v>70</v>
      </c>
      <c r="R21" s="445" t="s">
        <v>683</v>
      </c>
      <c r="S21" s="442">
        <v>8</v>
      </c>
      <c r="T21" s="442">
        <v>4</v>
      </c>
      <c r="U21" s="442">
        <v>4</v>
      </c>
      <c r="V21" s="441">
        <v>3</v>
      </c>
      <c r="W21" s="446" t="s">
        <v>701</v>
      </c>
      <c r="X21" s="446" t="s">
        <v>183</v>
      </c>
      <c r="Y21" s="439" t="s">
        <v>183</v>
      </c>
      <c r="Z21" s="442" t="s">
        <v>183</v>
      </c>
      <c r="AA21" s="447" t="s">
        <v>8251</v>
      </c>
      <c r="AB21" s="448">
        <f t="shared" si="1"/>
        <v>92</v>
      </c>
      <c r="AC21" s="449" t="s">
        <v>8262</v>
      </c>
      <c r="AD21" s="450">
        <v>0</v>
      </c>
      <c r="AE21" s="451" t="s">
        <v>683</v>
      </c>
      <c r="AF21" s="451" t="s">
        <v>683</v>
      </c>
      <c r="AG21" s="451" t="s">
        <v>683</v>
      </c>
      <c r="AH21" s="451" t="s">
        <v>683</v>
      </c>
      <c r="AI21" s="451" t="s">
        <v>683</v>
      </c>
      <c r="AJ21" s="451" t="s">
        <v>683</v>
      </c>
      <c r="XEP21" s="448">
        <f t="shared" si="3"/>
        <v>235</v>
      </c>
      <c r="XER21" s="784"/>
      <c r="XES21" s="784"/>
      <c r="XET21" s="784"/>
      <c r="XEU21" s="784"/>
      <c r="XEV21" s="784"/>
    </row>
    <row r="22" spans="1:16376" ht="30" customHeight="1" thickBot="1">
      <c r="A22"/>
      <c r="B22" s="340" t="s">
        <v>712</v>
      </c>
      <c r="C22" s="435"/>
      <c r="D22" s="419"/>
      <c r="E22" s="419"/>
      <c r="F22" s="417"/>
      <c r="G22" s="417"/>
      <c r="H22" s="417"/>
      <c r="I22" s="417"/>
      <c r="J22" s="417"/>
      <c r="K22" s="417"/>
      <c r="L22" s="417"/>
      <c r="M22" s="417"/>
      <c r="N22" s="419"/>
      <c r="O22" s="412"/>
      <c r="P22" s="412"/>
      <c r="Q22" s="418"/>
      <c r="R22" s="418"/>
      <c r="S22" s="417"/>
      <c r="T22" s="417"/>
      <c r="U22" s="417"/>
      <c r="V22" s="417"/>
      <c r="W22" s="419"/>
      <c r="X22" s="413"/>
      <c r="Y22" s="419"/>
      <c r="Z22" s="417"/>
      <c r="AA22" s="432"/>
      <c r="AB22" s="311"/>
      <c r="AC22" s="421"/>
      <c r="AD22" s="415"/>
      <c r="AE22" s="416"/>
      <c r="AF22" s="416"/>
      <c r="AG22" s="416"/>
      <c r="AH22" s="416"/>
      <c r="AI22" s="416"/>
      <c r="AJ22" s="416"/>
      <c r="XEP22" s="311"/>
      <c r="XER22" s="783"/>
      <c r="XES22" s="783"/>
      <c r="XET22" s="783"/>
      <c r="XEU22" s="783"/>
      <c r="XEV22" s="783"/>
    </row>
    <row r="23" spans="1:16376" ht="30" customHeight="1">
      <c r="A23"/>
      <c r="B23" s="340" t="s">
        <v>713</v>
      </c>
      <c r="C23" s="435"/>
      <c r="D23" s="419"/>
      <c r="E23" s="419"/>
      <c r="F23" s="417"/>
      <c r="G23" s="417"/>
      <c r="H23" s="417"/>
      <c r="I23" s="417"/>
      <c r="J23" s="417"/>
      <c r="K23" s="417"/>
      <c r="L23" s="417"/>
      <c r="M23" s="417"/>
      <c r="N23" s="419"/>
      <c r="O23" s="412"/>
      <c r="P23" s="412"/>
      <c r="Q23" s="418"/>
      <c r="R23" s="418"/>
      <c r="S23" s="417"/>
      <c r="T23" s="417"/>
      <c r="U23" s="417"/>
      <c r="V23" s="417"/>
      <c r="W23" s="419"/>
      <c r="X23" s="413"/>
      <c r="Y23" s="419"/>
      <c r="Z23" s="417"/>
      <c r="AA23" s="432"/>
      <c r="AB23" s="311"/>
      <c r="AC23" s="421"/>
      <c r="AD23" s="415"/>
      <c r="AE23" s="416"/>
      <c r="AF23" s="416"/>
      <c r="AG23" s="416"/>
      <c r="AH23" s="416"/>
      <c r="AI23" s="416"/>
      <c r="AJ23" s="416"/>
      <c r="XEP23" s="311"/>
      <c r="XER23" s="783"/>
      <c r="XES23" s="783"/>
      <c r="XET23" s="783"/>
      <c r="XEU23" s="783"/>
      <c r="XEV23" s="783"/>
    </row>
    <row r="24" spans="1:16376" ht="30" customHeight="1">
      <c r="A24"/>
      <c r="B24" s="340" t="s">
        <v>714</v>
      </c>
      <c r="C24" s="435"/>
      <c r="D24" s="419"/>
      <c r="E24" s="419"/>
      <c r="F24" s="417"/>
      <c r="G24" s="417"/>
      <c r="H24" s="417"/>
      <c r="I24" s="417"/>
      <c r="J24" s="417"/>
      <c r="K24" s="417"/>
      <c r="L24" s="417"/>
      <c r="M24" s="417"/>
      <c r="N24" s="419"/>
      <c r="O24" s="412"/>
      <c r="P24" s="412"/>
      <c r="Q24" s="418"/>
      <c r="R24" s="418"/>
      <c r="S24" s="417"/>
      <c r="T24" s="417"/>
      <c r="U24" s="417"/>
      <c r="V24" s="417"/>
      <c r="W24" s="419"/>
      <c r="X24" s="422"/>
      <c r="Y24" s="423"/>
      <c r="Z24" s="424"/>
      <c r="AA24" s="433"/>
      <c r="AB24" s="311"/>
      <c r="AC24" s="425"/>
      <c r="AD24" s="415"/>
      <c r="AE24" s="416"/>
      <c r="AF24" s="416"/>
      <c r="AG24" s="416"/>
      <c r="AH24" s="416"/>
      <c r="AI24" s="416"/>
      <c r="AJ24" s="416"/>
      <c r="AK24" s="411"/>
      <c r="AL24" s="411"/>
      <c r="AM24" s="411"/>
      <c r="AN24" s="411"/>
      <c r="AO24" s="411"/>
      <c r="AP24" s="411"/>
      <c r="AQ24" s="411"/>
      <c r="AR24" s="411"/>
      <c r="AS24" s="411"/>
      <c r="AT24" s="411"/>
      <c r="AU24" s="411"/>
      <c r="AV24" s="411"/>
      <c r="AW24" s="411"/>
      <c r="AX24" s="411"/>
      <c r="AY24" s="411"/>
      <c r="AZ24" s="411"/>
      <c r="BA24" s="411"/>
      <c r="BB24" s="411"/>
      <c r="BC24" s="411"/>
      <c r="BD24" s="411"/>
      <c r="BE24" s="411"/>
      <c r="BF24" s="411"/>
      <c r="BG24" s="411"/>
      <c r="BH24" s="411"/>
      <c r="BI24" s="411"/>
      <c r="BJ24" s="411"/>
      <c r="BK24" s="411"/>
      <c r="BL24" s="411"/>
      <c r="BM24" s="411"/>
      <c r="BN24" s="411"/>
      <c r="BO24" s="411"/>
      <c r="BP24" s="411"/>
      <c r="BQ24" s="411"/>
      <c r="BR24" s="411"/>
      <c r="BS24" s="411"/>
      <c r="BT24" s="411"/>
      <c r="BU24" s="411"/>
      <c r="BV24" s="411"/>
      <c r="BW24" s="411"/>
      <c r="BX24" s="411"/>
      <c r="BY24" s="411"/>
      <c r="BZ24" s="411"/>
      <c r="CA24" s="411"/>
      <c r="CB24" s="411"/>
      <c r="CC24" s="411"/>
      <c r="CD24" s="411"/>
      <c r="CE24" s="411"/>
      <c r="CF24" s="411"/>
      <c r="CG24" s="411"/>
      <c r="CH24" s="411"/>
      <c r="CI24" s="411"/>
      <c r="CJ24" s="411"/>
      <c r="CK24" s="411"/>
      <c r="CL24" s="411"/>
      <c r="CM24" s="411"/>
      <c r="CN24" s="411"/>
      <c r="CO24" s="411"/>
      <c r="CP24" s="411"/>
      <c r="CQ24" s="411"/>
      <c r="CR24" s="411"/>
      <c r="CS24" s="411"/>
      <c r="CT24" s="411"/>
      <c r="CU24" s="411"/>
      <c r="CV24" s="411"/>
      <c r="CW24" s="411"/>
      <c r="CX24" s="411"/>
      <c r="CY24" s="411"/>
      <c r="CZ24" s="411"/>
      <c r="DA24" s="411"/>
      <c r="DB24" s="411"/>
      <c r="DC24" s="411"/>
      <c r="DD24" s="411"/>
      <c r="DE24" s="411"/>
      <c r="DF24" s="411"/>
      <c r="DG24" s="411"/>
      <c r="DH24" s="411"/>
      <c r="DI24" s="411"/>
      <c r="DJ24" s="411"/>
      <c r="DK24" s="411"/>
      <c r="DL24" s="411"/>
      <c r="DM24" s="411"/>
      <c r="DN24" s="411"/>
      <c r="DO24" s="411"/>
      <c r="DP24" s="411"/>
      <c r="DQ24" s="411"/>
      <c r="DR24" s="411"/>
      <c r="DS24" s="411"/>
      <c r="DT24" s="411"/>
      <c r="DU24" s="411"/>
      <c r="DV24" s="411"/>
      <c r="DW24" s="411"/>
      <c r="DX24" s="411"/>
      <c r="DY24" s="411"/>
      <c r="DZ24" s="411"/>
      <c r="EA24" s="411"/>
      <c r="EB24" s="411"/>
      <c r="EC24" s="411"/>
      <c r="ED24" s="411"/>
      <c r="EE24" s="411"/>
      <c r="EF24" s="411"/>
      <c r="EG24" s="411"/>
      <c r="EH24" s="411"/>
      <c r="EI24" s="411"/>
      <c r="EJ24" s="411"/>
      <c r="EK24" s="411"/>
      <c r="EL24" s="411"/>
      <c r="EM24" s="411"/>
      <c r="EN24" s="411"/>
      <c r="EO24" s="411"/>
      <c r="EP24" s="411"/>
      <c r="EQ24" s="411"/>
      <c r="ER24" s="411"/>
      <c r="ES24" s="411"/>
      <c r="ET24" s="411"/>
      <c r="EU24" s="411"/>
      <c r="EV24" s="411"/>
      <c r="EW24" s="411"/>
      <c r="EX24" s="411"/>
      <c r="EY24" s="411"/>
      <c r="EZ24" s="411"/>
      <c r="FA24" s="411"/>
      <c r="FB24" s="411"/>
      <c r="FC24" s="411"/>
      <c r="FD24" s="411"/>
      <c r="FE24" s="411"/>
      <c r="FF24" s="411"/>
      <c r="FG24" s="411"/>
      <c r="FH24" s="411"/>
      <c r="FI24" s="411"/>
      <c r="FJ24" s="411"/>
      <c r="FK24" s="411"/>
      <c r="FL24" s="411"/>
      <c r="FM24" s="411"/>
      <c r="FN24" s="411"/>
      <c r="FO24" s="411"/>
      <c r="FP24" s="411"/>
      <c r="FQ24" s="411"/>
      <c r="FR24" s="411"/>
      <c r="FS24" s="411"/>
      <c r="FT24" s="411"/>
      <c r="FU24" s="411"/>
      <c r="FV24" s="411"/>
      <c r="FW24" s="411"/>
      <c r="FX24" s="411"/>
      <c r="FY24" s="411"/>
      <c r="FZ24" s="411"/>
      <c r="GA24" s="411"/>
      <c r="GB24" s="411"/>
      <c r="GC24" s="411"/>
      <c r="GD24" s="411"/>
      <c r="GE24" s="411"/>
      <c r="GF24" s="411"/>
      <c r="GG24" s="411"/>
      <c r="GH24" s="411"/>
      <c r="GI24" s="411"/>
      <c r="GJ24" s="411"/>
      <c r="GK24" s="411"/>
      <c r="GL24" s="411"/>
      <c r="GM24" s="411"/>
      <c r="GN24" s="411"/>
      <c r="GO24" s="411"/>
      <c r="GP24" s="411"/>
      <c r="GQ24" s="411"/>
      <c r="GR24" s="411"/>
      <c r="GS24" s="411"/>
      <c r="GT24" s="411"/>
      <c r="GU24" s="411"/>
      <c r="GV24" s="411"/>
      <c r="GW24" s="411"/>
      <c r="GX24" s="411"/>
      <c r="GY24" s="411"/>
      <c r="GZ24" s="411"/>
      <c r="HA24" s="411"/>
      <c r="HB24" s="411"/>
      <c r="HC24" s="411"/>
      <c r="HD24" s="411"/>
      <c r="HE24" s="411"/>
      <c r="HF24" s="411"/>
      <c r="HG24" s="411"/>
      <c r="HH24" s="411"/>
      <c r="HI24" s="411"/>
      <c r="HJ24" s="411"/>
      <c r="HK24" s="411"/>
      <c r="HL24" s="411"/>
      <c r="HM24" s="411"/>
      <c r="HN24" s="411"/>
      <c r="HO24" s="411"/>
      <c r="HP24" s="411"/>
      <c r="HQ24" s="411"/>
      <c r="HR24" s="411"/>
      <c r="HS24" s="411"/>
      <c r="HT24" s="411"/>
      <c r="HU24" s="411"/>
      <c r="HV24" s="411"/>
      <c r="HW24" s="411"/>
      <c r="HX24" s="411"/>
      <c r="HY24" s="411"/>
      <c r="HZ24" s="411"/>
      <c r="IA24" s="411"/>
      <c r="IB24" s="411"/>
      <c r="IC24" s="411"/>
      <c r="ID24" s="411"/>
      <c r="IE24" s="411"/>
      <c r="IF24" s="411"/>
      <c r="IG24" s="411"/>
      <c r="IH24" s="411"/>
      <c r="II24" s="411"/>
      <c r="IJ24" s="411"/>
      <c r="IK24" s="411"/>
      <c r="IL24" s="411"/>
      <c r="IM24" s="411"/>
      <c r="IN24" s="411"/>
      <c r="IO24" s="411"/>
      <c r="IP24" s="411"/>
      <c r="IQ24" s="411"/>
      <c r="IR24" s="411"/>
      <c r="IS24" s="411"/>
      <c r="IT24" s="411"/>
      <c r="IU24" s="411"/>
      <c r="IV24" s="411"/>
      <c r="IW24" s="411"/>
      <c r="IX24" s="411"/>
      <c r="IY24" s="411"/>
      <c r="IZ24" s="411"/>
      <c r="JA24" s="411"/>
      <c r="JB24" s="411"/>
      <c r="JC24" s="411"/>
      <c r="JD24" s="411"/>
      <c r="JE24" s="411"/>
      <c r="JF24" s="411"/>
      <c r="JG24" s="411"/>
      <c r="JH24" s="411"/>
      <c r="JI24" s="411"/>
      <c r="JJ24" s="411"/>
      <c r="JK24" s="411"/>
      <c r="JL24" s="411"/>
      <c r="JM24" s="411"/>
      <c r="JN24" s="411"/>
      <c r="JO24" s="411"/>
      <c r="JP24" s="411"/>
      <c r="JQ24" s="411"/>
      <c r="JR24" s="411"/>
      <c r="JS24" s="411"/>
      <c r="JT24" s="411"/>
      <c r="JU24" s="411"/>
      <c r="JV24" s="411"/>
      <c r="JW24" s="411"/>
      <c r="JX24" s="411"/>
      <c r="JY24" s="411"/>
      <c r="JZ24" s="411"/>
      <c r="KA24" s="411"/>
      <c r="KB24" s="411"/>
      <c r="KC24" s="411"/>
      <c r="KD24" s="411"/>
      <c r="KE24" s="411"/>
      <c r="KF24" s="411"/>
      <c r="KG24" s="411"/>
      <c r="KH24" s="411"/>
      <c r="KI24" s="411"/>
      <c r="KJ24" s="411"/>
      <c r="KK24" s="411"/>
      <c r="KL24" s="411"/>
      <c r="KM24" s="411"/>
      <c r="KN24" s="411"/>
      <c r="KO24" s="411"/>
      <c r="KP24" s="411"/>
      <c r="KQ24" s="411"/>
      <c r="KR24" s="411"/>
      <c r="KS24" s="411"/>
      <c r="KT24" s="411"/>
      <c r="KU24" s="411"/>
      <c r="KV24" s="411"/>
      <c r="KW24" s="411"/>
      <c r="KX24" s="411"/>
      <c r="KY24" s="411"/>
      <c r="KZ24" s="411"/>
      <c r="LA24" s="411"/>
      <c r="LB24" s="411"/>
      <c r="LC24" s="411"/>
      <c r="LD24" s="411"/>
      <c r="LE24" s="411"/>
      <c r="LF24" s="411"/>
      <c r="LG24" s="411"/>
      <c r="LH24" s="411"/>
      <c r="LI24" s="411"/>
      <c r="LJ24" s="411"/>
      <c r="LK24" s="411"/>
      <c r="LL24" s="411"/>
      <c r="LM24" s="411"/>
      <c r="LN24" s="411"/>
      <c r="LO24" s="411"/>
      <c r="LP24" s="411"/>
      <c r="LQ24" s="411"/>
      <c r="LR24" s="411"/>
      <c r="LS24" s="411"/>
      <c r="LT24" s="411"/>
      <c r="LU24" s="411"/>
      <c r="LV24" s="411"/>
      <c r="LW24" s="411"/>
      <c r="LX24" s="411"/>
      <c r="LY24" s="411"/>
      <c r="LZ24" s="411"/>
      <c r="MA24" s="411"/>
      <c r="MB24" s="411"/>
      <c r="MC24" s="411"/>
      <c r="MD24" s="411"/>
      <c r="ME24" s="411"/>
      <c r="MF24" s="411"/>
      <c r="MG24" s="411"/>
      <c r="MH24" s="411"/>
      <c r="MI24" s="411"/>
      <c r="MJ24" s="411"/>
      <c r="MK24" s="411"/>
      <c r="ML24" s="411"/>
      <c r="MM24" s="411"/>
      <c r="MN24" s="411"/>
      <c r="MO24" s="411"/>
      <c r="MP24" s="411"/>
      <c r="MQ24" s="411"/>
      <c r="MR24" s="411"/>
      <c r="MS24" s="411"/>
      <c r="MT24" s="411"/>
      <c r="MU24" s="411"/>
      <c r="MV24" s="411"/>
      <c r="MW24" s="411"/>
      <c r="MX24" s="411"/>
      <c r="MY24" s="411"/>
      <c r="MZ24" s="411"/>
      <c r="NA24" s="411"/>
      <c r="NB24" s="411"/>
      <c r="NC24" s="411"/>
      <c r="ND24" s="411"/>
      <c r="NE24" s="411"/>
      <c r="NF24" s="411"/>
      <c r="NG24" s="411"/>
      <c r="NH24" s="411"/>
      <c r="NI24" s="411"/>
      <c r="NJ24" s="411"/>
      <c r="NK24" s="411"/>
      <c r="NL24" s="411"/>
      <c r="NM24" s="411"/>
      <c r="NN24" s="411"/>
      <c r="NO24" s="411"/>
      <c r="NP24" s="411"/>
      <c r="NQ24" s="411"/>
      <c r="NR24" s="411"/>
      <c r="NS24" s="411"/>
      <c r="NT24" s="411"/>
      <c r="NU24" s="411"/>
      <c r="NV24" s="411"/>
      <c r="NW24" s="411"/>
      <c r="NX24" s="411"/>
      <c r="NY24" s="411"/>
      <c r="NZ24" s="411"/>
      <c r="OA24" s="411"/>
      <c r="OB24" s="411"/>
      <c r="OC24" s="411"/>
      <c r="OD24" s="411"/>
      <c r="OE24" s="411"/>
      <c r="OF24" s="411"/>
      <c r="OG24" s="411"/>
      <c r="OH24" s="411"/>
      <c r="OI24" s="411"/>
      <c r="OJ24" s="411"/>
      <c r="OK24" s="411"/>
      <c r="OL24" s="411"/>
      <c r="OM24" s="411"/>
      <c r="ON24" s="411"/>
      <c r="OO24" s="411"/>
      <c r="OP24" s="411"/>
      <c r="OQ24" s="411"/>
      <c r="OR24" s="411"/>
      <c r="OS24" s="411"/>
      <c r="OT24" s="411"/>
      <c r="OU24" s="411"/>
      <c r="OV24" s="411"/>
      <c r="OW24" s="411"/>
      <c r="OX24" s="411"/>
      <c r="OY24" s="411"/>
      <c r="OZ24" s="411"/>
      <c r="PA24" s="411"/>
      <c r="PB24" s="411"/>
      <c r="PC24" s="411"/>
      <c r="PD24" s="411"/>
      <c r="PE24" s="411"/>
      <c r="PF24" s="411"/>
      <c r="PG24" s="411"/>
      <c r="PH24" s="411"/>
      <c r="PI24" s="411"/>
      <c r="PJ24" s="411"/>
      <c r="PK24" s="411"/>
      <c r="PL24" s="411"/>
      <c r="PM24" s="411"/>
      <c r="PN24" s="411"/>
      <c r="PO24" s="411"/>
      <c r="PP24" s="411"/>
      <c r="PQ24" s="411"/>
      <c r="PR24" s="411"/>
      <c r="PS24" s="411"/>
      <c r="PT24" s="411"/>
      <c r="PU24" s="411"/>
      <c r="PV24" s="411"/>
      <c r="PW24" s="411"/>
      <c r="PX24" s="411"/>
      <c r="PY24" s="411"/>
      <c r="PZ24" s="411"/>
      <c r="QA24" s="411"/>
      <c r="QB24" s="411"/>
      <c r="QC24" s="411"/>
      <c r="QD24" s="411"/>
      <c r="QE24" s="411"/>
      <c r="QF24" s="411"/>
      <c r="QG24" s="411"/>
      <c r="QH24" s="411"/>
      <c r="QI24" s="411"/>
      <c r="QJ24" s="411"/>
      <c r="QK24" s="411"/>
      <c r="QL24" s="411"/>
      <c r="QM24" s="411"/>
      <c r="QN24" s="411"/>
      <c r="QO24" s="411"/>
      <c r="QP24" s="411"/>
      <c r="QQ24" s="411"/>
      <c r="QR24" s="411"/>
      <c r="QS24" s="411"/>
      <c r="QT24" s="411"/>
      <c r="QU24" s="411"/>
      <c r="QV24" s="411"/>
      <c r="QW24" s="411"/>
      <c r="QX24" s="411"/>
      <c r="QY24" s="411"/>
      <c r="QZ24" s="411"/>
      <c r="RA24" s="411"/>
      <c r="RB24" s="411"/>
      <c r="RC24" s="411"/>
      <c r="RD24" s="411"/>
      <c r="RE24" s="411"/>
      <c r="RF24" s="411"/>
      <c r="RG24" s="411"/>
      <c r="RH24" s="411"/>
      <c r="RI24" s="411"/>
      <c r="RJ24" s="411"/>
      <c r="RK24" s="411"/>
      <c r="RL24" s="411"/>
      <c r="RM24" s="411"/>
      <c r="RN24" s="411"/>
      <c r="RO24" s="411"/>
      <c r="RP24" s="411"/>
      <c r="RQ24" s="411"/>
      <c r="RR24" s="411"/>
      <c r="RS24" s="411"/>
      <c r="RT24" s="411"/>
      <c r="RU24" s="411"/>
      <c r="RV24" s="411"/>
      <c r="RW24" s="411"/>
      <c r="RX24" s="411"/>
      <c r="RY24" s="411"/>
      <c r="RZ24" s="411"/>
      <c r="SA24" s="411"/>
      <c r="SB24" s="411"/>
      <c r="SC24" s="411"/>
      <c r="SD24" s="411"/>
      <c r="SE24" s="411"/>
      <c r="SF24" s="411"/>
      <c r="SG24" s="411"/>
      <c r="SH24" s="411"/>
      <c r="SI24" s="411"/>
      <c r="SJ24" s="411"/>
      <c r="SK24" s="411"/>
      <c r="SL24" s="411"/>
      <c r="SM24" s="411"/>
      <c r="SN24" s="411"/>
      <c r="SO24" s="411"/>
      <c r="SP24" s="411"/>
      <c r="SQ24" s="411"/>
      <c r="SR24" s="411"/>
      <c r="SS24" s="411"/>
      <c r="ST24" s="411"/>
      <c r="SU24" s="411"/>
      <c r="SV24" s="411"/>
      <c r="SW24" s="411"/>
      <c r="SX24" s="411"/>
      <c r="SY24" s="411"/>
      <c r="SZ24" s="411"/>
      <c r="TA24" s="411"/>
      <c r="TB24" s="411"/>
      <c r="TC24" s="411"/>
      <c r="TD24" s="411"/>
      <c r="TE24" s="411"/>
      <c r="TF24" s="411"/>
      <c r="TG24" s="411"/>
      <c r="TH24" s="411"/>
      <c r="TI24" s="411"/>
      <c r="TJ24" s="411"/>
      <c r="TK24" s="411"/>
      <c r="TL24" s="411"/>
      <c r="TM24" s="411"/>
      <c r="TN24" s="411"/>
      <c r="TO24" s="411"/>
      <c r="TP24" s="411"/>
      <c r="TQ24" s="411"/>
      <c r="TR24" s="411"/>
      <c r="TS24" s="411"/>
      <c r="TT24" s="411"/>
      <c r="TU24" s="411"/>
      <c r="TV24" s="411"/>
      <c r="TW24" s="411"/>
      <c r="TX24" s="411"/>
      <c r="TY24" s="411"/>
      <c r="TZ24" s="411"/>
      <c r="UA24" s="411"/>
      <c r="UB24" s="411"/>
      <c r="UC24" s="411"/>
      <c r="UD24" s="411"/>
      <c r="UE24" s="411"/>
      <c r="UF24" s="411"/>
      <c r="UG24" s="411"/>
      <c r="UH24" s="411"/>
      <c r="UI24" s="411"/>
      <c r="UJ24" s="411"/>
      <c r="UK24" s="411"/>
      <c r="UL24" s="411"/>
      <c r="UM24" s="411"/>
      <c r="UN24" s="411"/>
      <c r="UO24" s="411"/>
      <c r="UP24" s="411"/>
      <c r="UQ24" s="411"/>
      <c r="UR24" s="411"/>
      <c r="US24" s="411"/>
      <c r="UT24" s="411"/>
      <c r="UU24" s="411"/>
      <c r="UV24" s="411"/>
      <c r="UW24" s="411"/>
      <c r="UX24" s="411"/>
      <c r="UY24" s="411"/>
      <c r="UZ24" s="411"/>
      <c r="VA24" s="411"/>
      <c r="VB24" s="411"/>
      <c r="VC24" s="411"/>
      <c r="VD24" s="411"/>
      <c r="VE24" s="411"/>
      <c r="VF24" s="411"/>
      <c r="VG24" s="411"/>
      <c r="VH24" s="411"/>
      <c r="VI24" s="411"/>
      <c r="VJ24" s="411"/>
      <c r="VK24" s="411"/>
      <c r="VL24" s="411"/>
      <c r="VM24" s="411"/>
      <c r="VN24" s="411"/>
      <c r="VO24" s="411"/>
      <c r="VP24" s="411"/>
      <c r="VQ24" s="411"/>
      <c r="VR24" s="411"/>
      <c r="VS24" s="411"/>
      <c r="VT24" s="411"/>
      <c r="VU24" s="411"/>
      <c r="VV24" s="411"/>
      <c r="VW24" s="411"/>
      <c r="VX24" s="411"/>
      <c r="VY24" s="411"/>
      <c r="VZ24" s="411"/>
      <c r="WA24" s="411"/>
      <c r="WB24" s="411"/>
      <c r="WC24" s="411"/>
      <c r="WD24" s="411"/>
      <c r="WE24" s="411"/>
      <c r="WF24" s="411"/>
      <c r="WG24" s="411"/>
      <c r="WH24" s="411"/>
      <c r="WI24" s="411"/>
      <c r="WJ24" s="411"/>
      <c r="WK24" s="411"/>
      <c r="WL24" s="411"/>
      <c r="WM24" s="411"/>
      <c r="WN24" s="411"/>
      <c r="WO24" s="411"/>
      <c r="WP24" s="411"/>
      <c r="WQ24" s="411"/>
      <c r="WR24" s="411"/>
      <c r="WS24" s="411"/>
      <c r="WT24" s="411"/>
      <c r="WU24" s="411"/>
      <c r="WV24" s="411"/>
      <c r="WW24" s="411"/>
      <c r="WX24" s="411"/>
      <c r="WY24" s="411"/>
      <c r="WZ24" s="411"/>
      <c r="XA24" s="411"/>
      <c r="XB24" s="411"/>
      <c r="XC24" s="411"/>
      <c r="XD24" s="411"/>
      <c r="XE24" s="411"/>
      <c r="XF24" s="411"/>
      <c r="XG24" s="411"/>
      <c r="XH24" s="411"/>
      <c r="XI24" s="411"/>
      <c r="XJ24" s="411"/>
      <c r="XK24" s="411"/>
      <c r="XL24" s="411"/>
      <c r="XM24" s="411"/>
      <c r="XN24" s="411"/>
      <c r="XO24" s="411"/>
      <c r="XP24" s="411"/>
      <c r="XQ24" s="411"/>
      <c r="XR24" s="411"/>
      <c r="XS24" s="411"/>
      <c r="XT24" s="411"/>
      <c r="XU24" s="411"/>
      <c r="XV24" s="411"/>
      <c r="XW24" s="411"/>
      <c r="XX24" s="411"/>
      <c r="XY24" s="411"/>
      <c r="XZ24" s="411"/>
      <c r="YA24" s="411"/>
      <c r="YB24" s="411"/>
      <c r="YC24" s="411"/>
      <c r="YD24" s="411"/>
      <c r="YE24" s="411"/>
      <c r="YF24" s="411"/>
      <c r="YG24" s="411"/>
      <c r="YH24" s="411"/>
      <c r="YI24" s="411"/>
      <c r="YJ24" s="411"/>
      <c r="YK24" s="411"/>
      <c r="YL24" s="411"/>
      <c r="YM24" s="411"/>
      <c r="YN24" s="411"/>
      <c r="YO24" s="411"/>
      <c r="YP24" s="411"/>
      <c r="YQ24" s="411"/>
      <c r="YR24" s="411"/>
      <c r="YS24" s="411"/>
      <c r="YT24" s="411"/>
      <c r="YU24" s="411"/>
      <c r="YV24" s="411"/>
      <c r="YW24" s="411"/>
      <c r="YX24" s="411"/>
      <c r="YY24" s="411"/>
      <c r="YZ24" s="411"/>
      <c r="ZA24" s="411"/>
      <c r="ZB24" s="411"/>
      <c r="ZC24" s="411"/>
      <c r="ZD24" s="411"/>
      <c r="ZE24" s="411"/>
      <c r="ZF24" s="411"/>
      <c r="ZG24" s="411"/>
      <c r="ZH24" s="411"/>
      <c r="ZI24" s="411"/>
      <c r="ZJ24" s="411"/>
      <c r="ZK24" s="411"/>
      <c r="ZL24" s="411"/>
      <c r="ZM24" s="411"/>
      <c r="ZN24" s="411"/>
      <c r="ZO24" s="411"/>
      <c r="ZP24" s="411"/>
      <c r="ZQ24" s="411"/>
      <c r="ZR24" s="411"/>
      <c r="ZS24" s="411"/>
      <c r="ZT24" s="411"/>
      <c r="ZU24" s="411"/>
      <c r="ZV24" s="411"/>
      <c r="ZW24" s="411"/>
      <c r="ZX24" s="411"/>
      <c r="ZY24" s="411"/>
      <c r="ZZ24" s="411"/>
      <c r="AAA24" s="411"/>
      <c r="AAB24" s="411"/>
      <c r="AAC24" s="411"/>
      <c r="AAD24" s="411"/>
      <c r="AAE24" s="411"/>
      <c r="AAF24" s="411"/>
      <c r="AAG24" s="411"/>
      <c r="AAH24" s="411"/>
      <c r="AAI24" s="411"/>
      <c r="AAJ24" s="411"/>
      <c r="AAK24" s="411"/>
      <c r="AAL24" s="411"/>
      <c r="AAM24" s="411"/>
      <c r="AAN24" s="411"/>
      <c r="AAO24" s="411"/>
      <c r="AAP24" s="411"/>
      <c r="AAQ24" s="411"/>
      <c r="AAR24" s="411"/>
      <c r="AAS24" s="411"/>
      <c r="AAT24" s="411"/>
      <c r="AAU24" s="411"/>
      <c r="AAV24" s="411"/>
      <c r="AAW24" s="411"/>
      <c r="AAX24" s="411"/>
      <c r="AAY24" s="411"/>
      <c r="AAZ24" s="411"/>
      <c r="ABA24" s="411"/>
      <c r="ABB24" s="411"/>
      <c r="ABC24" s="411"/>
      <c r="ABD24" s="411"/>
      <c r="ABE24" s="411"/>
      <c r="ABF24" s="411"/>
      <c r="ABG24" s="411"/>
      <c r="ABH24" s="411"/>
      <c r="ABI24" s="411"/>
      <c r="ABJ24" s="411"/>
      <c r="ABK24" s="411"/>
      <c r="ABL24" s="411"/>
      <c r="ABM24" s="411"/>
      <c r="ABN24" s="411"/>
      <c r="ABO24" s="411"/>
      <c r="ABP24" s="411"/>
      <c r="ABQ24" s="411"/>
      <c r="ABR24" s="411"/>
      <c r="ABS24" s="411"/>
      <c r="ABT24" s="411"/>
      <c r="ABU24" s="411"/>
      <c r="ABV24" s="411"/>
      <c r="ABW24" s="411"/>
      <c r="ABX24" s="411"/>
      <c r="ABY24" s="411"/>
      <c r="ABZ24" s="411"/>
      <c r="ACA24" s="411"/>
      <c r="ACB24" s="411"/>
      <c r="ACC24" s="411"/>
      <c r="ACD24" s="411"/>
      <c r="ACE24" s="411"/>
      <c r="ACF24" s="411"/>
      <c r="ACG24" s="411"/>
      <c r="ACH24" s="411"/>
      <c r="ACI24" s="411"/>
      <c r="ACJ24" s="411"/>
      <c r="ACK24" s="411"/>
      <c r="ACL24" s="411"/>
      <c r="ACM24" s="411"/>
      <c r="ACN24" s="411"/>
      <c r="ACO24" s="411"/>
      <c r="ACP24" s="411"/>
      <c r="ACQ24" s="411"/>
      <c r="ACR24" s="411"/>
      <c r="ACS24" s="411"/>
      <c r="ACT24" s="411"/>
      <c r="ACU24" s="411"/>
      <c r="ACV24" s="411"/>
      <c r="ACW24" s="411"/>
      <c r="ACX24" s="411"/>
      <c r="ACY24" s="411"/>
      <c r="ACZ24" s="411"/>
      <c r="ADA24" s="411"/>
      <c r="ADB24" s="411"/>
      <c r="ADC24" s="411"/>
      <c r="ADD24" s="411"/>
      <c r="ADE24" s="411"/>
      <c r="ADF24" s="411"/>
      <c r="ADG24" s="411"/>
      <c r="ADH24" s="411"/>
      <c r="ADI24" s="411"/>
      <c r="ADJ24" s="411"/>
      <c r="ADK24" s="411"/>
      <c r="ADL24" s="411"/>
      <c r="ADM24" s="411"/>
      <c r="ADN24" s="411"/>
      <c r="ADO24" s="411"/>
      <c r="ADP24" s="411"/>
      <c r="ADQ24" s="411"/>
      <c r="ADR24" s="411"/>
      <c r="ADS24" s="411"/>
      <c r="ADT24" s="411"/>
      <c r="ADU24" s="411"/>
      <c r="ADV24" s="411"/>
      <c r="ADW24" s="411"/>
      <c r="ADX24" s="411"/>
      <c r="ADY24" s="411"/>
      <c r="ADZ24" s="411"/>
      <c r="AEA24" s="411"/>
      <c r="AEB24" s="411"/>
      <c r="AEC24" s="411"/>
      <c r="AED24" s="411"/>
      <c r="AEE24" s="411"/>
      <c r="AEF24" s="411"/>
      <c r="AEG24" s="411"/>
      <c r="AEH24" s="411"/>
      <c r="AEI24" s="411"/>
      <c r="AEJ24" s="411"/>
      <c r="AEK24" s="411"/>
      <c r="AEL24" s="411"/>
      <c r="AEM24" s="411"/>
      <c r="AEN24" s="411"/>
      <c r="AEO24" s="411"/>
      <c r="AEP24" s="411"/>
      <c r="AEQ24" s="411"/>
      <c r="AER24" s="411"/>
      <c r="AES24" s="411"/>
      <c r="AET24" s="411"/>
      <c r="AEU24" s="411"/>
      <c r="AEV24" s="411"/>
      <c r="AEW24" s="411"/>
      <c r="AEX24" s="411"/>
      <c r="AEY24" s="411"/>
      <c r="AEZ24" s="411"/>
      <c r="AFA24" s="411"/>
      <c r="AFB24" s="411"/>
      <c r="AFC24" s="411"/>
      <c r="AFD24" s="411"/>
      <c r="AFE24" s="411"/>
      <c r="AFF24" s="411"/>
      <c r="AFG24" s="411"/>
      <c r="AFH24" s="411"/>
      <c r="AFI24" s="411"/>
      <c r="AFJ24" s="411"/>
      <c r="AFK24" s="411"/>
      <c r="AFL24" s="411"/>
      <c r="AFM24" s="411"/>
      <c r="AFN24" s="411"/>
      <c r="AFO24" s="411"/>
      <c r="AFP24" s="411"/>
      <c r="AFQ24" s="411"/>
      <c r="AFR24" s="411"/>
      <c r="AFS24" s="411"/>
      <c r="AFT24" s="411"/>
      <c r="AFU24" s="411"/>
      <c r="AFV24" s="411"/>
      <c r="AFW24" s="411"/>
      <c r="AFX24" s="411"/>
      <c r="AFY24" s="411"/>
      <c r="AFZ24" s="411"/>
      <c r="AGA24" s="411"/>
      <c r="AGB24" s="411"/>
      <c r="AGC24" s="411"/>
      <c r="AGD24" s="411"/>
      <c r="AGE24" s="411"/>
      <c r="AGF24" s="411"/>
      <c r="AGG24" s="411"/>
      <c r="AGH24" s="411"/>
      <c r="AGI24" s="411"/>
      <c r="AGJ24" s="411"/>
      <c r="AGK24" s="411"/>
      <c r="AGL24" s="411"/>
      <c r="AGM24" s="411"/>
      <c r="AGN24" s="411"/>
      <c r="AGO24" s="411"/>
      <c r="AGP24" s="411"/>
      <c r="AGQ24" s="411"/>
      <c r="AGR24" s="411"/>
      <c r="AGS24" s="411"/>
      <c r="AGT24" s="411"/>
      <c r="AGU24" s="411"/>
      <c r="AGV24" s="411"/>
      <c r="AGW24" s="411"/>
      <c r="AGX24" s="411"/>
      <c r="AGY24" s="411"/>
      <c r="AGZ24" s="411"/>
      <c r="AHA24" s="411"/>
      <c r="AHB24" s="411"/>
      <c r="AHC24" s="411"/>
      <c r="AHD24" s="411"/>
      <c r="AHE24" s="411"/>
      <c r="AHF24" s="411"/>
      <c r="AHG24" s="411"/>
      <c r="AHH24" s="411"/>
      <c r="AHI24" s="411"/>
      <c r="AHJ24" s="411"/>
      <c r="AHK24" s="411"/>
      <c r="AHL24" s="411"/>
      <c r="AHM24" s="411"/>
      <c r="AHN24" s="411"/>
      <c r="AHO24" s="411"/>
      <c r="AHP24" s="411"/>
      <c r="AHQ24" s="411"/>
      <c r="AHR24" s="411"/>
      <c r="AHS24" s="411"/>
      <c r="AHT24" s="411"/>
      <c r="AHU24" s="411"/>
      <c r="AHV24" s="411"/>
      <c r="AHW24" s="411"/>
      <c r="AHX24" s="411"/>
      <c r="AHY24" s="411"/>
      <c r="AHZ24" s="411"/>
      <c r="AIA24" s="411"/>
      <c r="AIB24" s="411"/>
      <c r="AIC24" s="411"/>
      <c r="AID24" s="411"/>
      <c r="AIE24" s="411"/>
      <c r="AIF24" s="411"/>
      <c r="AIG24" s="411"/>
      <c r="AIH24" s="411"/>
      <c r="AII24" s="411"/>
      <c r="AIJ24" s="411"/>
      <c r="AIK24" s="411"/>
      <c r="AIL24" s="411"/>
      <c r="AIM24" s="411"/>
      <c r="AIN24" s="411"/>
      <c r="AIO24" s="411"/>
      <c r="AIP24" s="411"/>
      <c r="AIQ24" s="411"/>
      <c r="AIR24" s="411"/>
      <c r="AIS24" s="411"/>
      <c r="AIT24" s="411"/>
      <c r="AIU24" s="411"/>
      <c r="AIV24" s="411"/>
      <c r="AIW24" s="411"/>
      <c r="AIX24" s="411"/>
      <c r="AIY24" s="411"/>
      <c r="AIZ24" s="411"/>
      <c r="AJA24" s="411"/>
      <c r="AJB24" s="411"/>
      <c r="AJC24" s="411"/>
      <c r="AJD24" s="411"/>
      <c r="AJE24" s="411"/>
      <c r="AJF24" s="411"/>
      <c r="AJG24" s="411"/>
      <c r="AJH24" s="411"/>
      <c r="AJI24" s="411"/>
      <c r="AJJ24" s="411"/>
      <c r="AJK24" s="411"/>
      <c r="AJL24" s="411"/>
      <c r="AJM24" s="411"/>
      <c r="AJN24" s="411"/>
      <c r="AJO24" s="411"/>
      <c r="AJP24" s="411"/>
      <c r="AJQ24" s="411"/>
      <c r="AJR24" s="411"/>
      <c r="AJS24" s="411"/>
      <c r="AJT24" s="411"/>
      <c r="AJU24" s="411"/>
      <c r="AJV24" s="411"/>
      <c r="AJW24" s="411"/>
      <c r="AJX24" s="411"/>
      <c r="AJY24" s="411"/>
      <c r="AJZ24" s="411"/>
      <c r="AKA24" s="411"/>
      <c r="AKB24" s="411"/>
      <c r="AKC24" s="411"/>
      <c r="AKD24" s="411"/>
      <c r="AKE24" s="411"/>
      <c r="AKF24" s="411"/>
      <c r="AKG24" s="411"/>
      <c r="AKH24" s="411"/>
      <c r="AKI24" s="411"/>
      <c r="AKJ24" s="411"/>
      <c r="AKK24" s="411"/>
      <c r="AKL24" s="411"/>
      <c r="AKM24" s="411"/>
      <c r="AKN24" s="411"/>
      <c r="AKO24" s="411"/>
      <c r="AKP24" s="411"/>
      <c r="AKQ24" s="411"/>
      <c r="AKR24" s="411"/>
      <c r="AKS24" s="411"/>
      <c r="AKT24" s="411"/>
      <c r="AKU24" s="411"/>
      <c r="AKV24" s="411"/>
      <c r="AKW24" s="411"/>
      <c r="AKX24" s="411"/>
      <c r="AKY24" s="411"/>
      <c r="AKZ24" s="411"/>
      <c r="ALA24" s="411"/>
      <c r="ALB24" s="411"/>
      <c r="ALC24" s="411"/>
      <c r="ALD24" s="411"/>
      <c r="ALE24" s="411"/>
      <c r="ALF24" s="411"/>
      <c r="ALG24" s="411"/>
      <c r="ALH24" s="411"/>
      <c r="ALI24" s="411"/>
      <c r="ALJ24" s="411"/>
      <c r="ALK24" s="411"/>
      <c r="ALL24" s="411"/>
      <c r="ALM24" s="411"/>
      <c r="ALN24" s="411"/>
      <c r="ALO24" s="411"/>
      <c r="ALP24" s="411"/>
      <c r="ALQ24" s="411"/>
      <c r="ALR24" s="411"/>
      <c r="ALS24" s="411"/>
      <c r="ALT24" s="411"/>
      <c r="ALU24" s="411"/>
      <c r="ALV24" s="411"/>
      <c r="ALW24" s="411"/>
      <c r="ALX24" s="411"/>
      <c r="ALY24" s="411"/>
      <c r="ALZ24" s="411"/>
      <c r="AMA24" s="411"/>
      <c r="AMB24" s="411"/>
      <c r="AMC24" s="411"/>
      <c r="AMD24" s="411"/>
      <c r="AME24" s="411"/>
      <c r="AMF24" s="411"/>
      <c r="AMG24" s="411"/>
      <c r="AMH24" s="411"/>
      <c r="AMI24" s="411"/>
      <c r="AMJ24" s="411"/>
      <c r="AMK24" s="411"/>
      <c r="AML24" s="411"/>
      <c r="AMM24" s="411"/>
      <c r="AMN24" s="411"/>
      <c r="AMO24" s="411"/>
      <c r="AMP24" s="411"/>
      <c r="AMQ24" s="411"/>
      <c r="AMR24" s="411"/>
      <c r="AMS24" s="411"/>
      <c r="AMT24" s="411"/>
      <c r="AMU24" s="411"/>
      <c r="AMV24" s="411"/>
      <c r="AMW24" s="411"/>
      <c r="AMX24" s="411"/>
      <c r="AMY24" s="411"/>
      <c r="AMZ24" s="411"/>
      <c r="ANA24" s="411"/>
      <c r="ANB24" s="411"/>
      <c r="ANC24" s="411"/>
      <c r="AND24" s="411"/>
      <c r="ANE24" s="411"/>
      <c r="ANF24" s="411"/>
      <c r="ANG24" s="411"/>
      <c r="ANH24" s="411"/>
      <c r="ANI24" s="411"/>
      <c r="ANJ24" s="411"/>
      <c r="ANK24" s="411"/>
      <c r="ANL24" s="411"/>
      <c r="ANM24" s="411"/>
      <c r="ANN24" s="411"/>
      <c r="ANO24" s="411"/>
      <c r="ANP24" s="411"/>
      <c r="ANQ24" s="411"/>
      <c r="ANR24" s="411"/>
      <c r="ANS24" s="411"/>
      <c r="ANT24" s="411"/>
      <c r="ANU24" s="411"/>
      <c r="ANV24" s="411"/>
      <c r="ANW24" s="411"/>
      <c r="ANX24" s="411"/>
      <c r="ANY24" s="411"/>
      <c r="ANZ24" s="411"/>
      <c r="AOA24" s="411"/>
      <c r="AOB24" s="411"/>
      <c r="AOC24" s="411"/>
      <c r="AOD24" s="411"/>
      <c r="AOE24" s="411"/>
      <c r="AOF24" s="411"/>
      <c r="AOG24" s="411"/>
      <c r="AOH24" s="411"/>
      <c r="AOI24" s="411"/>
      <c r="AOJ24" s="411"/>
      <c r="AOK24" s="411"/>
      <c r="AOL24" s="411"/>
      <c r="AOM24" s="411"/>
      <c r="AON24" s="411"/>
      <c r="AOO24" s="411"/>
      <c r="AOP24" s="411"/>
      <c r="AOQ24" s="411"/>
      <c r="AOR24" s="411"/>
      <c r="AOS24" s="411"/>
      <c r="AOT24" s="411"/>
      <c r="AOU24" s="411"/>
      <c r="AOV24" s="411"/>
      <c r="AOW24" s="411"/>
      <c r="AOX24" s="411"/>
      <c r="AOY24" s="411"/>
      <c r="AOZ24" s="411"/>
      <c r="APA24" s="411"/>
      <c r="APB24" s="411"/>
      <c r="APC24" s="411"/>
      <c r="APD24" s="411"/>
      <c r="APE24" s="411"/>
      <c r="APF24" s="411"/>
      <c r="APG24" s="411"/>
      <c r="APH24" s="411"/>
      <c r="API24" s="411"/>
      <c r="APJ24" s="411"/>
      <c r="APK24" s="411"/>
      <c r="APL24" s="411"/>
      <c r="APM24" s="411"/>
      <c r="APN24" s="411"/>
      <c r="APO24" s="411"/>
      <c r="APP24" s="411"/>
      <c r="APQ24" s="411"/>
      <c r="APR24" s="411"/>
      <c r="APS24" s="411"/>
      <c r="APT24" s="411"/>
      <c r="APU24" s="411"/>
      <c r="APV24" s="411"/>
      <c r="APW24" s="411"/>
      <c r="APX24" s="411"/>
      <c r="APY24" s="411"/>
      <c r="APZ24" s="411"/>
      <c r="AQA24" s="411"/>
      <c r="AQB24" s="411"/>
      <c r="AQC24" s="411"/>
      <c r="AQD24" s="411"/>
      <c r="AQE24" s="411"/>
      <c r="AQF24" s="411"/>
      <c r="AQG24" s="411"/>
      <c r="AQH24" s="411"/>
      <c r="AQI24" s="411"/>
      <c r="AQJ24" s="411"/>
      <c r="AQK24" s="411"/>
      <c r="AQL24" s="411"/>
      <c r="AQM24" s="411"/>
      <c r="AQN24" s="411"/>
      <c r="AQO24" s="411"/>
      <c r="AQP24" s="411"/>
      <c r="AQQ24" s="411"/>
      <c r="AQR24" s="411"/>
      <c r="AQS24" s="411"/>
      <c r="AQT24" s="411"/>
      <c r="AQU24" s="411"/>
      <c r="AQV24" s="411"/>
      <c r="AQW24" s="411"/>
      <c r="AQX24" s="411"/>
      <c r="AQY24" s="411"/>
      <c r="AQZ24" s="411"/>
      <c r="ARA24" s="411"/>
      <c r="ARB24" s="411"/>
      <c r="ARC24" s="411"/>
      <c r="ARD24" s="411"/>
      <c r="ARE24" s="411"/>
      <c r="ARF24" s="411"/>
      <c r="ARG24" s="411"/>
      <c r="ARH24" s="411"/>
      <c r="ARI24" s="411"/>
      <c r="ARJ24" s="411"/>
      <c r="ARK24" s="411"/>
      <c r="ARL24" s="411"/>
      <c r="ARM24" s="411"/>
      <c r="ARN24" s="411"/>
      <c r="ARO24" s="411"/>
      <c r="ARP24" s="411"/>
      <c r="ARQ24" s="411"/>
      <c r="ARR24" s="411"/>
      <c r="ARS24" s="411"/>
      <c r="ART24" s="411"/>
      <c r="ARU24" s="411"/>
      <c r="ARV24" s="411"/>
      <c r="ARW24" s="411"/>
      <c r="ARX24" s="411"/>
      <c r="ARY24" s="411"/>
      <c r="ARZ24" s="411"/>
      <c r="ASA24" s="411"/>
      <c r="ASB24" s="411"/>
      <c r="ASC24" s="411"/>
      <c r="ASD24" s="411"/>
      <c r="ASE24" s="411"/>
      <c r="ASF24" s="411"/>
      <c r="ASG24" s="411"/>
      <c r="ASH24" s="411"/>
      <c r="ASI24" s="411"/>
      <c r="ASJ24" s="411"/>
      <c r="ASK24" s="411"/>
      <c r="ASL24" s="411"/>
      <c r="ASM24" s="411"/>
      <c r="ASN24" s="411"/>
      <c r="ASO24" s="411"/>
      <c r="ASP24" s="411"/>
      <c r="ASQ24" s="411"/>
      <c r="ASR24" s="411"/>
      <c r="ASS24" s="411"/>
      <c r="AST24" s="411"/>
      <c r="ASU24" s="411"/>
      <c r="ASV24" s="411"/>
      <c r="ASW24" s="411"/>
      <c r="ASX24" s="411"/>
      <c r="ASY24" s="411"/>
      <c r="ASZ24" s="411"/>
      <c r="ATA24" s="411"/>
      <c r="ATB24" s="411"/>
      <c r="ATC24" s="411"/>
      <c r="ATD24" s="411"/>
      <c r="ATE24" s="411"/>
      <c r="ATF24" s="411"/>
      <c r="ATG24" s="411"/>
      <c r="ATH24" s="411"/>
      <c r="ATI24" s="411"/>
      <c r="ATJ24" s="411"/>
      <c r="ATK24" s="411"/>
      <c r="ATL24" s="411"/>
      <c r="ATM24" s="411"/>
      <c r="ATN24" s="411"/>
      <c r="ATO24" s="411"/>
      <c r="ATP24" s="411"/>
      <c r="ATQ24" s="411"/>
      <c r="ATR24" s="411"/>
      <c r="ATS24" s="411"/>
      <c r="ATT24" s="411"/>
      <c r="ATU24" s="411"/>
      <c r="ATV24" s="411"/>
      <c r="ATW24" s="411"/>
      <c r="ATX24" s="411"/>
      <c r="ATY24" s="411"/>
      <c r="ATZ24" s="411"/>
      <c r="AUA24" s="411"/>
      <c r="AUB24" s="411"/>
      <c r="AUC24" s="411"/>
      <c r="AUD24" s="411"/>
      <c r="AUE24" s="411"/>
      <c r="AUF24" s="411"/>
      <c r="AUG24" s="411"/>
      <c r="AUH24" s="411"/>
      <c r="AUI24" s="411"/>
      <c r="AUJ24" s="411"/>
      <c r="AUK24" s="411"/>
      <c r="AUL24" s="411"/>
      <c r="AUM24" s="411"/>
      <c r="AUN24" s="411"/>
      <c r="AUO24" s="411"/>
      <c r="AUP24" s="411"/>
      <c r="AUQ24" s="411"/>
      <c r="AUR24" s="411"/>
      <c r="AUS24" s="411"/>
      <c r="AUT24" s="411"/>
      <c r="AUU24" s="411"/>
      <c r="AUV24" s="411"/>
      <c r="AUW24" s="411"/>
      <c r="AUX24" s="411"/>
      <c r="AUY24" s="411"/>
      <c r="AUZ24" s="411"/>
      <c r="AVA24" s="411"/>
      <c r="AVB24" s="411"/>
      <c r="AVC24" s="411"/>
      <c r="AVD24" s="411"/>
      <c r="AVE24" s="411"/>
      <c r="AVF24" s="411"/>
      <c r="AVG24" s="411"/>
      <c r="AVH24" s="411"/>
      <c r="AVI24" s="411"/>
      <c r="AVJ24" s="411"/>
      <c r="AVK24" s="411"/>
      <c r="AVL24" s="411"/>
      <c r="AVM24" s="411"/>
      <c r="AVN24" s="411"/>
      <c r="AVO24" s="411"/>
      <c r="AVP24" s="411"/>
      <c r="AVQ24" s="411"/>
      <c r="AVR24" s="411"/>
      <c r="AVS24" s="411"/>
      <c r="AVT24" s="411"/>
      <c r="AVU24" s="411"/>
      <c r="AVV24" s="411"/>
      <c r="AVW24" s="411"/>
      <c r="AVX24" s="411"/>
      <c r="AVY24" s="411"/>
      <c r="AVZ24" s="411"/>
      <c r="AWA24" s="411"/>
      <c r="AWB24" s="411"/>
      <c r="AWC24" s="411"/>
      <c r="AWD24" s="411"/>
      <c r="AWE24" s="411"/>
      <c r="AWF24" s="411"/>
      <c r="AWG24" s="411"/>
      <c r="AWH24" s="411"/>
      <c r="AWI24" s="411"/>
      <c r="AWJ24" s="411"/>
      <c r="AWK24" s="411"/>
      <c r="AWL24" s="411"/>
      <c r="AWM24" s="411"/>
      <c r="AWN24" s="411"/>
      <c r="AWO24" s="411"/>
      <c r="AWP24" s="411"/>
      <c r="AWQ24" s="411"/>
      <c r="AWR24" s="411"/>
      <c r="AWS24" s="411"/>
      <c r="AWT24" s="411"/>
      <c r="AWU24" s="411"/>
      <c r="AWV24" s="411"/>
      <c r="AWW24" s="411"/>
      <c r="AWX24" s="411"/>
      <c r="AWY24" s="411"/>
      <c r="AWZ24" s="411"/>
      <c r="AXA24" s="411"/>
      <c r="AXB24" s="411"/>
      <c r="AXC24" s="411"/>
      <c r="AXD24" s="411"/>
      <c r="AXE24" s="411"/>
      <c r="AXF24" s="411"/>
      <c r="AXG24" s="411"/>
      <c r="AXH24" s="411"/>
      <c r="AXI24" s="411"/>
      <c r="AXJ24" s="411"/>
      <c r="AXK24" s="411"/>
      <c r="AXL24" s="411"/>
      <c r="AXM24" s="411"/>
      <c r="AXN24" s="411"/>
      <c r="AXO24" s="411"/>
      <c r="AXP24" s="411"/>
      <c r="AXQ24" s="411"/>
      <c r="AXR24" s="411"/>
      <c r="AXS24" s="411"/>
      <c r="AXT24" s="411"/>
      <c r="AXU24" s="411"/>
      <c r="AXV24" s="411"/>
      <c r="AXW24" s="411"/>
      <c r="AXX24" s="411"/>
      <c r="AXY24" s="411"/>
      <c r="AXZ24" s="411"/>
      <c r="AYA24" s="411"/>
      <c r="AYB24" s="411"/>
      <c r="AYC24" s="411"/>
      <c r="AYD24" s="411"/>
      <c r="AYE24" s="411"/>
      <c r="AYF24" s="411"/>
      <c r="AYG24" s="411"/>
      <c r="AYH24" s="411"/>
      <c r="AYI24" s="411"/>
      <c r="AYJ24" s="411"/>
      <c r="AYK24" s="411"/>
      <c r="AYL24" s="411"/>
      <c r="AYM24" s="411"/>
      <c r="AYN24" s="411"/>
      <c r="AYO24" s="411"/>
      <c r="AYP24" s="411"/>
      <c r="AYQ24" s="411"/>
      <c r="AYR24" s="411"/>
      <c r="AYS24" s="411"/>
      <c r="AYT24" s="411"/>
      <c r="AYU24" s="411"/>
      <c r="AYV24" s="411"/>
      <c r="AYW24" s="411"/>
      <c r="AYX24" s="411"/>
      <c r="AYY24" s="411"/>
      <c r="AYZ24" s="411"/>
      <c r="AZA24" s="411"/>
      <c r="AZB24" s="411"/>
      <c r="AZC24" s="411"/>
      <c r="AZD24" s="411"/>
      <c r="AZE24" s="411"/>
      <c r="AZF24" s="411"/>
      <c r="AZG24" s="411"/>
      <c r="AZH24" s="411"/>
      <c r="AZI24" s="411"/>
      <c r="AZJ24" s="411"/>
      <c r="AZK24" s="411"/>
      <c r="AZL24" s="411"/>
      <c r="AZM24" s="411"/>
      <c r="AZN24" s="411"/>
      <c r="AZO24" s="411"/>
      <c r="AZP24" s="411"/>
      <c r="AZQ24" s="411"/>
      <c r="AZR24" s="411"/>
      <c r="AZS24" s="411"/>
      <c r="AZT24" s="411"/>
      <c r="AZU24" s="411"/>
      <c r="AZV24" s="411"/>
      <c r="AZW24" s="411"/>
      <c r="AZX24" s="411"/>
      <c r="AZY24" s="411"/>
      <c r="AZZ24" s="411"/>
      <c r="BAA24" s="411"/>
      <c r="BAB24" s="411"/>
      <c r="BAC24" s="411"/>
      <c r="BAD24" s="411"/>
      <c r="BAE24" s="411"/>
      <c r="BAF24" s="411"/>
      <c r="BAG24" s="411"/>
      <c r="BAH24" s="411"/>
      <c r="BAI24" s="411"/>
      <c r="BAJ24" s="411"/>
      <c r="BAK24" s="411"/>
      <c r="BAL24" s="411"/>
      <c r="BAM24" s="411"/>
      <c r="BAN24" s="411"/>
      <c r="BAO24" s="411"/>
      <c r="BAP24" s="411"/>
      <c r="BAQ24" s="411"/>
      <c r="BAR24" s="411"/>
      <c r="BAS24" s="411"/>
      <c r="BAT24" s="411"/>
      <c r="BAU24" s="411"/>
      <c r="BAV24" s="411"/>
      <c r="BAW24" s="411"/>
      <c r="BAX24" s="411"/>
      <c r="BAY24" s="411"/>
      <c r="BAZ24" s="411"/>
      <c r="BBA24" s="411"/>
      <c r="BBB24" s="411"/>
      <c r="BBC24" s="411"/>
      <c r="BBD24" s="411"/>
      <c r="BBE24" s="411"/>
      <c r="BBF24" s="411"/>
      <c r="BBG24" s="411"/>
      <c r="BBH24" s="411"/>
      <c r="BBI24" s="411"/>
      <c r="BBJ24" s="411"/>
      <c r="BBK24" s="411"/>
      <c r="BBL24" s="411"/>
      <c r="BBM24" s="411"/>
      <c r="BBN24" s="411"/>
      <c r="BBO24" s="411"/>
      <c r="BBP24" s="411"/>
      <c r="BBQ24" s="411"/>
      <c r="BBR24" s="411"/>
      <c r="BBS24" s="411"/>
      <c r="BBT24" s="411"/>
      <c r="BBU24" s="411"/>
      <c r="BBV24" s="411"/>
      <c r="BBW24" s="411"/>
      <c r="BBX24" s="411"/>
      <c r="BBY24" s="411"/>
      <c r="BBZ24" s="411"/>
      <c r="BCA24" s="411"/>
      <c r="BCB24" s="411"/>
      <c r="BCC24" s="411"/>
      <c r="BCD24" s="411"/>
      <c r="BCE24" s="411"/>
      <c r="BCF24" s="411"/>
      <c r="BCG24" s="411"/>
      <c r="BCH24" s="411"/>
      <c r="BCI24" s="411"/>
      <c r="BCJ24" s="411"/>
      <c r="BCK24" s="411"/>
      <c r="BCL24" s="411"/>
      <c r="BCM24" s="411"/>
      <c r="BCN24" s="411"/>
      <c r="BCO24" s="411"/>
      <c r="BCP24" s="411"/>
      <c r="BCQ24" s="411"/>
      <c r="BCR24" s="411"/>
      <c r="BCS24" s="411"/>
      <c r="BCT24" s="411"/>
      <c r="BCU24" s="411"/>
      <c r="BCV24" s="411"/>
      <c r="BCW24" s="411"/>
      <c r="BCX24" s="411"/>
      <c r="BCY24" s="411"/>
      <c r="BCZ24" s="411"/>
      <c r="BDA24" s="411"/>
      <c r="BDB24" s="411"/>
      <c r="BDC24" s="411"/>
      <c r="BDD24" s="411"/>
      <c r="BDE24" s="411"/>
      <c r="BDF24" s="411"/>
      <c r="BDG24" s="411"/>
      <c r="BDH24" s="411"/>
      <c r="BDI24" s="411"/>
      <c r="BDJ24" s="411"/>
      <c r="BDK24" s="411"/>
      <c r="BDL24" s="411"/>
      <c r="BDM24" s="411"/>
      <c r="BDN24" s="411"/>
      <c r="BDO24" s="411"/>
      <c r="BDP24" s="411"/>
      <c r="BDQ24" s="411"/>
      <c r="BDR24" s="411"/>
      <c r="BDS24" s="411"/>
      <c r="BDT24" s="411"/>
      <c r="BDU24" s="411"/>
      <c r="BDV24" s="411"/>
      <c r="BDW24" s="411"/>
      <c r="BDX24" s="411"/>
      <c r="BDY24" s="411"/>
      <c r="BDZ24" s="411"/>
      <c r="BEA24" s="411"/>
      <c r="BEB24" s="411"/>
      <c r="BEC24" s="411"/>
      <c r="BED24" s="411"/>
      <c r="BEE24" s="411"/>
      <c r="BEF24" s="411"/>
      <c r="BEG24" s="411"/>
      <c r="BEH24" s="411"/>
      <c r="BEI24" s="411"/>
      <c r="BEJ24" s="411"/>
      <c r="BEK24" s="411"/>
      <c r="BEL24" s="411"/>
      <c r="BEM24" s="411"/>
      <c r="BEN24" s="411"/>
      <c r="BEO24" s="411"/>
      <c r="BEP24" s="411"/>
      <c r="BEQ24" s="411"/>
      <c r="BER24" s="411"/>
      <c r="BES24" s="411"/>
      <c r="BET24" s="411"/>
      <c r="BEU24" s="411"/>
      <c r="BEV24" s="411"/>
      <c r="BEW24" s="411"/>
      <c r="BEX24" s="411"/>
      <c r="BEY24" s="411"/>
      <c r="BEZ24" s="411"/>
      <c r="BFA24" s="411"/>
      <c r="BFB24" s="411"/>
      <c r="BFC24" s="411"/>
      <c r="BFD24" s="411"/>
      <c r="BFE24" s="411"/>
      <c r="BFF24" s="411"/>
      <c r="BFG24" s="411"/>
      <c r="BFH24" s="411"/>
      <c r="BFI24" s="411"/>
      <c r="BFJ24" s="411"/>
      <c r="BFK24" s="411"/>
      <c r="BFL24" s="411"/>
      <c r="BFM24" s="411"/>
      <c r="BFN24" s="411"/>
      <c r="BFO24" s="411"/>
      <c r="BFP24" s="411"/>
      <c r="BFQ24" s="411"/>
      <c r="BFR24" s="411"/>
      <c r="BFS24" s="411"/>
      <c r="BFT24" s="411"/>
      <c r="BFU24" s="411"/>
      <c r="BFV24" s="411"/>
      <c r="BFW24" s="411"/>
      <c r="BFX24" s="411"/>
      <c r="BFY24" s="411"/>
      <c r="BFZ24" s="411"/>
      <c r="BGA24" s="411"/>
      <c r="BGB24" s="411"/>
      <c r="BGC24" s="411"/>
      <c r="BGD24" s="411"/>
      <c r="BGE24" s="411"/>
      <c r="BGF24" s="411"/>
      <c r="BGG24" s="411"/>
      <c r="BGH24" s="411"/>
      <c r="BGI24" s="411"/>
      <c r="BGJ24" s="411"/>
      <c r="BGK24" s="411"/>
      <c r="BGL24" s="411"/>
      <c r="BGM24" s="411"/>
      <c r="BGN24" s="411"/>
      <c r="BGO24" s="411"/>
      <c r="BGP24" s="411"/>
      <c r="BGQ24" s="411"/>
      <c r="BGR24" s="411"/>
      <c r="BGS24" s="411"/>
      <c r="BGT24" s="411"/>
      <c r="BGU24" s="411"/>
      <c r="BGV24" s="411"/>
      <c r="BGW24" s="411"/>
      <c r="BGX24" s="411"/>
      <c r="BGY24" s="411"/>
      <c r="BGZ24" s="411"/>
      <c r="BHA24" s="411"/>
      <c r="BHB24" s="411"/>
      <c r="BHC24" s="411"/>
      <c r="BHD24" s="411"/>
      <c r="BHE24" s="411"/>
      <c r="BHF24" s="411"/>
      <c r="BHG24" s="411"/>
      <c r="BHH24" s="411"/>
      <c r="BHI24" s="411"/>
      <c r="BHJ24" s="411"/>
      <c r="BHK24" s="411"/>
      <c r="BHL24" s="411"/>
      <c r="BHM24" s="411"/>
      <c r="BHN24" s="411"/>
      <c r="BHO24" s="411"/>
      <c r="BHP24" s="411"/>
      <c r="BHQ24" s="411"/>
      <c r="BHR24" s="411"/>
      <c r="BHS24" s="411"/>
      <c r="BHT24" s="411"/>
      <c r="BHU24" s="411"/>
      <c r="BHV24" s="411"/>
      <c r="BHW24" s="411"/>
      <c r="BHX24" s="411"/>
      <c r="BHY24" s="411"/>
      <c r="BHZ24" s="411"/>
      <c r="BIA24" s="411"/>
      <c r="BIB24" s="411"/>
      <c r="BIC24" s="411"/>
      <c r="BID24" s="411"/>
      <c r="BIE24" s="411"/>
      <c r="BIF24" s="411"/>
      <c r="BIG24" s="411"/>
      <c r="BIH24" s="411"/>
      <c r="BII24" s="411"/>
      <c r="BIJ24" s="411"/>
      <c r="BIK24" s="411"/>
      <c r="BIL24" s="411"/>
      <c r="BIM24" s="411"/>
      <c r="BIN24" s="411"/>
      <c r="BIO24" s="411"/>
      <c r="BIP24" s="411"/>
      <c r="BIQ24" s="411"/>
      <c r="BIR24" s="411"/>
      <c r="BIS24" s="411"/>
      <c r="BIT24" s="411"/>
      <c r="BIU24" s="411"/>
      <c r="BIV24" s="411"/>
      <c r="BIW24" s="411"/>
      <c r="BIX24" s="411"/>
      <c r="BIY24" s="411"/>
      <c r="BIZ24" s="411"/>
      <c r="BJA24" s="411"/>
      <c r="BJB24" s="411"/>
      <c r="BJC24" s="411"/>
      <c r="BJD24" s="411"/>
      <c r="BJE24" s="411"/>
      <c r="BJF24" s="411"/>
      <c r="BJG24" s="411"/>
      <c r="BJH24" s="411"/>
      <c r="BJI24" s="411"/>
      <c r="BJJ24" s="411"/>
      <c r="BJK24" s="411"/>
      <c r="BJL24" s="411"/>
      <c r="BJM24" s="411"/>
      <c r="BJN24" s="411"/>
      <c r="BJO24" s="411"/>
      <c r="BJP24" s="411"/>
      <c r="BJQ24" s="411"/>
      <c r="BJR24" s="411"/>
      <c r="BJS24" s="411"/>
      <c r="BJT24" s="411"/>
      <c r="BJU24" s="411"/>
      <c r="BJV24" s="411"/>
      <c r="BJW24" s="411"/>
      <c r="BJX24" s="411"/>
      <c r="BJY24" s="411"/>
      <c r="BJZ24" s="411"/>
      <c r="BKA24" s="411"/>
      <c r="BKB24" s="411"/>
      <c r="BKC24" s="411"/>
      <c r="BKD24" s="411"/>
      <c r="BKE24" s="411"/>
      <c r="BKF24" s="411"/>
      <c r="BKG24" s="411"/>
      <c r="BKH24" s="411"/>
      <c r="BKI24" s="411"/>
      <c r="BKJ24" s="411"/>
      <c r="BKK24" s="411"/>
      <c r="BKL24" s="411"/>
      <c r="BKM24" s="411"/>
      <c r="BKN24" s="411"/>
      <c r="BKO24" s="411"/>
      <c r="BKP24" s="411"/>
      <c r="BKQ24" s="411"/>
      <c r="BKR24" s="411"/>
      <c r="BKS24" s="411"/>
      <c r="BKT24" s="411"/>
      <c r="BKU24" s="411"/>
      <c r="BKV24" s="411"/>
      <c r="BKW24" s="411"/>
      <c r="BKX24" s="411"/>
      <c r="BKY24" s="411"/>
      <c r="BKZ24" s="411"/>
      <c r="BLA24" s="411"/>
      <c r="BLB24" s="411"/>
      <c r="BLC24" s="411"/>
      <c r="BLD24" s="411"/>
      <c r="BLE24" s="411"/>
      <c r="BLF24" s="411"/>
      <c r="BLG24" s="411"/>
      <c r="BLH24" s="411"/>
      <c r="BLI24" s="411"/>
      <c r="BLJ24" s="411"/>
      <c r="BLK24" s="411"/>
      <c r="BLL24" s="411"/>
      <c r="BLM24" s="411"/>
      <c r="BLN24" s="411"/>
      <c r="BLO24" s="411"/>
      <c r="BLP24" s="411"/>
      <c r="BLQ24" s="411"/>
      <c r="BLR24" s="411"/>
      <c r="BLS24" s="411"/>
      <c r="BLT24" s="411"/>
      <c r="BLU24" s="411"/>
      <c r="BLV24" s="411"/>
      <c r="BLW24" s="411"/>
      <c r="BLX24" s="411"/>
      <c r="BLY24" s="411"/>
      <c r="BLZ24" s="411"/>
      <c r="BMA24" s="411"/>
      <c r="BMB24" s="411"/>
      <c r="BMC24" s="411"/>
      <c r="BMD24" s="411"/>
      <c r="BME24" s="411"/>
      <c r="BMF24" s="411"/>
      <c r="BMG24" s="411"/>
      <c r="BMH24" s="411"/>
      <c r="BMI24" s="411"/>
      <c r="BMJ24" s="411"/>
      <c r="BMK24" s="411"/>
      <c r="BML24" s="411"/>
      <c r="BMM24" s="411"/>
      <c r="BMN24" s="411"/>
      <c r="BMO24" s="411"/>
      <c r="BMP24" s="411"/>
      <c r="BMQ24" s="411"/>
      <c r="BMR24" s="411"/>
      <c r="BMS24" s="411"/>
      <c r="BMT24" s="411"/>
      <c r="BMU24" s="411"/>
      <c r="BMV24" s="411"/>
      <c r="BMW24" s="411"/>
      <c r="BMX24" s="411"/>
      <c r="BMY24" s="411"/>
      <c r="BMZ24" s="411"/>
      <c r="BNA24" s="411"/>
      <c r="BNB24" s="411"/>
      <c r="BNC24" s="411"/>
      <c r="BND24" s="411"/>
      <c r="BNE24" s="411"/>
      <c r="BNF24" s="411"/>
      <c r="BNG24" s="411"/>
      <c r="BNH24" s="411"/>
      <c r="BNI24" s="411"/>
      <c r="BNJ24" s="411"/>
      <c r="BNK24" s="411"/>
      <c r="BNL24" s="411"/>
      <c r="BNM24" s="411"/>
      <c r="BNN24" s="411"/>
      <c r="BNO24" s="411"/>
      <c r="BNP24" s="411"/>
      <c r="BNQ24" s="411"/>
      <c r="BNR24" s="411"/>
      <c r="BNS24" s="411"/>
      <c r="BNT24" s="411"/>
      <c r="BNU24" s="411"/>
      <c r="BNV24" s="411"/>
      <c r="BNW24" s="411"/>
      <c r="BNX24" s="411"/>
      <c r="BNY24" s="411"/>
      <c r="BNZ24" s="411"/>
      <c r="BOA24" s="411"/>
      <c r="BOB24" s="411"/>
      <c r="BOC24" s="411"/>
      <c r="BOD24" s="411"/>
      <c r="BOE24" s="411"/>
      <c r="BOF24" s="411"/>
      <c r="BOG24" s="411"/>
      <c r="BOH24" s="411"/>
      <c r="BOI24" s="411"/>
      <c r="BOJ24" s="411"/>
      <c r="BOK24" s="411"/>
      <c r="BOL24" s="411"/>
      <c r="BOM24" s="411"/>
      <c r="BON24" s="411"/>
      <c r="BOO24" s="411"/>
      <c r="BOP24" s="411"/>
      <c r="BOQ24" s="411"/>
      <c r="BOR24" s="411"/>
      <c r="BOS24" s="411"/>
      <c r="BOT24" s="411"/>
      <c r="BOU24" s="411"/>
      <c r="BOV24" s="411"/>
      <c r="BOW24" s="411"/>
      <c r="BOX24" s="411"/>
      <c r="BOY24" s="411"/>
      <c r="BOZ24" s="411"/>
      <c r="BPA24" s="411"/>
      <c r="BPB24" s="411"/>
      <c r="BPC24" s="411"/>
      <c r="BPD24" s="411"/>
      <c r="BPE24" s="411"/>
      <c r="BPF24" s="411"/>
      <c r="BPG24" s="411"/>
      <c r="BPH24" s="411"/>
      <c r="BPI24" s="411"/>
      <c r="BPJ24" s="411"/>
      <c r="BPK24" s="411"/>
      <c r="BPL24" s="411"/>
      <c r="BPM24" s="411"/>
      <c r="BPN24" s="411"/>
      <c r="BPO24" s="411"/>
      <c r="BPP24" s="411"/>
      <c r="BPQ24" s="411"/>
      <c r="BPR24" s="411"/>
      <c r="BPS24" s="411"/>
      <c r="BPT24" s="411"/>
      <c r="BPU24" s="411"/>
      <c r="BPV24" s="411"/>
      <c r="BPW24" s="411"/>
      <c r="BPX24" s="411"/>
      <c r="BPY24" s="411"/>
      <c r="BPZ24" s="411"/>
      <c r="BQA24" s="411"/>
      <c r="BQB24" s="411"/>
      <c r="BQC24" s="411"/>
      <c r="BQD24" s="411"/>
      <c r="BQE24" s="411"/>
      <c r="BQF24" s="411"/>
      <c r="BQG24" s="411"/>
      <c r="BQH24" s="411"/>
      <c r="BQI24" s="411"/>
      <c r="BQJ24" s="411"/>
      <c r="BQK24" s="411"/>
      <c r="BQL24" s="411"/>
      <c r="BQM24" s="411"/>
      <c r="BQN24" s="411"/>
      <c r="BQO24" s="411"/>
      <c r="BQP24" s="411"/>
      <c r="BQQ24" s="411"/>
      <c r="BQR24" s="411"/>
      <c r="BQS24" s="411"/>
      <c r="BQT24" s="411"/>
      <c r="BQU24" s="411"/>
      <c r="BQV24" s="411"/>
      <c r="BQW24" s="411"/>
      <c r="BQX24" s="411"/>
      <c r="BQY24" s="411"/>
      <c r="BQZ24" s="411"/>
      <c r="BRA24" s="411"/>
      <c r="BRB24" s="411"/>
      <c r="BRC24" s="411"/>
      <c r="BRD24" s="411"/>
      <c r="BRE24" s="411"/>
      <c r="BRF24" s="411"/>
      <c r="BRG24" s="411"/>
      <c r="BRH24" s="411"/>
      <c r="BRI24" s="411"/>
      <c r="BRJ24" s="411"/>
      <c r="BRK24" s="411"/>
      <c r="BRL24" s="411"/>
      <c r="BRM24" s="411"/>
      <c r="BRN24" s="411"/>
      <c r="BRO24" s="411"/>
      <c r="BRP24" s="411"/>
      <c r="BRQ24" s="411"/>
      <c r="BRR24" s="411"/>
      <c r="BRS24" s="411"/>
      <c r="BRT24" s="411"/>
      <c r="BRU24" s="411"/>
      <c r="BRV24" s="411"/>
      <c r="BRW24" s="411"/>
      <c r="BRX24" s="411"/>
      <c r="BRY24" s="411"/>
      <c r="BRZ24" s="411"/>
      <c r="BSA24" s="411"/>
      <c r="BSB24" s="411"/>
      <c r="BSC24" s="411"/>
      <c r="BSD24" s="411"/>
      <c r="BSE24" s="411"/>
      <c r="BSF24" s="411"/>
      <c r="BSG24" s="411"/>
      <c r="BSH24" s="411"/>
      <c r="BSI24" s="411"/>
      <c r="BSJ24" s="411"/>
      <c r="BSK24" s="411"/>
      <c r="BSL24" s="411"/>
      <c r="BSM24" s="411"/>
      <c r="BSN24" s="411"/>
      <c r="BSO24" s="411"/>
      <c r="BSP24" s="411"/>
      <c r="BSQ24" s="411"/>
      <c r="BSR24" s="411"/>
      <c r="BSS24" s="411"/>
      <c r="BST24" s="411"/>
      <c r="BSU24" s="411"/>
      <c r="BSV24" s="411"/>
      <c r="BSW24" s="411"/>
      <c r="BSX24" s="411"/>
      <c r="BSY24" s="411"/>
      <c r="BSZ24" s="411"/>
      <c r="BTA24" s="411"/>
      <c r="BTB24" s="411"/>
      <c r="BTC24" s="411"/>
      <c r="BTD24" s="411"/>
      <c r="BTE24" s="411"/>
      <c r="BTF24" s="411"/>
      <c r="BTG24" s="411"/>
      <c r="BTH24" s="411"/>
      <c r="BTI24" s="411"/>
      <c r="BTJ24" s="411"/>
      <c r="BTK24" s="411"/>
      <c r="BTL24" s="411"/>
      <c r="BTM24" s="411"/>
      <c r="BTN24" s="411"/>
      <c r="BTO24" s="411"/>
      <c r="BTP24" s="411"/>
      <c r="BTQ24" s="411"/>
      <c r="BTR24" s="411"/>
      <c r="BTS24" s="411"/>
      <c r="BTT24" s="411"/>
      <c r="BTU24" s="411"/>
      <c r="BTV24" s="411"/>
      <c r="BTW24" s="411"/>
      <c r="BTX24" s="411"/>
      <c r="BTY24" s="411"/>
      <c r="BTZ24" s="411"/>
      <c r="BUA24" s="411"/>
      <c r="BUB24" s="411"/>
      <c r="BUC24" s="411"/>
      <c r="BUD24" s="411"/>
      <c r="BUE24" s="411"/>
      <c r="BUF24" s="411"/>
      <c r="BUG24" s="411"/>
      <c r="BUH24" s="411"/>
      <c r="BUI24" s="411"/>
      <c r="BUJ24" s="411"/>
      <c r="BUK24" s="411"/>
      <c r="BUL24" s="411"/>
      <c r="BUM24" s="411"/>
      <c r="BUN24" s="411"/>
      <c r="BUO24" s="411"/>
      <c r="BUP24" s="411"/>
      <c r="BUQ24" s="411"/>
      <c r="BUR24" s="411"/>
      <c r="BUS24" s="411"/>
      <c r="BUT24" s="411"/>
      <c r="BUU24" s="411"/>
      <c r="BUV24" s="411"/>
      <c r="BUW24" s="411"/>
      <c r="BUX24" s="411"/>
      <c r="BUY24" s="411"/>
      <c r="BUZ24" s="411"/>
      <c r="BVA24" s="411"/>
      <c r="BVB24" s="411"/>
      <c r="BVC24" s="411"/>
      <c r="BVD24" s="411"/>
      <c r="BVE24" s="411"/>
      <c r="BVF24" s="411"/>
      <c r="BVG24" s="411"/>
      <c r="BVH24" s="411"/>
      <c r="BVI24" s="411"/>
      <c r="BVJ24" s="411"/>
      <c r="BVK24" s="411"/>
      <c r="BVL24" s="411"/>
      <c r="BVM24" s="411"/>
      <c r="BVN24" s="411"/>
      <c r="BVO24" s="411"/>
      <c r="BVP24" s="411"/>
      <c r="BVQ24" s="411"/>
      <c r="BVR24" s="411"/>
      <c r="BVS24" s="411"/>
      <c r="BVT24" s="411"/>
      <c r="BVU24" s="411"/>
      <c r="BVV24" s="411"/>
      <c r="BVW24" s="411"/>
      <c r="BVX24" s="411"/>
      <c r="BVY24" s="411"/>
      <c r="BVZ24" s="411"/>
      <c r="BWA24" s="411"/>
      <c r="BWB24" s="411"/>
      <c r="BWC24" s="411"/>
      <c r="BWD24" s="411"/>
      <c r="BWE24" s="411"/>
      <c r="BWF24" s="411"/>
      <c r="BWG24" s="411"/>
      <c r="BWH24" s="411"/>
      <c r="BWI24" s="411"/>
      <c r="BWJ24" s="411"/>
      <c r="BWK24" s="411"/>
      <c r="BWL24" s="411"/>
      <c r="BWM24" s="411"/>
      <c r="BWN24" s="411"/>
      <c r="BWO24" s="411"/>
      <c r="BWP24" s="411"/>
      <c r="BWQ24" s="411"/>
      <c r="BWR24" s="411"/>
      <c r="BWS24" s="411"/>
      <c r="BWT24" s="411"/>
      <c r="BWU24" s="411"/>
      <c r="BWV24" s="411"/>
      <c r="BWW24" s="411"/>
      <c r="BWX24" s="411"/>
      <c r="BWY24" s="411"/>
      <c r="BWZ24" s="411"/>
      <c r="BXA24" s="411"/>
      <c r="BXB24" s="411"/>
      <c r="BXC24" s="411"/>
      <c r="BXD24" s="411"/>
      <c r="BXE24" s="411"/>
      <c r="BXF24" s="411"/>
      <c r="BXG24" s="411"/>
      <c r="BXH24" s="411"/>
      <c r="BXI24" s="411"/>
      <c r="BXJ24" s="411"/>
      <c r="BXK24" s="411"/>
      <c r="BXL24" s="411"/>
      <c r="BXM24" s="411"/>
      <c r="BXN24" s="411"/>
      <c r="BXO24" s="411"/>
      <c r="BXP24" s="411"/>
      <c r="BXQ24" s="411"/>
      <c r="BXR24" s="411"/>
      <c r="BXS24" s="411"/>
      <c r="BXT24" s="411"/>
      <c r="BXU24" s="411"/>
      <c r="BXV24" s="411"/>
      <c r="BXW24" s="411"/>
      <c r="BXX24" s="411"/>
      <c r="BXY24" s="411"/>
      <c r="BXZ24" s="411"/>
      <c r="BYA24" s="411"/>
      <c r="BYB24" s="411"/>
      <c r="BYC24" s="411"/>
      <c r="BYD24" s="411"/>
      <c r="BYE24" s="411"/>
      <c r="BYF24" s="411"/>
      <c r="BYG24" s="411"/>
      <c r="BYH24" s="411"/>
      <c r="BYI24" s="411"/>
      <c r="BYJ24" s="411"/>
      <c r="BYK24" s="411"/>
      <c r="BYL24" s="411"/>
      <c r="BYM24" s="411"/>
      <c r="BYN24" s="411"/>
      <c r="BYO24" s="411"/>
      <c r="BYP24" s="411"/>
      <c r="BYQ24" s="411"/>
      <c r="BYR24" s="411"/>
      <c r="BYS24" s="411"/>
      <c r="BYT24" s="411"/>
      <c r="BYU24" s="411"/>
      <c r="BYV24" s="411"/>
      <c r="BYW24" s="411"/>
      <c r="BYX24" s="411"/>
      <c r="BYY24" s="411"/>
      <c r="BYZ24" s="411"/>
      <c r="BZA24" s="411"/>
      <c r="BZB24" s="411"/>
      <c r="BZC24" s="411"/>
      <c r="BZD24" s="411"/>
      <c r="BZE24" s="411"/>
      <c r="BZF24" s="411"/>
      <c r="BZG24" s="411"/>
      <c r="BZH24" s="411"/>
      <c r="BZI24" s="411"/>
      <c r="BZJ24" s="411"/>
      <c r="BZK24" s="411"/>
      <c r="BZL24" s="411"/>
      <c r="BZM24" s="411"/>
      <c r="BZN24" s="411"/>
      <c r="BZO24" s="411"/>
      <c r="BZP24" s="411"/>
      <c r="BZQ24" s="411"/>
      <c r="BZR24" s="411"/>
      <c r="BZS24" s="411"/>
      <c r="BZT24" s="411"/>
      <c r="BZU24" s="411"/>
      <c r="BZV24" s="411"/>
      <c r="BZW24" s="411"/>
      <c r="BZX24" s="411"/>
      <c r="BZY24" s="411"/>
      <c r="BZZ24" s="411"/>
      <c r="CAA24" s="411"/>
      <c r="CAB24" s="411"/>
      <c r="CAC24" s="411"/>
      <c r="CAD24" s="411"/>
      <c r="CAE24" s="411"/>
      <c r="CAF24" s="411"/>
      <c r="CAG24" s="411"/>
      <c r="CAH24" s="411"/>
      <c r="CAI24" s="411"/>
      <c r="CAJ24" s="411"/>
      <c r="CAK24" s="411"/>
      <c r="CAL24" s="411"/>
      <c r="CAM24" s="411"/>
      <c r="CAN24" s="411"/>
      <c r="CAO24" s="411"/>
      <c r="CAP24" s="411"/>
      <c r="CAQ24" s="411"/>
      <c r="CAR24" s="411"/>
      <c r="CAS24" s="411"/>
      <c r="CAT24" s="411"/>
      <c r="CAU24" s="411"/>
      <c r="CAV24" s="411"/>
      <c r="CAW24" s="411"/>
      <c r="CAX24" s="411"/>
      <c r="CAY24" s="411"/>
      <c r="CAZ24" s="411"/>
      <c r="CBA24" s="411"/>
      <c r="CBB24" s="411"/>
      <c r="CBC24" s="411"/>
      <c r="CBD24" s="411"/>
      <c r="CBE24" s="411"/>
      <c r="CBF24" s="411"/>
      <c r="CBG24" s="411"/>
      <c r="CBH24" s="411"/>
      <c r="CBI24" s="411"/>
      <c r="CBJ24" s="411"/>
      <c r="CBK24" s="411"/>
      <c r="CBL24" s="411"/>
      <c r="CBM24" s="411"/>
      <c r="CBN24" s="411"/>
      <c r="CBO24" s="411"/>
      <c r="CBP24" s="411"/>
      <c r="CBQ24" s="411"/>
      <c r="CBR24" s="411"/>
      <c r="CBS24" s="411"/>
      <c r="CBT24" s="411"/>
      <c r="CBU24" s="411"/>
      <c r="CBV24" s="411"/>
      <c r="CBW24" s="411"/>
      <c r="CBX24" s="411"/>
      <c r="CBY24" s="411"/>
      <c r="CBZ24" s="411"/>
      <c r="CCA24" s="411"/>
      <c r="CCB24" s="411"/>
      <c r="CCC24" s="411"/>
      <c r="CCD24" s="411"/>
      <c r="CCE24" s="411"/>
      <c r="CCF24" s="411"/>
      <c r="CCG24" s="411"/>
      <c r="CCH24" s="411"/>
      <c r="CCI24" s="411"/>
      <c r="CCJ24" s="411"/>
      <c r="CCK24" s="411"/>
      <c r="CCL24" s="411"/>
      <c r="CCM24" s="411"/>
      <c r="CCN24" s="411"/>
      <c r="CCO24" s="411"/>
      <c r="CCP24" s="411"/>
      <c r="CCQ24" s="411"/>
      <c r="CCR24" s="411"/>
      <c r="CCS24" s="411"/>
      <c r="CCT24" s="411"/>
      <c r="CCU24" s="411"/>
      <c r="CCV24" s="411"/>
      <c r="CCW24" s="411"/>
      <c r="CCX24" s="411"/>
      <c r="CCY24" s="411"/>
      <c r="CCZ24" s="411"/>
      <c r="CDA24" s="411"/>
      <c r="CDB24" s="411"/>
      <c r="CDC24" s="411"/>
      <c r="CDD24" s="411"/>
      <c r="CDE24" s="411"/>
      <c r="CDF24" s="411"/>
      <c r="CDG24" s="411"/>
      <c r="CDH24" s="411"/>
      <c r="CDI24" s="411"/>
      <c r="CDJ24" s="411"/>
      <c r="CDK24" s="411"/>
      <c r="CDL24" s="411"/>
      <c r="CDM24" s="411"/>
      <c r="CDN24" s="411"/>
      <c r="CDO24" s="411"/>
      <c r="CDP24" s="411"/>
      <c r="CDQ24" s="411"/>
      <c r="CDR24" s="411"/>
      <c r="CDS24" s="411"/>
      <c r="CDT24" s="411"/>
      <c r="CDU24" s="411"/>
      <c r="CDV24" s="411"/>
      <c r="CDW24" s="411"/>
      <c r="CDX24" s="411"/>
      <c r="CDY24" s="411"/>
      <c r="CDZ24" s="411"/>
      <c r="CEA24" s="411"/>
      <c r="CEB24" s="411"/>
      <c r="CEC24" s="411"/>
      <c r="CED24" s="411"/>
      <c r="CEE24" s="411"/>
      <c r="CEF24" s="411"/>
      <c r="CEG24" s="411"/>
      <c r="CEH24" s="411"/>
      <c r="CEI24" s="411"/>
      <c r="CEJ24" s="411"/>
      <c r="CEK24" s="411"/>
      <c r="CEL24" s="411"/>
      <c r="CEM24" s="411"/>
      <c r="CEN24" s="411"/>
      <c r="CEO24" s="411"/>
      <c r="CEP24" s="411"/>
      <c r="CEQ24" s="411"/>
      <c r="CER24" s="411"/>
      <c r="CES24" s="411"/>
      <c r="CET24" s="411"/>
      <c r="CEU24" s="411"/>
      <c r="CEV24" s="411"/>
      <c r="CEW24" s="411"/>
      <c r="CEX24" s="411"/>
      <c r="CEY24" s="411"/>
      <c r="CEZ24" s="411"/>
      <c r="CFA24" s="411"/>
      <c r="CFB24" s="411"/>
      <c r="CFC24" s="411"/>
      <c r="CFD24" s="411"/>
      <c r="CFE24" s="411"/>
      <c r="CFF24" s="411"/>
      <c r="CFG24" s="411"/>
      <c r="CFH24" s="411"/>
      <c r="CFI24" s="411"/>
      <c r="CFJ24" s="411"/>
      <c r="CFK24" s="411"/>
      <c r="CFL24" s="411"/>
      <c r="CFM24" s="411"/>
      <c r="CFN24" s="411"/>
      <c r="CFO24" s="411"/>
      <c r="CFP24" s="411"/>
      <c r="CFQ24" s="411"/>
      <c r="CFR24" s="411"/>
      <c r="CFS24" s="411"/>
      <c r="CFT24" s="411"/>
      <c r="CFU24" s="411"/>
      <c r="CFV24" s="411"/>
      <c r="CFW24" s="411"/>
      <c r="CFX24" s="411"/>
      <c r="CFY24" s="411"/>
      <c r="CFZ24" s="411"/>
      <c r="CGA24" s="411"/>
      <c r="CGB24" s="411"/>
      <c r="CGC24" s="411"/>
      <c r="CGD24" s="411"/>
      <c r="CGE24" s="411"/>
      <c r="CGF24" s="411"/>
      <c r="CGG24" s="411"/>
      <c r="CGH24" s="411"/>
      <c r="CGI24" s="411"/>
      <c r="CGJ24" s="411"/>
      <c r="CGK24" s="411"/>
      <c r="CGL24" s="411"/>
      <c r="CGM24" s="411"/>
      <c r="CGN24" s="411"/>
      <c r="CGO24" s="411"/>
      <c r="CGP24" s="411"/>
      <c r="CGQ24" s="411"/>
      <c r="CGR24" s="411"/>
      <c r="CGS24" s="411"/>
      <c r="CGT24" s="411"/>
      <c r="CGU24" s="411"/>
      <c r="CGV24" s="411"/>
      <c r="CGW24" s="411"/>
      <c r="CGX24" s="411"/>
      <c r="CGY24" s="411"/>
      <c r="CGZ24" s="411"/>
      <c r="CHA24" s="411"/>
      <c r="CHB24" s="411"/>
      <c r="CHC24" s="411"/>
      <c r="CHD24" s="411"/>
      <c r="CHE24" s="411"/>
      <c r="CHF24" s="411"/>
      <c r="CHG24" s="411"/>
      <c r="CHH24" s="411"/>
      <c r="CHI24" s="411"/>
      <c r="CHJ24" s="411"/>
      <c r="CHK24" s="411"/>
      <c r="CHL24" s="411"/>
      <c r="CHM24" s="411"/>
      <c r="CHN24" s="411"/>
      <c r="CHO24" s="411"/>
      <c r="CHP24" s="411"/>
      <c r="CHQ24" s="411"/>
      <c r="CHR24" s="411"/>
      <c r="CHS24" s="411"/>
      <c r="CHT24" s="411"/>
      <c r="CHU24" s="411"/>
      <c r="CHV24" s="411"/>
      <c r="CHW24" s="411"/>
      <c r="CHX24" s="411"/>
      <c r="CHY24" s="411"/>
      <c r="CHZ24" s="411"/>
      <c r="CIA24" s="411"/>
      <c r="CIB24" s="411"/>
      <c r="CIC24" s="411"/>
      <c r="CID24" s="411"/>
      <c r="CIE24" s="411"/>
      <c r="CIF24" s="411"/>
      <c r="CIG24" s="411"/>
      <c r="CIH24" s="411"/>
      <c r="CII24" s="411"/>
      <c r="CIJ24" s="411"/>
      <c r="CIK24" s="411"/>
      <c r="CIL24" s="411"/>
      <c r="CIM24" s="411"/>
      <c r="CIN24" s="411"/>
      <c r="CIO24" s="411"/>
      <c r="CIP24" s="411"/>
      <c r="CIQ24" s="411"/>
      <c r="CIR24" s="411"/>
      <c r="CIS24" s="411"/>
      <c r="CIT24" s="411"/>
      <c r="CIU24" s="411"/>
      <c r="CIV24" s="411"/>
      <c r="CIW24" s="411"/>
      <c r="CIX24" s="411"/>
      <c r="CIY24" s="411"/>
      <c r="CIZ24" s="411"/>
      <c r="CJA24" s="411"/>
      <c r="CJB24" s="411"/>
      <c r="CJC24" s="411"/>
      <c r="CJD24" s="411"/>
      <c r="CJE24" s="411"/>
      <c r="CJF24" s="411"/>
      <c r="CJG24" s="411"/>
      <c r="CJH24" s="411"/>
      <c r="CJI24" s="411"/>
      <c r="CJJ24" s="411"/>
      <c r="CJK24" s="411"/>
      <c r="CJL24" s="411"/>
      <c r="CJM24" s="411"/>
      <c r="CJN24" s="411"/>
      <c r="CJO24" s="411"/>
      <c r="CJP24" s="411"/>
      <c r="CJQ24" s="411"/>
      <c r="CJR24" s="411"/>
      <c r="CJS24" s="411"/>
      <c r="CJT24" s="411"/>
      <c r="CJU24" s="411"/>
      <c r="CJV24" s="411"/>
      <c r="CJW24" s="411"/>
      <c r="CJX24" s="411"/>
      <c r="CJY24" s="411"/>
      <c r="CJZ24" s="411"/>
      <c r="CKA24" s="411"/>
      <c r="CKB24" s="411"/>
      <c r="CKC24" s="411"/>
      <c r="CKD24" s="411"/>
      <c r="CKE24" s="411"/>
      <c r="CKF24" s="411"/>
      <c r="CKG24" s="411"/>
      <c r="CKH24" s="411"/>
      <c r="CKI24" s="411"/>
      <c r="CKJ24" s="411"/>
      <c r="CKK24" s="411"/>
      <c r="CKL24" s="411"/>
      <c r="CKM24" s="411"/>
      <c r="CKN24" s="411"/>
      <c r="CKO24" s="411"/>
      <c r="CKP24" s="411"/>
      <c r="CKQ24" s="411"/>
      <c r="CKR24" s="411"/>
      <c r="CKS24" s="411"/>
      <c r="CKT24" s="411"/>
      <c r="CKU24" s="411"/>
      <c r="CKV24" s="411"/>
      <c r="CKW24" s="411"/>
      <c r="CKX24" s="411"/>
      <c r="CKY24" s="411"/>
      <c r="CKZ24" s="411"/>
      <c r="CLA24" s="411"/>
      <c r="CLB24" s="411"/>
      <c r="CLC24" s="411"/>
      <c r="CLD24" s="411"/>
      <c r="CLE24" s="411"/>
      <c r="CLF24" s="411"/>
      <c r="CLG24" s="411"/>
      <c r="CLH24" s="411"/>
      <c r="CLI24" s="411"/>
      <c r="CLJ24" s="411"/>
      <c r="CLK24" s="411"/>
      <c r="CLL24" s="411"/>
      <c r="CLM24" s="411"/>
      <c r="CLN24" s="411"/>
      <c r="CLO24" s="411"/>
      <c r="CLP24" s="411"/>
      <c r="CLQ24" s="411"/>
      <c r="CLR24" s="411"/>
      <c r="CLS24" s="411"/>
      <c r="CLT24" s="411"/>
      <c r="CLU24" s="411"/>
      <c r="CLV24" s="411"/>
      <c r="CLW24" s="411"/>
      <c r="CLX24" s="411"/>
      <c r="CLY24" s="411"/>
      <c r="CLZ24" s="411"/>
      <c r="CMA24" s="411"/>
      <c r="CMB24" s="411"/>
      <c r="CMC24" s="411"/>
      <c r="CMD24" s="411"/>
      <c r="CME24" s="411"/>
      <c r="CMF24" s="411"/>
      <c r="CMG24" s="411"/>
      <c r="CMH24" s="411"/>
      <c r="CMI24" s="411"/>
      <c r="CMJ24" s="411"/>
      <c r="CMK24" s="411"/>
      <c r="CML24" s="411"/>
      <c r="CMM24" s="411"/>
      <c r="CMN24" s="411"/>
      <c r="CMO24" s="411"/>
      <c r="CMP24" s="411"/>
      <c r="CMQ24" s="411"/>
      <c r="CMR24" s="411"/>
      <c r="CMS24" s="411"/>
      <c r="CMT24" s="411"/>
      <c r="CMU24" s="411"/>
      <c r="CMV24" s="411"/>
      <c r="CMW24" s="411"/>
      <c r="CMX24" s="411"/>
      <c r="CMY24" s="411"/>
      <c r="CMZ24" s="411"/>
      <c r="CNA24" s="411"/>
      <c r="CNB24" s="411"/>
      <c r="CNC24" s="411"/>
      <c r="CND24" s="411"/>
      <c r="CNE24" s="411"/>
      <c r="CNF24" s="411"/>
      <c r="CNG24" s="411"/>
      <c r="CNH24" s="411"/>
      <c r="CNI24" s="411"/>
      <c r="CNJ24" s="411"/>
      <c r="CNK24" s="411"/>
      <c r="CNL24" s="411"/>
      <c r="CNM24" s="411"/>
      <c r="CNN24" s="411"/>
      <c r="CNO24" s="411"/>
      <c r="CNP24" s="411"/>
      <c r="CNQ24" s="411"/>
      <c r="CNR24" s="411"/>
      <c r="CNS24" s="411"/>
      <c r="CNT24" s="411"/>
      <c r="CNU24" s="411"/>
      <c r="CNV24" s="411"/>
      <c r="CNW24" s="411"/>
      <c r="CNX24" s="411"/>
      <c r="CNY24" s="411"/>
      <c r="CNZ24" s="411"/>
      <c r="COA24" s="411"/>
      <c r="COB24" s="411"/>
      <c r="COC24" s="411"/>
      <c r="COD24" s="411"/>
      <c r="COE24" s="411"/>
      <c r="COF24" s="411"/>
      <c r="COG24" s="411"/>
      <c r="COH24" s="411"/>
      <c r="COI24" s="411"/>
      <c r="COJ24" s="411"/>
      <c r="COK24" s="411"/>
      <c r="COL24" s="411"/>
      <c r="COM24" s="411"/>
      <c r="CON24" s="411"/>
      <c r="COO24" s="411"/>
      <c r="COP24" s="411"/>
      <c r="COQ24" s="411"/>
      <c r="COR24" s="411"/>
      <c r="COS24" s="411"/>
      <c r="COT24" s="411"/>
      <c r="COU24" s="411"/>
      <c r="COV24" s="411"/>
      <c r="COW24" s="411"/>
      <c r="COX24" s="411"/>
      <c r="COY24" s="411"/>
      <c r="COZ24" s="411"/>
      <c r="CPA24" s="411"/>
      <c r="CPB24" s="411"/>
      <c r="CPC24" s="411"/>
      <c r="CPD24" s="411"/>
      <c r="CPE24" s="411"/>
      <c r="CPF24" s="411"/>
      <c r="CPG24" s="411"/>
      <c r="CPH24" s="411"/>
      <c r="CPI24" s="411"/>
      <c r="CPJ24" s="411"/>
      <c r="CPK24" s="411"/>
      <c r="CPL24" s="411"/>
      <c r="CPM24" s="411"/>
      <c r="CPN24" s="411"/>
      <c r="CPO24" s="411"/>
      <c r="CPP24" s="411"/>
      <c r="CPQ24" s="411"/>
      <c r="CPR24" s="411"/>
      <c r="CPS24" s="411"/>
      <c r="CPT24" s="411"/>
      <c r="CPU24" s="411"/>
      <c r="CPV24" s="411"/>
      <c r="CPW24" s="411"/>
      <c r="CPX24" s="411"/>
      <c r="CPY24" s="411"/>
      <c r="CPZ24" s="411"/>
      <c r="CQA24" s="411"/>
      <c r="CQB24" s="411"/>
      <c r="CQC24" s="411"/>
      <c r="CQD24" s="411"/>
      <c r="CQE24" s="411"/>
      <c r="CQF24" s="411"/>
      <c r="CQG24" s="411"/>
      <c r="CQH24" s="411"/>
      <c r="CQI24" s="411"/>
      <c r="CQJ24" s="411"/>
      <c r="CQK24" s="411"/>
      <c r="CQL24" s="411"/>
      <c r="CQM24" s="411"/>
      <c r="CQN24" s="411"/>
      <c r="CQO24" s="411"/>
      <c r="CQP24" s="411"/>
      <c r="CQQ24" s="411"/>
      <c r="CQR24" s="411"/>
      <c r="CQS24" s="411"/>
      <c r="CQT24" s="411"/>
      <c r="CQU24" s="411"/>
      <c r="CQV24" s="411"/>
      <c r="CQW24" s="411"/>
      <c r="CQX24" s="411"/>
      <c r="CQY24" s="411"/>
      <c r="CQZ24" s="411"/>
      <c r="CRA24" s="411"/>
      <c r="CRB24" s="411"/>
      <c r="CRC24" s="411"/>
      <c r="CRD24" s="411"/>
      <c r="CRE24" s="411"/>
      <c r="CRF24" s="411"/>
      <c r="CRG24" s="411"/>
      <c r="CRH24" s="411"/>
      <c r="CRI24" s="411"/>
      <c r="CRJ24" s="411"/>
      <c r="CRK24" s="411"/>
      <c r="CRL24" s="411"/>
      <c r="CRM24" s="411"/>
      <c r="CRN24" s="411"/>
      <c r="CRO24" s="411"/>
      <c r="CRP24" s="411"/>
      <c r="CRQ24" s="411"/>
      <c r="CRR24" s="411"/>
      <c r="CRS24" s="411"/>
      <c r="CRT24" s="411"/>
      <c r="CRU24" s="411"/>
      <c r="CRV24" s="411"/>
      <c r="CRW24" s="411"/>
      <c r="CRX24" s="411"/>
      <c r="CRY24" s="411"/>
      <c r="CRZ24" s="411"/>
      <c r="CSA24" s="411"/>
      <c r="CSB24" s="411"/>
      <c r="CSC24" s="411"/>
      <c r="CSD24" s="411"/>
      <c r="CSE24" s="411"/>
      <c r="CSF24" s="411"/>
      <c r="CSG24" s="411"/>
      <c r="CSH24" s="411"/>
      <c r="CSI24" s="411"/>
      <c r="CSJ24" s="411"/>
      <c r="CSK24" s="411"/>
      <c r="CSL24" s="411"/>
      <c r="CSM24" s="411"/>
      <c r="CSN24" s="411"/>
      <c r="CSO24" s="411"/>
      <c r="CSP24" s="411"/>
      <c r="CSQ24" s="411"/>
      <c r="CSR24" s="411"/>
      <c r="CSS24" s="411"/>
      <c r="CST24" s="411"/>
      <c r="CSU24" s="411"/>
      <c r="CSV24" s="411"/>
      <c r="CSW24" s="411"/>
      <c r="CSX24" s="411"/>
      <c r="CSY24" s="411"/>
      <c r="CSZ24" s="411"/>
      <c r="CTA24" s="411"/>
      <c r="CTB24" s="411"/>
      <c r="CTC24" s="411"/>
      <c r="CTD24" s="411"/>
      <c r="CTE24" s="411"/>
      <c r="CTF24" s="411"/>
      <c r="CTG24" s="411"/>
      <c r="CTH24" s="411"/>
      <c r="CTI24" s="411"/>
      <c r="CTJ24" s="411"/>
      <c r="CTK24" s="411"/>
      <c r="CTL24" s="411"/>
      <c r="CTM24" s="411"/>
      <c r="CTN24" s="411"/>
      <c r="CTO24" s="411"/>
      <c r="CTP24" s="411"/>
      <c r="CTQ24" s="411"/>
      <c r="CTR24" s="411"/>
      <c r="CTS24" s="411"/>
      <c r="CTT24" s="411"/>
      <c r="CTU24" s="411"/>
      <c r="CTV24" s="411"/>
      <c r="CTW24" s="411"/>
      <c r="CTX24" s="411"/>
      <c r="CTY24" s="411"/>
      <c r="CTZ24" s="411"/>
      <c r="CUA24" s="411"/>
      <c r="CUB24" s="411"/>
      <c r="CUC24" s="411"/>
      <c r="CUD24" s="411"/>
      <c r="CUE24" s="411"/>
      <c r="CUF24" s="411"/>
      <c r="CUG24" s="411"/>
      <c r="CUH24" s="411"/>
      <c r="CUI24" s="411"/>
      <c r="CUJ24" s="411"/>
      <c r="CUK24" s="411"/>
      <c r="CUL24" s="411"/>
      <c r="CUM24" s="411"/>
      <c r="CUN24" s="411"/>
      <c r="CUO24" s="411"/>
      <c r="CUP24" s="411"/>
      <c r="CUQ24" s="411"/>
      <c r="CUR24" s="411"/>
      <c r="CUS24" s="411"/>
      <c r="CUT24" s="411"/>
      <c r="CUU24" s="411"/>
      <c r="CUV24" s="411"/>
      <c r="CUW24" s="411"/>
      <c r="CUX24" s="411"/>
      <c r="CUY24" s="411"/>
      <c r="CUZ24" s="411"/>
      <c r="CVA24" s="411"/>
      <c r="CVB24" s="411"/>
      <c r="CVC24" s="411"/>
      <c r="CVD24" s="411"/>
      <c r="CVE24" s="411"/>
      <c r="CVF24" s="411"/>
      <c r="CVG24" s="411"/>
      <c r="CVH24" s="411"/>
      <c r="CVI24" s="411"/>
      <c r="CVJ24" s="411"/>
      <c r="CVK24" s="411"/>
      <c r="CVL24" s="411"/>
      <c r="CVM24" s="411"/>
      <c r="CVN24" s="411"/>
      <c r="CVO24" s="411"/>
      <c r="CVP24" s="411"/>
      <c r="CVQ24" s="411"/>
      <c r="CVR24" s="411"/>
      <c r="CVS24" s="411"/>
      <c r="CVT24" s="411"/>
      <c r="CVU24" s="411"/>
      <c r="CVV24" s="411"/>
      <c r="CVW24" s="411"/>
      <c r="CVX24" s="411"/>
      <c r="CVY24" s="411"/>
      <c r="CVZ24" s="411"/>
      <c r="CWA24" s="411"/>
      <c r="CWB24" s="411"/>
      <c r="CWC24" s="411"/>
      <c r="CWD24" s="411"/>
      <c r="CWE24" s="411"/>
      <c r="CWF24" s="411"/>
      <c r="CWG24" s="411"/>
      <c r="CWH24" s="411"/>
      <c r="CWI24" s="411"/>
      <c r="CWJ24" s="411"/>
      <c r="CWK24" s="411"/>
      <c r="CWL24" s="411"/>
      <c r="CWM24" s="411"/>
      <c r="CWN24" s="411"/>
      <c r="CWO24" s="411"/>
      <c r="CWP24" s="411"/>
      <c r="CWQ24" s="411"/>
      <c r="CWR24" s="411"/>
      <c r="CWS24" s="411"/>
      <c r="CWT24" s="411"/>
      <c r="CWU24" s="411"/>
      <c r="CWV24" s="411"/>
      <c r="CWW24" s="411"/>
      <c r="CWX24" s="411"/>
      <c r="CWY24" s="411"/>
      <c r="CWZ24" s="411"/>
      <c r="CXA24" s="411"/>
      <c r="CXB24" s="411"/>
      <c r="CXC24" s="411"/>
      <c r="CXD24" s="411"/>
      <c r="CXE24" s="411"/>
      <c r="CXF24" s="411"/>
      <c r="CXG24" s="411"/>
      <c r="CXH24" s="411"/>
      <c r="CXI24" s="411"/>
      <c r="CXJ24" s="411"/>
      <c r="CXK24" s="411"/>
      <c r="CXL24" s="411"/>
      <c r="CXM24" s="411"/>
      <c r="CXN24" s="411"/>
      <c r="CXO24" s="411"/>
      <c r="CXP24" s="411"/>
      <c r="CXQ24" s="411"/>
      <c r="CXR24" s="411"/>
      <c r="CXS24" s="411"/>
      <c r="CXT24" s="411"/>
      <c r="CXU24" s="411"/>
      <c r="CXV24" s="411"/>
      <c r="CXW24" s="411"/>
      <c r="CXX24" s="411"/>
      <c r="CXY24" s="411"/>
      <c r="CXZ24" s="411"/>
      <c r="CYA24" s="411"/>
      <c r="CYB24" s="411"/>
      <c r="CYC24" s="411"/>
      <c r="CYD24" s="411"/>
      <c r="CYE24" s="411"/>
      <c r="CYF24" s="411"/>
      <c r="CYG24" s="411"/>
      <c r="CYH24" s="411"/>
      <c r="CYI24" s="411"/>
      <c r="CYJ24" s="411"/>
      <c r="CYK24" s="411"/>
      <c r="CYL24" s="411"/>
      <c r="CYM24" s="411"/>
      <c r="CYN24" s="411"/>
      <c r="CYO24" s="411"/>
      <c r="CYP24" s="411"/>
      <c r="CYQ24" s="411"/>
      <c r="CYR24" s="411"/>
      <c r="CYS24" s="411"/>
      <c r="CYT24" s="411"/>
      <c r="CYU24" s="411"/>
      <c r="CYV24" s="411"/>
      <c r="CYW24" s="411"/>
      <c r="CYX24" s="411"/>
      <c r="CYY24" s="411"/>
      <c r="CYZ24" s="411"/>
      <c r="CZA24" s="411"/>
      <c r="CZB24" s="411"/>
      <c r="CZC24" s="411"/>
      <c r="CZD24" s="411"/>
      <c r="CZE24" s="411"/>
      <c r="CZF24" s="411"/>
      <c r="CZG24" s="411"/>
      <c r="CZH24" s="411"/>
      <c r="CZI24" s="411"/>
      <c r="CZJ24" s="411"/>
      <c r="CZK24" s="411"/>
      <c r="CZL24" s="411"/>
      <c r="CZM24" s="411"/>
      <c r="CZN24" s="411"/>
      <c r="CZO24" s="411"/>
      <c r="CZP24" s="411"/>
      <c r="CZQ24" s="411"/>
      <c r="CZR24" s="411"/>
      <c r="CZS24" s="411"/>
      <c r="CZT24" s="411"/>
      <c r="CZU24" s="411"/>
      <c r="CZV24" s="411"/>
      <c r="CZW24" s="411"/>
      <c r="CZX24" s="411"/>
      <c r="CZY24" s="411"/>
      <c r="CZZ24" s="411"/>
      <c r="DAA24" s="411"/>
      <c r="DAB24" s="411"/>
      <c r="DAC24" s="411"/>
      <c r="DAD24" s="411"/>
      <c r="DAE24" s="411"/>
      <c r="DAF24" s="411"/>
      <c r="DAG24" s="411"/>
      <c r="DAH24" s="411"/>
      <c r="DAI24" s="411"/>
      <c r="DAJ24" s="411"/>
      <c r="DAK24" s="411"/>
      <c r="DAL24" s="411"/>
      <c r="DAM24" s="411"/>
      <c r="DAN24" s="411"/>
      <c r="DAO24" s="411"/>
      <c r="DAP24" s="411"/>
      <c r="DAQ24" s="411"/>
      <c r="DAR24" s="411"/>
      <c r="DAS24" s="411"/>
      <c r="DAT24" s="411"/>
      <c r="DAU24" s="411"/>
      <c r="DAV24" s="411"/>
      <c r="DAW24" s="411"/>
      <c r="DAX24" s="411"/>
      <c r="DAY24" s="411"/>
      <c r="DAZ24" s="411"/>
      <c r="DBA24" s="411"/>
      <c r="DBB24" s="411"/>
      <c r="DBC24" s="411"/>
      <c r="DBD24" s="411"/>
      <c r="DBE24" s="411"/>
      <c r="DBF24" s="411"/>
      <c r="DBG24" s="411"/>
      <c r="DBH24" s="411"/>
      <c r="DBI24" s="411"/>
      <c r="DBJ24" s="411"/>
      <c r="DBK24" s="411"/>
      <c r="DBL24" s="411"/>
      <c r="DBM24" s="411"/>
      <c r="DBN24" s="411"/>
      <c r="DBO24" s="411"/>
      <c r="DBP24" s="411"/>
      <c r="DBQ24" s="411"/>
      <c r="DBR24" s="411"/>
      <c r="DBS24" s="411"/>
      <c r="DBT24" s="411"/>
      <c r="DBU24" s="411"/>
      <c r="DBV24" s="411"/>
      <c r="DBW24" s="411"/>
      <c r="DBX24" s="411"/>
      <c r="DBY24" s="411"/>
      <c r="DBZ24" s="411"/>
      <c r="DCA24" s="411"/>
      <c r="DCB24" s="411"/>
      <c r="DCC24" s="411"/>
      <c r="DCD24" s="411"/>
      <c r="DCE24" s="411"/>
      <c r="DCF24" s="411"/>
      <c r="DCG24" s="411"/>
      <c r="DCH24" s="411"/>
      <c r="DCI24" s="411"/>
      <c r="DCJ24" s="411"/>
      <c r="DCK24" s="411"/>
      <c r="DCL24" s="411"/>
      <c r="DCM24" s="411"/>
      <c r="DCN24" s="411"/>
      <c r="DCO24" s="411"/>
      <c r="DCP24" s="411"/>
      <c r="DCQ24" s="411"/>
      <c r="DCR24" s="411"/>
      <c r="DCS24" s="411"/>
      <c r="DCT24" s="411"/>
      <c r="DCU24" s="411"/>
      <c r="DCV24" s="411"/>
      <c r="DCW24" s="411"/>
      <c r="DCX24" s="411"/>
      <c r="DCY24" s="411"/>
      <c r="DCZ24" s="411"/>
      <c r="DDA24" s="411"/>
      <c r="DDB24" s="411"/>
      <c r="DDC24" s="411"/>
      <c r="DDD24" s="411"/>
      <c r="DDE24" s="411"/>
      <c r="DDF24" s="411"/>
      <c r="DDG24" s="411"/>
      <c r="DDH24" s="411"/>
      <c r="DDI24" s="411"/>
      <c r="DDJ24" s="411"/>
      <c r="DDK24" s="411"/>
      <c r="DDL24" s="411"/>
      <c r="DDM24" s="411"/>
      <c r="DDN24" s="411"/>
      <c r="DDO24" s="411"/>
      <c r="DDP24" s="411"/>
      <c r="DDQ24" s="411"/>
      <c r="DDR24" s="411"/>
      <c r="DDS24" s="411"/>
      <c r="DDT24" s="411"/>
      <c r="DDU24" s="411"/>
      <c r="DDV24" s="411"/>
      <c r="DDW24" s="411"/>
      <c r="DDX24" s="411"/>
      <c r="DDY24" s="411"/>
      <c r="DDZ24" s="411"/>
      <c r="DEA24" s="411"/>
      <c r="DEB24" s="411"/>
      <c r="DEC24" s="411"/>
      <c r="DED24" s="411"/>
      <c r="DEE24" s="411"/>
      <c r="DEF24" s="411"/>
      <c r="DEG24" s="411"/>
      <c r="DEH24" s="411"/>
      <c r="DEI24" s="411"/>
      <c r="DEJ24" s="411"/>
      <c r="DEK24" s="411"/>
      <c r="DEL24" s="411"/>
      <c r="DEM24" s="411"/>
      <c r="DEN24" s="411"/>
      <c r="DEO24" s="411"/>
      <c r="DEP24" s="411"/>
      <c r="DEQ24" s="411"/>
      <c r="DER24" s="411"/>
      <c r="DES24" s="411"/>
      <c r="DET24" s="411"/>
      <c r="DEU24" s="411"/>
      <c r="DEV24" s="411"/>
      <c r="DEW24" s="411"/>
      <c r="DEX24" s="411"/>
      <c r="DEY24" s="411"/>
      <c r="DEZ24" s="411"/>
      <c r="DFA24" s="411"/>
      <c r="DFB24" s="411"/>
      <c r="DFC24" s="411"/>
      <c r="DFD24" s="411"/>
      <c r="DFE24" s="411"/>
      <c r="DFF24" s="411"/>
      <c r="DFG24" s="411"/>
      <c r="DFH24" s="411"/>
      <c r="DFI24" s="411"/>
      <c r="DFJ24" s="411"/>
      <c r="DFK24" s="411"/>
      <c r="DFL24" s="411"/>
      <c r="DFM24" s="411"/>
      <c r="DFN24" s="411"/>
      <c r="DFO24" s="411"/>
      <c r="DFP24" s="411"/>
      <c r="DFQ24" s="411"/>
      <c r="DFR24" s="411"/>
      <c r="DFS24" s="411"/>
      <c r="DFT24" s="411"/>
      <c r="DFU24" s="411"/>
      <c r="DFV24" s="411"/>
      <c r="DFW24" s="411"/>
      <c r="DFX24" s="411"/>
      <c r="DFY24" s="411"/>
      <c r="DFZ24" s="411"/>
      <c r="DGA24" s="411"/>
      <c r="DGB24" s="411"/>
      <c r="DGC24" s="411"/>
      <c r="DGD24" s="411"/>
      <c r="DGE24" s="411"/>
      <c r="DGF24" s="411"/>
      <c r="DGG24" s="411"/>
      <c r="DGH24" s="411"/>
      <c r="DGI24" s="411"/>
      <c r="DGJ24" s="411"/>
      <c r="DGK24" s="411"/>
      <c r="DGL24" s="411"/>
      <c r="DGM24" s="411"/>
      <c r="DGN24" s="411"/>
      <c r="DGO24" s="411"/>
      <c r="DGP24" s="411"/>
      <c r="DGQ24" s="411"/>
      <c r="DGR24" s="411"/>
      <c r="DGS24" s="411"/>
      <c r="DGT24" s="411"/>
      <c r="DGU24" s="411"/>
      <c r="DGV24" s="411"/>
      <c r="DGW24" s="411"/>
      <c r="DGX24" s="411"/>
      <c r="DGY24" s="411"/>
      <c r="DGZ24" s="411"/>
      <c r="DHA24" s="411"/>
      <c r="DHB24" s="411"/>
      <c r="DHC24" s="411"/>
      <c r="DHD24" s="411"/>
      <c r="DHE24" s="411"/>
      <c r="DHF24" s="411"/>
      <c r="DHG24" s="411"/>
      <c r="DHH24" s="411"/>
      <c r="DHI24" s="411"/>
      <c r="DHJ24" s="411"/>
      <c r="DHK24" s="411"/>
      <c r="DHL24" s="411"/>
      <c r="DHM24" s="411"/>
      <c r="DHN24" s="411"/>
      <c r="DHO24" s="411"/>
      <c r="DHP24" s="411"/>
      <c r="DHQ24" s="411"/>
      <c r="DHR24" s="411"/>
      <c r="DHS24" s="411"/>
      <c r="DHT24" s="411"/>
      <c r="DHU24" s="411"/>
      <c r="DHV24" s="411"/>
      <c r="DHW24" s="411"/>
      <c r="DHX24" s="411"/>
      <c r="DHY24" s="411"/>
      <c r="DHZ24" s="411"/>
      <c r="DIA24" s="411"/>
      <c r="DIB24" s="411"/>
      <c r="DIC24" s="411"/>
      <c r="DID24" s="411"/>
      <c r="DIE24" s="411"/>
      <c r="DIF24" s="411"/>
      <c r="DIG24" s="411"/>
      <c r="DIH24" s="411"/>
      <c r="DII24" s="411"/>
      <c r="DIJ24" s="411"/>
      <c r="DIK24" s="411"/>
      <c r="DIL24" s="411"/>
      <c r="DIM24" s="411"/>
      <c r="DIN24" s="411"/>
      <c r="DIO24" s="411"/>
      <c r="DIP24" s="411"/>
      <c r="DIQ24" s="411"/>
      <c r="DIR24" s="411"/>
      <c r="DIS24" s="411"/>
      <c r="DIT24" s="411"/>
      <c r="DIU24" s="411"/>
      <c r="DIV24" s="411"/>
      <c r="DIW24" s="411"/>
      <c r="DIX24" s="411"/>
      <c r="DIY24" s="411"/>
      <c r="DIZ24" s="411"/>
      <c r="DJA24" s="411"/>
      <c r="DJB24" s="411"/>
      <c r="DJC24" s="411"/>
      <c r="DJD24" s="411"/>
      <c r="DJE24" s="411"/>
      <c r="DJF24" s="411"/>
      <c r="DJG24" s="411"/>
      <c r="DJH24" s="411"/>
      <c r="DJI24" s="411"/>
      <c r="DJJ24" s="411"/>
      <c r="DJK24" s="411"/>
      <c r="DJL24" s="411"/>
      <c r="DJM24" s="411"/>
      <c r="DJN24" s="411"/>
      <c r="DJO24" s="411"/>
      <c r="DJP24" s="411"/>
      <c r="DJQ24" s="411"/>
      <c r="DJR24" s="411"/>
      <c r="DJS24" s="411"/>
      <c r="DJT24" s="411"/>
      <c r="DJU24" s="411"/>
      <c r="DJV24" s="411"/>
      <c r="DJW24" s="411"/>
      <c r="DJX24" s="411"/>
      <c r="DJY24" s="411"/>
      <c r="DJZ24" s="411"/>
      <c r="DKA24" s="411"/>
      <c r="DKB24" s="411"/>
      <c r="DKC24" s="411"/>
      <c r="DKD24" s="411"/>
      <c r="DKE24" s="411"/>
      <c r="DKF24" s="411"/>
      <c r="DKG24" s="411"/>
      <c r="DKH24" s="411"/>
      <c r="DKI24" s="411"/>
      <c r="DKJ24" s="411"/>
      <c r="DKK24" s="411"/>
      <c r="DKL24" s="411"/>
      <c r="DKM24" s="411"/>
      <c r="DKN24" s="411"/>
      <c r="DKO24" s="411"/>
      <c r="DKP24" s="411"/>
      <c r="DKQ24" s="411"/>
      <c r="DKR24" s="411"/>
      <c r="DKS24" s="411"/>
      <c r="DKT24" s="411"/>
      <c r="DKU24" s="411"/>
      <c r="DKV24" s="411"/>
      <c r="DKW24" s="411"/>
      <c r="DKX24" s="411"/>
      <c r="DKY24" s="411"/>
      <c r="DKZ24" s="411"/>
      <c r="DLA24" s="411"/>
      <c r="DLB24" s="411"/>
      <c r="DLC24" s="411"/>
      <c r="DLD24" s="411"/>
      <c r="DLE24" s="411"/>
      <c r="DLF24" s="411"/>
      <c r="DLG24" s="411"/>
      <c r="DLH24" s="411"/>
      <c r="DLI24" s="411"/>
      <c r="DLJ24" s="411"/>
      <c r="DLK24" s="411"/>
      <c r="DLL24" s="411"/>
      <c r="DLM24" s="411"/>
      <c r="DLN24" s="411"/>
      <c r="DLO24" s="411"/>
      <c r="DLP24" s="411"/>
      <c r="DLQ24" s="411"/>
      <c r="DLR24" s="411"/>
      <c r="DLS24" s="411"/>
      <c r="DLT24" s="411"/>
      <c r="DLU24" s="411"/>
      <c r="DLV24" s="411"/>
      <c r="DLW24" s="411"/>
      <c r="DLX24" s="411"/>
      <c r="DLY24" s="411"/>
      <c r="DLZ24" s="411"/>
      <c r="DMA24" s="411"/>
      <c r="DMB24" s="411"/>
      <c r="DMC24" s="411"/>
      <c r="DMD24" s="411"/>
      <c r="DME24" s="411"/>
      <c r="DMF24" s="411"/>
      <c r="DMG24" s="411"/>
      <c r="DMH24" s="411"/>
      <c r="DMI24" s="411"/>
      <c r="DMJ24" s="411"/>
      <c r="DMK24" s="411"/>
      <c r="DML24" s="411"/>
      <c r="DMM24" s="411"/>
      <c r="DMN24" s="411"/>
      <c r="DMO24" s="411"/>
      <c r="DMP24" s="411"/>
      <c r="DMQ24" s="411"/>
      <c r="DMR24" s="411"/>
      <c r="DMS24" s="411"/>
      <c r="DMT24" s="411"/>
      <c r="DMU24" s="411"/>
      <c r="DMV24" s="411"/>
      <c r="DMW24" s="411"/>
      <c r="DMX24" s="411"/>
      <c r="DMY24" s="411"/>
      <c r="DMZ24" s="411"/>
      <c r="DNA24" s="411"/>
      <c r="DNB24" s="411"/>
      <c r="DNC24" s="411"/>
      <c r="DND24" s="411"/>
      <c r="DNE24" s="411"/>
      <c r="DNF24" s="411"/>
      <c r="DNG24" s="411"/>
      <c r="DNH24" s="411"/>
      <c r="DNI24" s="411"/>
      <c r="DNJ24" s="411"/>
      <c r="DNK24" s="411"/>
      <c r="DNL24" s="411"/>
      <c r="DNM24" s="411"/>
      <c r="DNN24" s="411"/>
      <c r="DNO24" s="411"/>
      <c r="DNP24" s="411"/>
      <c r="DNQ24" s="411"/>
      <c r="DNR24" s="411"/>
      <c r="DNS24" s="411"/>
      <c r="DNT24" s="411"/>
      <c r="DNU24" s="411"/>
      <c r="DNV24" s="411"/>
      <c r="DNW24" s="411"/>
      <c r="DNX24" s="411"/>
      <c r="DNY24" s="411"/>
      <c r="DNZ24" s="411"/>
      <c r="DOA24" s="411"/>
      <c r="DOB24" s="411"/>
      <c r="DOC24" s="411"/>
      <c r="DOD24" s="411"/>
      <c r="DOE24" s="411"/>
      <c r="DOF24" s="411"/>
      <c r="DOG24" s="411"/>
      <c r="DOH24" s="411"/>
      <c r="DOI24" s="411"/>
      <c r="DOJ24" s="411"/>
      <c r="DOK24" s="411"/>
      <c r="DOL24" s="411"/>
      <c r="DOM24" s="411"/>
      <c r="DON24" s="411"/>
      <c r="DOO24" s="411"/>
      <c r="DOP24" s="411"/>
      <c r="DOQ24" s="411"/>
      <c r="DOR24" s="411"/>
      <c r="DOS24" s="411"/>
      <c r="DOT24" s="411"/>
      <c r="DOU24" s="411"/>
      <c r="DOV24" s="411"/>
      <c r="DOW24" s="411"/>
      <c r="DOX24" s="411"/>
      <c r="DOY24" s="411"/>
      <c r="DOZ24" s="411"/>
      <c r="DPA24" s="411"/>
      <c r="DPB24" s="411"/>
      <c r="DPC24" s="411"/>
      <c r="DPD24" s="411"/>
      <c r="DPE24" s="411"/>
      <c r="DPF24" s="411"/>
      <c r="DPG24" s="411"/>
      <c r="DPH24" s="411"/>
      <c r="DPI24" s="411"/>
      <c r="DPJ24" s="411"/>
      <c r="DPK24" s="411"/>
      <c r="DPL24" s="411"/>
      <c r="DPM24" s="411"/>
      <c r="DPN24" s="411"/>
      <c r="DPO24" s="411"/>
      <c r="DPP24" s="411"/>
      <c r="DPQ24" s="411"/>
      <c r="DPR24" s="411"/>
      <c r="DPS24" s="411"/>
      <c r="DPT24" s="411"/>
      <c r="DPU24" s="411"/>
      <c r="DPV24" s="411"/>
      <c r="DPW24" s="411"/>
      <c r="DPX24" s="411"/>
      <c r="DPY24" s="411"/>
      <c r="DPZ24" s="411"/>
      <c r="DQA24" s="411"/>
      <c r="DQB24" s="411"/>
      <c r="DQC24" s="411"/>
      <c r="DQD24" s="411"/>
      <c r="DQE24" s="411"/>
      <c r="DQF24" s="411"/>
      <c r="DQG24" s="411"/>
      <c r="DQH24" s="411"/>
      <c r="DQI24" s="411"/>
      <c r="DQJ24" s="411"/>
      <c r="DQK24" s="411"/>
      <c r="DQL24" s="411"/>
      <c r="DQM24" s="411"/>
      <c r="DQN24" s="411"/>
      <c r="DQO24" s="411"/>
      <c r="DQP24" s="411"/>
      <c r="DQQ24" s="411"/>
      <c r="DQR24" s="411"/>
      <c r="DQS24" s="411"/>
      <c r="DQT24" s="411"/>
      <c r="DQU24" s="411"/>
      <c r="DQV24" s="411"/>
      <c r="DQW24" s="411"/>
      <c r="DQX24" s="411"/>
      <c r="DQY24" s="411"/>
      <c r="DQZ24" s="411"/>
      <c r="DRA24" s="411"/>
      <c r="DRB24" s="411"/>
      <c r="DRC24" s="411"/>
      <c r="DRD24" s="411"/>
      <c r="DRE24" s="411"/>
      <c r="DRF24" s="411"/>
      <c r="DRG24" s="411"/>
      <c r="DRH24" s="411"/>
      <c r="DRI24" s="411"/>
      <c r="DRJ24" s="411"/>
      <c r="DRK24" s="411"/>
      <c r="DRL24" s="411"/>
      <c r="DRM24" s="411"/>
      <c r="DRN24" s="411"/>
      <c r="DRO24" s="411"/>
      <c r="DRP24" s="411"/>
      <c r="DRQ24" s="411"/>
      <c r="DRR24" s="411"/>
      <c r="DRS24" s="411"/>
      <c r="DRT24" s="411"/>
      <c r="DRU24" s="411"/>
      <c r="DRV24" s="411"/>
      <c r="DRW24" s="411"/>
      <c r="DRX24" s="411"/>
      <c r="DRY24" s="411"/>
      <c r="DRZ24" s="411"/>
      <c r="DSA24" s="411"/>
      <c r="DSB24" s="411"/>
      <c r="DSC24" s="411"/>
      <c r="DSD24" s="411"/>
      <c r="DSE24" s="411"/>
      <c r="DSF24" s="411"/>
      <c r="DSG24" s="411"/>
      <c r="DSH24" s="411"/>
      <c r="DSI24" s="411"/>
      <c r="DSJ24" s="411"/>
      <c r="DSK24" s="411"/>
      <c r="DSL24" s="411"/>
      <c r="DSM24" s="411"/>
      <c r="DSN24" s="411"/>
      <c r="DSO24" s="411"/>
      <c r="DSP24" s="411"/>
      <c r="DSQ24" s="411"/>
      <c r="DSR24" s="411"/>
      <c r="DSS24" s="411"/>
      <c r="DST24" s="411"/>
      <c r="DSU24" s="411"/>
      <c r="DSV24" s="411"/>
      <c r="DSW24" s="411"/>
      <c r="DSX24" s="411"/>
      <c r="DSY24" s="411"/>
      <c r="DSZ24" s="411"/>
      <c r="DTA24" s="411"/>
      <c r="DTB24" s="411"/>
      <c r="DTC24" s="411"/>
      <c r="DTD24" s="411"/>
      <c r="DTE24" s="411"/>
      <c r="DTF24" s="411"/>
      <c r="DTG24" s="411"/>
      <c r="DTH24" s="411"/>
      <c r="DTI24" s="411"/>
      <c r="DTJ24" s="411"/>
      <c r="DTK24" s="411"/>
      <c r="DTL24" s="411"/>
      <c r="DTM24" s="411"/>
      <c r="DTN24" s="411"/>
      <c r="DTO24" s="411"/>
      <c r="DTP24" s="411"/>
      <c r="DTQ24" s="411"/>
      <c r="DTR24" s="411"/>
      <c r="DTS24" s="411"/>
      <c r="DTT24" s="411"/>
      <c r="DTU24" s="411"/>
      <c r="DTV24" s="411"/>
      <c r="DTW24" s="411"/>
      <c r="DTX24" s="411"/>
      <c r="DTY24" s="411"/>
      <c r="DTZ24" s="411"/>
      <c r="DUA24" s="411"/>
      <c r="DUB24" s="411"/>
      <c r="DUC24" s="411"/>
      <c r="DUD24" s="411"/>
      <c r="DUE24" s="411"/>
      <c r="DUF24" s="411"/>
      <c r="DUG24" s="411"/>
      <c r="DUH24" s="411"/>
      <c r="DUI24" s="411"/>
      <c r="DUJ24" s="411"/>
      <c r="DUK24" s="411"/>
      <c r="DUL24" s="411"/>
      <c r="DUM24" s="411"/>
      <c r="DUN24" s="411"/>
      <c r="DUO24" s="411"/>
      <c r="DUP24" s="411"/>
      <c r="DUQ24" s="411"/>
      <c r="DUR24" s="411"/>
      <c r="DUS24" s="411"/>
      <c r="DUT24" s="411"/>
      <c r="DUU24" s="411"/>
      <c r="DUV24" s="411"/>
      <c r="DUW24" s="411"/>
      <c r="DUX24" s="411"/>
      <c r="DUY24" s="411"/>
      <c r="DUZ24" s="411"/>
      <c r="DVA24" s="411"/>
      <c r="DVB24" s="411"/>
      <c r="DVC24" s="411"/>
      <c r="DVD24" s="411"/>
      <c r="DVE24" s="411"/>
      <c r="DVF24" s="411"/>
      <c r="DVG24" s="411"/>
      <c r="DVH24" s="411"/>
      <c r="DVI24" s="411"/>
      <c r="DVJ24" s="411"/>
      <c r="DVK24" s="411"/>
      <c r="DVL24" s="411"/>
      <c r="DVM24" s="411"/>
      <c r="DVN24" s="411"/>
      <c r="DVO24" s="411"/>
      <c r="DVP24" s="411"/>
      <c r="DVQ24" s="411"/>
      <c r="DVR24" s="411"/>
      <c r="DVS24" s="411"/>
      <c r="DVT24" s="411"/>
      <c r="DVU24" s="411"/>
      <c r="DVV24" s="411"/>
      <c r="DVW24" s="411"/>
      <c r="DVX24" s="411"/>
      <c r="DVY24" s="411"/>
      <c r="DVZ24" s="411"/>
      <c r="DWA24" s="411"/>
      <c r="DWB24" s="411"/>
      <c r="DWC24" s="411"/>
      <c r="DWD24" s="411"/>
      <c r="DWE24" s="411"/>
      <c r="DWF24" s="411"/>
      <c r="DWG24" s="411"/>
      <c r="DWH24" s="411"/>
      <c r="DWI24" s="411"/>
      <c r="DWJ24" s="411"/>
      <c r="DWK24" s="411"/>
      <c r="DWL24" s="411"/>
      <c r="DWM24" s="411"/>
      <c r="DWN24" s="411"/>
      <c r="DWO24" s="411"/>
      <c r="DWP24" s="411"/>
      <c r="DWQ24" s="411"/>
      <c r="DWR24" s="411"/>
      <c r="DWS24" s="411"/>
      <c r="DWT24" s="411"/>
      <c r="DWU24" s="411"/>
      <c r="DWV24" s="411"/>
      <c r="DWW24" s="411"/>
      <c r="DWX24" s="411"/>
      <c r="DWY24" s="411"/>
      <c r="DWZ24" s="411"/>
      <c r="DXA24" s="411"/>
      <c r="DXB24" s="411"/>
      <c r="DXC24" s="411"/>
      <c r="DXD24" s="411"/>
      <c r="DXE24" s="411"/>
      <c r="DXF24" s="411"/>
      <c r="DXG24" s="411"/>
      <c r="DXH24" s="411"/>
      <c r="DXI24" s="411"/>
      <c r="DXJ24" s="411"/>
      <c r="DXK24" s="411"/>
      <c r="DXL24" s="411"/>
      <c r="DXM24" s="411"/>
      <c r="DXN24" s="411"/>
      <c r="DXO24" s="411"/>
      <c r="DXP24" s="411"/>
      <c r="DXQ24" s="411"/>
      <c r="DXR24" s="411"/>
      <c r="DXS24" s="411"/>
      <c r="DXT24" s="411"/>
      <c r="DXU24" s="411"/>
      <c r="DXV24" s="411"/>
      <c r="DXW24" s="411"/>
      <c r="DXX24" s="411"/>
      <c r="DXY24" s="411"/>
      <c r="DXZ24" s="411"/>
      <c r="DYA24" s="411"/>
      <c r="DYB24" s="411"/>
      <c r="DYC24" s="411"/>
      <c r="DYD24" s="411"/>
      <c r="DYE24" s="411"/>
      <c r="DYF24" s="411"/>
      <c r="DYG24" s="411"/>
      <c r="DYH24" s="411"/>
      <c r="DYI24" s="411"/>
      <c r="DYJ24" s="411"/>
      <c r="DYK24" s="411"/>
      <c r="DYL24" s="411"/>
      <c r="DYM24" s="411"/>
      <c r="DYN24" s="411"/>
      <c r="DYO24" s="411"/>
      <c r="DYP24" s="411"/>
      <c r="DYQ24" s="411"/>
      <c r="DYR24" s="411"/>
      <c r="DYS24" s="411"/>
      <c r="DYT24" s="411"/>
      <c r="DYU24" s="411"/>
      <c r="DYV24" s="411"/>
      <c r="DYW24" s="411"/>
      <c r="DYX24" s="411"/>
      <c r="DYY24" s="411"/>
      <c r="DYZ24" s="411"/>
      <c r="DZA24" s="411"/>
      <c r="DZB24" s="411"/>
      <c r="DZC24" s="411"/>
      <c r="DZD24" s="411"/>
      <c r="DZE24" s="411"/>
      <c r="DZF24" s="411"/>
      <c r="DZG24" s="411"/>
      <c r="DZH24" s="411"/>
      <c r="DZI24" s="411"/>
      <c r="DZJ24" s="411"/>
      <c r="DZK24" s="411"/>
      <c r="DZL24" s="411"/>
      <c r="DZM24" s="411"/>
      <c r="DZN24" s="411"/>
      <c r="DZO24" s="411"/>
      <c r="DZP24" s="411"/>
      <c r="DZQ24" s="411"/>
      <c r="DZR24" s="411"/>
      <c r="DZS24" s="411"/>
      <c r="DZT24" s="411"/>
      <c r="DZU24" s="411"/>
      <c r="DZV24" s="411"/>
      <c r="DZW24" s="411"/>
      <c r="DZX24" s="411"/>
      <c r="DZY24" s="411"/>
      <c r="DZZ24" s="411"/>
      <c r="EAA24" s="411"/>
      <c r="EAB24" s="411"/>
      <c r="EAC24" s="411"/>
      <c r="EAD24" s="411"/>
      <c r="EAE24" s="411"/>
      <c r="EAF24" s="411"/>
      <c r="EAG24" s="411"/>
      <c r="EAH24" s="411"/>
      <c r="EAI24" s="411"/>
      <c r="EAJ24" s="411"/>
      <c r="EAK24" s="411"/>
      <c r="EAL24" s="411"/>
      <c r="EAM24" s="411"/>
      <c r="EAN24" s="411"/>
      <c r="EAO24" s="411"/>
      <c r="EAP24" s="411"/>
      <c r="EAQ24" s="411"/>
      <c r="EAR24" s="411"/>
      <c r="EAS24" s="411"/>
      <c r="EAT24" s="411"/>
      <c r="EAU24" s="411"/>
      <c r="EAV24" s="411"/>
      <c r="EAW24" s="411"/>
      <c r="EAX24" s="411"/>
      <c r="EAY24" s="411"/>
      <c r="EAZ24" s="411"/>
      <c r="EBA24" s="411"/>
      <c r="EBB24" s="411"/>
      <c r="EBC24" s="411"/>
      <c r="EBD24" s="411"/>
      <c r="EBE24" s="411"/>
      <c r="EBF24" s="411"/>
      <c r="EBG24" s="411"/>
      <c r="EBH24" s="411"/>
      <c r="EBI24" s="411"/>
      <c r="EBJ24" s="411"/>
      <c r="EBK24" s="411"/>
      <c r="EBL24" s="411"/>
      <c r="EBM24" s="411"/>
      <c r="EBN24" s="411"/>
      <c r="EBO24" s="411"/>
      <c r="EBP24" s="411"/>
      <c r="EBQ24" s="411"/>
      <c r="EBR24" s="411"/>
      <c r="EBS24" s="411"/>
      <c r="EBT24" s="411"/>
      <c r="EBU24" s="411"/>
      <c r="EBV24" s="411"/>
      <c r="EBW24" s="411"/>
      <c r="EBX24" s="411"/>
      <c r="EBY24" s="411"/>
      <c r="EBZ24" s="411"/>
      <c r="ECA24" s="411"/>
      <c r="ECB24" s="411"/>
      <c r="ECC24" s="411"/>
      <c r="ECD24" s="411"/>
      <c r="ECE24" s="411"/>
      <c r="ECF24" s="411"/>
      <c r="ECG24" s="411"/>
      <c r="ECH24" s="411"/>
      <c r="ECI24" s="411"/>
      <c r="ECJ24" s="411"/>
      <c r="ECK24" s="411"/>
      <c r="ECL24" s="411"/>
      <c r="ECM24" s="411"/>
      <c r="ECN24" s="411"/>
      <c r="ECO24" s="411"/>
      <c r="ECP24" s="411"/>
      <c r="ECQ24" s="411"/>
      <c r="ECR24" s="411"/>
      <c r="ECS24" s="411"/>
      <c r="ECT24" s="411"/>
      <c r="ECU24" s="411"/>
      <c r="ECV24" s="411"/>
      <c r="ECW24" s="411"/>
      <c r="ECX24" s="411"/>
      <c r="ECY24" s="411"/>
      <c r="ECZ24" s="411"/>
      <c r="EDA24" s="411"/>
      <c r="EDB24" s="411"/>
      <c r="EDC24" s="411"/>
      <c r="EDD24" s="411"/>
      <c r="EDE24" s="411"/>
      <c r="EDF24" s="411"/>
      <c r="EDG24" s="411"/>
      <c r="EDH24" s="411"/>
      <c r="EDI24" s="411"/>
      <c r="EDJ24" s="411"/>
      <c r="EDK24" s="411"/>
      <c r="EDL24" s="411"/>
      <c r="EDM24" s="411"/>
      <c r="EDN24" s="411"/>
      <c r="EDO24" s="411"/>
      <c r="EDP24" s="411"/>
      <c r="EDQ24" s="411"/>
      <c r="EDR24" s="411"/>
      <c r="EDS24" s="411"/>
      <c r="EDT24" s="411"/>
      <c r="EDU24" s="411"/>
      <c r="EDV24" s="411"/>
      <c r="EDW24" s="411"/>
      <c r="EDX24" s="411"/>
      <c r="EDY24" s="411"/>
      <c r="EDZ24" s="411"/>
      <c r="EEA24" s="411"/>
      <c r="EEB24" s="411"/>
      <c r="EEC24" s="411"/>
      <c r="EED24" s="411"/>
      <c r="EEE24" s="411"/>
      <c r="EEF24" s="411"/>
      <c r="EEG24" s="411"/>
      <c r="EEH24" s="411"/>
      <c r="EEI24" s="411"/>
      <c r="EEJ24" s="411"/>
      <c r="EEK24" s="411"/>
      <c r="EEL24" s="411"/>
      <c r="EEM24" s="411"/>
      <c r="EEN24" s="411"/>
      <c r="EEO24" s="411"/>
      <c r="EEP24" s="411"/>
      <c r="EEQ24" s="411"/>
      <c r="EER24" s="411"/>
      <c r="EES24" s="411"/>
      <c r="EET24" s="411"/>
      <c r="EEU24" s="411"/>
      <c r="EEV24" s="411"/>
      <c r="EEW24" s="411"/>
      <c r="EEX24" s="411"/>
      <c r="EEY24" s="411"/>
      <c r="EEZ24" s="411"/>
      <c r="EFA24" s="411"/>
      <c r="EFB24" s="411"/>
      <c r="EFC24" s="411"/>
      <c r="EFD24" s="411"/>
      <c r="EFE24" s="411"/>
      <c r="EFF24" s="411"/>
      <c r="EFG24" s="411"/>
      <c r="EFH24" s="411"/>
      <c r="EFI24" s="411"/>
      <c r="EFJ24" s="411"/>
      <c r="EFK24" s="411"/>
      <c r="EFL24" s="411"/>
      <c r="EFM24" s="411"/>
      <c r="EFN24" s="411"/>
      <c r="EFO24" s="411"/>
      <c r="EFP24" s="411"/>
      <c r="EFQ24" s="411"/>
      <c r="EFR24" s="411"/>
      <c r="EFS24" s="411"/>
      <c r="EFT24" s="411"/>
      <c r="EFU24" s="411"/>
      <c r="EFV24" s="411"/>
      <c r="EFW24" s="411"/>
      <c r="EFX24" s="411"/>
      <c r="EFY24" s="411"/>
      <c r="EFZ24" s="411"/>
      <c r="EGA24" s="411"/>
      <c r="EGB24" s="411"/>
      <c r="EGC24" s="411"/>
      <c r="EGD24" s="411"/>
      <c r="EGE24" s="411"/>
      <c r="EGF24" s="411"/>
      <c r="EGG24" s="411"/>
      <c r="EGH24" s="411"/>
      <c r="EGI24" s="411"/>
      <c r="EGJ24" s="411"/>
      <c r="EGK24" s="411"/>
      <c r="EGL24" s="411"/>
      <c r="EGM24" s="411"/>
      <c r="EGN24" s="411"/>
      <c r="EGO24" s="411"/>
      <c r="EGP24" s="411"/>
      <c r="EGQ24" s="411"/>
      <c r="EGR24" s="411"/>
      <c r="EGS24" s="411"/>
      <c r="EGT24" s="411"/>
      <c r="EGU24" s="411"/>
      <c r="EGV24" s="411"/>
      <c r="EGW24" s="411"/>
      <c r="EGX24" s="411"/>
      <c r="EGY24" s="411"/>
      <c r="EGZ24" s="411"/>
      <c r="EHA24" s="411"/>
      <c r="EHB24" s="411"/>
      <c r="EHC24" s="411"/>
      <c r="EHD24" s="411"/>
      <c r="EHE24" s="411"/>
      <c r="EHF24" s="411"/>
      <c r="EHG24" s="411"/>
      <c r="EHH24" s="411"/>
      <c r="EHI24" s="411"/>
      <c r="EHJ24" s="411"/>
      <c r="EHK24" s="411"/>
      <c r="EHL24" s="411"/>
      <c r="EHM24" s="411"/>
      <c r="EHN24" s="411"/>
      <c r="EHO24" s="411"/>
      <c r="EHP24" s="411"/>
      <c r="EHQ24" s="411"/>
      <c r="EHR24" s="411"/>
      <c r="EHS24" s="411"/>
      <c r="EHT24" s="411"/>
      <c r="EHU24" s="411"/>
      <c r="EHV24" s="411"/>
      <c r="EHW24" s="411"/>
      <c r="EHX24" s="411"/>
      <c r="EHY24" s="411"/>
      <c r="EHZ24" s="411"/>
      <c r="EIA24" s="411"/>
      <c r="EIB24" s="411"/>
      <c r="EIC24" s="411"/>
      <c r="EID24" s="411"/>
      <c r="EIE24" s="411"/>
      <c r="EIF24" s="411"/>
      <c r="EIG24" s="411"/>
      <c r="EIH24" s="411"/>
      <c r="EII24" s="411"/>
      <c r="EIJ24" s="411"/>
      <c r="EIK24" s="411"/>
      <c r="EIL24" s="411"/>
      <c r="EIM24" s="411"/>
      <c r="EIN24" s="411"/>
      <c r="EIO24" s="411"/>
      <c r="EIP24" s="411"/>
      <c r="EIQ24" s="411"/>
      <c r="EIR24" s="411"/>
      <c r="EIS24" s="411"/>
      <c r="EIT24" s="411"/>
      <c r="EIU24" s="411"/>
      <c r="EIV24" s="411"/>
      <c r="EIW24" s="411"/>
      <c r="EIX24" s="411"/>
      <c r="EIY24" s="411"/>
      <c r="EIZ24" s="411"/>
      <c r="EJA24" s="411"/>
      <c r="EJB24" s="411"/>
      <c r="EJC24" s="411"/>
      <c r="EJD24" s="411"/>
      <c r="EJE24" s="411"/>
      <c r="EJF24" s="411"/>
      <c r="EJG24" s="411"/>
      <c r="EJH24" s="411"/>
      <c r="EJI24" s="411"/>
      <c r="EJJ24" s="411"/>
      <c r="EJK24" s="411"/>
      <c r="EJL24" s="411"/>
      <c r="EJM24" s="411"/>
      <c r="EJN24" s="411"/>
      <c r="EJO24" s="411"/>
      <c r="EJP24" s="411"/>
      <c r="EJQ24" s="411"/>
      <c r="EJR24" s="411"/>
      <c r="EJS24" s="411"/>
      <c r="EJT24" s="411"/>
      <c r="EJU24" s="411"/>
      <c r="EJV24" s="411"/>
      <c r="EJW24" s="411"/>
      <c r="EJX24" s="411"/>
      <c r="EJY24" s="411"/>
      <c r="EJZ24" s="411"/>
      <c r="EKA24" s="411"/>
      <c r="EKB24" s="411"/>
      <c r="EKC24" s="411"/>
      <c r="EKD24" s="411"/>
      <c r="EKE24" s="411"/>
      <c r="EKF24" s="411"/>
      <c r="EKG24" s="411"/>
      <c r="EKH24" s="411"/>
      <c r="EKI24" s="411"/>
      <c r="EKJ24" s="411"/>
      <c r="EKK24" s="411"/>
      <c r="EKL24" s="411"/>
      <c r="EKM24" s="411"/>
      <c r="EKN24" s="411"/>
      <c r="EKO24" s="411"/>
      <c r="EKP24" s="411"/>
      <c r="EKQ24" s="411"/>
      <c r="EKR24" s="411"/>
      <c r="EKS24" s="411"/>
      <c r="EKT24" s="411"/>
      <c r="EKU24" s="411"/>
      <c r="EKV24" s="411"/>
      <c r="EKW24" s="411"/>
      <c r="EKX24" s="411"/>
      <c r="EKY24" s="411"/>
      <c r="EKZ24" s="411"/>
      <c r="ELA24" s="411"/>
      <c r="ELB24" s="411"/>
      <c r="ELC24" s="411"/>
      <c r="ELD24" s="411"/>
      <c r="ELE24" s="411"/>
      <c r="ELF24" s="411"/>
      <c r="ELG24" s="411"/>
      <c r="ELH24" s="411"/>
      <c r="ELI24" s="411"/>
      <c r="ELJ24" s="411"/>
      <c r="ELK24" s="411"/>
      <c r="ELL24" s="411"/>
      <c r="ELM24" s="411"/>
      <c r="ELN24" s="411"/>
      <c r="ELO24" s="411"/>
      <c r="ELP24" s="411"/>
      <c r="ELQ24" s="411"/>
      <c r="ELR24" s="411"/>
      <c r="ELS24" s="411"/>
      <c r="ELT24" s="411"/>
      <c r="ELU24" s="411"/>
      <c r="ELV24" s="411"/>
      <c r="ELW24" s="411"/>
      <c r="ELX24" s="411"/>
      <c r="ELY24" s="411"/>
      <c r="ELZ24" s="411"/>
      <c r="EMA24" s="411"/>
      <c r="EMB24" s="411"/>
      <c r="EMC24" s="411"/>
      <c r="EMD24" s="411"/>
      <c r="EME24" s="411"/>
      <c r="EMF24" s="411"/>
      <c r="EMG24" s="411"/>
      <c r="EMH24" s="411"/>
      <c r="EMI24" s="411"/>
      <c r="EMJ24" s="411"/>
      <c r="EMK24" s="411"/>
      <c r="EML24" s="411"/>
      <c r="EMM24" s="411"/>
      <c r="EMN24" s="411"/>
      <c r="EMO24" s="411"/>
      <c r="EMP24" s="411"/>
      <c r="EMQ24" s="411"/>
      <c r="EMR24" s="411"/>
      <c r="EMS24" s="411"/>
      <c r="EMT24" s="411"/>
      <c r="EMU24" s="411"/>
      <c r="EMV24" s="411"/>
      <c r="EMW24" s="411"/>
      <c r="EMX24" s="411"/>
      <c r="EMY24" s="411"/>
      <c r="EMZ24" s="411"/>
      <c r="ENA24" s="411"/>
      <c r="ENB24" s="411"/>
      <c r="ENC24" s="411"/>
      <c r="END24" s="411"/>
      <c r="ENE24" s="411"/>
      <c r="ENF24" s="411"/>
      <c r="ENG24" s="411"/>
      <c r="ENH24" s="411"/>
      <c r="ENI24" s="411"/>
      <c r="ENJ24" s="411"/>
      <c r="ENK24" s="411"/>
      <c r="ENL24" s="411"/>
      <c r="ENM24" s="411"/>
      <c r="ENN24" s="411"/>
      <c r="ENO24" s="411"/>
      <c r="ENP24" s="411"/>
      <c r="ENQ24" s="411"/>
      <c r="ENR24" s="411"/>
      <c r="ENS24" s="411"/>
      <c r="ENT24" s="411"/>
      <c r="ENU24" s="411"/>
      <c r="ENV24" s="411"/>
      <c r="ENW24" s="411"/>
      <c r="ENX24" s="411"/>
      <c r="ENY24" s="411"/>
      <c r="ENZ24" s="411"/>
      <c r="EOA24" s="411"/>
      <c r="EOB24" s="411"/>
      <c r="EOC24" s="411"/>
      <c r="EOD24" s="411"/>
      <c r="EOE24" s="411"/>
      <c r="EOF24" s="411"/>
      <c r="EOG24" s="411"/>
      <c r="EOH24" s="411"/>
      <c r="EOI24" s="411"/>
      <c r="EOJ24" s="411"/>
      <c r="EOK24" s="411"/>
      <c r="EOL24" s="411"/>
      <c r="EOM24" s="411"/>
      <c r="EON24" s="411"/>
      <c r="EOO24" s="411"/>
      <c r="EOP24" s="411"/>
      <c r="EOQ24" s="411"/>
      <c r="EOR24" s="411"/>
      <c r="EOS24" s="411"/>
      <c r="EOT24" s="411"/>
      <c r="EOU24" s="411"/>
      <c r="EOV24" s="411"/>
      <c r="EOW24" s="411"/>
      <c r="EOX24" s="411"/>
      <c r="EOY24" s="411"/>
      <c r="EOZ24" s="411"/>
      <c r="EPA24" s="411"/>
      <c r="EPB24" s="411"/>
      <c r="EPC24" s="411"/>
      <c r="EPD24" s="411"/>
      <c r="EPE24" s="411"/>
      <c r="EPF24" s="411"/>
      <c r="EPG24" s="411"/>
      <c r="EPH24" s="411"/>
      <c r="EPI24" s="411"/>
      <c r="EPJ24" s="411"/>
      <c r="EPK24" s="411"/>
      <c r="EPL24" s="411"/>
      <c r="EPM24" s="411"/>
      <c r="EPN24" s="411"/>
      <c r="EPO24" s="411"/>
      <c r="EPP24" s="411"/>
      <c r="EPQ24" s="411"/>
      <c r="EPR24" s="411"/>
      <c r="EPS24" s="411"/>
      <c r="EPT24" s="411"/>
      <c r="EPU24" s="411"/>
      <c r="EPV24" s="411"/>
      <c r="EPW24" s="411"/>
      <c r="EPX24" s="411"/>
      <c r="EPY24" s="411"/>
      <c r="EPZ24" s="411"/>
      <c r="EQA24" s="411"/>
      <c r="EQB24" s="411"/>
      <c r="EQC24" s="411"/>
      <c r="EQD24" s="411"/>
      <c r="EQE24" s="411"/>
      <c r="EQF24" s="411"/>
      <c r="EQG24" s="411"/>
      <c r="EQH24" s="411"/>
      <c r="EQI24" s="411"/>
      <c r="EQJ24" s="411"/>
      <c r="EQK24" s="411"/>
      <c r="EQL24" s="411"/>
      <c r="EQM24" s="411"/>
      <c r="EQN24" s="411"/>
      <c r="EQO24" s="411"/>
      <c r="EQP24" s="411"/>
      <c r="EQQ24" s="411"/>
      <c r="EQR24" s="411"/>
      <c r="EQS24" s="411"/>
      <c r="EQT24" s="411"/>
      <c r="EQU24" s="411"/>
      <c r="EQV24" s="411"/>
      <c r="EQW24" s="411"/>
      <c r="EQX24" s="411"/>
      <c r="EQY24" s="411"/>
      <c r="EQZ24" s="411"/>
      <c r="ERA24" s="411"/>
      <c r="ERB24" s="411"/>
      <c r="ERC24" s="411"/>
      <c r="ERD24" s="411"/>
      <c r="ERE24" s="411"/>
      <c r="ERF24" s="411"/>
      <c r="ERG24" s="411"/>
      <c r="ERH24" s="411"/>
      <c r="ERI24" s="411"/>
      <c r="ERJ24" s="411"/>
      <c r="ERK24" s="411"/>
      <c r="ERL24" s="411"/>
      <c r="ERM24" s="411"/>
      <c r="ERN24" s="411"/>
      <c r="ERO24" s="411"/>
      <c r="ERP24" s="411"/>
      <c r="ERQ24" s="411"/>
      <c r="ERR24" s="411"/>
      <c r="ERS24" s="411"/>
      <c r="ERT24" s="411"/>
      <c r="ERU24" s="411"/>
      <c r="ERV24" s="411"/>
      <c r="ERW24" s="411"/>
      <c r="ERX24" s="411"/>
      <c r="ERY24" s="411"/>
      <c r="ERZ24" s="411"/>
      <c r="ESA24" s="411"/>
      <c r="ESB24" s="411"/>
      <c r="ESC24" s="411"/>
      <c r="ESD24" s="411"/>
      <c r="ESE24" s="411"/>
      <c r="ESF24" s="411"/>
      <c r="ESG24" s="411"/>
      <c r="ESH24" s="411"/>
      <c r="ESI24" s="411"/>
      <c r="ESJ24" s="411"/>
      <c r="ESK24" s="411"/>
      <c r="ESL24" s="411"/>
      <c r="ESM24" s="411"/>
      <c r="ESN24" s="411"/>
      <c r="ESO24" s="411"/>
      <c r="ESP24" s="411"/>
      <c r="ESQ24" s="411"/>
      <c r="ESR24" s="411"/>
      <c r="ESS24" s="411"/>
      <c r="EST24" s="411"/>
      <c r="ESU24" s="411"/>
      <c r="ESV24" s="411"/>
      <c r="ESW24" s="411"/>
      <c r="ESX24" s="411"/>
      <c r="ESY24" s="411"/>
      <c r="ESZ24" s="411"/>
      <c r="ETA24" s="411"/>
      <c r="ETB24" s="411"/>
      <c r="ETC24" s="411"/>
      <c r="ETD24" s="411"/>
      <c r="ETE24" s="411"/>
      <c r="ETF24" s="411"/>
      <c r="ETG24" s="411"/>
      <c r="ETH24" s="411"/>
      <c r="ETI24" s="411"/>
      <c r="ETJ24" s="411"/>
      <c r="ETK24" s="411"/>
      <c r="ETL24" s="411"/>
      <c r="ETM24" s="411"/>
      <c r="ETN24" s="411"/>
      <c r="ETO24" s="411"/>
      <c r="ETP24" s="411"/>
      <c r="ETQ24" s="411"/>
      <c r="ETR24" s="411"/>
      <c r="ETS24" s="411"/>
      <c r="ETT24" s="411"/>
      <c r="ETU24" s="411"/>
      <c r="ETV24" s="411"/>
      <c r="ETW24" s="411"/>
      <c r="ETX24" s="411"/>
      <c r="ETY24" s="411"/>
      <c r="ETZ24" s="411"/>
      <c r="EUA24" s="411"/>
      <c r="EUB24" s="411"/>
      <c r="EUC24" s="411"/>
      <c r="EUD24" s="411"/>
      <c r="EUE24" s="411"/>
      <c r="EUF24" s="411"/>
      <c r="EUG24" s="411"/>
      <c r="EUH24" s="411"/>
      <c r="EUI24" s="411"/>
      <c r="EUJ24" s="411"/>
      <c r="EUK24" s="411"/>
      <c r="EUL24" s="411"/>
      <c r="EUM24" s="411"/>
      <c r="EUN24" s="411"/>
      <c r="EUO24" s="411"/>
      <c r="EUP24" s="411"/>
      <c r="EUQ24" s="411"/>
      <c r="EUR24" s="411"/>
      <c r="EUS24" s="411"/>
      <c r="EUT24" s="411"/>
      <c r="EUU24" s="411"/>
      <c r="EUV24" s="411"/>
      <c r="EUW24" s="411"/>
      <c r="EUX24" s="411"/>
      <c r="EUY24" s="411"/>
      <c r="EUZ24" s="411"/>
      <c r="EVA24" s="411"/>
      <c r="EVB24" s="411"/>
      <c r="EVC24" s="411"/>
      <c r="EVD24" s="411"/>
      <c r="EVE24" s="411"/>
      <c r="EVF24" s="411"/>
      <c r="EVG24" s="411"/>
      <c r="EVH24" s="411"/>
      <c r="EVI24" s="411"/>
      <c r="EVJ24" s="411"/>
      <c r="EVK24" s="411"/>
      <c r="EVL24" s="411"/>
      <c r="EVM24" s="411"/>
      <c r="EVN24" s="411"/>
      <c r="EVO24" s="411"/>
      <c r="EVP24" s="411"/>
      <c r="EVQ24" s="411"/>
      <c r="EVR24" s="411"/>
      <c r="EVS24" s="411"/>
      <c r="EVT24" s="411"/>
      <c r="EVU24" s="411"/>
      <c r="EVV24" s="411"/>
      <c r="EVW24" s="411"/>
      <c r="EVX24" s="411"/>
      <c r="EVY24" s="411"/>
      <c r="EVZ24" s="411"/>
      <c r="EWA24" s="411"/>
      <c r="EWB24" s="411"/>
      <c r="EWC24" s="411"/>
      <c r="EWD24" s="411"/>
      <c r="EWE24" s="411"/>
      <c r="EWF24" s="411"/>
      <c r="EWG24" s="411"/>
      <c r="EWH24" s="411"/>
      <c r="EWI24" s="411"/>
      <c r="EWJ24" s="411"/>
      <c r="EWK24" s="411"/>
      <c r="EWL24" s="411"/>
      <c r="EWM24" s="411"/>
      <c r="EWN24" s="411"/>
      <c r="EWO24" s="411"/>
      <c r="EWP24" s="411"/>
      <c r="EWQ24" s="411"/>
      <c r="EWR24" s="411"/>
      <c r="EWS24" s="411"/>
      <c r="EWT24" s="411"/>
      <c r="EWU24" s="411"/>
      <c r="EWV24" s="411"/>
      <c r="EWW24" s="411"/>
      <c r="EWX24" s="411"/>
      <c r="EWY24" s="411"/>
      <c r="EWZ24" s="411"/>
      <c r="EXA24" s="411"/>
      <c r="EXB24" s="411"/>
      <c r="EXC24" s="411"/>
      <c r="EXD24" s="411"/>
      <c r="EXE24" s="411"/>
      <c r="EXF24" s="411"/>
      <c r="EXG24" s="411"/>
      <c r="EXH24" s="411"/>
      <c r="EXI24" s="411"/>
      <c r="EXJ24" s="411"/>
      <c r="EXK24" s="411"/>
      <c r="EXL24" s="411"/>
      <c r="EXM24" s="411"/>
      <c r="EXN24" s="411"/>
      <c r="EXO24" s="411"/>
      <c r="EXP24" s="411"/>
      <c r="EXQ24" s="411"/>
      <c r="EXR24" s="411"/>
      <c r="EXS24" s="411"/>
      <c r="EXT24" s="411"/>
      <c r="EXU24" s="411"/>
      <c r="EXV24" s="411"/>
      <c r="EXW24" s="411"/>
      <c r="EXX24" s="411"/>
      <c r="EXY24" s="411"/>
      <c r="EXZ24" s="411"/>
      <c r="EYA24" s="411"/>
      <c r="EYB24" s="411"/>
      <c r="EYC24" s="411"/>
      <c r="EYD24" s="411"/>
      <c r="EYE24" s="411"/>
      <c r="EYF24" s="411"/>
      <c r="EYG24" s="411"/>
      <c r="EYH24" s="411"/>
      <c r="EYI24" s="411"/>
      <c r="EYJ24" s="411"/>
      <c r="EYK24" s="411"/>
      <c r="EYL24" s="411"/>
      <c r="EYM24" s="411"/>
      <c r="EYN24" s="411"/>
      <c r="EYO24" s="411"/>
      <c r="EYP24" s="411"/>
      <c r="EYQ24" s="411"/>
      <c r="EYR24" s="411"/>
      <c r="EYS24" s="411"/>
      <c r="EYT24" s="411"/>
      <c r="EYU24" s="411"/>
      <c r="EYV24" s="411"/>
      <c r="EYW24" s="411"/>
      <c r="EYX24" s="411"/>
      <c r="EYY24" s="411"/>
      <c r="EYZ24" s="411"/>
      <c r="EZA24" s="411"/>
      <c r="EZB24" s="411"/>
      <c r="EZC24" s="411"/>
      <c r="EZD24" s="411"/>
      <c r="EZE24" s="411"/>
      <c r="EZF24" s="411"/>
      <c r="EZG24" s="411"/>
      <c r="EZH24" s="411"/>
      <c r="EZI24" s="411"/>
      <c r="EZJ24" s="411"/>
      <c r="EZK24" s="411"/>
      <c r="EZL24" s="411"/>
      <c r="EZM24" s="411"/>
      <c r="EZN24" s="411"/>
      <c r="EZO24" s="411"/>
      <c r="EZP24" s="411"/>
      <c r="EZQ24" s="411"/>
      <c r="EZR24" s="411"/>
      <c r="EZS24" s="411"/>
      <c r="EZT24" s="411"/>
      <c r="EZU24" s="411"/>
      <c r="EZV24" s="411"/>
      <c r="EZW24" s="411"/>
      <c r="EZX24" s="411"/>
      <c r="EZY24" s="411"/>
      <c r="EZZ24" s="411"/>
      <c r="FAA24" s="411"/>
      <c r="FAB24" s="411"/>
      <c r="FAC24" s="411"/>
      <c r="FAD24" s="411"/>
      <c r="FAE24" s="411"/>
      <c r="FAF24" s="411"/>
      <c r="FAG24" s="411"/>
      <c r="FAH24" s="411"/>
      <c r="FAI24" s="411"/>
      <c r="FAJ24" s="411"/>
      <c r="FAK24" s="411"/>
      <c r="FAL24" s="411"/>
      <c r="FAM24" s="411"/>
      <c r="FAN24" s="411"/>
      <c r="FAO24" s="411"/>
      <c r="FAP24" s="411"/>
      <c r="FAQ24" s="411"/>
      <c r="FAR24" s="411"/>
      <c r="FAS24" s="411"/>
      <c r="FAT24" s="411"/>
      <c r="FAU24" s="411"/>
      <c r="FAV24" s="411"/>
      <c r="FAW24" s="411"/>
      <c r="FAX24" s="411"/>
      <c r="FAY24" s="411"/>
      <c r="FAZ24" s="411"/>
      <c r="FBA24" s="411"/>
      <c r="FBB24" s="411"/>
      <c r="FBC24" s="411"/>
      <c r="FBD24" s="411"/>
      <c r="FBE24" s="411"/>
      <c r="FBF24" s="411"/>
      <c r="FBG24" s="411"/>
      <c r="FBH24" s="411"/>
      <c r="FBI24" s="411"/>
      <c r="FBJ24" s="411"/>
      <c r="FBK24" s="411"/>
      <c r="FBL24" s="411"/>
      <c r="FBM24" s="411"/>
      <c r="FBN24" s="411"/>
      <c r="FBO24" s="411"/>
      <c r="FBP24" s="411"/>
      <c r="FBQ24" s="411"/>
      <c r="FBR24" s="411"/>
      <c r="FBS24" s="411"/>
      <c r="FBT24" s="411"/>
      <c r="FBU24" s="411"/>
      <c r="FBV24" s="411"/>
      <c r="FBW24" s="411"/>
      <c r="FBX24" s="411"/>
      <c r="FBY24" s="411"/>
      <c r="FBZ24" s="411"/>
      <c r="FCA24" s="411"/>
      <c r="FCB24" s="411"/>
      <c r="FCC24" s="411"/>
      <c r="FCD24" s="411"/>
      <c r="FCE24" s="411"/>
      <c r="FCF24" s="411"/>
      <c r="FCG24" s="411"/>
      <c r="FCH24" s="411"/>
      <c r="FCI24" s="411"/>
      <c r="FCJ24" s="411"/>
      <c r="FCK24" s="411"/>
      <c r="FCL24" s="411"/>
      <c r="FCM24" s="411"/>
      <c r="FCN24" s="411"/>
      <c r="FCO24" s="411"/>
      <c r="FCP24" s="411"/>
      <c r="FCQ24" s="411"/>
      <c r="FCR24" s="411"/>
      <c r="FCS24" s="411"/>
      <c r="FCT24" s="411"/>
      <c r="FCU24" s="411"/>
      <c r="FCV24" s="411"/>
      <c r="FCW24" s="411"/>
      <c r="FCX24" s="411"/>
      <c r="FCY24" s="411"/>
      <c r="FCZ24" s="411"/>
      <c r="FDA24" s="411"/>
      <c r="FDB24" s="411"/>
      <c r="FDC24" s="411"/>
      <c r="FDD24" s="411"/>
      <c r="FDE24" s="411"/>
      <c r="FDF24" s="411"/>
      <c r="FDG24" s="411"/>
      <c r="FDH24" s="411"/>
      <c r="FDI24" s="411"/>
      <c r="FDJ24" s="411"/>
      <c r="FDK24" s="411"/>
      <c r="FDL24" s="411"/>
      <c r="FDM24" s="411"/>
      <c r="FDN24" s="411"/>
      <c r="FDO24" s="411"/>
      <c r="FDP24" s="411"/>
      <c r="FDQ24" s="411"/>
      <c r="FDR24" s="411"/>
      <c r="FDS24" s="411"/>
      <c r="FDT24" s="411"/>
      <c r="FDU24" s="411"/>
      <c r="FDV24" s="411"/>
      <c r="FDW24" s="411"/>
      <c r="FDX24" s="411"/>
      <c r="FDY24" s="411"/>
      <c r="FDZ24" s="411"/>
      <c r="FEA24" s="411"/>
      <c r="FEB24" s="411"/>
      <c r="FEC24" s="411"/>
      <c r="FED24" s="411"/>
      <c r="FEE24" s="411"/>
      <c r="FEF24" s="411"/>
      <c r="FEG24" s="411"/>
      <c r="FEH24" s="411"/>
      <c r="FEI24" s="411"/>
      <c r="FEJ24" s="411"/>
      <c r="FEK24" s="411"/>
      <c r="FEL24" s="411"/>
      <c r="FEM24" s="411"/>
      <c r="FEN24" s="411"/>
      <c r="FEO24" s="411"/>
      <c r="FEP24" s="411"/>
      <c r="FEQ24" s="411"/>
      <c r="FER24" s="411"/>
      <c r="FES24" s="411"/>
      <c r="FET24" s="411"/>
      <c r="FEU24" s="411"/>
      <c r="FEV24" s="411"/>
      <c r="FEW24" s="411"/>
      <c r="FEX24" s="411"/>
      <c r="FEY24" s="411"/>
      <c r="FEZ24" s="411"/>
      <c r="FFA24" s="411"/>
      <c r="FFB24" s="411"/>
      <c r="FFC24" s="411"/>
      <c r="FFD24" s="411"/>
      <c r="FFE24" s="411"/>
      <c r="FFF24" s="411"/>
      <c r="FFG24" s="411"/>
      <c r="FFH24" s="411"/>
      <c r="FFI24" s="411"/>
      <c r="FFJ24" s="411"/>
      <c r="FFK24" s="411"/>
      <c r="FFL24" s="411"/>
      <c r="FFM24" s="411"/>
      <c r="FFN24" s="411"/>
      <c r="FFO24" s="411"/>
      <c r="FFP24" s="411"/>
      <c r="FFQ24" s="411"/>
      <c r="FFR24" s="411"/>
      <c r="FFS24" s="411"/>
      <c r="FFT24" s="411"/>
      <c r="FFU24" s="411"/>
      <c r="FFV24" s="411"/>
      <c r="FFW24" s="411"/>
      <c r="FFX24" s="411"/>
      <c r="FFY24" s="411"/>
      <c r="FFZ24" s="411"/>
      <c r="FGA24" s="411"/>
      <c r="FGB24" s="411"/>
      <c r="FGC24" s="411"/>
      <c r="FGD24" s="411"/>
      <c r="FGE24" s="411"/>
      <c r="FGF24" s="411"/>
      <c r="FGG24" s="411"/>
      <c r="FGH24" s="411"/>
      <c r="FGI24" s="411"/>
      <c r="FGJ24" s="411"/>
      <c r="FGK24" s="411"/>
      <c r="FGL24" s="411"/>
      <c r="FGM24" s="411"/>
      <c r="FGN24" s="411"/>
      <c r="FGO24" s="411"/>
      <c r="FGP24" s="411"/>
      <c r="FGQ24" s="411"/>
      <c r="FGR24" s="411"/>
      <c r="FGS24" s="411"/>
      <c r="FGT24" s="411"/>
      <c r="FGU24" s="411"/>
      <c r="FGV24" s="411"/>
      <c r="FGW24" s="411"/>
      <c r="FGX24" s="411"/>
      <c r="FGY24" s="411"/>
      <c r="FGZ24" s="411"/>
      <c r="FHA24" s="411"/>
      <c r="FHB24" s="411"/>
      <c r="FHC24" s="411"/>
      <c r="FHD24" s="411"/>
      <c r="FHE24" s="411"/>
      <c r="FHF24" s="411"/>
      <c r="FHG24" s="411"/>
      <c r="FHH24" s="411"/>
      <c r="FHI24" s="411"/>
      <c r="FHJ24" s="411"/>
      <c r="FHK24" s="411"/>
      <c r="FHL24" s="411"/>
      <c r="FHM24" s="411"/>
      <c r="FHN24" s="411"/>
      <c r="FHO24" s="411"/>
      <c r="FHP24" s="411"/>
      <c r="FHQ24" s="411"/>
      <c r="FHR24" s="411"/>
      <c r="FHS24" s="411"/>
      <c r="FHT24" s="411"/>
      <c r="FHU24" s="411"/>
      <c r="FHV24" s="411"/>
      <c r="FHW24" s="411"/>
      <c r="FHX24" s="411"/>
      <c r="FHY24" s="411"/>
      <c r="FHZ24" s="411"/>
      <c r="FIA24" s="411"/>
      <c r="FIB24" s="411"/>
      <c r="FIC24" s="411"/>
      <c r="FID24" s="411"/>
      <c r="FIE24" s="411"/>
      <c r="FIF24" s="411"/>
      <c r="FIG24" s="411"/>
      <c r="FIH24" s="411"/>
      <c r="FII24" s="411"/>
      <c r="FIJ24" s="411"/>
      <c r="FIK24" s="411"/>
      <c r="FIL24" s="411"/>
      <c r="FIM24" s="411"/>
      <c r="FIN24" s="411"/>
      <c r="FIO24" s="411"/>
      <c r="FIP24" s="411"/>
      <c r="FIQ24" s="411"/>
      <c r="FIR24" s="411"/>
      <c r="FIS24" s="411"/>
      <c r="FIT24" s="411"/>
      <c r="FIU24" s="411"/>
      <c r="FIV24" s="411"/>
      <c r="FIW24" s="411"/>
      <c r="FIX24" s="411"/>
      <c r="FIY24" s="411"/>
      <c r="FIZ24" s="411"/>
      <c r="FJA24" s="411"/>
      <c r="FJB24" s="411"/>
      <c r="FJC24" s="411"/>
      <c r="FJD24" s="411"/>
      <c r="FJE24" s="411"/>
      <c r="FJF24" s="411"/>
      <c r="FJG24" s="411"/>
      <c r="FJH24" s="411"/>
      <c r="FJI24" s="411"/>
      <c r="FJJ24" s="411"/>
      <c r="FJK24" s="411"/>
      <c r="FJL24" s="411"/>
      <c r="FJM24" s="411"/>
      <c r="FJN24" s="411"/>
      <c r="FJO24" s="411"/>
      <c r="FJP24" s="411"/>
      <c r="FJQ24" s="411"/>
      <c r="FJR24" s="411"/>
      <c r="FJS24" s="411"/>
      <c r="FJT24" s="411"/>
      <c r="FJU24" s="411"/>
      <c r="FJV24" s="411"/>
      <c r="FJW24" s="411"/>
      <c r="FJX24" s="411"/>
      <c r="FJY24" s="411"/>
      <c r="FJZ24" s="411"/>
      <c r="FKA24" s="411"/>
      <c r="FKB24" s="411"/>
      <c r="FKC24" s="411"/>
      <c r="FKD24" s="411"/>
      <c r="FKE24" s="411"/>
      <c r="FKF24" s="411"/>
      <c r="FKG24" s="411"/>
      <c r="FKH24" s="411"/>
      <c r="FKI24" s="411"/>
      <c r="FKJ24" s="411"/>
      <c r="FKK24" s="411"/>
      <c r="FKL24" s="411"/>
      <c r="FKM24" s="411"/>
      <c r="FKN24" s="411"/>
      <c r="FKO24" s="411"/>
      <c r="FKP24" s="411"/>
      <c r="FKQ24" s="411"/>
      <c r="FKR24" s="411"/>
      <c r="FKS24" s="411"/>
      <c r="FKT24" s="411"/>
      <c r="FKU24" s="411"/>
      <c r="FKV24" s="411"/>
      <c r="FKW24" s="411"/>
      <c r="FKX24" s="411"/>
      <c r="FKY24" s="411"/>
      <c r="FKZ24" s="411"/>
      <c r="FLA24" s="411"/>
      <c r="FLB24" s="411"/>
      <c r="FLC24" s="411"/>
      <c r="FLD24" s="411"/>
      <c r="FLE24" s="411"/>
      <c r="FLF24" s="411"/>
      <c r="FLG24" s="411"/>
      <c r="FLH24" s="411"/>
      <c r="FLI24" s="411"/>
      <c r="FLJ24" s="411"/>
      <c r="FLK24" s="411"/>
      <c r="FLL24" s="411"/>
      <c r="FLM24" s="411"/>
      <c r="FLN24" s="411"/>
      <c r="FLO24" s="411"/>
      <c r="FLP24" s="411"/>
      <c r="FLQ24" s="411"/>
      <c r="FLR24" s="411"/>
      <c r="FLS24" s="411"/>
      <c r="FLT24" s="411"/>
      <c r="FLU24" s="411"/>
      <c r="FLV24" s="411"/>
      <c r="FLW24" s="411"/>
      <c r="FLX24" s="411"/>
      <c r="FLY24" s="411"/>
      <c r="FLZ24" s="411"/>
      <c r="FMA24" s="411"/>
      <c r="FMB24" s="411"/>
      <c r="FMC24" s="411"/>
      <c r="FMD24" s="411"/>
      <c r="FME24" s="411"/>
      <c r="FMF24" s="411"/>
      <c r="FMG24" s="411"/>
      <c r="FMH24" s="411"/>
      <c r="FMI24" s="411"/>
      <c r="FMJ24" s="411"/>
      <c r="FMK24" s="411"/>
      <c r="FML24" s="411"/>
      <c r="FMM24" s="411"/>
      <c r="FMN24" s="411"/>
      <c r="FMO24" s="411"/>
      <c r="FMP24" s="411"/>
      <c r="FMQ24" s="411"/>
      <c r="FMR24" s="411"/>
      <c r="FMS24" s="411"/>
      <c r="FMT24" s="411"/>
      <c r="FMU24" s="411"/>
      <c r="FMV24" s="411"/>
      <c r="FMW24" s="411"/>
      <c r="FMX24" s="411"/>
      <c r="FMY24" s="411"/>
      <c r="FMZ24" s="411"/>
      <c r="FNA24" s="411"/>
      <c r="FNB24" s="411"/>
      <c r="FNC24" s="411"/>
      <c r="FND24" s="411"/>
      <c r="FNE24" s="411"/>
      <c r="FNF24" s="411"/>
      <c r="FNG24" s="411"/>
      <c r="FNH24" s="411"/>
      <c r="FNI24" s="411"/>
      <c r="FNJ24" s="411"/>
      <c r="FNK24" s="411"/>
      <c r="FNL24" s="411"/>
      <c r="FNM24" s="411"/>
      <c r="FNN24" s="411"/>
      <c r="FNO24" s="411"/>
      <c r="FNP24" s="411"/>
      <c r="FNQ24" s="411"/>
      <c r="FNR24" s="411"/>
      <c r="FNS24" s="411"/>
      <c r="FNT24" s="411"/>
      <c r="FNU24" s="411"/>
      <c r="FNV24" s="411"/>
      <c r="FNW24" s="411"/>
      <c r="FNX24" s="411"/>
      <c r="FNY24" s="411"/>
      <c r="FNZ24" s="411"/>
      <c r="FOA24" s="411"/>
      <c r="FOB24" s="411"/>
      <c r="FOC24" s="411"/>
      <c r="FOD24" s="411"/>
      <c r="FOE24" s="411"/>
      <c r="FOF24" s="411"/>
      <c r="FOG24" s="411"/>
      <c r="FOH24" s="411"/>
      <c r="FOI24" s="411"/>
      <c r="FOJ24" s="411"/>
      <c r="FOK24" s="411"/>
      <c r="FOL24" s="411"/>
      <c r="FOM24" s="411"/>
      <c r="FON24" s="411"/>
      <c r="FOO24" s="411"/>
      <c r="FOP24" s="411"/>
      <c r="FOQ24" s="411"/>
      <c r="FOR24" s="411"/>
      <c r="FOS24" s="411"/>
      <c r="FOT24" s="411"/>
      <c r="FOU24" s="411"/>
      <c r="FOV24" s="411"/>
      <c r="FOW24" s="411"/>
      <c r="FOX24" s="411"/>
      <c r="FOY24" s="411"/>
      <c r="FOZ24" s="411"/>
      <c r="FPA24" s="411"/>
      <c r="FPB24" s="411"/>
      <c r="FPC24" s="411"/>
      <c r="FPD24" s="411"/>
      <c r="FPE24" s="411"/>
      <c r="FPF24" s="411"/>
      <c r="FPG24" s="411"/>
      <c r="FPH24" s="411"/>
      <c r="FPI24" s="411"/>
      <c r="FPJ24" s="411"/>
      <c r="FPK24" s="411"/>
      <c r="FPL24" s="411"/>
      <c r="FPM24" s="411"/>
      <c r="FPN24" s="411"/>
      <c r="FPO24" s="411"/>
      <c r="FPP24" s="411"/>
      <c r="FPQ24" s="411"/>
      <c r="FPR24" s="411"/>
      <c r="FPS24" s="411"/>
      <c r="FPT24" s="411"/>
      <c r="FPU24" s="411"/>
      <c r="FPV24" s="411"/>
      <c r="FPW24" s="411"/>
      <c r="FPX24" s="411"/>
      <c r="FPY24" s="411"/>
      <c r="FPZ24" s="411"/>
      <c r="FQA24" s="411"/>
      <c r="FQB24" s="411"/>
      <c r="FQC24" s="411"/>
      <c r="FQD24" s="411"/>
      <c r="FQE24" s="411"/>
      <c r="FQF24" s="411"/>
      <c r="FQG24" s="411"/>
      <c r="FQH24" s="411"/>
      <c r="FQI24" s="411"/>
      <c r="FQJ24" s="411"/>
      <c r="FQK24" s="411"/>
      <c r="FQL24" s="411"/>
      <c r="FQM24" s="411"/>
      <c r="FQN24" s="411"/>
      <c r="FQO24" s="411"/>
      <c r="FQP24" s="411"/>
      <c r="FQQ24" s="411"/>
      <c r="FQR24" s="411"/>
      <c r="FQS24" s="411"/>
      <c r="FQT24" s="411"/>
      <c r="FQU24" s="411"/>
      <c r="FQV24" s="411"/>
      <c r="FQW24" s="411"/>
      <c r="FQX24" s="411"/>
      <c r="FQY24" s="411"/>
      <c r="FQZ24" s="411"/>
      <c r="FRA24" s="411"/>
      <c r="FRB24" s="411"/>
      <c r="FRC24" s="411"/>
      <c r="FRD24" s="411"/>
      <c r="FRE24" s="411"/>
      <c r="FRF24" s="411"/>
      <c r="FRG24" s="411"/>
      <c r="FRH24" s="411"/>
      <c r="FRI24" s="411"/>
      <c r="FRJ24" s="411"/>
      <c r="FRK24" s="411"/>
      <c r="FRL24" s="411"/>
      <c r="FRM24" s="411"/>
      <c r="FRN24" s="411"/>
      <c r="FRO24" s="411"/>
      <c r="FRP24" s="411"/>
      <c r="FRQ24" s="411"/>
      <c r="FRR24" s="411"/>
      <c r="FRS24" s="411"/>
      <c r="FRT24" s="411"/>
      <c r="FRU24" s="411"/>
      <c r="FRV24" s="411"/>
      <c r="FRW24" s="411"/>
      <c r="FRX24" s="411"/>
      <c r="FRY24" s="411"/>
      <c r="FRZ24" s="411"/>
      <c r="FSA24" s="411"/>
      <c r="FSB24" s="411"/>
      <c r="FSC24" s="411"/>
      <c r="FSD24" s="411"/>
      <c r="FSE24" s="411"/>
      <c r="FSF24" s="411"/>
      <c r="FSG24" s="411"/>
      <c r="FSH24" s="411"/>
      <c r="FSI24" s="411"/>
      <c r="FSJ24" s="411"/>
      <c r="FSK24" s="411"/>
      <c r="FSL24" s="411"/>
      <c r="FSM24" s="411"/>
      <c r="FSN24" s="411"/>
      <c r="FSO24" s="411"/>
      <c r="FSP24" s="411"/>
      <c r="FSQ24" s="411"/>
      <c r="FSR24" s="411"/>
      <c r="FSS24" s="411"/>
      <c r="FST24" s="411"/>
      <c r="FSU24" s="411"/>
      <c r="FSV24" s="411"/>
      <c r="FSW24" s="411"/>
      <c r="FSX24" s="411"/>
      <c r="FSY24" s="411"/>
      <c r="FSZ24" s="411"/>
      <c r="FTA24" s="411"/>
      <c r="FTB24" s="411"/>
      <c r="FTC24" s="411"/>
      <c r="FTD24" s="411"/>
      <c r="FTE24" s="411"/>
      <c r="FTF24" s="411"/>
      <c r="FTG24" s="411"/>
      <c r="FTH24" s="411"/>
      <c r="FTI24" s="411"/>
      <c r="FTJ24" s="411"/>
      <c r="FTK24" s="411"/>
      <c r="FTL24" s="411"/>
      <c r="FTM24" s="411"/>
      <c r="FTN24" s="411"/>
      <c r="FTO24" s="411"/>
      <c r="FTP24" s="411"/>
      <c r="FTQ24" s="411"/>
      <c r="FTR24" s="411"/>
      <c r="FTS24" s="411"/>
      <c r="FTT24" s="411"/>
      <c r="FTU24" s="411"/>
      <c r="FTV24" s="411"/>
      <c r="FTW24" s="411"/>
      <c r="FTX24" s="411"/>
      <c r="FTY24" s="411"/>
      <c r="FTZ24" s="411"/>
      <c r="FUA24" s="411"/>
      <c r="FUB24" s="411"/>
      <c r="FUC24" s="411"/>
      <c r="FUD24" s="411"/>
      <c r="FUE24" s="411"/>
      <c r="FUF24" s="411"/>
      <c r="FUG24" s="411"/>
      <c r="FUH24" s="411"/>
      <c r="FUI24" s="411"/>
      <c r="FUJ24" s="411"/>
      <c r="FUK24" s="411"/>
      <c r="FUL24" s="411"/>
      <c r="FUM24" s="411"/>
      <c r="FUN24" s="411"/>
      <c r="FUO24" s="411"/>
      <c r="FUP24" s="411"/>
      <c r="FUQ24" s="411"/>
      <c r="FUR24" s="411"/>
      <c r="FUS24" s="411"/>
      <c r="FUT24" s="411"/>
      <c r="FUU24" s="411"/>
      <c r="FUV24" s="411"/>
      <c r="FUW24" s="411"/>
      <c r="FUX24" s="411"/>
      <c r="FUY24" s="411"/>
      <c r="FUZ24" s="411"/>
      <c r="FVA24" s="411"/>
      <c r="FVB24" s="411"/>
      <c r="FVC24" s="411"/>
      <c r="FVD24" s="411"/>
      <c r="FVE24" s="411"/>
      <c r="FVF24" s="411"/>
      <c r="FVG24" s="411"/>
      <c r="FVH24" s="411"/>
      <c r="FVI24" s="411"/>
      <c r="FVJ24" s="411"/>
      <c r="FVK24" s="411"/>
      <c r="FVL24" s="411"/>
      <c r="FVM24" s="411"/>
      <c r="FVN24" s="411"/>
      <c r="FVO24" s="411"/>
      <c r="FVP24" s="411"/>
      <c r="FVQ24" s="411"/>
      <c r="FVR24" s="411"/>
      <c r="FVS24" s="411"/>
      <c r="FVT24" s="411"/>
      <c r="FVU24" s="411"/>
      <c r="FVV24" s="411"/>
      <c r="FVW24" s="411"/>
      <c r="FVX24" s="411"/>
      <c r="FVY24" s="411"/>
      <c r="FVZ24" s="411"/>
      <c r="FWA24" s="411"/>
      <c r="FWB24" s="411"/>
      <c r="FWC24" s="411"/>
      <c r="FWD24" s="411"/>
      <c r="FWE24" s="411"/>
      <c r="FWF24" s="411"/>
      <c r="FWG24" s="411"/>
      <c r="FWH24" s="411"/>
      <c r="FWI24" s="411"/>
      <c r="FWJ24" s="411"/>
      <c r="FWK24" s="411"/>
      <c r="FWL24" s="411"/>
      <c r="FWM24" s="411"/>
      <c r="FWN24" s="411"/>
      <c r="FWO24" s="411"/>
      <c r="FWP24" s="411"/>
      <c r="FWQ24" s="411"/>
      <c r="FWR24" s="411"/>
      <c r="FWS24" s="411"/>
      <c r="FWT24" s="411"/>
      <c r="FWU24" s="411"/>
      <c r="FWV24" s="411"/>
      <c r="FWW24" s="411"/>
      <c r="FWX24" s="411"/>
      <c r="FWY24" s="411"/>
      <c r="FWZ24" s="411"/>
      <c r="FXA24" s="411"/>
      <c r="FXB24" s="411"/>
      <c r="FXC24" s="411"/>
      <c r="FXD24" s="411"/>
      <c r="FXE24" s="411"/>
      <c r="FXF24" s="411"/>
      <c r="FXG24" s="411"/>
      <c r="FXH24" s="411"/>
      <c r="FXI24" s="411"/>
      <c r="FXJ24" s="411"/>
      <c r="FXK24" s="411"/>
      <c r="FXL24" s="411"/>
      <c r="FXM24" s="411"/>
      <c r="FXN24" s="411"/>
      <c r="FXO24" s="411"/>
      <c r="FXP24" s="411"/>
      <c r="FXQ24" s="411"/>
      <c r="FXR24" s="411"/>
      <c r="FXS24" s="411"/>
      <c r="FXT24" s="411"/>
      <c r="FXU24" s="411"/>
      <c r="FXV24" s="411"/>
      <c r="FXW24" s="411"/>
      <c r="FXX24" s="411"/>
      <c r="FXY24" s="411"/>
      <c r="FXZ24" s="411"/>
      <c r="FYA24" s="411"/>
      <c r="FYB24" s="411"/>
      <c r="FYC24" s="411"/>
      <c r="FYD24" s="411"/>
      <c r="FYE24" s="411"/>
      <c r="FYF24" s="411"/>
      <c r="FYG24" s="411"/>
      <c r="FYH24" s="411"/>
      <c r="FYI24" s="411"/>
      <c r="FYJ24" s="411"/>
      <c r="FYK24" s="411"/>
      <c r="FYL24" s="411"/>
      <c r="FYM24" s="411"/>
      <c r="FYN24" s="411"/>
      <c r="FYO24" s="411"/>
      <c r="FYP24" s="411"/>
      <c r="FYQ24" s="411"/>
      <c r="FYR24" s="411"/>
      <c r="FYS24" s="411"/>
      <c r="FYT24" s="411"/>
      <c r="FYU24" s="411"/>
      <c r="FYV24" s="411"/>
      <c r="FYW24" s="411"/>
      <c r="FYX24" s="411"/>
      <c r="FYY24" s="411"/>
      <c r="FYZ24" s="411"/>
      <c r="FZA24" s="411"/>
      <c r="FZB24" s="411"/>
      <c r="FZC24" s="411"/>
      <c r="FZD24" s="411"/>
      <c r="FZE24" s="411"/>
      <c r="FZF24" s="411"/>
      <c r="FZG24" s="411"/>
      <c r="FZH24" s="411"/>
      <c r="FZI24" s="411"/>
      <c r="FZJ24" s="411"/>
      <c r="FZK24" s="411"/>
      <c r="FZL24" s="411"/>
      <c r="FZM24" s="411"/>
      <c r="FZN24" s="411"/>
      <c r="FZO24" s="411"/>
      <c r="FZP24" s="411"/>
      <c r="FZQ24" s="411"/>
      <c r="FZR24" s="411"/>
      <c r="FZS24" s="411"/>
      <c r="FZT24" s="411"/>
      <c r="FZU24" s="411"/>
      <c r="FZV24" s="411"/>
      <c r="FZW24" s="411"/>
      <c r="FZX24" s="411"/>
      <c r="FZY24" s="411"/>
      <c r="FZZ24" s="411"/>
      <c r="GAA24" s="411"/>
      <c r="GAB24" s="411"/>
      <c r="GAC24" s="411"/>
      <c r="GAD24" s="411"/>
      <c r="GAE24" s="411"/>
      <c r="GAF24" s="411"/>
      <c r="GAG24" s="411"/>
      <c r="GAH24" s="411"/>
      <c r="GAI24" s="411"/>
      <c r="GAJ24" s="411"/>
      <c r="GAK24" s="411"/>
      <c r="GAL24" s="411"/>
      <c r="GAM24" s="411"/>
      <c r="GAN24" s="411"/>
      <c r="GAO24" s="411"/>
      <c r="GAP24" s="411"/>
      <c r="GAQ24" s="411"/>
      <c r="GAR24" s="411"/>
      <c r="GAS24" s="411"/>
      <c r="GAT24" s="411"/>
      <c r="GAU24" s="411"/>
      <c r="GAV24" s="411"/>
      <c r="GAW24" s="411"/>
      <c r="GAX24" s="411"/>
      <c r="GAY24" s="411"/>
      <c r="GAZ24" s="411"/>
      <c r="GBA24" s="411"/>
      <c r="GBB24" s="411"/>
      <c r="GBC24" s="411"/>
      <c r="GBD24" s="411"/>
      <c r="GBE24" s="411"/>
      <c r="GBF24" s="411"/>
      <c r="GBG24" s="411"/>
      <c r="GBH24" s="411"/>
      <c r="GBI24" s="411"/>
      <c r="GBJ24" s="411"/>
      <c r="GBK24" s="411"/>
      <c r="GBL24" s="411"/>
      <c r="GBM24" s="411"/>
      <c r="GBN24" s="411"/>
      <c r="GBO24" s="411"/>
      <c r="GBP24" s="411"/>
      <c r="GBQ24" s="411"/>
      <c r="GBR24" s="411"/>
      <c r="GBS24" s="411"/>
      <c r="GBT24" s="411"/>
      <c r="GBU24" s="411"/>
      <c r="GBV24" s="411"/>
      <c r="GBW24" s="411"/>
      <c r="GBX24" s="411"/>
      <c r="GBY24" s="411"/>
      <c r="GBZ24" s="411"/>
      <c r="GCA24" s="411"/>
      <c r="GCB24" s="411"/>
      <c r="GCC24" s="411"/>
      <c r="GCD24" s="411"/>
      <c r="GCE24" s="411"/>
      <c r="GCF24" s="411"/>
      <c r="GCG24" s="411"/>
      <c r="GCH24" s="411"/>
      <c r="GCI24" s="411"/>
      <c r="GCJ24" s="411"/>
      <c r="GCK24" s="411"/>
      <c r="GCL24" s="411"/>
      <c r="GCM24" s="411"/>
      <c r="GCN24" s="411"/>
      <c r="GCO24" s="411"/>
      <c r="GCP24" s="411"/>
      <c r="GCQ24" s="411"/>
      <c r="GCR24" s="411"/>
      <c r="GCS24" s="411"/>
      <c r="GCT24" s="411"/>
      <c r="GCU24" s="411"/>
      <c r="GCV24" s="411"/>
      <c r="GCW24" s="411"/>
      <c r="GCX24" s="411"/>
      <c r="GCY24" s="411"/>
      <c r="GCZ24" s="411"/>
      <c r="GDA24" s="411"/>
      <c r="GDB24" s="411"/>
      <c r="GDC24" s="411"/>
      <c r="GDD24" s="411"/>
      <c r="GDE24" s="411"/>
      <c r="GDF24" s="411"/>
      <c r="GDG24" s="411"/>
      <c r="GDH24" s="411"/>
      <c r="GDI24" s="411"/>
      <c r="GDJ24" s="411"/>
      <c r="GDK24" s="411"/>
      <c r="GDL24" s="411"/>
      <c r="GDM24" s="411"/>
      <c r="GDN24" s="411"/>
      <c r="GDO24" s="411"/>
      <c r="GDP24" s="411"/>
      <c r="GDQ24" s="411"/>
      <c r="GDR24" s="411"/>
      <c r="GDS24" s="411"/>
      <c r="GDT24" s="411"/>
      <c r="GDU24" s="411"/>
      <c r="GDV24" s="411"/>
      <c r="GDW24" s="411"/>
      <c r="GDX24" s="411"/>
      <c r="GDY24" s="411"/>
      <c r="GDZ24" s="411"/>
      <c r="GEA24" s="411"/>
      <c r="GEB24" s="411"/>
      <c r="GEC24" s="411"/>
      <c r="GED24" s="411"/>
      <c r="GEE24" s="411"/>
      <c r="GEF24" s="411"/>
      <c r="GEG24" s="411"/>
      <c r="GEH24" s="411"/>
      <c r="GEI24" s="411"/>
      <c r="GEJ24" s="411"/>
      <c r="GEK24" s="411"/>
      <c r="GEL24" s="411"/>
      <c r="GEM24" s="411"/>
      <c r="GEN24" s="411"/>
      <c r="GEO24" s="411"/>
      <c r="GEP24" s="411"/>
      <c r="GEQ24" s="411"/>
      <c r="GER24" s="411"/>
      <c r="GES24" s="411"/>
      <c r="GET24" s="411"/>
      <c r="GEU24" s="411"/>
      <c r="GEV24" s="411"/>
      <c r="GEW24" s="411"/>
      <c r="GEX24" s="411"/>
      <c r="GEY24" s="411"/>
      <c r="GEZ24" s="411"/>
      <c r="GFA24" s="411"/>
      <c r="GFB24" s="411"/>
      <c r="GFC24" s="411"/>
      <c r="GFD24" s="411"/>
      <c r="GFE24" s="411"/>
      <c r="GFF24" s="411"/>
      <c r="GFG24" s="411"/>
      <c r="GFH24" s="411"/>
      <c r="GFI24" s="411"/>
      <c r="GFJ24" s="411"/>
      <c r="GFK24" s="411"/>
      <c r="GFL24" s="411"/>
      <c r="GFM24" s="411"/>
      <c r="GFN24" s="411"/>
      <c r="GFO24" s="411"/>
      <c r="GFP24" s="411"/>
      <c r="GFQ24" s="411"/>
      <c r="GFR24" s="411"/>
      <c r="GFS24" s="411"/>
      <c r="GFT24" s="411"/>
      <c r="GFU24" s="411"/>
      <c r="GFV24" s="411"/>
      <c r="GFW24" s="411"/>
      <c r="GFX24" s="411"/>
      <c r="GFY24" s="411"/>
      <c r="GFZ24" s="411"/>
      <c r="GGA24" s="411"/>
      <c r="GGB24" s="411"/>
      <c r="GGC24" s="411"/>
      <c r="GGD24" s="411"/>
      <c r="GGE24" s="411"/>
      <c r="GGF24" s="411"/>
      <c r="GGG24" s="411"/>
      <c r="GGH24" s="411"/>
      <c r="GGI24" s="411"/>
      <c r="GGJ24" s="411"/>
      <c r="GGK24" s="411"/>
      <c r="GGL24" s="411"/>
      <c r="GGM24" s="411"/>
      <c r="GGN24" s="411"/>
      <c r="GGO24" s="411"/>
      <c r="GGP24" s="411"/>
      <c r="GGQ24" s="411"/>
      <c r="GGR24" s="411"/>
      <c r="GGS24" s="411"/>
      <c r="GGT24" s="411"/>
      <c r="GGU24" s="411"/>
      <c r="GGV24" s="411"/>
      <c r="GGW24" s="411"/>
      <c r="GGX24" s="411"/>
      <c r="GGY24" s="411"/>
      <c r="GGZ24" s="411"/>
      <c r="GHA24" s="411"/>
      <c r="GHB24" s="411"/>
      <c r="GHC24" s="411"/>
      <c r="GHD24" s="411"/>
      <c r="GHE24" s="411"/>
      <c r="GHF24" s="411"/>
      <c r="GHG24" s="411"/>
      <c r="GHH24" s="411"/>
      <c r="GHI24" s="411"/>
      <c r="GHJ24" s="411"/>
      <c r="GHK24" s="411"/>
      <c r="GHL24" s="411"/>
      <c r="GHM24" s="411"/>
      <c r="GHN24" s="411"/>
      <c r="GHO24" s="411"/>
      <c r="GHP24" s="411"/>
      <c r="GHQ24" s="411"/>
      <c r="GHR24" s="411"/>
      <c r="GHS24" s="411"/>
      <c r="GHT24" s="411"/>
      <c r="GHU24" s="411"/>
      <c r="GHV24" s="411"/>
      <c r="GHW24" s="411"/>
      <c r="GHX24" s="411"/>
      <c r="GHY24" s="411"/>
      <c r="GHZ24" s="411"/>
      <c r="GIA24" s="411"/>
      <c r="GIB24" s="411"/>
      <c r="GIC24" s="411"/>
      <c r="GID24" s="411"/>
      <c r="GIE24" s="411"/>
      <c r="GIF24" s="411"/>
      <c r="GIG24" s="411"/>
      <c r="GIH24" s="411"/>
      <c r="GII24" s="411"/>
      <c r="GIJ24" s="411"/>
      <c r="GIK24" s="411"/>
      <c r="GIL24" s="411"/>
      <c r="GIM24" s="411"/>
      <c r="GIN24" s="411"/>
      <c r="GIO24" s="411"/>
      <c r="GIP24" s="411"/>
      <c r="GIQ24" s="411"/>
      <c r="GIR24" s="411"/>
      <c r="GIS24" s="411"/>
      <c r="GIT24" s="411"/>
      <c r="GIU24" s="411"/>
      <c r="GIV24" s="411"/>
      <c r="GIW24" s="411"/>
      <c r="GIX24" s="411"/>
      <c r="GIY24" s="411"/>
      <c r="GIZ24" s="411"/>
      <c r="GJA24" s="411"/>
      <c r="GJB24" s="411"/>
      <c r="GJC24" s="411"/>
      <c r="GJD24" s="411"/>
      <c r="GJE24" s="411"/>
      <c r="GJF24" s="411"/>
      <c r="GJG24" s="411"/>
      <c r="GJH24" s="411"/>
      <c r="GJI24" s="411"/>
      <c r="GJJ24" s="411"/>
      <c r="GJK24" s="411"/>
      <c r="GJL24" s="411"/>
      <c r="GJM24" s="411"/>
      <c r="GJN24" s="411"/>
      <c r="GJO24" s="411"/>
      <c r="GJP24" s="411"/>
      <c r="GJQ24" s="411"/>
      <c r="GJR24" s="411"/>
      <c r="GJS24" s="411"/>
      <c r="GJT24" s="411"/>
      <c r="GJU24" s="411"/>
      <c r="GJV24" s="411"/>
      <c r="GJW24" s="411"/>
      <c r="GJX24" s="411"/>
      <c r="GJY24" s="411"/>
      <c r="GJZ24" s="411"/>
      <c r="GKA24" s="411"/>
      <c r="GKB24" s="411"/>
      <c r="GKC24" s="411"/>
      <c r="GKD24" s="411"/>
      <c r="GKE24" s="411"/>
      <c r="GKF24" s="411"/>
      <c r="GKG24" s="411"/>
      <c r="GKH24" s="411"/>
      <c r="GKI24" s="411"/>
      <c r="GKJ24" s="411"/>
      <c r="GKK24" s="411"/>
      <c r="GKL24" s="411"/>
      <c r="GKM24" s="411"/>
      <c r="GKN24" s="411"/>
      <c r="GKO24" s="411"/>
      <c r="GKP24" s="411"/>
      <c r="GKQ24" s="411"/>
      <c r="GKR24" s="411"/>
      <c r="GKS24" s="411"/>
      <c r="GKT24" s="411"/>
      <c r="GKU24" s="411"/>
      <c r="GKV24" s="411"/>
      <c r="GKW24" s="411"/>
      <c r="GKX24" s="411"/>
      <c r="GKY24" s="411"/>
      <c r="GKZ24" s="411"/>
      <c r="GLA24" s="411"/>
      <c r="GLB24" s="411"/>
      <c r="GLC24" s="411"/>
      <c r="GLD24" s="411"/>
      <c r="GLE24" s="411"/>
      <c r="GLF24" s="411"/>
      <c r="GLG24" s="411"/>
      <c r="GLH24" s="411"/>
      <c r="GLI24" s="411"/>
      <c r="GLJ24" s="411"/>
      <c r="GLK24" s="411"/>
      <c r="GLL24" s="411"/>
      <c r="GLM24" s="411"/>
      <c r="GLN24" s="411"/>
      <c r="GLO24" s="411"/>
      <c r="GLP24" s="411"/>
      <c r="GLQ24" s="411"/>
      <c r="GLR24" s="411"/>
      <c r="GLS24" s="411"/>
      <c r="GLT24" s="411"/>
      <c r="GLU24" s="411"/>
      <c r="GLV24" s="411"/>
      <c r="GLW24" s="411"/>
      <c r="GLX24" s="411"/>
      <c r="GLY24" s="411"/>
      <c r="GLZ24" s="411"/>
      <c r="GMA24" s="411"/>
      <c r="GMB24" s="411"/>
      <c r="GMC24" s="411"/>
      <c r="GMD24" s="411"/>
      <c r="GME24" s="411"/>
      <c r="GMF24" s="411"/>
      <c r="GMG24" s="411"/>
      <c r="GMH24" s="411"/>
      <c r="GMI24" s="411"/>
      <c r="GMJ24" s="411"/>
      <c r="GMK24" s="411"/>
      <c r="GML24" s="411"/>
      <c r="GMM24" s="411"/>
      <c r="GMN24" s="411"/>
      <c r="GMO24" s="411"/>
      <c r="GMP24" s="411"/>
      <c r="GMQ24" s="411"/>
      <c r="GMR24" s="411"/>
      <c r="GMS24" s="411"/>
      <c r="GMT24" s="411"/>
      <c r="GMU24" s="411"/>
      <c r="GMV24" s="411"/>
      <c r="GMW24" s="411"/>
      <c r="GMX24" s="411"/>
      <c r="GMY24" s="411"/>
      <c r="GMZ24" s="411"/>
      <c r="GNA24" s="411"/>
      <c r="GNB24" s="411"/>
      <c r="GNC24" s="411"/>
      <c r="GND24" s="411"/>
      <c r="GNE24" s="411"/>
      <c r="GNF24" s="411"/>
      <c r="GNG24" s="411"/>
      <c r="GNH24" s="411"/>
      <c r="GNI24" s="411"/>
      <c r="GNJ24" s="411"/>
      <c r="GNK24" s="411"/>
      <c r="GNL24" s="411"/>
      <c r="GNM24" s="411"/>
      <c r="GNN24" s="411"/>
      <c r="GNO24" s="411"/>
      <c r="GNP24" s="411"/>
      <c r="GNQ24" s="411"/>
      <c r="GNR24" s="411"/>
      <c r="GNS24" s="411"/>
      <c r="GNT24" s="411"/>
      <c r="GNU24" s="411"/>
      <c r="GNV24" s="411"/>
      <c r="GNW24" s="411"/>
      <c r="GNX24" s="411"/>
      <c r="GNY24" s="411"/>
      <c r="GNZ24" s="411"/>
      <c r="GOA24" s="411"/>
      <c r="GOB24" s="411"/>
      <c r="GOC24" s="411"/>
      <c r="GOD24" s="411"/>
      <c r="GOE24" s="411"/>
      <c r="GOF24" s="411"/>
      <c r="GOG24" s="411"/>
      <c r="GOH24" s="411"/>
      <c r="GOI24" s="411"/>
      <c r="GOJ24" s="411"/>
      <c r="GOK24" s="411"/>
      <c r="GOL24" s="411"/>
      <c r="GOM24" s="411"/>
      <c r="GON24" s="411"/>
      <c r="GOO24" s="411"/>
      <c r="GOP24" s="411"/>
      <c r="GOQ24" s="411"/>
      <c r="GOR24" s="411"/>
      <c r="GOS24" s="411"/>
      <c r="GOT24" s="411"/>
      <c r="GOU24" s="411"/>
      <c r="GOV24" s="411"/>
      <c r="GOW24" s="411"/>
      <c r="GOX24" s="411"/>
      <c r="GOY24" s="411"/>
      <c r="GOZ24" s="411"/>
      <c r="GPA24" s="411"/>
      <c r="GPB24" s="411"/>
      <c r="GPC24" s="411"/>
      <c r="GPD24" s="411"/>
      <c r="GPE24" s="411"/>
      <c r="GPF24" s="411"/>
      <c r="GPG24" s="411"/>
      <c r="GPH24" s="411"/>
      <c r="GPI24" s="411"/>
      <c r="GPJ24" s="411"/>
      <c r="GPK24" s="411"/>
      <c r="GPL24" s="411"/>
      <c r="GPM24" s="411"/>
      <c r="GPN24" s="411"/>
      <c r="GPO24" s="411"/>
      <c r="GPP24" s="411"/>
      <c r="GPQ24" s="411"/>
      <c r="GPR24" s="411"/>
      <c r="GPS24" s="411"/>
      <c r="GPT24" s="411"/>
      <c r="GPU24" s="411"/>
      <c r="GPV24" s="411"/>
      <c r="GPW24" s="411"/>
      <c r="GPX24" s="411"/>
      <c r="GPY24" s="411"/>
      <c r="GPZ24" s="411"/>
      <c r="GQA24" s="411"/>
      <c r="GQB24" s="411"/>
      <c r="GQC24" s="411"/>
      <c r="GQD24" s="411"/>
      <c r="GQE24" s="411"/>
      <c r="GQF24" s="411"/>
      <c r="GQG24" s="411"/>
      <c r="GQH24" s="411"/>
      <c r="GQI24" s="411"/>
      <c r="GQJ24" s="411"/>
      <c r="GQK24" s="411"/>
      <c r="GQL24" s="411"/>
      <c r="GQM24" s="411"/>
      <c r="GQN24" s="411"/>
      <c r="GQO24" s="411"/>
      <c r="GQP24" s="411"/>
      <c r="GQQ24" s="411"/>
      <c r="GQR24" s="411"/>
      <c r="GQS24" s="411"/>
      <c r="GQT24" s="411"/>
      <c r="GQU24" s="411"/>
      <c r="GQV24" s="411"/>
      <c r="GQW24" s="411"/>
      <c r="GQX24" s="411"/>
      <c r="GQY24" s="411"/>
      <c r="GQZ24" s="411"/>
      <c r="GRA24" s="411"/>
      <c r="GRB24" s="411"/>
      <c r="GRC24" s="411"/>
      <c r="GRD24" s="411"/>
      <c r="GRE24" s="411"/>
      <c r="GRF24" s="411"/>
      <c r="GRG24" s="411"/>
      <c r="GRH24" s="411"/>
      <c r="GRI24" s="411"/>
      <c r="GRJ24" s="411"/>
      <c r="GRK24" s="411"/>
      <c r="GRL24" s="411"/>
      <c r="GRM24" s="411"/>
      <c r="GRN24" s="411"/>
      <c r="GRO24" s="411"/>
      <c r="GRP24" s="411"/>
      <c r="GRQ24" s="411"/>
      <c r="GRR24" s="411"/>
      <c r="GRS24" s="411"/>
      <c r="GRT24" s="411"/>
      <c r="GRU24" s="411"/>
      <c r="GRV24" s="411"/>
      <c r="GRW24" s="411"/>
      <c r="GRX24" s="411"/>
      <c r="GRY24" s="411"/>
      <c r="GRZ24" s="411"/>
      <c r="GSA24" s="411"/>
      <c r="GSB24" s="411"/>
      <c r="GSC24" s="411"/>
      <c r="GSD24" s="411"/>
      <c r="GSE24" s="411"/>
      <c r="GSF24" s="411"/>
      <c r="GSG24" s="411"/>
      <c r="GSH24" s="411"/>
      <c r="GSI24" s="411"/>
      <c r="GSJ24" s="411"/>
      <c r="GSK24" s="411"/>
      <c r="GSL24" s="411"/>
      <c r="GSM24" s="411"/>
      <c r="GSN24" s="411"/>
      <c r="GSO24" s="411"/>
      <c r="GSP24" s="411"/>
      <c r="GSQ24" s="411"/>
      <c r="GSR24" s="411"/>
      <c r="GSS24" s="411"/>
      <c r="GST24" s="411"/>
      <c r="GSU24" s="411"/>
      <c r="GSV24" s="411"/>
      <c r="GSW24" s="411"/>
      <c r="GSX24" s="411"/>
      <c r="GSY24" s="411"/>
      <c r="GSZ24" s="411"/>
      <c r="GTA24" s="411"/>
      <c r="GTB24" s="411"/>
      <c r="GTC24" s="411"/>
      <c r="GTD24" s="411"/>
      <c r="GTE24" s="411"/>
      <c r="GTF24" s="411"/>
      <c r="GTG24" s="411"/>
      <c r="GTH24" s="411"/>
      <c r="GTI24" s="411"/>
      <c r="GTJ24" s="411"/>
      <c r="GTK24" s="411"/>
      <c r="GTL24" s="411"/>
      <c r="GTM24" s="411"/>
      <c r="GTN24" s="411"/>
      <c r="GTO24" s="411"/>
      <c r="GTP24" s="411"/>
      <c r="GTQ24" s="411"/>
      <c r="GTR24" s="411"/>
      <c r="GTS24" s="411"/>
      <c r="GTT24" s="411"/>
      <c r="GTU24" s="411"/>
      <c r="GTV24" s="411"/>
      <c r="GTW24" s="411"/>
      <c r="GTX24" s="411"/>
      <c r="GTY24" s="411"/>
      <c r="GTZ24" s="411"/>
      <c r="GUA24" s="411"/>
      <c r="GUB24" s="411"/>
      <c r="GUC24" s="411"/>
      <c r="GUD24" s="411"/>
      <c r="GUE24" s="411"/>
      <c r="GUF24" s="411"/>
      <c r="GUG24" s="411"/>
      <c r="GUH24" s="411"/>
      <c r="GUI24" s="411"/>
      <c r="GUJ24" s="411"/>
      <c r="GUK24" s="411"/>
      <c r="GUL24" s="411"/>
      <c r="GUM24" s="411"/>
      <c r="GUN24" s="411"/>
      <c r="GUO24" s="411"/>
      <c r="GUP24" s="411"/>
      <c r="GUQ24" s="411"/>
      <c r="GUR24" s="411"/>
      <c r="GUS24" s="411"/>
      <c r="GUT24" s="411"/>
      <c r="GUU24" s="411"/>
      <c r="GUV24" s="411"/>
      <c r="GUW24" s="411"/>
      <c r="GUX24" s="411"/>
      <c r="GUY24" s="411"/>
      <c r="GUZ24" s="411"/>
      <c r="GVA24" s="411"/>
      <c r="GVB24" s="411"/>
      <c r="GVC24" s="411"/>
      <c r="GVD24" s="411"/>
      <c r="GVE24" s="411"/>
      <c r="GVF24" s="411"/>
      <c r="GVG24" s="411"/>
      <c r="GVH24" s="411"/>
      <c r="GVI24" s="411"/>
      <c r="GVJ24" s="411"/>
      <c r="GVK24" s="411"/>
      <c r="GVL24" s="411"/>
      <c r="GVM24" s="411"/>
      <c r="GVN24" s="411"/>
      <c r="GVO24" s="411"/>
      <c r="GVP24" s="411"/>
      <c r="GVQ24" s="411"/>
      <c r="GVR24" s="411"/>
      <c r="GVS24" s="411"/>
      <c r="GVT24" s="411"/>
      <c r="GVU24" s="411"/>
      <c r="GVV24" s="411"/>
      <c r="GVW24" s="411"/>
      <c r="GVX24" s="411"/>
      <c r="GVY24" s="411"/>
      <c r="GVZ24" s="411"/>
      <c r="GWA24" s="411"/>
      <c r="GWB24" s="411"/>
      <c r="GWC24" s="411"/>
      <c r="GWD24" s="411"/>
      <c r="GWE24" s="411"/>
      <c r="GWF24" s="411"/>
      <c r="GWG24" s="411"/>
      <c r="GWH24" s="411"/>
      <c r="GWI24" s="411"/>
      <c r="GWJ24" s="411"/>
      <c r="GWK24" s="411"/>
      <c r="GWL24" s="411"/>
      <c r="GWM24" s="411"/>
      <c r="GWN24" s="411"/>
      <c r="GWO24" s="411"/>
      <c r="GWP24" s="411"/>
      <c r="GWQ24" s="411"/>
      <c r="GWR24" s="411"/>
      <c r="GWS24" s="411"/>
      <c r="GWT24" s="411"/>
      <c r="GWU24" s="411"/>
      <c r="GWV24" s="411"/>
      <c r="GWW24" s="411"/>
      <c r="GWX24" s="411"/>
      <c r="GWY24" s="411"/>
      <c r="GWZ24" s="411"/>
      <c r="GXA24" s="411"/>
      <c r="GXB24" s="411"/>
      <c r="GXC24" s="411"/>
      <c r="GXD24" s="411"/>
      <c r="GXE24" s="411"/>
      <c r="GXF24" s="411"/>
      <c r="GXG24" s="411"/>
      <c r="GXH24" s="411"/>
      <c r="GXI24" s="411"/>
      <c r="GXJ24" s="411"/>
      <c r="GXK24" s="411"/>
      <c r="GXL24" s="411"/>
      <c r="GXM24" s="411"/>
      <c r="GXN24" s="411"/>
      <c r="GXO24" s="411"/>
      <c r="GXP24" s="411"/>
      <c r="GXQ24" s="411"/>
      <c r="GXR24" s="411"/>
      <c r="GXS24" s="411"/>
      <c r="GXT24" s="411"/>
      <c r="GXU24" s="411"/>
      <c r="GXV24" s="411"/>
      <c r="GXW24" s="411"/>
      <c r="GXX24" s="411"/>
      <c r="GXY24" s="411"/>
      <c r="GXZ24" s="411"/>
      <c r="GYA24" s="411"/>
      <c r="GYB24" s="411"/>
      <c r="GYC24" s="411"/>
      <c r="GYD24" s="411"/>
      <c r="GYE24" s="411"/>
      <c r="GYF24" s="411"/>
      <c r="GYG24" s="411"/>
      <c r="GYH24" s="411"/>
      <c r="GYI24" s="411"/>
      <c r="GYJ24" s="411"/>
      <c r="GYK24" s="411"/>
      <c r="GYL24" s="411"/>
      <c r="GYM24" s="411"/>
      <c r="GYN24" s="411"/>
      <c r="GYO24" s="411"/>
      <c r="GYP24" s="411"/>
      <c r="GYQ24" s="411"/>
      <c r="GYR24" s="411"/>
      <c r="GYS24" s="411"/>
      <c r="GYT24" s="411"/>
      <c r="GYU24" s="411"/>
      <c r="GYV24" s="411"/>
      <c r="GYW24" s="411"/>
      <c r="GYX24" s="411"/>
      <c r="GYY24" s="411"/>
      <c r="GYZ24" s="411"/>
      <c r="GZA24" s="411"/>
      <c r="GZB24" s="411"/>
      <c r="GZC24" s="411"/>
      <c r="GZD24" s="411"/>
      <c r="GZE24" s="411"/>
      <c r="GZF24" s="411"/>
      <c r="GZG24" s="411"/>
      <c r="GZH24" s="411"/>
      <c r="GZI24" s="411"/>
      <c r="GZJ24" s="411"/>
      <c r="GZK24" s="411"/>
      <c r="GZL24" s="411"/>
      <c r="GZM24" s="411"/>
      <c r="GZN24" s="411"/>
      <c r="GZO24" s="411"/>
      <c r="GZP24" s="411"/>
      <c r="GZQ24" s="411"/>
      <c r="GZR24" s="411"/>
      <c r="GZS24" s="411"/>
      <c r="GZT24" s="411"/>
      <c r="GZU24" s="411"/>
      <c r="GZV24" s="411"/>
      <c r="GZW24" s="411"/>
      <c r="GZX24" s="411"/>
      <c r="GZY24" s="411"/>
      <c r="GZZ24" s="411"/>
      <c r="HAA24" s="411"/>
      <c r="HAB24" s="411"/>
      <c r="HAC24" s="411"/>
      <c r="HAD24" s="411"/>
      <c r="HAE24" s="411"/>
      <c r="HAF24" s="411"/>
      <c r="HAG24" s="411"/>
      <c r="HAH24" s="411"/>
      <c r="HAI24" s="411"/>
      <c r="HAJ24" s="411"/>
      <c r="HAK24" s="411"/>
      <c r="HAL24" s="411"/>
      <c r="HAM24" s="411"/>
      <c r="HAN24" s="411"/>
      <c r="HAO24" s="411"/>
      <c r="HAP24" s="411"/>
      <c r="HAQ24" s="411"/>
      <c r="HAR24" s="411"/>
      <c r="HAS24" s="411"/>
      <c r="HAT24" s="411"/>
      <c r="HAU24" s="411"/>
      <c r="HAV24" s="411"/>
      <c r="HAW24" s="411"/>
      <c r="HAX24" s="411"/>
      <c r="HAY24" s="411"/>
      <c r="HAZ24" s="411"/>
      <c r="HBA24" s="411"/>
      <c r="HBB24" s="411"/>
      <c r="HBC24" s="411"/>
      <c r="HBD24" s="411"/>
      <c r="HBE24" s="411"/>
      <c r="HBF24" s="411"/>
      <c r="HBG24" s="411"/>
      <c r="HBH24" s="411"/>
      <c r="HBI24" s="411"/>
      <c r="HBJ24" s="411"/>
      <c r="HBK24" s="411"/>
      <c r="HBL24" s="411"/>
      <c r="HBM24" s="411"/>
      <c r="HBN24" s="411"/>
      <c r="HBO24" s="411"/>
      <c r="HBP24" s="411"/>
      <c r="HBQ24" s="411"/>
      <c r="HBR24" s="411"/>
      <c r="HBS24" s="411"/>
      <c r="HBT24" s="411"/>
      <c r="HBU24" s="411"/>
      <c r="HBV24" s="411"/>
      <c r="HBW24" s="411"/>
      <c r="HBX24" s="411"/>
      <c r="HBY24" s="411"/>
      <c r="HBZ24" s="411"/>
      <c r="HCA24" s="411"/>
      <c r="HCB24" s="411"/>
      <c r="HCC24" s="411"/>
      <c r="HCD24" s="411"/>
      <c r="HCE24" s="411"/>
      <c r="HCF24" s="411"/>
      <c r="HCG24" s="411"/>
      <c r="HCH24" s="411"/>
      <c r="HCI24" s="411"/>
      <c r="HCJ24" s="411"/>
      <c r="HCK24" s="411"/>
      <c r="HCL24" s="411"/>
      <c r="HCM24" s="411"/>
      <c r="HCN24" s="411"/>
      <c r="HCO24" s="411"/>
      <c r="HCP24" s="411"/>
      <c r="HCQ24" s="411"/>
      <c r="HCR24" s="411"/>
      <c r="HCS24" s="411"/>
      <c r="HCT24" s="411"/>
      <c r="HCU24" s="411"/>
      <c r="HCV24" s="411"/>
      <c r="HCW24" s="411"/>
      <c r="HCX24" s="411"/>
      <c r="HCY24" s="411"/>
      <c r="HCZ24" s="411"/>
      <c r="HDA24" s="411"/>
      <c r="HDB24" s="411"/>
      <c r="HDC24" s="411"/>
      <c r="HDD24" s="411"/>
      <c r="HDE24" s="411"/>
      <c r="HDF24" s="411"/>
      <c r="HDG24" s="411"/>
      <c r="HDH24" s="411"/>
      <c r="HDI24" s="411"/>
      <c r="HDJ24" s="411"/>
      <c r="HDK24" s="411"/>
      <c r="HDL24" s="411"/>
      <c r="HDM24" s="411"/>
      <c r="HDN24" s="411"/>
      <c r="HDO24" s="411"/>
      <c r="HDP24" s="411"/>
      <c r="HDQ24" s="411"/>
      <c r="HDR24" s="411"/>
      <c r="HDS24" s="411"/>
      <c r="HDT24" s="411"/>
      <c r="HDU24" s="411"/>
      <c r="HDV24" s="411"/>
      <c r="HDW24" s="411"/>
      <c r="HDX24" s="411"/>
      <c r="HDY24" s="411"/>
      <c r="HDZ24" s="411"/>
      <c r="HEA24" s="411"/>
      <c r="HEB24" s="411"/>
      <c r="HEC24" s="411"/>
      <c r="HED24" s="411"/>
      <c r="HEE24" s="411"/>
      <c r="HEF24" s="411"/>
      <c r="HEG24" s="411"/>
      <c r="HEH24" s="411"/>
      <c r="HEI24" s="411"/>
      <c r="HEJ24" s="411"/>
      <c r="HEK24" s="411"/>
      <c r="HEL24" s="411"/>
      <c r="HEM24" s="411"/>
      <c r="HEN24" s="411"/>
      <c r="HEO24" s="411"/>
      <c r="HEP24" s="411"/>
      <c r="HEQ24" s="411"/>
      <c r="HER24" s="411"/>
      <c r="HES24" s="411"/>
      <c r="HET24" s="411"/>
      <c r="HEU24" s="411"/>
      <c r="HEV24" s="411"/>
      <c r="HEW24" s="411"/>
      <c r="HEX24" s="411"/>
      <c r="HEY24" s="411"/>
      <c r="HEZ24" s="411"/>
      <c r="HFA24" s="411"/>
      <c r="HFB24" s="411"/>
      <c r="HFC24" s="411"/>
      <c r="HFD24" s="411"/>
      <c r="HFE24" s="411"/>
      <c r="HFF24" s="411"/>
      <c r="HFG24" s="411"/>
      <c r="HFH24" s="411"/>
      <c r="HFI24" s="411"/>
      <c r="HFJ24" s="411"/>
      <c r="HFK24" s="411"/>
      <c r="HFL24" s="411"/>
      <c r="HFM24" s="411"/>
      <c r="HFN24" s="411"/>
      <c r="HFO24" s="411"/>
      <c r="HFP24" s="411"/>
      <c r="HFQ24" s="411"/>
      <c r="HFR24" s="411"/>
      <c r="HFS24" s="411"/>
      <c r="HFT24" s="411"/>
      <c r="HFU24" s="411"/>
      <c r="HFV24" s="411"/>
      <c r="HFW24" s="411"/>
      <c r="HFX24" s="411"/>
      <c r="HFY24" s="411"/>
      <c r="HFZ24" s="411"/>
      <c r="HGA24" s="411"/>
      <c r="HGB24" s="411"/>
      <c r="HGC24" s="411"/>
      <c r="HGD24" s="411"/>
      <c r="HGE24" s="411"/>
      <c r="HGF24" s="411"/>
      <c r="HGG24" s="411"/>
      <c r="HGH24" s="411"/>
      <c r="HGI24" s="411"/>
      <c r="HGJ24" s="411"/>
      <c r="HGK24" s="411"/>
      <c r="HGL24" s="411"/>
      <c r="HGM24" s="411"/>
      <c r="HGN24" s="411"/>
      <c r="HGO24" s="411"/>
      <c r="HGP24" s="411"/>
      <c r="HGQ24" s="411"/>
      <c r="HGR24" s="411"/>
      <c r="HGS24" s="411"/>
      <c r="HGT24" s="411"/>
      <c r="HGU24" s="411"/>
      <c r="HGV24" s="411"/>
      <c r="HGW24" s="411"/>
      <c r="HGX24" s="411"/>
      <c r="HGY24" s="411"/>
      <c r="HGZ24" s="411"/>
      <c r="HHA24" s="411"/>
      <c r="HHB24" s="411"/>
      <c r="HHC24" s="411"/>
      <c r="HHD24" s="411"/>
      <c r="HHE24" s="411"/>
      <c r="HHF24" s="411"/>
      <c r="HHG24" s="411"/>
      <c r="HHH24" s="411"/>
      <c r="HHI24" s="411"/>
      <c r="HHJ24" s="411"/>
      <c r="HHK24" s="411"/>
      <c r="HHL24" s="411"/>
      <c r="HHM24" s="411"/>
      <c r="HHN24" s="411"/>
      <c r="HHO24" s="411"/>
      <c r="HHP24" s="411"/>
      <c r="HHQ24" s="411"/>
      <c r="HHR24" s="411"/>
      <c r="HHS24" s="411"/>
      <c r="HHT24" s="411"/>
      <c r="HHU24" s="411"/>
      <c r="HHV24" s="411"/>
      <c r="HHW24" s="411"/>
      <c r="HHX24" s="411"/>
      <c r="HHY24" s="411"/>
      <c r="HHZ24" s="411"/>
      <c r="HIA24" s="411"/>
      <c r="HIB24" s="411"/>
      <c r="HIC24" s="411"/>
      <c r="HID24" s="411"/>
      <c r="HIE24" s="411"/>
      <c r="HIF24" s="411"/>
      <c r="HIG24" s="411"/>
      <c r="HIH24" s="411"/>
      <c r="HII24" s="411"/>
      <c r="HIJ24" s="411"/>
      <c r="HIK24" s="411"/>
      <c r="HIL24" s="411"/>
      <c r="HIM24" s="411"/>
      <c r="HIN24" s="411"/>
      <c r="HIO24" s="411"/>
      <c r="HIP24" s="411"/>
      <c r="HIQ24" s="411"/>
      <c r="HIR24" s="411"/>
      <c r="HIS24" s="411"/>
      <c r="HIT24" s="411"/>
      <c r="HIU24" s="411"/>
      <c r="HIV24" s="411"/>
      <c r="HIW24" s="411"/>
      <c r="HIX24" s="411"/>
      <c r="HIY24" s="411"/>
      <c r="HIZ24" s="411"/>
      <c r="HJA24" s="411"/>
      <c r="HJB24" s="411"/>
      <c r="HJC24" s="411"/>
      <c r="HJD24" s="411"/>
      <c r="HJE24" s="411"/>
      <c r="HJF24" s="411"/>
      <c r="HJG24" s="411"/>
      <c r="HJH24" s="411"/>
      <c r="HJI24" s="411"/>
      <c r="HJJ24" s="411"/>
      <c r="HJK24" s="411"/>
      <c r="HJL24" s="411"/>
      <c r="HJM24" s="411"/>
      <c r="HJN24" s="411"/>
      <c r="HJO24" s="411"/>
      <c r="HJP24" s="411"/>
      <c r="HJQ24" s="411"/>
      <c r="HJR24" s="411"/>
      <c r="HJS24" s="411"/>
      <c r="HJT24" s="411"/>
      <c r="HJU24" s="411"/>
      <c r="HJV24" s="411"/>
      <c r="HJW24" s="411"/>
      <c r="HJX24" s="411"/>
      <c r="HJY24" s="411"/>
      <c r="HJZ24" s="411"/>
      <c r="HKA24" s="411"/>
      <c r="HKB24" s="411"/>
      <c r="HKC24" s="411"/>
      <c r="HKD24" s="411"/>
      <c r="HKE24" s="411"/>
      <c r="HKF24" s="411"/>
      <c r="HKG24" s="411"/>
      <c r="HKH24" s="411"/>
      <c r="HKI24" s="411"/>
      <c r="HKJ24" s="411"/>
      <c r="HKK24" s="411"/>
      <c r="HKL24" s="411"/>
      <c r="HKM24" s="411"/>
      <c r="HKN24" s="411"/>
      <c r="HKO24" s="411"/>
      <c r="HKP24" s="411"/>
      <c r="HKQ24" s="411"/>
      <c r="HKR24" s="411"/>
      <c r="HKS24" s="411"/>
      <c r="HKT24" s="411"/>
      <c r="HKU24" s="411"/>
      <c r="HKV24" s="411"/>
      <c r="HKW24" s="411"/>
      <c r="HKX24" s="411"/>
      <c r="HKY24" s="411"/>
      <c r="HKZ24" s="411"/>
      <c r="HLA24" s="411"/>
      <c r="HLB24" s="411"/>
      <c r="HLC24" s="411"/>
      <c r="HLD24" s="411"/>
      <c r="HLE24" s="411"/>
      <c r="HLF24" s="411"/>
      <c r="HLG24" s="411"/>
      <c r="HLH24" s="411"/>
      <c r="HLI24" s="411"/>
      <c r="HLJ24" s="411"/>
      <c r="HLK24" s="411"/>
      <c r="HLL24" s="411"/>
      <c r="HLM24" s="411"/>
      <c r="HLN24" s="411"/>
      <c r="HLO24" s="411"/>
      <c r="HLP24" s="411"/>
      <c r="HLQ24" s="411"/>
      <c r="HLR24" s="411"/>
      <c r="HLS24" s="411"/>
      <c r="HLT24" s="411"/>
      <c r="HLU24" s="411"/>
      <c r="HLV24" s="411"/>
      <c r="HLW24" s="411"/>
      <c r="HLX24" s="411"/>
      <c r="HLY24" s="411"/>
      <c r="HLZ24" s="411"/>
      <c r="HMA24" s="411"/>
      <c r="HMB24" s="411"/>
      <c r="HMC24" s="411"/>
      <c r="HMD24" s="411"/>
      <c r="HME24" s="411"/>
      <c r="HMF24" s="411"/>
      <c r="HMG24" s="411"/>
      <c r="HMH24" s="411"/>
      <c r="HMI24" s="411"/>
      <c r="HMJ24" s="411"/>
      <c r="HMK24" s="411"/>
      <c r="HML24" s="411"/>
      <c r="HMM24" s="411"/>
      <c r="HMN24" s="411"/>
      <c r="HMO24" s="411"/>
      <c r="HMP24" s="411"/>
      <c r="HMQ24" s="411"/>
      <c r="HMR24" s="411"/>
      <c r="HMS24" s="411"/>
      <c r="HMT24" s="411"/>
      <c r="HMU24" s="411"/>
      <c r="HMV24" s="411"/>
      <c r="HMW24" s="411"/>
      <c r="HMX24" s="411"/>
      <c r="HMY24" s="411"/>
      <c r="HMZ24" s="411"/>
      <c r="HNA24" s="411"/>
      <c r="HNB24" s="411"/>
      <c r="HNC24" s="411"/>
      <c r="HND24" s="411"/>
      <c r="HNE24" s="411"/>
      <c r="HNF24" s="411"/>
      <c r="HNG24" s="411"/>
      <c r="HNH24" s="411"/>
      <c r="HNI24" s="411"/>
      <c r="HNJ24" s="411"/>
      <c r="HNK24" s="411"/>
      <c r="HNL24" s="411"/>
      <c r="HNM24" s="411"/>
      <c r="HNN24" s="411"/>
      <c r="HNO24" s="411"/>
      <c r="HNP24" s="411"/>
      <c r="HNQ24" s="411"/>
      <c r="HNR24" s="411"/>
      <c r="HNS24" s="411"/>
      <c r="HNT24" s="411"/>
      <c r="HNU24" s="411"/>
      <c r="HNV24" s="411"/>
      <c r="HNW24" s="411"/>
      <c r="HNX24" s="411"/>
      <c r="HNY24" s="411"/>
      <c r="HNZ24" s="411"/>
      <c r="HOA24" s="411"/>
      <c r="HOB24" s="411"/>
      <c r="HOC24" s="411"/>
      <c r="HOD24" s="411"/>
      <c r="HOE24" s="411"/>
      <c r="HOF24" s="411"/>
      <c r="HOG24" s="411"/>
      <c r="HOH24" s="411"/>
      <c r="HOI24" s="411"/>
      <c r="HOJ24" s="411"/>
      <c r="HOK24" s="411"/>
      <c r="HOL24" s="411"/>
      <c r="HOM24" s="411"/>
      <c r="HON24" s="411"/>
      <c r="HOO24" s="411"/>
      <c r="HOP24" s="411"/>
      <c r="HOQ24" s="411"/>
      <c r="HOR24" s="411"/>
      <c r="HOS24" s="411"/>
      <c r="HOT24" s="411"/>
      <c r="HOU24" s="411"/>
      <c r="HOV24" s="411"/>
      <c r="HOW24" s="411"/>
      <c r="HOX24" s="411"/>
      <c r="HOY24" s="411"/>
      <c r="HOZ24" s="411"/>
      <c r="HPA24" s="411"/>
      <c r="HPB24" s="411"/>
      <c r="HPC24" s="411"/>
      <c r="HPD24" s="411"/>
      <c r="HPE24" s="411"/>
      <c r="HPF24" s="411"/>
      <c r="HPG24" s="411"/>
      <c r="HPH24" s="411"/>
      <c r="HPI24" s="411"/>
      <c r="HPJ24" s="411"/>
      <c r="HPK24" s="411"/>
      <c r="HPL24" s="411"/>
      <c r="HPM24" s="411"/>
      <c r="HPN24" s="411"/>
      <c r="HPO24" s="411"/>
      <c r="HPP24" s="411"/>
      <c r="HPQ24" s="411"/>
      <c r="HPR24" s="411"/>
      <c r="HPS24" s="411"/>
      <c r="HPT24" s="411"/>
      <c r="HPU24" s="411"/>
      <c r="HPV24" s="411"/>
      <c r="HPW24" s="411"/>
      <c r="HPX24" s="411"/>
      <c r="HPY24" s="411"/>
      <c r="HPZ24" s="411"/>
      <c r="HQA24" s="411"/>
      <c r="HQB24" s="411"/>
      <c r="HQC24" s="411"/>
      <c r="HQD24" s="411"/>
      <c r="HQE24" s="411"/>
      <c r="HQF24" s="411"/>
      <c r="HQG24" s="411"/>
      <c r="HQH24" s="411"/>
      <c r="HQI24" s="411"/>
      <c r="HQJ24" s="411"/>
      <c r="HQK24" s="411"/>
      <c r="HQL24" s="411"/>
      <c r="HQM24" s="411"/>
      <c r="HQN24" s="411"/>
      <c r="HQO24" s="411"/>
      <c r="HQP24" s="411"/>
      <c r="HQQ24" s="411"/>
      <c r="HQR24" s="411"/>
      <c r="HQS24" s="411"/>
      <c r="HQT24" s="411"/>
      <c r="HQU24" s="411"/>
      <c r="HQV24" s="411"/>
      <c r="HQW24" s="411"/>
      <c r="HQX24" s="411"/>
      <c r="HQY24" s="411"/>
      <c r="HQZ24" s="411"/>
      <c r="HRA24" s="411"/>
      <c r="HRB24" s="411"/>
      <c r="HRC24" s="411"/>
      <c r="HRD24" s="411"/>
      <c r="HRE24" s="411"/>
      <c r="HRF24" s="411"/>
      <c r="HRG24" s="411"/>
      <c r="HRH24" s="411"/>
      <c r="HRI24" s="411"/>
      <c r="HRJ24" s="411"/>
      <c r="HRK24" s="411"/>
      <c r="HRL24" s="411"/>
      <c r="HRM24" s="411"/>
      <c r="HRN24" s="411"/>
      <c r="HRO24" s="411"/>
      <c r="HRP24" s="411"/>
      <c r="HRQ24" s="411"/>
      <c r="HRR24" s="411"/>
      <c r="HRS24" s="411"/>
      <c r="HRT24" s="411"/>
      <c r="HRU24" s="411"/>
      <c r="HRV24" s="411"/>
      <c r="HRW24" s="411"/>
      <c r="HRX24" s="411"/>
      <c r="HRY24" s="411"/>
      <c r="HRZ24" s="411"/>
      <c r="HSA24" s="411"/>
      <c r="HSB24" s="411"/>
      <c r="HSC24" s="411"/>
      <c r="HSD24" s="411"/>
      <c r="HSE24" s="411"/>
      <c r="HSF24" s="411"/>
      <c r="HSG24" s="411"/>
      <c r="HSH24" s="411"/>
      <c r="HSI24" s="411"/>
      <c r="HSJ24" s="411"/>
      <c r="HSK24" s="411"/>
      <c r="HSL24" s="411"/>
      <c r="HSM24" s="411"/>
      <c r="HSN24" s="411"/>
      <c r="HSO24" s="411"/>
      <c r="HSP24" s="411"/>
      <c r="HSQ24" s="411"/>
      <c r="HSR24" s="411"/>
      <c r="HSS24" s="411"/>
      <c r="HST24" s="411"/>
      <c r="HSU24" s="411"/>
      <c r="HSV24" s="411"/>
      <c r="HSW24" s="411"/>
      <c r="HSX24" s="411"/>
      <c r="HSY24" s="411"/>
      <c r="HSZ24" s="411"/>
      <c r="HTA24" s="411"/>
      <c r="HTB24" s="411"/>
      <c r="HTC24" s="411"/>
      <c r="HTD24" s="411"/>
      <c r="HTE24" s="411"/>
      <c r="HTF24" s="411"/>
      <c r="HTG24" s="411"/>
      <c r="HTH24" s="411"/>
      <c r="HTI24" s="411"/>
      <c r="HTJ24" s="411"/>
      <c r="HTK24" s="411"/>
      <c r="HTL24" s="411"/>
      <c r="HTM24" s="411"/>
      <c r="HTN24" s="411"/>
      <c r="HTO24" s="411"/>
      <c r="HTP24" s="411"/>
      <c r="HTQ24" s="411"/>
      <c r="HTR24" s="411"/>
      <c r="HTS24" s="411"/>
      <c r="HTT24" s="411"/>
      <c r="HTU24" s="411"/>
      <c r="HTV24" s="411"/>
      <c r="HTW24" s="411"/>
      <c r="HTX24" s="411"/>
      <c r="HTY24" s="411"/>
      <c r="HTZ24" s="411"/>
      <c r="HUA24" s="411"/>
      <c r="HUB24" s="411"/>
      <c r="HUC24" s="411"/>
      <c r="HUD24" s="411"/>
      <c r="HUE24" s="411"/>
      <c r="HUF24" s="411"/>
      <c r="HUG24" s="411"/>
      <c r="HUH24" s="411"/>
      <c r="HUI24" s="411"/>
      <c r="HUJ24" s="411"/>
      <c r="HUK24" s="411"/>
      <c r="HUL24" s="411"/>
      <c r="HUM24" s="411"/>
      <c r="HUN24" s="411"/>
      <c r="HUO24" s="411"/>
      <c r="HUP24" s="411"/>
      <c r="HUQ24" s="411"/>
      <c r="HUR24" s="411"/>
      <c r="HUS24" s="411"/>
      <c r="HUT24" s="411"/>
      <c r="HUU24" s="411"/>
      <c r="HUV24" s="411"/>
      <c r="HUW24" s="411"/>
      <c r="HUX24" s="411"/>
      <c r="HUY24" s="411"/>
      <c r="HUZ24" s="411"/>
      <c r="HVA24" s="411"/>
      <c r="HVB24" s="411"/>
      <c r="HVC24" s="411"/>
      <c r="HVD24" s="411"/>
      <c r="HVE24" s="411"/>
      <c r="HVF24" s="411"/>
      <c r="HVG24" s="411"/>
      <c r="HVH24" s="411"/>
      <c r="HVI24" s="411"/>
      <c r="HVJ24" s="411"/>
      <c r="HVK24" s="411"/>
      <c r="HVL24" s="411"/>
      <c r="HVM24" s="411"/>
      <c r="HVN24" s="411"/>
      <c r="HVO24" s="411"/>
      <c r="HVP24" s="411"/>
      <c r="HVQ24" s="411"/>
      <c r="HVR24" s="411"/>
      <c r="HVS24" s="411"/>
      <c r="HVT24" s="411"/>
      <c r="HVU24" s="411"/>
      <c r="HVV24" s="411"/>
      <c r="HVW24" s="411"/>
      <c r="HVX24" s="411"/>
      <c r="HVY24" s="411"/>
      <c r="HVZ24" s="411"/>
      <c r="HWA24" s="411"/>
      <c r="HWB24" s="411"/>
      <c r="HWC24" s="411"/>
      <c r="HWD24" s="411"/>
      <c r="HWE24" s="411"/>
      <c r="HWF24" s="411"/>
      <c r="HWG24" s="411"/>
      <c r="HWH24" s="411"/>
      <c r="HWI24" s="411"/>
      <c r="HWJ24" s="411"/>
      <c r="HWK24" s="411"/>
      <c r="HWL24" s="411"/>
      <c r="HWM24" s="411"/>
      <c r="HWN24" s="411"/>
      <c r="HWO24" s="411"/>
      <c r="HWP24" s="411"/>
      <c r="HWQ24" s="411"/>
      <c r="HWR24" s="411"/>
      <c r="HWS24" s="411"/>
      <c r="HWT24" s="411"/>
      <c r="HWU24" s="411"/>
      <c r="HWV24" s="411"/>
      <c r="HWW24" s="411"/>
      <c r="HWX24" s="411"/>
      <c r="HWY24" s="411"/>
      <c r="HWZ24" s="411"/>
      <c r="HXA24" s="411"/>
      <c r="HXB24" s="411"/>
      <c r="HXC24" s="411"/>
      <c r="HXD24" s="411"/>
      <c r="HXE24" s="411"/>
      <c r="HXF24" s="411"/>
      <c r="HXG24" s="411"/>
      <c r="HXH24" s="411"/>
      <c r="HXI24" s="411"/>
      <c r="HXJ24" s="411"/>
      <c r="HXK24" s="411"/>
      <c r="HXL24" s="411"/>
      <c r="HXM24" s="411"/>
      <c r="HXN24" s="411"/>
      <c r="HXO24" s="411"/>
      <c r="HXP24" s="411"/>
      <c r="HXQ24" s="411"/>
      <c r="HXR24" s="411"/>
      <c r="HXS24" s="411"/>
      <c r="HXT24" s="411"/>
      <c r="HXU24" s="411"/>
      <c r="HXV24" s="411"/>
      <c r="HXW24" s="411"/>
      <c r="HXX24" s="411"/>
      <c r="HXY24" s="411"/>
      <c r="HXZ24" s="411"/>
      <c r="HYA24" s="411"/>
      <c r="HYB24" s="411"/>
      <c r="HYC24" s="411"/>
      <c r="HYD24" s="411"/>
      <c r="HYE24" s="411"/>
      <c r="HYF24" s="411"/>
      <c r="HYG24" s="411"/>
      <c r="HYH24" s="411"/>
      <c r="HYI24" s="411"/>
      <c r="HYJ24" s="411"/>
      <c r="HYK24" s="411"/>
      <c r="HYL24" s="411"/>
      <c r="HYM24" s="411"/>
      <c r="HYN24" s="411"/>
      <c r="HYO24" s="411"/>
      <c r="HYP24" s="411"/>
      <c r="HYQ24" s="411"/>
      <c r="HYR24" s="411"/>
      <c r="HYS24" s="411"/>
      <c r="HYT24" s="411"/>
      <c r="HYU24" s="411"/>
      <c r="HYV24" s="411"/>
      <c r="HYW24" s="411"/>
      <c r="HYX24" s="411"/>
      <c r="HYY24" s="411"/>
      <c r="HYZ24" s="411"/>
      <c r="HZA24" s="411"/>
      <c r="HZB24" s="411"/>
      <c r="HZC24" s="411"/>
      <c r="HZD24" s="411"/>
      <c r="HZE24" s="411"/>
      <c r="HZF24" s="411"/>
      <c r="HZG24" s="411"/>
      <c r="HZH24" s="411"/>
      <c r="HZI24" s="411"/>
      <c r="HZJ24" s="411"/>
      <c r="HZK24" s="411"/>
      <c r="HZL24" s="411"/>
      <c r="HZM24" s="411"/>
      <c r="HZN24" s="411"/>
      <c r="HZO24" s="411"/>
      <c r="HZP24" s="411"/>
      <c r="HZQ24" s="411"/>
      <c r="HZR24" s="411"/>
      <c r="HZS24" s="411"/>
      <c r="HZT24" s="411"/>
      <c r="HZU24" s="411"/>
      <c r="HZV24" s="411"/>
      <c r="HZW24" s="411"/>
      <c r="HZX24" s="411"/>
      <c r="HZY24" s="411"/>
      <c r="HZZ24" s="411"/>
      <c r="IAA24" s="411"/>
      <c r="IAB24" s="411"/>
      <c r="IAC24" s="411"/>
      <c r="IAD24" s="411"/>
      <c r="IAE24" s="411"/>
      <c r="IAF24" s="411"/>
      <c r="IAG24" s="411"/>
      <c r="IAH24" s="411"/>
      <c r="IAI24" s="411"/>
      <c r="IAJ24" s="411"/>
      <c r="IAK24" s="411"/>
      <c r="IAL24" s="411"/>
      <c r="IAM24" s="411"/>
      <c r="IAN24" s="411"/>
      <c r="IAO24" s="411"/>
      <c r="IAP24" s="411"/>
      <c r="IAQ24" s="411"/>
      <c r="IAR24" s="411"/>
      <c r="IAS24" s="411"/>
      <c r="IAT24" s="411"/>
      <c r="IAU24" s="411"/>
      <c r="IAV24" s="411"/>
      <c r="IAW24" s="411"/>
      <c r="IAX24" s="411"/>
      <c r="IAY24" s="411"/>
      <c r="IAZ24" s="411"/>
      <c r="IBA24" s="411"/>
      <c r="IBB24" s="411"/>
      <c r="IBC24" s="411"/>
      <c r="IBD24" s="411"/>
      <c r="IBE24" s="411"/>
      <c r="IBF24" s="411"/>
      <c r="IBG24" s="411"/>
      <c r="IBH24" s="411"/>
      <c r="IBI24" s="411"/>
      <c r="IBJ24" s="411"/>
      <c r="IBK24" s="411"/>
      <c r="IBL24" s="411"/>
      <c r="IBM24" s="411"/>
      <c r="IBN24" s="411"/>
      <c r="IBO24" s="411"/>
      <c r="IBP24" s="411"/>
      <c r="IBQ24" s="411"/>
      <c r="IBR24" s="411"/>
      <c r="IBS24" s="411"/>
      <c r="IBT24" s="411"/>
      <c r="IBU24" s="411"/>
      <c r="IBV24" s="411"/>
      <c r="IBW24" s="411"/>
      <c r="IBX24" s="411"/>
      <c r="IBY24" s="411"/>
      <c r="IBZ24" s="411"/>
      <c r="ICA24" s="411"/>
      <c r="ICB24" s="411"/>
      <c r="ICC24" s="411"/>
      <c r="ICD24" s="411"/>
      <c r="ICE24" s="411"/>
      <c r="ICF24" s="411"/>
      <c r="ICG24" s="411"/>
      <c r="ICH24" s="411"/>
      <c r="ICI24" s="411"/>
      <c r="ICJ24" s="411"/>
      <c r="ICK24" s="411"/>
      <c r="ICL24" s="411"/>
      <c r="ICM24" s="411"/>
      <c r="ICN24" s="411"/>
      <c r="ICO24" s="411"/>
      <c r="ICP24" s="411"/>
      <c r="ICQ24" s="411"/>
      <c r="ICR24" s="411"/>
      <c r="ICS24" s="411"/>
      <c r="ICT24" s="411"/>
      <c r="ICU24" s="411"/>
      <c r="ICV24" s="411"/>
      <c r="ICW24" s="411"/>
      <c r="ICX24" s="411"/>
      <c r="ICY24" s="411"/>
      <c r="ICZ24" s="411"/>
      <c r="IDA24" s="411"/>
      <c r="IDB24" s="411"/>
      <c r="IDC24" s="411"/>
      <c r="IDD24" s="411"/>
      <c r="IDE24" s="411"/>
      <c r="IDF24" s="411"/>
      <c r="IDG24" s="411"/>
      <c r="IDH24" s="411"/>
      <c r="IDI24" s="411"/>
      <c r="IDJ24" s="411"/>
      <c r="IDK24" s="411"/>
      <c r="IDL24" s="411"/>
      <c r="IDM24" s="411"/>
      <c r="IDN24" s="411"/>
      <c r="IDO24" s="411"/>
      <c r="IDP24" s="411"/>
      <c r="IDQ24" s="411"/>
      <c r="IDR24" s="411"/>
      <c r="IDS24" s="411"/>
      <c r="IDT24" s="411"/>
      <c r="IDU24" s="411"/>
      <c r="IDV24" s="411"/>
      <c r="IDW24" s="411"/>
      <c r="IDX24" s="411"/>
      <c r="IDY24" s="411"/>
      <c r="IDZ24" s="411"/>
      <c r="IEA24" s="411"/>
      <c r="IEB24" s="411"/>
      <c r="IEC24" s="411"/>
      <c r="IED24" s="411"/>
      <c r="IEE24" s="411"/>
      <c r="IEF24" s="411"/>
      <c r="IEG24" s="411"/>
      <c r="IEH24" s="411"/>
      <c r="IEI24" s="411"/>
      <c r="IEJ24" s="411"/>
      <c r="IEK24" s="411"/>
      <c r="IEL24" s="411"/>
      <c r="IEM24" s="411"/>
      <c r="IEN24" s="411"/>
      <c r="IEO24" s="411"/>
      <c r="IEP24" s="411"/>
      <c r="IEQ24" s="411"/>
      <c r="IER24" s="411"/>
      <c r="IES24" s="411"/>
      <c r="IET24" s="411"/>
      <c r="IEU24" s="411"/>
      <c r="IEV24" s="411"/>
      <c r="IEW24" s="411"/>
      <c r="IEX24" s="411"/>
      <c r="IEY24" s="411"/>
      <c r="IEZ24" s="411"/>
      <c r="IFA24" s="411"/>
      <c r="IFB24" s="411"/>
      <c r="IFC24" s="411"/>
      <c r="IFD24" s="411"/>
      <c r="IFE24" s="411"/>
      <c r="IFF24" s="411"/>
      <c r="IFG24" s="411"/>
      <c r="IFH24" s="411"/>
      <c r="IFI24" s="411"/>
      <c r="IFJ24" s="411"/>
      <c r="IFK24" s="411"/>
      <c r="IFL24" s="411"/>
      <c r="IFM24" s="411"/>
      <c r="IFN24" s="411"/>
      <c r="IFO24" s="411"/>
      <c r="IFP24" s="411"/>
      <c r="IFQ24" s="411"/>
      <c r="IFR24" s="411"/>
      <c r="IFS24" s="411"/>
      <c r="IFT24" s="411"/>
      <c r="IFU24" s="411"/>
      <c r="IFV24" s="411"/>
      <c r="IFW24" s="411"/>
      <c r="IFX24" s="411"/>
      <c r="IFY24" s="411"/>
      <c r="IFZ24" s="411"/>
      <c r="IGA24" s="411"/>
      <c r="IGB24" s="411"/>
      <c r="IGC24" s="411"/>
      <c r="IGD24" s="411"/>
      <c r="IGE24" s="411"/>
      <c r="IGF24" s="411"/>
      <c r="IGG24" s="411"/>
      <c r="IGH24" s="411"/>
      <c r="IGI24" s="411"/>
      <c r="IGJ24" s="411"/>
      <c r="IGK24" s="411"/>
      <c r="IGL24" s="411"/>
      <c r="IGM24" s="411"/>
      <c r="IGN24" s="411"/>
      <c r="IGO24" s="411"/>
      <c r="IGP24" s="411"/>
      <c r="IGQ24" s="411"/>
      <c r="IGR24" s="411"/>
      <c r="IGS24" s="411"/>
      <c r="IGT24" s="411"/>
      <c r="IGU24" s="411"/>
      <c r="IGV24" s="411"/>
      <c r="IGW24" s="411"/>
      <c r="IGX24" s="411"/>
      <c r="IGY24" s="411"/>
      <c r="IGZ24" s="411"/>
      <c r="IHA24" s="411"/>
      <c r="IHB24" s="411"/>
      <c r="IHC24" s="411"/>
      <c r="IHD24" s="411"/>
      <c r="IHE24" s="411"/>
      <c r="IHF24" s="411"/>
      <c r="IHG24" s="411"/>
      <c r="IHH24" s="411"/>
      <c r="IHI24" s="411"/>
      <c r="IHJ24" s="411"/>
      <c r="IHK24" s="411"/>
      <c r="IHL24" s="411"/>
      <c r="IHM24" s="411"/>
      <c r="IHN24" s="411"/>
      <c r="IHO24" s="411"/>
      <c r="IHP24" s="411"/>
      <c r="IHQ24" s="411"/>
      <c r="IHR24" s="411"/>
      <c r="IHS24" s="411"/>
      <c r="IHT24" s="411"/>
      <c r="IHU24" s="411"/>
      <c r="IHV24" s="411"/>
      <c r="IHW24" s="411"/>
      <c r="IHX24" s="411"/>
      <c r="IHY24" s="411"/>
      <c r="IHZ24" s="411"/>
      <c r="IIA24" s="411"/>
      <c r="IIB24" s="411"/>
      <c r="IIC24" s="411"/>
      <c r="IID24" s="411"/>
      <c r="IIE24" s="411"/>
      <c r="IIF24" s="411"/>
      <c r="IIG24" s="411"/>
      <c r="IIH24" s="411"/>
      <c r="III24" s="411"/>
      <c r="IIJ24" s="411"/>
      <c r="IIK24" s="411"/>
      <c r="IIL24" s="411"/>
      <c r="IIM24" s="411"/>
      <c r="IIN24" s="411"/>
      <c r="IIO24" s="411"/>
      <c r="IIP24" s="411"/>
      <c r="IIQ24" s="411"/>
      <c r="IIR24" s="411"/>
      <c r="IIS24" s="411"/>
      <c r="IIT24" s="411"/>
      <c r="IIU24" s="411"/>
      <c r="IIV24" s="411"/>
      <c r="IIW24" s="411"/>
      <c r="IIX24" s="411"/>
      <c r="IIY24" s="411"/>
      <c r="IIZ24" s="411"/>
      <c r="IJA24" s="411"/>
      <c r="IJB24" s="411"/>
      <c r="IJC24" s="411"/>
      <c r="IJD24" s="411"/>
      <c r="IJE24" s="411"/>
      <c r="IJF24" s="411"/>
      <c r="IJG24" s="411"/>
      <c r="IJH24" s="411"/>
      <c r="IJI24" s="411"/>
      <c r="IJJ24" s="411"/>
      <c r="IJK24" s="411"/>
      <c r="IJL24" s="411"/>
      <c r="IJM24" s="411"/>
      <c r="IJN24" s="411"/>
      <c r="IJO24" s="411"/>
      <c r="IJP24" s="411"/>
      <c r="IJQ24" s="411"/>
      <c r="IJR24" s="411"/>
      <c r="IJS24" s="411"/>
      <c r="IJT24" s="411"/>
      <c r="IJU24" s="411"/>
      <c r="IJV24" s="411"/>
      <c r="IJW24" s="411"/>
      <c r="IJX24" s="411"/>
      <c r="IJY24" s="411"/>
      <c r="IJZ24" s="411"/>
      <c r="IKA24" s="411"/>
      <c r="IKB24" s="411"/>
      <c r="IKC24" s="411"/>
      <c r="IKD24" s="411"/>
      <c r="IKE24" s="411"/>
      <c r="IKF24" s="411"/>
      <c r="IKG24" s="411"/>
      <c r="IKH24" s="411"/>
      <c r="IKI24" s="411"/>
      <c r="IKJ24" s="411"/>
      <c r="IKK24" s="411"/>
      <c r="IKL24" s="411"/>
      <c r="IKM24" s="411"/>
      <c r="IKN24" s="411"/>
      <c r="IKO24" s="411"/>
      <c r="IKP24" s="411"/>
      <c r="IKQ24" s="411"/>
      <c r="IKR24" s="411"/>
      <c r="IKS24" s="411"/>
      <c r="IKT24" s="411"/>
      <c r="IKU24" s="411"/>
      <c r="IKV24" s="411"/>
      <c r="IKW24" s="411"/>
      <c r="IKX24" s="411"/>
      <c r="IKY24" s="411"/>
      <c r="IKZ24" s="411"/>
      <c r="ILA24" s="411"/>
      <c r="ILB24" s="411"/>
      <c r="ILC24" s="411"/>
      <c r="ILD24" s="411"/>
      <c r="ILE24" s="411"/>
      <c r="ILF24" s="411"/>
      <c r="ILG24" s="411"/>
      <c r="ILH24" s="411"/>
      <c r="ILI24" s="411"/>
      <c r="ILJ24" s="411"/>
      <c r="ILK24" s="411"/>
      <c r="ILL24" s="411"/>
      <c r="ILM24" s="411"/>
      <c r="ILN24" s="411"/>
      <c r="ILO24" s="411"/>
      <c r="ILP24" s="411"/>
      <c r="ILQ24" s="411"/>
      <c r="ILR24" s="411"/>
      <c r="ILS24" s="411"/>
      <c r="ILT24" s="411"/>
      <c r="ILU24" s="411"/>
      <c r="ILV24" s="411"/>
      <c r="ILW24" s="411"/>
      <c r="ILX24" s="411"/>
      <c r="ILY24" s="411"/>
      <c r="ILZ24" s="411"/>
      <c r="IMA24" s="411"/>
      <c r="IMB24" s="411"/>
      <c r="IMC24" s="411"/>
      <c r="IMD24" s="411"/>
      <c r="IME24" s="411"/>
      <c r="IMF24" s="411"/>
      <c r="IMG24" s="411"/>
      <c r="IMH24" s="411"/>
      <c r="IMI24" s="411"/>
      <c r="IMJ24" s="411"/>
      <c r="IMK24" s="411"/>
      <c r="IML24" s="411"/>
      <c r="IMM24" s="411"/>
      <c r="IMN24" s="411"/>
      <c r="IMO24" s="411"/>
      <c r="IMP24" s="411"/>
      <c r="IMQ24" s="411"/>
      <c r="IMR24" s="411"/>
      <c r="IMS24" s="411"/>
      <c r="IMT24" s="411"/>
      <c r="IMU24" s="411"/>
      <c r="IMV24" s="411"/>
      <c r="IMW24" s="411"/>
      <c r="IMX24" s="411"/>
      <c r="IMY24" s="411"/>
      <c r="IMZ24" s="411"/>
      <c r="INA24" s="411"/>
      <c r="INB24" s="411"/>
      <c r="INC24" s="411"/>
      <c r="IND24" s="411"/>
      <c r="INE24" s="411"/>
      <c r="INF24" s="411"/>
      <c r="ING24" s="411"/>
      <c r="INH24" s="411"/>
      <c r="INI24" s="411"/>
      <c r="INJ24" s="411"/>
      <c r="INK24" s="411"/>
      <c r="INL24" s="411"/>
      <c r="INM24" s="411"/>
      <c r="INN24" s="411"/>
      <c r="INO24" s="411"/>
      <c r="INP24" s="411"/>
      <c r="INQ24" s="411"/>
      <c r="INR24" s="411"/>
      <c r="INS24" s="411"/>
      <c r="INT24" s="411"/>
      <c r="INU24" s="411"/>
      <c r="INV24" s="411"/>
      <c r="INW24" s="411"/>
      <c r="INX24" s="411"/>
      <c r="INY24" s="411"/>
      <c r="INZ24" s="411"/>
      <c r="IOA24" s="411"/>
      <c r="IOB24" s="411"/>
      <c r="IOC24" s="411"/>
      <c r="IOD24" s="411"/>
      <c r="IOE24" s="411"/>
      <c r="IOF24" s="411"/>
      <c r="IOG24" s="411"/>
      <c r="IOH24" s="411"/>
      <c r="IOI24" s="411"/>
      <c r="IOJ24" s="411"/>
      <c r="IOK24" s="411"/>
      <c r="IOL24" s="411"/>
      <c r="IOM24" s="411"/>
      <c r="ION24" s="411"/>
      <c r="IOO24" s="411"/>
      <c r="IOP24" s="411"/>
      <c r="IOQ24" s="411"/>
      <c r="IOR24" s="411"/>
      <c r="IOS24" s="411"/>
      <c r="IOT24" s="411"/>
      <c r="IOU24" s="411"/>
      <c r="IOV24" s="411"/>
      <c r="IOW24" s="411"/>
      <c r="IOX24" s="411"/>
      <c r="IOY24" s="411"/>
      <c r="IOZ24" s="411"/>
      <c r="IPA24" s="411"/>
      <c r="IPB24" s="411"/>
      <c r="IPC24" s="411"/>
      <c r="IPD24" s="411"/>
      <c r="IPE24" s="411"/>
      <c r="IPF24" s="411"/>
      <c r="IPG24" s="411"/>
      <c r="IPH24" s="411"/>
      <c r="IPI24" s="411"/>
      <c r="IPJ24" s="411"/>
      <c r="IPK24" s="411"/>
      <c r="IPL24" s="411"/>
      <c r="IPM24" s="411"/>
      <c r="IPN24" s="411"/>
      <c r="IPO24" s="411"/>
      <c r="IPP24" s="411"/>
      <c r="IPQ24" s="411"/>
      <c r="IPR24" s="411"/>
      <c r="IPS24" s="411"/>
      <c r="IPT24" s="411"/>
      <c r="IPU24" s="411"/>
      <c r="IPV24" s="411"/>
      <c r="IPW24" s="411"/>
      <c r="IPX24" s="411"/>
      <c r="IPY24" s="411"/>
      <c r="IPZ24" s="411"/>
      <c r="IQA24" s="411"/>
      <c r="IQB24" s="411"/>
      <c r="IQC24" s="411"/>
      <c r="IQD24" s="411"/>
      <c r="IQE24" s="411"/>
      <c r="IQF24" s="411"/>
      <c r="IQG24" s="411"/>
      <c r="IQH24" s="411"/>
      <c r="IQI24" s="411"/>
      <c r="IQJ24" s="411"/>
      <c r="IQK24" s="411"/>
      <c r="IQL24" s="411"/>
      <c r="IQM24" s="411"/>
      <c r="IQN24" s="411"/>
      <c r="IQO24" s="411"/>
      <c r="IQP24" s="411"/>
      <c r="IQQ24" s="411"/>
      <c r="IQR24" s="411"/>
      <c r="IQS24" s="411"/>
      <c r="IQT24" s="411"/>
      <c r="IQU24" s="411"/>
      <c r="IQV24" s="411"/>
      <c r="IQW24" s="411"/>
      <c r="IQX24" s="411"/>
      <c r="IQY24" s="411"/>
      <c r="IQZ24" s="411"/>
      <c r="IRA24" s="411"/>
      <c r="IRB24" s="411"/>
      <c r="IRC24" s="411"/>
      <c r="IRD24" s="411"/>
      <c r="IRE24" s="411"/>
      <c r="IRF24" s="411"/>
      <c r="IRG24" s="411"/>
      <c r="IRH24" s="411"/>
      <c r="IRI24" s="411"/>
      <c r="IRJ24" s="411"/>
      <c r="IRK24" s="411"/>
      <c r="IRL24" s="411"/>
      <c r="IRM24" s="411"/>
      <c r="IRN24" s="411"/>
      <c r="IRO24" s="411"/>
      <c r="IRP24" s="411"/>
      <c r="IRQ24" s="411"/>
      <c r="IRR24" s="411"/>
      <c r="IRS24" s="411"/>
      <c r="IRT24" s="411"/>
      <c r="IRU24" s="411"/>
      <c r="IRV24" s="411"/>
      <c r="IRW24" s="411"/>
      <c r="IRX24" s="411"/>
      <c r="IRY24" s="411"/>
      <c r="IRZ24" s="411"/>
      <c r="ISA24" s="411"/>
      <c r="ISB24" s="411"/>
      <c r="ISC24" s="411"/>
      <c r="ISD24" s="411"/>
      <c r="ISE24" s="411"/>
      <c r="ISF24" s="411"/>
      <c r="ISG24" s="411"/>
      <c r="ISH24" s="411"/>
      <c r="ISI24" s="411"/>
      <c r="ISJ24" s="411"/>
      <c r="ISK24" s="411"/>
      <c r="ISL24" s="411"/>
      <c r="ISM24" s="411"/>
      <c r="ISN24" s="411"/>
      <c r="ISO24" s="411"/>
      <c r="ISP24" s="411"/>
      <c r="ISQ24" s="411"/>
      <c r="ISR24" s="411"/>
      <c r="ISS24" s="411"/>
      <c r="IST24" s="411"/>
      <c r="ISU24" s="411"/>
      <c r="ISV24" s="411"/>
      <c r="ISW24" s="411"/>
      <c r="ISX24" s="411"/>
      <c r="ISY24" s="411"/>
      <c r="ISZ24" s="411"/>
      <c r="ITA24" s="411"/>
      <c r="ITB24" s="411"/>
      <c r="ITC24" s="411"/>
      <c r="ITD24" s="411"/>
      <c r="ITE24" s="411"/>
      <c r="ITF24" s="411"/>
      <c r="ITG24" s="411"/>
      <c r="ITH24" s="411"/>
      <c r="ITI24" s="411"/>
      <c r="ITJ24" s="411"/>
      <c r="ITK24" s="411"/>
      <c r="ITL24" s="411"/>
      <c r="ITM24" s="411"/>
      <c r="ITN24" s="411"/>
      <c r="ITO24" s="411"/>
      <c r="ITP24" s="411"/>
      <c r="ITQ24" s="411"/>
      <c r="ITR24" s="411"/>
      <c r="ITS24" s="411"/>
      <c r="ITT24" s="411"/>
      <c r="ITU24" s="411"/>
      <c r="ITV24" s="411"/>
      <c r="ITW24" s="411"/>
      <c r="ITX24" s="411"/>
      <c r="ITY24" s="411"/>
      <c r="ITZ24" s="411"/>
      <c r="IUA24" s="411"/>
      <c r="IUB24" s="411"/>
      <c r="IUC24" s="411"/>
      <c r="IUD24" s="411"/>
      <c r="IUE24" s="411"/>
      <c r="IUF24" s="411"/>
      <c r="IUG24" s="411"/>
      <c r="IUH24" s="411"/>
      <c r="IUI24" s="411"/>
      <c r="IUJ24" s="411"/>
      <c r="IUK24" s="411"/>
      <c r="IUL24" s="411"/>
      <c r="IUM24" s="411"/>
      <c r="IUN24" s="411"/>
      <c r="IUO24" s="411"/>
      <c r="IUP24" s="411"/>
      <c r="IUQ24" s="411"/>
      <c r="IUR24" s="411"/>
      <c r="IUS24" s="411"/>
      <c r="IUT24" s="411"/>
      <c r="IUU24" s="411"/>
      <c r="IUV24" s="411"/>
      <c r="IUW24" s="411"/>
      <c r="IUX24" s="411"/>
      <c r="IUY24" s="411"/>
      <c r="IUZ24" s="411"/>
      <c r="IVA24" s="411"/>
      <c r="IVB24" s="411"/>
      <c r="IVC24" s="411"/>
      <c r="IVD24" s="411"/>
      <c r="IVE24" s="411"/>
      <c r="IVF24" s="411"/>
      <c r="IVG24" s="411"/>
      <c r="IVH24" s="411"/>
      <c r="IVI24" s="411"/>
      <c r="IVJ24" s="411"/>
      <c r="IVK24" s="411"/>
      <c r="IVL24" s="411"/>
      <c r="IVM24" s="411"/>
      <c r="IVN24" s="411"/>
      <c r="IVO24" s="411"/>
      <c r="IVP24" s="411"/>
      <c r="IVQ24" s="411"/>
      <c r="IVR24" s="411"/>
      <c r="IVS24" s="411"/>
      <c r="IVT24" s="411"/>
      <c r="IVU24" s="411"/>
      <c r="IVV24" s="411"/>
      <c r="IVW24" s="411"/>
      <c r="IVX24" s="411"/>
      <c r="IVY24" s="411"/>
      <c r="IVZ24" s="411"/>
      <c r="IWA24" s="411"/>
      <c r="IWB24" s="411"/>
      <c r="IWC24" s="411"/>
      <c r="IWD24" s="411"/>
      <c r="IWE24" s="411"/>
      <c r="IWF24" s="411"/>
      <c r="IWG24" s="411"/>
      <c r="IWH24" s="411"/>
      <c r="IWI24" s="411"/>
      <c r="IWJ24" s="411"/>
      <c r="IWK24" s="411"/>
      <c r="IWL24" s="411"/>
      <c r="IWM24" s="411"/>
      <c r="IWN24" s="411"/>
      <c r="IWO24" s="411"/>
      <c r="IWP24" s="411"/>
      <c r="IWQ24" s="411"/>
      <c r="IWR24" s="411"/>
      <c r="IWS24" s="411"/>
      <c r="IWT24" s="411"/>
      <c r="IWU24" s="411"/>
      <c r="IWV24" s="411"/>
      <c r="IWW24" s="411"/>
      <c r="IWX24" s="411"/>
      <c r="IWY24" s="411"/>
      <c r="IWZ24" s="411"/>
      <c r="IXA24" s="411"/>
      <c r="IXB24" s="411"/>
      <c r="IXC24" s="411"/>
      <c r="IXD24" s="411"/>
      <c r="IXE24" s="411"/>
      <c r="IXF24" s="411"/>
      <c r="IXG24" s="411"/>
      <c r="IXH24" s="411"/>
      <c r="IXI24" s="411"/>
      <c r="IXJ24" s="411"/>
      <c r="IXK24" s="411"/>
      <c r="IXL24" s="411"/>
      <c r="IXM24" s="411"/>
      <c r="IXN24" s="411"/>
      <c r="IXO24" s="411"/>
      <c r="IXP24" s="411"/>
      <c r="IXQ24" s="411"/>
      <c r="IXR24" s="411"/>
      <c r="IXS24" s="411"/>
      <c r="IXT24" s="411"/>
      <c r="IXU24" s="411"/>
      <c r="IXV24" s="411"/>
      <c r="IXW24" s="411"/>
      <c r="IXX24" s="411"/>
      <c r="IXY24" s="411"/>
      <c r="IXZ24" s="411"/>
      <c r="IYA24" s="411"/>
      <c r="IYB24" s="411"/>
      <c r="IYC24" s="411"/>
      <c r="IYD24" s="411"/>
      <c r="IYE24" s="411"/>
      <c r="IYF24" s="411"/>
      <c r="IYG24" s="411"/>
      <c r="IYH24" s="411"/>
      <c r="IYI24" s="411"/>
      <c r="IYJ24" s="411"/>
      <c r="IYK24" s="411"/>
      <c r="IYL24" s="411"/>
      <c r="IYM24" s="411"/>
      <c r="IYN24" s="411"/>
      <c r="IYO24" s="411"/>
      <c r="IYP24" s="411"/>
      <c r="IYQ24" s="411"/>
      <c r="IYR24" s="411"/>
      <c r="IYS24" s="411"/>
      <c r="IYT24" s="411"/>
      <c r="IYU24" s="411"/>
      <c r="IYV24" s="411"/>
      <c r="IYW24" s="411"/>
      <c r="IYX24" s="411"/>
      <c r="IYY24" s="411"/>
      <c r="IYZ24" s="411"/>
      <c r="IZA24" s="411"/>
      <c r="IZB24" s="411"/>
      <c r="IZC24" s="411"/>
      <c r="IZD24" s="411"/>
      <c r="IZE24" s="411"/>
      <c r="IZF24" s="411"/>
      <c r="IZG24" s="411"/>
      <c r="IZH24" s="411"/>
      <c r="IZI24" s="411"/>
      <c r="IZJ24" s="411"/>
      <c r="IZK24" s="411"/>
      <c r="IZL24" s="411"/>
      <c r="IZM24" s="411"/>
      <c r="IZN24" s="411"/>
      <c r="IZO24" s="411"/>
      <c r="IZP24" s="411"/>
      <c r="IZQ24" s="411"/>
      <c r="IZR24" s="411"/>
      <c r="IZS24" s="411"/>
      <c r="IZT24" s="411"/>
      <c r="IZU24" s="411"/>
      <c r="IZV24" s="411"/>
      <c r="IZW24" s="411"/>
      <c r="IZX24" s="411"/>
      <c r="IZY24" s="411"/>
      <c r="IZZ24" s="411"/>
      <c r="JAA24" s="411"/>
      <c r="JAB24" s="411"/>
      <c r="JAC24" s="411"/>
      <c r="JAD24" s="411"/>
      <c r="JAE24" s="411"/>
      <c r="JAF24" s="411"/>
      <c r="JAG24" s="411"/>
      <c r="JAH24" s="411"/>
      <c r="JAI24" s="411"/>
      <c r="JAJ24" s="411"/>
      <c r="JAK24" s="411"/>
      <c r="JAL24" s="411"/>
      <c r="JAM24" s="411"/>
      <c r="JAN24" s="411"/>
      <c r="JAO24" s="411"/>
      <c r="JAP24" s="411"/>
      <c r="JAQ24" s="411"/>
      <c r="JAR24" s="411"/>
      <c r="JAS24" s="411"/>
      <c r="JAT24" s="411"/>
      <c r="JAU24" s="411"/>
      <c r="JAV24" s="411"/>
      <c r="JAW24" s="411"/>
      <c r="JAX24" s="411"/>
      <c r="JAY24" s="411"/>
      <c r="JAZ24" s="411"/>
      <c r="JBA24" s="411"/>
      <c r="JBB24" s="411"/>
      <c r="JBC24" s="411"/>
      <c r="JBD24" s="411"/>
      <c r="JBE24" s="411"/>
      <c r="JBF24" s="411"/>
      <c r="JBG24" s="411"/>
      <c r="JBH24" s="411"/>
      <c r="JBI24" s="411"/>
      <c r="JBJ24" s="411"/>
      <c r="JBK24" s="411"/>
      <c r="JBL24" s="411"/>
      <c r="JBM24" s="411"/>
      <c r="JBN24" s="411"/>
      <c r="JBO24" s="411"/>
      <c r="JBP24" s="411"/>
      <c r="JBQ24" s="411"/>
      <c r="JBR24" s="411"/>
      <c r="JBS24" s="411"/>
      <c r="JBT24" s="411"/>
      <c r="JBU24" s="411"/>
      <c r="JBV24" s="411"/>
      <c r="JBW24" s="411"/>
      <c r="JBX24" s="411"/>
      <c r="JBY24" s="411"/>
      <c r="JBZ24" s="411"/>
      <c r="JCA24" s="411"/>
      <c r="JCB24" s="411"/>
      <c r="JCC24" s="411"/>
      <c r="JCD24" s="411"/>
      <c r="JCE24" s="411"/>
      <c r="JCF24" s="411"/>
      <c r="JCG24" s="411"/>
      <c r="JCH24" s="411"/>
      <c r="JCI24" s="411"/>
      <c r="JCJ24" s="411"/>
      <c r="JCK24" s="411"/>
      <c r="JCL24" s="411"/>
      <c r="JCM24" s="411"/>
      <c r="JCN24" s="411"/>
      <c r="JCO24" s="411"/>
      <c r="JCP24" s="411"/>
      <c r="JCQ24" s="411"/>
      <c r="JCR24" s="411"/>
      <c r="JCS24" s="411"/>
      <c r="JCT24" s="411"/>
      <c r="JCU24" s="411"/>
      <c r="JCV24" s="411"/>
      <c r="JCW24" s="411"/>
      <c r="JCX24" s="411"/>
      <c r="JCY24" s="411"/>
      <c r="JCZ24" s="411"/>
      <c r="JDA24" s="411"/>
      <c r="JDB24" s="411"/>
      <c r="JDC24" s="411"/>
      <c r="JDD24" s="411"/>
      <c r="JDE24" s="411"/>
      <c r="JDF24" s="411"/>
      <c r="JDG24" s="411"/>
      <c r="JDH24" s="411"/>
      <c r="JDI24" s="411"/>
      <c r="JDJ24" s="411"/>
      <c r="JDK24" s="411"/>
      <c r="JDL24" s="411"/>
      <c r="JDM24" s="411"/>
      <c r="JDN24" s="411"/>
      <c r="JDO24" s="411"/>
      <c r="JDP24" s="411"/>
      <c r="JDQ24" s="411"/>
      <c r="JDR24" s="411"/>
      <c r="JDS24" s="411"/>
      <c r="JDT24" s="411"/>
      <c r="JDU24" s="411"/>
      <c r="JDV24" s="411"/>
      <c r="JDW24" s="411"/>
      <c r="JDX24" s="411"/>
      <c r="JDY24" s="411"/>
      <c r="JDZ24" s="411"/>
      <c r="JEA24" s="411"/>
      <c r="JEB24" s="411"/>
      <c r="JEC24" s="411"/>
      <c r="JED24" s="411"/>
      <c r="JEE24" s="411"/>
      <c r="JEF24" s="411"/>
      <c r="JEG24" s="411"/>
      <c r="JEH24" s="411"/>
      <c r="JEI24" s="411"/>
      <c r="JEJ24" s="411"/>
      <c r="JEK24" s="411"/>
      <c r="JEL24" s="411"/>
      <c r="JEM24" s="411"/>
      <c r="JEN24" s="411"/>
      <c r="JEO24" s="411"/>
      <c r="JEP24" s="411"/>
      <c r="JEQ24" s="411"/>
      <c r="JER24" s="411"/>
      <c r="JES24" s="411"/>
      <c r="JET24" s="411"/>
      <c r="JEU24" s="411"/>
      <c r="JEV24" s="411"/>
      <c r="JEW24" s="411"/>
      <c r="JEX24" s="411"/>
      <c r="JEY24" s="411"/>
      <c r="JEZ24" s="411"/>
      <c r="JFA24" s="411"/>
      <c r="JFB24" s="411"/>
      <c r="JFC24" s="411"/>
      <c r="JFD24" s="411"/>
      <c r="JFE24" s="411"/>
      <c r="JFF24" s="411"/>
      <c r="JFG24" s="411"/>
      <c r="JFH24" s="411"/>
      <c r="JFI24" s="411"/>
      <c r="JFJ24" s="411"/>
      <c r="JFK24" s="411"/>
      <c r="JFL24" s="411"/>
      <c r="JFM24" s="411"/>
      <c r="JFN24" s="411"/>
      <c r="JFO24" s="411"/>
      <c r="JFP24" s="411"/>
      <c r="JFQ24" s="411"/>
      <c r="JFR24" s="411"/>
      <c r="JFS24" s="411"/>
      <c r="JFT24" s="411"/>
      <c r="JFU24" s="411"/>
      <c r="JFV24" s="411"/>
      <c r="JFW24" s="411"/>
      <c r="JFX24" s="411"/>
      <c r="JFY24" s="411"/>
      <c r="JFZ24" s="411"/>
      <c r="JGA24" s="411"/>
      <c r="JGB24" s="411"/>
      <c r="JGC24" s="411"/>
      <c r="JGD24" s="411"/>
      <c r="JGE24" s="411"/>
      <c r="JGF24" s="411"/>
      <c r="JGG24" s="411"/>
      <c r="JGH24" s="411"/>
      <c r="JGI24" s="411"/>
      <c r="JGJ24" s="411"/>
      <c r="JGK24" s="411"/>
      <c r="JGL24" s="411"/>
      <c r="JGM24" s="411"/>
      <c r="JGN24" s="411"/>
      <c r="JGO24" s="411"/>
      <c r="JGP24" s="411"/>
      <c r="JGQ24" s="411"/>
      <c r="JGR24" s="411"/>
      <c r="JGS24" s="411"/>
      <c r="JGT24" s="411"/>
      <c r="JGU24" s="411"/>
      <c r="JGV24" s="411"/>
      <c r="JGW24" s="411"/>
      <c r="JGX24" s="411"/>
      <c r="JGY24" s="411"/>
      <c r="JGZ24" s="411"/>
      <c r="JHA24" s="411"/>
      <c r="JHB24" s="411"/>
      <c r="JHC24" s="411"/>
      <c r="JHD24" s="411"/>
      <c r="JHE24" s="411"/>
      <c r="JHF24" s="411"/>
      <c r="JHG24" s="411"/>
      <c r="JHH24" s="411"/>
      <c r="JHI24" s="411"/>
      <c r="JHJ24" s="411"/>
      <c r="JHK24" s="411"/>
      <c r="JHL24" s="411"/>
      <c r="JHM24" s="411"/>
      <c r="JHN24" s="411"/>
      <c r="JHO24" s="411"/>
      <c r="JHP24" s="411"/>
      <c r="JHQ24" s="411"/>
      <c r="JHR24" s="411"/>
      <c r="JHS24" s="411"/>
      <c r="JHT24" s="411"/>
      <c r="JHU24" s="411"/>
      <c r="JHV24" s="411"/>
      <c r="JHW24" s="411"/>
      <c r="JHX24" s="411"/>
      <c r="JHY24" s="411"/>
      <c r="JHZ24" s="411"/>
      <c r="JIA24" s="411"/>
      <c r="JIB24" s="411"/>
      <c r="JIC24" s="411"/>
      <c r="JID24" s="411"/>
      <c r="JIE24" s="411"/>
      <c r="JIF24" s="411"/>
      <c r="JIG24" s="411"/>
      <c r="JIH24" s="411"/>
      <c r="JII24" s="411"/>
      <c r="JIJ24" s="411"/>
      <c r="JIK24" s="411"/>
      <c r="JIL24" s="411"/>
      <c r="JIM24" s="411"/>
      <c r="JIN24" s="411"/>
      <c r="JIO24" s="411"/>
      <c r="JIP24" s="411"/>
      <c r="JIQ24" s="411"/>
      <c r="JIR24" s="411"/>
      <c r="JIS24" s="411"/>
      <c r="JIT24" s="411"/>
      <c r="JIU24" s="411"/>
      <c r="JIV24" s="411"/>
      <c r="JIW24" s="411"/>
      <c r="JIX24" s="411"/>
      <c r="JIY24" s="411"/>
      <c r="JIZ24" s="411"/>
      <c r="JJA24" s="411"/>
      <c r="JJB24" s="411"/>
      <c r="JJC24" s="411"/>
      <c r="JJD24" s="411"/>
      <c r="JJE24" s="411"/>
      <c r="JJF24" s="411"/>
      <c r="JJG24" s="411"/>
      <c r="JJH24" s="411"/>
      <c r="JJI24" s="411"/>
      <c r="JJJ24" s="411"/>
      <c r="JJK24" s="411"/>
      <c r="JJL24" s="411"/>
      <c r="JJM24" s="411"/>
      <c r="JJN24" s="411"/>
      <c r="JJO24" s="411"/>
      <c r="JJP24" s="411"/>
      <c r="JJQ24" s="411"/>
      <c r="JJR24" s="411"/>
      <c r="JJS24" s="411"/>
      <c r="JJT24" s="411"/>
      <c r="JJU24" s="411"/>
      <c r="JJV24" s="411"/>
      <c r="JJW24" s="411"/>
      <c r="JJX24" s="411"/>
      <c r="JJY24" s="411"/>
      <c r="JJZ24" s="411"/>
      <c r="JKA24" s="411"/>
      <c r="JKB24" s="411"/>
      <c r="JKC24" s="411"/>
      <c r="JKD24" s="411"/>
      <c r="JKE24" s="411"/>
      <c r="JKF24" s="411"/>
      <c r="JKG24" s="411"/>
      <c r="JKH24" s="411"/>
      <c r="JKI24" s="411"/>
      <c r="JKJ24" s="411"/>
      <c r="JKK24" s="411"/>
      <c r="JKL24" s="411"/>
      <c r="JKM24" s="411"/>
      <c r="JKN24" s="411"/>
      <c r="JKO24" s="411"/>
      <c r="JKP24" s="411"/>
      <c r="JKQ24" s="411"/>
      <c r="JKR24" s="411"/>
      <c r="JKS24" s="411"/>
      <c r="JKT24" s="411"/>
      <c r="JKU24" s="411"/>
      <c r="JKV24" s="411"/>
      <c r="JKW24" s="411"/>
      <c r="JKX24" s="411"/>
      <c r="JKY24" s="411"/>
      <c r="JKZ24" s="411"/>
      <c r="JLA24" s="411"/>
      <c r="JLB24" s="411"/>
      <c r="JLC24" s="411"/>
      <c r="JLD24" s="411"/>
      <c r="JLE24" s="411"/>
      <c r="JLF24" s="411"/>
      <c r="JLG24" s="411"/>
      <c r="JLH24" s="411"/>
      <c r="JLI24" s="411"/>
      <c r="JLJ24" s="411"/>
      <c r="JLK24" s="411"/>
      <c r="JLL24" s="411"/>
      <c r="JLM24" s="411"/>
      <c r="JLN24" s="411"/>
      <c r="JLO24" s="411"/>
      <c r="JLP24" s="411"/>
      <c r="JLQ24" s="411"/>
      <c r="JLR24" s="411"/>
      <c r="JLS24" s="411"/>
      <c r="JLT24" s="411"/>
      <c r="JLU24" s="411"/>
      <c r="JLV24" s="411"/>
      <c r="JLW24" s="411"/>
      <c r="JLX24" s="411"/>
      <c r="JLY24" s="411"/>
      <c r="JLZ24" s="411"/>
      <c r="JMA24" s="411"/>
      <c r="JMB24" s="411"/>
      <c r="JMC24" s="411"/>
      <c r="JMD24" s="411"/>
      <c r="JME24" s="411"/>
      <c r="JMF24" s="411"/>
      <c r="JMG24" s="411"/>
      <c r="JMH24" s="411"/>
      <c r="JMI24" s="411"/>
      <c r="JMJ24" s="411"/>
      <c r="JMK24" s="411"/>
      <c r="JML24" s="411"/>
      <c r="JMM24" s="411"/>
      <c r="JMN24" s="411"/>
      <c r="JMO24" s="411"/>
      <c r="JMP24" s="411"/>
      <c r="JMQ24" s="411"/>
      <c r="JMR24" s="411"/>
      <c r="JMS24" s="411"/>
      <c r="JMT24" s="411"/>
      <c r="JMU24" s="411"/>
      <c r="JMV24" s="411"/>
      <c r="JMW24" s="411"/>
      <c r="JMX24" s="411"/>
      <c r="JMY24" s="411"/>
      <c r="JMZ24" s="411"/>
      <c r="JNA24" s="411"/>
      <c r="JNB24" s="411"/>
      <c r="JNC24" s="411"/>
      <c r="JND24" s="411"/>
      <c r="JNE24" s="411"/>
      <c r="JNF24" s="411"/>
      <c r="JNG24" s="411"/>
      <c r="JNH24" s="411"/>
      <c r="JNI24" s="411"/>
      <c r="JNJ24" s="411"/>
      <c r="JNK24" s="411"/>
      <c r="JNL24" s="411"/>
      <c r="JNM24" s="411"/>
      <c r="JNN24" s="411"/>
      <c r="JNO24" s="411"/>
      <c r="JNP24" s="411"/>
      <c r="JNQ24" s="411"/>
      <c r="JNR24" s="411"/>
      <c r="JNS24" s="411"/>
      <c r="JNT24" s="411"/>
      <c r="JNU24" s="411"/>
      <c r="JNV24" s="411"/>
      <c r="JNW24" s="411"/>
      <c r="JNX24" s="411"/>
      <c r="JNY24" s="411"/>
      <c r="JNZ24" s="411"/>
      <c r="JOA24" s="411"/>
      <c r="JOB24" s="411"/>
      <c r="JOC24" s="411"/>
      <c r="JOD24" s="411"/>
      <c r="JOE24" s="411"/>
      <c r="JOF24" s="411"/>
      <c r="JOG24" s="411"/>
      <c r="JOH24" s="411"/>
      <c r="JOI24" s="411"/>
      <c r="JOJ24" s="411"/>
      <c r="JOK24" s="411"/>
      <c r="JOL24" s="411"/>
      <c r="JOM24" s="411"/>
      <c r="JON24" s="411"/>
      <c r="JOO24" s="411"/>
      <c r="JOP24" s="411"/>
      <c r="JOQ24" s="411"/>
      <c r="JOR24" s="411"/>
      <c r="JOS24" s="411"/>
      <c r="JOT24" s="411"/>
      <c r="JOU24" s="411"/>
      <c r="JOV24" s="411"/>
      <c r="JOW24" s="411"/>
      <c r="JOX24" s="411"/>
      <c r="JOY24" s="411"/>
      <c r="JOZ24" s="411"/>
      <c r="JPA24" s="411"/>
      <c r="JPB24" s="411"/>
      <c r="JPC24" s="411"/>
      <c r="JPD24" s="411"/>
      <c r="JPE24" s="411"/>
      <c r="JPF24" s="411"/>
      <c r="JPG24" s="411"/>
      <c r="JPH24" s="411"/>
      <c r="JPI24" s="411"/>
      <c r="JPJ24" s="411"/>
      <c r="JPK24" s="411"/>
      <c r="JPL24" s="411"/>
      <c r="JPM24" s="411"/>
      <c r="JPN24" s="411"/>
      <c r="JPO24" s="411"/>
      <c r="JPP24" s="411"/>
      <c r="JPQ24" s="411"/>
      <c r="JPR24" s="411"/>
      <c r="JPS24" s="411"/>
      <c r="JPT24" s="411"/>
      <c r="JPU24" s="411"/>
      <c r="JPV24" s="411"/>
      <c r="JPW24" s="411"/>
      <c r="JPX24" s="411"/>
      <c r="JPY24" s="411"/>
      <c r="JPZ24" s="411"/>
      <c r="JQA24" s="411"/>
      <c r="JQB24" s="411"/>
      <c r="JQC24" s="411"/>
      <c r="JQD24" s="411"/>
      <c r="JQE24" s="411"/>
      <c r="JQF24" s="411"/>
      <c r="JQG24" s="411"/>
      <c r="JQH24" s="411"/>
      <c r="JQI24" s="411"/>
      <c r="JQJ24" s="411"/>
      <c r="JQK24" s="411"/>
      <c r="JQL24" s="411"/>
      <c r="JQM24" s="411"/>
      <c r="JQN24" s="411"/>
      <c r="JQO24" s="411"/>
      <c r="JQP24" s="411"/>
      <c r="JQQ24" s="411"/>
      <c r="JQR24" s="411"/>
      <c r="JQS24" s="411"/>
      <c r="JQT24" s="411"/>
      <c r="JQU24" s="411"/>
      <c r="JQV24" s="411"/>
      <c r="JQW24" s="411"/>
      <c r="JQX24" s="411"/>
      <c r="JQY24" s="411"/>
      <c r="JQZ24" s="411"/>
      <c r="JRA24" s="411"/>
      <c r="JRB24" s="411"/>
      <c r="JRC24" s="411"/>
      <c r="JRD24" s="411"/>
      <c r="JRE24" s="411"/>
      <c r="JRF24" s="411"/>
      <c r="JRG24" s="411"/>
      <c r="JRH24" s="411"/>
      <c r="JRI24" s="411"/>
      <c r="JRJ24" s="411"/>
      <c r="JRK24" s="411"/>
      <c r="JRL24" s="411"/>
      <c r="JRM24" s="411"/>
      <c r="JRN24" s="411"/>
      <c r="JRO24" s="411"/>
      <c r="JRP24" s="411"/>
      <c r="JRQ24" s="411"/>
      <c r="JRR24" s="411"/>
      <c r="JRS24" s="411"/>
      <c r="JRT24" s="411"/>
      <c r="JRU24" s="411"/>
      <c r="JRV24" s="411"/>
      <c r="JRW24" s="411"/>
      <c r="JRX24" s="411"/>
      <c r="JRY24" s="411"/>
      <c r="JRZ24" s="411"/>
      <c r="JSA24" s="411"/>
      <c r="JSB24" s="411"/>
      <c r="JSC24" s="411"/>
      <c r="JSD24" s="411"/>
      <c r="JSE24" s="411"/>
      <c r="JSF24" s="411"/>
      <c r="JSG24" s="411"/>
      <c r="JSH24" s="411"/>
      <c r="JSI24" s="411"/>
      <c r="JSJ24" s="411"/>
      <c r="JSK24" s="411"/>
      <c r="JSL24" s="411"/>
      <c r="JSM24" s="411"/>
      <c r="JSN24" s="411"/>
      <c r="JSO24" s="411"/>
      <c r="JSP24" s="411"/>
      <c r="JSQ24" s="411"/>
      <c r="JSR24" s="411"/>
      <c r="JSS24" s="411"/>
      <c r="JST24" s="411"/>
      <c r="JSU24" s="411"/>
      <c r="JSV24" s="411"/>
      <c r="JSW24" s="411"/>
      <c r="JSX24" s="411"/>
      <c r="JSY24" s="411"/>
      <c r="JSZ24" s="411"/>
      <c r="JTA24" s="411"/>
      <c r="JTB24" s="411"/>
      <c r="JTC24" s="411"/>
      <c r="JTD24" s="411"/>
      <c r="JTE24" s="411"/>
      <c r="JTF24" s="411"/>
      <c r="JTG24" s="411"/>
      <c r="JTH24" s="411"/>
      <c r="JTI24" s="411"/>
      <c r="JTJ24" s="411"/>
      <c r="JTK24" s="411"/>
      <c r="JTL24" s="411"/>
      <c r="JTM24" s="411"/>
      <c r="JTN24" s="411"/>
      <c r="JTO24" s="411"/>
      <c r="JTP24" s="411"/>
      <c r="JTQ24" s="411"/>
      <c r="JTR24" s="411"/>
      <c r="JTS24" s="411"/>
      <c r="JTT24" s="411"/>
      <c r="JTU24" s="411"/>
      <c r="JTV24" s="411"/>
      <c r="JTW24" s="411"/>
      <c r="JTX24" s="411"/>
      <c r="JTY24" s="411"/>
      <c r="JTZ24" s="411"/>
      <c r="JUA24" s="411"/>
      <c r="JUB24" s="411"/>
      <c r="JUC24" s="411"/>
      <c r="JUD24" s="411"/>
      <c r="JUE24" s="411"/>
      <c r="JUF24" s="411"/>
      <c r="JUG24" s="411"/>
      <c r="JUH24" s="411"/>
      <c r="JUI24" s="411"/>
      <c r="JUJ24" s="411"/>
      <c r="JUK24" s="411"/>
      <c r="JUL24" s="411"/>
      <c r="JUM24" s="411"/>
      <c r="JUN24" s="411"/>
      <c r="JUO24" s="411"/>
      <c r="JUP24" s="411"/>
      <c r="JUQ24" s="411"/>
      <c r="JUR24" s="411"/>
      <c r="JUS24" s="411"/>
      <c r="JUT24" s="411"/>
      <c r="JUU24" s="411"/>
      <c r="JUV24" s="411"/>
      <c r="JUW24" s="411"/>
      <c r="JUX24" s="411"/>
      <c r="JUY24" s="411"/>
      <c r="JUZ24" s="411"/>
      <c r="JVA24" s="411"/>
      <c r="JVB24" s="411"/>
      <c r="JVC24" s="411"/>
      <c r="JVD24" s="411"/>
      <c r="JVE24" s="411"/>
      <c r="JVF24" s="411"/>
      <c r="JVG24" s="411"/>
      <c r="JVH24" s="411"/>
      <c r="JVI24" s="411"/>
      <c r="JVJ24" s="411"/>
      <c r="JVK24" s="411"/>
      <c r="JVL24" s="411"/>
      <c r="JVM24" s="411"/>
      <c r="JVN24" s="411"/>
      <c r="JVO24" s="411"/>
      <c r="JVP24" s="411"/>
      <c r="JVQ24" s="411"/>
      <c r="JVR24" s="411"/>
      <c r="JVS24" s="411"/>
      <c r="JVT24" s="411"/>
      <c r="JVU24" s="411"/>
      <c r="JVV24" s="411"/>
      <c r="JVW24" s="411"/>
      <c r="JVX24" s="411"/>
      <c r="JVY24" s="411"/>
      <c r="JVZ24" s="411"/>
      <c r="JWA24" s="411"/>
      <c r="JWB24" s="411"/>
      <c r="JWC24" s="411"/>
      <c r="JWD24" s="411"/>
      <c r="JWE24" s="411"/>
      <c r="JWF24" s="411"/>
      <c r="JWG24" s="411"/>
      <c r="JWH24" s="411"/>
      <c r="JWI24" s="411"/>
      <c r="JWJ24" s="411"/>
      <c r="JWK24" s="411"/>
      <c r="JWL24" s="411"/>
      <c r="JWM24" s="411"/>
      <c r="JWN24" s="411"/>
      <c r="JWO24" s="411"/>
      <c r="JWP24" s="411"/>
      <c r="JWQ24" s="411"/>
      <c r="JWR24" s="411"/>
      <c r="JWS24" s="411"/>
      <c r="JWT24" s="411"/>
      <c r="JWU24" s="411"/>
      <c r="JWV24" s="411"/>
      <c r="JWW24" s="411"/>
      <c r="JWX24" s="411"/>
      <c r="JWY24" s="411"/>
      <c r="JWZ24" s="411"/>
      <c r="JXA24" s="411"/>
      <c r="JXB24" s="411"/>
      <c r="JXC24" s="411"/>
      <c r="JXD24" s="411"/>
      <c r="JXE24" s="411"/>
      <c r="JXF24" s="411"/>
      <c r="JXG24" s="411"/>
      <c r="JXH24" s="411"/>
      <c r="JXI24" s="411"/>
      <c r="JXJ24" s="411"/>
      <c r="JXK24" s="411"/>
      <c r="JXL24" s="411"/>
      <c r="JXM24" s="411"/>
      <c r="JXN24" s="411"/>
      <c r="JXO24" s="411"/>
      <c r="JXP24" s="411"/>
      <c r="JXQ24" s="411"/>
      <c r="JXR24" s="411"/>
      <c r="JXS24" s="411"/>
      <c r="JXT24" s="411"/>
      <c r="JXU24" s="411"/>
      <c r="JXV24" s="411"/>
      <c r="JXW24" s="411"/>
      <c r="JXX24" s="411"/>
      <c r="JXY24" s="411"/>
      <c r="JXZ24" s="411"/>
      <c r="JYA24" s="411"/>
      <c r="JYB24" s="411"/>
      <c r="JYC24" s="411"/>
      <c r="JYD24" s="411"/>
      <c r="JYE24" s="411"/>
      <c r="JYF24" s="411"/>
      <c r="JYG24" s="411"/>
      <c r="JYH24" s="411"/>
      <c r="JYI24" s="411"/>
      <c r="JYJ24" s="411"/>
      <c r="JYK24" s="411"/>
      <c r="JYL24" s="411"/>
      <c r="JYM24" s="411"/>
      <c r="JYN24" s="411"/>
      <c r="JYO24" s="411"/>
      <c r="JYP24" s="411"/>
      <c r="JYQ24" s="411"/>
      <c r="JYR24" s="411"/>
      <c r="JYS24" s="411"/>
      <c r="JYT24" s="411"/>
      <c r="JYU24" s="411"/>
      <c r="JYV24" s="411"/>
      <c r="JYW24" s="411"/>
      <c r="JYX24" s="411"/>
      <c r="JYY24" s="411"/>
      <c r="JYZ24" s="411"/>
      <c r="JZA24" s="411"/>
      <c r="JZB24" s="411"/>
      <c r="JZC24" s="411"/>
      <c r="JZD24" s="411"/>
      <c r="JZE24" s="411"/>
      <c r="JZF24" s="411"/>
      <c r="JZG24" s="411"/>
      <c r="JZH24" s="411"/>
      <c r="JZI24" s="411"/>
      <c r="JZJ24" s="411"/>
      <c r="JZK24" s="411"/>
      <c r="JZL24" s="411"/>
      <c r="JZM24" s="411"/>
      <c r="JZN24" s="411"/>
      <c r="JZO24" s="411"/>
      <c r="JZP24" s="411"/>
      <c r="JZQ24" s="411"/>
      <c r="JZR24" s="411"/>
      <c r="JZS24" s="411"/>
      <c r="JZT24" s="411"/>
      <c r="JZU24" s="411"/>
      <c r="JZV24" s="411"/>
      <c r="JZW24" s="411"/>
      <c r="JZX24" s="411"/>
      <c r="JZY24" s="411"/>
      <c r="JZZ24" s="411"/>
      <c r="KAA24" s="411"/>
      <c r="KAB24" s="411"/>
      <c r="KAC24" s="411"/>
      <c r="KAD24" s="411"/>
      <c r="KAE24" s="411"/>
      <c r="KAF24" s="411"/>
      <c r="KAG24" s="411"/>
      <c r="KAH24" s="411"/>
      <c r="KAI24" s="411"/>
      <c r="KAJ24" s="411"/>
      <c r="KAK24" s="411"/>
      <c r="KAL24" s="411"/>
      <c r="KAM24" s="411"/>
      <c r="KAN24" s="411"/>
      <c r="KAO24" s="411"/>
      <c r="KAP24" s="411"/>
      <c r="KAQ24" s="411"/>
      <c r="KAR24" s="411"/>
      <c r="KAS24" s="411"/>
      <c r="KAT24" s="411"/>
      <c r="KAU24" s="411"/>
      <c r="KAV24" s="411"/>
      <c r="KAW24" s="411"/>
      <c r="KAX24" s="411"/>
      <c r="KAY24" s="411"/>
      <c r="KAZ24" s="411"/>
      <c r="KBA24" s="411"/>
      <c r="KBB24" s="411"/>
      <c r="KBC24" s="411"/>
      <c r="KBD24" s="411"/>
      <c r="KBE24" s="411"/>
      <c r="KBF24" s="411"/>
      <c r="KBG24" s="411"/>
      <c r="KBH24" s="411"/>
      <c r="KBI24" s="411"/>
      <c r="KBJ24" s="411"/>
      <c r="KBK24" s="411"/>
      <c r="KBL24" s="411"/>
      <c r="KBM24" s="411"/>
      <c r="KBN24" s="411"/>
      <c r="KBO24" s="411"/>
      <c r="KBP24" s="411"/>
      <c r="KBQ24" s="411"/>
      <c r="KBR24" s="411"/>
      <c r="KBS24" s="411"/>
      <c r="KBT24" s="411"/>
      <c r="KBU24" s="411"/>
      <c r="KBV24" s="411"/>
      <c r="KBW24" s="411"/>
      <c r="KBX24" s="411"/>
      <c r="KBY24" s="411"/>
      <c r="KBZ24" s="411"/>
      <c r="KCA24" s="411"/>
      <c r="KCB24" s="411"/>
      <c r="KCC24" s="411"/>
      <c r="KCD24" s="411"/>
      <c r="KCE24" s="411"/>
      <c r="KCF24" s="411"/>
      <c r="KCG24" s="411"/>
      <c r="KCH24" s="411"/>
      <c r="KCI24" s="411"/>
      <c r="KCJ24" s="411"/>
      <c r="KCK24" s="411"/>
      <c r="KCL24" s="411"/>
      <c r="KCM24" s="411"/>
      <c r="KCN24" s="411"/>
      <c r="KCO24" s="411"/>
      <c r="KCP24" s="411"/>
      <c r="KCQ24" s="411"/>
      <c r="KCR24" s="411"/>
      <c r="KCS24" s="411"/>
      <c r="KCT24" s="411"/>
      <c r="KCU24" s="411"/>
      <c r="KCV24" s="411"/>
      <c r="KCW24" s="411"/>
      <c r="KCX24" s="411"/>
      <c r="KCY24" s="411"/>
      <c r="KCZ24" s="411"/>
      <c r="KDA24" s="411"/>
      <c r="KDB24" s="411"/>
      <c r="KDC24" s="411"/>
      <c r="KDD24" s="411"/>
      <c r="KDE24" s="411"/>
      <c r="KDF24" s="411"/>
      <c r="KDG24" s="411"/>
      <c r="KDH24" s="411"/>
      <c r="KDI24" s="411"/>
      <c r="KDJ24" s="411"/>
      <c r="KDK24" s="411"/>
      <c r="KDL24" s="411"/>
      <c r="KDM24" s="411"/>
      <c r="KDN24" s="411"/>
      <c r="KDO24" s="411"/>
      <c r="KDP24" s="411"/>
      <c r="KDQ24" s="411"/>
      <c r="KDR24" s="411"/>
      <c r="KDS24" s="411"/>
      <c r="KDT24" s="411"/>
      <c r="KDU24" s="411"/>
      <c r="KDV24" s="411"/>
      <c r="KDW24" s="411"/>
      <c r="KDX24" s="411"/>
      <c r="KDY24" s="411"/>
      <c r="KDZ24" s="411"/>
      <c r="KEA24" s="411"/>
      <c r="KEB24" s="411"/>
      <c r="KEC24" s="411"/>
      <c r="KED24" s="411"/>
      <c r="KEE24" s="411"/>
      <c r="KEF24" s="411"/>
      <c r="KEG24" s="411"/>
      <c r="KEH24" s="411"/>
      <c r="KEI24" s="411"/>
      <c r="KEJ24" s="411"/>
      <c r="KEK24" s="411"/>
      <c r="KEL24" s="411"/>
      <c r="KEM24" s="411"/>
      <c r="KEN24" s="411"/>
      <c r="KEO24" s="411"/>
      <c r="KEP24" s="411"/>
      <c r="KEQ24" s="411"/>
      <c r="KER24" s="411"/>
      <c r="KES24" s="411"/>
      <c r="KET24" s="411"/>
      <c r="KEU24" s="411"/>
      <c r="KEV24" s="411"/>
      <c r="KEW24" s="411"/>
      <c r="KEX24" s="411"/>
      <c r="KEY24" s="411"/>
      <c r="KEZ24" s="411"/>
      <c r="KFA24" s="411"/>
      <c r="KFB24" s="411"/>
      <c r="KFC24" s="411"/>
      <c r="KFD24" s="411"/>
      <c r="KFE24" s="411"/>
      <c r="KFF24" s="411"/>
      <c r="KFG24" s="411"/>
      <c r="KFH24" s="411"/>
      <c r="KFI24" s="411"/>
      <c r="KFJ24" s="411"/>
      <c r="KFK24" s="411"/>
      <c r="KFL24" s="411"/>
      <c r="KFM24" s="411"/>
      <c r="KFN24" s="411"/>
      <c r="KFO24" s="411"/>
      <c r="KFP24" s="411"/>
      <c r="KFQ24" s="411"/>
      <c r="KFR24" s="411"/>
      <c r="KFS24" s="411"/>
      <c r="KFT24" s="411"/>
      <c r="KFU24" s="411"/>
      <c r="KFV24" s="411"/>
      <c r="KFW24" s="411"/>
      <c r="KFX24" s="411"/>
      <c r="KFY24" s="411"/>
      <c r="KFZ24" s="411"/>
      <c r="KGA24" s="411"/>
      <c r="KGB24" s="411"/>
      <c r="KGC24" s="411"/>
      <c r="KGD24" s="411"/>
      <c r="KGE24" s="411"/>
      <c r="KGF24" s="411"/>
      <c r="KGG24" s="411"/>
      <c r="KGH24" s="411"/>
      <c r="KGI24" s="411"/>
      <c r="KGJ24" s="411"/>
      <c r="KGK24" s="411"/>
      <c r="KGL24" s="411"/>
      <c r="KGM24" s="411"/>
      <c r="KGN24" s="411"/>
      <c r="KGO24" s="411"/>
      <c r="KGP24" s="411"/>
      <c r="KGQ24" s="411"/>
      <c r="KGR24" s="411"/>
      <c r="KGS24" s="411"/>
      <c r="KGT24" s="411"/>
      <c r="KGU24" s="411"/>
      <c r="KGV24" s="411"/>
      <c r="KGW24" s="411"/>
      <c r="KGX24" s="411"/>
      <c r="KGY24" s="411"/>
      <c r="KGZ24" s="411"/>
      <c r="KHA24" s="411"/>
      <c r="KHB24" s="411"/>
      <c r="KHC24" s="411"/>
      <c r="KHD24" s="411"/>
      <c r="KHE24" s="411"/>
      <c r="KHF24" s="411"/>
      <c r="KHG24" s="411"/>
      <c r="KHH24" s="411"/>
      <c r="KHI24" s="411"/>
      <c r="KHJ24" s="411"/>
      <c r="KHK24" s="411"/>
      <c r="KHL24" s="411"/>
      <c r="KHM24" s="411"/>
      <c r="KHN24" s="411"/>
      <c r="KHO24" s="411"/>
      <c r="KHP24" s="411"/>
      <c r="KHQ24" s="411"/>
      <c r="KHR24" s="411"/>
      <c r="KHS24" s="411"/>
      <c r="KHT24" s="411"/>
      <c r="KHU24" s="411"/>
      <c r="KHV24" s="411"/>
      <c r="KHW24" s="411"/>
      <c r="KHX24" s="411"/>
      <c r="KHY24" s="411"/>
      <c r="KHZ24" s="411"/>
      <c r="KIA24" s="411"/>
      <c r="KIB24" s="411"/>
      <c r="KIC24" s="411"/>
      <c r="KID24" s="411"/>
      <c r="KIE24" s="411"/>
      <c r="KIF24" s="411"/>
      <c r="KIG24" s="411"/>
      <c r="KIH24" s="411"/>
      <c r="KII24" s="411"/>
      <c r="KIJ24" s="411"/>
      <c r="KIK24" s="411"/>
      <c r="KIL24" s="411"/>
      <c r="KIM24" s="411"/>
      <c r="KIN24" s="411"/>
      <c r="KIO24" s="411"/>
      <c r="KIP24" s="411"/>
      <c r="KIQ24" s="411"/>
      <c r="KIR24" s="411"/>
      <c r="KIS24" s="411"/>
      <c r="KIT24" s="411"/>
      <c r="KIU24" s="411"/>
      <c r="KIV24" s="411"/>
      <c r="KIW24" s="411"/>
      <c r="KIX24" s="411"/>
      <c r="KIY24" s="411"/>
      <c r="KIZ24" s="411"/>
      <c r="KJA24" s="411"/>
      <c r="KJB24" s="411"/>
      <c r="KJC24" s="411"/>
      <c r="KJD24" s="411"/>
      <c r="KJE24" s="411"/>
      <c r="KJF24" s="411"/>
      <c r="KJG24" s="411"/>
      <c r="KJH24" s="411"/>
      <c r="KJI24" s="411"/>
      <c r="KJJ24" s="411"/>
      <c r="KJK24" s="411"/>
      <c r="KJL24" s="411"/>
      <c r="KJM24" s="411"/>
      <c r="KJN24" s="411"/>
      <c r="KJO24" s="411"/>
      <c r="KJP24" s="411"/>
      <c r="KJQ24" s="411"/>
      <c r="KJR24" s="411"/>
      <c r="KJS24" s="411"/>
      <c r="KJT24" s="411"/>
      <c r="KJU24" s="411"/>
      <c r="KJV24" s="411"/>
      <c r="KJW24" s="411"/>
      <c r="KJX24" s="411"/>
      <c r="KJY24" s="411"/>
      <c r="KJZ24" s="411"/>
      <c r="KKA24" s="411"/>
      <c r="KKB24" s="411"/>
      <c r="KKC24" s="411"/>
      <c r="KKD24" s="411"/>
      <c r="KKE24" s="411"/>
      <c r="KKF24" s="411"/>
      <c r="KKG24" s="411"/>
      <c r="KKH24" s="411"/>
      <c r="KKI24" s="411"/>
      <c r="KKJ24" s="411"/>
      <c r="KKK24" s="411"/>
      <c r="KKL24" s="411"/>
      <c r="KKM24" s="411"/>
      <c r="KKN24" s="411"/>
      <c r="KKO24" s="411"/>
      <c r="KKP24" s="411"/>
      <c r="KKQ24" s="411"/>
      <c r="KKR24" s="411"/>
      <c r="KKS24" s="411"/>
      <c r="KKT24" s="411"/>
      <c r="KKU24" s="411"/>
      <c r="KKV24" s="411"/>
      <c r="KKW24" s="411"/>
      <c r="KKX24" s="411"/>
      <c r="KKY24" s="411"/>
      <c r="KKZ24" s="411"/>
      <c r="KLA24" s="411"/>
      <c r="KLB24" s="411"/>
      <c r="KLC24" s="411"/>
      <c r="KLD24" s="411"/>
      <c r="KLE24" s="411"/>
      <c r="KLF24" s="411"/>
      <c r="KLG24" s="411"/>
      <c r="KLH24" s="411"/>
      <c r="KLI24" s="411"/>
      <c r="KLJ24" s="411"/>
      <c r="KLK24" s="411"/>
      <c r="KLL24" s="411"/>
      <c r="KLM24" s="411"/>
      <c r="KLN24" s="411"/>
      <c r="KLO24" s="411"/>
      <c r="KLP24" s="411"/>
      <c r="KLQ24" s="411"/>
      <c r="KLR24" s="411"/>
      <c r="KLS24" s="411"/>
      <c r="KLT24" s="411"/>
      <c r="KLU24" s="411"/>
      <c r="KLV24" s="411"/>
      <c r="KLW24" s="411"/>
      <c r="KLX24" s="411"/>
      <c r="KLY24" s="411"/>
      <c r="KLZ24" s="411"/>
      <c r="KMA24" s="411"/>
      <c r="KMB24" s="411"/>
      <c r="KMC24" s="411"/>
      <c r="KMD24" s="411"/>
      <c r="KME24" s="411"/>
      <c r="KMF24" s="411"/>
      <c r="KMG24" s="411"/>
      <c r="KMH24" s="411"/>
      <c r="KMI24" s="411"/>
      <c r="KMJ24" s="411"/>
      <c r="KMK24" s="411"/>
      <c r="KML24" s="411"/>
      <c r="KMM24" s="411"/>
      <c r="KMN24" s="411"/>
      <c r="KMO24" s="411"/>
      <c r="KMP24" s="411"/>
      <c r="KMQ24" s="411"/>
      <c r="KMR24" s="411"/>
      <c r="KMS24" s="411"/>
      <c r="KMT24" s="411"/>
      <c r="KMU24" s="411"/>
      <c r="KMV24" s="411"/>
      <c r="KMW24" s="411"/>
      <c r="KMX24" s="411"/>
      <c r="KMY24" s="411"/>
      <c r="KMZ24" s="411"/>
      <c r="KNA24" s="411"/>
      <c r="KNB24" s="411"/>
      <c r="KNC24" s="411"/>
      <c r="KND24" s="411"/>
      <c r="KNE24" s="411"/>
      <c r="KNF24" s="411"/>
      <c r="KNG24" s="411"/>
      <c r="KNH24" s="411"/>
      <c r="KNI24" s="411"/>
      <c r="KNJ24" s="411"/>
      <c r="KNK24" s="411"/>
      <c r="KNL24" s="411"/>
      <c r="KNM24" s="411"/>
      <c r="KNN24" s="411"/>
      <c r="KNO24" s="411"/>
      <c r="KNP24" s="411"/>
      <c r="KNQ24" s="411"/>
      <c r="KNR24" s="411"/>
      <c r="KNS24" s="411"/>
      <c r="KNT24" s="411"/>
      <c r="KNU24" s="411"/>
      <c r="KNV24" s="411"/>
      <c r="KNW24" s="411"/>
      <c r="KNX24" s="411"/>
      <c r="KNY24" s="411"/>
      <c r="KNZ24" s="411"/>
      <c r="KOA24" s="411"/>
      <c r="KOB24" s="411"/>
      <c r="KOC24" s="411"/>
      <c r="KOD24" s="411"/>
      <c r="KOE24" s="411"/>
      <c r="KOF24" s="411"/>
      <c r="KOG24" s="411"/>
      <c r="KOH24" s="411"/>
      <c r="KOI24" s="411"/>
      <c r="KOJ24" s="411"/>
      <c r="KOK24" s="411"/>
      <c r="KOL24" s="411"/>
      <c r="KOM24" s="411"/>
      <c r="KON24" s="411"/>
      <c r="KOO24" s="411"/>
      <c r="KOP24" s="411"/>
      <c r="KOQ24" s="411"/>
      <c r="KOR24" s="411"/>
      <c r="KOS24" s="411"/>
      <c r="KOT24" s="411"/>
      <c r="KOU24" s="411"/>
      <c r="KOV24" s="411"/>
      <c r="KOW24" s="411"/>
      <c r="KOX24" s="411"/>
      <c r="KOY24" s="411"/>
      <c r="KOZ24" s="411"/>
      <c r="KPA24" s="411"/>
      <c r="KPB24" s="411"/>
      <c r="KPC24" s="411"/>
      <c r="KPD24" s="411"/>
      <c r="KPE24" s="411"/>
      <c r="KPF24" s="411"/>
      <c r="KPG24" s="411"/>
      <c r="KPH24" s="411"/>
      <c r="KPI24" s="411"/>
      <c r="KPJ24" s="411"/>
      <c r="KPK24" s="411"/>
      <c r="KPL24" s="411"/>
      <c r="KPM24" s="411"/>
      <c r="KPN24" s="411"/>
      <c r="KPO24" s="411"/>
      <c r="KPP24" s="411"/>
      <c r="KPQ24" s="411"/>
      <c r="KPR24" s="411"/>
      <c r="KPS24" s="411"/>
      <c r="KPT24" s="411"/>
      <c r="KPU24" s="411"/>
      <c r="KPV24" s="411"/>
      <c r="KPW24" s="411"/>
      <c r="KPX24" s="411"/>
      <c r="KPY24" s="411"/>
      <c r="KPZ24" s="411"/>
      <c r="KQA24" s="411"/>
      <c r="KQB24" s="411"/>
      <c r="KQC24" s="411"/>
      <c r="KQD24" s="411"/>
      <c r="KQE24" s="411"/>
      <c r="KQF24" s="411"/>
      <c r="KQG24" s="411"/>
      <c r="KQH24" s="411"/>
      <c r="KQI24" s="411"/>
      <c r="KQJ24" s="411"/>
      <c r="KQK24" s="411"/>
      <c r="KQL24" s="411"/>
      <c r="KQM24" s="411"/>
      <c r="KQN24" s="411"/>
      <c r="KQO24" s="411"/>
      <c r="KQP24" s="411"/>
      <c r="KQQ24" s="411"/>
      <c r="KQR24" s="411"/>
      <c r="KQS24" s="411"/>
      <c r="KQT24" s="411"/>
      <c r="KQU24" s="411"/>
      <c r="KQV24" s="411"/>
      <c r="KQW24" s="411"/>
      <c r="KQX24" s="411"/>
      <c r="KQY24" s="411"/>
      <c r="KQZ24" s="411"/>
      <c r="KRA24" s="411"/>
      <c r="KRB24" s="411"/>
      <c r="KRC24" s="411"/>
      <c r="KRD24" s="411"/>
      <c r="KRE24" s="411"/>
      <c r="KRF24" s="411"/>
      <c r="KRG24" s="411"/>
      <c r="KRH24" s="411"/>
      <c r="KRI24" s="411"/>
      <c r="KRJ24" s="411"/>
      <c r="KRK24" s="411"/>
      <c r="KRL24" s="411"/>
      <c r="KRM24" s="411"/>
      <c r="KRN24" s="411"/>
      <c r="KRO24" s="411"/>
      <c r="KRP24" s="411"/>
      <c r="KRQ24" s="411"/>
      <c r="KRR24" s="411"/>
      <c r="KRS24" s="411"/>
      <c r="KRT24" s="411"/>
      <c r="KRU24" s="411"/>
      <c r="KRV24" s="411"/>
      <c r="KRW24" s="411"/>
      <c r="KRX24" s="411"/>
      <c r="KRY24" s="411"/>
      <c r="KRZ24" s="411"/>
      <c r="KSA24" s="411"/>
      <c r="KSB24" s="411"/>
      <c r="KSC24" s="411"/>
      <c r="KSD24" s="411"/>
      <c r="KSE24" s="411"/>
      <c r="KSF24" s="411"/>
      <c r="KSG24" s="411"/>
      <c r="KSH24" s="411"/>
      <c r="KSI24" s="411"/>
      <c r="KSJ24" s="411"/>
      <c r="KSK24" s="411"/>
      <c r="KSL24" s="411"/>
      <c r="KSM24" s="411"/>
      <c r="KSN24" s="411"/>
      <c r="KSO24" s="411"/>
      <c r="KSP24" s="411"/>
      <c r="KSQ24" s="411"/>
      <c r="KSR24" s="411"/>
      <c r="KSS24" s="411"/>
      <c r="KST24" s="411"/>
      <c r="KSU24" s="411"/>
      <c r="KSV24" s="411"/>
      <c r="KSW24" s="411"/>
      <c r="KSX24" s="411"/>
      <c r="KSY24" s="411"/>
      <c r="KSZ24" s="411"/>
      <c r="KTA24" s="411"/>
      <c r="KTB24" s="411"/>
      <c r="KTC24" s="411"/>
      <c r="KTD24" s="411"/>
      <c r="KTE24" s="411"/>
      <c r="KTF24" s="411"/>
      <c r="KTG24" s="411"/>
      <c r="KTH24" s="411"/>
      <c r="KTI24" s="411"/>
      <c r="KTJ24" s="411"/>
      <c r="KTK24" s="411"/>
      <c r="KTL24" s="411"/>
      <c r="KTM24" s="411"/>
      <c r="KTN24" s="411"/>
      <c r="KTO24" s="411"/>
      <c r="KTP24" s="411"/>
      <c r="KTQ24" s="411"/>
      <c r="KTR24" s="411"/>
      <c r="KTS24" s="411"/>
      <c r="KTT24" s="411"/>
      <c r="KTU24" s="411"/>
      <c r="KTV24" s="411"/>
      <c r="KTW24" s="411"/>
      <c r="KTX24" s="411"/>
      <c r="KTY24" s="411"/>
      <c r="KTZ24" s="411"/>
      <c r="KUA24" s="411"/>
      <c r="KUB24" s="411"/>
      <c r="KUC24" s="411"/>
      <c r="KUD24" s="411"/>
      <c r="KUE24" s="411"/>
      <c r="KUF24" s="411"/>
      <c r="KUG24" s="411"/>
      <c r="KUH24" s="411"/>
      <c r="KUI24" s="411"/>
      <c r="KUJ24" s="411"/>
      <c r="KUK24" s="411"/>
      <c r="KUL24" s="411"/>
      <c r="KUM24" s="411"/>
      <c r="KUN24" s="411"/>
      <c r="KUO24" s="411"/>
      <c r="KUP24" s="411"/>
      <c r="KUQ24" s="411"/>
      <c r="KUR24" s="411"/>
      <c r="KUS24" s="411"/>
      <c r="KUT24" s="411"/>
      <c r="KUU24" s="411"/>
      <c r="KUV24" s="411"/>
      <c r="KUW24" s="411"/>
      <c r="KUX24" s="411"/>
      <c r="KUY24" s="411"/>
      <c r="KUZ24" s="411"/>
      <c r="KVA24" s="411"/>
      <c r="KVB24" s="411"/>
      <c r="KVC24" s="411"/>
      <c r="KVD24" s="411"/>
      <c r="KVE24" s="411"/>
      <c r="KVF24" s="411"/>
      <c r="KVG24" s="411"/>
      <c r="KVH24" s="411"/>
      <c r="KVI24" s="411"/>
      <c r="KVJ24" s="411"/>
      <c r="KVK24" s="411"/>
      <c r="KVL24" s="411"/>
      <c r="KVM24" s="411"/>
      <c r="KVN24" s="411"/>
      <c r="KVO24" s="411"/>
      <c r="KVP24" s="411"/>
      <c r="KVQ24" s="411"/>
      <c r="KVR24" s="411"/>
      <c r="KVS24" s="411"/>
      <c r="KVT24" s="411"/>
      <c r="KVU24" s="411"/>
      <c r="KVV24" s="411"/>
      <c r="KVW24" s="411"/>
      <c r="KVX24" s="411"/>
      <c r="KVY24" s="411"/>
      <c r="KVZ24" s="411"/>
      <c r="KWA24" s="411"/>
      <c r="KWB24" s="411"/>
      <c r="KWC24" s="411"/>
      <c r="KWD24" s="411"/>
      <c r="KWE24" s="411"/>
      <c r="KWF24" s="411"/>
      <c r="KWG24" s="411"/>
      <c r="KWH24" s="411"/>
      <c r="KWI24" s="411"/>
      <c r="KWJ24" s="411"/>
      <c r="KWK24" s="411"/>
      <c r="KWL24" s="411"/>
      <c r="KWM24" s="411"/>
      <c r="KWN24" s="411"/>
      <c r="KWO24" s="411"/>
      <c r="KWP24" s="411"/>
      <c r="KWQ24" s="411"/>
      <c r="KWR24" s="411"/>
      <c r="KWS24" s="411"/>
      <c r="KWT24" s="411"/>
      <c r="KWU24" s="411"/>
      <c r="KWV24" s="411"/>
      <c r="KWW24" s="411"/>
      <c r="KWX24" s="411"/>
      <c r="KWY24" s="411"/>
      <c r="KWZ24" s="411"/>
      <c r="KXA24" s="411"/>
      <c r="KXB24" s="411"/>
      <c r="KXC24" s="411"/>
      <c r="KXD24" s="411"/>
      <c r="KXE24" s="411"/>
      <c r="KXF24" s="411"/>
      <c r="KXG24" s="411"/>
      <c r="KXH24" s="411"/>
      <c r="KXI24" s="411"/>
      <c r="KXJ24" s="411"/>
      <c r="KXK24" s="411"/>
      <c r="KXL24" s="411"/>
      <c r="KXM24" s="411"/>
      <c r="KXN24" s="411"/>
      <c r="KXO24" s="411"/>
      <c r="KXP24" s="411"/>
      <c r="KXQ24" s="411"/>
      <c r="KXR24" s="411"/>
      <c r="KXS24" s="411"/>
      <c r="KXT24" s="411"/>
      <c r="KXU24" s="411"/>
      <c r="KXV24" s="411"/>
      <c r="KXW24" s="411"/>
      <c r="KXX24" s="411"/>
      <c r="KXY24" s="411"/>
      <c r="KXZ24" s="411"/>
      <c r="KYA24" s="411"/>
      <c r="KYB24" s="411"/>
      <c r="KYC24" s="411"/>
      <c r="KYD24" s="411"/>
      <c r="KYE24" s="411"/>
      <c r="KYF24" s="411"/>
      <c r="KYG24" s="411"/>
      <c r="KYH24" s="411"/>
      <c r="KYI24" s="411"/>
      <c r="KYJ24" s="411"/>
      <c r="KYK24" s="411"/>
      <c r="KYL24" s="411"/>
      <c r="KYM24" s="411"/>
      <c r="KYN24" s="411"/>
      <c r="KYO24" s="411"/>
      <c r="KYP24" s="411"/>
      <c r="KYQ24" s="411"/>
      <c r="KYR24" s="411"/>
      <c r="KYS24" s="411"/>
      <c r="KYT24" s="411"/>
      <c r="KYU24" s="411"/>
      <c r="KYV24" s="411"/>
      <c r="KYW24" s="411"/>
      <c r="KYX24" s="411"/>
      <c r="KYY24" s="411"/>
      <c r="KYZ24" s="411"/>
      <c r="KZA24" s="411"/>
      <c r="KZB24" s="411"/>
      <c r="KZC24" s="411"/>
      <c r="KZD24" s="411"/>
      <c r="KZE24" s="411"/>
      <c r="KZF24" s="411"/>
      <c r="KZG24" s="411"/>
      <c r="KZH24" s="411"/>
      <c r="KZI24" s="411"/>
      <c r="KZJ24" s="411"/>
      <c r="KZK24" s="411"/>
      <c r="KZL24" s="411"/>
      <c r="KZM24" s="411"/>
      <c r="KZN24" s="411"/>
      <c r="KZO24" s="411"/>
      <c r="KZP24" s="411"/>
      <c r="KZQ24" s="411"/>
      <c r="KZR24" s="411"/>
      <c r="KZS24" s="411"/>
      <c r="KZT24" s="411"/>
      <c r="KZU24" s="411"/>
      <c r="KZV24" s="411"/>
      <c r="KZW24" s="411"/>
      <c r="KZX24" s="411"/>
      <c r="KZY24" s="411"/>
      <c r="KZZ24" s="411"/>
      <c r="LAA24" s="411"/>
      <c r="LAB24" s="411"/>
      <c r="LAC24" s="411"/>
      <c r="LAD24" s="411"/>
      <c r="LAE24" s="411"/>
      <c r="LAF24" s="411"/>
      <c r="LAG24" s="411"/>
      <c r="LAH24" s="411"/>
      <c r="LAI24" s="411"/>
      <c r="LAJ24" s="411"/>
      <c r="LAK24" s="411"/>
      <c r="LAL24" s="411"/>
      <c r="LAM24" s="411"/>
      <c r="LAN24" s="411"/>
      <c r="LAO24" s="411"/>
      <c r="LAP24" s="411"/>
      <c r="LAQ24" s="411"/>
      <c r="LAR24" s="411"/>
      <c r="LAS24" s="411"/>
      <c r="LAT24" s="411"/>
      <c r="LAU24" s="411"/>
      <c r="LAV24" s="411"/>
      <c r="LAW24" s="411"/>
      <c r="LAX24" s="411"/>
      <c r="LAY24" s="411"/>
      <c r="LAZ24" s="411"/>
      <c r="LBA24" s="411"/>
      <c r="LBB24" s="411"/>
      <c r="LBC24" s="411"/>
      <c r="LBD24" s="411"/>
      <c r="LBE24" s="411"/>
      <c r="LBF24" s="411"/>
      <c r="LBG24" s="411"/>
      <c r="LBH24" s="411"/>
      <c r="LBI24" s="411"/>
      <c r="LBJ24" s="411"/>
      <c r="LBK24" s="411"/>
      <c r="LBL24" s="411"/>
      <c r="LBM24" s="411"/>
      <c r="LBN24" s="411"/>
      <c r="LBO24" s="411"/>
      <c r="LBP24" s="411"/>
      <c r="LBQ24" s="411"/>
      <c r="LBR24" s="411"/>
      <c r="LBS24" s="411"/>
      <c r="LBT24" s="411"/>
      <c r="LBU24" s="411"/>
      <c r="LBV24" s="411"/>
      <c r="LBW24" s="411"/>
      <c r="LBX24" s="411"/>
      <c r="LBY24" s="411"/>
      <c r="LBZ24" s="411"/>
      <c r="LCA24" s="411"/>
      <c r="LCB24" s="411"/>
      <c r="LCC24" s="411"/>
      <c r="LCD24" s="411"/>
      <c r="LCE24" s="411"/>
      <c r="LCF24" s="411"/>
      <c r="LCG24" s="411"/>
      <c r="LCH24" s="411"/>
      <c r="LCI24" s="411"/>
      <c r="LCJ24" s="411"/>
      <c r="LCK24" s="411"/>
      <c r="LCL24" s="411"/>
      <c r="LCM24" s="411"/>
      <c r="LCN24" s="411"/>
      <c r="LCO24" s="411"/>
      <c r="LCP24" s="411"/>
      <c r="LCQ24" s="411"/>
      <c r="LCR24" s="411"/>
      <c r="LCS24" s="411"/>
      <c r="LCT24" s="411"/>
      <c r="LCU24" s="411"/>
      <c r="LCV24" s="411"/>
      <c r="LCW24" s="411"/>
      <c r="LCX24" s="411"/>
      <c r="LCY24" s="411"/>
      <c r="LCZ24" s="411"/>
      <c r="LDA24" s="411"/>
      <c r="LDB24" s="411"/>
      <c r="LDC24" s="411"/>
      <c r="LDD24" s="411"/>
      <c r="LDE24" s="411"/>
      <c r="LDF24" s="411"/>
      <c r="LDG24" s="411"/>
      <c r="LDH24" s="411"/>
      <c r="LDI24" s="411"/>
      <c r="LDJ24" s="411"/>
      <c r="LDK24" s="411"/>
      <c r="LDL24" s="411"/>
      <c r="LDM24" s="411"/>
      <c r="LDN24" s="411"/>
      <c r="LDO24" s="411"/>
      <c r="LDP24" s="411"/>
      <c r="LDQ24" s="411"/>
      <c r="LDR24" s="411"/>
      <c r="LDS24" s="411"/>
      <c r="LDT24" s="411"/>
      <c r="LDU24" s="411"/>
      <c r="LDV24" s="411"/>
      <c r="LDW24" s="411"/>
      <c r="LDX24" s="411"/>
      <c r="LDY24" s="411"/>
      <c r="LDZ24" s="411"/>
      <c r="LEA24" s="411"/>
      <c r="LEB24" s="411"/>
      <c r="LEC24" s="411"/>
      <c r="LED24" s="411"/>
      <c r="LEE24" s="411"/>
      <c r="LEF24" s="411"/>
      <c r="LEG24" s="411"/>
      <c r="LEH24" s="411"/>
      <c r="LEI24" s="411"/>
      <c r="LEJ24" s="411"/>
      <c r="LEK24" s="411"/>
      <c r="LEL24" s="411"/>
      <c r="LEM24" s="411"/>
      <c r="LEN24" s="411"/>
      <c r="LEO24" s="411"/>
      <c r="LEP24" s="411"/>
      <c r="LEQ24" s="411"/>
      <c r="LER24" s="411"/>
      <c r="LES24" s="411"/>
      <c r="LET24" s="411"/>
      <c r="LEU24" s="411"/>
      <c r="LEV24" s="411"/>
      <c r="LEW24" s="411"/>
      <c r="LEX24" s="411"/>
      <c r="LEY24" s="411"/>
      <c r="LEZ24" s="411"/>
      <c r="LFA24" s="411"/>
      <c r="LFB24" s="411"/>
      <c r="LFC24" s="411"/>
      <c r="LFD24" s="411"/>
      <c r="LFE24" s="411"/>
      <c r="LFF24" s="411"/>
      <c r="LFG24" s="411"/>
      <c r="LFH24" s="411"/>
      <c r="LFI24" s="411"/>
      <c r="LFJ24" s="411"/>
      <c r="LFK24" s="411"/>
      <c r="LFL24" s="411"/>
      <c r="LFM24" s="411"/>
      <c r="LFN24" s="411"/>
      <c r="LFO24" s="411"/>
      <c r="LFP24" s="411"/>
      <c r="LFQ24" s="411"/>
      <c r="LFR24" s="411"/>
      <c r="LFS24" s="411"/>
      <c r="LFT24" s="411"/>
      <c r="LFU24" s="411"/>
      <c r="LFV24" s="411"/>
      <c r="LFW24" s="411"/>
      <c r="LFX24" s="411"/>
      <c r="LFY24" s="411"/>
      <c r="LFZ24" s="411"/>
      <c r="LGA24" s="411"/>
      <c r="LGB24" s="411"/>
      <c r="LGC24" s="411"/>
      <c r="LGD24" s="411"/>
      <c r="LGE24" s="411"/>
      <c r="LGF24" s="411"/>
      <c r="LGG24" s="411"/>
      <c r="LGH24" s="411"/>
      <c r="LGI24" s="411"/>
      <c r="LGJ24" s="411"/>
      <c r="LGK24" s="411"/>
      <c r="LGL24" s="411"/>
      <c r="LGM24" s="411"/>
      <c r="LGN24" s="411"/>
      <c r="LGO24" s="411"/>
      <c r="LGP24" s="411"/>
      <c r="LGQ24" s="411"/>
      <c r="LGR24" s="411"/>
      <c r="LGS24" s="411"/>
      <c r="LGT24" s="411"/>
      <c r="LGU24" s="411"/>
      <c r="LGV24" s="411"/>
      <c r="LGW24" s="411"/>
      <c r="LGX24" s="411"/>
      <c r="LGY24" s="411"/>
      <c r="LGZ24" s="411"/>
      <c r="LHA24" s="411"/>
      <c r="LHB24" s="411"/>
      <c r="LHC24" s="411"/>
      <c r="LHD24" s="411"/>
      <c r="LHE24" s="411"/>
      <c r="LHF24" s="411"/>
      <c r="LHG24" s="411"/>
      <c r="LHH24" s="411"/>
      <c r="LHI24" s="411"/>
      <c r="LHJ24" s="411"/>
      <c r="LHK24" s="411"/>
      <c r="LHL24" s="411"/>
      <c r="LHM24" s="411"/>
      <c r="LHN24" s="411"/>
      <c r="LHO24" s="411"/>
      <c r="LHP24" s="411"/>
      <c r="LHQ24" s="411"/>
      <c r="LHR24" s="411"/>
      <c r="LHS24" s="411"/>
      <c r="LHT24" s="411"/>
      <c r="LHU24" s="411"/>
      <c r="LHV24" s="411"/>
      <c r="LHW24" s="411"/>
      <c r="LHX24" s="411"/>
      <c r="LHY24" s="411"/>
      <c r="LHZ24" s="411"/>
      <c r="LIA24" s="411"/>
      <c r="LIB24" s="411"/>
      <c r="LIC24" s="411"/>
      <c r="LID24" s="411"/>
      <c r="LIE24" s="411"/>
      <c r="LIF24" s="411"/>
      <c r="LIG24" s="411"/>
      <c r="LIH24" s="411"/>
      <c r="LII24" s="411"/>
      <c r="LIJ24" s="411"/>
      <c r="LIK24" s="411"/>
      <c r="LIL24" s="411"/>
      <c r="LIM24" s="411"/>
      <c r="LIN24" s="411"/>
      <c r="LIO24" s="411"/>
      <c r="LIP24" s="411"/>
      <c r="LIQ24" s="411"/>
      <c r="LIR24" s="411"/>
      <c r="LIS24" s="411"/>
      <c r="LIT24" s="411"/>
      <c r="LIU24" s="411"/>
      <c r="LIV24" s="411"/>
      <c r="LIW24" s="411"/>
      <c r="LIX24" s="411"/>
      <c r="LIY24" s="411"/>
      <c r="LIZ24" s="411"/>
      <c r="LJA24" s="411"/>
      <c r="LJB24" s="411"/>
      <c r="LJC24" s="411"/>
      <c r="LJD24" s="411"/>
      <c r="LJE24" s="411"/>
      <c r="LJF24" s="411"/>
      <c r="LJG24" s="411"/>
      <c r="LJH24" s="411"/>
      <c r="LJI24" s="411"/>
      <c r="LJJ24" s="411"/>
      <c r="LJK24" s="411"/>
      <c r="LJL24" s="411"/>
      <c r="LJM24" s="411"/>
      <c r="LJN24" s="411"/>
      <c r="LJO24" s="411"/>
      <c r="LJP24" s="411"/>
      <c r="LJQ24" s="411"/>
      <c r="LJR24" s="411"/>
      <c r="LJS24" s="411"/>
      <c r="LJT24" s="411"/>
      <c r="LJU24" s="411"/>
      <c r="LJV24" s="411"/>
      <c r="LJW24" s="411"/>
      <c r="LJX24" s="411"/>
      <c r="LJY24" s="411"/>
      <c r="LJZ24" s="411"/>
      <c r="LKA24" s="411"/>
      <c r="LKB24" s="411"/>
      <c r="LKC24" s="411"/>
      <c r="LKD24" s="411"/>
      <c r="LKE24" s="411"/>
      <c r="LKF24" s="411"/>
      <c r="LKG24" s="411"/>
      <c r="LKH24" s="411"/>
      <c r="LKI24" s="411"/>
      <c r="LKJ24" s="411"/>
      <c r="LKK24" s="411"/>
      <c r="LKL24" s="411"/>
      <c r="LKM24" s="411"/>
      <c r="LKN24" s="411"/>
      <c r="LKO24" s="411"/>
      <c r="LKP24" s="411"/>
      <c r="LKQ24" s="411"/>
      <c r="LKR24" s="411"/>
      <c r="LKS24" s="411"/>
      <c r="LKT24" s="411"/>
      <c r="LKU24" s="411"/>
      <c r="LKV24" s="411"/>
      <c r="LKW24" s="411"/>
      <c r="LKX24" s="411"/>
      <c r="LKY24" s="411"/>
      <c r="LKZ24" s="411"/>
      <c r="LLA24" s="411"/>
      <c r="LLB24" s="411"/>
      <c r="LLC24" s="411"/>
      <c r="LLD24" s="411"/>
      <c r="LLE24" s="411"/>
      <c r="LLF24" s="411"/>
      <c r="LLG24" s="411"/>
      <c r="LLH24" s="411"/>
      <c r="LLI24" s="411"/>
      <c r="LLJ24" s="411"/>
      <c r="LLK24" s="411"/>
      <c r="LLL24" s="411"/>
      <c r="LLM24" s="411"/>
      <c r="LLN24" s="411"/>
      <c r="LLO24" s="411"/>
      <c r="LLP24" s="411"/>
      <c r="LLQ24" s="411"/>
      <c r="LLR24" s="411"/>
      <c r="LLS24" s="411"/>
      <c r="LLT24" s="411"/>
      <c r="LLU24" s="411"/>
      <c r="LLV24" s="411"/>
      <c r="LLW24" s="411"/>
      <c r="LLX24" s="411"/>
      <c r="LLY24" s="411"/>
      <c r="LLZ24" s="411"/>
      <c r="LMA24" s="411"/>
      <c r="LMB24" s="411"/>
      <c r="LMC24" s="411"/>
      <c r="LMD24" s="411"/>
      <c r="LME24" s="411"/>
      <c r="LMF24" s="411"/>
      <c r="LMG24" s="411"/>
      <c r="LMH24" s="411"/>
      <c r="LMI24" s="411"/>
      <c r="LMJ24" s="411"/>
      <c r="LMK24" s="411"/>
      <c r="LML24" s="411"/>
      <c r="LMM24" s="411"/>
      <c r="LMN24" s="411"/>
      <c r="LMO24" s="411"/>
      <c r="LMP24" s="411"/>
      <c r="LMQ24" s="411"/>
      <c r="LMR24" s="411"/>
      <c r="LMS24" s="411"/>
      <c r="LMT24" s="411"/>
      <c r="LMU24" s="411"/>
      <c r="LMV24" s="411"/>
      <c r="LMW24" s="411"/>
      <c r="LMX24" s="411"/>
      <c r="LMY24" s="411"/>
      <c r="LMZ24" s="411"/>
      <c r="LNA24" s="411"/>
      <c r="LNB24" s="411"/>
      <c r="LNC24" s="411"/>
      <c r="LND24" s="411"/>
      <c r="LNE24" s="411"/>
      <c r="LNF24" s="411"/>
      <c r="LNG24" s="411"/>
      <c r="LNH24" s="411"/>
      <c r="LNI24" s="411"/>
      <c r="LNJ24" s="411"/>
      <c r="LNK24" s="411"/>
      <c r="LNL24" s="411"/>
      <c r="LNM24" s="411"/>
      <c r="LNN24" s="411"/>
      <c r="LNO24" s="411"/>
      <c r="LNP24" s="411"/>
      <c r="LNQ24" s="411"/>
      <c r="LNR24" s="411"/>
      <c r="LNS24" s="411"/>
      <c r="LNT24" s="411"/>
      <c r="LNU24" s="411"/>
      <c r="LNV24" s="411"/>
      <c r="LNW24" s="411"/>
      <c r="LNX24" s="411"/>
      <c r="LNY24" s="411"/>
      <c r="LNZ24" s="411"/>
      <c r="LOA24" s="411"/>
      <c r="LOB24" s="411"/>
      <c r="LOC24" s="411"/>
      <c r="LOD24" s="411"/>
      <c r="LOE24" s="411"/>
      <c r="LOF24" s="411"/>
      <c r="LOG24" s="411"/>
      <c r="LOH24" s="411"/>
      <c r="LOI24" s="411"/>
      <c r="LOJ24" s="411"/>
      <c r="LOK24" s="411"/>
      <c r="LOL24" s="411"/>
      <c r="LOM24" s="411"/>
      <c r="LON24" s="411"/>
      <c r="LOO24" s="411"/>
      <c r="LOP24" s="411"/>
      <c r="LOQ24" s="411"/>
      <c r="LOR24" s="411"/>
      <c r="LOS24" s="411"/>
      <c r="LOT24" s="411"/>
      <c r="LOU24" s="411"/>
      <c r="LOV24" s="411"/>
      <c r="LOW24" s="411"/>
      <c r="LOX24" s="411"/>
      <c r="LOY24" s="411"/>
      <c r="LOZ24" s="411"/>
      <c r="LPA24" s="411"/>
      <c r="LPB24" s="411"/>
      <c r="LPC24" s="411"/>
      <c r="LPD24" s="411"/>
      <c r="LPE24" s="411"/>
      <c r="LPF24" s="411"/>
      <c r="LPG24" s="411"/>
      <c r="LPH24" s="411"/>
      <c r="LPI24" s="411"/>
      <c r="LPJ24" s="411"/>
      <c r="LPK24" s="411"/>
      <c r="LPL24" s="411"/>
      <c r="LPM24" s="411"/>
      <c r="LPN24" s="411"/>
      <c r="LPO24" s="411"/>
      <c r="LPP24" s="411"/>
      <c r="LPQ24" s="411"/>
      <c r="LPR24" s="411"/>
      <c r="LPS24" s="411"/>
      <c r="LPT24" s="411"/>
      <c r="LPU24" s="411"/>
      <c r="LPV24" s="411"/>
      <c r="LPW24" s="411"/>
      <c r="LPX24" s="411"/>
      <c r="LPY24" s="411"/>
      <c r="LPZ24" s="411"/>
      <c r="LQA24" s="411"/>
      <c r="LQB24" s="411"/>
      <c r="LQC24" s="411"/>
      <c r="LQD24" s="411"/>
      <c r="LQE24" s="411"/>
      <c r="LQF24" s="411"/>
      <c r="LQG24" s="411"/>
      <c r="LQH24" s="411"/>
      <c r="LQI24" s="411"/>
      <c r="LQJ24" s="411"/>
      <c r="LQK24" s="411"/>
      <c r="LQL24" s="411"/>
      <c r="LQM24" s="411"/>
      <c r="LQN24" s="411"/>
      <c r="LQO24" s="411"/>
      <c r="LQP24" s="411"/>
      <c r="LQQ24" s="411"/>
      <c r="LQR24" s="411"/>
      <c r="LQS24" s="411"/>
      <c r="LQT24" s="411"/>
      <c r="LQU24" s="411"/>
      <c r="LQV24" s="411"/>
      <c r="LQW24" s="411"/>
      <c r="LQX24" s="411"/>
      <c r="LQY24" s="411"/>
      <c r="LQZ24" s="411"/>
      <c r="LRA24" s="411"/>
      <c r="LRB24" s="411"/>
      <c r="LRC24" s="411"/>
      <c r="LRD24" s="411"/>
      <c r="LRE24" s="411"/>
      <c r="LRF24" s="411"/>
      <c r="LRG24" s="411"/>
      <c r="LRH24" s="411"/>
      <c r="LRI24" s="411"/>
      <c r="LRJ24" s="411"/>
      <c r="LRK24" s="411"/>
      <c r="LRL24" s="411"/>
      <c r="LRM24" s="411"/>
      <c r="LRN24" s="411"/>
      <c r="LRO24" s="411"/>
      <c r="LRP24" s="411"/>
      <c r="LRQ24" s="411"/>
      <c r="LRR24" s="411"/>
      <c r="LRS24" s="411"/>
      <c r="LRT24" s="411"/>
      <c r="LRU24" s="411"/>
      <c r="LRV24" s="411"/>
      <c r="LRW24" s="411"/>
      <c r="LRX24" s="411"/>
      <c r="LRY24" s="411"/>
      <c r="LRZ24" s="411"/>
      <c r="LSA24" s="411"/>
      <c r="LSB24" s="411"/>
      <c r="LSC24" s="411"/>
      <c r="LSD24" s="411"/>
      <c r="LSE24" s="411"/>
      <c r="LSF24" s="411"/>
      <c r="LSG24" s="411"/>
      <c r="LSH24" s="411"/>
      <c r="LSI24" s="411"/>
      <c r="LSJ24" s="411"/>
      <c r="LSK24" s="411"/>
      <c r="LSL24" s="411"/>
      <c r="LSM24" s="411"/>
      <c r="LSN24" s="411"/>
      <c r="LSO24" s="411"/>
      <c r="LSP24" s="411"/>
      <c r="LSQ24" s="411"/>
      <c r="LSR24" s="411"/>
      <c r="LSS24" s="411"/>
      <c r="LST24" s="411"/>
      <c r="LSU24" s="411"/>
      <c r="LSV24" s="411"/>
      <c r="LSW24" s="411"/>
      <c r="LSX24" s="411"/>
      <c r="LSY24" s="411"/>
      <c r="LSZ24" s="411"/>
      <c r="LTA24" s="411"/>
      <c r="LTB24" s="411"/>
      <c r="LTC24" s="411"/>
      <c r="LTD24" s="411"/>
      <c r="LTE24" s="411"/>
      <c r="LTF24" s="411"/>
      <c r="LTG24" s="411"/>
      <c r="LTH24" s="411"/>
      <c r="LTI24" s="411"/>
      <c r="LTJ24" s="411"/>
      <c r="LTK24" s="411"/>
      <c r="LTL24" s="411"/>
      <c r="LTM24" s="411"/>
      <c r="LTN24" s="411"/>
      <c r="LTO24" s="411"/>
      <c r="LTP24" s="411"/>
      <c r="LTQ24" s="411"/>
      <c r="LTR24" s="411"/>
      <c r="LTS24" s="411"/>
      <c r="LTT24" s="411"/>
      <c r="LTU24" s="411"/>
      <c r="LTV24" s="411"/>
      <c r="LTW24" s="411"/>
      <c r="LTX24" s="411"/>
      <c r="LTY24" s="411"/>
      <c r="LTZ24" s="411"/>
      <c r="LUA24" s="411"/>
      <c r="LUB24" s="411"/>
      <c r="LUC24" s="411"/>
      <c r="LUD24" s="411"/>
      <c r="LUE24" s="411"/>
      <c r="LUF24" s="411"/>
      <c r="LUG24" s="411"/>
      <c r="LUH24" s="411"/>
      <c r="LUI24" s="411"/>
      <c r="LUJ24" s="411"/>
      <c r="LUK24" s="411"/>
      <c r="LUL24" s="411"/>
      <c r="LUM24" s="411"/>
      <c r="LUN24" s="411"/>
      <c r="LUO24" s="411"/>
      <c r="LUP24" s="411"/>
      <c r="LUQ24" s="411"/>
      <c r="LUR24" s="411"/>
      <c r="LUS24" s="411"/>
      <c r="LUT24" s="411"/>
      <c r="LUU24" s="411"/>
      <c r="LUV24" s="411"/>
      <c r="LUW24" s="411"/>
      <c r="LUX24" s="411"/>
      <c r="LUY24" s="411"/>
      <c r="LUZ24" s="411"/>
      <c r="LVA24" s="411"/>
      <c r="LVB24" s="411"/>
      <c r="LVC24" s="411"/>
      <c r="LVD24" s="411"/>
      <c r="LVE24" s="411"/>
      <c r="LVF24" s="411"/>
      <c r="LVG24" s="411"/>
      <c r="LVH24" s="411"/>
      <c r="LVI24" s="411"/>
      <c r="LVJ24" s="411"/>
      <c r="LVK24" s="411"/>
      <c r="LVL24" s="411"/>
      <c r="LVM24" s="411"/>
      <c r="LVN24" s="411"/>
      <c r="LVO24" s="411"/>
      <c r="LVP24" s="411"/>
      <c r="LVQ24" s="411"/>
      <c r="LVR24" s="411"/>
      <c r="LVS24" s="411"/>
      <c r="LVT24" s="411"/>
      <c r="LVU24" s="411"/>
      <c r="LVV24" s="411"/>
      <c r="LVW24" s="411"/>
      <c r="LVX24" s="411"/>
      <c r="LVY24" s="411"/>
      <c r="LVZ24" s="411"/>
      <c r="LWA24" s="411"/>
      <c r="LWB24" s="411"/>
      <c r="LWC24" s="411"/>
      <c r="LWD24" s="411"/>
      <c r="LWE24" s="411"/>
      <c r="LWF24" s="411"/>
      <c r="LWG24" s="411"/>
      <c r="LWH24" s="411"/>
      <c r="LWI24" s="411"/>
      <c r="LWJ24" s="411"/>
      <c r="LWK24" s="411"/>
      <c r="LWL24" s="411"/>
      <c r="LWM24" s="411"/>
      <c r="LWN24" s="411"/>
      <c r="LWO24" s="411"/>
      <c r="LWP24" s="411"/>
      <c r="LWQ24" s="411"/>
      <c r="LWR24" s="411"/>
      <c r="LWS24" s="411"/>
      <c r="LWT24" s="411"/>
      <c r="LWU24" s="411"/>
      <c r="LWV24" s="411"/>
      <c r="LWW24" s="411"/>
      <c r="LWX24" s="411"/>
      <c r="LWY24" s="411"/>
      <c r="LWZ24" s="411"/>
      <c r="LXA24" s="411"/>
      <c r="LXB24" s="411"/>
      <c r="LXC24" s="411"/>
      <c r="LXD24" s="411"/>
      <c r="LXE24" s="411"/>
      <c r="LXF24" s="411"/>
      <c r="LXG24" s="411"/>
      <c r="LXH24" s="411"/>
      <c r="LXI24" s="411"/>
      <c r="LXJ24" s="411"/>
      <c r="LXK24" s="411"/>
      <c r="LXL24" s="411"/>
      <c r="LXM24" s="411"/>
      <c r="LXN24" s="411"/>
      <c r="LXO24" s="411"/>
      <c r="LXP24" s="411"/>
      <c r="LXQ24" s="411"/>
      <c r="LXR24" s="411"/>
      <c r="LXS24" s="411"/>
      <c r="LXT24" s="411"/>
      <c r="LXU24" s="411"/>
      <c r="LXV24" s="411"/>
      <c r="LXW24" s="411"/>
      <c r="LXX24" s="411"/>
      <c r="LXY24" s="411"/>
      <c r="LXZ24" s="411"/>
      <c r="LYA24" s="411"/>
      <c r="LYB24" s="411"/>
      <c r="LYC24" s="411"/>
      <c r="LYD24" s="411"/>
      <c r="LYE24" s="411"/>
      <c r="LYF24" s="411"/>
      <c r="LYG24" s="411"/>
      <c r="LYH24" s="411"/>
      <c r="LYI24" s="411"/>
      <c r="LYJ24" s="411"/>
      <c r="LYK24" s="411"/>
      <c r="LYL24" s="411"/>
      <c r="LYM24" s="411"/>
      <c r="LYN24" s="411"/>
      <c r="LYO24" s="411"/>
      <c r="LYP24" s="411"/>
      <c r="LYQ24" s="411"/>
      <c r="LYR24" s="411"/>
      <c r="LYS24" s="411"/>
      <c r="LYT24" s="411"/>
      <c r="LYU24" s="411"/>
      <c r="LYV24" s="411"/>
      <c r="LYW24" s="411"/>
      <c r="LYX24" s="411"/>
      <c r="LYY24" s="411"/>
      <c r="LYZ24" s="411"/>
      <c r="LZA24" s="411"/>
      <c r="LZB24" s="411"/>
      <c r="LZC24" s="411"/>
      <c r="LZD24" s="411"/>
      <c r="LZE24" s="411"/>
      <c r="LZF24" s="411"/>
      <c r="LZG24" s="411"/>
      <c r="LZH24" s="411"/>
      <c r="LZI24" s="411"/>
      <c r="LZJ24" s="411"/>
      <c r="LZK24" s="411"/>
      <c r="LZL24" s="411"/>
      <c r="LZM24" s="411"/>
      <c r="LZN24" s="411"/>
      <c r="LZO24" s="411"/>
      <c r="LZP24" s="411"/>
      <c r="LZQ24" s="411"/>
      <c r="LZR24" s="411"/>
      <c r="LZS24" s="411"/>
      <c r="LZT24" s="411"/>
      <c r="LZU24" s="411"/>
      <c r="LZV24" s="411"/>
      <c r="LZW24" s="411"/>
      <c r="LZX24" s="411"/>
      <c r="LZY24" s="411"/>
      <c r="LZZ24" s="411"/>
      <c r="MAA24" s="411"/>
      <c r="MAB24" s="411"/>
      <c r="MAC24" s="411"/>
      <c r="MAD24" s="411"/>
      <c r="MAE24" s="411"/>
      <c r="MAF24" s="411"/>
      <c r="MAG24" s="411"/>
      <c r="MAH24" s="411"/>
      <c r="MAI24" s="411"/>
      <c r="MAJ24" s="411"/>
      <c r="MAK24" s="411"/>
      <c r="MAL24" s="411"/>
      <c r="MAM24" s="411"/>
      <c r="MAN24" s="411"/>
      <c r="MAO24" s="411"/>
      <c r="MAP24" s="411"/>
      <c r="MAQ24" s="411"/>
      <c r="MAR24" s="411"/>
      <c r="MAS24" s="411"/>
      <c r="MAT24" s="411"/>
      <c r="MAU24" s="411"/>
      <c r="MAV24" s="411"/>
      <c r="MAW24" s="411"/>
      <c r="MAX24" s="411"/>
      <c r="MAY24" s="411"/>
      <c r="MAZ24" s="411"/>
      <c r="MBA24" s="411"/>
      <c r="MBB24" s="411"/>
      <c r="MBC24" s="411"/>
      <c r="MBD24" s="411"/>
      <c r="MBE24" s="411"/>
      <c r="MBF24" s="411"/>
      <c r="MBG24" s="411"/>
      <c r="MBH24" s="411"/>
      <c r="MBI24" s="411"/>
      <c r="MBJ24" s="411"/>
      <c r="MBK24" s="411"/>
      <c r="MBL24" s="411"/>
      <c r="MBM24" s="411"/>
      <c r="MBN24" s="411"/>
      <c r="MBO24" s="411"/>
      <c r="MBP24" s="411"/>
      <c r="MBQ24" s="411"/>
      <c r="MBR24" s="411"/>
      <c r="MBS24" s="411"/>
      <c r="MBT24" s="411"/>
      <c r="MBU24" s="411"/>
      <c r="MBV24" s="411"/>
      <c r="MBW24" s="411"/>
      <c r="MBX24" s="411"/>
      <c r="MBY24" s="411"/>
      <c r="MBZ24" s="411"/>
      <c r="MCA24" s="411"/>
      <c r="MCB24" s="411"/>
      <c r="MCC24" s="411"/>
      <c r="MCD24" s="411"/>
      <c r="MCE24" s="411"/>
      <c r="MCF24" s="411"/>
      <c r="MCG24" s="411"/>
      <c r="MCH24" s="411"/>
      <c r="MCI24" s="411"/>
      <c r="MCJ24" s="411"/>
      <c r="MCK24" s="411"/>
      <c r="MCL24" s="411"/>
      <c r="MCM24" s="411"/>
      <c r="MCN24" s="411"/>
      <c r="MCO24" s="411"/>
      <c r="MCP24" s="411"/>
      <c r="MCQ24" s="411"/>
      <c r="MCR24" s="411"/>
      <c r="MCS24" s="411"/>
      <c r="MCT24" s="411"/>
      <c r="MCU24" s="411"/>
      <c r="MCV24" s="411"/>
      <c r="MCW24" s="411"/>
      <c r="MCX24" s="411"/>
      <c r="MCY24" s="411"/>
      <c r="MCZ24" s="411"/>
      <c r="MDA24" s="411"/>
      <c r="MDB24" s="411"/>
      <c r="MDC24" s="411"/>
      <c r="MDD24" s="411"/>
      <c r="MDE24" s="411"/>
      <c r="MDF24" s="411"/>
      <c r="MDG24" s="411"/>
      <c r="MDH24" s="411"/>
      <c r="MDI24" s="411"/>
      <c r="MDJ24" s="411"/>
      <c r="MDK24" s="411"/>
      <c r="MDL24" s="411"/>
      <c r="MDM24" s="411"/>
      <c r="MDN24" s="411"/>
      <c r="MDO24" s="411"/>
      <c r="MDP24" s="411"/>
      <c r="MDQ24" s="411"/>
      <c r="MDR24" s="411"/>
      <c r="MDS24" s="411"/>
      <c r="MDT24" s="411"/>
      <c r="MDU24" s="411"/>
      <c r="MDV24" s="411"/>
      <c r="MDW24" s="411"/>
      <c r="MDX24" s="411"/>
      <c r="MDY24" s="411"/>
      <c r="MDZ24" s="411"/>
      <c r="MEA24" s="411"/>
      <c r="MEB24" s="411"/>
      <c r="MEC24" s="411"/>
      <c r="MED24" s="411"/>
      <c r="MEE24" s="411"/>
      <c r="MEF24" s="411"/>
      <c r="MEG24" s="411"/>
      <c r="MEH24" s="411"/>
      <c r="MEI24" s="411"/>
      <c r="MEJ24" s="411"/>
      <c r="MEK24" s="411"/>
      <c r="MEL24" s="411"/>
      <c r="MEM24" s="411"/>
      <c r="MEN24" s="411"/>
      <c r="MEO24" s="411"/>
      <c r="MEP24" s="411"/>
      <c r="MEQ24" s="411"/>
      <c r="MER24" s="411"/>
      <c r="MES24" s="411"/>
      <c r="MET24" s="411"/>
      <c r="MEU24" s="411"/>
      <c r="MEV24" s="411"/>
      <c r="MEW24" s="411"/>
      <c r="MEX24" s="411"/>
      <c r="MEY24" s="411"/>
      <c r="MEZ24" s="411"/>
      <c r="MFA24" s="411"/>
      <c r="MFB24" s="411"/>
      <c r="MFC24" s="411"/>
      <c r="MFD24" s="411"/>
      <c r="MFE24" s="411"/>
      <c r="MFF24" s="411"/>
      <c r="MFG24" s="411"/>
      <c r="MFH24" s="411"/>
      <c r="MFI24" s="411"/>
      <c r="MFJ24" s="411"/>
      <c r="MFK24" s="411"/>
      <c r="MFL24" s="411"/>
      <c r="MFM24" s="411"/>
      <c r="MFN24" s="411"/>
      <c r="MFO24" s="411"/>
      <c r="MFP24" s="411"/>
      <c r="MFQ24" s="411"/>
      <c r="MFR24" s="411"/>
      <c r="MFS24" s="411"/>
      <c r="MFT24" s="411"/>
      <c r="MFU24" s="411"/>
      <c r="MFV24" s="411"/>
      <c r="MFW24" s="411"/>
      <c r="MFX24" s="411"/>
      <c r="MFY24" s="411"/>
      <c r="MFZ24" s="411"/>
      <c r="MGA24" s="411"/>
      <c r="MGB24" s="411"/>
      <c r="MGC24" s="411"/>
      <c r="MGD24" s="411"/>
      <c r="MGE24" s="411"/>
      <c r="MGF24" s="411"/>
      <c r="MGG24" s="411"/>
      <c r="MGH24" s="411"/>
      <c r="MGI24" s="411"/>
      <c r="MGJ24" s="411"/>
      <c r="MGK24" s="411"/>
      <c r="MGL24" s="411"/>
      <c r="MGM24" s="411"/>
      <c r="MGN24" s="411"/>
      <c r="MGO24" s="411"/>
      <c r="MGP24" s="411"/>
      <c r="MGQ24" s="411"/>
      <c r="MGR24" s="411"/>
      <c r="MGS24" s="411"/>
      <c r="MGT24" s="411"/>
      <c r="MGU24" s="411"/>
      <c r="MGV24" s="411"/>
      <c r="MGW24" s="411"/>
      <c r="MGX24" s="411"/>
      <c r="MGY24" s="411"/>
      <c r="MGZ24" s="411"/>
      <c r="MHA24" s="411"/>
      <c r="MHB24" s="411"/>
      <c r="MHC24" s="411"/>
      <c r="MHD24" s="411"/>
      <c r="MHE24" s="411"/>
      <c r="MHF24" s="411"/>
      <c r="MHG24" s="411"/>
      <c r="MHH24" s="411"/>
      <c r="MHI24" s="411"/>
      <c r="MHJ24" s="411"/>
      <c r="MHK24" s="411"/>
      <c r="MHL24" s="411"/>
      <c r="MHM24" s="411"/>
      <c r="MHN24" s="411"/>
      <c r="MHO24" s="411"/>
      <c r="MHP24" s="411"/>
      <c r="MHQ24" s="411"/>
      <c r="MHR24" s="411"/>
      <c r="MHS24" s="411"/>
      <c r="MHT24" s="411"/>
      <c r="MHU24" s="411"/>
      <c r="MHV24" s="411"/>
      <c r="MHW24" s="411"/>
      <c r="MHX24" s="411"/>
      <c r="MHY24" s="411"/>
      <c r="MHZ24" s="411"/>
      <c r="MIA24" s="411"/>
      <c r="MIB24" s="411"/>
      <c r="MIC24" s="411"/>
      <c r="MID24" s="411"/>
      <c r="MIE24" s="411"/>
      <c r="MIF24" s="411"/>
      <c r="MIG24" s="411"/>
      <c r="MIH24" s="411"/>
      <c r="MII24" s="411"/>
      <c r="MIJ24" s="411"/>
      <c r="MIK24" s="411"/>
      <c r="MIL24" s="411"/>
      <c r="MIM24" s="411"/>
      <c r="MIN24" s="411"/>
      <c r="MIO24" s="411"/>
      <c r="MIP24" s="411"/>
      <c r="MIQ24" s="411"/>
      <c r="MIR24" s="411"/>
      <c r="MIS24" s="411"/>
      <c r="MIT24" s="411"/>
      <c r="MIU24" s="411"/>
      <c r="MIV24" s="411"/>
      <c r="MIW24" s="411"/>
      <c r="MIX24" s="411"/>
      <c r="MIY24" s="411"/>
      <c r="MIZ24" s="411"/>
      <c r="MJA24" s="411"/>
      <c r="MJB24" s="411"/>
      <c r="MJC24" s="411"/>
      <c r="MJD24" s="411"/>
      <c r="MJE24" s="411"/>
      <c r="MJF24" s="411"/>
      <c r="MJG24" s="411"/>
      <c r="MJH24" s="411"/>
      <c r="MJI24" s="411"/>
      <c r="MJJ24" s="411"/>
      <c r="MJK24" s="411"/>
      <c r="MJL24" s="411"/>
      <c r="MJM24" s="411"/>
      <c r="MJN24" s="411"/>
      <c r="MJO24" s="411"/>
      <c r="MJP24" s="411"/>
      <c r="MJQ24" s="411"/>
      <c r="MJR24" s="411"/>
      <c r="MJS24" s="411"/>
      <c r="MJT24" s="411"/>
      <c r="MJU24" s="411"/>
      <c r="MJV24" s="411"/>
      <c r="MJW24" s="411"/>
      <c r="MJX24" s="411"/>
      <c r="MJY24" s="411"/>
      <c r="MJZ24" s="411"/>
      <c r="MKA24" s="411"/>
      <c r="MKB24" s="411"/>
      <c r="MKC24" s="411"/>
      <c r="MKD24" s="411"/>
      <c r="MKE24" s="411"/>
      <c r="MKF24" s="411"/>
      <c r="MKG24" s="411"/>
      <c r="MKH24" s="411"/>
      <c r="MKI24" s="411"/>
      <c r="MKJ24" s="411"/>
      <c r="MKK24" s="411"/>
      <c r="MKL24" s="411"/>
      <c r="MKM24" s="411"/>
      <c r="MKN24" s="411"/>
      <c r="MKO24" s="411"/>
      <c r="MKP24" s="411"/>
      <c r="MKQ24" s="411"/>
      <c r="MKR24" s="411"/>
      <c r="MKS24" s="411"/>
      <c r="MKT24" s="411"/>
      <c r="MKU24" s="411"/>
      <c r="MKV24" s="411"/>
      <c r="MKW24" s="411"/>
      <c r="MKX24" s="411"/>
      <c r="MKY24" s="411"/>
      <c r="MKZ24" s="411"/>
      <c r="MLA24" s="411"/>
      <c r="MLB24" s="411"/>
      <c r="MLC24" s="411"/>
      <c r="MLD24" s="411"/>
      <c r="MLE24" s="411"/>
      <c r="MLF24" s="411"/>
      <c r="MLG24" s="411"/>
      <c r="MLH24" s="411"/>
      <c r="MLI24" s="411"/>
      <c r="MLJ24" s="411"/>
      <c r="MLK24" s="411"/>
      <c r="MLL24" s="411"/>
      <c r="MLM24" s="411"/>
      <c r="MLN24" s="411"/>
      <c r="MLO24" s="411"/>
      <c r="MLP24" s="411"/>
      <c r="MLQ24" s="411"/>
      <c r="MLR24" s="411"/>
      <c r="MLS24" s="411"/>
      <c r="MLT24" s="411"/>
      <c r="MLU24" s="411"/>
      <c r="MLV24" s="411"/>
      <c r="MLW24" s="411"/>
      <c r="MLX24" s="411"/>
      <c r="MLY24" s="411"/>
      <c r="MLZ24" s="411"/>
      <c r="MMA24" s="411"/>
      <c r="MMB24" s="411"/>
      <c r="MMC24" s="411"/>
      <c r="MMD24" s="411"/>
      <c r="MME24" s="411"/>
      <c r="MMF24" s="411"/>
      <c r="MMG24" s="411"/>
      <c r="MMH24" s="411"/>
      <c r="MMI24" s="411"/>
      <c r="MMJ24" s="411"/>
      <c r="MMK24" s="411"/>
      <c r="MML24" s="411"/>
      <c r="MMM24" s="411"/>
      <c r="MMN24" s="411"/>
      <c r="MMO24" s="411"/>
      <c r="MMP24" s="411"/>
      <c r="MMQ24" s="411"/>
      <c r="MMR24" s="411"/>
      <c r="MMS24" s="411"/>
      <c r="MMT24" s="411"/>
      <c r="MMU24" s="411"/>
      <c r="MMV24" s="411"/>
      <c r="MMW24" s="411"/>
      <c r="MMX24" s="411"/>
      <c r="MMY24" s="411"/>
      <c r="MMZ24" s="411"/>
      <c r="MNA24" s="411"/>
      <c r="MNB24" s="411"/>
      <c r="MNC24" s="411"/>
      <c r="MND24" s="411"/>
      <c r="MNE24" s="411"/>
      <c r="MNF24" s="411"/>
      <c r="MNG24" s="411"/>
      <c r="MNH24" s="411"/>
      <c r="MNI24" s="411"/>
      <c r="MNJ24" s="411"/>
      <c r="MNK24" s="411"/>
      <c r="MNL24" s="411"/>
      <c r="MNM24" s="411"/>
      <c r="MNN24" s="411"/>
      <c r="MNO24" s="411"/>
      <c r="MNP24" s="411"/>
      <c r="MNQ24" s="411"/>
      <c r="MNR24" s="411"/>
      <c r="MNS24" s="411"/>
      <c r="MNT24" s="411"/>
      <c r="MNU24" s="411"/>
      <c r="MNV24" s="411"/>
      <c r="MNW24" s="411"/>
      <c r="MNX24" s="411"/>
      <c r="MNY24" s="411"/>
      <c r="MNZ24" s="411"/>
      <c r="MOA24" s="411"/>
      <c r="MOB24" s="411"/>
      <c r="MOC24" s="411"/>
      <c r="MOD24" s="411"/>
      <c r="MOE24" s="411"/>
      <c r="MOF24" s="411"/>
      <c r="MOG24" s="411"/>
      <c r="MOH24" s="411"/>
      <c r="MOI24" s="411"/>
      <c r="MOJ24" s="411"/>
      <c r="MOK24" s="411"/>
      <c r="MOL24" s="411"/>
      <c r="MOM24" s="411"/>
      <c r="MON24" s="411"/>
      <c r="MOO24" s="411"/>
      <c r="MOP24" s="411"/>
      <c r="MOQ24" s="411"/>
      <c r="MOR24" s="411"/>
      <c r="MOS24" s="411"/>
      <c r="MOT24" s="411"/>
      <c r="MOU24" s="411"/>
      <c r="MOV24" s="411"/>
      <c r="MOW24" s="411"/>
      <c r="MOX24" s="411"/>
      <c r="MOY24" s="411"/>
      <c r="MOZ24" s="411"/>
      <c r="MPA24" s="411"/>
      <c r="MPB24" s="411"/>
      <c r="MPC24" s="411"/>
      <c r="MPD24" s="411"/>
      <c r="MPE24" s="411"/>
      <c r="MPF24" s="411"/>
      <c r="MPG24" s="411"/>
      <c r="MPH24" s="411"/>
      <c r="MPI24" s="411"/>
      <c r="MPJ24" s="411"/>
      <c r="MPK24" s="411"/>
      <c r="MPL24" s="411"/>
      <c r="MPM24" s="411"/>
      <c r="MPN24" s="411"/>
      <c r="MPO24" s="411"/>
      <c r="MPP24" s="411"/>
      <c r="MPQ24" s="411"/>
      <c r="MPR24" s="411"/>
      <c r="MPS24" s="411"/>
      <c r="MPT24" s="411"/>
      <c r="MPU24" s="411"/>
      <c r="MPV24" s="411"/>
      <c r="MPW24" s="411"/>
      <c r="MPX24" s="411"/>
      <c r="MPY24" s="411"/>
      <c r="MPZ24" s="411"/>
      <c r="MQA24" s="411"/>
      <c r="MQB24" s="411"/>
      <c r="MQC24" s="411"/>
      <c r="MQD24" s="411"/>
      <c r="MQE24" s="411"/>
      <c r="MQF24" s="411"/>
      <c r="MQG24" s="411"/>
      <c r="MQH24" s="411"/>
      <c r="MQI24" s="411"/>
      <c r="MQJ24" s="411"/>
      <c r="MQK24" s="411"/>
      <c r="MQL24" s="411"/>
      <c r="MQM24" s="411"/>
      <c r="MQN24" s="411"/>
      <c r="MQO24" s="411"/>
      <c r="MQP24" s="411"/>
      <c r="MQQ24" s="411"/>
      <c r="MQR24" s="411"/>
      <c r="MQS24" s="411"/>
      <c r="MQT24" s="411"/>
      <c r="MQU24" s="411"/>
      <c r="MQV24" s="411"/>
      <c r="MQW24" s="411"/>
      <c r="MQX24" s="411"/>
      <c r="MQY24" s="411"/>
      <c r="MQZ24" s="411"/>
      <c r="MRA24" s="411"/>
      <c r="MRB24" s="411"/>
      <c r="MRC24" s="411"/>
      <c r="MRD24" s="411"/>
      <c r="MRE24" s="411"/>
      <c r="MRF24" s="411"/>
      <c r="MRG24" s="411"/>
      <c r="MRH24" s="411"/>
      <c r="MRI24" s="411"/>
      <c r="MRJ24" s="411"/>
      <c r="MRK24" s="411"/>
      <c r="MRL24" s="411"/>
      <c r="MRM24" s="411"/>
      <c r="MRN24" s="411"/>
      <c r="MRO24" s="411"/>
      <c r="MRP24" s="411"/>
      <c r="MRQ24" s="411"/>
      <c r="MRR24" s="411"/>
      <c r="MRS24" s="411"/>
      <c r="MRT24" s="411"/>
      <c r="MRU24" s="411"/>
      <c r="MRV24" s="411"/>
      <c r="MRW24" s="411"/>
      <c r="MRX24" s="411"/>
      <c r="MRY24" s="411"/>
      <c r="MRZ24" s="411"/>
      <c r="MSA24" s="411"/>
      <c r="MSB24" s="411"/>
      <c r="MSC24" s="411"/>
      <c r="MSD24" s="411"/>
      <c r="MSE24" s="411"/>
      <c r="MSF24" s="411"/>
      <c r="MSG24" s="411"/>
      <c r="MSH24" s="411"/>
      <c r="MSI24" s="411"/>
      <c r="MSJ24" s="411"/>
      <c r="MSK24" s="411"/>
      <c r="MSL24" s="411"/>
      <c r="MSM24" s="411"/>
      <c r="MSN24" s="411"/>
      <c r="MSO24" s="411"/>
      <c r="MSP24" s="411"/>
      <c r="MSQ24" s="411"/>
      <c r="MSR24" s="411"/>
      <c r="MSS24" s="411"/>
      <c r="MST24" s="411"/>
      <c r="MSU24" s="411"/>
      <c r="MSV24" s="411"/>
      <c r="MSW24" s="411"/>
      <c r="MSX24" s="411"/>
      <c r="MSY24" s="411"/>
      <c r="MSZ24" s="411"/>
      <c r="MTA24" s="411"/>
      <c r="MTB24" s="411"/>
      <c r="MTC24" s="411"/>
      <c r="MTD24" s="411"/>
      <c r="MTE24" s="411"/>
      <c r="MTF24" s="411"/>
      <c r="MTG24" s="411"/>
      <c r="MTH24" s="411"/>
      <c r="MTI24" s="411"/>
      <c r="MTJ24" s="411"/>
      <c r="MTK24" s="411"/>
      <c r="MTL24" s="411"/>
      <c r="MTM24" s="411"/>
      <c r="MTN24" s="411"/>
      <c r="MTO24" s="411"/>
      <c r="MTP24" s="411"/>
      <c r="MTQ24" s="411"/>
      <c r="MTR24" s="411"/>
      <c r="MTS24" s="411"/>
      <c r="MTT24" s="411"/>
      <c r="MTU24" s="411"/>
      <c r="MTV24" s="411"/>
      <c r="MTW24" s="411"/>
      <c r="MTX24" s="411"/>
      <c r="MTY24" s="411"/>
      <c r="MTZ24" s="411"/>
      <c r="MUA24" s="411"/>
      <c r="MUB24" s="411"/>
      <c r="MUC24" s="411"/>
      <c r="MUD24" s="411"/>
      <c r="MUE24" s="411"/>
      <c r="MUF24" s="411"/>
      <c r="MUG24" s="411"/>
      <c r="MUH24" s="411"/>
      <c r="MUI24" s="411"/>
      <c r="MUJ24" s="411"/>
      <c r="MUK24" s="411"/>
      <c r="MUL24" s="411"/>
      <c r="MUM24" s="411"/>
      <c r="MUN24" s="411"/>
      <c r="MUO24" s="411"/>
      <c r="MUP24" s="411"/>
      <c r="MUQ24" s="411"/>
      <c r="MUR24" s="411"/>
      <c r="MUS24" s="411"/>
      <c r="MUT24" s="411"/>
      <c r="MUU24" s="411"/>
      <c r="MUV24" s="411"/>
      <c r="MUW24" s="411"/>
      <c r="MUX24" s="411"/>
      <c r="MUY24" s="411"/>
      <c r="MUZ24" s="411"/>
      <c r="MVA24" s="411"/>
      <c r="MVB24" s="411"/>
      <c r="MVC24" s="411"/>
      <c r="MVD24" s="411"/>
      <c r="MVE24" s="411"/>
      <c r="MVF24" s="411"/>
      <c r="MVG24" s="411"/>
      <c r="MVH24" s="411"/>
      <c r="MVI24" s="411"/>
      <c r="MVJ24" s="411"/>
      <c r="MVK24" s="411"/>
      <c r="MVL24" s="411"/>
      <c r="MVM24" s="411"/>
      <c r="MVN24" s="411"/>
      <c r="MVO24" s="411"/>
      <c r="MVP24" s="411"/>
      <c r="MVQ24" s="411"/>
      <c r="MVR24" s="411"/>
      <c r="MVS24" s="411"/>
      <c r="MVT24" s="411"/>
      <c r="MVU24" s="411"/>
      <c r="MVV24" s="411"/>
      <c r="MVW24" s="411"/>
      <c r="MVX24" s="411"/>
      <c r="MVY24" s="411"/>
      <c r="MVZ24" s="411"/>
      <c r="MWA24" s="411"/>
      <c r="MWB24" s="411"/>
      <c r="MWC24" s="411"/>
      <c r="MWD24" s="411"/>
      <c r="MWE24" s="411"/>
      <c r="MWF24" s="411"/>
      <c r="MWG24" s="411"/>
      <c r="MWH24" s="411"/>
      <c r="MWI24" s="411"/>
      <c r="MWJ24" s="411"/>
      <c r="MWK24" s="411"/>
      <c r="MWL24" s="411"/>
      <c r="MWM24" s="411"/>
      <c r="MWN24" s="411"/>
      <c r="MWO24" s="411"/>
      <c r="MWP24" s="411"/>
      <c r="MWQ24" s="411"/>
      <c r="MWR24" s="411"/>
      <c r="MWS24" s="411"/>
      <c r="MWT24" s="411"/>
      <c r="MWU24" s="411"/>
      <c r="MWV24" s="411"/>
      <c r="MWW24" s="411"/>
      <c r="MWX24" s="411"/>
      <c r="MWY24" s="411"/>
      <c r="MWZ24" s="411"/>
      <c r="MXA24" s="411"/>
      <c r="MXB24" s="411"/>
      <c r="MXC24" s="411"/>
      <c r="MXD24" s="411"/>
      <c r="MXE24" s="411"/>
      <c r="MXF24" s="411"/>
      <c r="MXG24" s="411"/>
      <c r="MXH24" s="411"/>
      <c r="MXI24" s="411"/>
      <c r="MXJ24" s="411"/>
      <c r="MXK24" s="411"/>
      <c r="MXL24" s="411"/>
      <c r="MXM24" s="411"/>
      <c r="MXN24" s="411"/>
      <c r="MXO24" s="411"/>
      <c r="MXP24" s="411"/>
      <c r="MXQ24" s="411"/>
      <c r="MXR24" s="411"/>
      <c r="MXS24" s="411"/>
      <c r="MXT24" s="411"/>
      <c r="MXU24" s="411"/>
      <c r="MXV24" s="411"/>
      <c r="MXW24" s="411"/>
      <c r="MXX24" s="411"/>
      <c r="MXY24" s="411"/>
      <c r="MXZ24" s="411"/>
      <c r="MYA24" s="411"/>
      <c r="MYB24" s="411"/>
      <c r="MYC24" s="411"/>
      <c r="MYD24" s="411"/>
      <c r="MYE24" s="411"/>
      <c r="MYF24" s="411"/>
      <c r="MYG24" s="411"/>
      <c r="MYH24" s="411"/>
      <c r="MYI24" s="411"/>
      <c r="MYJ24" s="411"/>
      <c r="MYK24" s="411"/>
      <c r="MYL24" s="411"/>
      <c r="MYM24" s="411"/>
      <c r="MYN24" s="411"/>
      <c r="MYO24" s="411"/>
      <c r="MYP24" s="411"/>
      <c r="MYQ24" s="411"/>
      <c r="MYR24" s="411"/>
      <c r="MYS24" s="411"/>
      <c r="MYT24" s="411"/>
      <c r="MYU24" s="411"/>
      <c r="MYV24" s="411"/>
      <c r="MYW24" s="411"/>
      <c r="MYX24" s="411"/>
      <c r="MYY24" s="411"/>
      <c r="MYZ24" s="411"/>
      <c r="MZA24" s="411"/>
      <c r="MZB24" s="411"/>
      <c r="MZC24" s="411"/>
      <c r="MZD24" s="411"/>
      <c r="MZE24" s="411"/>
      <c r="MZF24" s="411"/>
      <c r="MZG24" s="411"/>
      <c r="MZH24" s="411"/>
      <c r="MZI24" s="411"/>
      <c r="MZJ24" s="411"/>
      <c r="MZK24" s="411"/>
      <c r="MZL24" s="411"/>
      <c r="MZM24" s="411"/>
      <c r="MZN24" s="411"/>
      <c r="MZO24" s="411"/>
      <c r="MZP24" s="411"/>
      <c r="MZQ24" s="411"/>
      <c r="MZR24" s="411"/>
      <c r="MZS24" s="411"/>
      <c r="MZT24" s="411"/>
      <c r="MZU24" s="411"/>
      <c r="MZV24" s="411"/>
      <c r="MZW24" s="411"/>
      <c r="MZX24" s="411"/>
      <c r="MZY24" s="411"/>
      <c r="MZZ24" s="411"/>
      <c r="NAA24" s="411"/>
      <c r="NAB24" s="411"/>
      <c r="NAC24" s="411"/>
      <c r="NAD24" s="411"/>
      <c r="NAE24" s="411"/>
      <c r="NAF24" s="411"/>
      <c r="NAG24" s="411"/>
      <c r="NAH24" s="411"/>
      <c r="NAI24" s="411"/>
      <c r="NAJ24" s="411"/>
      <c r="NAK24" s="411"/>
      <c r="NAL24" s="411"/>
      <c r="NAM24" s="411"/>
      <c r="NAN24" s="411"/>
      <c r="NAO24" s="411"/>
      <c r="NAP24" s="411"/>
      <c r="NAQ24" s="411"/>
      <c r="NAR24" s="411"/>
      <c r="NAS24" s="411"/>
      <c r="NAT24" s="411"/>
      <c r="NAU24" s="411"/>
      <c r="NAV24" s="411"/>
      <c r="NAW24" s="411"/>
      <c r="NAX24" s="411"/>
      <c r="NAY24" s="411"/>
      <c r="NAZ24" s="411"/>
      <c r="NBA24" s="411"/>
      <c r="NBB24" s="411"/>
      <c r="NBC24" s="411"/>
      <c r="NBD24" s="411"/>
      <c r="NBE24" s="411"/>
      <c r="NBF24" s="411"/>
      <c r="NBG24" s="411"/>
      <c r="NBH24" s="411"/>
      <c r="NBI24" s="411"/>
      <c r="NBJ24" s="411"/>
      <c r="NBK24" s="411"/>
      <c r="NBL24" s="411"/>
      <c r="NBM24" s="411"/>
      <c r="NBN24" s="411"/>
      <c r="NBO24" s="411"/>
      <c r="NBP24" s="411"/>
      <c r="NBQ24" s="411"/>
      <c r="NBR24" s="411"/>
      <c r="NBS24" s="411"/>
      <c r="NBT24" s="411"/>
      <c r="NBU24" s="411"/>
      <c r="NBV24" s="411"/>
      <c r="NBW24" s="411"/>
      <c r="NBX24" s="411"/>
      <c r="NBY24" s="411"/>
      <c r="NBZ24" s="411"/>
      <c r="NCA24" s="411"/>
      <c r="NCB24" s="411"/>
      <c r="NCC24" s="411"/>
      <c r="NCD24" s="411"/>
      <c r="NCE24" s="411"/>
      <c r="NCF24" s="411"/>
      <c r="NCG24" s="411"/>
      <c r="NCH24" s="411"/>
      <c r="NCI24" s="411"/>
      <c r="NCJ24" s="411"/>
      <c r="NCK24" s="411"/>
      <c r="NCL24" s="411"/>
      <c r="NCM24" s="411"/>
      <c r="NCN24" s="411"/>
      <c r="NCO24" s="411"/>
      <c r="NCP24" s="411"/>
      <c r="NCQ24" s="411"/>
      <c r="NCR24" s="411"/>
      <c r="NCS24" s="411"/>
      <c r="NCT24" s="411"/>
      <c r="NCU24" s="411"/>
      <c r="NCV24" s="411"/>
      <c r="NCW24" s="411"/>
      <c r="NCX24" s="411"/>
      <c r="NCY24" s="411"/>
      <c r="NCZ24" s="411"/>
      <c r="NDA24" s="411"/>
      <c r="NDB24" s="411"/>
      <c r="NDC24" s="411"/>
      <c r="NDD24" s="411"/>
      <c r="NDE24" s="411"/>
      <c r="NDF24" s="411"/>
      <c r="NDG24" s="411"/>
      <c r="NDH24" s="411"/>
      <c r="NDI24" s="411"/>
      <c r="NDJ24" s="411"/>
      <c r="NDK24" s="411"/>
      <c r="NDL24" s="411"/>
      <c r="NDM24" s="411"/>
      <c r="NDN24" s="411"/>
      <c r="NDO24" s="411"/>
      <c r="NDP24" s="411"/>
      <c r="NDQ24" s="411"/>
      <c r="NDR24" s="411"/>
      <c r="NDS24" s="411"/>
      <c r="NDT24" s="411"/>
      <c r="NDU24" s="411"/>
      <c r="NDV24" s="411"/>
      <c r="NDW24" s="411"/>
      <c r="NDX24" s="411"/>
      <c r="NDY24" s="411"/>
      <c r="NDZ24" s="411"/>
      <c r="NEA24" s="411"/>
      <c r="NEB24" s="411"/>
      <c r="NEC24" s="411"/>
      <c r="NED24" s="411"/>
      <c r="NEE24" s="411"/>
      <c r="NEF24" s="411"/>
      <c r="NEG24" s="411"/>
      <c r="NEH24" s="411"/>
      <c r="NEI24" s="411"/>
      <c r="NEJ24" s="411"/>
      <c r="NEK24" s="411"/>
      <c r="NEL24" s="411"/>
      <c r="NEM24" s="411"/>
      <c r="NEN24" s="411"/>
      <c r="NEO24" s="411"/>
      <c r="NEP24" s="411"/>
      <c r="NEQ24" s="411"/>
      <c r="NER24" s="411"/>
      <c r="NES24" s="411"/>
      <c r="NET24" s="411"/>
      <c r="NEU24" s="411"/>
      <c r="NEV24" s="411"/>
      <c r="NEW24" s="411"/>
      <c r="NEX24" s="411"/>
      <c r="NEY24" s="411"/>
      <c r="NEZ24" s="411"/>
      <c r="NFA24" s="411"/>
      <c r="NFB24" s="411"/>
      <c r="NFC24" s="411"/>
      <c r="NFD24" s="411"/>
      <c r="NFE24" s="411"/>
      <c r="NFF24" s="411"/>
      <c r="NFG24" s="411"/>
      <c r="NFH24" s="411"/>
      <c r="NFI24" s="411"/>
      <c r="NFJ24" s="411"/>
      <c r="NFK24" s="411"/>
      <c r="NFL24" s="411"/>
      <c r="NFM24" s="411"/>
      <c r="NFN24" s="411"/>
      <c r="NFO24" s="411"/>
      <c r="NFP24" s="411"/>
      <c r="NFQ24" s="411"/>
      <c r="NFR24" s="411"/>
      <c r="NFS24" s="411"/>
      <c r="NFT24" s="411"/>
      <c r="NFU24" s="411"/>
      <c r="NFV24" s="411"/>
      <c r="NFW24" s="411"/>
      <c r="NFX24" s="411"/>
      <c r="NFY24" s="411"/>
      <c r="NFZ24" s="411"/>
      <c r="NGA24" s="411"/>
      <c r="NGB24" s="411"/>
      <c r="NGC24" s="411"/>
      <c r="NGD24" s="411"/>
      <c r="NGE24" s="411"/>
      <c r="NGF24" s="411"/>
      <c r="NGG24" s="411"/>
      <c r="NGH24" s="411"/>
      <c r="NGI24" s="411"/>
      <c r="NGJ24" s="411"/>
      <c r="NGK24" s="411"/>
      <c r="NGL24" s="411"/>
      <c r="NGM24" s="411"/>
      <c r="NGN24" s="411"/>
      <c r="NGO24" s="411"/>
      <c r="NGP24" s="411"/>
      <c r="NGQ24" s="411"/>
      <c r="NGR24" s="411"/>
      <c r="NGS24" s="411"/>
      <c r="NGT24" s="411"/>
      <c r="NGU24" s="411"/>
      <c r="NGV24" s="411"/>
      <c r="NGW24" s="411"/>
      <c r="NGX24" s="411"/>
      <c r="NGY24" s="411"/>
      <c r="NGZ24" s="411"/>
      <c r="NHA24" s="411"/>
      <c r="NHB24" s="411"/>
      <c r="NHC24" s="411"/>
      <c r="NHD24" s="411"/>
      <c r="NHE24" s="411"/>
      <c r="NHF24" s="411"/>
      <c r="NHG24" s="411"/>
      <c r="NHH24" s="411"/>
      <c r="NHI24" s="411"/>
      <c r="NHJ24" s="411"/>
      <c r="NHK24" s="411"/>
      <c r="NHL24" s="411"/>
      <c r="NHM24" s="411"/>
      <c r="NHN24" s="411"/>
      <c r="NHO24" s="411"/>
      <c r="NHP24" s="411"/>
      <c r="NHQ24" s="411"/>
      <c r="NHR24" s="411"/>
      <c r="NHS24" s="411"/>
      <c r="NHT24" s="411"/>
      <c r="NHU24" s="411"/>
      <c r="NHV24" s="411"/>
      <c r="NHW24" s="411"/>
      <c r="NHX24" s="411"/>
      <c r="NHY24" s="411"/>
      <c r="NHZ24" s="411"/>
      <c r="NIA24" s="411"/>
      <c r="NIB24" s="411"/>
      <c r="NIC24" s="411"/>
      <c r="NID24" s="411"/>
      <c r="NIE24" s="411"/>
      <c r="NIF24" s="411"/>
      <c r="NIG24" s="411"/>
      <c r="NIH24" s="411"/>
      <c r="NII24" s="411"/>
      <c r="NIJ24" s="411"/>
      <c r="NIK24" s="411"/>
      <c r="NIL24" s="411"/>
      <c r="NIM24" s="411"/>
      <c r="NIN24" s="411"/>
      <c r="NIO24" s="411"/>
      <c r="NIP24" s="411"/>
      <c r="NIQ24" s="411"/>
      <c r="NIR24" s="411"/>
      <c r="NIS24" s="411"/>
      <c r="NIT24" s="411"/>
      <c r="NIU24" s="411"/>
      <c r="NIV24" s="411"/>
      <c r="NIW24" s="411"/>
      <c r="NIX24" s="411"/>
      <c r="NIY24" s="411"/>
      <c r="NIZ24" s="411"/>
      <c r="NJA24" s="411"/>
      <c r="NJB24" s="411"/>
      <c r="NJC24" s="411"/>
      <c r="NJD24" s="411"/>
      <c r="NJE24" s="411"/>
      <c r="NJF24" s="411"/>
      <c r="NJG24" s="411"/>
      <c r="NJH24" s="411"/>
      <c r="NJI24" s="411"/>
      <c r="NJJ24" s="411"/>
      <c r="NJK24" s="411"/>
      <c r="NJL24" s="411"/>
      <c r="NJM24" s="411"/>
      <c r="NJN24" s="411"/>
      <c r="NJO24" s="411"/>
      <c r="NJP24" s="411"/>
      <c r="NJQ24" s="411"/>
      <c r="NJR24" s="411"/>
      <c r="NJS24" s="411"/>
      <c r="NJT24" s="411"/>
      <c r="NJU24" s="411"/>
      <c r="NJV24" s="411"/>
      <c r="NJW24" s="411"/>
      <c r="NJX24" s="411"/>
      <c r="NJY24" s="411"/>
      <c r="NJZ24" s="411"/>
      <c r="NKA24" s="411"/>
      <c r="NKB24" s="411"/>
      <c r="NKC24" s="411"/>
      <c r="NKD24" s="411"/>
      <c r="NKE24" s="411"/>
      <c r="NKF24" s="411"/>
      <c r="NKG24" s="411"/>
      <c r="NKH24" s="411"/>
      <c r="NKI24" s="411"/>
      <c r="NKJ24" s="411"/>
      <c r="NKK24" s="411"/>
      <c r="NKL24" s="411"/>
      <c r="NKM24" s="411"/>
      <c r="NKN24" s="411"/>
      <c r="NKO24" s="411"/>
      <c r="NKP24" s="411"/>
      <c r="NKQ24" s="411"/>
      <c r="NKR24" s="411"/>
      <c r="NKS24" s="411"/>
      <c r="NKT24" s="411"/>
      <c r="NKU24" s="411"/>
      <c r="NKV24" s="411"/>
      <c r="NKW24" s="411"/>
      <c r="NKX24" s="411"/>
      <c r="NKY24" s="411"/>
      <c r="NKZ24" s="411"/>
      <c r="NLA24" s="411"/>
      <c r="NLB24" s="411"/>
      <c r="NLC24" s="411"/>
      <c r="NLD24" s="411"/>
      <c r="NLE24" s="411"/>
      <c r="NLF24" s="411"/>
      <c r="NLG24" s="411"/>
      <c r="NLH24" s="411"/>
      <c r="NLI24" s="411"/>
      <c r="NLJ24" s="411"/>
      <c r="NLK24" s="411"/>
      <c r="NLL24" s="411"/>
      <c r="NLM24" s="411"/>
      <c r="NLN24" s="411"/>
      <c r="NLO24" s="411"/>
      <c r="NLP24" s="411"/>
      <c r="NLQ24" s="411"/>
      <c r="NLR24" s="411"/>
      <c r="NLS24" s="411"/>
      <c r="NLT24" s="411"/>
      <c r="NLU24" s="411"/>
      <c r="NLV24" s="411"/>
      <c r="NLW24" s="411"/>
      <c r="NLX24" s="411"/>
      <c r="NLY24" s="411"/>
      <c r="NLZ24" s="411"/>
      <c r="NMA24" s="411"/>
      <c r="NMB24" s="411"/>
      <c r="NMC24" s="411"/>
      <c r="NMD24" s="411"/>
      <c r="NME24" s="411"/>
      <c r="NMF24" s="411"/>
      <c r="NMG24" s="411"/>
      <c r="NMH24" s="411"/>
      <c r="NMI24" s="411"/>
      <c r="NMJ24" s="411"/>
      <c r="NMK24" s="411"/>
      <c r="NML24" s="411"/>
      <c r="NMM24" s="411"/>
      <c r="NMN24" s="411"/>
      <c r="NMO24" s="411"/>
      <c r="NMP24" s="411"/>
      <c r="NMQ24" s="411"/>
      <c r="NMR24" s="411"/>
      <c r="NMS24" s="411"/>
      <c r="NMT24" s="411"/>
      <c r="NMU24" s="411"/>
      <c r="NMV24" s="411"/>
      <c r="NMW24" s="411"/>
      <c r="NMX24" s="411"/>
      <c r="NMY24" s="411"/>
      <c r="NMZ24" s="411"/>
      <c r="NNA24" s="411"/>
      <c r="NNB24" s="411"/>
      <c r="NNC24" s="411"/>
      <c r="NND24" s="411"/>
      <c r="NNE24" s="411"/>
      <c r="NNF24" s="411"/>
      <c r="NNG24" s="411"/>
      <c r="NNH24" s="411"/>
      <c r="NNI24" s="411"/>
      <c r="NNJ24" s="411"/>
      <c r="NNK24" s="411"/>
      <c r="NNL24" s="411"/>
      <c r="NNM24" s="411"/>
      <c r="NNN24" s="411"/>
      <c r="NNO24" s="411"/>
      <c r="NNP24" s="411"/>
      <c r="NNQ24" s="411"/>
      <c r="NNR24" s="411"/>
      <c r="NNS24" s="411"/>
      <c r="NNT24" s="411"/>
      <c r="NNU24" s="411"/>
      <c r="NNV24" s="411"/>
      <c r="NNW24" s="411"/>
      <c r="NNX24" s="411"/>
      <c r="NNY24" s="411"/>
      <c r="NNZ24" s="411"/>
      <c r="NOA24" s="411"/>
      <c r="NOB24" s="411"/>
      <c r="NOC24" s="411"/>
      <c r="NOD24" s="411"/>
      <c r="NOE24" s="411"/>
      <c r="NOF24" s="411"/>
      <c r="NOG24" s="411"/>
      <c r="NOH24" s="411"/>
      <c r="NOI24" s="411"/>
      <c r="NOJ24" s="411"/>
      <c r="NOK24" s="411"/>
      <c r="NOL24" s="411"/>
      <c r="NOM24" s="411"/>
      <c r="NON24" s="411"/>
      <c r="NOO24" s="411"/>
      <c r="NOP24" s="411"/>
      <c r="NOQ24" s="411"/>
      <c r="NOR24" s="411"/>
      <c r="NOS24" s="411"/>
      <c r="NOT24" s="411"/>
      <c r="NOU24" s="411"/>
      <c r="NOV24" s="411"/>
      <c r="NOW24" s="411"/>
      <c r="NOX24" s="411"/>
      <c r="NOY24" s="411"/>
      <c r="NOZ24" s="411"/>
      <c r="NPA24" s="411"/>
      <c r="NPB24" s="411"/>
      <c r="NPC24" s="411"/>
      <c r="NPD24" s="411"/>
      <c r="NPE24" s="411"/>
      <c r="NPF24" s="411"/>
      <c r="NPG24" s="411"/>
      <c r="NPH24" s="411"/>
      <c r="NPI24" s="411"/>
      <c r="NPJ24" s="411"/>
      <c r="NPK24" s="411"/>
      <c r="NPL24" s="411"/>
      <c r="NPM24" s="411"/>
      <c r="NPN24" s="411"/>
      <c r="NPO24" s="411"/>
      <c r="NPP24" s="411"/>
      <c r="NPQ24" s="411"/>
      <c r="NPR24" s="411"/>
      <c r="NPS24" s="411"/>
      <c r="NPT24" s="411"/>
      <c r="NPU24" s="411"/>
      <c r="NPV24" s="411"/>
      <c r="NPW24" s="411"/>
      <c r="NPX24" s="411"/>
      <c r="NPY24" s="411"/>
      <c r="NPZ24" s="411"/>
      <c r="NQA24" s="411"/>
      <c r="NQB24" s="411"/>
      <c r="NQC24" s="411"/>
      <c r="NQD24" s="411"/>
      <c r="NQE24" s="411"/>
      <c r="NQF24" s="411"/>
      <c r="NQG24" s="411"/>
      <c r="NQH24" s="411"/>
      <c r="NQI24" s="411"/>
      <c r="NQJ24" s="411"/>
      <c r="NQK24" s="411"/>
      <c r="NQL24" s="411"/>
      <c r="NQM24" s="411"/>
      <c r="NQN24" s="411"/>
      <c r="NQO24" s="411"/>
      <c r="NQP24" s="411"/>
      <c r="NQQ24" s="411"/>
      <c r="NQR24" s="411"/>
      <c r="NQS24" s="411"/>
      <c r="NQT24" s="411"/>
      <c r="NQU24" s="411"/>
      <c r="NQV24" s="411"/>
      <c r="NQW24" s="411"/>
      <c r="NQX24" s="411"/>
      <c r="NQY24" s="411"/>
      <c r="NQZ24" s="411"/>
      <c r="NRA24" s="411"/>
      <c r="NRB24" s="411"/>
      <c r="NRC24" s="411"/>
      <c r="NRD24" s="411"/>
      <c r="NRE24" s="411"/>
      <c r="NRF24" s="411"/>
      <c r="NRG24" s="411"/>
      <c r="NRH24" s="411"/>
      <c r="NRI24" s="411"/>
      <c r="NRJ24" s="411"/>
      <c r="NRK24" s="411"/>
      <c r="NRL24" s="411"/>
      <c r="NRM24" s="411"/>
      <c r="NRN24" s="411"/>
      <c r="NRO24" s="411"/>
      <c r="NRP24" s="411"/>
      <c r="NRQ24" s="411"/>
      <c r="NRR24" s="411"/>
      <c r="NRS24" s="411"/>
      <c r="NRT24" s="411"/>
      <c r="NRU24" s="411"/>
      <c r="NRV24" s="411"/>
      <c r="NRW24" s="411"/>
      <c r="NRX24" s="411"/>
      <c r="NRY24" s="411"/>
      <c r="NRZ24" s="411"/>
      <c r="NSA24" s="411"/>
      <c r="NSB24" s="411"/>
      <c r="NSC24" s="411"/>
      <c r="NSD24" s="411"/>
      <c r="NSE24" s="411"/>
      <c r="NSF24" s="411"/>
      <c r="NSG24" s="411"/>
      <c r="NSH24" s="411"/>
      <c r="NSI24" s="411"/>
      <c r="NSJ24" s="411"/>
      <c r="NSK24" s="411"/>
      <c r="NSL24" s="411"/>
      <c r="NSM24" s="411"/>
      <c r="NSN24" s="411"/>
      <c r="NSO24" s="411"/>
      <c r="NSP24" s="411"/>
      <c r="NSQ24" s="411"/>
      <c r="NSR24" s="411"/>
      <c r="NSS24" s="411"/>
      <c r="NST24" s="411"/>
      <c r="NSU24" s="411"/>
      <c r="NSV24" s="411"/>
      <c r="NSW24" s="411"/>
      <c r="NSX24" s="411"/>
      <c r="NSY24" s="411"/>
      <c r="NSZ24" s="411"/>
      <c r="NTA24" s="411"/>
      <c r="NTB24" s="411"/>
      <c r="NTC24" s="411"/>
      <c r="NTD24" s="411"/>
      <c r="NTE24" s="411"/>
      <c r="NTF24" s="411"/>
      <c r="NTG24" s="411"/>
      <c r="NTH24" s="411"/>
      <c r="NTI24" s="411"/>
      <c r="NTJ24" s="411"/>
      <c r="NTK24" s="411"/>
      <c r="NTL24" s="411"/>
      <c r="NTM24" s="411"/>
      <c r="NTN24" s="411"/>
      <c r="NTO24" s="411"/>
      <c r="NTP24" s="411"/>
      <c r="NTQ24" s="411"/>
      <c r="NTR24" s="411"/>
      <c r="NTS24" s="411"/>
      <c r="NTT24" s="411"/>
      <c r="NTU24" s="411"/>
      <c r="NTV24" s="411"/>
      <c r="NTW24" s="411"/>
      <c r="NTX24" s="411"/>
      <c r="NTY24" s="411"/>
      <c r="NTZ24" s="411"/>
      <c r="NUA24" s="411"/>
      <c r="NUB24" s="411"/>
      <c r="NUC24" s="411"/>
      <c r="NUD24" s="411"/>
      <c r="NUE24" s="411"/>
      <c r="NUF24" s="411"/>
      <c r="NUG24" s="411"/>
      <c r="NUH24" s="411"/>
      <c r="NUI24" s="411"/>
      <c r="NUJ24" s="411"/>
      <c r="NUK24" s="411"/>
      <c r="NUL24" s="411"/>
      <c r="NUM24" s="411"/>
      <c r="NUN24" s="411"/>
      <c r="NUO24" s="411"/>
      <c r="NUP24" s="411"/>
      <c r="NUQ24" s="411"/>
      <c r="NUR24" s="411"/>
      <c r="NUS24" s="411"/>
      <c r="NUT24" s="411"/>
      <c r="NUU24" s="411"/>
      <c r="NUV24" s="411"/>
      <c r="NUW24" s="411"/>
      <c r="NUX24" s="411"/>
      <c r="NUY24" s="411"/>
      <c r="NUZ24" s="411"/>
      <c r="NVA24" s="411"/>
      <c r="NVB24" s="411"/>
      <c r="NVC24" s="411"/>
      <c r="NVD24" s="411"/>
      <c r="NVE24" s="411"/>
      <c r="NVF24" s="411"/>
      <c r="NVG24" s="411"/>
      <c r="NVH24" s="411"/>
      <c r="NVI24" s="411"/>
      <c r="NVJ24" s="411"/>
      <c r="NVK24" s="411"/>
      <c r="NVL24" s="411"/>
      <c r="NVM24" s="411"/>
      <c r="NVN24" s="411"/>
      <c r="NVO24" s="411"/>
      <c r="NVP24" s="411"/>
      <c r="NVQ24" s="411"/>
      <c r="NVR24" s="411"/>
      <c r="NVS24" s="411"/>
      <c r="NVT24" s="411"/>
      <c r="NVU24" s="411"/>
      <c r="NVV24" s="411"/>
      <c r="NVW24" s="411"/>
      <c r="NVX24" s="411"/>
      <c r="NVY24" s="411"/>
      <c r="NVZ24" s="411"/>
      <c r="NWA24" s="411"/>
      <c r="NWB24" s="411"/>
      <c r="NWC24" s="411"/>
      <c r="NWD24" s="411"/>
      <c r="NWE24" s="411"/>
      <c r="NWF24" s="411"/>
      <c r="NWG24" s="411"/>
      <c r="NWH24" s="411"/>
      <c r="NWI24" s="411"/>
      <c r="NWJ24" s="411"/>
      <c r="NWK24" s="411"/>
      <c r="NWL24" s="411"/>
      <c r="NWM24" s="411"/>
      <c r="NWN24" s="411"/>
      <c r="NWO24" s="411"/>
      <c r="NWP24" s="411"/>
      <c r="NWQ24" s="411"/>
      <c r="NWR24" s="411"/>
      <c r="NWS24" s="411"/>
      <c r="NWT24" s="411"/>
      <c r="NWU24" s="411"/>
      <c r="NWV24" s="411"/>
      <c r="NWW24" s="411"/>
      <c r="NWX24" s="411"/>
      <c r="NWY24" s="411"/>
      <c r="NWZ24" s="411"/>
      <c r="NXA24" s="411"/>
      <c r="NXB24" s="411"/>
      <c r="NXC24" s="411"/>
      <c r="NXD24" s="411"/>
      <c r="NXE24" s="411"/>
      <c r="NXF24" s="411"/>
      <c r="NXG24" s="411"/>
      <c r="NXH24" s="411"/>
      <c r="NXI24" s="411"/>
      <c r="NXJ24" s="411"/>
      <c r="NXK24" s="411"/>
      <c r="NXL24" s="411"/>
      <c r="NXM24" s="411"/>
      <c r="NXN24" s="411"/>
      <c r="NXO24" s="411"/>
      <c r="NXP24" s="411"/>
      <c r="NXQ24" s="411"/>
      <c r="NXR24" s="411"/>
      <c r="NXS24" s="411"/>
      <c r="NXT24" s="411"/>
      <c r="NXU24" s="411"/>
      <c r="NXV24" s="411"/>
      <c r="NXW24" s="411"/>
      <c r="NXX24" s="411"/>
      <c r="NXY24" s="411"/>
      <c r="NXZ24" s="411"/>
      <c r="NYA24" s="411"/>
      <c r="NYB24" s="411"/>
      <c r="NYC24" s="411"/>
      <c r="NYD24" s="411"/>
      <c r="NYE24" s="411"/>
      <c r="NYF24" s="411"/>
      <c r="NYG24" s="411"/>
      <c r="NYH24" s="411"/>
      <c r="NYI24" s="411"/>
      <c r="NYJ24" s="411"/>
      <c r="NYK24" s="411"/>
      <c r="NYL24" s="411"/>
      <c r="NYM24" s="411"/>
      <c r="NYN24" s="411"/>
      <c r="NYO24" s="411"/>
      <c r="NYP24" s="411"/>
      <c r="NYQ24" s="411"/>
      <c r="NYR24" s="411"/>
      <c r="NYS24" s="411"/>
      <c r="NYT24" s="411"/>
      <c r="NYU24" s="411"/>
      <c r="NYV24" s="411"/>
      <c r="NYW24" s="411"/>
      <c r="NYX24" s="411"/>
      <c r="NYY24" s="411"/>
      <c r="NYZ24" s="411"/>
      <c r="NZA24" s="411"/>
      <c r="NZB24" s="411"/>
      <c r="NZC24" s="411"/>
      <c r="NZD24" s="411"/>
      <c r="NZE24" s="411"/>
      <c r="NZF24" s="411"/>
      <c r="NZG24" s="411"/>
      <c r="NZH24" s="411"/>
      <c r="NZI24" s="411"/>
      <c r="NZJ24" s="411"/>
      <c r="NZK24" s="411"/>
      <c r="NZL24" s="411"/>
      <c r="NZM24" s="411"/>
      <c r="NZN24" s="411"/>
      <c r="NZO24" s="411"/>
      <c r="NZP24" s="411"/>
      <c r="NZQ24" s="411"/>
      <c r="NZR24" s="411"/>
      <c r="NZS24" s="411"/>
      <c r="NZT24" s="411"/>
      <c r="NZU24" s="411"/>
      <c r="NZV24" s="411"/>
      <c r="NZW24" s="411"/>
      <c r="NZX24" s="411"/>
      <c r="NZY24" s="411"/>
      <c r="NZZ24" s="411"/>
      <c r="OAA24" s="411"/>
      <c r="OAB24" s="411"/>
      <c r="OAC24" s="411"/>
      <c r="OAD24" s="411"/>
      <c r="OAE24" s="411"/>
      <c r="OAF24" s="411"/>
      <c r="OAG24" s="411"/>
      <c r="OAH24" s="411"/>
      <c r="OAI24" s="411"/>
      <c r="OAJ24" s="411"/>
      <c r="OAK24" s="411"/>
      <c r="OAL24" s="411"/>
      <c r="OAM24" s="411"/>
      <c r="OAN24" s="411"/>
      <c r="OAO24" s="411"/>
      <c r="OAP24" s="411"/>
      <c r="OAQ24" s="411"/>
      <c r="OAR24" s="411"/>
      <c r="OAS24" s="411"/>
      <c r="OAT24" s="411"/>
      <c r="OAU24" s="411"/>
      <c r="OAV24" s="411"/>
      <c r="OAW24" s="411"/>
      <c r="OAX24" s="411"/>
      <c r="OAY24" s="411"/>
      <c r="OAZ24" s="411"/>
      <c r="OBA24" s="411"/>
      <c r="OBB24" s="411"/>
      <c r="OBC24" s="411"/>
      <c r="OBD24" s="411"/>
      <c r="OBE24" s="411"/>
      <c r="OBF24" s="411"/>
      <c r="OBG24" s="411"/>
      <c r="OBH24" s="411"/>
      <c r="OBI24" s="411"/>
      <c r="OBJ24" s="411"/>
      <c r="OBK24" s="411"/>
      <c r="OBL24" s="411"/>
      <c r="OBM24" s="411"/>
      <c r="OBN24" s="411"/>
      <c r="OBO24" s="411"/>
      <c r="OBP24" s="411"/>
      <c r="OBQ24" s="411"/>
      <c r="OBR24" s="411"/>
      <c r="OBS24" s="411"/>
      <c r="OBT24" s="411"/>
      <c r="OBU24" s="411"/>
      <c r="OBV24" s="411"/>
      <c r="OBW24" s="411"/>
      <c r="OBX24" s="411"/>
      <c r="OBY24" s="411"/>
      <c r="OBZ24" s="411"/>
      <c r="OCA24" s="411"/>
      <c r="OCB24" s="411"/>
      <c r="OCC24" s="411"/>
      <c r="OCD24" s="411"/>
      <c r="OCE24" s="411"/>
      <c r="OCF24" s="411"/>
      <c r="OCG24" s="411"/>
      <c r="OCH24" s="411"/>
      <c r="OCI24" s="411"/>
      <c r="OCJ24" s="411"/>
      <c r="OCK24" s="411"/>
      <c r="OCL24" s="411"/>
      <c r="OCM24" s="411"/>
      <c r="OCN24" s="411"/>
      <c r="OCO24" s="411"/>
      <c r="OCP24" s="411"/>
      <c r="OCQ24" s="411"/>
      <c r="OCR24" s="411"/>
      <c r="OCS24" s="411"/>
      <c r="OCT24" s="411"/>
      <c r="OCU24" s="411"/>
      <c r="OCV24" s="411"/>
      <c r="OCW24" s="411"/>
      <c r="OCX24" s="411"/>
      <c r="OCY24" s="411"/>
      <c r="OCZ24" s="411"/>
      <c r="ODA24" s="411"/>
      <c r="ODB24" s="411"/>
      <c r="ODC24" s="411"/>
      <c r="ODD24" s="411"/>
      <c r="ODE24" s="411"/>
      <c r="ODF24" s="411"/>
      <c r="ODG24" s="411"/>
      <c r="ODH24" s="411"/>
      <c r="ODI24" s="411"/>
      <c r="ODJ24" s="411"/>
      <c r="ODK24" s="411"/>
      <c r="ODL24" s="411"/>
      <c r="ODM24" s="411"/>
      <c r="ODN24" s="411"/>
      <c r="ODO24" s="411"/>
      <c r="ODP24" s="411"/>
      <c r="ODQ24" s="411"/>
      <c r="ODR24" s="411"/>
      <c r="ODS24" s="411"/>
      <c r="ODT24" s="411"/>
      <c r="ODU24" s="411"/>
      <c r="ODV24" s="411"/>
      <c r="ODW24" s="411"/>
      <c r="ODX24" s="411"/>
      <c r="ODY24" s="411"/>
      <c r="ODZ24" s="411"/>
      <c r="OEA24" s="411"/>
      <c r="OEB24" s="411"/>
      <c r="OEC24" s="411"/>
      <c r="OED24" s="411"/>
      <c r="OEE24" s="411"/>
      <c r="OEF24" s="411"/>
      <c r="OEG24" s="411"/>
      <c r="OEH24" s="411"/>
      <c r="OEI24" s="411"/>
      <c r="OEJ24" s="411"/>
      <c r="OEK24" s="411"/>
      <c r="OEL24" s="411"/>
      <c r="OEM24" s="411"/>
      <c r="OEN24" s="411"/>
      <c r="OEO24" s="411"/>
      <c r="OEP24" s="411"/>
      <c r="OEQ24" s="411"/>
      <c r="OER24" s="411"/>
      <c r="OES24" s="411"/>
      <c r="OET24" s="411"/>
      <c r="OEU24" s="411"/>
      <c r="OEV24" s="411"/>
      <c r="OEW24" s="411"/>
      <c r="OEX24" s="411"/>
      <c r="OEY24" s="411"/>
      <c r="OEZ24" s="411"/>
      <c r="OFA24" s="411"/>
      <c r="OFB24" s="411"/>
      <c r="OFC24" s="411"/>
      <c r="OFD24" s="411"/>
      <c r="OFE24" s="411"/>
      <c r="OFF24" s="411"/>
      <c r="OFG24" s="411"/>
      <c r="OFH24" s="411"/>
      <c r="OFI24" s="411"/>
      <c r="OFJ24" s="411"/>
      <c r="OFK24" s="411"/>
      <c r="OFL24" s="411"/>
      <c r="OFM24" s="411"/>
      <c r="OFN24" s="411"/>
      <c r="OFO24" s="411"/>
      <c r="OFP24" s="411"/>
      <c r="OFQ24" s="411"/>
      <c r="OFR24" s="411"/>
      <c r="OFS24" s="411"/>
      <c r="OFT24" s="411"/>
      <c r="OFU24" s="411"/>
      <c r="OFV24" s="411"/>
      <c r="OFW24" s="411"/>
      <c r="OFX24" s="411"/>
      <c r="OFY24" s="411"/>
      <c r="OFZ24" s="411"/>
      <c r="OGA24" s="411"/>
      <c r="OGB24" s="411"/>
      <c r="OGC24" s="411"/>
      <c r="OGD24" s="411"/>
      <c r="OGE24" s="411"/>
      <c r="OGF24" s="411"/>
      <c r="OGG24" s="411"/>
      <c r="OGH24" s="411"/>
      <c r="OGI24" s="411"/>
      <c r="OGJ24" s="411"/>
      <c r="OGK24" s="411"/>
      <c r="OGL24" s="411"/>
      <c r="OGM24" s="411"/>
      <c r="OGN24" s="411"/>
      <c r="OGO24" s="411"/>
      <c r="OGP24" s="411"/>
      <c r="OGQ24" s="411"/>
      <c r="OGR24" s="411"/>
      <c r="OGS24" s="411"/>
      <c r="OGT24" s="411"/>
      <c r="OGU24" s="411"/>
      <c r="OGV24" s="411"/>
      <c r="OGW24" s="411"/>
      <c r="OGX24" s="411"/>
      <c r="OGY24" s="411"/>
      <c r="OGZ24" s="411"/>
      <c r="OHA24" s="411"/>
      <c r="OHB24" s="411"/>
      <c r="OHC24" s="411"/>
      <c r="OHD24" s="411"/>
      <c r="OHE24" s="411"/>
      <c r="OHF24" s="411"/>
      <c r="OHG24" s="411"/>
      <c r="OHH24" s="411"/>
      <c r="OHI24" s="411"/>
      <c r="OHJ24" s="411"/>
      <c r="OHK24" s="411"/>
      <c r="OHL24" s="411"/>
      <c r="OHM24" s="411"/>
      <c r="OHN24" s="411"/>
      <c r="OHO24" s="411"/>
      <c r="OHP24" s="411"/>
      <c r="OHQ24" s="411"/>
      <c r="OHR24" s="411"/>
      <c r="OHS24" s="411"/>
      <c r="OHT24" s="411"/>
      <c r="OHU24" s="411"/>
      <c r="OHV24" s="411"/>
      <c r="OHW24" s="411"/>
      <c r="OHX24" s="411"/>
      <c r="OHY24" s="411"/>
      <c r="OHZ24" s="411"/>
      <c r="OIA24" s="411"/>
      <c r="OIB24" s="411"/>
      <c r="OIC24" s="411"/>
      <c r="OID24" s="411"/>
      <c r="OIE24" s="411"/>
      <c r="OIF24" s="411"/>
      <c r="OIG24" s="411"/>
      <c r="OIH24" s="411"/>
      <c r="OII24" s="411"/>
      <c r="OIJ24" s="411"/>
      <c r="OIK24" s="411"/>
      <c r="OIL24" s="411"/>
      <c r="OIM24" s="411"/>
      <c r="OIN24" s="411"/>
      <c r="OIO24" s="411"/>
      <c r="OIP24" s="411"/>
      <c r="OIQ24" s="411"/>
      <c r="OIR24" s="411"/>
      <c r="OIS24" s="411"/>
      <c r="OIT24" s="411"/>
      <c r="OIU24" s="411"/>
      <c r="OIV24" s="411"/>
      <c r="OIW24" s="411"/>
      <c r="OIX24" s="411"/>
      <c r="OIY24" s="411"/>
      <c r="OIZ24" s="411"/>
      <c r="OJA24" s="411"/>
      <c r="OJB24" s="411"/>
      <c r="OJC24" s="411"/>
      <c r="OJD24" s="411"/>
      <c r="OJE24" s="411"/>
      <c r="OJF24" s="411"/>
      <c r="OJG24" s="411"/>
      <c r="OJH24" s="411"/>
      <c r="OJI24" s="411"/>
      <c r="OJJ24" s="411"/>
      <c r="OJK24" s="411"/>
      <c r="OJL24" s="411"/>
      <c r="OJM24" s="411"/>
      <c r="OJN24" s="411"/>
      <c r="OJO24" s="411"/>
      <c r="OJP24" s="411"/>
      <c r="OJQ24" s="411"/>
      <c r="OJR24" s="411"/>
      <c r="OJS24" s="411"/>
      <c r="OJT24" s="411"/>
      <c r="OJU24" s="411"/>
      <c r="OJV24" s="411"/>
      <c r="OJW24" s="411"/>
      <c r="OJX24" s="411"/>
      <c r="OJY24" s="411"/>
      <c r="OJZ24" s="411"/>
      <c r="OKA24" s="411"/>
      <c r="OKB24" s="411"/>
      <c r="OKC24" s="411"/>
      <c r="OKD24" s="411"/>
      <c r="OKE24" s="411"/>
      <c r="OKF24" s="411"/>
      <c r="OKG24" s="411"/>
      <c r="OKH24" s="411"/>
      <c r="OKI24" s="411"/>
      <c r="OKJ24" s="411"/>
      <c r="OKK24" s="411"/>
      <c r="OKL24" s="411"/>
      <c r="OKM24" s="411"/>
      <c r="OKN24" s="411"/>
      <c r="OKO24" s="411"/>
      <c r="OKP24" s="411"/>
      <c r="OKQ24" s="411"/>
      <c r="OKR24" s="411"/>
      <c r="OKS24" s="411"/>
      <c r="OKT24" s="411"/>
      <c r="OKU24" s="411"/>
      <c r="OKV24" s="411"/>
      <c r="OKW24" s="411"/>
      <c r="OKX24" s="411"/>
      <c r="OKY24" s="411"/>
      <c r="OKZ24" s="411"/>
      <c r="OLA24" s="411"/>
      <c r="OLB24" s="411"/>
      <c r="OLC24" s="411"/>
      <c r="OLD24" s="411"/>
      <c r="OLE24" s="411"/>
      <c r="OLF24" s="411"/>
      <c r="OLG24" s="411"/>
      <c r="OLH24" s="411"/>
      <c r="OLI24" s="411"/>
      <c r="OLJ24" s="411"/>
      <c r="OLK24" s="411"/>
      <c r="OLL24" s="411"/>
      <c r="OLM24" s="411"/>
      <c r="OLN24" s="411"/>
      <c r="OLO24" s="411"/>
      <c r="OLP24" s="411"/>
      <c r="OLQ24" s="411"/>
      <c r="OLR24" s="411"/>
      <c r="OLS24" s="411"/>
      <c r="OLT24" s="411"/>
      <c r="OLU24" s="411"/>
      <c r="OLV24" s="411"/>
      <c r="OLW24" s="411"/>
      <c r="OLX24" s="411"/>
      <c r="OLY24" s="411"/>
      <c r="OLZ24" s="411"/>
      <c r="OMA24" s="411"/>
      <c r="OMB24" s="411"/>
      <c r="OMC24" s="411"/>
      <c r="OMD24" s="411"/>
      <c r="OME24" s="411"/>
      <c r="OMF24" s="411"/>
      <c r="OMG24" s="411"/>
      <c r="OMH24" s="411"/>
      <c r="OMI24" s="411"/>
      <c r="OMJ24" s="411"/>
      <c r="OMK24" s="411"/>
      <c r="OML24" s="411"/>
      <c r="OMM24" s="411"/>
      <c r="OMN24" s="411"/>
      <c r="OMO24" s="411"/>
      <c r="OMP24" s="411"/>
      <c r="OMQ24" s="411"/>
      <c r="OMR24" s="411"/>
      <c r="OMS24" s="411"/>
      <c r="OMT24" s="411"/>
      <c r="OMU24" s="411"/>
      <c r="OMV24" s="411"/>
      <c r="OMW24" s="411"/>
      <c r="OMX24" s="411"/>
      <c r="OMY24" s="411"/>
      <c r="OMZ24" s="411"/>
      <c r="ONA24" s="411"/>
      <c r="ONB24" s="411"/>
      <c r="ONC24" s="411"/>
      <c r="OND24" s="411"/>
      <c r="ONE24" s="411"/>
      <c r="ONF24" s="411"/>
      <c r="ONG24" s="411"/>
      <c r="ONH24" s="411"/>
      <c r="ONI24" s="411"/>
      <c r="ONJ24" s="411"/>
      <c r="ONK24" s="411"/>
      <c r="ONL24" s="411"/>
      <c r="ONM24" s="411"/>
      <c r="ONN24" s="411"/>
      <c r="ONO24" s="411"/>
      <c r="ONP24" s="411"/>
      <c r="ONQ24" s="411"/>
      <c r="ONR24" s="411"/>
      <c r="ONS24" s="411"/>
      <c r="ONT24" s="411"/>
      <c r="ONU24" s="411"/>
      <c r="ONV24" s="411"/>
      <c r="ONW24" s="411"/>
      <c r="ONX24" s="411"/>
      <c r="ONY24" s="411"/>
      <c r="ONZ24" s="411"/>
      <c r="OOA24" s="411"/>
      <c r="OOB24" s="411"/>
      <c r="OOC24" s="411"/>
      <c r="OOD24" s="411"/>
      <c r="OOE24" s="411"/>
      <c r="OOF24" s="411"/>
      <c r="OOG24" s="411"/>
      <c r="OOH24" s="411"/>
      <c r="OOI24" s="411"/>
      <c r="OOJ24" s="411"/>
      <c r="OOK24" s="411"/>
      <c r="OOL24" s="411"/>
      <c r="OOM24" s="411"/>
      <c r="OON24" s="411"/>
      <c r="OOO24" s="411"/>
      <c r="OOP24" s="411"/>
      <c r="OOQ24" s="411"/>
      <c r="OOR24" s="411"/>
      <c r="OOS24" s="411"/>
      <c r="OOT24" s="411"/>
      <c r="OOU24" s="411"/>
      <c r="OOV24" s="411"/>
      <c r="OOW24" s="411"/>
      <c r="OOX24" s="411"/>
      <c r="OOY24" s="411"/>
      <c r="OOZ24" s="411"/>
      <c r="OPA24" s="411"/>
      <c r="OPB24" s="411"/>
      <c r="OPC24" s="411"/>
      <c r="OPD24" s="411"/>
      <c r="OPE24" s="411"/>
      <c r="OPF24" s="411"/>
      <c r="OPG24" s="411"/>
      <c r="OPH24" s="411"/>
      <c r="OPI24" s="411"/>
      <c r="OPJ24" s="411"/>
      <c r="OPK24" s="411"/>
      <c r="OPL24" s="411"/>
      <c r="OPM24" s="411"/>
      <c r="OPN24" s="411"/>
      <c r="OPO24" s="411"/>
      <c r="OPP24" s="411"/>
      <c r="OPQ24" s="411"/>
      <c r="OPR24" s="411"/>
      <c r="OPS24" s="411"/>
      <c r="OPT24" s="411"/>
      <c r="OPU24" s="411"/>
      <c r="OPV24" s="411"/>
      <c r="OPW24" s="411"/>
      <c r="OPX24" s="411"/>
      <c r="OPY24" s="411"/>
      <c r="OPZ24" s="411"/>
      <c r="OQA24" s="411"/>
      <c r="OQB24" s="411"/>
      <c r="OQC24" s="411"/>
      <c r="OQD24" s="411"/>
      <c r="OQE24" s="411"/>
      <c r="OQF24" s="411"/>
      <c r="OQG24" s="411"/>
      <c r="OQH24" s="411"/>
      <c r="OQI24" s="411"/>
      <c r="OQJ24" s="411"/>
      <c r="OQK24" s="411"/>
      <c r="OQL24" s="411"/>
      <c r="OQM24" s="411"/>
      <c r="OQN24" s="411"/>
      <c r="OQO24" s="411"/>
      <c r="OQP24" s="411"/>
      <c r="OQQ24" s="411"/>
      <c r="OQR24" s="411"/>
      <c r="OQS24" s="411"/>
      <c r="OQT24" s="411"/>
      <c r="OQU24" s="411"/>
      <c r="OQV24" s="411"/>
      <c r="OQW24" s="411"/>
      <c r="OQX24" s="411"/>
      <c r="OQY24" s="411"/>
      <c r="OQZ24" s="411"/>
      <c r="ORA24" s="411"/>
      <c r="ORB24" s="411"/>
      <c r="ORC24" s="411"/>
      <c r="ORD24" s="411"/>
      <c r="ORE24" s="411"/>
      <c r="ORF24" s="411"/>
      <c r="ORG24" s="411"/>
      <c r="ORH24" s="411"/>
      <c r="ORI24" s="411"/>
      <c r="ORJ24" s="411"/>
      <c r="ORK24" s="411"/>
      <c r="ORL24" s="411"/>
      <c r="ORM24" s="411"/>
      <c r="ORN24" s="411"/>
      <c r="ORO24" s="411"/>
      <c r="ORP24" s="411"/>
      <c r="ORQ24" s="411"/>
      <c r="ORR24" s="411"/>
      <c r="ORS24" s="411"/>
      <c r="ORT24" s="411"/>
      <c r="ORU24" s="411"/>
      <c r="ORV24" s="411"/>
      <c r="ORW24" s="411"/>
      <c r="ORX24" s="411"/>
      <c r="ORY24" s="411"/>
      <c r="ORZ24" s="411"/>
      <c r="OSA24" s="411"/>
      <c r="OSB24" s="411"/>
      <c r="OSC24" s="411"/>
      <c r="OSD24" s="411"/>
      <c r="OSE24" s="411"/>
      <c r="OSF24" s="411"/>
      <c r="OSG24" s="411"/>
      <c r="OSH24" s="411"/>
      <c r="OSI24" s="411"/>
      <c r="OSJ24" s="411"/>
      <c r="OSK24" s="411"/>
      <c r="OSL24" s="411"/>
      <c r="OSM24" s="411"/>
      <c r="OSN24" s="411"/>
      <c r="OSO24" s="411"/>
      <c r="OSP24" s="411"/>
      <c r="OSQ24" s="411"/>
      <c r="OSR24" s="411"/>
      <c r="OSS24" s="411"/>
      <c r="OST24" s="411"/>
      <c r="OSU24" s="411"/>
      <c r="OSV24" s="411"/>
      <c r="OSW24" s="411"/>
      <c r="OSX24" s="411"/>
      <c r="OSY24" s="411"/>
      <c r="OSZ24" s="411"/>
      <c r="OTA24" s="411"/>
      <c r="OTB24" s="411"/>
      <c r="OTC24" s="411"/>
      <c r="OTD24" s="411"/>
      <c r="OTE24" s="411"/>
      <c r="OTF24" s="411"/>
      <c r="OTG24" s="411"/>
      <c r="OTH24" s="411"/>
      <c r="OTI24" s="411"/>
      <c r="OTJ24" s="411"/>
      <c r="OTK24" s="411"/>
      <c r="OTL24" s="411"/>
      <c r="OTM24" s="411"/>
      <c r="OTN24" s="411"/>
      <c r="OTO24" s="411"/>
      <c r="OTP24" s="411"/>
      <c r="OTQ24" s="411"/>
      <c r="OTR24" s="411"/>
      <c r="OTS24" s="411"/>
      <c r="OTT24" s="411"/>
      <c r="OTU24" s="411"/>
      <c r="OTV24" s="411"/>
      <c r="OTW24" s="411"/>
      <c r="OTX24" s="411"/>
      <c r="OTY24" s="411"/>
      <c r="OTZ24" s="411"/>
      <c r="OUA24" s="411"/>
      <c r="OUB24" s="411"/>
      <c r="OUC24" s="411"/>
      <c r="OUD24" s="411"/>
      <c r="OUE24" s="411"/>
      <c r="OUF24" s="411"/>
      <c r="OUG24" s="411"/>
      <c r="OUH24" s="411"/>
      <c r="OUI24" s="411"/>
      <c r="OUJ24" s="411"/>
      <c r="OUK24" s="411"/>
      <c r="OUL24" s="411"/>
      <c r="OUM24" s="411"/>
      <c r="OUN24" s="411"/>
      <c r="OUO24" s="411"/>
      <c r="OUP24" s="411"/>
      <c r="OUQ24" s="411"/>
      <c r="OUR24" s="411"/>
      <c r="OUS24" s="411"/>
      <c r="OUT24" s="411"/>
      <c r="OUU24" s="411"/>
      <c r="OUV24" s="411"/>
      <c r="OUW24" s="411"/>
      <c r="OUX24" s="411"/>
      <c r="OUY24" s="411"/>
      <c r="OUZ24" s="411"/>
      <c r="OVA24" s="411"/>
      <c r="OVB24" s="411"/>
      <c r="OVC24" s="411"/>
      <c r="OVD24" s="411"/>
      <c r="OVE24" s="411"/>
      <c r="OVF24" s="411"/>
      <c r="OVG24" s="411"/>
      <c r="OVH24" s="411"/>
      <c r="OVI24" s="411"/>
      <c r="OVJ24" s="411"/>
      <c r="OVK24" s="411"/>
      <c r="OVL24" s="411"/>
      <c r="OVM24" s="411"/>
      <c r="OVN24" s="411"/>
      <c r="OVO24" s="411"/>
      <c r="OVP24" s="411"/>
      <c r="OVQ24" s="411"/>
      <c r="OVR24" s="411"/>
      <c r="OVS24" s="411"/>
      <c r="OVT24" s="411"/>
      <c r="OVU24" s="411"/>
      <c r="OVV24" s="411"/>
      <c r="OVW24" s="411"/>
      <c r="OVX24" s="411"/>
      <c r="OVY24" s="411"/>
      <c r="OVZ24" s="411"/>
      <c r="OWA24" s="411"/>
      <c r="OWB24" s="411"/>
      <c r="OWC24" s="411"/>
      <c r="OWD24" s="411"/>
      <c r="OWE24" s="411"/>
      <c r="OWF24" s="411"/>
      <c r="OWG24" s="411"/>
      <c r="OWH24" s="411"/>
      <c r="OWI24" s="411"/>
      <c r="OWJ24" s="411"/>
      <c r="OWK24" s="411"/>
      <c r="OWL24" s="411"/>
      <c r="OWM24" s="411"/>
      <c r="OWN24" s="411"/>
      <c r="OWO24" s="411"/>
      <c r="OWP24" s="411"/>
      <c r="OWQ24" s="411"/>
      <c r="OWR24" s="411"/>
      <c r="OWS24" s="411"/>
      <c r="OWT24" s="411"/>
      <c r="OWU24" s="411"/>
      <c r="OWV24" s="411"/>
      <c r="OWW24" s="411"/>
      <c r="OWX24" s="411"/>
      <c r="OWY24" s="411"/>
      <c r="OWZ24" s="411"/>
      <c r="OXA24" s="411"/>
      <c r="OXB24" s="411"/>
      <c r="OXC24" s="411"/>
      <c r="OXD24" s="411"/>
      <c r="OXE24" s="411"/>
      <c r="OXF24" s="411"/>
      <c r="OXG24" s="411"/>
      <c r="OXH24" s="411"/>
      <c r="OXI24" s="411"/>
      <c r="OXJ24" s="411"/>
      <c r="OXK24" s="411"/>
      <c r="OXL24" s="411"/>
      <c r="OXM24" s="411"/>
      <c r="OXN24" s="411"/>
      <c r="OXO24" s="411"/>
      <c r="OXP24" s="411"/>
      <c r="OXQ24" s="411"/>
      <c r="OXR24" s="411"/>
      <c r="OXS24" s="411"/>
      <c r="OXT24" s="411"/>
      <c r="OXU24" s="411"/>
      <c r="OXV24" s="411"/>
      <c r="OXW24" s="411"/>
      <c r="OXX24" s="411"/>
      <c r="OXY24" s="411"/>
      <c r="OXZ24" s="411"/>
      <c r="OYA24" s="411"/>
      <c r="OYB24" s="411"/>
      <c r="OYC24" s="411"/>
      <c r="OYD24" s="411"/>
      <c r="OYE24" s="411"/>
      <c r="OYF24" s="411"/>
      <c r="OYG24" s="411"/>
      <c r="OYH24" s="411"/>
      <c r="OYI24" s="411"/>
      <c r="OYJ24" s="411"/>
      <c r="OYK24" s="411"/>
      <c r="OYL24" s="411"/>
      <c r="OYM24" s="411"/>
      <c r="OYN24" s="411"/>
      <c r="OYO24" s="411"/>
      <c r="OYP24" s="411"/>
      <c r="OYQ24" s="411"/>
      <c r="OYR24" s="411"/>
      <c r="OYS24" s="411"/>
      <c r="OYT24" s="411"/>
      <c r="OYU24" s="411"/>
      <c r="OYV24" s="411"/>
      <c r="OYW24" s="411"/>
      <c r="OYX24" s="411"/>
      <c r="OYY24" s="411"/>
      <c r="OYZ24" s="411"/>
      <c r="OZA24" s="411"/>
      <c r="OZB24" s="411"/>
      <c r="OZC24" s="411"/>
      <c r="OZD24" s="411"/>
      <c r="OZE24" s="411"/>
      <c r="OZF24" s="411"/>
      <c r="OZG24" s="411"/>
      <c r="OZH24" s="411"/>
      <c r="OZI24" s="411"/>
      <c r="OZJ24" s="411"/>
      <c r="OZK24" s="411"/>
      <c r="OZL24" s="411"/>
      <c r="OZM24" s="411"/>
      <c r="OZN24" s="411"/>
      <c r="OZO24" s="411"/>
      <c r="OZP24" s="411"/>
      <c r="OZQ24" s="411"/>
      <c r="OZR24" s="411"/>
      <c r="OZS24" s="411"/>
      <c r="OZT24" s="411"/>
      <c r="OZU24" s="411"/>
      <c r="OZV24" s="411"/>
      <c r="OZW24" s="411"/>
      <c r="OZX24" s="411"/>
      <c r="OZY24" s="411"/>
      <c r="OZZ24" s="411"/>
      <c r="PAA24" s="411"/>
      <c r="PAB24" s="411"/>
      <c r="PAC24" s="411"/>
      <c r="PAD24" s="411"/>
      <c r="PAE24" s="411"/>
      <c r="PAF24" s="411"/>
      <c r="PAG24" s="411"/>
      <c r="PAH24" s="411"/>
      <c r="PAI24" s="411"/>
      <c r="PAJ24" s="411"/>
      <c r="PAK24" s="411"/>
      <c r="PAL24" s="411"/>
      <c r="PAM24" s="411"/>
      <c r="PAN24" s="411"/>
      <c r="PAO24" s="411"/>
      <c r="PAP24" s="411"/>
      <c r="PAQ24" s="411"/>
      <c r="PAR24" s="411"/>
      <c r="PAS24" s="411"/>
      <c r="PAT24" s="411"/>
      <c r="PAU24" s="411"/>
      <c r="PAV24" s="411"/>
      <c r="PAW24" s="411"/>
      <c r="PAX24" s="411"/>
      <c r="PAY24" s="411"/>
      <c r="PAZ24" s="411"/>
      <c r="PBA24" s="411"/>
      <c r="PBB24" s="411"/>
      <c r="PBC24" s="411"/>
      <c r="PBD24" s="411"/>
      <c r="PBE24" s="411"/>
      <c r="PBF24" s="411"/>
      <c r="PBG24" s="411"/>
      <c r="PBH24" s="411"/>
      <c r="PBI24" s="411"/>
      <c r="PBJ24" s="411"/>
      <c r="PBK24" s="411"/>
      <c r="PBL24" s="411"/>
      <c r="PBM24" s="411"/>
      <c r="PBN24" s="411"/>
      <c r="PBO24" s="411"/>
      <c r="PBP24" s="411"/>
      <c r="PBQ24" s="411"/>
      <c r="PBR24" s="411"/>
      <c r="PBS24" s="411"/>
      <c r="PBT24" s="411"/>
      <c r="PBU24" s="411"/>
      <c r="PBV24" s="411"/>
      <c r="PBW24" s="411"/>
      <c r="PBX24" s="411"/>
      <c r="PBY24" s="411"/>
      <c r="PBZ24" s="411"/>
      <c r="PCA24" s="411"/>
      <c r="PCB24" s="411"/>
      <c r="PCC24" s="411"/>
      <c r="PCD24" s="411"/>
      <c r="PCE24" s="411"/>
      <c r="PCF24" s="411"/>
      <c r="PCG24" s="411"/>
      <c r="PCH24" s="411"/>
      <c r="PCI24" s="411"/>
      <c r="PCJ24" s="411"/>
      <c r="PCK24" s="411"/>
      <c r="PCL24" s="411"/>
      <c r="PCM24" s="411"/>
      <c r="PCN24" s="411"/>
      <c r="PCO24" s="411"/>
      <c r="PCP24" s="411"/>
      <c r="PCQ24" s="411"/>
      <c r="PCR24" s="411"/>
      <c r="PCS24" s="411"/>
      <c r="PCT24" s="411"/>
      <c r="PCU24" s="411"/>
      <c r="PCV24" s="411"/>
      <c r="PCW24" s="411"/>
      <c r="PCX24" s="411"/>
      <c r="PCY24" s="411"/>
      <c r="PCZ24" s="411"/>
      <c r="PDA24" s="411"/>
      <c r="PDB24" s="411"/>
      <c r="PDC24" s="411"/>
      <c r="PDD24" s="411"/>
      <c r="PDE24" s="411"/>
      <c r="PDF24" s="411"/>
      <c r="PDG24" s="411"/>
      <c r="PDH24" s="411"/>
      <c r="PDI24" s="411"/>
      <c r="PDJ24" s="411"/>
      <c r="PDK24" s="411"/>
      <c r="PDL24" s="411"/>
      <c r="PDM24" s="411"/>
      <c r="PDN24" s="411"/>
      <c r="PDO24" s="411"/>
      <c r="PDP24" s="411"/>
      <c r="PDQ24" s="411"/>
      <c r="PDR24" s="411"/>
      <c r="PDS24" s="411"/>
      <c r="PDT24" s="411"/>
      <c r="PDU24" s="411"/>
      <c r="PDV24" s="411"/>
      <c r="PDW24" s="411"/>
      <c r="PDX24" s="411"/>
      <c r="PDY24" s="411"/>
      <c r="PDZ24" s="411"/>
      <c r="PEA24" s="411"/>
      <c r="PEB24" s="411"/>
      <c r="PEC24" s="411"/>
      <c r="PED24" s="411"/>
      <c r="PEE24" s="411"/>
      <c r="PEF24" s="411"/>
      <c r="PEG24" s="411"/>
      <c r="PEH24" s="411"/>
      <c r="PEI24" s="411"/>
      <c r="PEJ24" s="411"/>
      <c r="PEK24" s="411"/>
      <c r="PEL24" s="411"/>
      <c r="PEM24" s="411"/>
      <c r="PEN24" s="411"/>
      <c r="PEO24" s="411"/>
      <c r="PEP24" s="411"/>
      <c r="PEQ24" s="411"/>
      <c r="PER24" s="411"/>
      <c r="PES24" s="411"/>
      <c r="PET24" s="411"/>
      <c r="PEU24" s="411"/>
      <c r="PEV24" s="411"/>
      <c r="PEW24" s="411"/>
      <c r="PEX24" s="411"/>
      <c r="PEY24" s="411"/>
      <c r="PEZ24" s="411"/>
      <c r="PFA24" s="411"/>
      <c r="PFB24" s="411"/>
      <c r="PFC24" s="411"/>
      <c r="PFD24" s="411"/>
      <c r="PFE24" s="411"/>
      <c r="PFF24" s="411"/>
      <c r="PFG24" s="411"/>
      <c r="PFH24" s="411"/>
      <c r="PFI24" s="411"/>
      <c r="PFJ24" s="411"/>
      <c r="PFK24" s="411"/>
      <c r="PFL24" s="411"/>
      <c r="PFM24" s="411"/>
      <c r="PFN24" s="411"/>
      <c r="PFO24" s="411"/>
      <c r="PFP24" s="411"/>
      <c r="PFQ24" s="411"/>
      <c r="PFR24" s="411"/>
      <c r="PFS24" s="411"/>
      <c r="PFT24" s="411"/>
      <c r="PFU24" s="411"/>
      <c r="PFV24" s="411"/>
      <c r="PFW24" s="411"/>
      <c r="PFX24" s="411"/>
      <c r="PFY24" s="411"/>
      <c r="PFZ24" s="411"/>
      <c r="PGA24" s="411"/>
      <c r="PGB24" s="411"/>
      <c r="PGC24" s="411"/>
      <c r="PGD24" s="411"/>
      <c r="PGE24" s="411"/>
      <c r="PGF24" s="411"/>
      <c r="PGG24" s="411"/>
      <c r="PGH24" s="411"/>
      <c r="PGI24" s="411"/>
      <c r="PGJ24" s="411"/>
      <c r="PGK24" s="411"/>
      <c r="PGL24" s="411"/>
      <c r="PGM24" s="411"/>
      <c r="PGN24" s="411"/>
      <c r="PGO24" s="411"/>
      <c r="PGP24" s="411"/>
      <c r="PGQ24" s="411"/>
      <c r="PGR24" s="411"/>
      <c r="PGS24" s="411"/>
      <c r="PGT24" s="411"/>
      <c r="PGU24" s="411"/>
      <c r="PGV24" s="411"/>
      <c r="PGW24" s="411"/>
      <c r="PGX24" s="411"/>
      <c r="PGY24" s="411"/>
      <c r="PGZ24" s="411"/>
      <c r="PHA24" s="411"/>
      <c r="PHB24" s="411"/>
      <c r="PHC24" s="411"/>
      <c r="PHD24" s="411"/>
      <c r="PHE24" s="411"/>
      <c r="PHF24" s="411"/>
      <c r="PHG24" s="411"/>
      <c r="PHH24" s="411"/>
      <c r="PHI24" s="411"/>
      <c r="PHJ24" s="411"/>
      <c r="PHK24" s="411"/>
      <c r="PHL24" s="411"/>
      <c r="PHM24" s="411"/>
      <c r="PHN24" s="411"/>
      <c r="PHO24" s="411"/>
      <c r="PHP24" s="411"/>
      <c r="PHQ24" s="411"/>
      <c r="PHR24" s="411"/>
      <c r="PHS24" s="411"/>
      <c r="PHT24" s="411"/>
      <c r="PHU24" s="411"/>
      <c r="PHV24" s="411"/>
      <c r="PHW24" s="411"/>
      <c r="PHX24" s="411"/>
      <c r="PHY24" s="411"/>
      <c r="PHZ24" s="411"/>
      <c r="PIA24" s="411"/>
      <c r="PIB24" s="411"/>
      <c r="PIC24" s="411"/>
      <c r="PID24" s="411"/>
      <c r="PIE24" s="411"/>
      <c r="PIF24" s="411"/>
      <c r="PIG24" s="411"/>
      <c r="PIH24" s="411"/>
      <c r="PII24" s="411"/>
      <c r="PIJ24" s="411"/>
      <c r="PIK24" s="411"/>
      <c r="PIL24" s="411"/>
      <c r="PIM24" s="411"/>
      <c r="PIN24" s="411"/>
      <c r="PIO24" s="411"/>
      <c r="PIP24" s="411"/>
      <c r="PIQ24" s="411"/>
      <c r="PIR24" s="411"/>
      <c r="PIS24" s="411"/>
      <c r="PIT24" s="411"/>
      <c r="PIU24" s="411"/>
      <c r="PIV24" s="411"/>
      <c r="PIW24" s="411"/>
      <c r="PIX24" s="411"/>
      <c r="PIY24" s="411"/>
      <c r="PIZ24" s="411"/>
      <c r="PJA24" s="411"/>
      <c r="PJB24" s="411"/>
      <c r="PJC24" s="411"/>
      <c r="PJD24" s="411"/>
      <c r="PJE24" s="411"/>
      <c r="PJF24" s="411"/>
      <c r="PJG24" s="411"/>
      <c r="PJH24" s="411"/>
      <c r="PJI24" s="411"/>
      <c r="PJJ24" s="411"/>
      <c r="PJK24" s="411"/>
      <c r="PJL24" s="411"/>
      <c r="PJM24" s="411"/>
      <c r="PJN24" s="411"/>
      <c r="PJO24" s="411"/>
      <c r="PJP24" s="411"/>
      <c r="PJQ24" s="411"/>
      <c r="PJR24" s="411"/>
      <c r="PJS24" s="411"/>
      <c r="PJT24" s="411"/>
      <c r="PJU24" s="411"/>
      <c r="PJV24" s="411"/>
      <c r="PJW24" s="411"/>
      <c r="PJX24" s="411"/>
      <c r="PJY24" s="411"/>
      <c r="PJZ24" s="411"/>
      <c r="PKA24" s="411"/>
      <c r="PKB24" s="411"/>
      <c r="PKC24" s="411"/>
      <c r="PKD24" s="411"/>
      <c r="PKE24" s="411"/>
      <c r="PKF24" s="411"/>
      <c r="PKG24" s="411"/>
      <c r="PKH24" s="411"/>
      <c r="PKI24" s="411"/>
      <c r="PKJ24" s="411"/>
      <c r="PKK24" s="411"/>
      <c r="PKL24" s="411"/>
      <c r="PKM24" s="411"/>
      <c r="PKN24" s="411"/>
      <c r="PKO24" s="411"/>
      <c r="PKP24" s="411"/>
      <c r="PKQ24" s="411"/>
      <c r="PKR24" s="411"/>
      <c r="PKS24" s="411"/>
      <c r="PKT24" s="411"/>
      <c r="PKU24" s="411"/>
      <c r="PKV24" s="411"/>
      <c r="PKW24" s="411"/>
      <c r="PKX24" s="411"/>
      <c r="PKY24" s="411"/>
      <c r="PKZ24" s="411"/>
      <c r="PLA24" s="411"/>
      <c r="PLB24" s="411"/>
      <c r="PLC24" s="411"/>
      <c r="PLD24" s="411"/>
      <c r="PLE24" s="411"/>
      <c r="PLF24" s="411"/>
      <c r="PLG24" s="411"/>
      <c r="PLH24" s="411"/>
      <c r="PLI24" s="411"/>
      <c r="PLJ24" s="411"/>
      <c r="PLK24" s="411"/>
      <c r="PLL24" s="411"/>
      <c r="PLM24" s="411"/>
      <c r="PLN24" s="411"/>
      <c r="PLO24" s="411"/>
      <c r="PLP24" s="411"/>
      <c r="PLQ24" s="411"/>
      <c r="PLR24" s="411"/>
      <c r="PLS24" s="411"/>
      <c r="PLT24" s="411"/>
      <c r="PLU24" s="411"/>
      <c r="PLV24" s="411"/>
      <c r="PLW24" s="411"/>
      <c r="PLX24" s="411"/>
      <c r="PLY24" s="411"/>
      <c r="PLZ24" s="411"/>
      <c r="PMA24" s="411"/>
      <c r="PMB24" s="411"/>
      <c r="PMC24" s="411"/>
      <c r="PMD24" s="411"/>
      <c r="PME24" s="411"/>
      <c r="PMF24" s="411"/>
      <c r="PMG24" s="411"/>
      <c r="PMH24" s="411"/>
      <c r="PMI24" s="411"/>
      <c r="PMJ24" s="411"/>
      <c r="PMK24" s="411"/>
      <c r="PML24" s="411"/>
      <c r="PMM24" s="411"/>
      <c r="PMN24" s="411"/>
      <c r="PMO24" s="411"/>
      <c r="PMP24" s="411"/>
      <c r="PMQ24" s="411"/>
      <c r="PMR24" s="411"/>
      <c r="PMS24" s="411"/>
      <c r="PMT24" s="411"/>
      <c r="PMU24" s="411"/>
      <c r="PMV24" s="411"/>
      <c r="PMW24" s="411"/>
      <c r="PMX24" s="411"/>
      <c r="PMY24" s="411"/>
      <c r="PMZ24" s="411"/>
      <c r="PNA24" s="411"/>
      <c r="PNB24" s="411"/>
      <c r="PNC24" s="411"/>
      <c r="PND24" s="411"/>
      <c r="PNE24" s="411"/>
      <c r="PNF24" s="411"/>
      <c r="PNG24" s="411"/>
      <c r="PNH24" s="411"/>
      <c r="PNI24" s="411"/>
      <c r="PNJ24" s="411"/>
      <c r="PNK24" s="411"/>
      <c r="PNL24" s="411"/>
      <c r="PNM24" s="411"/>
      <c r="PNN24" s="411"/>
      <c r="PNO24" s="411"/>
      <c r="PNP24" s="411"/>
      <c r="PNQ24" s="411"/>
      <c r="PNR24" s="411"/>
      <c r="PNS24" s="411"/>
      <c r="PNT24" s="411"/>
      <c r="PNU24" s="411"/>
      <c r="PNV24" s="411"/>
      <c r="PNW24" s="411"/>
      <c r="PNX24" s="411"/>
      <c r="PNY24" s="411"/>
      <c r="PNZ24" s="411"/>
      <c r="POA24" s="411"/>
      <c r="POB24" s="411"/>
      <c r="POC24" s="411"/>
      <c r="POD24" s="411"/>
      <c r="POE24" s="411"/>
      <c r="POF24" s="411"/>
      <c r="POG24" s="411"/>
      <c r="POH24" s="411"/>
      <c r="POI24" s="411"/>
      <c r="POJ24" s="411"/>
      <c r="POK24" s="411"/>
      <c r="POL24" s="411"/>
      <c r="POM24" s="411"/>
      <c r="PON24" s="411"/>
      <c r="POO24" s="411"/>
      <c r="POP24" s="411"/>
      <c r="POQ24" s="411"/>
      <c r="POR24" s="411"/>
      <c r="POS24" s="411"/>
      <c r="POT24" s="411"/>
      <c r="POU24" s="411"/>
      <c r="POV24" s="411"/>
      <c r="POW24" s="411"/>
      <c r="POX24" s="411"/>
      <c r="POY24" s="411"/>
      <c r="POZ24" s="411"/>
      <c r="PPA24" s="411"/>
      <c r="PPB24" s="411"/>
      <c r="PPC24" s="411"/>
      <c r="PPD24" s="411"/>
      <c r="PPE24" s="411"/>
      <c r="PPF24" s="411"/>
      <c r="PPG24" s="411"/>
      <c r="PPH24" s="411"/>
      <c r="PPI24" s="411"/>
      <c r="PPJ24" s="411"/>
      <c r="PPK24" s="411"/>
      <c r="PPL24" s="411"/>
      <c r="PPM24" s="411"/>
      <c r="PPN24" s="411"/>
      <c r="PPO24" s="411"/>
      <c r="PPP24" s="411"/>
      <c r="PPQ24" s="411"/>
      <c r="PPR24" s="411"/>
      <c r="PPS24" s="411"/>
      <c r="PPT24" s="411"/>
      <c r="PPU24" s="411"/>
      <c r="PPV24" s="411"/>
      <c r="PPW24" s="411"/>
      <c r="PPX24" s="411"/>
      <c r="PPY24" s="411"/>
      <c r="PPZ24" s="411"/>
      <c r="PQA24" s="411"/>
      <c r="PQB24" s="411"/>
      <c r="PQC24" s="411"/>
      <c r="PQD24" s="411"/>
      <c r="PQE24" s="411"/>
      <c r="PQF24" s="411"/>
      <c r="PQG24" s="411"/>
      <c r="PQH24" s="411"/>
      <c r="PQI24" s="411"/>
      <c r="PQJ24" s="411"/>
      <c r="PQK24" s="411"/>
      <c r="PQL24" s="411"/>
      <c r="PQM24" s="411"/>
      <c r="PQN24" s="411"/>
      <c r="PQO24" s="411"/>
      <c r="PQP24" s="411"/>
      <c r="PQQ24" s="411"/>
      <c r="PQR24" s="411"/>
      <c r="PQS24" s="411"/>
      <c r="PQT24" s="411"/>
      <c r="PQU24" s="411"/>
      <c r="PQV24" s="411"/>
      <c r="PQW24" s="411"/>
      <c r="PQX24" s="411"/>
      <c r="PQY24" s="411"/>
      <c r="PQZ24" s="411"/>
      <c r="PRA24" s="411"/>
      <c r="PRB24" s="411"/>
      <c r="PRC24" s="411"/>
      <c r="PRD24" s="411"/>
      <c r="PRE24" s="411"/>
      <c r="PRF24" s="411"/>
      <c r="PRG24" s="411"/>
      <c r="PRH24" s="411"/>
      <c r="PRI24" s="411"/>
      <c r="PRJ24" s="411"/>
      <c r="PRK24" s="411"/>
      <c r="PRL24" s="411"/>
      <c r="PRM24" s="411"/>
      <c r="PRN24" s="411"/>
      <c r="PRO24" s="411"/>
      <c r="PRP24" s="411"/>
      <c r="PRQ24" s="411"/>
      <c r="PRR24" s="411"/>
      <c r="PRS24" s="411"/>
      <c r="PRT24" s="411"/>
      <c r="PRU24" s="411"/>
      <c r="PRV24" s="411"/>
      <c r="PRW24" s="411"/>
      <c r="PRX24" s="411"/>
      <c r="PRY24" s="411"/>
      <c r="PRZ24" s="411"/>
      <c r="PSA24" s="411"/>
      <c r="PSB24" s="411"/>
      <c r="PSC24" s="411"/>
      <c r="PSD24" s="411"/>
      <c r="PSE24" s="411"/>
      <c r="PSF24" s="411"/>
      <c r="PSG24" s="411"/>
      <c r="PSH24" s="411"/>
      <c r="PSI24" s="411"/>
      <c r="PSJ24" s="411"/>
      <c r="PSK24" s="411"/>
      <c r="PSL24" s="411"/>
      <c r="PSM24" s="411"/>
      <c r="PSN24" s="411"/>
      <c r="PSO24" s="411"/>
      <c r="PSP24" s="411"/>
      <c r="PSQ24" s="411"/>
      <c r="PSR24" s="411"/>
      <c r="PSS24" s="411"/>
      <c r="PST24" s="411"/>
      <c r="PSU24" s="411"/>
      <c r="PSV24" s="411"/>
      <c r="PSW24" s="411"/>
      <c r="PSX24" s="411"/>
      <c r="PSY24" s="411"/>
      <c r="PSZ24" s="411"/>
      <c r="PTA24" s="411"/>
      <c r="PTB24" s="411"/>
      <c r="PTC24" s="411"/>
      <c r="PTD24" s="411"/>
      <c r="PTE24" s="411"/>
      <c r="PTF24" s="411"/>
      <c r="PTG24" s="411"/>
      <c r="PTH24" s="411"/>
      <c r="PTI24" s="411"/>
      <c r="PTJ24" s="411"/>
      <c r="PTK24" s="411"/>
      <c r="PTL24" s="411"/>
      <c r="PTM24" s="411"/>
      <c r="PTN24" s="411"/>
      <c r="PTO24" s="411"/>
      <c r="PTP24" s="411"/>
      <c r="PTQ24" s="411"/>
      <c r="PTR24" s="411"/>
      <c r="PTS24" s="411"/>
      <c r="PTT24" s="411"/>
      <c r="PTU24" s="411"/>
      <c r="PTV24" s="411"/>
      <c r="PTW24" s="411"/>
      <c r="PTX24" s="411"/>
      <c r="PTY24" s="411"/>
      <c r="PTZ24" s="411"/>
      <c r="PUA24" s="411"/>
      <c r="PUB24" s="411"/>
      <c r="PUC24" s="411"/>
      <c r="PUD24" s="411"/>
      <c r="PUE24" s="411"/>
      <c r="PUF24" s="411"/>
      <c r="PUG24" s="411"/>
      <c r="PUH24" s="411"/>
      <c r="PUI24" s="411"/>
      <c r="PUJ24" s="411"/>
      <c r="PUK24" s="411"/>
      <c r="PUL24" s="411"/>
      <c r="PUM24" s="411"/>
      <c r="PUN24" s="411"/>
      <c r="PUO24" s="411"/>
      <c r="PUP24" s="411"/>
      <c r="PUQ24" s="411"/>
      <c r="PUR24" s="411"/>
      <c r="PUS24" s="411"/>
      <c r="PUT24" s="411"/>
      <c r="PUU24" s="411"/>
      <c r="PUV24" s="411"/>
      <c r="PUW24" s="411"/>
      <c r="PUX24" s="411"/>
      <c r="PUY24" s="411"/>
      <c r="PUZ24" s="411"/>
      <c r="PVA24" s="411"/>
      <c r="PVB24" s="411"/>
      <c r="PVC24" s="411"/>
      <c r="PVD24" s="411"/>
      <c r="PVE24" s="411"/>
      <c r="PVF24" s="411"/>
      <c r="PVG24" s="411"/>
      <c r="PVH24" s="411"/>
      <c r="PVI24" s="411"/>
      <c r="PVJ24" s="411"/>
      <c r="PVK24" s="411"/>
      <c r="PVL24" s="411"/>
      <c r="PVM24" s="411"/>
      <c r="PVN24" s="411"/>
      <c r="PVO24" s="411"/>
      <c r="PVP24" s="411"/>
      <c r="PVQ24" s="411"/>
      <c r="PVR24" s="411"/>
      <c r="PVS24" s="411"/>
      <c r="PVT24" s="411"/>
      <c r="PVU24" s="411"/>
      <c r="PVV24" s="411"/>
      <c r="PVW24" s="411"/>
      <c r="PVX24" s="411"/>
      <c r="PVY24" s="411"/>
      <c r="PVZ24" s="411"/>
      <c r="PWA24" s="411"/>
      <c r="PWB24" s="411"/>
      <c r="PWC24" s="411"/>
      <c r="PWD24" s="411"/>
      <c r="PWE24" s="411"/>
      <c r="PWF24" s="411"/>
      <c r="PWG24" s="411"/>
      <c r="PWH24" s="411"/>
      <c r="PWI24" s="411"/>
      <c r="PWJ24" s="411"/>
      <c r="PWK24" s="411"/>
      <c r="PWL24" s="411"/>
      <c r="PWM24" s="411"/>
      <c r="PWN24" s="411"/>
      <c r="PWO24" s="411"/>
      <c r="PWP24" s="411"/>
      <c r="PWQ24" s="411"/>
      <c r="PWR24" s="411"/>
      <c r="PWS24" s="411"/>
      <c r="PWT24" s="411"/>
      <c r="PWU24" s="411"/>
      <c r="PWV24" s="411"/>
      <c r="PWW24" s="411"/>
      <c r="PWX24" s="411"/>
      <c r="PWY24" s="411"/>
      <c r="PWZ24" s="411"/>
      <c r="PXA24" s="411"/>
      <c r="PXB24" s="411"/>
      <c r="PXC24" s="411"/>
      <c r="PXD24" s="411"/>
      <c r="PXE24" s="411"/>
      <c r="PXF24" s="411"/>
      <c r="PXG24" s="411"/>
      <c r="PXH24" s="411"/>
      <c r="PXI24" s="411"/>
      <c r="PXJ24" s="411"/>
      <c r="PXK24" s="411"/>
      <c r="PXL24" s="411"/>
      <c r="PXM24" s="411"/>
      <c r="PXN24" s="411"/>
      <c r="PXO24" s="411"/>
      <c r="PXP24" s="411"/>
      <c r="PXQ24" s="411"/>
      <c r="PXR24" s="411"/>
      <c r="PXS24" s="411"/>
      <c r="PXT24" s="411"/>
      <c r="PXU24" s="411"/>
      <c r="PXV24" s="411"/>
      <c r="PXW24" s="411"/>
      <c r="PXX24" s="411"/>
      <c r="PXY24" s="411"/>
      <c r="PXZ24" s="411"/>
      <c r="PYA24" s="411"/>
      <c r="PYB24" s="411"/>
      <c r="PYC24" s="411"/>
      <c r="PYD24" s="411"/>
      <c r="PYE24" s="411"/>
      <c r="PYF24" s="411"/>
      <c r="PYG24" s="411"/>
      <c r="PYH24" s="411"/>
      <c r="PYI24" s="411"/>
      <c r="PYJ24" s="411"/>
      <c r="PYK24" s="411"/>
      <c r="PYL24" s="411"/>
      <c r="PYM24" s="411"/>
      <c r="PYN24" s="411"/>
      <c r="PYO24" s="411"/>
      <c r="PYP24" s="411"/>
      <c r="PYQ24" s="411"/>
      <c r="PYR24" s="411"/>
      <c r="PYS24" s="411"/>
      <c r="PYT24" s="411"/>
      <c r="PYU24" s="411"/>
      <c r="PYV24" s="411"/>
      <c r="PYW24" s="411"/>
      <c r="PYX24" s="411"/>
      <c r="PYY24" s="411"/>
      <c r="PYZ24" s="411"/>
      <c r="PZA24" s="411"/>
      <c r="PZB24" s="411"/>
      <c r="PZC24" s="411"/>
      <c r="PZD24" s="411"/>
      <c r="PZE24" s="411"/>
      <c r="PZF24" s="411"/>
      <c r="PZG24" s="411"/>
      <c r="PZH24" s="411"/>
      <c r="PZI24" s="411"/>
      <c r="PZJ24" s="411"/>
      <c r="PZK24" s="411"/>
      <c r="PZL24" s="411"/>
      <c r="PZM24" s="411"/>
      <c r="PZN24" s="411"/>
      <c r="PZO24" s="411"/>
      <c r="PZP24" s="411"/>
      <c r="PZQ24" s="411"/>
      <c r="PZR24" s="411"/>
      <c r="PZS24" s="411"/>
      <c r="PZT24" s="411"/>
      <c r="PZU24" s="411"/>
      <c r="PZV24" s="411"/>
      <c r="PZW24" s="411"/>
      <c r="PZX24" s="411"/>
      <c r="PZY24" s="411"/>
      <c r="PZZ24" s="411"/>
      <c r="QAA24" s="411"/>
      <c r="QAB24" s="411"/>
      <c r="QAC24" s="411"/>
      <c r="QAD24" s="411"/>
      <c r="QAE24" s="411"/>
      <c r="QAF24" s="411"/>
      <c r="QAG24" s="411"/>
      <c r="QAH24" s="411"/>
      <c r="QAI24" s="411"/>
      <c r="QAJ24" s="411"/>
      <c r="QAK24" s="411"/>
      <c r="QAL24" s="411"/>
      <c r="QAM24" s="411"/>
      <c r="QAN24" s="411"/>
      <c r="QAO24" s="411"/>
      <c r="QAP24" s="411"/>
      <c r="QAQ24" s="411"/>
      <c r="QAR24" s="411"/>
      <c r="QAS24" s="411"/>
      <c r="QAT24" s="411"/>
      <c r="QAU24" s="411"/>
      <c r="QAV24" s="411"/>
      <c r="QAW24" s="411"/>
      <c r="QAX24" s="411"/>
      <c r="QAY24" s="411"/>
      <c r="QAZ24" s="411"/>
      <c r="QBA24" s="411"/>
      <c r="QBB24" s="411"/>
      <c r="QBC24" s="411"/>
      <c r="QBD24" s="411"/>
      <c r="QBE24" s="411"/>
      <c r="QBF24" s="411"/>
      <c r="QBG24" s="411"/>
      <c r="QBH24" s="411"/>
      <c r="QBI24" s="411"/>
      <c r="QBJ24" s="411"/>
      <c r="QBK24" s="411"/>
      <c r="QBL24" s="411"/>
      <c r="QBM24" s="411"/>
      <c r="QBN24" s="411"/>
      <c r="QBO24" s="411"/>
      <c r="QBP24" s="411"/>
      <c r="QBQ24" s="411"/>
      <c r="QBR24" s="411"/>
      <c r="QBS24" s="411"/>
      <c r="QBT24" s="411"/>
      <c r="QBU24" s="411"/>
      <c r="QBV24" s="411"/>
      <c r="QBW24" s="411"/>
      <c r="QBX24" s="411"/>
      <c r="QBY24" s="411"/>
      <c r="QBZ24" s="411"/>
      <c r="QCA24" s="411"/>
      <c r="QCB24" s="411"/>
      <c r="QCC24" s="411"/>
      <c r="QCD24" s="411"/>
      <c r="QCE24" s="411"/>
      <c r="QCF24" s="411"/>
      <c r="QCG24" s="411"/>
      <c r="QCH24" s="411"/>
      <c r="QCI24" s="411"/>
      <c r="QCJ24" s="411"/>
      <c r="QCK24" s="411"/>
      <c r="QCL24" s="411"/>
      <c r="QCM24" s="411"/>
      <c r="QCN24" s="411"/>
      <c r="QCO24" s="411"/>
      <c r="QCP24" s="411"/>
      <c r="QCQ24" s="411"/>
      <c r="QCR24" s="411"/>
      <c r="QCS24" s="411"/>
      <c r="QCT24" s="411"/>
      <c r="QCU24" s="411"/>
      <c r="QCV24" s="411"/>
      <c r="QCW24" s="411"/>
      <c r="QCX24" s="411"/>
      <c r="QCY24" s="411"/>
      <c r="QCZ24" s="411"/>
      <c r="QDA24" s="411"/>
      <c r="QDB24" s="411"/>
      <c r="QDC24" s="411"/>
      <c r="QDD24" s="411"/>
      <c r="QDE24" s="411"/>
      <c r="QDF24" s="411"/>
      <c r="QDG24" s="411"/>
      <c r="QDH24" s="411"/>
      <c r="QDI24" s="411"/>
      <c r="QDJ24" s="411"/>
      <c r="QDK24" s="411"/>
      <c r="QDL24" s="411"/>
      <c r="QDM24" s="411"/>
      <c r="QDN24" s="411"/>
      <c r="QDO24" s="411"/>
      <c r="QDP24" s="411"/>
      <c r="QDQ24" s="411"/>
      <c r="QDR24" s="411"/>
      <c r="QDS24" s="411"/>
      <c r="QDT24" s="411"/>
      <c r="QDU24" s="411"/>
      <c r="QDV24" s="411"/>
      <c r="QDW24" s="411"/>
      <c r="QDX24" s="411"/>
      <c r="QDY24" s="411"/>
      <c r="QDZ24" s="411"/>
      <c r="QEA24" s="411"/>
      <c r="QEB24" s="411"/>
      <c r="QEC24" s="411"/>
      <c r="QED24" s="411"/>
      <c r="QEE24" s="411"/>
      <c r="QEF24" s="411"/>
      <c r="QEG24" s="411"/>
      <c r="QEH24" s="411"/>
      <c r="QEI24" s="411"/>
      <c r="QEJ24" s="411"/>
      <c r="QEK24" s="411"/>
      <c r="QEL24" s="411"/>
      <c r="QEM24" s="411"/>
      <c r="QEN24" s="411"/>
      <c r="QEO24" s="411"/>
      <c r="QEP24" s="411"/>
      <c r="QEQ24" s="411"/>
      <c r="QER24" s="411"/>
      <c r="QES24" s="411"/>
      <c r="QET24" s="411"/>
      <c r="QEU24" s="411"/>
      <c r="QEV24" s="411"/>
      <c r="QEW24" s="411"/>
      <c r="QEX24" s="411"/>
      <c r="QEY24" s="411"/>
      <c r="QEZ24" s="411"/>
      <c r="QFA24" s="411"/>
      <c r="QFB24" s="411"/>
      <c r="QFC24" s="411"/>
      <c r="QFD24" s="411"/>
      <c r="QFE24" s="411"/>
      <c r="QFF24" s="411"/>
      <c r="QFG24" s="411"/>
      <c r="QFH24" s="411"/>
      <c r="QFI24" s="411"/>
      <c r="QFJ24" s="411"/>
      <c r="QFK24" s="411"/>
      <c r="QFL24" s="411"/>
      <c r="QFM24" s="411"/>
      <c r="QFN24" s="411"/>
      <c r="QFO24" s="411"/>
      <c r="QFP24" s="411"/>
      <c r="QFQ24" s="411"/>
      <c r="QFR24" s="411"/>
      <c r="QFS24" s="411"/>
      <c r="QFT24" s="411"/>
      <c r="QFU24" s="411"/>
      <c r="QFV24" s="411"/>
      <c r="QFW24" s="411"/>
      <c r="QFX24" s="411"/>
      <c r="QFY24" s="411"/>
      <c r="QFZ24" s="411"/>
      <c r="QGA24" s="411"/>
      <c r="QGB24" s="411"/>
      <c r="QGC24" s="411"/>
      <c r="QGD24" s="411"/>
      <c r="QGE24" s="411"/>
      <c r="QGF24" s="411"/>
      <c r="QGG24" s="411"/>
      <c r="QGH24" s="411"/>
      <c r="QGI24" s="411"/>
      <c r="QGJ24" s="411"/>
      <c r="QGK24" s="411"/>
      <c r="QGL24" s="411"/>
      <c r="QGM24" s="411"/>
      <c r="QGN24" s="411"/>
      <c r="QGO24" s="411"/>
      <c r="QGP24" s="411"/>
      <c r="QGQ24" s="411"/>
      <c r="QGR24" s="411"/>
      <c r="QGS24" s="411"/>
      <c r="QGT24" s="411"/>
      <c r="QGU24" s="411"/>
      <c r="QGV24" s="411"/>
      <c r="QGW24" s="411"/>
      <c r="QGX24" s="411"/>
      <c r="QGY24" s="411"/>
      <c r="QGZ24" s="411"/>
      <c r="QHA24" s="411"/>
      <c r="QHB24" s="411"/>
      <c r="QHC24" s="411"/>
      <c r="QHD24" s="411"/>
      <c r="QHE24" s="411"/>
      <c r="QHF24" s="411"/>
      <c r="QHG24" s="411"/>
      <c r="QHH24" s="411"/>
      <c r="QHI24" s="411"/>
      <c r="QHJ24" s="411"/>
      <c r="QHK24" s="411"/>
      <c r="QHL24" s="411"/>
      <c r="QHM24" s="411"/>
      <c r="QHN24" s="411"/>
      <c r="QHO24" s="411"/>
      <c r="QHP24" s="411"/>
      <c r="QHQ24" s="411"/>
      <c r="QHR24" s="411"/>
      <c r="QHS24" s="411"/>
      <c r="QHT24" s="411"/>
      <c r="QHU24" s="411"/>
      <c r="QHV24" s="411"/>
      <c r="QHW24" s="411"/>
      <c r="QHX24" s="411"/>
      <c r="QHY24" s="411"/>
      <c r="QHZ24" s="411"/>
      <c r="QIA24" s="411"/>
      <c r="QIB24" s="411"/>
      <c r="QIC24" s="411"/>
      <c r="QID24" s="411"/>
      <c r="QIE24" s="411"/>
      <c r="QIF24" s="411"/>
      <c r="QIG24" s="411"/>
      <c r="QIH24" s="411"/>
      <c r="QII24" s="411"/>
      <c r="QIJ24" s="411"/>
      <c r="QIK24" s="411"/>
      <c r="QIL24" s="411"/>
      <c r="QIM24" s="411"/>
      <c r="QIN24" s="411"/>
      <c r="QIO24" s="411"/>
      <c r="QIP24" s="411"/>
      <c r="QIQ24" s="411"/>
      <c r="QIR24" s="411"/>
      <c r="QIS24" s="411"/>
      <c r="QIT24" s="411"/>
      <c r="QIU24" s="411"/>
      <c r="QIV24" s="411"/>
      <c r="QIW24" s="411"/>
      <c r="QIX24" s="411"/>
      <c r="QIY24" s="411"/>
      <c r="QIZ24" s="411"/>
      <c r="QJA24" s="411"/>
      <c r="QJB24" s="411"/>
      <c r="QJC24" s="411"/>
      <c r="QJD24" s="411"/>
      <c r="QJE24" s="411"/>
      <c r="QJF24" s="411"/>
      <c r="QJG24" s="411"/>
      <c r="QJH24" s="411"/>
      <c r="QJI24" s="411"/>
      <c r="QJJ24" s="411"/>
      <c r="QJK24" s="411"/>
      <c r="QJL24" s="411"/>
      <c r="QJM24" s="411"/>
      <c r="QJN24" s="411"/>
      <c r="QJO24" s="411"/>
      <c r="QJP24" s="411"/>
      <c r="QJQ24" s="411"/>
      <c r="QJR24" s="411"/>
      <c r="QJS24" s="411"/>
      <c r="QJT24" s="411"/>
      <c r="QJU24" s="411"/>
      <c r="QJV24" s="411"/>
      <c r="QJW24" s="411"/>
      <c r="QJX24" s="411"/>
      <c r="QJY24" s="411"/>
      <c r="QJZ24" s="411"/>
      <c r="QKA24" s="411"/>
      <c r="QKB24" s="411"/>
      <c r="QKC24" s="411"/>
      <c r="QKD24" s="411"/>
      <c r="QKE24" s="411"/>
      <c r="QKF24" s="411"/>
      <c r="QKG24" s="411"/>
      <c r="QKH24" s="411"/>
      <c r="QKI24" s="411"/>
      <c r="QKJ24" s="411"/>
      <c r="QKK24" s="411"/>
      <c r="QKL24" s="411"/>
      <c r="QKM24" s="411"/>
      <c r="QKN24" s="411"/>
      <c r="QKO24" s="411"/>
      <c r="QKP24" s="411"/>
      <c r="QKQ24" s="411"/>
      <c r="QKR24" s="411"/>
      <c r="QKS24" s="411"/>
      <c r="QKT24" s="411"/>
      <c r="QKU24" s="411"/>
      <c r="QKV24" s="411"/>
      <c r="QKW24" s="411"/>
      <c r="QKX24" s="411"/>
      <c r="QKY24" s="411"/>
      <c r="QKZ24" s="411"/>
      <c r="QLA24" s="411"/>
      <c r="QLB24" s="411"/>
      <c r="QLC24" s="411"/>
      <c r="QLD24" s="411"/>
      <c r="QLE24" s="411"/>
      <c r="QLF24" s="411"/>
      <c r="QLG24" s="411"/>
      <c r="QLH24" s="411"/>
      <c r="QLI24" s="411"/>
      <c r="QLJ24" s="411"/>
      <c r="QLK24" s="411"/>
      <c r="QLL24" s="411"/>
      <c r="QLM24" s="411"/>
      <c r="QLN24" s="411"/>
      <c r="QLO24" s="411"/>
      <c r="QLP24" s="411"/>
      <c r="QLQ24" s="411"/>
      <c r="QLR24" s="411"/>
      <c r="QLS24" s="411"/>
      <c r="QLT24" s="411"/>
      <c r="QLU24" s="411"/>
      <c r="QLV24" s="411"/>
      <c r="QLW24" s="411"/>
      <c r="QLX24" s="411"/>
      <c r="QLY24" s="411"/>
      <c r="QLZ24" s="411"/>
      <c r="QMA24" s="411"/>
      <c r="QMB24" s="411"/>
      <c r="QMC24" s="411"/>
      <c r="QMD24" s="411"/>
      <c r="QME24" s="411"/>
      <c r="QMF24" s="411"/>
      <c r="QMG24" s="411"/>
      <c r="QMH24" s="411"/>
      <c r="QMI24" s="411"/>
      <c r="QMJ24" s="411"/>
      <c r="QMK24" s="411"/>
      <c r="QML24" s="411"/>
      <c r="QMM24" s="411"/>
      <c r="QMN24" s="411"/>
      <c r="QMO24" s="411"/>
      <c r="QMP24" s="411"/>
      <c r="QMQ24" s="411"/>
      <c r="QMR24" s="411"/>
      <c r="QMS24" s="411"/>
      <c r="QMT24" s="411"/>
      <c r="QMU24" s="411"/>
      <c r="QMV24" s="411"/>
      <c r="QMW24" s="411"/>
      <c r="QMX24" s="411"/>
      <c r="QMY24" s="411"/>
      <c r="QMZ24" s="411"/>
      <c r="QNA24" s="411"/>
      <c r="QNB24" s="411"/>
      <c r="QNC24" s="411"/>
      <c r="QND24" s="411"/>
      <c r="QNE24" s="411"/>
      <c r="QNF24" s="411"/>
      <c r="QNG24" s="411"/>
      <c r="QNH24" s="411"/>
      <c r="QNI24" s="411"/>
      <c r="QNJ24" s="411"/>
      <c r="QNK24" s="411"/>
      <c r="QNL24" s="411"/>
      <c r="QNM24" s="411"/>
      <c r="QNN24" s="411"/>
      <c r="QNO24" s="411"/>
      <c r="QNP24" s="411"/>
      <c r="QNQ24" s="411"/>
      <c r="QNR24" s="411"/>
      <c r="QNS24" s="411"/>
      <c r="QNT24" s="411"/>
      <c r="QNU24" s="411"/>
      <c r="QNV24" s="411"/>
      <c r="QNW24" s="411"/>
      <c r="QNX24" s="411"/>
      <c r="QNY24" s="411"/>
      <c r="QNZ24" s="411"/>
      <c r="QOA24" s="411"/>
      <c r="QOB24" s="411"/>
      <c r="QOC24" s="411"/>
      <c r="QOD24" s="411"/>
      <c r="QOE24" s="411"/>
      <c r="QOF24" s="411"/>
      <c r="QOG24" s="411"/>
      <c r="QOH24" s="411"/>
      <c r="QOI24" s="411"/>
      <c r="QOJ24" s="411"/>
      <c r="QOK24" s="411"/>
      <c r="QOL24" s="411"/>
      <c r="QOM24" s="411"/>
      <c r="QON24" s="411"/>
      <c r="QOO24" s="411"/>
      <c r="QOP24" s="411"/>
      <c r="QOQ24" s="411"/>
      <c r="QOR24" s="411"/>
      <c r="QOS24" s="411"/>
      <c r="QOT24" s="411"/>
      <c r="QOU24" s="411"/>
      <c r="QOV24" s="411"/>
      <c r="QOW24" s="411"/>
      <c r="QOX24" s="411"/>
      <c r="QOY24" s="411"/>
      <c r="QOZ24" s="411"/>
      <c r="QPA24" s="411"/>
      <c r="QPB24" s="411"/>
      <c r="QPC24" s="411"/>
      <c r="QPD24" s="411"/>
      <c r="QPE24" s="411"/>
      <c r="QPF24" s="411"/>
      <c r="QPG24" s="411"/>
      <c r="QPH24" s="411"/>
      <c r="QPI24" s="411"/>
      <c r="QPJ24" s="411"/>
      <c r="QPK24" s="411"/>
      <c r="QPL24" s="411"/>
      <c r="QPM24" s="411"/>
      <c r="QPN24" s="411"/>
      <c r="QPO24" s="411"/>
      <c r="QPP24" s="411"/>
      <c r="QPQ24" s="411"/>
      <c r="QPR24" s="411"/>
      <c r="QPS24" s="411"/>
      <c r="QPT24" s="411"/>
      <c r="QPU24" s="411"/>
      <c r="QPV24" s="411"/>
      <c r="QPW24" s="411"/>
      <c r="QPX24" s="411"/>
      <c r="QPY24" s="411"/>
      <c r="QPZ24" s="411"/>
      <c r="QQA24" s="411"/>
      <c r="QQB24" s="411"/>
      <c r="QQC24" s="411"/>
      <c r="QQD24" s="411"/>
      <c r="QQE24" s="411"/>
      <c r="QQF24" s="411"/>
      <c r="QQG24" s="411"/>
      <c r="QQH24" s="411"/>
      <c r="QQI24" s="411"/>
      <c r="QQJ24" s="411"/>
      <c r="QQK24" s="411"/>
      <c r="QQL24" s="411"/>
      <c r="QQM24" s="411"/>
      <c r="QQN24" s="411"/>
      <c r="QQO24" s="411"/>
      <c r="QQP24" s="411"/>
      <c r="QQQ24" s="411"/>
      <c r="QQR24" s="411"/>
      <c r="QQS24" s="411"/>
      <c r="QQT24" s="411"/>
      <c r="QQU24" s="411"/>
      <c r="QQV24" s="411"/>
      <c r="QQW24" s="411"/>
      <c r="QQX24" s="411"/>
      <c r="QQY24" s="411"/>
      <c r="QQZ24" s="411"/>
      <c r="QRA24" s="411"/>
      <c r="QRB24" s="411"/>
      <c r="QRC24" s="411"/>
      <c r="QRD24" s="411"/>
      <c r="QRE24" s="411"/>
      <c r="QRF24" s="411"/>
      <c r="QRG24" s="411"/>
      <c r="QRH24" s="411"/>
      <c r="QRI24" s="411"/>
      <c r="QRJ24" s="411"/>
      <c r="QRK24" s="411"/>
      <c r="QRL24" s="411"/>
      <c r="QRM24" s="411"/>
      <c r="QRN24" s="411"/>
      <c r="QRO24" s="411"/>
      <c r="QRP24" s="411"/>
      <c r="QRQ24" s="411"/>
      <c r="QRR24" s="411"/>
      <c r="QRS24" s="411"/>
      <c r="QRT24" s="411"/>
      <c r="QRU24" s="411"/>
      <c r="QRV24" s="411"/>
      <c r="QRW24" s="411"/>
      <c r="QRX24" s="411"/>
      <c r="QRY24" s="411"/>
      <c r="QRZ24" s="411"/>
      <c r="QSA24" s="411"/>
      <c r="QSB24" s="411"/>
      <c r="QSC24" s="411"/>
      <c r="QSD24" s="411"/>
      <c r="QSE24" s="411"/>
      <c r="QSF24" s="411"/>
      <c r="QSG24" s="411"/>
      <c r="QSH24" s="411"/>
      <c r="QSI24" s="411"/>
      <c r="QSJ24" s="411"/>
      <c r="QSK24" s="411"/>
      <c r="QSL24" s="411"/>
      <c r="QSM24" s="411"/>
      <c r="QSN24" s="411"/>
      <c r="QSO24" s="411"/>
      <c r="QSP24" s="411"/>
      <c r="QSQ24" s="411"/>
      <c r="QSR24" s="411"/>
      <c r="QSS24" s="411"/>
      <c r="QST24" s="411"/>
      <c r="QSU24" s="411"/>
      <c r="QSV24" s="411"/>
      <c r="QSW24" s="411"/>
      <c r="QSX24" s="411"/>
      <c r="QSY24" s="411"/>
      <c r="QSZ24" s="411"/>
      <c r="QTA24" s="411"/>
      <c r="QTB24" s="411"/>
      <c r="QTC24" s="411"/>
      <c r="QTD24" s="411"/>
      <c r="QTE24" s="411"/>
      <c r="QTF24" s="411"/>
      <c r="QTG24" s="411"/>
      <c r="QTH24" s="411"/>
      <c r="QTI24" s="411"/>
      <c r="QTJ24" s="411"/>
      <c r="QTK24" s="411"/>
      <c r="QTL24" s="411"/>
      <c r="QTM24" s="411"/>
      <c r="QTN24" s="411"/>
      <c r="QTO24" s="411"/>
      <c r="QTP24" s="411"/>
      <c r="QTQ24" s="411"/>
      <c r="QTR24" s="411"/>
      <c r="QTS24" s="411"/>
      <c r="QTT24" s="411"/>
      <c r="QTU24" s="411"/>
      <c r="QTV24" s="411"/>
      <c r="QTW24" s="411"/>
      <c r="QTX24" s="411"/>
      <c r="QTY24" s="411"/>
      <c r="QTZ24" s="411"/>
      <c r="QUA24" s="411"/>
      <c r="QUB24" s="411"/>
      <c r="QUC24" s="411"/>
      <c r="QUD24" s="411"/>
      <c r="QUE24" s="411"/>
      <c r="QUF24" s="411"/>
      <c r="QUG24" s="411"/>
      <c r="QUH24" s="411"/>
      <c r="QUI24" s="411"/>
      <c r="QUJ24" s="411"/>
      <c r="QUK24" s="411"/>
      <c r="QUL24" s="411"/>
      <c r="QUM24" s="411"/>
      <c r="QUN24" s="411"/>
      <c r="QUO24" s="411"/>
      <c r="QUP24" s="411"/>
      <c r="QUQ24" s="411"/>
      <c r="QUR24" s="411"/>
      <c r="QUS24" s="411"/>
      <c r="QUT24" s="411"/>
      <c r="QUU24" s="411"/>
      <c r="QUV24" s="411"/>
      <c r="QUW24" s="411"/>
      <c r="QUX24" s="411"/>
      <c r="QUY24" s="411"/>
      <c r="QUZ24" s="411"/>
      <c r="QVA24" s="411"/>
      <c r="QVB24" s="411"/>
      <c r="QVC24" s="411"/>
      <c r="QVD24" s="411"/>
      <c r="QVE24" s="411"/>
      <c r="QVF24" s="411"/>
      <c r="QVG24" s="411"/>
      <c r="QVH24" s="411"/>
      <c r="QVI24" s="411"/>
      <c r="QVJ24" s="411"/>
      <c r="QVK24" s="411"/>
      <c r="QVL24" s="411"/>
      <c r="QVM24" s="411"/>
      <c r="QVN24" s="411"/>
      <c r="QVO24" s="411"/>
      <c r="QVP24" s="411"/>
      <c r="QVQ24" s="411"/>
      <c r="QVR24" s="411"/>
      <c r="QVS24" s="411"/>
      <c r="QVT24" s="411"/>
      <c r="QVU24" s="411"/>
      <c r="QVV24" s="411"/>
      <c r="QVW24" s="411"/>
      <c r="QVX24" s="411"/>
      <c r="QVY24" s="411"/>
      <c r="QVZ24" s="411"/>
      <c r="QWA24" s="411"/>
      <c r="QWB24" s="411"/>
      <c r="QWC24" s="411"/>
      <c r="QWD24" s="411"/>
      <c r="QWE24" s="411"/>
      <c r="QWF24" s="411"/>
      <c r="QWG24" s="411"/>
      <c r="QWH24" s="411"/>
      <c r="QWI24" s="411"/>
      <c r="QWJ24" s="411"/>
      <c r="QWK24" s="411"/>
      <c r="QWL24" s="411"/>
      <c r="QWM24" s="411"/>
      <c r="QWN24" s="411"/>
      <c r="QWO24" s="411"/>
      <c r="QWP24" s="411"/>
      <c r="QWQ24" s="411"/>
      <c r="QWR24" s="411"/>
      <c r="QWS24" s="411"/>
      <c r="QWT24" s="411"/>
      <c r="QWU24" s="411"/>
      <c r="QWV24" s="411"/>
      <c r="QWW24" s="411"/>
      <c r="QWX24" s="411"/>
      <c r="QWY24" s="411"/>
      <c r="QWZ24" s="411"/>
      <c r="QXA24" s="411"/>
      <c r="QXB24" s="411"/>
      <c r="QXC24" s="411"/>
      <c r="QXD24" s="411"/>
      <c r="QXE24" s="411"/>
      <c r="QXF24" s="411"/>
      <c r="QXG24" s="411"/>
      <c r="QXH24" s="411"/>
      <c r="QXI24" s="411"/>
      <c r="QXJ24" s="411"/>
      <c r="QXK24" s="411"/>
      <c r="QXL24" s="411"/>
      <c r="QXM24" s="411"/>
      <c r="QXN24" s="411"/>
      <c r="QXO24" s="411"/>
      <c r="QXP24" s="411"/>
      <c r="QXQ24" s="411"/>
      <c r="QXR24" s="411"/>
      <c r="QXS24" s="411"/>
      <c r="QXT24" s="411"/>
      <c r="QXU24" s="411"/>
      <c r="QXV24" s="411"/>
      <c r="QXW24" s="411"/>
      <c r="QXX24" s="411"/>
      <c r="QXY24" s="411"/>
      <c r="QXZ24" s="411"/>
      <c r="QYA24" s="411"/>
      <c r="QYB24" s="411"/>
      <c r="QYC24" s="411"/>
      <c r="QYD24" s="411"/>
      <c r="QYE24" s="411"/>
      <c r="QYF24" s="411"/>
      <c r="QYG24" s="411"/>
      <c r="QYH24" s="411"/>
      <c r="QYI24" s="411"/>
      <c r="QYJ24" s="411"/>
      <c r="QYK24" s="411"/>
      <c r="QYL24" s="411"/>
      <c r="QYM24" s="411"/>
      <c r="QYN24" s="411"/>
      <c r="QYO24" s="411"/>
      <c r="QYP24" s="411"/>
      <c r="QYQ24" s="411"/>
      <c r="QYR24" s="411"/>
      <c r="QYS24" s="411"/>
      <c r="QYT24" s="411"/>
      <c r="QYU24" s="411"/>
      <c r="QYV24" s="411"/>
      <c r="QYW24" s="411"/>
      <c r="QYX24" s="411"/>
      <c r="QYY24" s="411"/>
      <c r="QYZ24" s="411"/>
      <c r="QZA24" s="411"/>
      <c r="QZB24" s="411"/>
      <c r="QZC24" s="411"/>
      <c r="QZD24" s="411"/>
      <c r="QZE24" s="411"/>
      <c r="QZF24" s="411"/>
      <c r="QZG24" s="411"/>
      <c r="QZH24" s="411"/>
      <c r="QZI24" s="411"/>
      <c r="QZJ24" s="411"/>
      <c r="QZK24" s="411"/>
      <c r="QZL24" s="411"/>
      <c r="QZM24" s="411"/>
      <c r="QZN24" s="411"/>
      <c r="QZO24" s="411"/>
      <c r="QZP24" s="411"/>
      <c r="QZQ24" s="411"/>
      <c r="QZR24" s="411"/>
      <c r="QZS24" s="411"/>
      <c r="QZT24" s="411"/>
      <c r="QZU24" s="411"/>
      <c r="QZV24" s="411"/>
      <c r="QZW24" s="411"/>
      <c r="QZX24" s="411"/>
      <c r="QZY24" s="411"/>
      <c r="QZZ24" s="411"/>
      <c r="RAA24" s="411"/>
      <c r="RAB24" s="411"/>
      <c r="RAC24" s="411"/>
      <c r="RAD24" s="411"/>
      <c r="RAE24" s="411"/>
      <c r="RAF24" s="411"/>
      <c r="RAG24" s="411"/>
      <c r="RAH24" s="411"/>
      <c r="RAI24" s="411"/>
      <c r="RAJ24" s="411"/>
      <c r="RAK24" s="411"/>
      <c r="RAL24" s="411"/>
      <c r="RAM24" s="411"/>
      <c r="RAN24" s="411"/>
      <c r="RAO24" s="411"/>
      <c r="RAP24" s="411"/>
      <c r="RAQ24" s="411"/>
      <c r="RAR24" s="411"/>
      <c r="RAS24" s="411"/>
      <c r="RAT24" s="411"/>
      <c r="RAU24" s="411"/>
      <c r="RAV24" s="411"/>
      <c r="RAW24" s="411"/>
      <c r="RAX24" s="411"/>
      <c r="RAY24" s="411"/>
      <c r="RAZ24" s="411"/>
      <c r="RBA24" s="411"/>
      <c r="RBB24" s="411"/>
      <c r="RBC24" s="411"/>
      <c r="RBD24" s="411"/>
      <c r="RBE24" s="411"/>
      <c r="RBF24" s="411"/>
      <c r="RBG24" s="411"/>
      <c r="RBH24" s="411"/>
      <c r="RBI24" s="411"/>
      <c r="RBJ24" s="411"/>
      <c r="RBK24" s="411"/>
      <c r="RBL24" s="411"/>
      <c r="RBM24" s="411"/>
      <c r="RBN24" s="411"/>
      <c r="RBO24" s="411"/>
      <c r="RBP24" s="411"/>
      <c r="RBQ24" s="411"/>
      <c r="RBR24" s="411"/>
      <c r="RBS24" s="411"/>
      <c r="RBT24" s="411"/>
      <c r="RBU24" s="411"/>
      <c r="RBV24" s="411"/>
      <c r="RBW24" s="411"/>
      <c r="RBX24" s="411"/>
      <c r="RBY24" s="411"/>
      <c r="RBZ24" s="411"/>
      <c r="RCA24" s="411"/>
      <c r="RCB24" s="411"/>
      <c r="RCC24" s="411"/>
      <c r="RCD24" s="411"/>
      <c r="RCE24" s="411"/>
      <c r="RCF24" s="411"/>
      <c r="RCG24" s="411"/>
      <c r="RCH24" s="411"/>
      <c r="RCI24" s="411"/>
      <c r="RCJ24" s="411"/>
      <c r="RCK24" s="411"/>
      <c r="RCL24" s="411"/>
      <c r="RCM24" s="411"/>
      <c r="RCN24" s="411"/>
      <c r="RCO24" s="411"/>
      <c r="RCP24" s="411"/>
      <c r="RCQ24" s="411"/>
      <c r="RCR24" s="411"/>
      <c r="RCS24" s="411"/>
      <c r="RCT24" s="411"/>
      <c r="RCU24" s="411"/>
      <c r="RCV24" s="411"/>
      <c r="RCW24" s="411"/>
      <c r="RCX24" s="411"/>
      <c r="RCY24" s="411"/>
      <c r="RCZ24" s="411"/>
      <c r="RDA24" s="411"/>
      <c r="RDB24" s="411"/>
      <c r="RDC24" s="411"/>
      <c r="RDD24" s="411"/>
      <c r="RDE24" s="411"/>
      <c r="RDF24" s="411"/>
      <c r="RDG24" s="411"/>
      <c r="RDH24" s="411"/>
      <c r="RDI24" s="411"/>
      <c r="RDJ24" s="411"/>
      <c r="RDK24" s="411"/>
      <c r="RDL24" s="411"/>
      <c r="RDM24" s="411"/>
      <c r="RDN24" s="411"/>
      <c r="RDO24" s="411"/>
      <c r="RDP24" s="411"/>
      <c r="RDQ24" s="411"/>
      <c r="RDR24" s="411"/>
      <c r="RDS24" s="411"/>
      <c r="RDT24" s="411"/>
      <c r="RDU24" s="411"/>
      <c r="RDV24" s="411"/>
      <c r="RDW24" s="411"/>
      <c r="RDX24" s="411"/>
      <c r="RDY24" s="411"/>
      <c r="RDZ24" s="411"/>
      <c r="REA24" s="411"/>
      <c r="REB24" s="411"/>
      <c r="REC24" s="411"/>
      <c r="RED24" s="411"/>
      <c r="REE24" s="411"/>
      <c r="REF24" s="411"/>
      <c r="REG24" s="411"/>
      <c r="REH24" s="411"/>
      <c r="REI24" s="411"/>
      <c r="REJ24" s="411"/>
      <c r="REK24" s="411"/>
      <c r="REL24" s="411"/>
      <c r="REM24" s="411"/>
      <c r="REN24" s="411"/>
      <c r="REO24" s="411"/>
      <c r="REP24" s="411"/>
      <c r="REQ24" s="411"/>
      <c r="RER24" s="411"/>
      <c r="RES24" s="411"/>
      <c r="RET24" s="411"/>
      <c r="REU24" s="411"/>
      <c r="REV24" s="411"/>
      <c r="REW24" s="411"/>
      <c r="REX24" s="411"/>
      <c r="REY24" s="411"/>
      <c r="REZ24" s="411"/>
      <c r="RFA24" s="411"/>
      <c r="RFB24" s="411"/>
      <c r="RFC24" s="411"/>
      <c r="RFD24" s="411"/>
      <c r="RFE24" s="411"/>
      <c r="RFF24" s="411"/>
      <c r="RFG24" s="411"/>
      <c r="RFH24" s="411"/>
      <c r="RFI24" s="411"/>
      <c r="RFJ24" s="411"/>
      <c r="RFK24" s="411"/>
      <c r="RFL24" s="411"/>
      <c r="RFM24" s="411"/>
      <c r="RFN24" s="411"/>
      <c r="RFO24" s="411"/>
      <c r="RFP24" s="411"/>
      <c r="RFQ24" s="411"/>
      <c r="RFR24" s="411"/>
      <c r="RFS24" s="411"/>
      <c r="RFT24" s="411"/>
      <c r="RFU24" s="411"/>
      <c r="RFV24" s="411"/>
      <c r="RFW24" s="411"/>
      <c r="RFX24" s="411"/>
      <c r="RFY24" s="411"/>
      <c r="RFZ24" s="411"/>
      <c r="RGA24" s="411"/>
      <c r="RGB24" s="411"/>
      <c r="RGC24" s="411"/>
      <c r="RGD24" s="411"/>
      <c r="RGE24" s="411"/>
      <c r="RGF24" s="411"/>
      <c r="RGG24" s="411"/>
      <c r="RGH24" s="411"/>
      <c r="RGI24" s="411"/>
      <c r="RGJ24" s="411"/>
      <c r="RGK24" s="411"/>
      <c r="RGL24" s="411"/>
      <c r="RGM24" s="411"/>
      <c r="RGN24" s="411"/>
      <c r="RGO24" s="411"/>
      <c r="RGP24" s="411"/>
      <c r="RGQ24" s="411"/>
      <c r="RGR24" s="411"/>
      <c r="RGS24" s="411"/>
      <c r="RGT24" s="411"/>
      <c r="RGU24" s="411"/>
      <c r="RGV24" s="411"/>
      <c r="RGW24" s="411"/>
      <c r="RGX24" s="411"/>
      <c r="RGY24" s="411"/>
      <c r="RGZ24" s="411"/>
      <c r="RHA24" s="411"/>
      <c r="RHB24" s="411"/>
      <c r="RHC24" s="411"/>
      <c r="RHD24" s="411"/>
      <c r="RHE24" s="411"/>
      <c r="RHF24" s="411"/>
      <c r="RHG24" s="411"/>
      <c r="RHH24" s="411"/>
      <c r="RHI24" s="411"/>
      <c r="RHJ24" s="411"/>
      <c r="RHK24" s="411"/>
      <c r="RHL24" s="411"/>
      <c r="RHM24" s="411"/>
      <c r="RHN24" s="411"/>
      <c r="RHO24" s="411"/>
      <c r="RHP24" s="411"/>
      <c r="RHQ24" s="411"/>
      <c r="RHR24" s="411"/>
      <c r="RHS24" s="411"/>
      <c r="RHT24" s="411"/>
      <c r="RHU24" s="411"/>
      <c r="RHV24" s="411"/>
      <c r="RHW24" s="411"/>
      <c r="RHX24" s="411"/>
      <c r="RHY24" s="411"/>
      <c r="RHZ24" s="411"/>
      <c r="RIA24" s="411"/>
      <c r="RIB24" s="411"/>
      <c r="RIC24" s="411"/>
      <c r="RID24" s="411"/>
      <c r="RIE24" s="411"/>
      <c r="RIF24" s="411"/>
      <c r="RIG24" s="411"/>
      <c r="RIH24" s="411"/>
      <c r="RII24" s="411"/>
      <c r="RIJ24" s="411"/>
      <c r="RIK24" s="411"/>
      <c r="RIL24" s="411"/>
      <c r="RIM24" s="411"/>
      <c r="RIN24" s="411"/>
      <c r="RIO24" s="411"/>
      <c r="RIP24" s="411"/>
      <c r="RIQ24" s="411"/>
      <c r="RIR24" s="411"/>
      <c r="RIS24" s="411"/>
      <c r="RIT24" s="411"/>
      <c r="RIU24" s="411"/>
      <c r="RIV24" s="411"/>
      <c r="RIW24" s="411"/>
      <c r="RIX24" s="411"/>
      <c r="RIY24" s="411"/>
      <c r="RIZ24" s="411"/>
      <c r="RJA24" s="411"/>
      <c r="RJB24" s="411"/>
      <c r="RJC24" s="411"/>
      <c r="RJD24" s="411"/>
      <c r="RJE24" s="411"/>
      <c r="RJF24" s="411"/>
      <c r="RJG24" s="411"/>
      <c r="RJH24" s="411"/>
      <c r="RJI24" s="411"/>
      <c r="RJJ24" s="411"/>
      <c r="RJK24" s="411"/>
      <c r="RJL24" s="411"/>
      <c r="RJM24" s="411"/>
      <c r="RJN24" s="411"/>
      <c r="RJO24" s="411"/>
      <c r="RJP24" s="411"/>
      <c r="RJQ24" s="411"/>
      <c r="RJR24" s="411"/>
      <c r="RJS24" s="411"/>
      <c r="RJT24" s="411"/>
      <c r="RJU24" s="411"/>
      <c r="RJV24" s="411"/>
      <c r="RJW24" s="411"/>
      <c r="RJX24" s="411"/>
      <c r="RJY24" s="411"/>
      <c r="RJZ24" s="411"/>
      <c r="RKA24" s="411"/>
      <c r="RKB24" s="411"/>
      <c r="RKC24" s="411"/>
      <c r="RKD24" s="411"/>
      <c r="RKE24" s="411"/>
      <c r="RKF24" s="411"/>
      <c r="RKG24" s="411"/>
      <c r="RKH24" s="411"/>
      <c r="RKI24" s="411"/>
      <c r="RKJ24" s="411"/>
      <c r="RKK24" s="411"/>
      <c r="RKL24" s="411"/>
      <c r="RKM24" s="411"/>
      <c r="RKN24" s="411"/>
      <c r="RKO24" s="411"/>
      <c r="RKP24" s="411"/>
      <c r="RKQ24" s="411"/>
      <c r="RKR24" s="411"/>
      <c r="RKS24" s="411"/>
      <c r="RKT24" s="411"/>
      <c r="RKU24" s="411"/>
      <c r="RKV24" s="411"/>
      <c r="RKW24" s="411"/>
      <c r="RKX24" s="411"/>
      <c r="RKY24" s="411"/>
      <c r="RKZ24" s="411"/>
      <c r="RLA24" s="411"/>
      <c r="RLB24" s="411"/>
      <c r="RLC24" s="411"/>
      <c r="RLD24" s="411"/>
      <c r="RLE24" s="411"/>
      <c r="RLF24" s="411"/>
      <c r="RLG24" s="411"/>
      <c r="RLH24" s="411"/>
      <c r="RLI24" s="411"/>
      <c r="RLJ24" s="411"/>
      <c r="RLK24" s="411"/>
      <c r="RLL24" s="411"/>
      <c r="RLM24" s="411"/>
      <c r="RLN24" s="411"/>
      <c r="RLO24" s="411"/>
      <c r="RLP24" s="411"/>
      <c r="RLQ24" s="411"/>
      <c r="RLR24" s="411"/>
      <c r="RLS24" s="411"/>
      <c r="RLT24" s="411"/>
      <c r="RLU24" s="411"/>
      <c r="RLV24" s="411"/>
      <c r="RLW24" s="411"/>
      <c r="RLX24" s="411"/>
      <c r="RLY24" s="411"/>
      <c r="RLZ24" s="411"/>
      <c r="RMA24" s="411"/>
      <c r="RMB24" s="411"/>
      <c r="RMC24" s="411"/>
      <c r="RMD24" s="411"/>
      <c r="RME24" s="411"/>
      <c r="RMF24" s="411"/>
      <c r="RMG24" s="411"/>
      <c r="RMH24" s="411"/>
      <c r="RMI24" s="411"/>
      <c r="RMJ24" s="411"/>
      <c r="RMK24" s="411"/>
      <c r="RML24" s="411"/>
      <c r="RMM24" s="411"/>
      <c r="RMN24" s="411"/>
      <c r="RMO24" s="411"/>
      <c r="RMP24" s="411"/>
      <c r="RMQ24" s="411"/>
      <c r="RMR24" s="411"/>
      <c r="RMS24" s="411"/>
      <c r="RMT24" s="411"/>
      <c r="RMU24" s="411"/>
      <c r="RMV24" s="411"/>
      <c r="RMW24" s="411"/>
      <c r="RMX24" s="411"/>
      <c r="RMY24" s="411"/>
      <c r="RMZ24" s="411"/>
      <c r="RNA24" s="411"/>
      <c r="RNB24" s="411"/>
      <c r="RNC24" s="411"/>
      <c r="RND24" s="411"/>
      <c r="RNE24" s="411"/>
      <c r="RNF24" s="411"/>
      <c r="RNG24" s="411"/>
      <c r="RNH24" s="411"/>
      <c r="RNI24" s="411"/>
      <c r="RNJ24" s="411"/>
      <c r="RNK24" s="411"/>
      <c r="RNL24" s="411"/>
      <c r="RNM24" s="411"/>
      <c r="RNN24" s="411"/>
      <c r="RNO24" s="411"/>
      <c r="RNP24" s="411"/>
      <c r="RNQ24" s="411"/>
      <c r="RNR24" s="411"/>
      <c r="RNS24" s="411"/>
      <c r="RNT24" s="411"/>
      <c r="RNU24" s="411"/>
      <c r="RNV24" s="411"/>
      <c r="RNW24" s="411"/>
      <c r="RNX24" s="411"/>
      <c r="RNY24" s="411"/>
      <c r="RNZ24" s="411"/>
      <c r="ROA24" s="411"/>
      <c r="ROB24" s="411"/>
      <c r="ROC24" s="411"/>
      <c r="ROD24" s="411"/>
      <c r="ROE24" s="411"/>
      <c r="ROF24" s="411"/>
      <c r="ROG24" s="411"/>
      <c r="ROH24" s="411"/>
      <c r="ROI24" s="411"/>
      <c r="ROJ24" s="411"/>
      <c r="ROK24" s="411"/>
      <c r="ROL24" s="411"/>
      <c r="ROM24" s="411"/>
      <c r="RON24" s="411"/>
      <c r="ROO24" s="411"/>
      <c r="ROP24" s="411"/>
      <c r="ROQ24" s="411"/>
      <c r="ROR24" s="411"/>
      <c r="ROS24" s="411"/>
      <c r="ROT24" s="411"/>
      <c r="ROU24" s="411"/>
      <c r="ROV24" s="411"/>
      <c r="ROW24" s="411"/>
      <c r="ROX24" s="411"/>
      <c r="ROY24" s="411"/>
      <c r="ROZ24" s="411"/>
      <c r="RPA24" s="411"/>
      <c r="RPB24" s="411"/>
      <c r="RPC24" s="411"/>
      <c r="RPD24" s="411"/>
      <c r="RPE24" s="411"/>
      <c r="RPF24" s="411"/>
      <c r="RPG24" s="411"/>
      <c r="RPH24" s="411"/>
      <c r="RPI24" s="411"/>
      <c r="RPJ24" s="411"/>
      <c r="RPK24" s="411"/>
      <c r="RPL24" s="411"/>
      <c r="RPM24" s="411"/>
      <c r="RPN24" s="411"/>
      <c r="RPO24" s="411"/>
      <c r="RPP24" s="411"/>
      <c r="RPQ24" s="411"/>
      <c r="RPR24" s="411"/>
      <c r="RPS24" s="411"/>
      <c r="RPT24" s="411"/>
      <c r="RPU24" s="411"/>
      <c r="RPV24" s="411"/>
      <c r="RPW24" s="411"/>
      <c r="RPX24" s="411"/>
      <c r="RPY24" s="411"/>
      <c r="RPZ24" s="411"/>
      <c r="RQA24" s="411"/>
      <c r="RQB24" s="411"/>
      <c r="RQC24" s="411"/>
      <c r="RQD24" s="411"/>
      <c r="RQE24" s="411"/>
      <c r="RQF24" s="411"/>
      <c r="RQG24" s="411"/>
      <c r="RQH24" s="411"/>
      <c r="RQI24" s="411"/>
      <c r="RQJ24" s="411"/>
      <c r="RQK24" s="411"/>
      <c r="RQL24" s="411"/>
      <c r="RQM24" s="411"/>
      <c r="RQN24" s="411"/>
      <c r="RQO24" s="411"/>
      <c r="RQP24" s="411"/>
      <c r="RQQ24" s="411"/>
      <c r="RQR24" s="411"/>
      <c r="RQS24" s="411"/>
      <c r="RQT24" s="411"/>
      <c r="RQU24" s="411"/>
      <c r="RQV24" s="411"/>
      <c r="RQW24" s="411"/>
      <c r="RQX24" s="411"/>
      <c r="RQY24" s="411"/>
      <c r="RQZ24" s="411"/>
      <c r="RRA24" s="411"/>
      <c r="RRB24" s="411"/>
      <c r="RRC24" s="411"/>
      <c r="RRD24" s="411"/>
      <c r="RRE24" s="411"/>
      <c r="RRF24" s="411"/>
      <c r="RRG24" s="411"/>
      <c r="RRH24" s="411"/>
      <c r="RRI24" s="411"/>
      <c r="RRJ24" s="411"/>
      <c r="RRK24" s="411"/>
      <c r="RRL24" s="411"/>
      <c r="RRM24" s="411"/>
      <c r="RRN24" s="411"/>
      <c r="RRO24" s="411"/>
      <c r="RRP24" s="411"/>
      <c r="RRQ24" s="411"/>
      <c r="RRR24" s="411"/>
      <c r="RRS24" s="411"/>
      <c r="RRT24" s="411"/>
      <c r="RRU24" s="411"/>
      <c r="RRV24" s="411"/>
      <c r="RRW24" s="411"/>
      <c r="RRX24" s="411"/>
      <c r="RRY24" s="411"/>
      <c r="RRZ24" s="411"/>
      <c r="RSA24" s="411"/>
      <c r="RSB24" s="411"/>
      <c r="RSC24" s="411"/>
      <c r="RSD24" s="411"/>
      <c r="RSE24" s="411"/>
      <c r="RSF24" s="411"/>
      <c r="RSG24" s="411"/>
      <c r="RSH24" s="411"/>
      <c r="RSI24" s="411"/>
      <c r="RSJ24" s="411"/>
      <c r="RSK24" s="411"/>
      <c r="RSL24" s="411"/>
      <c r="RSM24" s="411"/>
      <c r="RSN24" s="411"/>
      <c r="RSO24" s="411"/>
      <c r="RSP24" s="411"/>
      <c r="RSQ24" s="411"/>
      <c r="RSR24" s="411"/>
      <c r="RSS24" s="411"/>
      <c r="RST24" s="411"/>
      <c r="RSU24" s="411"/>
      <c r="RSV24" s="411"/>
      <c r="RSW24" s="411"/>
      <c r="RSX24" s="411"/>
      <c r="RSY24" s="411"/>
      <c r="RSZ24" s="411"/>
      <c r="RTA24" s="411"/>
      <c r="RTB24" s="411"/>
      <c r="RTC24" s="411"/>
      <c r="RTD24" s="411"/>
      <c r="RTE24" s="411"/>
      <c r="RTF24" s="411"/>
      <c r="RTG24" s="411"/>
      <c r="RTH24" s="411"/>
      <c r="RTI24" s="411"/>
      <c r="RTJ24" s="411"/>
      <c r="RTK24" s="411"/>
      <c r="RTL24" s="411"/>
      <c r="RTM24" s="411"/>
      <c r="RTN24" s="411"/>
      <c r="RTO24" s="411"/>
      <c r="RTP24" s="411"/>
      <c r="RTQ24" s="411"/>
      <c r="RTR24" s="411"/>
      <c r="RTS24" s="411"/>
      <c r="RTT24" s="411"/>
      <c r="RTU24" s="411"/>
      <c r="RTV24" s="411"/>
      <c r="RTW24" s="411"/>
      <c r="RTX24" s="411"/>
      <c r="RTY24" s="411"/>
      <c r="RTZ24" s="411"/>
      <c r="RUA24" s="411"/>
      <c r="RUB24" s="411"/>
      <c r="RUC24" s="411"/>
      <c r="RUD24" s="411"/>
      <c r="RUE24" s="411"/>
      <c r="RUF24" s="411"/>
      <c r="RUG24" s="411"/>
      <c r="RUH24" s="411"/>
      <c r="RUI24" s="411"/>
      <c r="RUJ24" s="411"/>
      <c r="RUK24" s="411"/>
      <c r="RUL24" s="411"/>
      <c r="RUM24" s="411"/>
      <c r="RUN24" s="411"/>
      <c r="RUO24" s="411"/>
      <c r="RUP24" s="411"/>
      <c r="RUQ24" s="411"/>
      <c r="RUR24" s="411"/>
      <c r="RUS24" s="411"/>
      <c r="RUT24" s="411"/>
      <c r="RUU24" s="411"/>
      <c r="RUV24" s="411"/>
      <c r="RUW24" s="411"/>
      <c r="RUX24" s="411"/>
      <c r="RUY24" s="411"/>
      <c r="RUZ24" s="411"/>
      <c r="RVA24" s="411"/>
      <c r="RVB24" s="411"/>
      <c r="RVC24" s="411"/>
      <c r="RVD24" s="411"/>
      <c r="RVE24" s="411"/>
      <c r="RVF24" s="411"/>
      <c r="RVG24" s="411"/>
      <c r="RVH24" s="411"/>
      <c r="RVI24" s="411"/>
      <c r="RVJ24" s="411"/>
      <c r="RVK24" s="411"/>
      <c r="RVL24" s="411"/>
      <c r="RVM24" s="411"/>
      <c r="RVN24" s="411"/>
      <c r="RVO24" s="411"/>
      <c r="RVP24" s="411"/>
      <c r="RVQ24" s="411"/>
      <c r="RVR24" s="411"/>
      <c r="RVS24" s="411"/>
      <c r="RVT24" s="411"/>
      <c r="RVU24" s="411"/>
      <c r="RVV24" s="411"/>
      <c r="RVW24" s="411"/>
      <c r="RVX24" s="411"/>
      <c r="RVY24" s="411"/>
      <c r="RVZ24" s="411"/>
      <c r="RWA24" s="411"/>
      <c r="RWB24" s="411"/>
      <c r="RWC24" s="411"/>
      <c r="RWD24" s="411"/>
      <c r="RWE24" s="411"/>
      <c r="RWF24" s="411"/>
      <c r="RWG24" s="411"/>
      <c r="RWH24" s="411"/>
      <c r="RWI24" s="411"/>
      <c r="RWJ24" s="411"/>
      <c r="RWK24" s="411"/>
      <c r="RWL24" s="411"/>
      <c r="RWM24" s="411"/>
      <c r="RWN24" s="411"/>
      <c r="RWO24" s="411"/>
      <c r="RWP24" s="411"/>
      <c r="RWQ24" s="411"/>
      <c r="RWR24" s="411"/>
      <c r="RWS24" s="411"/>
      <c r="RWT24" s="411"/>
      <c r="RWU24" s="411"/>
      <c r="RWV24" s="411"/>
      <c r="RWW24" s="411"/>
      <c r="RWX24" s="411"/>
      <c r="RWY24" s="411"/>
      <c r="RWZ24" s="411"/>
      <c r="RXA24" s="411"/>
      <c r="RXB24" s="411"/>
      <c r="RXC24" s="411"/>
      <c r="RXD24" s="411"/>
      <c r="RXE24" s="411"/>
      <c r="RXF24" s="411"/>
      <c r="RXG24" s="411"/>
      <c r="RXH24" s="411"/>
      <c r="RXI24" s="411"/>
      <c r="RXJ24" s="411"/>
      <c r="RXK24" s="411"/>
      <c r="RXL24" s="411"/>
      <c r="RXM24" s="411"/>
      <c r="RXN24" s="411"/>
      <c r="RXO24" s="411"/>
      <c r="RXP24" s="411"/>
      <c r="RXQ24" s="411"/>
      <c r="RXR24" s="411"/>
      <c r="RXS24" s="411"/>
      <c r="RXT24" s="411"/>
      <c r="RXU24" s="411"/>
      <c r="RXV24" s="411"/>
      <c r="RXW24" s="411"/>
      <c r="RXX24" s="411"/>
      <c r="RXY24" s="411"/>
      <c r="RXZ24" s="411"/>
      <c r="RYA24" s="411"/>
      <c r="RYB24" s="411"/>
      <c r="RYC24" s="411"/>
      <c r="RYD24" s="411"/>
      <c r="RYE24" s="411"/>
      <c r="RYF24" s="411"/>
      <c r="RYG24" s="411"/>
      <c r="RYH24" s="411"/>
      <c r="RYI24" s="411"/>
      <c r="RYJ24" s="411"/>
      <c r="RYK24" s="411"/>
      <c r="RYL24" s="411"/>
      <c r="RYM24" s="411"/>
      <c r="RYN24" s="411"/>
      <c r="RYO24" s="411"/>
      <c r="RYP24" s="411"/>
      <c r="RYQ24" s="411"/>
      <c r="RYR24" s="411"/>
      <c r="RYS24" s="411"/>
      <c r="RYT24" s="411"/>
      <c r="RYU24" s="411"/>
      <c r="RYV24" s="411"/>
      <c r="RYW24" s="411"/>
      <c r="RYX24" s="411"/>
      <c r="RYY24" s="411"/>
      <c r="RYZ24" s="411"/>
      <c r="RZA24" s="411"/>
      <c r="RZB24" s="411"/>
      <c r="RZC24" s="411"/>
      <c r="RZD24" s="411"/>
      <c r="RZE24" s="411"/>
      <c r="RZF24" s="411"/>
      <c r="RZG24" s="411"/>
      <c r="RZH24" s="411"/>
      <c r="RZI24" s="411"/>
      <c r="RZJ24" s="411"/>
      <c r="RZK24" s="411"/>
      <c r="RZL24" s="411"/>
      <c r="RZM24" s="411"/>
      <c r="RZN24" s="411"/>
      <c r="RZO24" s="411"/>
      <c r="RZP24" s="411"/>
      <c r="RZQ24" s="411"/>
      <c r="RZR24" s="411"/>
      <c r="RZS24" s="411"/>
      <c r="RZT24" s="411"/>
      <c r="RZU24" s="411"/>
      <c r="RZV24" s="411"/>
      <c r="RZW24" s="411"/>
      <c r="RZX24" s="411"/>
      <c r="RZY24" s="411"/>
      <c r="RZZ24" s="411"/>
      <c r="SAA24" s="411"/>
      <c r="SAB24" s="411"/>
      <c r="SAC24" s="411"/>
      <c r="SAD24" s="411"/>
      <c r="SAE24" s="411"/>
      <c r="SAF24" s="411"/>
      <c r="SAG24" s="411"/>
      <c r="SAH24" s="411"/>
      <c r="SAI24" s="411"/>
      <c r="SAJ24" s="411"/>
      <c r="SAK24" s="411"/>
      <c r="SAL24" s="411"/>
      <c r="SAM24" s="411"/>
      <c r="SAN24" s="411"/>
      <c r="SAO24" s="411"/>
      <c r="SAP24" s="411"/>
      <c r="SAQ24" s="411"/>
      <c r="SAR24" s="411"/>
      <c r="SAS24" s="411"/>
      <c r="SAT24" s="411"/>
      <c r="SAU24" s="411"/>
      <c r="SAV24" s="411"/>
      <c r="SAW24" s="411"/>
      <c r="SAX24" s="411"/>
      <c r="SAY24" s="411"/>
      <c r="SAZ24" s="411"/>
      <c r="SBA24" s="411"/>
      <c r="SBB24" s="411"/>
      <c r="SBC24" s="411"/>
      <c r="SBD24" s="411"/>
      <c r="SBE24" s="411"/>
      <c r="SBF24" s="411"/>
      <c r="SBG24" s="411"/>
      <c r="SBH24" s="411"/>
      <c r="SBI24" s="411"/>
      <c r="SBJ24" s="411"/>
      <c r="SBK24" s="411"/>
      <c r="SBL24" s="411"/>
      <c r="SBM24" s="411"/>
      <c r="SBN24" s="411"/>
      <c r="SBO24" s="411"/>
      <c r="SBP24" s="411"/>
      <c r="SBQ24" s="411"/>
      <c r="SBR24" s="411"/>
      <c r="SBS24" s="411"/>
      <c r="SBT24" s="411"/>
      <c r="SBU24" s="411"/>
      <c r="SBV24" s="411"/>
      <c r="SBW24" s="411"/>
      <c r="SBX24" s="411"/>
      <c r="SBY24" s="411"/>
      <c r="SBZ24" s="411"/>
      <c r="SCA24" s="411"/>
      <c r="SCB24" s="411"/>
      <c r="SCC24" s="411"/>
      <c r="SCD24" s="411"/>
      <c r="SCE24" s="411"/>
      <c r="SCF24" s="411"/>
      <c r="SCG24" s="411"/>
      <c r="SCH24" s="411"/>
      <c r="SCI24" s="411"/>
      <c r="SCJ24" s="411"/>
      <c r="SCK24" s="411"/>
      <c r="SCL24" s="411"/>
      <c r="SCM24" s="411"/>
      <c r="SCN24" s="411"/>
      <c r="SCO24" s="411"/>
      <c r="SCP24" s="411"/>
      <c r="SCQ24" s="411"/>
      <c r="SCR24" s="411"/>
      <c r="SCS24" s="411"/>
      <c r="SCT24" s="411"/>
      <c r="SCU24" s="411"/>
      <c r="SCV24" s="411"/>
      <c r="SCW24" s="411"/>
      <c r="SCX24" s="411"/>
      <c r="SCY24" s="411"/>
      <c r="SCZ24" s="411"/>
      <c r="SDA24" s="411"/>
      <c r="SDB24" s="411"/>
      <c r="SDC24" s="411"/>
      <c r="SDD24" s="411"/>
      <c r="SDE24" s="411"/>
      <c r="SDF24" s="411"/>
      <c r="SDG24" s="411"/>
      <c r="SDH24" s="411"/>
      <c r="SDI24" s="411"/>
      <c r="SDJ24" s="411"/>
      <c r="SDK24" s="411"/>
      <c r="SDL24" s="411"/>
      <c r="SDM24" s="411"/>
      <c r="SDN24" s="411"/>
      <c r="SDO24" s="411"/>
      <c r="SDP24" s="411"/>
      <c r="SDQ24" s="411"/>
      <c r="SDR24" s="411"/>
      <c r="SDS24" s="411"/>
      <c r="SDT24" s="411"/>
      <c r="SDU24" s="411"/>
      <c r="SDV24" s="411"/>
      <c r="SDW24" s="411"/>
      <c r="SDX24" s="411"/>
      <c r="SDY24" s="411"/>
      <c r="SDZ24" s="411"/>
      <c r="SEA24" s="411"/>
      <c r="SEB24" s="411"/>
      <c r="SEC24" s="411"/>
      <c r="SED24" s="411"/>
      <c r="SEE24" s="411"/>
      <c r="SEF24" s="411"/>
      <c r="SEG24" s="411"/>
      <c r="SEH24" s="411"/>
      <c r="SEI24" s="411"/>
      <c r="SEJ24" s="411"/>
      <c r="SEK24" s="411"/>
      <c r="SEL24" s="411"/>
      <c r="SEM24" s="411"/>
      <c r="SEN24" s="411"/>
      <c r="SEO24" s="411"/>
      <c r="SEP24" s="411"/>
      <c r="SEQ24" s="411"/>
      <c r="SER24" s="411"/>
      <c r="SES24" s="411"/>
      <c r="SET24" s="411"/>
      <c r="SEU24" s="411"/>
      <c r="SEV24" s="411"/>
      <c r="SEW24" s="411"/>
      <c r="SEX24" s="411"/>
      <c r="SEY24" s="411"/>
      <c r="SEZ24" s="411"/>
      <c r="SFA24" s="411"/>
      <c r="SFB24" s="411"/>
      <c r="SFC24" s="411"/>
      <c r="SFD24" s="411"/>
      <c r="SFE24" s="411"/>
      <c r="SFF24" s="411"/>
      <c r="SFG24" s="411"/>
      <c r="SFH24" s="411"/>
      <c r="SFI24" s="411"/>
      <c r="SFJ24" s="411"/>
      <c r="SFK24" s="411"/>
      <c r="SFL24" s="411"/>
      <c r="SFM24" s="411"/>
      <c r="SFN24" s="411"/>
      <c r="SFO24" s="411"/>
      <c r="SFP24" s="411"/>
      <c r="SFQ24" s="411"/>
      <c r="SFR24" s="411"/>
      <c r="SFS24" s="411"/>
      <c r="SFT24" s="411"/>
      <c r="SFU24" s="411"/>
      <c r="SFV24" s="411"/>
      <c r="SFW24" s="411"/>
      <c r="SFX24" s="411"/>
      <c r="SFY24" s="411"/>
      <c r="SFZ24" s="411"/>
      <c r="SGA24" s="411"/>
      <c r="SGB24" s="411"/>
      <c r="SGC24" s="411"/>
      <c r="SGD24" s="411"/>
      <c r="SGE24" s="411"/>
      <c r="SGF24" s="411"/>
      <c r="SGG24" s="411"/>
      <c r="SGH24" s="411"/>
      <c r="SGI24" s="411"/>
      <c r="SGJ24" s="411"/>
      <c r="SGK24" s="411"/>
      <c r="SGL24" s="411"/>
      <c r="SGM24" s="411"/>
      <c r="SGN24" s="411"/>
      <c r="SGO24" s="411"/>
      <c r="SGP24" s="411"/>
      <c r="SGQ24" s="411"/>
      <c r="SGR24" s="411"/>
      <c r="SGS24" s="411"/>
      <c r="SGT24" s="411"/>
      <c r="SGU24" s="411"/>
      <c r="SGV24" s="411"/>
      <c r="SGW24" s="411"/>
      <c r="SGX24" s="411"/>
      <c r="SGY24" s="411"/>
      <c r="SGZ24" s="411"/>
      <c r="SHA24" s="411"/>
      <c r="SHB24" s="411"/>
      <c r="SHC24" s="411"/>
      <c r="SHD24" s="411"/>
      <c r="SHE24" s="411"/>
      <c r="SHF24" s="411"/>
      <c r="SHG24" s="411"/>
      <c r="SHH24" s="411"/>
      <c r="SHI24" s="411"/>
      <c r="SHJ24" s="411"/>
      <c r="SHK24" s="411"/>
      <c r="SHL24" s="411"/>
      <c r="SHM24" s="411"/>
      <c r="SHN24" s="411"/>
      <c r="SHO24" s="411"/>
      <c r="SHP24" s="411"/>
      <c r="SHQ24" s="411"/>
      <c r="SHR24" s="411"/>
      <c r="SHS24" s="411"/>
      <c r="SHT24" s="411"/>
      <c r="SHU24" s="411"/>
      <c r="SHV24" s="411"/>
      <c r="SHW24" s="411"/>
      <c r="SHX24" s="411"/>
      <c r="SHY24" s="411"/>
      <c r="SHZ24" s="411"/>
      <c r="SIA24" s="411"/>
      <c r="SIB24" s="411"/>
      <c r="SIC24" s="411"/>
      <c r="SID24" s="411"/>
      <c r="SIE24" s="411"/>
      <c r="SIF24" s="411"/>
      <c r="SIG24" s="411"/>
      <c r="SIH24" s="411"/>
      <c r="SII24" s="411"/>
      <c r="SIJ24" s="411"/>
      <c r="SIK24" s="411"/>
      <c r="SIL24" s="411"/>
      <c r="SIM24" s="411"/>
      <c r="SIN24" s="411"/>
      <c r="SIO24" s="411"/>
      <c r="SIP24" s="411"/>
      <c r="SIQ24" s="411"/>
      <c r="SIR24" s="411"/>
      <c r="SIS24" s="411"/>
      <c r="SIT24" s="411"/>
      <c r="SIU24" s="411"/>
      <c r="SIV24" s="411"/>
      <c r="SIW24" s="411"/>
      <c r="SIX24" s="411"/>
      <c r="SIY24" s="411"/>
      <c r="SIZ24" s="411"/>
      <c r="SJA24" s="411"/>
      <c r="SJB24" s="411"/>
      <c r="SJC24" s="411"/>
      <c r="SJD24" s="411"/>
      <c r="SJE24" s="411"/>
      <c r="SJF24" s="411"/>
      <c r="SJG24" s="411"/>
      <c r="SJH24" s="411"/>
      <c r="SJI24" s="411"/>
      <c r="SJJ24" s="411"/>
      <c r="SJK24" s="411"/>
      <c r="SJL24" s="411"/>
      <c r="SJM24" s="411"/>
      <c r="SJN24" s="411"/>
      <c r="SJO24" s="411"/>
      <c r="SJP24" s="411"/>
      <c r="SJQ24" s="411"/>
      <c r="SJR24" s="411"/>
      <c r="SJS24" s="411"/>
      <c r="SJT24" s="411"/>
      <c r="SJU24" s="411"/>
      <c r="SJV24" s="411"/>
      <c r="SJW24" s="411"/>
      <c r="SJX24" s="411"/>
      <c r="SJY24" s="411"/>
      <c r="SJZ24" s="411"/>
      <c r="SKA24" s="411"/>
      <c r="SKB24" s="411"/>
      <c r="SKC24" s="411"/>
      <c r="SKD24" s="411"/>
      <c r="SKE24" s="411"/>
      <c r="SKF24" s="411"/>
      <c r="SKG24" s="411"/>
      <c r="SKH24" s="411"/>
      <c r="SKI24" s="411"/>
      <c r="SKJ24" s="411"/>
      <c r="SKK24" s="411"/>
      <c r="SKL24" s="411"/>
      <c r="SKM24" s="411"/>
      <c r="SKN24" s="411"/>
      <c r="SKO24" s="411"/>
      <c r="SKP24" s="411"/>
      <c r="SKQ24" s="411"/>
      <c r="SKR24" s="411"/>
      <c r="SKS24" s="411"/>
      <c r="SKT24" s="411"/>
      <c r="SKU24" s="411"/>
      <c r="SKV24" s="411"/>
      <c r="SKW24" s="411"/>
      <c r="SKX24" s="411"/>
      <c r="SKY24" s="411"/>
      <c r="SKZ24" s="411"/>
      <c r="SLA24" s="411"/>
      <c r="SLB24" s="411"/>
      <c r="SLC24" s="411"/>
      <c r="SLD24" s="411"/>
      <c r="SLE24" s="411"/>
      <c r="SLF24" s="411"/>
      <c r="SLG24" s="411"/>
      <c r="SLH24" s="411"/>
      <c r="SLI24" s="411"/>
      <c r="SLJ24" s="411"/>
      <c r="SLK24" s="411"/>
      <c r="SLL24" s="411"/>
      <c r="SLM24" s="411"/>
      <c r="SLN24" s="411"/>
      <c r="SLO24" s="411"/>
      <c r="SLP24" s="411"/>
      <c r="SLQ24" s="411"/>
      <c r="SLR24" s="411"/>
      <c r="SLS24" s="411"/>
      <c r="SLT24" s="411"/>
      <c r="SLU24" s="411"/>
      <c r="SLV24" s="411"/>
      <c r="SLW24" s="411"/>
      <c r="SLX24" s="411"/>
      <c r="SLY24" s="411"/>
      <c r="SLZ24" s="411"/>
      <c r="SMA24" s="411"/>
      <c r="SMB24" s="411"/>
      <c r="SMC24" s="411"/>
      <c r="SMD24" s="411"/>
      <c r="SME24" s="411"/>
      <c r="SMF24" s="411"/>
      <c r="SMG24" s="411"/>
      <c r="SMH24" s="411"/>
      <c r="SMI24" s="411"/>
      <c r="SMJ24" s="411"/>
      <c r="SMK24" s="411"/>
      <c r="SML24" s="411"/>
      <c r="SMM24" s="411"/>
      <c r="SMN24" s="411"/>
      <c r="SMO24" s="411"/>
      <c r="SMP24" s="411"/>
      <c r="SMQ24" s="411"/>
      <c r="SMR24" s="411"/>
      <c r="SMS24" s="411"/>
      <c r="SMT24" s="411"/>
      <c r="SMU24" s="411"/>
      <c r="SMV24" s="411"/>
      <c r="SMW24" s="411"/>
      <c r="SMX24" s="411"/>
      <c r="SMY24" s="411"/>
      <c r="SMZ24" s="411"/>
      <c r="SNA24" s="411"/>
      <c r="SNB24" s="411"/>
      <c r="SNC24" s="411"/>
      <c r="SND24" s="411"/>
      <c r="SNE24" s="411"/>
      <c r="SNF24" s="411"/>
      <c r="SNG24" s="411"/>
      <c r="SNH24" s="411"/>
      <c r="SNI24" s="411"/>
      <c r="SNJ24" s="411"/>
      <c r="SNK24" s="411"/>
      <c r="SNL24" s="411"/>
      <c r="SNM24" s="411"/>
      <c r="SNN24" s="411"/>
      <c r="SNO24" s="411"/>
      <c r="SNP24" s="411"/>
      <c r="SNQ24" s="411"/>
      <c r="SNR24" s="411"/>
      <c r="SNS24" s="411"/>
      <c r="SNT24" s="411"/>
      <c r="SNU24" s="411"/>
      <c r="SNV24" s="411"/>
      <c r="SNW24" s="411"/>
      <c r="SNX24" s="411"/>
      <c r="SNY24" s="411"/>
      <c r="SNZ24" s="411"/>
      <c r="SOA24" s="411"/>
      <c r="SOB24" s="411"/>
      <c r="SOC24" s="411"/>
      <c r="SOD24" s="411"/>
      <c r="SOE24" s="411"/>
      <c r="SOF24" s="411"/>
      <c r="SOG24" s="411"/>
      <c r="SOH24" s="411"/>
      <c r="SOI24" s="411"/>
      <c r="SOJ24" s="411"/>
      <c r="SOK24" s="411"/>
      <c r="SOL24" s="411"/>
      <c r="SOM24" s="411"/>
      <c r="SON24" s="411"/>
      <c r="SOO24" s="411"/>
      <c r="SOP24" s="411"/>
      <c r="SOQ24" s="411"/>
      <c r="SOR24" s="411"/>
      <c r="SOS24" s="411"/>
      <c r="SOT24" s="411"/>
      <c r="SOU24" s="411"/>
      <c r="SOV24" s="411"/>
      <c r="SOW24" s="411"/>
      <c r="SOX24" s="411"/>
      <c r="SOY24" s="411"/>
      <c r="SOZ24" s="411"/>
      <c r="SPA24" s="411"/>
      <c r="SPB24" s="411"/>
      <c r="SPC24" s="411"/>
      <c r="SPD24" s="411"/>
      <c r="SPE24" s="411"/>
      <c r="SPF24" s="411"/>
      <c r="SPG24" s="411"/>
      <c r="SPH24" s="411"/>
      <c r="SPI24" s="411"/>
      <c r="SPJ24" s="411"/>
      <c r="SPK24" s="411"/>
      <c r="SPL24" s="411"/>
      <c r="SPM24" s="411"/>
      <c r="SPN24" s="411"/>
      <c r="SPO24" s="411"/>
      <c r="SPP24" s="411"/>
      <c r="SPQ24" s="411"/>
      <c r="SPR24" s="411"/>
      <c r="SPS24" s="411"/>
      <c r="SPT24" s="411"/>
      <c r="SPU24" s="411"/>
      <c r="SPV24" s="411"/>
      <c r="SPW24" s="411"/>
      <c r="SPX24" s="411"/>
      <c r="SPY24" s="411"/>
      <c r="SPZ24" s="411"/>
      <c r="SQA24" s="411"/>
      <c r="SQB24" s="411"/>
      <c r="SQC24" s="411"/>
      <c r="SQD24" s="411"/>
      <c r="SQE24" s="411"/>
      <c r="SQF24" s="411"/>
      <c r="SQG24" s="411"/>
      <c r="SQH24" s="411"/>
      <c r="SQI24" s="411"/>
      <c r="SQJ24" s="411"/>
      <c r="SQK24" s="411"/>
      <c r="SQL24" s="411"/>
      <c r="SQM24" s="411"/>
      <c r="SQN24" s="411"/>
      <c r="SQO24" s="411"/>
      <c r="SQP24" s="411"/>
      <c r="SQQ24" s="411"/>
      <c r="SQR24" s="411"/>
      <c r="SQS24" s="411"/>
      <c r="SQT24" s="411"/>
      <c r="SQU24" s="411"/>
      <c r="SQV24" s="411"/>
      <c r="SQW24" s="411"/>
      <c r="SQX24" s="411"/>
      <c r="SQY24" s="411"/>
      <c r="SQZ24" s="411"/>
      <c r="SRA24" s="411"/>
      <c r="SRB24" s="411"/>
      <c r="SRC24" s="411"/>
      <c r="SRD24" s="411"/>
      <c r="SRE24" s="411"/>
      <c r="SRF24" s="411"/>
      <c r="SRG24" s="411"/>
      <c r="SRH24" s="411"/>
      <c r="SRI24" s="411"/>
      <c r="SRJ24" s="411"/>
      <c r="SRK24" s="411"/>
      <c r="SRL24" s="411"/>
      <c r="SRM24" s="411"/>
      <c r="SRN24" s="411"/>
      <c r="SRO24" s="411"/>
      <c r="SRP24" s="411"/>
      <c r="SRQ24" s="411"/>
      <c r="SRR24" s="411"/>
      <c r="SRS24" s="411"/>
      <c r="SRT24" s="411"/>
      <c r="SRU24" s="411"/>
      <c r="SRV24" s="411"/>
      <c r="SRW24" s="411"/>
      <c r="SRX24" s="411"/>
      <c r="SRY24" s="411"/>
      <c r="SRZ24" s="411"/>
      <c r="SSA24" s="411"/>
      <c r="SSB24" s="411"/>
      <c r="SSC24" s="411"/>
      <c r="SSD24" s="411"/>
      <c r="SSE24" s="411"/>
      <c r="SSF24" s="411"/>
      <c r="SSG24" s="411"/>
      <c r="SSH24" s="411"/>
      <c r="SSI24" s="411"/>
      <c r="SSJ24" s="411"/>
      <c r="SSK24" s="411"/>
      <c r="SSL24" s="411"/>
      <c r="SSM24" s="411"/>
      <c r="SSN24" s="411"/>
      <c r="SSO24" s="411"/>
      <c r="SSP24" s="411"/>
      <c r="SSQ24" s="411"/>
      <c r="SSR24" s="411"/>
      <c r="SSS24" s="411"/>
      <c r="SST24" s="411"/>
      <c r="SSU24" s="411"/>
      <c r="SSV24" s="411"/>
      <c r="SSW24" s="411"/>
      <c r="SSX24" s="411"/>
      <c r="SSY24" s="411"/>
      <c r="SSZ24" s="411"/>
      <c r="STA24" s="411"/>
      <c r="STB24" s="411"/>
      <c r="STC24" s="411"/>
      <c r="STD24" s="411"/>
      <c r="STE24" s="411"/>
      <c r="STF24" s="411"/>
      <c r="STG24" s="411"/>
      <c r="STH24" s="411"/>
      <c r="STI24" s="411"/>
      <c r="STJ24" s="411"/>
      <c r="STK24" s="411"/>
      <c r="STL24" s="411"/>
      <c r="STM24" s="411"/>
      <c r="STN24" s="411"/>
      <c r="STO24" s="411"/>
      <c r="STP24" s="411"/>
      <c r="STQ24" s="411"/>
      <c r="STR24" s="411"/>
      <c r="STS24" s="411"/>
      <c r="STT24" s="411"/>
      <c r="STU24" s="411"/>
      <c r="STV24" s="411"/>
      <c r="STW24" s="411"/>
      <c r="STX24" s="411"/>
      <c r="STY24" s="411"/>
      <c r="STZ24" s="411"/>
      <c r="SUA24" s="411"/>
      <c r="SUB24" s="411"/>
      <c r="SUC24" s="411"/>
      <c r="SUD24" s="411"/>
      <c r="SUE24" s="411"/>
      <c r="SUF24" s="411"/>
      <c r="SUG24" s="411"/>
      <c r="SUH24" s="411"/>
      <c r="SUI24" s="411"/>
      <c r="SUJ24" s="411"/>
      <c r="SUK24" s="411"/>
      <c r="SUL24" s="411"/>
      <c r="SUM24" s="411"/>
      <c r="SUN24" s="411"/>
      <c r="SUO24" s="411"/>
      <c r="SUP24" s="411"/>
      <c r="SUQ24" s="411"/>
      <c r="SUR24" s="411"/>
      <c r="SUS24" s="411"/>
      <c r="SUT24" s="411"/>
      <c r="SUU24" s="411"/>
      <c r="SUV24" s="411"/>
      <c r="SUW24" s="411"/>
      <c r="SUX24" s="411"/>
      <c r="SUY24" s="411"/>
      <c r="SUZ24" s="411"/>
      <c r="SVA24" s="411"/>
      <c r="SVB24" s="411"/>
      <c r="SVC24" s="411"/>
      <c r="SVD24" s="411"/>
      <c r="SVE24" s="411"/>
      <c r="SVF24" s="411"/>
      <c r="SVG24" s="411"/>
      <c r="SVH24" s="411"/>
      <c r="SVI24" s="411"/>
      <c r="SVJ24" s="411"/>
      <c r="SVK24" s="411"/>
      <c r="SVL24" s="411"/>
      <c r="SVM24" s="411"/>
      <c r="SVN24" s="411"/>
      <c r="SVO24" s="411"/>
      <c r="SVP24" s="411"/>
      <c r="SVQ24" s="411"/>
      <c r="SVR24" s="411"/>
      <c r="SVS24" s="411"/>
      <c r="SVT24" s="411"/>
      <c r="SVU24" s="411"/>
      <c r="SVV24" s="411"/>
      <c r="SVW24" s="411"/>
      <c r="SVX24" s="411"/>
      <c r="SVY24" s="411"/>
      <c r="SVZ24" s="411"/>
      <c r="SWA24" s="411"/>
      <c r="SWB24" s="411"/>
      <c r="SWC24" s="411"/>
      <c r="SWD24" s="411"/>
      <c r="SWE24" s="411"/>
      <c r="SWF24" s="411"/>
      <c r="SWG24" s="411"/>
      <c r="SWH24" s="411"/>
      <c r="SWI24" s="411"/>
      <c r="SWJ24" s="411"/>
      <c r="SWK24" s="411"/>
      <c r="SWL24" s="411"/>
      <c r="SWM24" s="411"/>
      <c r="SWN24" s="411"/>
      <c r="SWO24" s="411"/>
      <c r="SWP24" s="411"/>
      <c r="SWQ24" s="411"/>
      <c r="SWR24" s="411"/>
      <c r="SWS24" s="411"/>
      <c r="SWT24" s="411"/>
      <c r="SWU24" s="411"/>
      <c r="SWV24" s="411"/>
      <c r="SWW24" s="411"/>
      <c r="SWX24" s="411"/>
      <c r="SWY24" s="411"/>
      <c r="SWZ24" s="411"/>
      <c r="SXA24" s="411"/>
      <c r="SXB24" s="411"/>
      <c r="SXC24" s="411"/>
      <c r="SXD24" s="411"/>
      <c r="SXE24" s="411"/>
      <c r="SXF24" s="411"/>
      <c r="SXG24" s="411"/>
      <c r="SXH24" s="411"/>
      <c r="SXI24" s="411"/>
      <c r="SXJ24" s="411"/>
      <c r="SXK24" s="411"/>
      <c r="SXL24" s="411"/>
      <c r="SXM24" s="411"/>
      <c r="SXN24" s="411"/>
      <c r="SXO24" s="411"/>
      <c r="SXP24" s="411"/>
      <c r="SXQ24" s="411"/>
      <c r="SXR24" s="411"/>
      <c r="SXS24" s="411"/>
      <c r="SXT24" s="411"/>
      <c r="SXU24" s="411"/>
      <c r="SXV24" s="411"/>
      <c r="SXW24" s="411"/>
      <c r="SXX24" s="411"/>
      <c r="SXY24" s="411"/>
      <c r="SXZ24" s="411"/>
      <c r="SYA24" s="411"/>
      <c r="SYB24" s="411"/>
      <c r="SYC24" s="411"/>
      <c r="SYD24" s="411"/>
      <c r="SYE24" s="411"/>
      <c r="SYF24" s="411"/>
      <c r="SYG24" s="411"/>
      <c r="SYH24" s="411"/>
      <c r="SYI24" s="411"/>
      <c r="SYJ24" s="411"/>
      <c r="SYK24" s="411"/>
      <c r="SYL24" s="411"/>
      <c r="SYM24" s="411"/>
      <c r="SYN24" s="411"/>
      <c r="SYO24" s="411"/>
      <c r="SYP24" s="411"/>
      <c r="SYQ24" s="411"/>
      <c r="SYR24" s="411"/>
      <c r="SYS24" s="411"/>
      <c r="SYT24" s="411"/>
      <c r="SYU24" s="411"/>
      <c r="SYV24" s="411"/>
      <c r="SYW24" s="411"/>
      <c r="SYX24" s="411"/>
      <c r="SYY24" s="411"/>
      <c r="SYZ24" s="411"/>
      <c r="SZA24" s="411"/>
      <c r="SZB24" s="411"/>
      <c r="SZC24" s="411"/>
      <c r="SZD24" s="411"/>
      <c r="SZE24" s="411"/>
      <c r="SZF24" s="411"/>
      <c r="SZG24" s="411"/>
      <c r="SZH24" s="411"/>
      <c r="SZI24" s="411"/>
      <c r="SZJ24" s="411"/>
      <c r="SZK24" s="411"/>
      <c r="SZL24" s="411"/>
      <c r="SZM24" s="411"/>
      <c r="SZN24" s="411"/>
      <c r="SZO24" s="411"/>
      <c r="SZP24" s="411"/>
      <c r="SZQ24" s="411"/>
      <c r="SZR24" s="411"/>
      <c r="SZS24" s="411"/>
      <c r="SZT24" s="411"/>
      <c r="SZU24" s="411"/>
      <c r="SZV24" s="411"/>
      <c r="SZW24" s="411"/>
      <c r="SZX24" s="411"/>
      <c r="SZY24" s="411"/>
      <c r="SZZ24" s="411"/>
      <c r="TAA24" s="411"/>
      <c r="TAB24" s="411"/>
      <c r="TAC24" s="411"/>
      <c r="TAD24" s="411"/>
      <c r="TAE24" s="411"/>
      <c r="TAF24" s="411"/>
      <c r="TAG24" s="411"/>
      <c r="TAH24" s="411"/>
      <c r="TAI24" s="411"/>
      <c r="TAJ24" s="411"/>
      <c r="TAK24" s="411"/>
      <c r="TAL24" s="411"/>
      <c r="TAM24" s="411"/>
      <c r="TAN24" s="411"/>
      <c r="TAO24" s="411"/>
      <c r="TAP24" s="411"/>
      <c r="TAQ24" s="411"/>
      <c r="TAR24" s="411"/>
      <c r="TAS24" s="411"/>
      <c r="TAT24" s="411"/>
      <c r="TAU24" s="411"/>
      <c r="TAV24" s="411"/>
      <c r="TAW24" s="411"/>
      <c r="TAX24" s="411"/>
      <c r="TAY24" s="411"/>
      <c r="TAZ24" s="411"/>
      <c r="TBA24" s="411"/>
      <c r="TBB24" s="411"/>
      <c r="TBC24" s="411"/>
      <c r="TBD24" s="411"/>
      <c r="TBE24" s="411"/>
      <c r="TBF24" s="411"/>
      <c r="TBG24" s="411"/>
      <c r="TBH24" s="411"/>
      <c r="TBI24" s="411"/>
      <c r="TBJ24" s="411"/>
      <c r="TBK24" s="411"/>
      <c r="TBL24" s="411"/>
      <c r="TBM24" s="411"/>
      <c r="TBN24" s="411"/>
      <c r="TBO24" s="411"/>
      <c r="TBP24" s="411"/>
      <c r="TBQ24" s="411"/>
      <c r="TBR24" s="411"/>
      <c r="TBS24" s="411"/>
      <c r="TBT24" s="411"/>
      <c r="TBU24" s="411"/>
      <c r="TBV24" s="411"/>
      <c r="TBW24" s="411"/>
      <c r="TBX24" s="411"/>
      <c r="TBY24" s="411"/>
      <c r="TBZ24" s="411"/>
      <c r="TCA24" s="411"/>
      <c r="TCB24" s="411"/>
      <c r="TCC24" s="411"/>
      <c r="TCD24" s="411"/>
      <c r="TCE24" s="411"/>
      <c r="TCF24" s="411"/>
      <c r="TCG24" s="411"/>
      <c r="TCH24" s="411"/>
      <c r="TCI24" s="411"/>
      <c r="TCJ24" s="411"/>
      <c r="TCK24" s="411"/>
      <c r="TCL24" s="411"/>
      <c r="TCM24" s="411"/>
      <c r="TCN24" s="411"/>
      <c r="TCO24" s="411"/>
      <c r="TCP24" s="411"/>
      <c r="TCQ24" s="411"/>
      <c r="TCR24" s="411"/>
      <c r="TCS24" s="411"/>
      <c r="TCT24" s="411"/>
      <c r="TCU24" s="411"/>
      <c r="TCV24" s="411"/>
      <c r="TCW24" s="411"/>
      <c r="TCX24" s="411"/>
      <c r="TCY24" s="411"/>
      <c r="TCZ24" s="411"/>
      <c r="TDA24" s="411"/>
      <c r="TDB24" s="411"/>
      <c r="TDC24" s="411"/>
      <c r="TDD24" s="411"/>
      <c r="TDE24" s="411"/>
      <c r="TDF24" s="411"/>
      <c r="TDG24" s="411"/>
      <c r="TDH24" s="411"/>
      <c r="TDI24" s="411"/>
      <c r="TDJ24" s="411"/>
      <c r="TDK24" s="411"/>
      <c r="TDL24" s="411"/>
      <c r="TDM24" s="411"/>
      <c r="TDN24" s="411"/>
      <c r="TDO24" s="411"/>
      <c r="TDP24" s="411"/>
      <c r="TDQ24" s="411"/>
      <c r="TDR24" s="411"/>
      <c r="TDS24" s="411"/>
      <c r="TDT24" s="411"/>
      <c r="TDU24" s="411"/>
      <c r="TDV24" s="411"/>
      <c r="TDW24" s="411"/>
      <c r="TDX24" s="411"/>
      <c r="TDY24" s="411"/>
      <c r="TDZ24" s="411"/>
      <c r="TEA24" s="411"/>
      <c r="TEB24" s="411"/>
      <c r="TEC24" s="411"/>
      <c r="TED24" s="411"/>
      <c r="TEE24" s="411"/>
      <c r="TEF24" s="411"/>
      <c r="TEG24" s="411"/>
      <c r="TEH24" s="411"/>
      <c r="TEI24" s="411"/>
      <c r="TEJ24" s="411"/>
      <c r="TEK24" s="411"/>
      <c r="TEL24" s="411"/>
      <c r="TEM24" s="411"/>
      <c r="TEN24" s="411"/>
      <c r="TEO24" s="411"/>
      <c r="TEP24" s="411"/>
      <c r="TEQ24" s="411"/>
      <c r="TER24" s="411"/>
      <c r="TES24" s="411"/>
      <c r="TET24" s="411"/>
      <c r="TEU24" s="411"/>
      <c r="TEV24" s="411"/>
      <c r="TEW24" s="411"/>
      <c r="TEX24" s="411"/>
      <c r="TEY24" s="411"/>
      <c r="TEZ24" s="411"/>
      <c r="TFA24" s="411"/>
      <c r="TFB24" s="411"/>
      <c r="TFC24" s="411"/>
      <c r="TFD24" s="411"/>
      <c r="TFE24" s="411"/>
      <c r="TFF24" s="411"/>
      <c r="TFG24" s="411"/>
      <c r="TFH24" s="411"/>
      <c r="TFI24" s="411"/>
      <c r="TFJ24" s="411"/>
      <c r="TFK24" s="411"/>
      <c r="TFL24" s="411"/>
      <c r="TFM24" s="411"/>
      <c r="TFN24" s="411"/>
      <c r="TFO24" s="411"/>
      <c r="TFP24" s="411"/>
      <c r="TFQ24" s="411"/>
      <c r="TFR24" s="411"/>
      <c r="TFS24" s="411"/>
      <c r="TFT24" s="411"/>
      <c r="TFU24" s="411"/>
      <c r="TFV24" s="411"/>
      <c r="TFW24" s="411"/>
      <c r="TFX24" s="411"/>
      <c r="TFY24" s="411"/>
      <c r="TFZ24" s="411"/>
      <c r="TGA24" s="411"/>
      <c r="TGB24" s="411"/>
      <c r="TGC24" s="411"/>
      <c r="TGD24" s="411"/>
      <c r="TGE24" s="411"/>
      <c r="TGF24" s="411"/>
      <c r="TGG24" s="411"/>
      <c r="TGH24" s="411"/>
      <c r="TGI24" s="411"/>
      <c r="TGJ24" s="411"/>
      <c r="TGK24" s="411"/>
      <c r="TGL24" s="411"/>
      <c r="TGM24" s="411"/>
      <c r="TGN24" s="411"/>
      <c r="TGO24" s="411"/>
      <c r="TGP24" s="411"/>
      <c r="TGQ24" s="411"/>
      <c r="TGR24" s="411"/>
      <c r="TGS24" s="411"/>
      <c r="TGT24" s="411"/>
      <c r="TGU24" s="411"/>
      <c r="TGV24" s="411"/>
      <c r="TGW24" s="411"/>
      <c r="TGX24" s="411"/>
      <c r="TGY24" s="411"/>
      <c r="TGZ24" s="411"/>
      <c r="THA24" s="411"/>
      <c r="THB24" s="411"/>
      <c r="THC24" s="411"/>
      <c r="THD24" s="411"/>
      <c r="THE24" s="411"/>
      <c r="THF24" s="411"/>
      <c r="THG24" s="411"/>
      <c r="THH24" s="411"/>
      <c r="THI24" s="411"/>
      <c r="THJ24" s="411"/>
      <c r="THK24" s="411"/>
      <c r="THL24" s="411"/>
      <c r="THM24" s="411"/>
      <c r="THN24" s="411"/>
      <c r="THO24" s="411"/>
      <c r="THP24" s="411"/>
      <c r="THQ24" s="411"/>
      <c r="THR24" s="411"/>
      <c r="THS24" s="411"/>
      <c r="THT24" s="411"/>
      <c r="THU24" s="411"/>
      <c r="THV24" s="411"/>
      <c r="THW24" s="411"/>
      <c r="THX24" s="411"/>
      <c r="THY24" s="411"/>
      <c r="THZ24" s="411"/>
      <c r="TIA24" s="411"/>
      <c r="TIB24" s="411"/>
      <c r="TIC24" s="411"/>
      <c r="TID24" s="411"/>
      <c r="TIE24" s="411"/>
      <c r="TIF24" s="411"/>
      <c r="TIG24" s="411"/>
      <c r="TIH24" s="411"/>
      <c r="TII24" s="411"/>
      <c r="TIJ24" s="411"/>
      <c r="TIK24" s="411"/>
      <c r="TIL24" s="411"/>
      <c r="TIM24" s="411"/>
      <c r="TIN24" s="411"/>
      <c r="TIO24" s="411"/>
      <c r="TIP24" s="411"/>
      <c r="TIQ24" s="411"/>
      <c r="TIR24" s="411"/>
      <c r="TIS24" s="411"/>
      <c r="TIT24" s="411"/>
      <c r="TIU24" s="411"/>
      <c r="TIV24" s="411"/>
      <c r="TIW24" s="411"/>
      <c r="TIX24" s="411"/>
      <c r="TIY24" s="411"/>
      <c r="TIZ24" s="411"/>
      <c r="TJA24" s="411"/>
      <c r="TJB24" s="411"/>
      <c r="TJC24" s="411"/>
      <c r="TJD24" s="411"/>
      <c r="TJE24" s="411"/>
      <c r="TJF24" s="411"/>
      <c r="TJG24" s="411"/>
      <c r="TJH24" s="411"/>
      <c r="TJI24" s="411"/>
      <c r="TJJ24" s="411"/>
      <c r="TJK24" s="411"/>
      <c r="TJL24" s="411"/>
      <c r="TJM24" s="411"/>
      <c r="TJN24" s="411"/>
      <c r="TJO24" s="411"/>
      <c r="TJP24" s="411"/>
      <c r="TJQ24" s="411"/>
      <c r="TJR24" s="411"/>
      <c r="TJS24" s="411"/>
      <c r="TJT24" s="411"/>
      <c r="TJU24" s="411"/>
      <c r="TJV24" s="411"/>
      <c r="TJW24" s="411"/>
      <c r="TJX24" s="411"/>
      <c r="TJY24" s="411"/>
      <c r="TJZ24" s="411"/>
      <c r="TKA24" s="411"/>
      <c r="TKB24" s="411"/>
      <c r="TKC24" s="411"/>
      <c r="TKD24" s="411"/>
      <c r="TKE24" s="411"/>
      <c r="TKF24" s="411"/>
      <c r="TKG24" s="411"/>
      <c r="TKH24" s="411"/>
      <c r="TKI24" s="411"/>
      <c r="TKJ24" s="411"/>
      <c r="TKK24" s="411"/>
      <c r="TKL24" s="411"/>
      <c r="TKM24" s="411"/>
      <c r="TKN24" s="411"/>
      <c r="TKO24" s="411"/>
      <c r="TKP24" s="411"/>
      <c r="TKQ24" s="411"/>
      <c r="TKR24" s="411"/>
      <c r="TKS24" s="411"/>
      <c r="TKT24" s="411"/>
      <c r="TKU24" s="411"/>
      <c r="TKV24" s="411"/>
      <c r="TKW24" s="411"/>
      <c r="TKX24" s="411"/>
      <c r="TKY24" s="411"/>
      <c r="TKZ24" s="411"/>
      <c r="TLA24" s="411"/>
      <c r="TLB24" s="411"/>
      <c r="TLC24" s="411"/>
      <c r="TLD24" s="411"/>
      <c r="TLE24" s="411"/>
      <c r="TLF24" s="411"/>
      <c r="TLG24" s="411"/>
      <c r="TLH24" s="411"/>
      <c r="TLI24" s="411"/>
      <c r="TLJ24" s="411"/>
      <c r="TLK24" s="411"/>
      <c r="TLL24" s="411"/>
      <c r="TLM24" s="411"/>
      <c r="TLN24" s="411"/>
      <c r="TLO24" s="411"/>
      <c r="TLP24" s="411"/>
      <c r="TLQ24" s="411"/>
      <c r="TLR24" s="411"/>
      <c r="TLS24" s="411"/>
      <c r="TLT24" s="411"/>
      <c r="TLU24" s="411"/>
      <c r="TLV24" s="411"/>
      <c r="TLW24" s="411"/>
      <c r="TLX24" s="411"/>
      <c r="TLY24" s="411"/>
      <c r="TLZ24" s="411"/>
      <c r="TMA24" s="411"/>
      <c r="TMB24" s="411"/>
      <c r="TMC24" s="411"/>
      <c r="TMD24" s="411"/>
      <c r="TME24" s="411"/>
      <c r="TMF24" s="411"/>
      <c r="TMG24" s="411"/>
      <c r="TMH24" s="411"/>
      <c r="TMI24" s="411"/>
      <c r="TMJ24" s="411"/>
      <c r="TMK24" s="411"/>
      <c r="TML24" s="411"/>
      <c r="TMM24" s="411"/>
      <c r="TMN24" s="411"/>
      <c r="TMO24" s="411"/>
      <c r="TMP24" s="411"/>
      <c r="TMQ24" s="411"/>
      <c r="TMR24" s="411"/>
      <c r="TMS24" s="411"/>
      <c r="TMT24" s="411"/>
      <c r="TMU24" s="411"/>
      <c r="TMV24" s="411"/>
      <c r="TMW24" s="411"/>
      <c r="TMX24" s="411"/>
      <c r="TMY24" s="411"/>
      <c r="TMZ24" s="411"/>
      <c r="TNA24" s="411"/>
      <c r="TNB24" s="411"/>
      <c r="TNC24" s="411"/>
      <c r="TND24" s="411"/>
      <c r="TNE24" s="411"/>
      <c r="TNF24" s="411"/>
      <c r="TNG24" s="411"/>
      <c r="TNH24" s="411"/>
      <c r="TNI24" s="411"/>
      <c r="TNJ24" s="411"/>
      <c r="TNK24" s="411"/>
      <c r="TNL24" s="411"/>
      <c r="TNM24" s="411"/>
      <c r="TNN24" s="411"/>
      <c r="TNO24" s="411"/>
      <c r="TNP24" s="411"/>
      <c r="TNQ24" s="411"/>
      <c r="TNR24" s="411"/>
      <c r="TNS24" s="411"/>
      <c r="TNT24" s="411"/>
      <c r="TNU24" s="411"/>
      <c r="TNV24" s="411"/>
      <c r="TNW24" s="411"/>
      <c r="TNX24" s="411"/>
      <c r="TNY24" s="411"/>
      <c r="TNZ24" s="411"/>
      <c r="TOA24" s="411"/>
      <c r="TOB24" s="411"/>
      <c r="TOC24" s="411"/>
      <c r="TOD24" s="411"/>
      <c r="TOE24" s="411"/>
      <c r="TOF24" s="411"/>
      <c r="TOG24" s="411"/>
      <c r="TOH24" s="411"/>
      <c r="TOI24" s="411"/>
      <c r="TOJ24" s="411"/>
      <c r="TOK24" s="411"/>
      <c r="TOL24" s="411"/>
      <c r="TOM24" s="411"/>
      <c r="TON24" s="411"/>
      <c r="TOO24" s="411"/>
      <c r="TOP24" s="411"/>
      <c r="TOQ24" s="411"/>
      <c r="TOR24" s="411"/>
      <c r="TOS24" s="411"/>
      <c r="TOT24" s="411"/>
      <c r="TOU24" s="411"/>
      <c r="TOV24" s="411"/>
      <c r="TOW24" s="411"/>
      <c r="TOX24" s="411"/>
      <c r="TOY24" s="411"/>
      <c r="TOZ24" s="411"/>
      <c r="TPA24" s="411"/>
      <c r="TPB24" s="411"/>
      <c r="TPC24" s="411"/>
      <c r="TPD24" s="411"/>
      <c r="TPE24" s="411"/>
      <c r="TPF24" s="411"/>
      <c r="TPG24" s="411"/>
      <c r="TPH24" s="411"/>
      <c r="TPI24" s="411"/>
      <c r="TPJ24" s="411"/>
      <c r="TPK24" s="411"/>
      <c r="TPL24" s="411"/>
      <c r="TPM24" s="411"/>
      <c r="TPN24" s="411"/>
      <c r="TPO24" s="411"/>
      <c r="TPP24" s="411"/>
      <c r="TPQ24" s="411"/>
      <c r="TPR24" s="411"/>
      <c r="TPS24" s="411"/>
      <c r="TPT24" s="411"/>
      <c r="TPU24" s="411"/>
      <c r="TPV24" s="411"/>
      <c r="TPW24" s="411"/>
      <c r="TPX24" s="411"/>
      <c r="TPY24" s="411"/>
      <c r="TPZ24" s="411"/>
      <c r="TQA24" s="411"/>
      <c r="TQB24" s="411"/>
      <c r="TQC24" s="411"/>
      <c r="TQD24" s="411"/>
      <c r="TQE24" s="411"/>
      <c r="TQF24" s="411"/>
      <c r="TQG24" s="411"/>
      <c r="TQH24" s="411"/>
      <c r="TQI24" s="411"/>
      <c r="TQJ24" s="411"/>
      <c r="TQK24" s="411"/>
      <c r="TQL24" s="411"/>
      <c r="TQM24" s="411"/>
      <c r="TQN24" s="411"/>
      <c r="TQO24" s="411"/>
      <c r="TQP24" s="411"/>
      <c r="TQQ24" s="411"/>
      <c r="TQR24" s="411"/>
      <c r="TQS24" s="411"/>
      <c r="TQT24" s="411"/>
      <c r="TQU24" s="411"/>
      <c r="TQV24" s="411"/>
      <c r="TQW24" s="411"/>
      <c r="TQX24" s="411"/>
      <c r="TQY24" s="411"/>
      <c r="TQZ24" s="411"/>
      <c r="TRA24" s="411"/>
      <c r="TRB24" s="411"/>
      <c r="TRC24" s="411"/>
      <c r="TRD24" s="411"/>
      <c r="TRE24" s="411"/>
      <c r="TRF24" s="411"/>
      <c r="TRG24" s="411"/>
      <c r="TRH24" s="411"/>
      <c r="TRI24" s="411"/>
      <c r="TRJ24" s="411"/>
      <c r="TRK24" s="411"/>
      <c r="TRL24" s="411"/>
      <c r="TRM24" s="411"/>
      <c r="TRN24" s="411"/>
      <c r="TRO24" s="411"/>
      <c r="TRP24" s="411"/>
      <c r="TRQ24" s="411"/>
      <c r="TRR24" s="411"/>
      <c r="TRS24" s="411"/>
      <c r="TRT24" s="411"/>
      <c r="TRU24" s="411"/>
      <c r="TRV24" s="411"/>
      <c r="TRW24" s="411"/>
      <c r="TRX24" s="411"/>
      <c r="TRY24" s="411"/>
      <c r="TRZ24" s="411"/>
      <c r="TSA24" s="411"/>
      <c r="TSB24" s="411"/>
      <c r="TSC24" s="411"/>
      <c r="TSD24" s="411"/>
      <c r="TSE24" s="411"/>
      <c r="TSF24" s="411"/>
      <c r="TSG24" s="411"/>
      <c r="TSH24" s="411"/>
      <c r="TSI24" s="411"/>
      <c r="TSJ24" s="411"/>
      <c r="TSK24" s="411"/>
      <c r="TSL24" s="411"/>
      <c r="TSM24" s="411"/>
      <c r="TSN24" s="411"/>
      <c r="TSO24" s="411"/>
      <c r="TSP24" s="411"/>
      <c r="TSQ24" s="411"/>
      <c r="TSR24" s="411"/>
      <c r="TSS24" s="411"/>
      <c r="TST24" s="411"/>
      <c r="TSU24" s="411"/>
      <c r="TSV24" s="411"/>
      <c r="TSW24" s="411"/>
      <c r="TSX24" s="411"/>
      <c r="TSY24" s="411"/>
      <c r="TSZ24" s="411"/>
      <c r="TTA24" s="411"/>
      <c r="TTB24" s="411"/>
      <c r="TTC24" s="411"/>
      <c r="TTD24" s="411"/>
      <c r="TTE24" s="411"/>
      <c r="TTF24" s="411"/>
      <c r="TTG24" s="411"/>
      <c r="TTH24" s="411"/>
      <c r="TTI24" s="411"/>
      <c r="TTJ24" s="411"/>
      <c r="TTK24" s="411"/>
      <c r="TTL24" s="411"/>
      <c r="TTM24" s="411"/>
      <c r="TTN24" s="411"/>
      <c r="TTO24" s="411"/>
      <c r="TTP24" s="411"/>
      <c r="TTQ24" s="411"/>
      <c r="TTR24" s="411"/>
      <c r="TTS24" s="411"/>
      <c r="TTT24" s="411"/>
      <c r="TTU24" s="411"/>
      <c r="TTV24" s="411"/>
      <c r="TTW24" s="411"/>
      <c r="TTX24" s="411"/>
      <c r="TTY24" s="411"/>
      <c r="TTZ24" s="411"/>
      <c r="TUA24" s="411"/>
      <c r="TUB24" s="411"/>
      <c r="TUC24" s="411"/>
      <c r="TUD24" s="411"/>
      <c r="TUE24" s="411"/>
      <c r="TUF24" s="411"/>
      <c r="TUG24" s="411"/>
      <c r="TUH24" s="411"/>
      <c r="TUI24" s="411"/>
      <c r="TUJ24" s="411"/>
      <c r="TUK24" s="411"/>
      <c r="TUL24" s="411"/>
      <c r="TUM24" s="411"/>
      <c r="TUN24" s="411"/>
      <c r="TUO24" s="411"/>
      <c r="TUP24" s="411"/>
      <c r="TUQ24" s="411"/>
      <c r="TUR24" s="411"/>
      <c r="TUS24" s="411"/>
      <c r="TUT24" s="411"/>
      <c r="TUU24" s="411"/>
      <c r="TUV24" s="411"/>
      <c r="TUW24" s="411"/>
      <c r="TUX24" s="411"/>
      <c r="TUY24" s="411"/>
      <c r="TUZ24" s="411"/>
      <c r="TVA24" s="411"/>
      <c r="TVB24" s="411"/>
      <c r="TVC24" s="411"/>
      <c r="TVD24" s="411"/>
      <c r="TVE24" s="411"/>
      <c r="TVF24" s="411"/>
      <c r="TVG24" s="411"/>
      <c r="TVH24" s="411"/>
      <c r="TVI24" s="411"/>
      <c r="TVJ24" s="411"/>
      <c r="TVK24" s="411"/>
      <c r="TVL24" s="411"/>
      <c r="TVM24" s="411"/>
      <c r="TVN24" s="411"/>
      <c r="TVO24" s="411"/>
      <c r="TVP24" s="411"/>
      <c r="TVQ24" s="411"/>
      <c r="TVR24" s="411"/>
      <c r="TVS24" s="411"/>
      <c r="TVT24" s="411"/>
      <c r="TVU24" s="411"/>
      <c r="TVV24" s="411"/>
      <c r="TVW24" s="411"/>
      <c r="TVX24" s="411"/>
      <c r="TVY24" s="411"/>
      <c r="TVZ24" s="411"/>
      <c r="TWA24" s="411"/>
      <c r="TWB24" s="411"/>
      <c r="TWC24" s="411"/>
      <c r="TWD24" s="411"/>
      <c r="TWE24" s="411"/>
      <c r="TWF24" s="411"/>
      <c r="TWG24" s="411"/>
      <c r="TWH24" s="411"/>
      <c r="TWI24" s="411"/>
      <c r="TWJ24" s="411"/>
      <c r="TWK24" s="411"/>
      <c r="TWL24" s="411"/>
      <c r="TWM24" s="411"/>
      <c r="TWN24" s="411"/>
      <c r="TWO24" s="411"/>
      <c r="TWP24" s="411"/>
      <c r="TWQ24" s="411"/>
      <c r="TWR24" s="411"/>
      <c r="TWS24" s="411"/>
      <c r="TWT24" s="411"/>
      <c r="TWU24" s="411"/>
      <c r="TWV24" s="411"/>
      <c r="TWW24" s="411"/>
      <c r="TWX24" s="411"/>
      <c r="TWY24" s="411"/>
      <c r="TWZ24" s="411"/>
      <c r="TXA24" s="411"/>
      <c r="TXB24" s="411"/>
      <c r="TXC24" s="411"/>
      <c r="TXD24" s="411"/>
      <c r="TXE24" s="411"/>
      <c r="TXF24" s="411"/>
      <c r="TXG24" s="411"/>
      <c r="TXH24" s="411"/>
      <c r="TXI24" s="411"/>
      <c r="TXJ24" s="411"/>
      <c r="TXK24" s="411"/>
      <c r="TXL24" s="411"/>
      <c r="TXM24" s="411"/>
      <c r="TXN24" s="411"/>
      <c r="TXO24" s="411"/>
      <c r="TXP24" s="411"/>
      <c r="TXQ24" s="411"/>
      <c r="TXR24" s="411"/>
      <c r="TXS24" s="411"/>
      <c r="TXT24" s="411"/>
      <c r="TXU24" s="411"/>
      <c r="TXV24" s="411"/>
      <c r="TXW24" s="411"/>
      <c r="TXX24" s="411"/>
      <c r="TXY24" s="411"/>
      <c r="TXZ24" s="411"/>
      <c r="TYA24" s="411"/>
      <c r="TYB24" s="411"/>
      <c r="TYC24" s="411"/>
      <c r="TYD24" s="411"/>
      <c r="TYE24" s="411"/>
      <c r="TYF24" s="411"/>
      <c r="TYG24" s="411"/>
      <c r="TYH24" s="411"/>
      <c r="TYI24" s="411"/>
      <c r="TYJ24" s="411"/>
      <c r="TYK24" s="411"/>
      <c r="TYL24" s="411"/>
      <c r="TYM24" s="411"/>
      <c r="TYN24" s="411"/>
      <c r="TYO24" s="411"/>
      <c r="TYP24" s="411"/>
      <c r="TYQ24" s="411"/>
      <c r="TYR24" s="411"/>
      <c r="TYS24" s="411"/>
      <c r="TYT24" s="411"/>
      <c r="TYU24" s="411"/>
      <c r="TYV24" s="411"/>
      <c r="TYW24" s="411"/>
      <c r="TYX24" s="411"/>
      <c r="TYY24" s="411"/>
      <c r="TYZ24" s="411"/>
      <c r="TZA24" s="411"/>
      <c r="TZB24" s="411"/>
      <c r="TZC24" s="411"/>
      <c r="TZD24" s="411"/>
      <c r="TZE24" s="411"/>
      <c r="TZF24" s="411"/>
      <c r="TZG24" s="411"/>
      <c r="TZH24" s="411"/>
      <c r="TZI24" s="411"/>
      <c r="TZJ24" s="411"/>
      <c r="TZK24" s="411"/>
      <c r="TZL24" s="411"/>
      <c r="TZM24" s="411"/>
      <c r="TZN24" s="411"/>
      <c r="TZO24" s="411"/>
      <c r="TZP24" s="411"/>
      <c r="TZQ24" s="411"/>
      <c r="TZR24" s="411"/>
      <c r="TZS24" s="411"/>
      <c r="TZT24" s="411"/>
      <c r="TZU24" s="411"/>
      <c r="TZV24" s="411"/>
      <c r="TZW24" s="411"/>
      <c r="TZX24" s="411"/>
      <c r="TZY24" s="411"/>
      <c r="TZZ24" s="411"/>
      <c r="UAA24" s="411"/>
      <c r="UAB24" s="411"/>
      <c r="UAC24" s="411"/>
      <c r="UAD24" s="411"/>
      <c r="UAE24" s="411"/>
      <c r="UAF24" s="411"/>
      <c r="UAG24" s="411"/>
      <c r="UAH24" s="411"/>
      <c r="UAI24" s="411"/>
      <c r="UAJ24" s="411"/>
      <c r="UAK24" s="411"/>
      <c r="UAL24" s="411"/>
      <c r="UAM24" s="411"/>
      <c r="UAN24" s="411"/>
      <c r="UAO24" s="411"/>
      <c r="UAP24" s="411"/>
      <c r="UAQ24" s="411"/>
      <c r="UAR24" s="411"/>
      <c r="UAS24" s="411"/>
      <c r="UAT24" s="411"/>
      <c r="UAU24" s="411"/>
      <c r="UAV24" s="411"/>
      <c r="UAW24" s="411"/>
      <c r="UAX24" s="411"/>
      <c r="UAY24" s="411"/>
      <c r="UAZ24" s="411"/>
      <c r="UBA24" s="411"/>
      <c r="UBB24" s="411"/>
      <c r="UBC24" s="411"/>
      <c r="UBD24" s="411"/>
      <c r="UBE24" s="411"/>
      <c r="UBF24" s="411"/>
      <c r="UBG24" s="411"/>
      <c r="UBH24" s="411"/>
      <c r="UBI24" s="411"/>
      <c r="UBJ24" s="411"/>
      <c r="UBK24" s="411"/>
      <c r="UBL24" s="411"/>
      <c r="UBM24" s="411"/>
      <c r="UBN24" s="411"/>
      <c r="UBO24" s="411"/>
      <c r="UBP24" s="411"/>
      <c r="UBQ24" s="411"/>
      <c r="UBR24" s="411"/>
      <c r="UBS24" s="411"/>
      <c r="UBT24" s="411"/>
      <c r="UBU24" s="411"/>
      <c r="UBV24" s="411"/>
      <c r="UBW24" s="411"/>
      <c r="UBX24" s="411"/>
      <c r="UBY24" s="411"/>
      <c r="UBZ24" s="411"/>
      <c r="UCA24" s="411"/>
      <c r="UCB24" s="411"/>
      <c r="UCC24" s="411"/>
      <c r="UCD24" s="411"/>
      <c r="UCE24" s="411"/>
      <c r="UCF24" s="411"/>
      <c r="UCG24" s="411"/>
      <c r="UCH24" s="411"/>
      <c r="UCI24" s="411"/>
      <c r="UCJ24" s="411"/>
      <c r="UCK24" s="411"/>
      <c r="UCL24" s="411"/>
      <c r="UCM24" s="411"/>
      <c r="UCN24" s="411"/>
      <c r="UCO24" s="411"/>
      <c r="UCP24" s="411"/>
      <c r="UCQ24" s="411"/>
      <c r="UCR24" s="411"/>
      <c r="UCS24" s="411"/>
      <c r="UCT24" s="411"/>
      <c r="UCU24" s="411"/>
      <c r="UCV24" s="411"/>
      <c r="UCW24" s="411"/>
      <c r="UCX24" s="411"/>
      <c r="UCY24" s="411"/>
      <c r="UCZ24" s="411"/>
      <c r="UDA24" s="411"/>
      <c r="UDB24" s="411"/>
      <c r="UDC24" s="411"/>
      <c r="UDD24" s="411"/>
      <c r="UDE24" s="411"/>
      <c r="UDF24" s="411"/>
      <c r="UDG24" s="411"/>
      <c r="UDH24" s="411"/>
      <c r="UDI24" s="411"/>
      <c r="UDJ24" s="411"/>
      <c r="UDK24" s="411"/>
      <c r="UDL24" s="411"/>
      <c r="UDM24" s="411"/>
      <c r="UDN24" s="411"/>
      <c r="UDO24" s="411"/>
      <c r="UDP24" s="411"/>
      <c r="UDQ24" s="411"/>
      <c r="UDR24" s="411"/>
      <c r="UDS24" s="411"/>
      <c r="UDT24" s="411"/>
      <c r="UDU24" s="411"/>
      <c r="UDV24" s="411"/>
      <c r="UDW24" s="411"/>
      <c r="UDX24" s="411"/>
      <c r="UDY24" s="411"/>
      <c r="UDZ24" s="411"/>
      <c r="UEA24" s="411"/>
      <c r="UEB24" s="411"/>
      <c r="UEC24" s="411"/>
      <c r="UED24" s="411"/>
      <c r="UEE24" s="411"/>
      <c r="UEF24" s="411"/>
      <c r="UEG24" s="411"/>
      <c r="UEH24" s="411"/>
      <c r="UEI24" s="411"/>
      <c r="UEJ24" s="411"/>
      <c r="UEK24" s="411"/>
      <c r="UEL24" s="411"/>
      <c r="UEM24" s="411"/>
      <c r="UEN24" s="411"/>
      <c r="UEO24" s="411"/>
      <c r="UEP24" s="411"/>
      <c r="UEQ24" s="411"/>
      <c r="UER24" s="411"/>
      <c r="UES24" s="411"/>
      <c r="UET24" s="411"/>
      <c r="UEU24" s="411"/>
      <c r="UEV24" s="411"/>
      <c r="UEW24" s="411"/>
      <c r="UEX24" s="411"/>
      <c r="UEY24" s="411"/>
      <c r="UEZ24" s="411"/>
      <c r="UFA24" s="411"/>
      <c r="UFB24" s="411"/>
      <c r="UFC24" s="411"/>
      <c r="UFD24" s="411"/>
      <c r="UFE24" s="411"/>
      <c r="UFF24" s="411"/>
      <c r="UFG24" s="411"/>
      <c r="UFH24" s="411"/>
      <c r="UFI24" s="411"/>
      <c r="UFJ24" s="411"/>
      <c r="UFK24" s="411"/>
      <c r="UFL24" s="411"/>
      <c r="UFM24" s="411"/>
      <c r="UFN24" s="411"/>
      <c r="UFO24" s="411"/>
      <c r="UFP24" s="411"/>
      <c r="UFQ24" s="411"/>
      <c r="UFR24" s="411"/>
      <c r="UFS24" s="411"/>
      <c r="UFT24" s="411"/>
      <c r="UFU24" s="411"/>
      <c r="UFV24" s="411"/>
      <c r="UFW24" s="411"/>
      <c r="UFX24" s="411"/>
      <c r="UFY24" s="411"/>
      <c r="UFZ24" s="411"/>
      <c r="UGA24" s="411"/>
      <c r="UGB24" s="411"/>
      <c r="UGC24" s="411"/>
      <c r="UGD24" s="411"/>
      <c r="UGE24" s="411"/>
      <c r="UGF24" s="411"/>
      <c r="UGG24" s="411"/>
      <c r="UGH24" s="411"/>
      <c r="UGI24" s="411"/>
      <c r="UGJ24" s="411"/>
      <c r="UGK24" s="411"/>
      <c r="UGL24" s="411"/>
      <c r="UGM24" s="411"/>
      <c r="UGN24" s="411"/>
      <c r="UGO24" s="411"/>
      <c r="UGP24" s="411"/>
      <c r="UGQ24" s="411"/>
      <c r="UGR24" s="411"/>
      <c r="UGS24" s="411"/>
      <c r="UGT24" s="411"/>
      <c r="UGU24" s="411"/>
      <c r="UGV24" s="411"/>
      <c r="UGW24" s="411"/>
      <c r="UGX24" s="411"/>
      <c r="UGY24" s="411"/>
      <c r="UGZ24" s="411"/>
      <c r="UHA24" s="411"/>
      <c r="UHB24" s="411"/>
      <c r="UHC24" s="411"/>
      <c r="UHD24" s="411"/>
      <c r="UHE24" s="411"/>
      <c r="UHF24" s="411"/>
      <c r="UHG24" s="411"/>
      <c r="UHH24" s="411"/>
      <c r="UHI24" s="411"/>
      <c r="UHJ24" s="411"/>
      <c r="UHK24" s="411"/>
      <c r="UHL24" s="411"/>
      <c r="UHM24" s="411"/>
      <c r="UHN24" s="411"/>
      <c r="UHO24" s="411"/>
      <c r="UHP24" s="411"/>
      <c r="UHQ24" s="411"/>
      <c r="UHR24" s="411"/>
      <c r="UHS24" s="411"/>
      <c r="UHT24" s="411"/>
      <c r="UHU24" s="411"/>
      <c r="UHV24" s="411"/>
      <c r="UHW24" s="411"/>
      <c r="UHX24" s="411"/>
      <c r="UHY24" s="411"/>
      <c r="UHZ24" s="411"/>
      <c r="UIA24" s="411"/>
      <c r="UIB24" s="411"/>
      <c r="UIC24" s="411"/>
      <c r="UID24" s="411"/>
      <c r="UIE24" s="411"/>
      <c r="UIF24" s="411"/>
      <c r="UIG24" s="411"/>
      <c r="UIH24" s="411"/>
      <c r="UII24" s="411"/>
      <c r="UIJ24" s="411"/>
      <c r="UIK24" s="411"/>
      <c r="UIL24" s="411"/>
      <c r="UIM24" s="411"/>
      <c r="UIN24" s="411"/>
      <c r="UIO24" s="411"/>
      <c r="UIP24" s="411"/>
      <c r="UIQ24" s="411"/>
      <c r="UIR24" s="411"/>
      <c r="UIS24" s="411"/>
      <c r="UIT24" s="411"/>
      <c r="UIU24" s="411"/>
      <c r="UIV24" s="411"/>
      <c r="UIW24" s="411"/>
      <c r="UIX24" s="411"/>
      <c r="UIY24" s="411"/>
      <c r="UIZ24" s="411"/>
      <c r="UJA24" s="411"/>
      <c r="UJB24" s="411"/>
      <c r="UJC24" s="411"/>
      <c r="UJD24" s="411"/>
      <c r="UJE24" s="411"/>
      <c r="UJF24" s="411"/>
      <c r="UJG24" s="411"/>
      <c r="UJH24" s="411"/>
      <c r="UJI24" s="411"/>
      <c r="UJJ24" s="411"/>
      <c r="UJK24" s="411"/>
      <c r="UJL24" s="411"/>
      <c r="UJM24" s="411"/>
      <c r="UJN24" s="411"/>
      <c r="UJO24" s="411"/>
      <c r="UJP24" s="411"/>
      <c r="UJQ24" s="411"/>
      <c r="UJR24" s="411"/>
      <c r="UJS24" s="411"/>
      <c r="UJT24" s="411"/>
      <c r="UJU24" s="411"/>
      <c r="UJV24" s="411"/>
      <c r="UJW24" s="411"/>
      <c r="UJX24" s="411"/>
      <c r="UJY24" s="411"/>
      <c r="UJZ24" s="411"/>
      <c r="UKA24" s="411"/>
      <c r="UKB24" s="411"/>
      <c r="UKC24" s="411"/>
      <c r="UKD24" s="411"/>
      <c r="UKE24" s="411"/>
      <c r="UKF24" s="411"/>
      <c r="UKG24" s="411"/>
      <c r="UKH24" s="411"/>
      <c r="UKI24" s="411"/>
      <c r="UKJ24" s="411"/>
      <c r="UKK24" s="411"/>
      <c r="UKL24" s="411"/>
      <c r="UKM24" s="411"/>
      <c r="UKN24" s="411"/>
      <c r="UKO24" s="411"/>
      <c r="UKP24" s="411"/>
      <c r="UKQ24" s="411"/>
      <c r="UKR24" s="411"/>
      <c r="UKS24" s="411"/>
      <c r="UKT24" s="411"/>
      <c r="UKU24" s="411"/>
      <c r="UKV24" s="411"/>
      <c r="UKW24" s="411"/>
      <c r="UKX24" s="411"/>
      <c r="UKY24" s="411"/>
      <c r="UKZ24" s="411"/>
      <c r="ULA24" s="411"/>
      <c r="ULB24" s="411"/>
      <c r="ULC24" s="411"/>
      <c r="ULD24" s="411"/>
      <c r="ULE24" s="411"/>
      <c r="ULF24" s="411"/>
      <c r="ULG24" s="411"/>
      <c r="ULH24" s="411"/>
      <c r="ULI24" s="411"/>
      <c r="ULJ24" s="411"/>
      <c r="ULK24" s="411"/>
      <c r="ULL24" s="411"/>
      <c r="ULM24" s="411"/>
      <c r="ULN24" s="411"/>
      <c r="ULO24" s="411"/>
      <c r="ULP24" s="411"/>
      <c r="ULQ24" s="411"/>
      <c r="ULR24" s="411"/>
      <c r="ULS24" s="411"/>
      <c r="ULT24" s="411"/>
      <c r="ULU24" s="411"/>
      <c r="ULV24" s="411"/>
      <c r="ULW24" s="411"/>
      <c r="ULX24" s="411"/>
      <c r="ULY24" s="411"/>
      <c r="ULZ24" s="411"/>
      <c r="UMA24" s="411"/>
      <c r="UMB24" s="411"/>
      <c r="UMC24" s="411"/>
      <c r="UMD24" s="411"/>
      <c r="UME24" s="411"/>
      <c r="UMF24" s="411"/>
      <c r="UMG24" s="411"/>
      <c r="UMH24" s="411"/>
      <c r="UMI24" s="411"/>
      <c r="UMJ24" s="411"/>
      <c r="UMK24" s="411"/>
      <c r="UML24" s="411"/>
      <c r="UMM24" s="411"/>
      <c r="UMN24" s="411"/>
      <c r="UMO24" s="411"/>
      <c r="UMP24" s="411"/>
      <c r="UMQ24" s="411"/>
      <c r="UMR24" s="411"/>
      <c r="UMS24" s="411"/>
      <c r="UMT24" s="411"/>
      <c r="UMU24" s="411"/>
      <c r="UMV24" s="411"/>
      <c r="UMW24" s="411"/>
      <c r="UMX24" s="411"/>
      <c r="UMY24" s="411"/>
      <c r="UMZ24" s="411"/>
      <c r="UNA24" s="411"/>
      <c r="UNB24" s="411"/>
      <c r="UNC24" s="411"/>
      <c r="UND24" s="411"/>
      <c r="UNE24" s="411"/>
      <c r="UNF24" s="411"/>
      <c r="UNG24" s="411"/>
      <c r="UNH24" s="411"/>
      <c r="UNI24" s="411"/>
      <c r="UNJ24" s="411"/>
      <c r="UNK24" s="411"/>
      <c r="UNL24" s="411"/>
      <c r="UNM24" s="411"/>
      <c r="UNN24" s="411"/>
      <c r="UNO24" s="411"/>
      <c r="UNP24" s="411"/>
      <c r="UNQ24" s="411"/>
      <c r="UNR24" s="411"/>
      <c r="UNS24" s="411"/>
      <c r="UNT24" s="411"/>
      <c r="UNU24" s="411"/>
      <c r="UNV24" s="411"/>
      <c r="UNW24" s="411"/>
      <c r="UNX24" s="411"/>
      <c r="UNY24" s="411"/>
      <c r="UNZ24" s="411"/>
      <c r="UOA24" s="411"/>
      <c r="UOB24" s="411"/>
      <c r="UOC24" s="411"/>
      <c r="UOD24" s="411"/>
      <c r="UOE24" s="411"/>
      <c r="UOF24" s="411"/>
      <c r="UOG24" s="411"/>
      <c r="UOH24" s="411"/>
      <c r="UOI24" s="411"/>
      <c r="UOJ24" s="411"/>
      <c r="UOK24" s="411"/>
      <c r="UOL24" s="411"/>
      <c r="UOM24" s="411"/>
      <c r="UON24" s="411"/>
      <c r="UOO24" s="411"/>
      <c r="UOP24" s="411"/>
      <c r="UOQ24" s="411"/>
      <c r="UOR24" s="411"/>
      <c r="UOS24" s="411"/>
      <c r="UOT24" s="411"/>
      <c r="UOU24" s="411"/>
      <c r="UOV24" s="411"/>
      <c r="UOW24" s="411"/>
      <c r="UOX24" s="411"/>
      <c r="UOY24" s="411"/>
      <c r="UOZ24" s="411"/>
      <c r="UPA24" s="411"/>
      <c r="UPB24" s="411"/>
      <c r="UPC24" s="411"/>
      <c r="UPD24" s="411"/>
      <c r="UPE24" s="411"/>
      <c r="UPF24" s="411"/>
      <c r="UPG24" s="411"/>
      <c r="UPH24" s="411"/>
      <c r="UPI24" s="411"/>
      <c r="UPJ24" s="411"/>
      <c r="UPK24" s="411"/>
      <c r="UPL24" s="411"/>
      <c r="UPM24" s="411"/>
      <c r="UPN24" s="411"/>
      <c r="UPO24" s="411"/>
      <c r="UPP24" s="411"/>
      <c r="UPQ24" s="411"/>
      <c r="UPR24" s="411"/>
      <c r="UPS24" s="411"/>
      <c r="UPT24" s="411"/>
      <c r="UPU24" s="411"/>
      <c r="UPV24" s="411"/>
      <c r="UPW24" s="411"/>
      <c r="UPX24" s="411"/>
      <c r="UPY24" s="411"/>
      <c r="UPZ24" s="411"/>
      <c r="UQA24" s="411"/>
      <c r="UQB24" s="411"/>
      <c r="UQC24" s="411"/>
      <c r="UQD24" s="411"/>
      <c r="UQE24" s="411"/>
      <c r="UQF24" s="411"/>
      <c r="UQG24" s="411"/>
      <c r="UQH24" s="411"/>
      <c r="UQI24" s="411"/>
      <c r="UQJ24" s="411"/>
      <c r="UQK24" s="411"/>
      <c r="UQL24" s="411"/>
      <c r="UQM24" s="411"/>
      <c r="UQN24" s="411"/>
      <c r="UQO24" s="411"/>
      <c r="UQP24" s="411"/>
      <c r="UQQ24" s="411"/>
      <c r="UQR24" s="411"/>
      <c r="UQS24" s="411"/>
      <c r="UQT24" s="411"/>
      <c r="UQU24" s="411"/>
      <c r="UQV24" s="411"/>
      <c r="UQW24" s="411"/>
      <c r="UQX24" s="411"/>
      <c r="UQY24" s="411"/>
      <c r="UQZ24" s="411"/>
      <c r="URA24" s="411"/>
      <c r="URB24" s="411"/>
      <c r="URC24" s="411"/>
      <c r="URD24" s="411"/>
      <c r="URE24" s="411"/>
      <c r="URF24" s="411"/>
      <c r="URG24" s="411"/>
      <c r="URH24" s="411"/>
      <c r="URI24" s="411"/>
      <c r="URJ24" s="411"/>
      <c r="URK24" s="411"/>
      <c r="URL24" s="411"/>
      <c r="URM24" s="411"/>
      <c r="URN24" s="411"/>
      <c r="URO24" s="411"/>
      <c r="URP24" s="411"/>
      <c r="URQ24" s="411"/>
      <c r="URR24" s="411"/>
      <c r="URS24" s="411"/>
      <c r="URT24" s="411"/>
      <c r="URU24" s="411"/>
      <c r="URV24" s="411"/>
      <c r="URW24" s="411"/>
      <c r="URX24" s="411"/>
      <c r="URY24" s="411"/>
      <c r="URZ24" s="411"/>
      <c r="USA24" s="411"/>
      <c r="USB24" s="411"/>
      <c r="USC24" s="411"/>
      <c r="USD24" s="411"/>
      <c r="USE24" s="411"/>
      <c r="USF24" s="411"/>
      <c r="USG24" s="411"/>
      <c r="USH24" s="411"/>
      <c r="USI24" s="411"/>
      <c r="USJ24" s="411"/>
      <c r="USK24" s="411"/>
      <c r="USL24" s="411"/>
      <c r="USM24" s="411"/>
      <c r="USN24" s="411"/>
      <c r="USO24" s="411"/>
      <c r="USP24" s="411"/>
      <c r="USQ24" s="411"/>
      <c r="USR24" s="411"/>
      <c r="USS24" s="411"/>
      <c r="UST24" s="411"/>
      <c r="USU24" s="411"/>
      <c r="USV24" s="411"/>
      <c r="USW24" s="411"/>
      <c r="USX24" s="411"/>
      <c r="USY24" s="411"/>
      <c r="USZ24" s="411"/>
      <c r="UTA24" s="411"/>
      <c r="UTB24" s="411"/>
      <c r="UTC24" s="411"/>
      <c r="UTD24" s="411"/>
      <c r="UTE24" s="411"/>
      <c r="UTF24" s="411"/>
      <c r="UTG24" s="411"/>
      <c r="UTH24" s="411"/>
      <c r="UTI24" s="411"/>
      <c r="UTJ24" s="411"/>
      <c r="UTK24" s="411"/>
      <c r="UTL24" s="411"/>
      <c r="UTM24" s="411"/>
      <c r="UTN24" s="411"/>
      <c r="UTO24" s="411"/>
      <c r="UTP24" s="411"/>
      <c r="UTQ24" s="411"/>
      <c r="UTR24" s="411"/>
      <c r="UTS24" s="411"/>
      <c r="UTT24" s="411"/>
      <c r="UTU24" s="411"/>
      <c r="UTV24" s="411"/>
      <c r="UTW24" s="411"/>
      <c r="UTX24" s="411"/>
      <c r="UTY24" s="411"/>
      <c r="UTZ24" s="411"/>
      <c r="UUA24" s="411"/>
      <c r="UUB24" s="411"/>
      <c r="UUC24" s="411"/>
      <c r="UUD24" s="411"/>
      <c r="UUE24" s="411"/>
      <c r="UUF24" s="411"/>
      <c r="UUG24" s="411"/>
      <c r="UUH24" s="411"/>
      <c r="UUI24" s="411"/>
      <c r="UUJ24" s="411"/>
      <c r="UUK24" s="411"/>
      <c r="UUL24" s="411"/>
      <c r="UUM24" s="411"/>
      <c r="UUN24" s="411"/>
      <c r="UUO24" s="411"/>
      <c r="UUP24" s="411"/>
      <c r="UUQ24" s="411"/>
      <c r="UUR24" s="411"/>
      <c r="UUS24" s="411"/>
      <c r="UUT24" s="411"/>
      <c r="UUU24" s="411"/>
      <c r="UUV24" s="411"/>
      <c r="UUW24" s="411"/>
      <c r="UUX24" s="411"/>
      <c r="UUY24" s="411"/>
      <c r="UUZ24" s="411"/>
      <c r="UVA24" s="411"/>
      <c r="UVB24" s="411"/>
      <c r="UVC24" s="411"/>
      <c r="UVD24" s="411"/>
      <c r="UVE24" s="411"/>
      <c r="UVF24" s="411"/>
      <c r="UVG24" s="411"/>
      <c r="UVH24" s="411"/>
      <c r="UVI24" s="411"/>
      <c r="UVJ24" s="411"/>
      <c r="UVK24" s="411"/>
      <c r="UVL24" s="411"/>
      <c r="UVM24" s="411"/>
      <c r="UVN24" s="411"/>
      <c r="UVO24" s="411"/>
      <c r="UVP24" s="411"/>
      <c r="UVQ24" s="411"/>
      <c r="UVR24" s="411"/>
      <c r="UVS24" s="411"/>
      <c r="UVT24" s="411"/>
      <c r="UVU24" s="411"/>
      <c r="UVV24" s="411"/>
      <c r="UVW24" s="411"/>
      <c r="UVX24" s="411"/>
      <c r="UVY24" s="411"/>
      <c r="UVZ24" s="411"/>
      <c r="UWA24" s="411"/>
      <c r="UWB24" s="411"/>
      <c r="UWC24" s="411"/>
      <c r="UWD24" s="411"/>
      <c r="UWE24" s="411"/>
      <c r="UWF24" s="411"/>
      <c r="UWG24" s="411"/>
      <c r="UWH24" s="411"/>
      <c r="UWI24" s="411"/>
      <c r="UWJ24" s="411"/>
      <c r="UWK24" s="411"/>
      <c r="UWL24" s="411"/>
      <c r="UWM24" s="411"/>
      <c r="UWN24" s="411"/>
      <c r="UWO24" s="411"/>
      <c r="UWP24" s="411"/>
      <c r="UWQ24" s="411"/>
      <c r="UWR24" s="411"/>
      <c r="UWS24" s="411"/>
      <c r="UWT24" s="411"/>
      <c r="UWU24" s="411"/>
      <c r="UWV24" s="411"/>
      <c r="UWW24" s="411"/>
      <c r="UWX24" s="411"/>
      <c r="UWY24" s="411"/>
      <c r="UWZ24" s="411"/>
      <c r="UXA24" s="411"/>
      <c r="UXB24" s="411"/>
      <c r="UXC24" s="411"/>
      <c r="UXD24" s="411"/>
      <c r="UXE24" s="411"/>
      <c r="UXF24" s="411"/>
      <c r="UXG24" s="411"/>
      <c r="UXH24" s="411"/>
      <c r="UXI24" s="411"/>
      <c r="UXJ24" s="411"/>
      <c r="UXK24" s="411"/>
      <c r="UXL24" s="411"/>
      <c r="UXM24" s="411"/>
      <c r="UXN24" s="411"/>
      <c r="UXO24" s="411"/>
      <c r="UXP24" s="411"/>
      <c r="UXQ24" s="411"/>
      <c r="UXR24" s="411"/>
      <c r="UXS24" s="411"/>
      <c r="UXT24" s="411"/>
      <c r="UXU24" s="411"/>
      <c r="UXV24" s="411"/>
      <c r="UXW24" s="411"/>
      <c r="UXX24" s="411"/>
      <c r="UXY24" s="411"/>
      <c r="UXZ24" s="411"/>
      <c r="UYA24" s="411"/>
      <c r="UYB24" s="411"/>
      <c r="UYC24" s="411"/>
      <c r="UYD24" s="411"/>
      <c r="UYE24" s="411"/>
      <c r="UYF24" s="411"/>
      <c r="UYG24" s="411"/>
      <c r="UYH24" s="411"/>
      <c r="UYI24" s="411"/>
      <c r="UYJ24" s="411"/>
      <c r="UYK24" s="411"/>
      <c r="UYL24" s="411"/>
      <c r="UYM24" s="411"/>
      <c r="UYN24" s="411"/>
      <c r="UYO24" s="411"/>
      <c r="UYP24" s="411"/>
      <c r="UYQ24" s="411"/>
      <c r="UYR24" s="411"/>
      <c r="UYS24" s="411"/>
      <c r="UYT24" s="411"/>
      <c r="UYU24" s="411"/>
      <c r="UYV24" s="411"/>
      <c r="UYW24" s="411"/>
      <c r="UYX24" s="411"/>
      <c r="UYY24" s="411"/>
      <c r="UYZ24" s="411"/>
      <c r="UZA24" s="411"/>
      <c r="UZB24" s="411"/>
      <c r="UZC24" s="411"/>
      <c r="UZD24" s="411"/>
      <c r="UZE24" s="411"/>
      <c r="UZF24" s="411"/>
      <c r="UZG24" s="411"/>
      <c r="UZH24" s="411"/>
      <c r="UZI24" s="411"/>
      <c r="UZJ24" s="411"/>
      <c r="UZK24" s="411"/>
      <c r="UZL24" s="411"/>
      <c r="UZM24" s="411"/>
      <c r="UZN24" s="411"/>
      <c r="UZO24" s="411"/>
      <c r="UZP24" s="411"/>
      <c r="UZQ24" s="411"/>
      <c r="UZR24" s="411"/>
      <c r="UZS24" s="411"/>
      <c r="UZT24" s="411"/>
      <c r="UZU24" s="411"/>
      <c r="UZV24" s="411"/>
      <c r="UZW24" s="411"/>
      <c r="UZX24" s="411"/>
      <c r="UZY24" s="411"/>
      <c r="UZZ24" s="411"/>
      <c r="VAA24" s="411"/>
      <c r="VAB24" s="411"/>
      <c r="VAC24" s="411"/>
      <c r="VAD24" s="411"/>
      <c r="VAE24" s="411"/>
      <c r="VAF24" s="411"/>
      <c r="VAG24" s="411"/>
      <c r="VAH24" s="411"/>
      <c r="VAI24" s="411"/>
      <c r="VAJ24" s="411"/>
      <c r="VAK24" s="411"/>
      <c r="VAL24" s="411"/>
      <c r="VAM24" s="411"/>
      <c r="VAN24" s="411"/>
      <c r="VAO24" s="411"/>
      <c r="VAP24" s="411"/>
      <c r="VAQ24" s="411"/>
      <c r="VAR24" s="411"/>
      <c r="VAS24" s="411"/>
      <c r="VAT24" s="411"/>
      <c r="VAU24" s="411"/>
      <c r="VAV24" s="411"/>
      <c r="VAW24" s="411"/>
      <c r="VAX24" s="411"/>
      <c r="VAY24" s="411"/>
      <c r="VAZ24" s="411"/>
      <c r="VBA24" s="411"/>
      <c r="VBB24" s="411"/>
      <c r="VBC24" s="411"/>
      <c r="VBD24" s="411"/>
      <c r="VBE24" s="411"/>
      <c r="VBF24" s="411"/>
      <c r="VBG24" s="411"/>
      <c r="VBH24" s="411"/>
      <c r="VBI24" s="411"/>
      <c r="VBJ24" s="411"/>
      <c r="VBK24" s="411"/>
      <c r="VBL24" s="411"/>
      <c r="VBM24" s="411"/>
      <c r="VBN24" s="411"/>
      <c r="VBO24" s="411"/>
      <c r="VBP24" s="411"/>
      <c r="VBQ24" s="411"/>
      <c r="VBR24" s="411"/>
      <c r="VBS24" s="411"/>
      <c r="VBT24" s="411"/>
      <c r="VBU24" s="411"/>
      <c r="VBV24" s="411"/>
      <c r="VBW24" s="411"/>
      <c r="VBX24" s="411"/>
      <c r="VBY24" s="411"/>
      <c r="VBZ24" s="411"/>
      <c r="VCA24" s="411"/>
      <c r="VCB24" s="411"/>
      <c r="VCC24" s="411"/>
      <c r="VCD24" s="411"/>
      <c r="VCE24" s="411"/>
      <c r="VCF24" s="411"/>
      <c r="VCG24" s="411"/>
      <c r="VCH24" s="411"/>
      <c r="VCI24" s="411"/>
      <c r="VCJ24" s="411"/>
      <c r="VCK24" s="411"/>
      <c r="VCL24" s="411"/>
      <c r="VCM24" s="411"/>
      <c r="VCN24" s="411"/>
      <c r="VCO24" s="411"/>
      <c r="VCP24" s="411"/>
      <c r="VCQ24" s="411"/>
      <c r="VCR24" s="411"/>
      <c r="VCS24" s="411"/>
      <c r="VCT24" s="411"/>
      <c r="VCU24" s="411"/>
      <c r="VCV24" s="411"/>
      <c r="VCW24" s="411"/>
      <c r="VCX24" s="411"/>
      <c r="VCY24" s="411"/>
      <c r="VCZ24" s="411"/>
      <c r="VDA24" s="411"/>
      <c r="VDB24" s="411"/>
      <c r="VDC24" s="411"/>
      <c r="VDD24" s="411"/>
      <c r="VDE24" s="411"/>
      <c r="VDF24" s="411"/>
      <c r="VDG24" s="411"/>
      <c r="VDH24" s="411"/>
      <c r="VDI24" s="411"/>
      <c r="VDJ24" s="411"/>
      <c r="VDK24" s="411"/>
      <c r="VDL24" s="411"/>
      <c r="VDM24" s="411"/>
      <c r="VDN24" s="411"/>
      <c r="VDO24" s="411"/>
      <c r="VDP24" s="411"/>
      <c r="VDQ24" s="411"/>
      <c r="VDR24" s="411"/>
      <c r="VDS24" s="411"/>
      <c r="VDT24" s="411"/>
      <c r="VDU24" s="411"/>
      <c r="VDV24" s="411"/>
      <c r="VDW24" s="411"/>
      <c r="VDX24" s="411"/>
      <c r="VDY24" s="411"/>
      <c r="VDZ24" s="411"/>
      <c r="VEA24" s="411"/>
      <c r="VEB24" s="411"/>
      <c r="VEC24" s="411"/>
      <c r="VED24" s="411"/>
      <c r="VEE24" s="411"/>
      <c r="VEF24" s="411"/>
      <c r="VEG24" s="411"/>
      <c r="VEH24" s="411"/>
      <c r="VEI24" s="411"/>
      <c r="VEJ24" s="411"/>
      <c r="VEK24" s="411"/>
      <c r="VEL24" s="411"/>
      <c r="VEM24" s="411"/>
      <c r="VEN24" s="411"/>
      <c r="VEO24" s="411"/>
      <c r="VEP24" s="411"/>
      <c r="VEQ24" s="411"/>
      <c r="VER24" s="411"/>
      <c r="VES24" s="411"/>
      <c r="VET24" s="411"/>
      <c r="VEU24" s="411"/>
      <c r="VEV24" s="411"/>
      <c r="VEW24" s="411"/>
      <c r="VEX24" s="411"/>
      <c r="VEY24" s="411"/>
      <c r="VEZ24" s="411"/>
      <c r="VFA24" s="411"/>
      <c r="VFB24" s="411"/>
      <c r="VFC24" s="411"/>
      <c r="VFD24" s="411"/>
      <c r="VFE24" s="411"/>
      <c r="VFF24" s="411"/>
      <c r="VFG24" s="411"/>
      <c r="VFH24" s="411"/>
      <c r="VFI24" s="411"/>
      <c r="VFJ24" s="411"/>
      <c r="VFK24" s="411"/>
      <c r="VFL24" s="411"/>
      <c r="VFM24" s="411"/>
      <c r="VFN24" s="411"/>
      <c r="VFO24" s="411"/>
      <c r="VFP24" s="411"/>
      <c r="VFQ24" s="411"/>
      <c r="VFR24" s="411"/>
      <c r="VFS24" s="411"/>
      <c r="VFT24" s="411"/>
      <c r="VFU24" s="411"/>
      <c r="VFV24" s="411"/>
      <c r="VFW24" s="411"/>
      <c r="VFX24" s="411"/>
      <c r="VFY24" s="411"/>
      <c r="VFZ24" s="411"/>
      <c r="VGA24" s="411"/>
      <c r="VGB24" s="411"/>
      <c r="VGC24" s="411"/>
      <c r="VGD24" s="411"/>
      <c r="VGE24" s="411"/>
      <c r="VGF24" s="411"/>
      <c r="VGG24" s="411"/>
      <c r="VGH24" s="411"/>
      <c r="VGI24" s="411"/>
      <c r="VGJ24" s="411"/>
      <c r="VGK24" s="411"/>
      <c r="VGL24" s="411"/>
      <c r="VGM24" s="411"/>
      <c r="VGN24" s="411"/>
      <c r="VGO24" s="411"/>
      <c r="VGP24" s="411"/>
      <c r="VGQ24" s="411"/>
      <c r="VGR24" s="411"/>
      <c r="VGS24" s="411"/>
      <c r="VGT24" s="411"/>
      <c r="VGU24" s="411"/>
      <c r="VGV24" s="411"/>
      <c r="VGW24" s="411"/>
      <c r="VGX24" s="411"/>
      <c r="VGY24" s="411"/>
      <c r="VGZ24" s="411"/>
      <c r="VHA24" s="411"/>
      <c r="VHB24" s="411"/>
      <c r="VHC24" s="411"/>
      <c r="VHD24" s="411"/>
      <c r="VHE24" s="411"/>
      <c r="VHF24" s="411"/>
      <c r="VHG24" s="411"/>
      <c r="VHH24" s="411"/>
      <c r="VHI24" s="411"/>
      <c r="VHJ24" s="411"/>
      <c r="VHK24" s="411"/>
      <c r="VHL24" s="411"/>
      <c r="VHM24" s="411"/>
      <c r="VHN24" s="411"/>
      <c r="VHO24" s="411"/>
      <c r="VHP24" s="411"/>
      <c r="VHQ24" s="411"/>
      <c r="VHR24" s="411"/>
      <c r="VHS24" s="411"/>
      <c r="VHT24" s="411"/>
      <c r="VHU24" s="411"/>
      <c r="VHV24" s="411"/>
      <c r="VHW24" s="411"/>
      <c r="VHX24" s="411"/>
      <c r="VHY24" s="411"/>
      <c r="VHZ24" s="411"/>
      <c r="VIA24" s="411"/>
      <c r="VIB24" s="411"/>
      <c r="VIC24" s="411"/>
      <c r="VID24" s="411"/>
      <c r="VIE24" s="411"/>
      <c r="VIF24" s="411"/>
      <c r="VIG24" s="411"/>
      <c r="VIH24" s="411"/>
      <c r="VII24" s="411"/>
      <c r="VIJ24" s="411"/>
      <c r="VIK24" s="411"/>
      <c r="VIL24" s="411"/>
      <c r="VIM24" s="411"/>
      <c r="VIN24" s="411"/>
      <c r="VIO24" s="411"/>
      <c r="VIP24" s="411"/>
      <c r="VIQ24" s="411"/>
      <c r="VIR24" s="411"/>
      <c r="VIS24" s="411"/>
      <c r="VIT24" s="411"/>
      <c r="VIU24" s="411"/>
      <c r="VIV24" s="411"/>
      <c r="VIW24" s="411"/>
      <c r="VIX24" s="411"/>
      <c r="VIY24" s="411"/>
      <c r="VIZ24" s="411"/>
      <c r="VJA24" s="411"/>
      <c r="VJB24" s="411"/>
      <c r="VJC24" s="411"/>
      <c r="VJD24" s="411"/>
      <c r="VJE24" s="411"/>
      <c r="VJF24" s="411"/>
      <c r="VJG24" s="411"/>
      <c r="VJH24" s="411"/>
      <c r="VJI24" s="411"/>
      <c r="VJJ24" s="411"/>
      <c r="VJK24" s="411"/>
      <c r="VJL24" s="411"/>
      <c r="VJM24" s="411"/>
      <c r="VJN24" s="411"/>
      <c r="VJO24" s="411"/>
      <c r="VJP24" s="411"/>
      <c r="VJQ24" s="411"/>
      <c r="VJR24" s="411"/>
      <c r="VJS24" s="411"/>
      <c r="VJT24" s="411"/>
      <c r="VJU24" s="411"/>
      <c r="VJV24" s="411"/>
      <c r="VJW24" s="411"/>
      <c r="VJX24" s="411"/>
      <c r="VJY24" s="411"/>
      <c r="VJZ24" s="411"/>
      <c r="VKA24" s="411"/>
      <c r="VKB24" s="411"/>
      <c r="VKC24" s="411"/>
      <c r="VKD24" s="411"/>
      <c r="VKE24" s="411"/>
      <c r="VKF24" s="411"/>
      <c r="VKG24" s="411"/>
      <c r="VKH24" s="411"/>
      <c r="VKI24" s="411"/>
      <c r="VKJ24" s="411"/>
      <c r="VKK24" s="411"/>
      <c r="VKL24" s="411"/>
      <c r="VKM24" s="411"/>
      <c r="VKN24" s="411"/>
      <c r="VKO24" s="411"/>
      <c r="VKP24" s="411"/>
      <c r="VKQ24" s="411"/>
      <c r="VKR24" s="411"/>
      <c r="VKS24" s="411"/>
      <c r="VKT24" s="411"/>
      <c r="VKU24" s="411"/>
      <c r="VKV24" s="411"/>
      <c r="VKW24" s="411"/>
      <c r="VKX24" s="411"/>
      <c r="VKY24" s="411"/>
      <c r="VKZ24" s="411"/>
      <c r="VLA24" s="411"/>
      <c r="VLB24" s="411"/>
      <c r="VLC24" s="411"/>
      <c r="VLD24" s="411"/>
      <c r="VLE24" s="411"/>
      <c r="VLF24" s="411"/>
      <c r="VLG24" s="411"/>
      <c r="VLH24" s="411"/>
      <c r="VLI24" s="411"/>
      <c r="VLJ24" s="411"/>
      <c r="VLK24" s="411"/>
      <c r="VLL24" s="411"/>
      <c r="VLM24" s="411"/>
      <c r="VLN24" s="411"/>
      <c r="VLO24" s="411"/>
      <c r="VLP24" s="411"/>
      <c r="VLQ24" s="411"/>
      <c r="VLR24" s="411"/>
      <c r="VLS24" s="411"/>
      <c r="VLT24" s="411"/>
      <c r="VLU24" s="411"/>
      <c r="VLV24" s="411"/>
      <c r="VLW24" s="411"/>
      <c r="VLX24" s="411"/>
      <c r="VLY24" s="411"/>
      <c r="VLZ24" s="411"/>
      <c r="VMA24" s="411"/>
      <c r="VMB24" s="411"/>
      <c r="VMC24" s="411"/>
      <c r="VMD24" s="411"/>
      <c r="VME24" s="411"/>
      <c r="VMF24" s="411"/>
      <c r="VMG24" s="411"/>
      <c r="VMH24" s="411"/>
      <c r="VMI24" s="411"/>
      <c r="VMJ24" s="411"/>
      <c r="VMK24" s="411"/>
      <c r="VML24" s="411"/>
      <c r="VMM24" s="411"/>
      <c r="VMN24" s="411"/>
      <c r="VMO24" s="411"/>
      <c r="VMP24" s="411"/>
      <c r="VMQ24" s="411"/>
      <c r="VMR24" s="411"/>
      <c r="VMS24" s="411"/>
      <c r="VMT24" s="411"/>
      <c r="VMU24" s="411"/>
      <c r="VMV24" s="411"/>
      <c r="VMW24" s="411"/>
      <c r="VMX24" s="411"/>
      <c r="VMY24" s="411"/>
      <c r="VMZ24" s="411"/>
      <c r="VNA24" s="411"/>
      <c r="VNB24" s="411"/>
      <c r="VNC24" s="411"/>
      <c r="VND24" s="411"/>
      <c r="VNE24" s="411"/>
      <c r="VNF24" s="411"/>
      <c r="VNG24" s="411"/>
      <c r="VNH24" s="411"/>
      <c r="VNI24" s="411"/>
      <c r="VNJ24" s="411"/>
      <c r="VNK24" s="411"/>
      <c r="VNL24" s="411"/>
      <c r="VNM24" s="411"/>
      <c r="VNN24" s="411"/>
      <c r="VNO24" s="411"/>
      <c r="VNP24" s="411"/>
      <c r="VNQ24" s="411"/>
      <c r="VNR24" s="411"/>
      <c r="VNS24" s="411"/>
      <c r="VNT24" s="411"/>
      <c r="VNU24" s="411"/>
      <c r="VNV24" s="411"/>
      <c r="VNW24" s="411"/>
      <c r="VNX24" s="411"/>
      <c r="VNY24" s="411"/>
      <c r="VNZ24" s="411"/>
      <c r="VOA24" s="411"/>
      <c r="VOB24" s="411"/>
      <c r="VOC24" s="411"/>
      <c r="VOD24" s="411"/>
      <c r="VOE24" s="411"/>
      <c r="VOF24" s="411"/>
      <c r="VOG24" s="411"/>
      <c r="VOH24" s="411"/>
      <c r="VOI24" s="411"/>
      <c r="VOJ24" s="411"/>
      <c r="VOK24" s="411"/>
      <c r="VOL24" s="411"/>
      <c r="VOM24" s="411"/>
      <c r="VON24" s="411"/>
      <c r="VOO24" s="411"/>
      <c r="VOP24" s="411"/>
      <c r="VOQ24" s="411"/>
      <c r="VOR24" s="411"/>
      <c r="VOS24" s="411"/>
      <c r="VOT24" s="411"/>
      <c r="VOU24" s="411"/>
      <c r="VOV24" s="411"/>
      <c r="VOW24" s="411"/>
      <c r="VOX24" s="411"/>
      <c r="VOY24" s="411"/>
      <c r="VOZ24" s="411"/>
      <c r="VPA24" s="411"/>
      <c r="VPB24" s="411"/>
      <c r="VPC24" s="411"/>
      <c r="VPD24" s="411"/>
      <c r="VPE24" s="411"/>
      <c r="VPF24" s="411"/>
      <c r="VPG24" s="411"/>
      <c r="VPH24" s="411"/>
      <c r="VPI24" s="411"/>
      <c r="VPJ24" s="411"/>
      <c r="VPK24" s="411"/>
      <c r="VPL24" s="411"/>
      <c r="VPM24" s="411"/>
      <c r="VPN24" s="411"/>
      <c r="VPO24" s="411"/>
      <c r="VPP24" s="411"/>
      <c r="VPQ24" s="411"/>
      <c r="VPR24" s="411"/>
      <c r="VPS24" s="411"/>
      <c r="VPT24" s="411"/>
      <c r="VPU24" s="411"/>
      <c r="VPV24" s="411"/>
      <c r="VPW24" s="411"/>
      <c r="VPX24" s="411"/>
      <c r="VPY24" s="411"/>
      <c r="VPZ24" s="411"/>
      <c r="VQA24" s="411"/>
      <c r="VQB24" s="411"/>
      <c r="VQC24" s="411"/>
      <c r="VQD24" s="411"/>
      <c r="VQE24" s="411"/>
      <c r="VQF24" s="411"/>
      <c r="VQG24" s="411"/>
      <c r="VQH24" s="411"/>
      <c r="VQI24" s="411"/>
      <c r="VQJ24" s="411"/>
      <c r="VQK24" s="411"/>
      <c r="VQL24" s="411"/>
      <c r="VQM24" s="411"/>
      <c r="VQN24" s="411"/>
      <c r="VQO24" s="411"/>
      <c r="VQP24" s="411"/>
      <c r="VQQ24" s="411"/>
      <c r="VQR24" s="411"/>
      <c r="VQS24" s="411"/>
      <c r="VQT24" s="411"/>
      <c r="VQU24" s="411"/>
      <c r="VQV24" s="411"/>
      <c r="VQW24" s="411"/>
      <c r="VQX24" s="411"/>
      <c r="VQY24" s="411"/>
      <c r="VQZ24" s="411"/>
      <c r="VRA24" s="411"/>
      <c r="VRB24" s="411"/>
      <c r="VRC24" s="411"/>
      <c r="VRD24" s="411"/>
      <c r="VRE24" s="411"/>
      <c r="VRF24" s="411"/>
      <c r="VRG24" s="411"/>
      <c r="VRH24" s="411"/>
      <c r="VRI24" s="411"/>
      <c r="VRJ24" s="411"/>
      <c r="VRK24" s="411"/>
      <c r="VRL24" s="411"/>
      <c r="VRM24" s="411"/>
      <c r="VRN24" s="411"/>
      <c r="VRO24" s="411"/>
      <c r="VRP24" s="411"/>
      <c r="VRQ24" s="411"/>
      <c r="VRR24" s="411"/>
      <c r="VRS24" s="411"/>
      <c r="VRT24" s="411"/>
      <c r="VRU24" s="411"/>
      <c r="VRV24" s="411"/>
      <c r="VRW24" s="411"/>
      <c r="VRX24" s="411"/>
      <c r="VRY24" s="411"/>
      <c r="VRZ24" s="411"/>
      <c r="VSA24" s="411"/>
      <c r="VSB24" s="411"/>
      <c r="VSC24" s="411"/>
      <c r="VSD24" s="411"/>
      <c r="VSE24" s="411"/>
      <c r="VSF24" s="411"/>
      <c r="VSG24" s="411"/>
      <c r="VSH24" s="411"/>
      <c r="VSI24" s="411"/>
      <c r="VSJ24" s="411"/>
      <c r="VSK24" s="411"/>
      <c r="VSL24" s="411"/>
      <c r="VSM24" s="411"/>
      <c r="VSN24" s="411"/>
      <c r="VSO24" s="411"/>
      <c r="VSP24" s="411"/>
      <c r="VSQ24" s="411"/>
      <c r="VSR24" s="411"/>
      <c r="VSS24" s="411"/>
      <c r="VST24" s="411"/>
      <c r="VSU24" s="411"/>
      <c r="VSV24" s="411"/>
      <c r="VSW24" s="411"/>
      <c r="VSX24" s="411"/>
      <c r="VSY24" s="411"/>
      <c r="VSZ24" s="411"/>
      <c r="VTA24" s="411"/>
      <c r="VTB24" s="411"/>
      <c r="VTC24" s="411"/>
      <c r="VTD24" s="411"/>
      <c r="VTE24" s="411"/>
      <c r="VTF24" s="411"/>
      <c r="VTG24" s="411"/>
      <c r="VTH24" s="411"/>
      <c r="VTI24" s="411"/>
      <c r="VTJ24" s="411"/>
      <c r="VTK24" s="411"/>
      <c r="VTL24" s="411"/>
      <c r="VTM24" s="411"/>
      <c r="VTN24" s="411"/>
      <c r="VTO24" s="411"/>
      <c r="VTP24" s="411"/>
      <c r="VTQ24" s="411"/>
      <c r="VTR24" s="411"/>
      <c r="VTS24" s="411"/>
      <c r="VTT24" s="411"/>
      <c r="VTU24" s="411"/>
      <c r="VTV24" s="411"/>
      <c r="VTW24" s="411"/>
      <c r="VTX24" s="411"/>
      <c r="VTY24" s="411"/>
      <c r="VTZ24" s="411"/>
      <c r="VUA24" s="411"/>
      <c r="VUB24" s="411"/>
      <c r="VUC24" s="411"/>
      <c r="VUD24" s="411"/>
      <c r="VUE24" s="411"/>
      <c r="VUF24" s="411"/>
      <c r="VUG24" s="411"/>
      <c r="VUH24" s="411"/>
      <c r="VUI24" s="411"/>
      <c r="VUJ24" s="411"/>
      <c r="VUK24" s="411"/>
      <c r="VUL24" s="411"/>
      <c r="VUM24" s="411"/>
      <c r="VUN24" s="411"/>
      <c r="VUO24" s="411"/>
      <c r="VUP24" s="411"/>
      <c r="VUQ24" s="411"/>
      <c r="VUR24" s="411"/>
      <c r="VUS24" s="411"/>
      <c r="VUT24" s="411"/>
      <c r="VUU24" s="411"/>
      <c r="VUV24" s="411"/>
      <c r="VUW24" s="411"/>
      <c r="VUX24" s="411"/>
      <c r="VUY24" s="411"/>
      <c r="VUZ24" s="411"/>
      <c r="VVA24" s="411"/>
      <c r="VVB24" s="411"/>
      <c r="VVC24" s="411"/>
      <c r="VVD24" s="411"/>
      <c r="VVE24" s="411"/>
      <c r="VVF24" s="411"/>
      <c r="VVG24" s="411"/>
      <c r="VVH24" s="411"/>
      <c r="VVI24" s="411"/>
      <c r="VVJ24" s="411"/>
      <c r="VVK24" s="411"/>
      <c r="VVL24" s="411"/>
      <c r="VVM24" s="411"/>
      <c r="VVN24" s="411"/>
      <c r="VVO24" s="411"/>
      <c r="VVP24" s="411"/>
      <c r="VVQ24" s="411"/>
      <c r="VVR24" s="411"/>
      <c r="VVS24" s="411"/>
      <c r="VVT24" s="411"/>
      <c r="VVU24" s="411"/>
      <c r="VVV24" s="411"/>
      <c r="VVW24" s="411"/>
      <c r="VVX24" s="411"/>
      <c r="VVY24" s="411"/>
      <c r="VVZ24" s="411"/>
      <c r="VWA24" s="411"/>
      <c r="VWB24" s="411"/>
      <c r="VWC24" s="411"/>
      <c r="VWD24" s="411"/>
      <c r="VWE24" s="411"/>
      <c r="VWF24" s="411"/>
      <c r="VWG24" s="411"/>
      <c r="VWH24" s="411"/>
      <c r="VWI24" s="411"/>
      <c r="VWJ24" s="411"/>
      <c r="VWK24" s="411"/>
      <c r="VWL24" s="411"/>
      <c r="VWM24" s="411"/>
      <c r="VWN24" s="411"/>
      <c r="VWO24" s="411"/>
      <c r="VWP24" s="411"/>
      <c r="VWQ24" s="411"/>
      <c r="VWR24" s="411"/>
      <c r="VWS24" s="411"/>
      <c r="VWT24" s="411"/>
      <c r="VWU24" s="411"/>
      <c r="VWV24" s="411"/>
      <c r="VWW24" s="411"/>
      <c r="VWX24" s="411"/>
      <c r="VWY24" s="411"/>
      <c r="VWZ24" s="411"/>
      <c r="VXA24" s="411"/>
      <c r="VXB24" s="411"/>
      <c r="VXC24" s="411"/>
      <c r="VXD24" s="411"/>
      <c r="VXE24" s="411"/>
      <c r="VXF24" s="411"/>
      <c r="VXG24" s="411"/>
      <c r="VXH24" s="411"/>
      <c r="VXI24" s="411"/>
      <c r="VXJ24" s="411"/>
      <c r="VXK24" s="411"/>
      <c r="VXL24" s="411"/>
      <c r="VXM24" s="411"/>
      <c r="VXN24" s="411"/>
      <c r="VXO24" s="411"/>
      <c r="VXP24" s="411"/>
      <c r="VXQ24" s="411"/>
      <c r="VXR24" s="411"/>
      <c r="VXS24" s="411"/>
      <c r="VXT24" s="411"/>
      <c r="VXU24" s="411"/>
      <c r="VXV24" s="411"/>
      <c r="VXW24" s="411"/>
      <c r="VXX24" s="411"/>
      <c r="VXY24" s="411"/>
      <c r="VXZ24" s="411"/>
      <c r="VYA24" s="411"/>
      <c r="VYB24" s="411"/>
      <c r="VYC24" s="411"/>
      <c r="VYD24" s="411"/>
      <c r="VYE24" s="411"/>
      <c r="VYF24" s="411"/>
      <c r="VYG24" s="411"/>
      <c r="VYH24" s="411"/>
      <c r="VYI24" s="411"/>
      <c r="VYJ24" s="411"/>
      <c r="VYK24" s="411"/>
      <c r="VYL24" s="411"/>
      <c r="VYM24" s="411"/>
      <c r="VYN24" s="411"/>
      <c r="VYO24" s="411"/>
      <c r="VYP24" s="411"/>
      <c r="VYQ24" s="411"/>
      <c r="VYR24" s="411"/>
      <c r="VYS24" s="411"/>
      <c r="VYT24" s="411"/>
      <c r="VYU24" s="411"/>
      <c r="VYV24" s="411"/>
      <c r="VYW24" s="411"/>
      <c r="VYX24" s="411"/>
      <c r="VYY24" s="411"/>
      <c r="VYZ24" s="411"/>
      <c r="VZA24" s="411"/>
      <c r="VZB24" s="411"/>
      <c r="VZC24" s="411"/>
      <c r="VZD24" s="411"/>
      <c r="VZE24" s="411"/>
      <c r="VZF24" s="411"/>
      <c r="VZG24" s="411"/>
      <c r="VZH24" s="411"/>
      <c r="VZI24" s="411"/>
      <c r="VZJ24" s="411"/>
      <c r="VZK24" s="411"/>
      <c r="VZL24" s="411"/>
      <c r="VZM24" s="411"/>
      <c r="VZN24" s="411"/>
      <c r="VZO24" s="411"/>
      <c r="VZP24" s="411"/>
      <c r="VZQ24" s="411"/>
      <c r="VZR24" s="411"/>
      <c r="VZS24" s="411"/>
      <c r="VZT24" s="411"/>
      <c r="VZU24" s="411"/>
      <c r="VZV24" s="411"/>
      <c r="VZW24" s="411"/>
      <c r="VZX24" s="411"/>
      <c r="VZY24" s="411"/>
      <c r="VZZ24" s="411"/>
      <c r="WAA24" s="411"/>
      <c r="WAB24" s="411"/>
      <c r="WAC24" s="411"/>
      <c r="WAD24" s="411"/>
      <c r="WAE24" s="411"/>
      <c r="WAF24" s="411"/>
      <c r="WAG24" s="411"/>
      <c r="WAH24" s="411"/>
      <c r="WAI24" s="411"/>
      <c r="WAJ24" s="411"/>
      <c r="WAK24" s="411"/>
      <c r="WAL24" s="411"/>
      <c r="WAM24" s="411"/>
      <c r="WAN24" s="411"/>
      <c r="WAO24" s="411"/>
      <c r="WAP24" s="411"/>
      <c r="WAQ24" s="411"/>
      <c r="WAR24" s="411"/>
      <c r="WAS24" s="411"/>
      <c r="WAT24" s="411"/>
      <c r="WAU24" s="411"/>
      <c r="WAV24" s="411"/>
      <c r="WAW24" s="411"/>
      <c r="WAX24" s="411"/>
      <c r="WAY24" s="411"/>
      <c r="WAZ24" s="411"/>
      <c r="WBA24" s="411"/>
      <c r="WBB24" s="411"/>
      <c r="WBC24" s="411"/>
      <c r="WBD24" s="411"/>
      <c r="WBE24" s="411"/>
      <c r="WBF24" s="411"/>
      <c r="WBG24" s="411"/>
      <c r="WBH24" s="411"/>
      <c r="WBI24" s="411"/>
      <c r="WBJ24" s="411"/>
      <c r="WBK24" s="411"/>
      <c r="WBL24" s="411"/>
      <c r="WBM24" s="411"/>
      <c r="WBN24" s="411"/>
      <c r="WBO24" s="411"/>
      <c r="WBP24" s="411"/>
      <c r="WBQ24" s="411"/>
      <c r="WBR24" s="411"/>
      <c r="WBS24" s="411"/>
      <c r="WBT24" s="411"/>
      <c r="WBU24" s="411"/>
      <c r="WBV24" s="411"/>
      <c r="WBW24" s="411"/>
      <c r="WBX24" s="411"/>
      <c r="WBY24" s="411"/>
      <c r="WBZ24" s="411"/>
      <c r="WCA24" s="411"/>
      <c r="WCB24" s="411"/>
      <c r="WCC24" s="411"/>
      <c r="WCD24" s="411"/>
      <c r="WCE24" s="411"/>
      <c r="WCF24" s="411"/>
      <c r="WCG24" s="411"/>
      <c r="WCH24" s="411"/>
      <c r="WCI24" s="411"/>
      <c r="WCJ24" s="411"/>
      <c r="WCK24" s="411"/>
      <c r="WCL24" s="411"/>
      <c r="WCM24" s="411"/>
      <c r="WCN24" s="411"/>
      <c r="WCO24" s="411"/>
      <c r="WCP24" s="411"/>
      <c r="WCQ24" s="411"/>
      <c r="WCR24" s="411"/>
      <c r="WCS24" s="411"/>
      <c r="WCT24" s="411"/>
      <c r="WCU24" s="411"/>
      <c r="WCV24" s="411"/>
      <c r="WCW24" s="411"/>
      <c r="WCX24" s="411"/>
      <c r="WCY24" s="411"/>
      <c r="WCZ24" s="411"/>
      <c r="WDA24" s="411"/>
      <c r="WDB24" s="411"/>
      <c r="WDC24" s="411"/>
      <c r="WDD24" s="411"/>
      <c r="WDE24" s="411"/>
      <c r="WDF24" s="411"/>
      <c r="WDG24" s="411"/>
      <c r="WDH24" s="411"/>
      <c r="WDI24" s="411"/>
      <c r="WDJ24" s="411"/>
      <c r="WDK24" s="411"/>
      <c r="WDL24" s="411"/>
      <c r="WDM24" s="411"/>
      <c r="WDN24" s="411"/>
      <c r="WDO24" s="411"/>
      <c r="WDP24" s="411"/>
      <c r="WDQ24" s="411"/>
      <c r="WDR24" s="411"/>
      <c r="WDS24" s="411"/>
      <c r="WDT24" s="411"/>
      <c r="WDU24" s="411"/>
      <c r="WDV24" s="411"/>
      <c r="WDW24" s="411"/>
      <c r="WDX24" s="411"/>
      <c r="WDY24" s="411"/>
      <c r="WDZ24" s="411"/>
      <c r="WEA24" s="411"/>
      <c r="WEB24" s="411"/>
      <c r="WEC24" s="411"/>
      <c r="WED24" s="411"/>
      <c r="WEE24" s="411"/>
      <c r="WEF24" s="411"/>
      <c r="WEG24" s="411"/>
      <c r="WEH24" s="411"/>
      <c r="WEI24" s="411"/>
      <c r="WEJ24" s="411"/>
      <c r="WEK24" s="411"/>
      <c r="WEL24" s="411"/>
      <c r="WEM24" s="411"/>
      <c r="WEN24" s="411"/>
      <c r="WEO24" s="411"/>
      <c r="WEP24" s="411"/>
      <c r="WEQ24" s="411"/>
      <c r="WER24" s="411"/>
      <c r="WES24" s="411"/>
      <c r="WET24" s="411"/>
      <c r="WEU24" s="411"/>
      <c r="WEV24" s="411"/>
      <c r="WEW24" s="411"/>
      <c r="WEX24" s="411"/>
      <c r="WEY24" s="411"/>
      <c r="WEZ24" s="411"/>
      <c r="WFA24" s="411"/>
      <c r="WFB24" s="411"/>
      <c r="WFC24" s="411"/>
      <c r="WFD24" s="411"/>
      <c r="WFE24" s="411"/>
      <c r="WFF24" s="411"/>
      <c r="WFG24" s="411"/>
      <c r="WFH24" s="411"/>
      <c r="WFI24" s="411"/>
      <c r="WFJ24" s="411"/>
      <c r="WFK24" s="411"/>
      <c r="WFL24" s="411"/>
      <c r="WFM24" s="411"/>
      <c r="WFN24" s="411"/>
      <c r="WFO24" s="411"/>
      <c r="WFP24" s="411"/>
      <c r="WFQ24" s="411"/>
      <c r="WFR24" s="411"/>
      <c r="WFS24" s="411"/>
      <c r="WFT24" s="411"/>
      <c r="WFU24" s="411"/>
      <c r="WFV24" s="411"/>
      <c r="WFW24" s="411"/>
      <c r="WFX24" s="411"/>
      <c r="WFY24" s="411"/>
      <c r="WFZ24" s="411"/>
      <c r="WGA24" s="411"/>
      <c r="WGB24" s="411"/>
      <c r="WGC24" s="411"/>
      <c r="WGD24" s="411"/>
      <c r="WGE24" s="411"/>
      <c r="WGF24" s="411"/>
      <c r="WGG24" s="411"/>
      <c r="WGH24" s="411"/>
      <c r="WGI24" s="411"/>
      <c r="WGJ24" s="411"/>
      <c r="WGK24" s="411"/>
      <c r="WGL24" s="411"/>
      <c r="WGM24" s="411"/>
      <c r="WGN24" s="411"/>
      <c r="WGO24" s="411"/>
      <c r="WGP24" s="411"/>
      <c r="WGQ24" s="411"/>
      <c r="WGR24" s="411"/>
      <c r="WGS24" s="411"/>
      <c r="WGT24" s="411"/>
      <c r="WGU24" s="411"/>
      <c r="WGV24" s="411"/>
      <c r="WGW24" s="411"/>
      <c r="WGX24" s="411"/>
      <c r="WGY24" s="411"/>
      <c r="WGZ24" s="411"/>
      <c r="WHA24" s="411"/>
      <c r="WHB24" s="411"/>
      <c r="WHC24" s="411"/>
      <c r="WHD24" s="411"/>
      <c r="WHE24" s="411"/>
      <c r="WHF24" s="411"/>
      <c r="WHG24" s="411"/>
      <c r="WHH24" s="411"/>
      <c r="WHI24" s="411"/>
      <c r="WHJ24" s="411"/>
      <c r="WHK24" s="411"/>
      <c r="WHL24" s="411"/>
      <c r="WHM24" s="411"/>
      <c r="WHN24" s="411"/>
      <c r="WHO24" s="411"/>
      <c r="WHP24" s="411"/>
      <c r="WHQ24" s="411"/>
      <c r="WHR24" s="411"/>
      <c r="WHS24" s="411"/>
      <c r="WHT24" s="411"/>
      <c r="WHU24" s="411"/>
      <c r="WHV24" s="411"/>
      <c r="WHW24" s="411"/>
      <c r="WHX24" s="411"/>
      <c r="WHY24" s="411"/>
      <c r="WHZ24" s="411"/>
      <c r="WIA24" s="411"/>
      <c r="WIB24" s="411"/>
      <c r="WIC24" s="411"/>
      <c r="WID24" s="411"/>
      <c r="WIE24" s="411"/>
      <c r="WIF24" s="411"/>
      <c r="WIG24" s="411"/>
      <c r="WIH24" s="411"/>
      <c r="WII24" s="411"/>
      <c r="WIJ24" s="411"/>
      <c r="WIK24" s="411"/>
      <c r="WIL24" s="411"/>
      <c r="WIM24" s="411"/>
      <c r="WIN24" s="411"/>
      <c r="WIO24" s="411"/>
      <c r="WIP24" s="411"/>
      <c r="WIQ24" s="411"/>
      <c r="WIR24" s="411"/>
      <c r="WIS24" s="411"/>
      <c r="WIT24" s="411"/>
      <c r="WIU24" s="411"/>
      <c r="WIV24" s="411"/>
      <c r="WIW24" s="411"/>
      <c r="WIX24" s="411"/>
      <c r="WIY24" s="411"/>
      <c r="WIZ24" s="411"/>
      <c r="WJA24" s="411"/>
      <c r="WJB24" s="411"/>
      <c r="WJC24" s="411"/>
      <c r="WJD24" s="411"/>
      <c r="WJE24" s="411"/>
      <c r="WJF24" s="411"/>
      <c r="WJG24" s="411"/>
      <c r="WJH24" s="411"/>
      <c r="WJI24" s="411"/>
      <c r="WJJ24" s="411"/>
      <c r="WJK24" s="411"/>
      <c r="WJL24" s="411"/>
      <c r="WJM24" s="411"/>
      <c r="WJN24" s="411"/>
      <c r="WJO24" s="411"/>
      <c r="WJP24" s="411"/>
      <c r="WJQ24" s="411"/>
      <c r="WJR24" s="411"/>
      <c r="WJS24" s="411"/>
      <c r="WJT24" s="411"/>
      <c r="WJU24" s="411"/>
      <c r="WJV24" s="411"/>
      <c r="WJW24" s="411"/>
      <c r="WJX24" s="411"/>
      <c r="WJY24" s="411"/>
      <c r="WJZ24" s="411"/>
      <c r="WKA24" s="411"/>
      <c r="WKB24" s="411"/>
      <c r="WKC24" s="411"/>
      <c r="WKD24" s="411"/>
      <c r="WKE24" s="411"/>
      <c r="WKF24" s="411"/>
      <c r="WKG24" s="411"/>
      <c r="WKH24" s="411"/>
      <c r="WKI24" s="411"/>
      <c r="WKJ24" s="411"/>
      <c r="WKK24" s="411"/>
      <c r="WKL24" s="411"/>
      <c r="WKM24" s="411"/>
      <c r="WKN24" s="411"/>
      <c r="WKO24" s="411"/>
      <c r="WKP24" s="411"/>
      <c r="WKQ24" s="411"/>
      <c r="WKR24" s="411"/>
      <c r="WKS24" s="411"/>
      <c r="WKT24" s="411"/>
      <c r="WKU24" s="411"/>
      <c r="WKV24" s="411"/>
      <c r="WKW24" s="411"/>
      <c r="WKX24" s="411"/>
      <c r="WKY24" s="411"/>
      <c r="WKZ24" s="411"/>
      <c r="WLA24" s="411"/>
      <c r="WLB24" s="411"/>
      <c r="WLC24" s="411"/>
      <c r="WLD24" s="411"/>
      <c r="WLE24" s="411"/>
      <c r="WLF24" s="411"/>
      <c r="WLG24" s="411"/>
      <c r="WLH24" s="411"/>
      <c r="WLI24" s="411"/>
      <c r="WLJ24" s="411"/>
      <c r="WLK24" s="411"/>
      <c r="WLL24" s="411"/>
      <c r="WLM24" s="411"/>
      <c r="WLN24" s="411"/>
      <c r="WLO24" s="411"/>
      <c r="WLP24" s="411"/>
      <c r="WLQ24" s="411"/>
      <c r="WLR24" s="411"/>
      <c r="WLS24" s="411"/>
      <c r="WLT24" s="411"/>
      <c r="WLU24" s="411"/>
      <c r="WLV24" s="411"/>
      <c r="WLW24" s="411"/>
      <c r="WLX24" s="411"/>
      <c r="WLY24" s="411"/>
      <c r="WLZ24" s="411"/>
      <c r="WMA24" s="411"/>
      <c r="WMB24" s="411"/>
      <c r="WMC24" s="411"/>
      <c r="WMD24" s="411"/>
      <c r="WME24" s="411"/>
      <c r="WMF24" s="411"/>
      <c r="WMG24" s="411"/>
      <c r="WMH24" s="411"/>
      <c r="WMI24" s="411"/>
      <c r="WMJ24" s="411"/>
      <c r="WMK24" s="411"/>
      <c r="WML24" s="411"/>
      <c r="WMM24" s="411"/>
      <c r="WMN24" s="411"/>
      <c r="WMO24" s="411"/>
      <c r="WMP24" s="411"/>
      <c r="WMQ24" s="411"/>
      <c r="WMR24" s="411"/>
      <c r="WMS24" s="411"/>
      <c r="WMT24" s="411"/>
      <c r="WMU24" s="411"/>
      <c r="WMV24" s="411"/>
      <c r="WMW24" s="411"/>
      <c r="WMX24" s="411"/>
      <c r="WMY24" s="411"/>
      <c r="WMZ24" s="411"/>
      <c r="WNA24" s="411"/>
      <c r="WNB24" s="411"/>
      <c r="WNC24" s="411"/>
      <c r="WND24" s="411"/>
      <c r="WNE24" s="411"/>
      <c r="WNF24" s="411"/>
      <c r="WNG24" s="411"/>
      <c r="WNH24" s="411"/>
      <c r="WNI24" s="411"/>
      <c r="WNJ24" s="411"/>
      <c r="WNK24" s="411"/>
      <c r="WNL24" s="411"/>
      <c r="WNM24" s="411"/>
      <c r="WNN24" s="411"/>
      <c r="WNO24" s="411"/>
      <c r="WNP24" s="411"/>
      <c r="WNQ24" s="411"/>
      <c r="WNR24" s="411"/>
      <c r="WNS24" s="411"/>
      <c r="WNT24" s="411"/>
      <c r="WNU24" s="411"/>
      <c r="WNV24" s="411"/>
      <c r="WNW24" s="411"/>
      <c r="WNX24" s="411"/>
      <c r="WNY24" s="411"/>
      <c r="WNZ24" s="411"/>
      <c r="WOA24" s="411"/>
      <c r="WOB24" s="411"/>
      <c r="WOC24" s="411"/>
      <c r="WOD24" s="411"/>
      <c r="WOE24" s="411"/>
      <c r="WOF24" s="411"/>
      <c r="WOG24" s="411"/>
      <c r="WOH24" s="411"/>
      <c r="WOI24" s="411"/>
      <c r="WOJ24" s="411"/>
      <c r="WOK24" s="411"/>
      <c r="WOL24" s="411"/>
      <c r="WOM24" s="411"/>
      <c r="WON24" s="411"/>
      <c r="WOO24" s="411"/>
      <c r="WOP24" s="411"/>
      <c r="WOQ24" s="411"/>
      <c r="WOR24" s="411"/>
      <c r="WOS24" s="411"/>
      <c r="WOT24" s="411"/>
      <c r="WOU24" s="411"/>
      <c r="WOV24" s="411"/>
      <c r="WOW24" s="411"/>
      <c r="WOX24" s="411"/>
      <c r="WOY24" s="411"/>
      <c r="WOZ24" s="411"/>
      <c r="WPA24" s="411"/>
      <c r="WPB24" s="411"/>
      <c r="WPC24" s="411"/>
      <c r="WPD24" s="411"/>
      <c r="WPE24" s="411"/>
      <c r="WPF24" s="411"/>
      <c r="WPG24" s="411"/>
      <c r="WPH24" s="411"/>
      <c r="WPI24" s="411"/>
      <c r="WPJ24" s="411"/>
      <c r="WPK24" s="411"/>
      <c r="WPL24" s="411"/>
      <c r="WPM24" s="411"/>
      <c r="WPN24" s="411"/>
      <c r="WPO24" s="411"/>
      <c r="WPP24" s="411"/>
      <c r="WPQ24" s="411"/>
      <c r="WPR24" s="411"/>
      <c r="WPS24" s="411"/>
      <c r="WPT24" s="411"/>
      <c r="WPU24" s="411"/>
      <c r="WPV24" s="411"/>
      <c r="WPW24" s="411"/>
      <c r="WPX24" s="411"/>
      <c r="WPY24" s="411"/>
      <c r="WPZ24" s="411"/>
      <c r="WQA24" s="411"/>
      <c r="WQB24" s="411"/>
      <c r="WQC24" s="411"/>
      <c r="WQD24" s="411"/>
      <c r="WQE24" s="411"/>
      <c r="WQF24" s="411"/>
      <c r="WQG24" s="411"/>
      <c r="WQH24" s="411"/>
      <c r="WQI24" s="411"/>
      <c r="WQJ24" s="411"/>
      <c r="WQK24" s="411"/>
      <c r="WQL24" s="411"/>
      <c r="WQM24" s="411"/>
      <c r="WQN24" s="411"/>
      <c r="WQO24" s="411"/>
      <c r="WQP24" s="411"/>
      <c r="WQQ24" s="411"/>
      <c r="WQR24" s="411"/>
      <c r="WQS24" s="411"/>
      <c r="WQT24" s="411"/>
      <c r="WQU24" s="411"/>
      <c r="WQV24" s="411"/>
      <c r="WQW24" s="411"/>
      <c r="WQX24" s="411"/>
      <c r="WQY24" s="411"/>
      <c r="WQZ24" s="411"/>
      <c r="WRA24" s="411"/>
      <c r="WRB24" s="411"/>
      <c r="WRC24" s="411"/>
      <c r="WRD24" s="411"/>
      <c r="WRE24" s="411"/>
      <c r="WRF24" s="411"/>
      <c r="WRG24" s="411"/>
      <c r="WRH24" s="411"/>
      <c r="WRI24" s="411"/>
      <c r="WRJ24" s="411"/>
      <c r="WRK24" s="411"/>
      <c r="WRL24" s="411"/>
      <c r="WRM24" s="411"/>
      <c r="WRN24" s="411"/>
      <c r="WRO24" s="411"/>
      <c r="WRP24" s="411"/>
      <c r="WRQ24" s="411"/>
      <c r="WRR24" s="411"/>
      <c r="WRS24" s="411"/>
      <c r="WRT24" s="411"/>
      <c r="WRU24" s="411"/>
      <c r="WRV24" s="411"/>
      <c r="WRW24" s="411"/>
      <c r="WRX24" s="411"/>
      <c r="WRY24" s="411"/>
      <c r="WRZ24" s="411"/>
      <c r="WSA24" s="411"/>
      <c r="WSB24" s="411"/>
      <c r="WSC24" s="411"/>
      <c r="WSD24" s="411"/>
      <c r="WSE24" s="411"/>
      <c r="WSF24" s="411"/>
      <c r="WSG24" s="411"/>
      <c r="WSH24" s="411"/>
      <c r="WSI24" s="411"/>
      <c r="WSJ24" s="411"/>
      <c r="WSK24" s="411"/>
      <c r="WSL24" s="411"/>
      <c r="WSM24" s="411"/>
      <c r="WSN24" s="411"/>
      <c r="WSO24" s="411"/>
      <c r="WSP24" s="411"/>
      <c r="WSQ24" s="411"/>
      <c r="WSR24" s="411"/>
      <c r="WSS24" s="411"/>
      <c r="WST24" s="411"/>
      <c r="WSU24" s="411"/>
      <c r="WSV24" s="411"/>
      <c r="WSW24" s="411"/>
      <c r="WSX24" s="411"/>
      <c r="WSY24" s="411"/>
      <c r="WSZ24" s="411"/>
      <c r="WTA24" s="411"/>
      <c r="WTB24" s="411"/>
      <c r="WTC24" s="411"/>
      <c r="WTD24" s="411"/>
      <c r="WTE24" s="411"/>
      <c r="WTF24" s="411"/>
      <c r="WTG24" s="411"/>
      <c r="WTH24" s="411"/>
      <c r="WTI24" s="411"/>
      <c r="WTJ24" s="411"/>
      <c r="WTK24" s="411"/>
      <c r="WTL24" s="411"/>
      <c r="WTM24" s="411"/>
      <c r="WTN24" s="411"/>
      <c r="WTO24" s="411"/>
      <c r="WTP24" s="411"/>
      <c r="WTQ24" s="411"/>
      <c r="WTR24" s="411"/>
      <c r="WTS24" s="411"/>
      <c r="WTT24" s="411"/>
      <c r="WTU24" s="411"/>
      <c r="WTV24" s="411"/>
      <c r="WTW24" s="411"/>
      <c r="WTX24" s="411"/>
      <c r="WTY24" s="411"/>
      <c r="WTZ24" s="411"/>
      <c r="WUA24" s="411"/>
      <c r="WUB24" s="411"/>
      <c r="WUC24" s="411"/>
      <c r="WUD24" s="411"/>
      <c r="WUE24" s="411"/>
      <c r="WUF24" s="411"/>
      <c r="WUG24" s="411"/>
      <c r="WUH24" s="411"/>
      <c r="WUI24" s="411"/>
      <c r="WUJ24" s="411"/>
      <c r="WUK24" s="411"/>
      <c r="WUL24" s="411"/>
      <c r="WUM24" s="411"/>
      <c r="WUN24" s="411"/>
      <c r="WUO24" s="411"/>
      <c r="WUP24" s="411"/>
      <c r="WUQ24" s="411"/>
      <c r="WUR24" s="411"/>
      <c r="WUS24" s="411"/>
      <c r="WUT24" s="411"/>
      <c r="WUU24" s="411"/>
      <c r="WUV24" s="411"/>
      <c r="WUW24" s="411"/>
      <c r="WUX24" s="411"/>
      <c r="WUY24" s="411"/>
      <c r="WUZ24" s="411"/>
      <c r="WVA24" s="411"/>
      <c r="WVB24" s="411"/>
      <c r="WVC24" s="411"/>
      <c r="WVD24" s="411"/>
      <c r="WVE24" s="411"/>
      <c r="WVF24" s="411"/>
      <c r="WVG24" s="411"/>
      <c r="WVH24" s="411"/>
      <c r="WVI24" s="411"/>
      <c r="WVJ24" s="411"/>
      <c r="WVK24" s="411"/>
      <c r="WVL24" s="411"/>
      <c r="WVM24" s="411"/>
      <c r="WVN24" s="411"/>
      <c r="WVO24" s="411"/>
      <c r="WVP24" s="411"/>
      <c r="WVQ24" s="411"/>
      <c r="WVR24" s="411"/>
      <c r="WVS24" s="411"/>
      <c r="WVT24" s="411"/>
      <c r="WVU24" s="411"/>
      <c r="WVV24" s="411"/>
      <c r="WVW24" s="411"/>
      <c r="WVX24" s="411"/>
      <c r="WVY24" s="411"/>
      <c r="WVZ24" s="411"/>
      <c r="WWA24" s="411"/>
      <c r="WWB24" s="411"/>
      <c r="WWC24" s="411"/>
      <c r="WWD24" s="411"/>
      <c r="WWE24" s="411"/>
      <c r="WWF24" s="411"/>
      <c r="WWG24" s="411"/>
      <c r="WWH24" s="411"/>
      <c r="WWI24" s="411"/>
      <c r="WWJ24" s="411"/>
      <c r="WWK24" s="411"/>
      <c r="WWL24" s="411"/>
      <c r="WWM24" s="411"/>
      <c r="WWN24" s="411"/>
      <c r="WWO24" s="411"/>
      <c r="WWP24" s="411"/>
      <c r="WWQ24" s="411"/>
      <c r="WWR24" s="411"/>
      <c r="WWS24" s="411"/>
      <c r="WWT24" s="411"/>
      <c r="WWU24" s="411"/>
      <c r="WWV24" s="411"/>
      <c r="WWW24" s="411"/>
      <c r="WWX24" s="411"/>
      <c r="WWY24" s="411"/>
      <c r="WWZ24" s="411"/>
      <c r="WXA24" s="411"/>
      <c r="WXB24" s="411"/>
      <c r="WXC24" s="411"/>
      <c r="WXD24" s="411"/>
      <c r="WXE24" s="411"/>
      <c r="WXF24" s="411"/>
      <c r="WXG24" s="411"/>
      <c r="WXH24" s="411"/>
      <c r="WXI24" s="411"/>
      <c r="WXJ24" s="411"/>
      <c r="WXK24" s="411"/>
      <c r="WXL24" s="411"/>
      <c r="WXM24" s="411"/>
      <c r="WXN24" s="411"/>
      <c r="WXO24" s="411"/>
      <c r="WXP24" s="411"/>
      <c r="WXQ24" s="411"/>
      <c r="WXR24" s="411"/>
      <c r="WXS24" s="411"/>
      <c r="WXT24" s="411"/>
      <c r="WXU24" s="411"/>
      <c r="WXV24" s="411"/>
      <c r="WXW24" s="411"/>
      <c r="WXX24" s="411"/>
      <c r="WXY24" s="411"/>
      <c r="WXZ24" s="411"/>
      <c r="WYA24" s="411"/>
      <c r="WYB24" s="411"/>
      <c r="WYC24" s="411"/>
      <c r="WYD24" s="411"/>
      <c r="WYE24" s="411"/>
      <c r="WYF24" s="411"/>
      <c r="WYG24" s="411"/>
      <c r="WYH24" s="411"/>
      <c r="WYI24" s="411"/>
      <c r="WYJ24" s="411"/>
      <c r="WYK24" s="411"/>
      <c r="WYL24" s="411"/>
      <c r="WYM24" s="411"/>
      <c r="WYN24" s="411"/>
      <c r="WYO24" s="411"/>
      <c r="WYP24" s="411"/>
      <c r="WYQ24" s="411"/>
      <c r="WYR24" s="411"/>
      <c r="WYS24" s="411"/>
      <c r="WYT24" s="411"/>
      <c r="WYU24" s="411"/>
      <c r="WYV24" s="411"/>
      <c r="WYW24" s="411"/>
      <c r="WYX24" s="411"/>
      <c r="WYY24" s="411"/>
      <c r="WYZ24" s="411"/>
      <c r="WZA24" s="411"/>
      <c r="WZB24" s="411"/>
      <c r="WZC24" s="411"/>
      <c r="WZD24" s="411"/>
      <c r="WZE24" s="411"/>
      <c r="WZF24" s="411"/>
      <c r="WZG24" s="411"/>
      <c r="WZH24" s="411"/>
      <c r="WZI24" s="411"/>
      <c r="WZJ24" s="411"/>
      <c r="WZK24" s="411"/>
      <c r="WZL24" s="411"/>
      <c r="WZM24" s="411"/>
      <c r="WZN24" s="411"/>
      <c r="WZO24" s="411"/>
      <c r="WZP24" s="411"/>
      <c r="WZQ24" s="411"/>
      <c r="WZR24" s="411"/>
      <c r="WZS24" s="411"/>
      <c r="WZT24" s="411"/>
      <c r="WZU24" s="411"/>
      <c r="WZV24" s="411"/>
      <c r="WZW24" s="411"/>
      <c r="WZX24" s="411"/>
      <c r="WZY24" s="411"/>
      <c r="WZZ24" s="411"/>
      <c r="XAA24" s="411"/>
      <c r="XAB24" s="411"/>
      <c r="XAC24" s="411"/>
      <c r="XAD24" s="411"/>
      <c r="XAE24" s="411"/>
      <c r="XAF24" s="411"/>
      <c r="XAG24" s="411"/>
      <c r="XAH24" s="411"/>
      <c r="XAI24" s="411"/>
      <c r="XAJ24" s="411"/>
      <c r="XAK24" s="411"/>
      <c r="XAL24" s="411"/>
      <c r="XAM24" s="411"/>
      <c r="XAN24" s="411"/>
      <c r="XAO24" s="411"/>
      <c r="XAP24" s="411"/>
      <c r="XAQ24" s="411"/>
      <c r="XAR24" s="411"/>
      <c r="XAS24" s="411"/>
      <c r="XAT24" s="411"/>
      <c r="XAU24" s="411"/>
      <c r="XAV24" s="411"/>
      <c r="XAW24" s="411"/>
      <c r="XAX24" s="411"/>
      <c r="XAY24" s="411"/>
      <c r="XAZ24" s="411"/>
      <c r="XBA24" s="411"/>
      <c r="XBB24" s="411"/>
      <c r="XBC24" s="411"/>
      <c r="XBD24" s="411"/>
      <c r="XBE24" s="411"/>
      <c r="XBF24" s="411"/>
      <c r="XBG24" s="411"/>
      <c r="XBH24" s="411"/>
      <c r="XBI24" s="411"/>
      <c r="XBJ24" s="411"/>
      <c r="XBK24" s="411"/>
      <c r="XBL24" s="411"/>
      <c r="XBM24" s="411"/>
      <c r="XBN24" s="411"/>
      <c r="XBO24" s="411"/>
      <c r="XBP24" s="411"/>
      <c r="XBQ24" s="411"/>
      <c r="XBR24" s="411"/>
      <c r="XBS24" s="411"/>
      <c r="XBT24" s="411"/>
      <c r="XBU24" s="411"/>
      <c r="XBV24" s="411"/>
      <c r="XBW24" s="411"/>
      <c r="XBX24" s="411"/>
      <c r="XBY24" s="411"/>
      <c r="XBZ24" s="411"/>
      <c r="XCA24" s="411"/>
      <c r="XCB24" s="411"/>
      <c r="XCC24" s="411"/>
      <c r="XCD24" s="411"/>
      <c r="XCE24" s="411"/>
      <c r="XCF24" s="411"/>
      <c r="XCG24" s="411"/>
      <c r="XCH24" s="411"/>
      <c r="XCI24" s="411"/>
      <c r="XCJ24" s="411"/>
      <c r="XCK24" s="411"/>
      <c r="XCL24" s="411"/>
      <c r="XCM24" s="411"/>
      <c r="XCN24" s="411"/>
      <c r="XCO24" s="411"/>
      <c r="XCP24" s="411"/>
      <c r="XCQ24" s="411"/>
      <c r="XCR24" s="411"/>
      <c r="XCS24" s="411"/>
      <c r="XCT24" s="411"/>
      <c r="XCU24" s="411"/>
      <c r="XCV24" s="411"/>
      <c r="XCW24" s="411"/>
      <c r="XCX24" s="411"/>
      <c r="XCY24" s="411"/>
      <c r="XCZ24" s="411"/>
      <c r="XDA24" s="411"/>
      <c r="XDB24" s="411"/>
      <c r="XDC24" s="411"/>
      <c r="XDD24" s="411"/>
      <c r="XDE24" s="411"/>
      <c r="XDF24" s="411"/>
      <c r="XDG24" s="411"/>
      <c r="XDH24" s="411"/>
      <c r="XDI24" s="411"/>
      <c r="XDJ24" s="411"/>
      <c r="XDK24" s="411"/>
      <c r="XDL24" s="411"/>
      <c r="XDM24" s="411"/>
      <c r="XDN24" s="411"/>
      <c r="XDO24" s="411"/>
      <c r="XDP24" s="411"/>
      <c r="XDQ24" s="411"/>
      <c r="XDR24" s="411"/>
      <c r="XDS24" s="411"/>
      <c r="XDT24" s="411"/>
      <c r="XDU24" s="411"/>
      <c r="XDV24" s="411"/>
      <c r="XDW24" s="411"/>
      <c r="XDX24" s="411"/>
      <c r="XDY24" s="411"/>
      <c r="XDZ24" s="411"/>
      <c r="XEA24" s="411"/>
      <c r="XEB24" s="411"/>
      <c r="XEC24" s="411"/>
      <c r="XED24" s="411"/>
      <c r="XEE24" s="411"/>
      <c r="XEF24" s="411"/>
      <c r="XEG24" s="411"/>
      <c r="XEH24" s="411"/>
      <c r="XEI24" s="411"/>
      <c r="XEJ24" s="411"/>
      <c r="XEK24" s="411"/>
      <c r="XEL24" s="411"/>
      <c r="XEM24" s="411"/>
      <c r="XEN24" s="411"/>
      <c r="XEO24" s="411"/>
      <c r="XEP24" s="207"/>
      <c r="XER24" s="783"/>
      <c r="XES24" s="783"/>
      <c r="XET24" s="783"/>
      <c r="XEU24" s="783"/>
      <c r="XEV24" s="783"/>
    </row>
    <row r="25" spans="1:16376" ht="18.75" hidden="1">
      <c r="C25" s="435"/>
      <c r="D25" s="419"/>
      <c r="E25" s="419"/>
      <c r="F25" s="417"/>
      <c r="G25" s="417"/>
      <c r="H25" s="417"/>
      <c r="I25" s="417"/>
      <c r="J25" s="417"/>
      <c r="K25" s="417"/>
      <c r="L25" s="417"/>
      <c r="M25" s="417"/>
      <c r="N25" s="419"/>
      <c r="O25" s="412"/>
      <c r="P25" s="412"/>
      <c r="Q25" s="418"/>
      <c r="R25" s="418"/>
      <c r="S25" s="417"/>
      <c r="T25" s="417"/>
      <c r="U25" s="417"/>
      <c r="V25" s="417"/>
      <c r="W25" s="419"/>
      <c r="X25" s="417"/>
      <c r="Y25" s="419"/>
      <c r="Z25" s="417"/>
      <c r="AA25" s="432"/>
      <c r="AB25" s="426"/>
      <c r="AC25" s="427"/>
      <c r="AD25" s="414"/>
      <c r="AE25" s="416"/>
      <c r="AF25" s="416"/>
      <c r="AG25" s="416"/>
      <c r="AH25" s="416"/>
      <c r="AI25" s="416"/>
      <c r="AJ25" s="416"/>
    </row>
    <row r="110"/>
    <row r="111"/>
    <row r="112"/>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sheetData>
  <mergeCells count="26">
    <mergeCell ref="AF17:AJ17"/>
    <mergeCell ref="AF18:AJ18"/>
    <mergeCell ref="AF12:AJ12"/>
    <mergeCell ref="AF13:AJ13"/>
    <mergeCell ref="AF14:AJ14"/>
    <mergeCell ref="AF15:AJ15"/>
    <mergeCell ref="AF16:AJ16"/>
    <mergeCell ref="XER22:XEV22"/>
    <mergeCell ref="XER23:XEV23"/>
    <mergeCell ref="XER24:XEV24"/>
    <mergeCell ref="XER17:XEV17"/>
    <mergeCell ref="XER18:XEV18"/>
    <mergeCell ref="XER19:XEV19"/>
    <mergeCell ref="XER20:XEV20"/>
    <mergeCell ref="XER21:XEV21"/>
    <mergeCell ref="XER12:XEV12"/>
    <mergeCell ref="XER13:XEV13"/>
    <mergeCell ref="XER14:XEV14"/>
    <mergeCell ref="XER15:XEV15"/>
    <mergeCell ref="XER16:XEV16"/>
    <mergeCell ref="B4:C4"/>
    <mergeCell ref="D4:I4"/>
    <mergeCell ref="B6:AA6"/>
    <mergeCell ref="AA9:AB9"/>
    <mergeCell ref="XER11:XEV11"/>
    <mergeCell ref="AF11:AJ11"/>
  </mergeCells>
  <phoneticPr fontId="90" type="noConversion"/>
  <conditionalFormatting sqref="AE10">
    <cfRule type="cellIs" dxfId="83" priority="209" stopIfTrue="1" operator="lessThanOrEqual">
      <formula>250</formula>
    </cfRule>
    <cfRule type="cellIs" dxfId="82" priority="210" stopIfTrue="1" operator="greaterThan">
      <formula>250</formula>
    </cfRule>
  </conditionalFormatting>
  <conditionalFormatting sqref="AE10 E10:P10 F11:F21">
    <cfRule type="expression" dxfId="81" priority="205">
      <formula>$A10="Delete"</formula>
    </cfRule>
  </conditionalFormatting>
  <conditionalFormatting sqref="AE10">
    <cfRule type="expression" dxfId="80" priority="198">
      <formula>$A10="Modification of the distribution"</formula>
    </cfRule>
    <cfRule type="expression" dxfId="79" priority="201">
      <formula>$A10="Quantity modification"</formula>
    </cfRule>
  </conditionalFormatting>
  <conditionalFormatting sqref="E10:P10 F11:F21">
    <cfRule type="expression" dxfId="78" priority="158">
      <formula>$A10="Max adult modification"</formula>
    </cfRule>
    <cfRule type="expression" dxfId="77" priority="161">
      <formula>$A10="Max occupancy Modification"</formula>
    </cfRule>
  </conditionalFormatting>
  <conditionalFormatting sqref="S10:Z10 E10:P10 F11:F21">
    <cfRule type="expression" dxfId="76" priority="160">
      <formula>$A10="Marketing label Modification"</formula>
    </cfRule>
  </conditionalFormatting>
  <conditionalFormatting sqref="E10:P10 S10:U10 F11:F21">
    <cfRule type="expression" dxfId="75" priority="159">
      <formula>$A10="Quantity modification"</formula>
    </cfRule>
  </conditionalFormatting>
  <conditionalFormatting sqref="S10:W10 E10:P10 F11:F21">
    <cfRule type="expression" dxfId="74" priority="157">
      <formula>$A10="Modification of the distribution"</formula>
    </cfRule>
  </conditionalFormatting>
  <conditionalFormatting sqref="Z10">
    <cfRule type="expression" dxfId="73" priority="181">
      <formula>0&lt;V10&lt;8</formula>
    </cfRule>
  </conditionalFormatting>
  <conditionalFormatting sqref="S10:Z10">
    <cfRule type="expression" dxfId="72" priority="180">
      <formula>$A10="Delete"</formula>
    </cfRule>
  </conditionalFormatting>
  <conditionalFormatting sqref="V10:Z10">
    <cfRule type="expression" dxfId="71" priority="175">
      <formula>$A10="Max adult modification"</formula>
    </cfRule>
    <cfRule type="expression" dxfId="70" priority="179">
      <formula>$A10="Max occupancy Modification"</formula>
    </cfRule>
  </conditionalFormatting>
  <conditionalFormatting sqref="R10">
    <cfRule type="expression" dxfId="69" priority="172">
      <formula>Q10&lt;&gt;""</formula>
    </cfRule>
  </conditionalFormatting>
  <conditionalFormatting sqref="Q10">
    <cfRule type="expression" dxfId="68" priority="171">
      <formula>R10&lt;&gt;""</formula>
    </cfRule>
  </conditionalFormatting>
  <conditionalFormatting sqref="Q10:R10">
    <cfRule type="expression" dxfId="67" priority="170">
      <formula>$A10="Delete"</formula>
    </cfRule>
  </conditionalFormatting>
  <conditionalFormatting sqref="Q10:R10">
    <cfRule type="expression" dxfId="66" priority="166">
      <formula>$A10="Max adult modification"</formula>
    </cfRule>
    <cfRule type="expression" dxfId="65" priority="169">
      <formula>$A10="Max occupancy Modification"</formula>
    </cfRule>
  </conditionalFormatting>
  <conditionalFormatting sqref="Q10:R10">
    <cfRule type="expression" dxfId="64" priority="168">
      <formula>$A10="Marketing label Modification"</formula>
    </cfRule>
  </conditionalFormatting>
  <conditionalFormatting sqref="Q10:R10">
    <cfRule type="expression" dxfId="63" priority="167">
      <formula>$A10="Quantity modification"</formula>
    </cfRule>
  </conditionalFormatting>
  <conditionalFormatting sqref="Q10:R10">
    <cfRule type="expression" dxfId="62" priority="165">
      <formula>$A10="Modification of the distribution"</formula>
    </cfRule>
  </conditionalFormatting>
  <conditionalFormatting sqref="AB10">
    <cfRule type="cellIs" dxfId="61" priority="155" stopIfTrue="1" operator="lessThanOrEqual">
      <formula>94</formula>
    </cfRule>
    <cfRule type="cellIs" dxfId="60" priority="156" stopIfTrue="1" operator="greaterThan">
      <formula>94</formula>
    </cfRule>
  </conditionalFormatting>
  <conditionalFormatting sqref="AD10">
    <cfRule type="cellIs" dxfId="59" priority="145" stopIfTrue="1" operator="lessThanOrEqual">
      <formula>250</formula>
    </cfRule>
    <cfRule type="cellIs" dxfId="58" priority="146" stopIfTrue="1" operator="greaterThan">
      <formula>250</formula>
    </cfRule>
  </conditionalFormatting>
  <conditionalFormatting sqref="AA10:AB10">
    <cfRule type="expression" dxfId="57" priority="152">
      <formula>$A10="Delete"</formula>
    </cfRule>
  </conditionalFormatting>
  <conditionalFormatting sqref="AA10:AB10">
    <cfRule type="expression" dxfId="56" priority="148">
      <formula>$A10="Max adult modification"</formula>
    </cfRule>
    <cfRule type="expression" dxfId="55" priority="151">
      <formula>$A10="Max occupancy Modification"</formula>
    </cfRule>
  </conditionalFormatting>
  <conditionalFormatting sqref="AC10">
    <cfRule type="expression" dxfId="54" priority="142">
      <formula>$A10="Marketing label Modification"</formula>
    </cfRule>
  </conditionalFormatting>
  <conditionalFormatting sqref="AA10:AB10">
    <cfRule type="expression" dxfId="53" priority="147">
      <formula>$A10="Modification of the distribution"</formula>
    </cfRule>
    <cfRule type="expression" dxfId="52" priority="149">
      <formula>$A10="Quantity modification"</formula>
    </cfRule>
  </conditionalFormatting>
  <conditionalFormatting sqref="AC10:AD10">
    <cfRule type="expression" dxfId="51" priority="144">
      <formula>$A10="Delete"</formula>
    </cfRule>
  </conditionalFormatting>
  <conditionalFormatting sqref="AC10">
    <cfRule type="expression" dxfId="50" priority="140">
      <formula>$A10="Max adult modification"</formula>
    </cfRule>
    <cfRule type="expression" dxfId="49" priority="143">
      <formula>$A10="Max occupancy Modification"</formula>
    </cfRule>
  </conditionalFormatting>
  <conditionalFormatting sqref="AC10:AD10">
    <cfRule type="expression" dxfId="48" priority="139">
      <formula>$A10="Modification of the distribution"</formula>
    </cfRule>
    <cfRule type="expression" dxfId="47" priority="141">
      <formula>$A10="Quantity modification"</formula>
    </cfRule>
  </conditionalFormatting>
  <conditionalFormatting sqref="XEP10:XEP24">
    <cfRule type="cellIs" dxfId="46" priority="46" stopIfTrue="1" operator="lessThanOrEqual">
      <formula>250</formula>
    </cfRule>
    <cfRule type="cellIs" dxfId="45" priority="47" stopIfTrue="1" operator="greaterThan">
      <formula>250</formula>
    </cfRule>
  </conditionalFormatting>
  <conditionalFormatting sqref="XEP10:XEP24">
    <cfRule type="expression" dxfId="44" priority="45">
      <formula>$A10="Delete"</formula>
    </cfRule>
  </conditionalFormatting>
  <conditionalFormatting sqref="XEP10:XEP24">
    <cfRule type="expression" dxfId="43" priority="42">
      <formula>$A10="Max adult modification"</formula>
    </cfRule>
    <cfRule type="expression" dxfId="42" priority="44">
      <formula>$A10="Max occupancy Modification"</formula>
    </cfRule>
  </conditionalFormatting>
  <conditionalFormatting sqref="XEP10:XEP24">
    <cfRule type="expression" dxfId="41" priority="41">
      <formula>$A10="Modification of the distribution"</formula>
    </cfRule>
    <cfRule type="expression" dxfId="40" priority="43">
      <formula>$A10="Quantity modification"</formula>
    </cfRule>
  </conditionalFormatting>
  <conditionalFormatting sqref="AB11:AB24">
    <cfRule type="cellIs" dxfId="39" priority="6" stopIfTrue="1" operator="lessThanOrEqual">
      <formula>94</formula>
    </cfRule>
    <cfRule type="cellIs" dxfId="38" priority="7" stopIfTrue="1" operator="greaterThan">
      <formula>94</formula>
    </cfRule>
  </conditionalFormatting>
  <conditionalFormatting sqref="AB11:AB24">
    <cfRule type="expression" dxfId="37" priority="5">
      <formula>$A11="Delete"</formula>
    </cfRule>
  </conditionalFormatting>
  <conditionalFormatting sqref="AB11:AB24">
    <cfRule type="expression" dxfId="36" priority="2">
      <formula>$A11="Max adult modification"</formula>
    </cfRule>
    <cfRule type="expression" dxfId="35" priority="4">
      <formula>$A11="Max occupancy Modification"</formula>
    </cfRule>
  </conditionalFormatting>
  <conditionalFormatting sqref="AB11:AB24">
    <cfRule type="expression" dxfId="34" priority="1">
      <formula>$A11="Modification of the distribution"</formula>
    </cfRule>
    <cfRule type="expression" dxfId="33" priority="3">
      <formula>$A11="Quantity modification"</formula>
    </cfRule>
  </conditionalFormatting>
  <dataValidations xWindow="1604" yWindow="851" count="19">
    <dataValidation type="list" allowBlank="1" showInputMessage="1" showErrorMessage="1" sqref="X10:Y10 I10:J10" xr:uid="{00000000-0002-0000-0A00-000004000000}">
      <formula1>"Yes,No"</formula1>
    </dataValidation>
    <dataValidation allowBlank="1" showInputMessage="1" showErrorMessage="1" prompt="* Link the room type, eligible for contracting, to a Lanyon Room Category based on the comfort level. (The selected category will be displayed in Lanyon with the corresponding TARS room code)._x000a__x000a_" sqref="W9" xr:uid="{00000000-0002-0000-0A00-000005000000}"/>
    <dataValidation allowBlank="1" showInputMessage="1" showErrorMessage="1" prompt="If you have the validation of your web relay to distribute it, please indicate it on your request mail." sqref="Z9" xr:uid="{00000000-0002-0000-0A00-000006000000}"/>
    <dataValidation allowBlank="1" showInputMessage="1" showErrorMessage="1" prompt="* Indicate the maximum number of guests allowed to sleep in the room._x000a_Ex. For 1 room with 1 double bed and 1 single bed, the maximum occupancy is 3 (2 guests in the double bed, 1 guest in the single bed)." sqref="S9:S10" xr:uid="{00000000-0002-0000-0A00-000007000000}"/>
    <dataValidation allowBlank="1" showInputMessage="1" showErrorMessage="1" prompt="* Indicate the maximum number of adults allowed to sleep in the room." sqref="T9:T10" xr:uid="{00000000-0002-0000-0A00-000008000000}"/>
    <dataValidation allowBlank="1" showInputMessage="1" showErrorMessage="1" prompt="* Indicate the maximum number of children allowed to sleep in the room. Please make sure that Max children meets the hotel's children policy requirements. " sqref="U9:U10" xr:uid="{00000000-0002-0000-0A00-000009000000}"/>
    <dataValidation allowBlank="1" showInputMessage="1" showErrorMessage="1" prompt="* Insert the number of rooms in the hotel corresponding to the room type. " sqref="V9:V10" xr:uid="{00000000-0002-0000-0A00-00000A000000}"/>
    <dataValidation allowBlank="1" showInputMessage="1" showErrorMessage="1" prompt="* Indicate the maximum number of beds in the room for the bedding of 1 or 2 persons._x000a_Ex. For 1 room with 1 double bed and 1 single bed, there is 1 bedding solution for 2 pax and 2 bedding solutions for 1 pax (1 in each bed)." sqref="L9:M10" xr:uid="{00000000-0002-0000-0A00-00000B000000}"/>
    <dataValidation allowBlank="1" showInputMessage="1" showErrorMessage="1" prompt="* Ranking of the room in relation to display order on direct sales channels (AH.com, brand sites, resa web via call centers)." sqref="K9" xr:uid="{00000000-0002-0000-0A00-00000C000000}"/>
    <dataValidation type="list" allowBlank="1" showInputMessage="1" showErrorMessage="1" sqref="W10" xr:uid="{00000000-0002-0000-0A00-00000D000000}">
      <formula1>"Not applicable(do not use for FRS),Standard,Superior,Premier,Executive,Classic,Deluxe,Junior Suite,Suite,Comfort,Luxury,Business Class,Economy,Apartment,Delux Suite,Studio,Villa,One bedroom,Two bedrooms,Three bedrooms,Run of House(FRS only)"</formula1>
    </dataValidation>
    <dataValidation type="list" allowBlank="1" showInputMessage="1" showErrorMessage="1" prompt="If you have the validation of your web relay to distribute it, please indicate it on your request mail." sqref="Z10" xr:uid="{00000000-0002-0000-0A00-00000E000000}">
      <formula1>"Yes,No"</formula1>
    </dataValidation>
    <dataValidation allowBlank="1" showInputMessage="1" prompt="*Conversion value in m² will be rounded down" sqref="R10" xr:uid="{00000000-0002-0000-0A00-00000F000000}"/>
    <dataValidation allowBlank="1" showInputMessage="1" prompt="*Conversion value in sq. ft. will be rounded down" sqref="Q10" xr:uid="{00000000-0002-0000-0A00-000010000000}"/>
    <dataValidation allowBlank="1" showInputMessage="1" showErrorMessage="1" prompt="value will be rounded down" sqref="Q9" xr:uid="{00000000-0002-0000-0A00-000011000000}"/>
    <dataValidation allowBlank="1" showInputMessage="1" showErrorMessage="1" prompt="Value will be rounded down" sqref="R9" xr:uid="{00000000-0002-0000-0A00-000012000000}"/>
    <dataValidation type="list" allowBlank="1" showInputMessage="1" showErrorMessage="1" prompt="* only valid for hotels with specific rooms respecting the « Apartments &amp; Villas » website’s rules, which are to have, in the room: equipped kitchen including a fridge (not a mini-bar) &amp; a heating appliance (microwave, oven, etc.)" sqref="H10" xr:uid="{00000000-0002-0000-0A00-000014000000}">
      <formula1>"Yes,No"</formula1>
    </dataValidation>
    <dataValidation allowBlank="1" showInputMessage="1" showErrorMessage="1" promptTitle="Room type description" prompt="No special characters such as / or &amp; or ; or @ or %" sqref="AC10" xr:uid="{00000000-0002-0000-0A00-000015000000}"/>
    <dataValidation type="list" allowBlank="1" showInputMessage="1" showErrorMessage="1" sqref="F10:F18" xr:uid="{00000000-0002-0000-0A00-000016000000}">
      <formula1>standing_type</formula1>
    </dataValidation>
    <dataValidation type="list" allowBlank="1" showInputMessage="1" showErrorMessage="1" sqref="G10" xr:uid="{00000000-0002-0000-0A00-000017000000}">
      <formula1>view</formula1>
    </dataValidation>
  </dataValidations>
  <pageMargins left="0.7" right="0.7" top="0.75" bottom="0.75" header="0.3" footer="0.3"/>
  <pageSetup paperSize="9" scale="78" orientation="landscape" r:id="rId1"/>
  <rowBreaks count="2" manualBreakCount="2">
    <brk id="14" max="16383" man="1"/>
    <brk id="19"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tabColor rgb="FFB88D5B"/>
  </sheetPr>
  <dimension ref="A1:J83"/>
  <sheetViews>
    <sheetView showGridLines="0" showRowColHeaders="0" zoomScaleNormal="100" workbookViewId="0">
      <selection activeCell="D31" sqref="D31"/>
    </sheetView>
  </sheetViews>
  <sheetFormatPr defaultColWidth="0" defaultRowHeight="0" customHeight="1" zeroHeight="1"/>
  <cols>
    <col min="1" max="1" width="1.42578125" style="22" customWidth="1"/>
    <col min="2" max="2" width="25.42578125" style="22" customWidth="1"/>
    <col min="3" max="3" width="35.7109375" style="22" bestFit="1" customWidth="1"/>
    <col min="4" max="5" width="11.42578125" style="22" customWidth="1"/>
    <col min="6" max="6" width="11.42578125" style="22" bestFit="1" customWidth="1"/>
    <col min="7" max="7" width="13.42578125" style="22" bestFit="1" customWidth="1"/>
    <col min="8" max="8" width="13.28515625" style="22" bestFit="1" customWidth="1"/>
    <col min="9" max="9" width="12" style="22" bestFit="1" customWidth="1"/>
    <col min="10" max="10" width="5.7109375" style="22" customWidth="1"/>
    <col min="11" max="16384" width="6.28515625" style="22" hidden="1"/>
  </cols>
  <sheetData>
    <row r="1" spans="2:10" ht="8.25" customHeight="1"/>
    <row r="2" spans="2:10" ht="8.25" customHeight="1"/>
    <row r="3" spans="2:10" ht="8.25" customHeight="1"/>
    <row r="4" spans="2:10" ht="8.25" customHeight="1"/>
    <row r="5" spans="2:10" ht="8.25" customHeight="1"/>
    <row r="6" spans="2:10" ht="8.25" customHeight="1"/>
    <row r="7" spans="2:10" ht="8.25" customHeight="1"/>
    <row r="8" spans="2:10" ht="8.25" customHeight="1"/>
    <row r="9" spans="2:10" ht="8.1" customHeight="1"/>
    <row r="10" spans="2:10" ht="40.5" customHeight="1">
      <c r="B10" s="696" t="s">
        <v>715</v>
      </c>
      <c r="C10" s="697"/>
      <c r="D10" s="697"/>
      <c r="E10" s="697"/>
      <c r="F10" s="697"/>
      <c r="G10" s="697"/>
      <c r="H10" s="697"/>
      <c r="I10" s="697"/>
    </row>
    <row r="11" spans="2:10" ht="8.1" customHeight="1"/>
    <row r="12" spans="2:10" ht="8.1" customHeight="1">
      <c r="B12" s="43"/>
      <c r="C12" s="34"/>
      <c r="D12" s="35"/>
      <c r="E12" s="35"/>
      <c r="F12" s="35"/>
      <c r="G12" s="159"/>
      <c r="H12" s="35"/>
      <c r="I12" s="35"/>
      <c r="J12" s="66"/>
    </row>
    <row r="13" spans="2:10" ht="33.75" customHeight="1">
      <c r="B13" s="313" t="s">
        <v>716</v>
      </c>
      <c r="C13" s="316" t="s">
        <v>717</v>
      </c>
      <c r="D13" s="316" t="s">
        <v>276</v>
      </c>
      <c r="E13" s="316" t="s">
        <v>277</v>
      </c>
      <c r="F13" s="316" t="s">
        <v>718</v>
      </c>
      <c r="G13" s="317" t="s">
        <v>719</v>
      </c>
      <c r="H13" s="316" t="s">
        <v>720</v>
      </c>
      <c r="I13" s="316" t="s">
        <v>721</v>
      </c>
    </row>
    <row r="14" spans="2:10" ht="15" customHeight="1">
      <c r="B14" s="314" t="s">
        <v>722</v>
      </c>
      <c r="C14" s="315"/>
      <c r="D14" s="259"/>
      <c r="E14" s="259"/>
      <c r="F14" s="246"/>
      <c r="G14" s="260"/>
      <c r="H14" s="246"/>
      <c r="I14" s="246"/>
      <c r="J14" s="66">
        <f t="shared" ref="J14:J20" si="0">LEN(C14)</f>
        <v>0</v>
      </c>
    </row>
    <row r="15" spans="2:10" ht="15">
      <c r="B15" s="313" t="s">
        <v>723</v>
      </c>
      <c r="C15" s="312"/>
      <c r="D15" s="210"/>
      <c r="E15" s="210"/>
      <c r="F15" s="50"/>
      <c r="G15" s="257"/>
      <c r="H15" s="50"/>
      <c r="I15" s="50"/>
      <c r="J15" s="66">
        <f t="shared" si="0"/>
        <v>0</v>
      </c>
    </row>
    <row r="16" spans="2:10" ht="15">
      <c r="B16" s="313" t="s">
        <v>724</v>
      </c>
      <c r="C16" s="312"/>
      <c r="D16" s="210"/>
      <c r="E16" s="210"/>
      <c r="F16" s="50"/>
      <c r="G16" s="257"/>
      <c r="H16" s="50"/>
      <c r="I16" s="50"/>
      <c r="J16" s="66">
        <f t="shared" si="0"/>
        <v>0</v>
      </c>
    </row>
    <row r="17" spans="2:10" ht="15">
      <c r="B17" s="313" t="s">
        <v>725</v>
      </c>
      <c r="C17" s="312"/>
      <c r="D17" s="210"/>
      <c r="E17" s="210"/>
      <c r="F17" s="50"/>
      <c r="G17" s="257"/>
      <c r="H17" s="50"/>
      <c r="I17" s="50"/>
      <c r="J17" s="66">
        <f t="shared" si="0"/>
        <v>0</v>
      </c>
    </row>
    <row r="18" spans="2:10" ht="15">
      <c r="B18" s="313" t="s">
        <v>726</v>
      </c>
      <c r="C18" s="312"/>
      <c r="D18" s="210"/>
      <c r="E18" s="210"/>
      <c r="F18" s="50"/>
      <c r="G18" s="257"/>
      <c r="H18" s="50"/>
      <c r="I18" s="50"/>
      <c r="J18" s="66">
        <f t="shared" si="0"/>
        <v>0</v>
      </c>
    </row>
    <row r="19" spans="2:10" ht="15">
      <c r="B19" s="313" t="s">
        <v>727</v>
      </c>
      <c r="C19" s="312"/>
      <c r="D19" s="210"/>
      <c r="E19" s="210"/>
      <c r="F19" s="50"/>
      <c r="G19" s="257"/>
      <c r="H19" s="50"/>
      <c r="I19" s="50"/>
      <c r="J19" s="66">
        <f t="shared" si="0"/>
        <v>0</v>
      </c>
    </row>
    <row r="20" spans="2:10" ht="15">
      <c r="B20" s="313" t="s">
        <v>728</v>
      </c>
      <c r="C20" s="312"/>
      <c r="D20" s="210"/>
      <c r="E20" s="210"/>
      <c r="F20" s="50"/>
      <c r="G20" s="257"/>
      <c r="H20" s="50"/>
      <c r="I20" s="50"/>
      <c r="J20" s="66">
        <f t="shared" si="0"/>
        <v>0</v>
      </c>
    </row>
    <row r="21" spans="2:10" ht="8.1" customHeight="1">
      <c r="B21" s="43"/>
      <c r="C21" s="34"/>
      <c r="D21" s="35"/>
      <c r="E21" s="35"/>
      <c r="F21" s="35"/>
      <c r="G21" s="35"/>
      <c r="H21" s="35"/>
      <c r="I21" s="35"/>
    </row>
    <row r="22" spans="2:10" ht="15"/>
    <row r="23" spans="2:10" ht="27">
      <c r="B23" s="313" t="s">
        <v>729</v>
      </c>
      <c r="C23" s="316" t="s">
        <v>730</v>
      </c>
      <c r="D23" s="316" t="s">
        <v>276</v>
      </c>
      <c r="E23" s="316" t="s">
        <v>277</v>
      </c>
      <c r="F23" s="316" t="s">
        <v>718</v>
      </c>
      <c r="G23" s="317" t="s">
        <v>731</v>
      </c>
      <c r="H23" s="316" t="s">
        <v>732</v>
      </c>
      <c r="I23" s="316" t="s">
        <v>733</v>
      </c>
    </row>
    <row r="24" spans="2:10" ht="15">
      <c r="B24" s="313" t="s">
        <v>734</v>
      </c>
      <c r="C24" s="315" t="s">
        <v>735</v>
      </c>
      <c r="D24" s="259" t="s">
        <v>179</v>
      </c>
      <c r="E24" s="259"/>
      <c r="F24" s="246" t="s">
        <v>294</v>
      </c>
      <c r="G24" s="260">
        <v>30</v>
      </c>
      <c r="H24" s="246"/>
      <c r="I24" s="246">
        <v>43</v>
      </c>
      <c r="J24" s="66">
        <f t="shared" ref="J24:J30" si="1">LEN(C24)</f>
        <v>19</v>
      </c>
    </row>
    <row r="25" spans="2:10" ht="15">
      <c r="B25" s="313" t="s">
        <v>736</v>
      </c>
      <c r="C25" s="312"/>
      <c r="D25" s="210"/>
      <c r="E25" s="210"/>
      <c r="F25" s="50"/>
      <c r="G25" s="257"/>
      <c r="H25" s="50"/>
      <c r="I25" s="50"/>
      <c r="J25" s="66">
        <f t="shared" si="1"/>
        <v>0</v>
      </c>
    </row>
    <row r="26" spans="2:10" ht="15">
      <c r="B26" s="313" t="s">
        <v>737</v>
      </c>
      <c r="C26" s="312"/>
      <c r="D26" s="210"/>
      <c r="E26" s="210"/>
      <c r="F26" s="50"/>
      <c r="G26" s="257"/>
      <c r="H26" s="50"/>
      <c r="I26" s="50"/>
      <c r="J26" s="66">
        <f t="shared" si="1"/>
        <v>0</v>
      </c>
    </row>
    <row r="27" spans="2:10" ht="15">
      <c r="B27" s="313" t="s">
        <v>738</v>
      </c>
      <c r="C27" s="312"/>
      <c r="D27" s="210"/>
      <c r="E27" s="210"/>
      <c r="F27" s="50"/>
      <c r="G27" s="257"/>
      <c r="H27" s="50"/>
      <c r="I27" s="50"/>
      <c r="J27" s="66">
        <f t="shared" si="1"/>
        <v>0</v>
      </c>
    </row>
    <row r="28" spans="2:10" ht="15">
      <c r="B28" s="313" t="s">
        <v>739</v>
      </c>
      <c r="C28" s="312"/>
      <c r="D28" s="210"/>
      <c r="E28" s="210"/>
      <c r="F28" s="50"/>
      <c r="G28" s="257"/>
      <c r="H28" s="50"/>
      <c r="I28" s="50"/>
      <c r="J28" s="66">
        <f t="shared" si="1"/>
        <v>0</v>
      </c>
    </row>
    <row r="29" spans="2:10" ht="15">
      <c r="B29" s="313" t="s">
        <v>740</v>
      </c>
      <c r="C29" s="312"/>
      <c r="D29" s="210"/>
      <c r="E29" s="210"/>
      <c r="F29" s="50"/>
      <c r="G29" s="257"/>
      <c r="H29" s="50"/>
      <c r="I29" s="50"/>
      <c r="J29" s="66">
        <f t="shared" si="1"/>
        <v>0</v>
      </c>
    </row>
    <row r="30" spans="2:10" ht="15">
      <c r="B30" s="313" t="s">
        <v>741</v>
      </c>
      <c r="C30" s="312"/>
      <c r="D30" s="210"/>
      <c r="E30" s="210"/>
      <c r="F30" s="50"/>
      <c r="G30" s="257"/>
      <c r="H30" s="50"/>
      <c r="I30" s="50"/>
      <c r="J30" s="66">
        <f t="shared" si="1"/>
        <v>0</v>
      </c>
    </row>
    <row r="31" spans="2:10" ht="15">
      <c r="B31"/>
      <c r="C31"/>
      <c r="D31"/>
      <c r="E31"/>
      <c r="F31"/>
      <c r="G31"/>
      <c r="H31"/>
      <c r="I31"/>
    </row>
    <row r="32" spans="2:10" ht="39">
      <c r="B32" s="313" t="s">
        <v>742</v>
      </c>
      <c r="C32" s="316" t="s">
        <v>743</v>
      </c>
      <c r="D32" s="316" t="s">
        <v>276</v>
      </c>
      <c r="E32" s="316" t="s">
        <v>277</v>
      </c>
      <c r="F32" s="316" t="s">
        <v>718</v>
      </c>
      <c r="G32" s="317" t="s">
        <v>731</v>
      </c>
      <c r="H32" s="316" t="s">
        <v>732</v>
      </c>
      <c r="I32" s="316" t="s">
        <v>733</v>
      </c>
    </row>
    <row r="33" spans="2:10" ht="15">
      <c r="B33" s="313" t="s">
        <v>744</v>
      </c>
      <c r="C33" s="312" t="s">
        <v>309</v>
      </c>
      <c r="D33" s="259" t="s">
        <v>179</v>
      </c>
      <c r="E33" s="259"/>
      <c r="F33" s="246" t="s">
        <v>294</v>
      </c>
      <c r="G33" s="260">
        <v>28</v>
      </c>
      <c r="H33" s="246"/>
      <c r="I33" s="246">
        <v>40</v>
      </c>
      <c r="J33" s="66">
        <f t="shared" ref="J33:J39" si="2">LEN(C33)</f>
        <v>18</v>
      </c>
    </row>
    <row r="34" spans="2:10" ht="15">
      <c r="B34" s="313" t="s">
        <v>745</v>
      </c>
      <c r="C34" s="312"/>
      <c r="D34" s="210"/>
      <c r="E34" s="210"/>
      <c r="F34" s="50"/>
      <c r="G34" s="257"/>
      <c r="H34" s="50"/>
      <c r="I34" s="50"/>
      <c r="J34" s="66">
        <f t="shared" si="2"/>
        <v>0</v>
      </c>
    </row>
    <row r="35" spans="2:10" ht="15">
      <c r="B35" s="313" t="s">
        <v>746</v>
      </c>
      <c r="C35" s="312"/>
      <c r="D35" s="210"/>
      <c r="E35" s="210"/>
      <c r="F35" s="50"/>
      <c r="G35" s="257"/>
      <c r="H35" s="50"/>
      <c r="I35" s="50"/>
      <c r="J35" s="66">
        <f t="shared" si="2"/>
        <v>0</v>
      </c>
    </row>
    <row r="36" spans="2:10" ht="15">
      <c r="B36" s="313" t="s">
        <v>747</v>
      </c>
      <c r="C36" s="312"/>
      <c r="D36" s="210"/>
      <c r="E36" s="210"/>
      <c r="F36" s="50"/>
      <c r="G36" s="257"/>
      <c r="H36" s="50"/>
      <c r="I36" s="50"/>
      <c r="J36" s="66">
        <f t="shared" si="2"/>
        <v>0</v>
      </c>
    </row>
    <row r="37" spans="2:10" ht="15">
      <c r="B37" s="313" t="s">
        <v>748</v>
      </c>
      <c r="C37" s="312"/>
      <c r="D37" s="210"/>
      <c r="E37" s="210"/>
      <c r="F37" s="50"/>
      <c r="G37" s="257"/>
      <c r="H37" s="50"/>
      <c r="I37" s="50"/>
      <c r="J37" s="66">
        <f t="shared" si="2"/>
        <v>0</v>
      </c>
    </row>
    <row r="38" spans="2:10" ht="15">
      <c r="B38" s="313" t="s">
        <v>749</v>
      </c>
      <c r="C38" s="312"/>
      <c r="D38" s="210"/>
      <c r="E38" s="210"/>
      <c r="F38" s="50"/>
      <c r="G38" s="257"/>
      <c r="H38" s="50"/>
      <c r="I38" s="50"/>
      <c r="J38" s="66">
        <f t="shared" si="2"/>
        <v>0</v>
      </c>
    </row>
    <row r="39" spans="2:10" ht="15">
      <c r="B39" s="313" t="s">
        <v>750</v>
      </c>
      <c r="C39" s="312"/>
      <c r="D39" s="210"/>
      <c r="E39" s="210"/>
      <c r="F39" s="50"/>
      <c r="G39" s="257"/>
      <c r="H39" s="50"/>
      <c r="I39" s="50"/>
      <c r="J39" s="66">
        <f t="shared" si="2"/>
        <v>0</v>
      </c>
    </row>
    <row r="40" spans="2:10" ht="15">
      <c r="B40"/>
      <c r="C40"/>
      <c r="D40"/>
      <c r="E40"/>
      <c r="F40"/>
      <c r="G40"/>
      <c r="H40"/>
      <c r="I40"/>
    </row>
    <row r="41" spans="2:10" ht="27">
      <c r="B41" s="313" t="s">
        <v>751</v>
      </c>
      <c r="C41" s="316" t="s">
        <v>752</v>
      </c>
      <c r="D41" s="316" t="s">
        <v>276</v>
      </c>
      <c r="E41" s="316" t="s">
        <v>277</v>
      </c>
      <c r="F41" s="316" t="s">
        <v>718</v>
      </c>
      <c r="G41" s="317" t="s">
        <v>731</v>
      </c>
      <c r="H41" s="316" t="s">
        <v>732</v>
      </c>
      <c r="I41" s="316" t="s">
        <v>733</v>
      </c>
    </row>
    <row r="42" spans="2:10" ht="15">
      <c r="B42" s="313" t="s">
        <v>753</v>
      </c>
      <c r="C42" s="312" t="s">
        <v>309</v>
      </c>
      <c r="D42" s="259" t="s">
        <v>179</v>
      </c>
      <c r="E42" s="259"/>
      <c r="F42" s="246" t="s">
        <v>294</v>
      </c>
      <c r="G42" s="260">
        <v>28</v>
      </c>
      <c r="H42" s="246"/>
      <c r="I42" s="246">
        <v>40</v>
      </c>
      <c r="J42" s="66">
        <f t="shared" ref="J42:J48" si="3">LEN(C42)</f>
        <v>18</v>
      </c>
    </row>
    <row r="43" spans="2:10" ht="15">
      <c r="B43" s="313" t="s">
        <v>754</v>
      </c>
      <c r="C43" s="312"/>
      <c r="D43" s="210"/>
      <c r="E43" s="210"/>
      <c r="F43" s="50"/>
      <c r="G43" s="257"/>
      <c r="H43" s="50"/>
      <c r="I43" s="50"/>
      <c r="J43" s="66">
        <f t="shared" si="3"/>
        <v>0</v>
      </c>
    </row>
    <row r="44" spans="2:10" ht="15">
      <c r="B44" s="313" t="s">
        <v>755</v>
      </c>
      <c r="C44" s="312"/>
      <c r="D44" s="210"/>
      <c r="E44" s="210"/>
      <c r="F44" s="50"/>
      <c r="G44" s="257"/>
      <c r="H44" s="50"/>
      <c r="I44" s="50"/>
      <c r="J44" s="66">
        <f t="shared" si="3"/>
        <v>0</v>
      </c>
    </row>
    <row r="45" spans="2:10" ht="15">
      <c r="B45" s="313" t="s">
        <v>756</v>
      </c>
      <c r="C45" s="312"/>
      <c r="D45" s="210"/>
      <c r="E45" s="210"/>
      <c r="F45" s="50"/>
      <c r="G45" s="257"/>
      <c r="H45" s="50"/>
      <c r="I45" s="50"/>
      <c r="J45" s="66">
        <f t="shared" si="3"/>
        <v>0</v>
      </c>
    </row>
    <row r="46" spans="2:10" ht="15">
      <c r="B46" s="313" t="s">
        <v>757</v>
      </c>
      <c r="C46" s="312"/>
      <c r="D46" s="210"/>
      <c r="E46" s="210"/>
      <c r="F46" s="50"/>
      <c r="G46" s="257"/>
      <c r="H46" s="50"/>
      <c r="I46" s="50"/>
      <c r="J46" s="66">
        <f t="shared" si="3"/>
        <v>0</v>
      </c>
    </row>
    <row r="47" spans="2:10" ht="15">
      <c r="B47" s="313" t="s">
        <v>758</v>
      </c>
      <c r="C47" s="312"/>
      <c r="D47" s="210"/>
      <c r="E47" s="210"/>
      <c r="F47" s="50"/>
      <c r="G47" s="257"/>
      <c r="H47" s="50"/>
      <c r="I47" s="50"/>
      <c r="J47" s="66">
        <f t="shared" si="3"/>
        <v>0</v>
      </c>
    </row>
    <row r="48" spans="2:10" ht="15">
      <c r="B48" s="313" t="s">
        <v>759</v>
      </c>
      <c r="C48" s="312"/>
      <c r="D48" s="210"/>
      <c r="E48" s="210"/>
      <c r="F48" s="50"/>
      <c r="G48" s="257"/>
      <c r="H48" s="50"/>
      <c r="I48" s="50"/>
      <c r="J48" s="66">
        <f t="shared" si="3"/>
        <v>0</v>
      </c>
    </row>
    <row r="49" ht="28.5" customHeight="1"/>
    <row r="50" ht="28.5" customHeight="1"/>
    <row r="51" ht="28.5" customHeight="1"/>
    <row r="52" ht="28.5" customHeight="1"/>
    <row r="53" ht="28.5" customHeight="1"/>
    <row r="54" ht="28.5" customHeight="1"/>
    <row r="55" ht="28.5" customHeight="1"/>
    <row r="56" ht="28.5" customHeight="1"/>
    <row r="57" ht="28.5" customHeight="1"/>
    <row r="58" ht="28.5" customHeight="1"/>
    <row r="59" ht="28.5" customHeight="1"/>
    <row r="60" ht="28.5" customHeight="1"/>
    <row r="61" ht="28.5" customHeight="1"/>
    <row r="62" ht="28.5" customHeight="1"/>
    <row r="63" ht="28.5" customHeight="1"/>
    <row r="64" ht="28.5" customHeight="1"/>
    <row r="65" ht="28.5" customHeight="1"/>
    <row r="66" ht="28.5" customHeight="1"/>
    <row r="67" ht="28.5" customHeight="1"/>
    <row r="68" ht="28.5" customHeight="1"/>
    <row r="69" ht="28.5" customHeight="1"/>
    <row r="70" ht="28.5" customHeight="1"/>
    <row r="71" ht="28.5" customHeight="1"/>
    <row r="72" ht="28.5" customHeight="1"/>
    <row r="73" ht="28.5" customHeight="1"/>
    <row r="74" ht="28.5" customHeight="1"/>
    <row r="75" ht="28.5" customHeight="1"/>
    <row r="76" ht="28.5" customHeight="1"/>
    <row r="77" ht="28.5" customHeight="1"/>
    <row r="78" ht="28.5" customHeight="1"/>
    <row r="79" ht="28.5" customHeight="1"/>
    <row r="80" ht="28.5" customHeight="1"/>
    <row r="81" ht="28.5" customHeight="1"/>
    <row r="82" ht="28.5" customHeight="1"/>
    <row r="83" ht="28.5" customHeight="1"/>
  </sheetData>
  <mergeCells count="1">
    <mergeCell ref="B10:I10"/>
  </mergeCells>
  <phoneticPr fontId="104"/>
  <dataValidations count="8">
    <dataValidation type="decimal" operator="lessThanOrEqual" allowBlank="1" showInputMessage="1" showErrorMessage="1" error="Only three digits before the decimal point and two after" sqref="G14:G20 G24:G30 G33:G39 G42:G48" xr:uid="{00000000-0002-0000-0B00-000000000000}">
      <formula1>999.99</formula1>
    </dataValidation>
    <dataValidation type="custom" allowBlank="1" showInputMessage="1" showErrorMessage="1" error="CAPITAL LETTERS REQUIRED._x000a_19 CHARACTERS MAX." sqref="C14:C20 C24:C30 C34:C39 C43:C48" xr:uid="{00000000-0002-0000-0B00-000001000000}">
      <formula1>AND(EXACT(C14,UPPER(C14)),LEN(C14)&lt;=19)</formula1>
    </dataValidation>
    <dataValidation type="whole" operator="lessThanOrEqual" allowBlank="1" showInputMessage="1" showErrorMessage="1" error="2 chacaters maximum" sqref="H14:I20 H24:I30 H33:I39 H42:I48" xr:uid="{00000000-0002-0000-0B00-000002000000}">
      <formula1>99</formula1>
    </dataValidation>
    <dataValidation type="list" allowBlank="1" showInputMessage="1" showErrorMessage="1" sqref="D14:D21 D24:D30 D33:D39 D12 D42:D48" xr:uid="{00000000-0002-0000-0B00-000003000000}">
      <formula1>shuttle</formula1>
    </dataValidation>
    <dataValidation type="list" allowBlank="1" showInputMessage="1" showErrorMessage="1" sqref="E14:E21 E24:E30 E33:E39 E12 E42:E48" xr:uid="{00000000-0002-0000-0B00-000004000000}">
      <formula1>shuttle_service</formula1>
    </dataValidation>
    <dataValidation type="list" allowBlank="1" showInputMessage="1" showErrorMessage="1" sqref="F14:F21 F24:F30 F33:F39 F12 F42:F48" xr:uid="{00000000-0002-0000-0B00-000005000000}">
      <formula1>orientation</formula1>
    </dataValidation>
    <dataValidation type="textLength" operator="lessThanOrEqual" allowBlank="1" showInputMessage="1" showErrorMessage="1" error="Maximum 19 characters" sqref="C12 C21" xr:uid="{00000000-0002-0000-0B00-000006000000}">
      <formula1>19</formula1>
    </dataValidation>
    <dataValidation type="custom" allowBlank="1" showInputMessage="1" showErrorMessage="1" error="CAPITAL LETTERS REQUIRED._x000a_19 CHARACTERS MAX." prompt="Forbidden characters by GDS : “ / &amp; ; @ % ‘ ü ö ä ~" sqref="C33 C42" xr:uid="{3388E8E1-9AA8-4029-99B0-9E45E909127C}">
      <formula1>AND(EXACT(C33,UPPER(C33)),LEN(C33)&lt;=19)</formula1>
    </dataValidation>
  </dataValidations>
  <pageMargins left="0.7" right="0.7" top="0.75" bottom="0.75" header="0.3" footer="0.3"/>
  <pageSetup paperSize="9" scale="85"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5">
    <tabColor rgb="FFB88D5B"/>
  </sheetPr>
  <dimension ref="A5:M171"/>
  <sheetViews>
    <sheetView showGridLines="0" showRowColHeaders="0" topLeftCell="A5" zoomScaleNormal="100" workbookViewId="0">
      <selection activeCell="J25" sqref="J25"/>
    </sheetView>
  </sheetViews>
  <sheetFormatPr defaultColWidth="0" defaultRowHeight="15" zeroHeight="1"/>
  <cols>
    <col min="1" max="1" width="1.42578125" style="22" customWidth="1"/>
    <col min="2" max="2" width="27.42578125" style="22" customWidth="1"/>
    <col min="3" max="3" width="14.42578125" style="22" customWidth="1"/>
    <col min="4" max="10" width="11.42578125" style="22" customWidth="1"/>
    <col min="11" max="11" width="12.28515625" style="22" customWidth="1"/>
    <col min="12" max="12" width="7.7109375" style="22" customWidth="1"/>
    <col min="13" max="13" width="0" style="22" hidden="1" customWidth="1"/>
    <col min="14" max="16384" width="11.42578125" style="22" hidden="1"/>
  </cols>
  <sheetData>
    <row r="5" spans="2:12"/>
    <row r="6" spans="2:12"/>
    <row r="7" spans="2:12"/>
    <row r="8" spans="2:12"/>
    <row r="9" spans="2:12" s="62" customFormat="1" ht="8.1" customHeight="1"/>
    <row r="10" spans="2:12" s="62" customFormat="1" ht="8.1" customHeight="1"/>
    <row r="11" spans="2:12" s="62" customFormat="1" ht="22.5" customHeight="1">
      <c r="B11" s="696" t="s">
        <v>760</v>
      </c>
      <c r="C11" s="697"/>
      <c r="D11" s="697"/>
      <c r="E11" s="697"/>
      <c r="F11" s="697"/>
      <c r="G11" s="697"/>
      <c r="H11" s="697"/>
      <c r="I11" s="697"/>
      <c r="J11" s="697"/>
      <c r="K11" s="697"/>
    </row>
    <row r="12" spans="2:12" s="62" customFormat="1" ht="13.5" customHeight="1"/>
    <row r="13" spans="2:12" s="62" customFormat="1" ht="39" customHeight="1">
      <c r="B13" s="322" t="s">
        <v>476</v>
      </c>
      <c r="C13" s="322" t="s">
        <v>477</v>
      </c>
      <c r="D13" s="790" t="s">
        <v>478</v>
      </c>
      <c r="E13" s="790"/>
      <c r="F13" s="790"/>
      <c r="G13" s="790"/>
      <c r="H13" s="322" t="s">
        <v>479</v>
      </c>
      <c r="I13" s="322" t="s">
        <v>761</v>
      </c>
      <c r="J13" s="322" t="s">
        <v>762</v>
      </c>
      <c r="K13" s="325" t="s">
        <v>763</v>
      </c>
    </row>
    <row r="14" spans="2:12" s="62" customFormat="1">
      <c r="B14" s="324" t="s">
        <v>764</v>
      </c>
      <c r="C14" s="318" t="s">
        <v>765</v>
      </c>
      <c r="D14" s="791" t="s">
        <v>764</v>
      </c>
      <c r="E14" s="791"/>
      <c r="F14" s="791"/>
      <c r="G14" s="791"/>
      <c r="H14" s="162" t="s">
        <v>179</v>
      </c>
      <c r="I14" s="162"/>
      <c r="J14" s="162"/>
      <c r="K14" s="162"/>
      <c r="L14" s="62">
        <f t="shared" ref="L14:L45" si="0">IF(OR(AND(H14="No",OR(J14="No",J14=""),K14=""),AND(H14="Yes",J14="No"),AND(H14="Yes",J14="Yes",NOT(K14=""))),1,0)</f>
        <v>1</v>
      </c>
    </row>
    <row r="15" spans="2:12" s="62" customFormat="1">
      <c r="B15" s="323" t="s">
        <v>764</v>
      </c>
      <c r="C15" s="319" t="s">
        <v>766</v>
      </c>
      <c r="D15" s="788" t="s">
        <v>767</v>
      </c>
      <c r="E15" s="788"/>
      <c r="F15" s="788"/>
      <c r="G15" s="788"/>
      <c r="H15" s="37" t="s">
        <v>179</v>
      </c>
      <c r="I15" s="37"/>
      <c r="J15" s="37"/>
      <c r="K15" s="37"/>
      <c r="L15" s="62">
        <f t="shared" si="0"/>
        <v>1</v>
      </c>
    </row>
    <row r="16" spans="2:12" s="62" customFormat="1">
      <c r="B16" s="323" t="s">
        <v>764</v>
      </c>
      <c r="C16" s="319" t="s">
        <v>768</v>
      </c>
      <c r="D16" s="788" t="s">
        <v>769</v>
      </c>
      <c r="E16" s="788"/>
      <c r="F16" s="788"/>
      <c r="G16" s="788"/>
      <c r="H16" s="37" t="s">
        <v>179</v>
      </c>
      <c r="I16" s="37"/>
      <c r="J16" s="37"/>
      <c r="K16" s="37"/>
      <c r="L16" s="62">
        <f t="shared" si="0"/>
        <v>1</v>
      </c>
    </row>
    <row r="17" spans="2:12" s="62" customFormat="1">
      <c r="B17" s="323" t="s">
        <v>764</v>
      </c>
      <c r="C17" s="319" t="s">
        <v>770</v>
      </c>
      <c r="D17" s="788" t="s">
        <v>771</v>
      </c>
      <c r="E17" s="788"/>
      <c r="F17" s="788"/>
      <c r="G17" s="788"/>
      <c r="H17" s="37" t="s">
        <v>179</v>
      </c>
      <c r="I17" s="37"/>
      <c r="J17" s="37"/>
      <c r="K17" s="37"/>
      <c r="L17" s="62">
        <f t="shared" si="0"/>
        <v>1</v>
      </c>
    </row>
    <row r="18" spans="2:12" s="62" customFormat="1">
      <c r="B18" s="323" t="s">
        <v>764</v>
      </c>
      <c r="C18" s="319" t="s">
        <v>772</v>
      </c>
      <c r="D18" s="788" t="s">
        <v>773</v>
      </c>
      <c r="E18" s="788"/>
      <c r="F18" s="788"/>
      <c r="G18" s="788"/>
      <c r="H18" s="37" t="s">
        <v>179</v>
      </c>
      <c r="I18" s="37"/>
      <c r="J18" s="37"/>
      <c r="K18" s="37"/>
      <c r="L18" s="62">
        <f t="shared" si="0"/>
        <v>1</v>
      </c>
    </row>
    <row r="19" spans="2:12" s="62" customFormat="1">
      <c r="B19" s="323" t="s">
        <v>764</v>
      </c>
      <c r="C19" s="319" t="s">
        <v>774</v>
      </c>
      <c r="D19" s="788" t="s">
        <v>775</v>
      </c>
      <c r="E19" s="788"/>
      <c r="F19" s="788"/>
      <c r="G19" s="788"/>
      <c r="H19" s="37" t="s">
        <v>179</v>
      </c>
      <c r="I19" s="37"/>
      <c r="J19" s="37"/>
      <c r="K19" s="37"/>
      <c r="L19" s="62">
        <f t="shared" si="0"/>
        <v>1</v>
      </c>
    </row>
    <row r="20" spans="2:12" s="62" customFormat="1">
      <c r="B20" s="323" t="s">
        <v>764</v>
      </c>
      <c r="C20" s="319" t="s">
        <v>776</v>
      </c>
      <c r="D20" s="788" t="s">
        <v>777</v>
      </c>
      <c r="E20" s="788"/>
      <c r="F20" s="788"/>
      <c r="G20" s="788"/>
      <c r="H20" s="37" t="s">
        <v>179</v>
      </c>
      <c r="I20" s="37"/>
      <c r="J20" s="37"/>
      <c r="K20" s="37"/>
      <c r="L20" s="62">
        <f t="shared" si="0"/>
        <v>1</v>
      </c>
    </row>
    <row r="21" spans="2:12" s="62" customFormat="1">
      <c r="B21" s="323" t="s">
        <v>778</v>
      </c>
      <c r="C21" s="319" t="s">
        <v>779</v>
      </c>
      <c r="D21" s="788" t="s">
        <v>778</v>
      </c>
      <c r="E21" s="788"/>
      <c r="F21" s="788"/>
      <c r="G21" s="788"/>
      <c r="H21" s="37" t="s">
        <v>179</v>
      </c>
      <c r="I21" s="37"/>
      <c r="J21" s="37"/>
      <c r="K21" s="37"/>
      <c r="L21" s="62">
        <f t="shared" si="0"/>
        <v>1</v>
      </c>
    </row>
    <row r="22" spans="2:12" s="62" customFormat="1">
      <c r="B22" s="323" t="s">
        <v>778</v>
      </c>
      <c r="C22" s="319" t="s">
        <v>780</v>
      </c>
      <c r="D22" s="788" t="s">
        <v>781</v>
      </c>
      <c r="E22" s="788"/>
      <c r="F22" s="788"/>
      <c r="G22" s="788"/>
      <c r="H22" s="37" t="s">
        <v>179</v>
      </c>
      <c r="I22" s="37"/>
      <c r="J22" s="37"/>
      <c r="K22" s="37"/>
      <c r="L22" s="62">
        <f t="shared" si="0"/>
        <v>1</v>
      </c>
    </row>
    <row r="23" spans="2:12" s="62" customFormat="1">
      <c r="B23" s="323" t="s">
        <v>778</v>
      </c>
      <c r="C23" s="319" t="s">
        <v>782</v>
      </c>
      <c r="D23" s="788" t="s">
        <v>783</v>
      </c>
      <c r="E23" s="788"/>
      <c r="F23" s="788"/>
      <c r="G23" s="788"/>
      <c r="H23" s="37" t="s">
        <v>179</v>
      </c>
      <c r="I23" s="37"/>
      <c r="J23" s="37"/>
      <c r="K23" s="37"/>
      <c r="L23" s="62">
        <f t="shared" si="0"/>
        <v>1</v>
      </c>
    </row>
    <row r="24" spans="2:12" s="62" customFormat="1">
      <c r="B24" s="323" t="s">
        <v>778</v>
      </c>
      <c r="C24" s="319" t="s">
        <v>784</v>
      </c>
      <c r="D24" s="788" t="s">
        <v>785</v>
      </c>
      <c r="E24" s="788"/>
      <c r="F24" s="788"/>
      <c r="G24" s="788"/>
      <c r="H24" s="37" t="s">
        <v>179</v>
      </c>
      <c r="I24" s="37"/>
      <c r="J24" s="37"/>
      <c r="K24" s="37"/>
      <c r="L24" s="62">
        <f t="shared" si="0"/>
        <v>1</v>
      </c>
    </row>
    <row r="25" spans="2:12" s="62" customFormat="1">
      <c r="B25" s="323" t="s">
        <v>778</v>
      </c>
      <c r="C25" s="319" t="s">
        <v>786</v>
      </c>
      <c r="D25" s="788" t="s">
        <v>787</v>
      </c>
      <c r="E25" s="788"/>
      <c r="F25" s="788"/>
      <c r="G25" s="788"/>
      <c r="H25" s="37" t="s">
        <v>179</v>
      </c>
      <c r="I25" s="37"/>
      <c r="J25" s="37"/>
      <c r="K25" s="37"/>
      <c r="L25" s="62">
        <f t="shared" si="0"/>
        <v>1</v>
      </c>
    </row>
    <row r="26" spans="2:12" s="62" customFormat="1">
      <c r="B26" s="323" t="s">
        <v>778</v>
      </c>
      <c r="C26" s="319" t="s">
        <v>788</v>
      </c>
      <c r="D26" s="788" t="s">
        <v>789</v>
      </c>
      <c r="E26" s="788"/>
      <c r="F26" s="788"/>
      <c r="G26" s="788"/>
      <c r="H26" s="37" t="s">
        <v>179</v>
      </c>
      <c r="I26" s="37"/>
      <c r="J26" s="37"/>
      <c r="K26" s="37"/>
      <c r="L26" s="62">
        <f t="shared" si="0"/>
        <v>1</v>
      </c>
    </row>
    <row r="27" spans="2:12" s="62" customFormat="1">
      <c r="B27" s="323" t="s">
        <v>613</v>
      </c>
      <c r="C27" s="319" t="s">
        <v>790</v>
      </c>
      <c r="D27" s="793" t="s">
        <v>480</v>
      </c>
      <c r="E27" s="793"/>
      <c r="F27" s="793"/>
      <c r="G27" s="793"/>
      <c r="H27" s="37" t="s">
        <v>179</v>
      </c>
      <c r="I27" s="37"/>
      <c r="J27" s="37"/>
      <c r="K27" s="37"/>
      <c r="L27" s="62">
        <f t="shared" si="0"/>
        <v>1</v>
      </c>
    </row>
    <row r="28" spans="2:12" s="62" customFormat="1">
      <c r="B28" s="323" t="s">
        <v>613</v>
      </c>
      <c r="C28" s="319" t="s">
        <v>791</v>
      </c>
      <c r="D28" s="792" t="s">
        <v>613</v>
      </c>
      <c r="E28" s="792"/>
      <c r="F28" s="792"/>
      <c r="G28" s="792"/>
      <c r="H28" s="37" t="s">
        <v>183</v>
      </c>
      <c r="I28" s="37" t="s">
        <v>183</v>
      </c>
      <c r="J28" s="37" t="s">
        <v>183</v>
      </c>
      <c r="K28" s="37"/>
      <c r="L28" s="62">
        <f t="shared" si="0"/>
        <v>0</v>
      </c>
    </row>
    <row r="29" spans="2:12" s="62" customFormat="1">
      <c r="B29" s="323" t="s">
        <v>613</v>
      </c>
      <c r="C29" s="319" t="s">
        <v>792</v>
      </c>
      <c r="D29" s="792" t="s">
        <v>793</v>
      </c>
      <c r="E29" s="792"/>
      <c r="F29" s="792"/>
      <c r="G29" s="792"/>
      <c r="H29" s="37" t="s">
        <v>179</v>
      </c>
      <c r="I29" s="37"/>
      <c r="J29" s="37"/>
      <c r="K29" s="37"/>
      <c r="L29" s="62">
        <f t="shared" si="0"/>
        <v>1</v>
      </c>
    </row>
    <row r="30" spans="2:12" s="62" customFormat="1">
      <c r="B30" s="323" t="s">
        <v>613</v>
      </c>
      <c r="C30" s="319" t="s">
        <v>794</v>
      </c>
      <c r="D30" s="792" t="s">
        <v>795</v>
      </c>
      <c r="E30" s="792"/>
      <c r="F30" s="792"/>
      <c r="G30" s="792"/>
      <c r="H30" s="37" t="s">
        <v>179</v>
      </c>
      <c r="I30" s="37"/>
      <c r="J30" s="37"/>
      <c r="K30" s="37"/>
      <c r="L30" s="62">
        <f t="shared" si="0"/>
        <v>1</v>
      </c>
    </row>
    <row r="31" spans="2:12" s="62" customFormat="1">
      <c r="B31" s="323" t="s">
        <v>613</v>
      </c>
      <c r="C31" s="319" t="s">
        <v>796</v>
      </c>
      <c r="D31" s="792" t="s">
        <v>797</v>
      </c>
      <c r="E31" s="792"/>
      <c r="F31" s="792"/>
      <c r="G31" s="792"/>
      <c r="H31" s="37" t="s">
        <v>179</v>
      </c>
      <c r="I31" s="37"/>
      <c r="J31" s="37"/>
      <c r="K31" s="37"/>
      <c r="L31" s="62">
        <f t="shared" si="0"/>
        <v>1</v>
      </c>
    </row>
    <row r="32" spans="2:12" s="62" customFormat="1">
      <c r="B32" s="323" t="s">
        <v>613</v>
      </c>
      <c r="C32" s="319" t="s">
        <v>798</v>
      </c>
      <c r="D32" s="793" t="s">
        <v>799</v>
      </c>
      <c r="E32" s="793"/>
      <c r="F32" s="793"/>
      <c r="G32" s="793"/>
      <c r="H32" s="37" t="s">
        <v>183</v>
      </c>
      <c r="I32" s="37" t="s">
        <v>183</v>
      </c>
      <c r="J32" s="37" t="s">
        <v>183</v>
      </c>
      <c r="K32" s="37"/>
      <c r="L32" s="62">
        <f t="shared" si="0"/>
        <v>0</v>
      </c>
    </row>
    <row r="33" spans="2:12" s="62" customFormat="1">
      <c r="B33" s="323" t="s">
        <v>613</v>
      </c>
      <c r="C33" s="319" t="s">
        <v>800</v>
      </c>
      <c r="D33" s="792" t="s">
        <v>801</v>
      </c>
      <c r="E33" s="792"/>
      <c r="F33" s="792"/>
      <c r="G33" s="792"/>
      <c r="H33" s="37" t="s">
        <v>179</v>
      </c>
      <c r="I33" s="37"/>
      <c r="J33" s="37"/>
      <c r="K33" s="37"/>
      <c r="L33" s="62">
        <f t="shared" si="0"/>
        <v>1</v>
      </c>
    </row>
    <row r="34" spans="2:12" s="62" customFormat="1">
      <c r="B34" s="323" t="s">
        <v>802</v>
      </c>
      <c r="C34" s="319" t="s">
        <v>803</v>
      </c>
      <c r="D34" s="785" t="s">
        <v>804</v>
      </c>
      <c r="E34" s="786"/>
      <c r="F34" s="786"/>
      <c r="G34" s="787"/>
      <c r="H34" s="37" t="s">
        <v>179</v>
      </c>
      <c r="I34" s="37"/>
      <c r="J34" s="37"/>
      <c r="K34" s="37"/>
      <c r="L34" s="62">
        <f t="shared" si="0"/>
        <v>1</v>
      </c>
    </row>
    <row r="35" spans="2:12" s="62" customFormat="1">
      <c r="B35" s="323" t="s">
        <v>802</v>
      </c>
      <c r="C35" s="319" t="s">
        <v>805</v>
      </c>
      <c r="D35" s="785" t="s">
        <v>806</v>
      </c>
      <c r="E35" s="786"/>
      <c r="F35" s="786"/>
      <c r="G35" s="787"/>
      <c r="H35" s="37" t="s">
        <v>179</v>
      </c>
      <c r="I35" s="37"/>
      <c r="J35" s="37"/>
      <c r="K35" s="37"/>
      <c r="L35" s="62">
        <f t="shared" si="0"/>
        <v>1</v>
      </c>
    </row>
    <row r="36" spans="2:12" s="62" customFormat="1">
      <c r="B36" s="323" t="s">
        <v>802</v>
      </c>
      <c r="C36" s="319" t="s">
        <v>807</v>
      </c>
      <c r="D36" s="785" t="s">
        <v>808</v>
      </c>
      <c r="E36" s="786"/>
      <c r="F36" s="786"/>
      <c r="G36" s="787"/>
      <c r="H36" s="37" t="s">
        <v>179</v>
      </c>
      <c r="I36" s="37"/>
      <c r="J36" s="37"/>
      <c r="K36" s="37"/>
      <c r="L36" s="62">
        <f t="shared" si="0"/>
        <v>1</v>
      </c>
    </row>
    <row r="37" spans="2:12" s="62" customFormat="1">
      <c r="B37" s="323" t="s">
        <v>802</v>
      </c>
      <c r="C37" s="319" t="s">
        <v>809</v>
      </c>
      <c r="D37" s="785" t="s">
        <v>810</v>
      </c>
      <c r="E37" s="786"/>
      <c r="F37" s="786"/>
      <c r="G37" s="787"/>
      <c r="H37" s="37" t="s">
        <v>179</v>
      </c>
      <c r="I37" s="37"/>
      <c r="J37" s="37"/>
      <c r="K37" s="37"/>
      <c r="L37" s="62">
        <f t="shared" si="0"/>
        <v>1</v>
      </c>
    </row>
    <row r="38" spans="2:12" s="62" customFormat="1">
      <c r="B38" s="323" t="s">
        <v>802</v>
      </c>
      <c r="C38" s="319" t="s">
        <v>811</v>
      </c>
      <c r="D38" s="785" t="s">
        <v>812</v>
      </c>
      <c r="E38" s="786"/>
      <c r="F38" s="786"/>
      <c r="G38" s="787"/>
      <c r="H38" s="37" t="s">
        <v>179</v>
      </c>
      <c r="I38" s="37"/>
      <c r="J38" s="37"/>
      <c r="K38" s="37"/>
      <c r="L38" s="62">
        <f t="shared" si="0"/>
        <v>1</v>
      </c>
    </row>
    <row r="39" spans="2:12" s="62" customFormat="1">
      <c r="B39" s="323" t="s">
        <v>802</v>
      </c>
      <c r="C39" s="319" t="s">
        <v>813</v>
      </c>
      <c r="D39" s="785" t="s">
        <v>814</v>
      </c>
      <c r="E39" s="786"/>
      <c r="F39" s="786"/>
      <c r="G39" s="787"/>
      <c r="H39" s="37" t="s">
        <v>179</v>
      </c>
      <c r="I39" s="37"/>
      <c r="J39" s="37"/>
      <c r="K39" s="37"/>
      <c r="L39" s="62">
        <f t="shared" si="0"/>
        <v>1</v>
      </c>
    </row>
    <row r="40" spans="2:12" s="62" customFormat="1">
      <c r="B40" s="323" t="s">
        <v>802</v>
      </c>
      <c r="C40" s="319" t="s">
        <v>815</v>
      </c>
      <c r="D40" s="785" t="s">
        <v>816</v>
      </c>
      <c r="E40" s="786"/>
      <c r="F40" s="786"/>
      <c r="G40" s="787"/>
      <c r="H40" s="37" t="s">
        <v>179</v>
      </c>
      <c r="I40" s="37"/>
      <c r="J40" s="37"/>
      <c r="K40" s="37"/>
      <c r="L40" s="62">
        <f t="shared" si="0"/>
        <v>1</v>
      </c>
    </row>
    <row r="41" spans="2:12" s="62" customFormat="1">
      <c r="B41" s="323" t="s">
        <v>802</v>
      </c>
      <c r="C41" s="319" t="s">
        <v>817</v>
      </c>
      <c r="D41" s="785" t="s">
        <v>818</v>
      </c>
      <c r="E41" s="786"/>
      <c r="F41" s="786"/>
      <c r="G41" s="787"/>
      <c r="H41" s="37" t="s">
        <v>179</v>
      </c>
      <c r="I41" s="37"/>
      <c r="J41" s="37"/>
      <c r="K41" s="37"/>
      <c r="L41" s="62">
        <f t="shared" si="0"/>
        <v>1</v>
      </c>
    </row>
    <row r="42" spans="2:12" s="62" customFormat="1">
      <c r="B42" s="323" t="s">
        <v>802</v>
      </c>
      <c r="C42" s="319" t="s">
        <v>819</v>
      </c>
      <c r="D42" s="785" t="s">
        <v>820</v>
      </c>
      <c r="E42" s="786"/>
      <c r="F42" s="786"/>
      <c r="G42" s="787"/>
      <c r="H42" s="37" t="s">
        <v>179</v>
      </c>
      <c r="I42" s="37"/>
      <c r="J42" s="37"/>
      <c r="K42" s="37"/>
      <c r="L42" s="62">
        <f t="shared" si="0"/>
        <v>1</v>
      </c>
    </row>
    <row r="43" spans="2:12" s="62" customFormat="1">
      <c r="B43" s="323" t="s">
        <v>802</v>
      </c>
      <c r="C43" s="319" t="s">
        <v>821</v>
      </c>
      <c r="D43" s="785" t="s">
        <v>822</v>
      </c>
      <c r="E43" s="786"/>
      <c r="F43" s="786"/>
      <c r="G43" s="787"/>
      <c r="H43" s="37" t="s">
        <v>179</v>
      </c>
      <c r="I43" s="37"/>
      <c r="J43" s="37"/>
      <c r="K43" s="37"/>
      <c r="L43" s="62">
        <f t="shared" si="0"/>
        <v>1</v>
      </c>
    </row>
    <row r="44" spans="2:12" s="62" customFormat="1">
      <c r="B44" s="323" t="s">
        <v>802</v>
      </c>
      <c r="C44" s="319" t="s">
        <v>823</v>
      </c>
      <c r="D44" s="785" t="s">
        <v>824</v>
      </c>
      <c r="E44" s="786"/>
      <c r="F44" s="786"/>
      <c r="G44" s="787"/>
      <c r="H44" s="37" t="s">
        <v>179</v>
      </c>
      <c r="I44" s="37"/>
      <c r="J44" s="37"/>
      <c r="K44" s="37"/>
      <c r="L44" s="62">
        <f t="shared" si="0"/>
        <v>1</v>
      </c>
    </row>
    <row r="45" spans="2:12" s="62" customFormat="1">
      <c r="B45" s="323" t="s">
        <v>802</v>
      </c>
      <c r="C45" s="319" t="s">
        <v>825</v>
      </c>
      <c r="D45" s="785" t="s">
        <v>826</v>
      </c>
      <c r="E45" s="786"/>
      <c r="F45" s="786"/>
      <c r="G45" s="787"/>
      <c r="H45" s="37" t="s">
        <v>179</v>
      </c>
      <c r="I45" s="37"/>
      <c r="J45" s="37"/>
      <c r="K45" s="37"/>
      <c r="L45" s="62">
        <f t="shared" si="0"/>
        <v>1</v>
      </c>
    </row>
    <row r="46" spans="2:12" s="62" customFormat="1">
      <c r="B46" s="323" t="s">
        <v>802</v>
      </c>
      <c r="C46" s="319" t="s">
        <v>827</v>
      </c>
      <c r="D46" s="785" t="s">
        <v>828</v>
      </c>
      <c r="E46" s="786"/>
      <c r="F46" s="786"/>
      <c r="G46" s="787"/>
      <c r="H46" s="37" t="s">
        <v>179</v>
      </c>
      <c r="I46" s="37"/>
      <c r="J46" s="37"/>
      <c r="K46" s="37"/>
      <c r="L46" s="62">
        <f t="shared" ref="L46:L77" si="1">IF(OR(AND(H46="No",OR(J46="No",J46=""),K46=""),AND(H46="Yes",J46="No"),AND(H46="Yes",J46="Yes",NOT(K46=""))),1,0)</f>
        <v>1</v>
      </c>
    </row>
    <row r="47" spans="2:12" s="62" customFormat="1">
      <c r="B47" s="323" t="s">
        <v>802</v>
      </c>
      <c r="C47" s="319" t="s">
        <v>829</v>
      </c>
      <c r="D47" s="785" t="s">
        <v>830</v>
      </c>
      <c r="E47" s="786"/>
      <c r="F47" s="786"/>
      <c r="G47" s="787"/>
      <c r="H47" s="37" t="s">
        <v>179</v>
      </c>
      <c r="I47" s="37"/>
      <c r="J47" s="37"/>
      <c r="K47" s="37"/>
      <c r="L47" s="62">
        <f t="shared" si="1"/>
        <v>1</v>
      </c>
    </row>
    <row r="48" spans="2:12" s="62" customFormat="1">
      <c r="B48" s="323" t="s">
        <v>831</v>
      </c>
      <c r="C48" s="319" t="s">
        <v>832</v>
      </c>
      <c r="D48" s="788" t="s">
        <v>833</v>
      </c>
      <c r="E48" s="788"/>
      <c r="F48" s="788"/>
      <c r="G48" s="788"/>
      <c r="H48" s="37" t="s">
        <v>179</v>
      </c>
      <c r="I48" s="37"/>
      <c r="J48" s="37"/>
      <c r="K48" s="37"/>
      <c r="L48" s="62">
        <f t="shared" si="1"/>
        <v>1</v>
      </c>
    </row>
    <row r="49" spans="2:12" s="62" customFormat="1">
      <c r="B49" s="323" t="s">
        <v>831</v>
      </c>
      <c r="C49" s="319" t="s">
        <v>834</v>
      </c>
      <c r="D49" s="788" t="s">
        <v>835</v>
      </c>
      <c r="E49" s="788"/>
      <c r="F49" s="788"/>
      <c r="G49" s="788"/>
      <c r="H49" s="37" t="s">
        <v>179</v>
      </c>
      <c r="I49" s="37"/>
      <c r="J49" s="37"/>
      <c r="K49" s="37"/>
      <c r="L49" s="62">
        <f t="shared" si="1"/>
        <v>1</v>
      </c>
    </row>
    <row r="50" spans="2:12" s="62" customFormat="1">
      <c r="B50" s="323" t="s">
        <v>831</v>
      </c>
      <c r="C50" s="319" t="s">
        <v>836</v>
      </c>
      <c r="D50" s="788" t="s">
        <v>837</v>
      </c>
      <c r="E50" s="788"/>
      <c r="F50" s="788"/>
      <c r="G50" s="788"/>
      <c r="H50" s="37" t="s">
        <v>179</v>
      </c>
      <c r="I50" s="37"/>
      <c r="J50" s="37"/>
      <c r="K50" s="37"/>
      <c r="L50" s="62">
        <f t="shared" si="1"/>
        <v>1</v>
      </c>
    </row>
    <row r="51" spans="2:12" s="62" customFormat="1">
      <c r="B51" s="323" t="s">
        <v>831</v>
      </c>
      <c r="C51" s="319" t="s">
        <v>838</v>
      </c>
      <c r="D51" s="788" t="s">
        <v>831</v>
      </c>
      <c r="E51" s="788"/>
      <c r="F51" s="788"/>
      <c r="G51" s="788"/>
      <c r="H51" s="37" t="s">
        <v>179</v>
      </c>
      <c r="I51" s="37"/>
      <c r="J51" s="37"/>
      <c r="K51" s="37"/>
      <c r="L51" s="62">
        <f t="shared" si="1"/>
        <v>1</v>
      </c>
    </row>
    <row r="52" spans="2:12" s="62" customFormat="1">
      <c r="B52" s="323" t="s">
        <v>831</v>
      </c>
      <c r="C52" s="319" t="s">
        <v>839</v>
      </c>
      <c r="D52" s="788" t="s">
        <v>840</v>
      </c>
      <c r="E52" s="788"/>
      <c r="F52" s="788"/>
      <c r="G52" s="788"/>
      <c r="H52" s="37" t="s">
        <v>179</v>
      </c>
      <c r="I52" s="37"/>
      <c r="J52" s="37"/>
      <c r="K52" s="37"/>
      <c r="L52" s="62">
        <f t="shared" si="1"/>
        <v>1</v>
      </c>
    </row>
    <row r="53" spans="2:12" s="62" customFormat="1">
      <c r="B53" s="323" t="s">
        <v>831</v>
      </c>
      <c r="C53" s="319" t="s">
        <v>841</v>
      </c>
      <c r="D53" s="788" t="s">
        <v>842</v>
      </c>
      <c r="E53" s="788"/>
      <c r="F53" s="788"/>
      <c r="G53" s="788"/>
      <c r="H53" s="37" t="s">
        <v>179</v>
      </c>
      <c r="I53" s="37"/>
      <c r="J53" s="37"/>
      <c r="K53" s="37"/>
      <c r="L53" s="62">
        <f t="shared" si="1"/>
        <v>1</v>
      </c>
    </row>
    <row r="54" spans="2:12" s="62" customFormat="1">
      <c r="B54" s="323" t="s">
        <v>843</v>
      </c>
      <c r="C54" s="319" t="s">
        <v>844</v>
      </c>
      <c r="D54" s="788" t="s">
        <v>773</v>
      </c>
      <c r="E54" s="788"/>
      <c r="F54" s="788"/>
      <c r="G54" s="788"/>
      <c r="H54" s="37" t="s">
        <v>179</v>
      </c>
      <c r="I54" s="37"/>
      <c r="J54" s="37"/>
      <c r="K54" s="37"/>
      <c r="L54" s="62">
        <f t="shared" si="1"/>
        <v>1</v>
      </c>
    </row>
    <row r="55" spans="2:12" s="62" customFormat="1">
      <c r="B55" s="323" t="s">
        <v>845</v>
      </c>
      <c r="C55" s="319" t="s">
        <v>846</v>
      </c>
      <c r="D55" s="788" t="s">
        <v>847</v>
      </c>
      <c r="E55" s="788"/>
      <c r="F55" s="788"/>
      <c r="G55" s="788"/>
      <c r="H55" s="37" t="s">
        <v>179</v>
      </c>
      <c r="I55" s="37"/>
      <c r="J55" s="37"/>
      <c r="K55" s="37"/>
      <c r="L55" s="62">
        <f t="shared" si="1"/>
        <v>1</v>
      </c>
    </row>
    <row r="56" spans="2:12" s="62" customFormat="1">
      <c r="B56" s="323" t="s">
        <v>845</v>
      </c>
      <c r="C56" s="319" t="s">
        <v>848</v>
      </c>
      <c r="D56" s="788" t="s">
        <v>849</v>
      </c>
      <c r="E56" s="788"/>
      <c r="F56" s="788"/>
      <c r="G56" s="788"/>
      <c r="H56" s="37" t="s">
        <v>179</v>
      </c>
      <c r="I56" s="37"/>
      <c r="J56" s="37"/>
      <c r="K56" s="37"/>
      <c r="L56" s="62">
        <f t="shared" si="1"/>
        <v>1</v>
      </c>
    </row>
    <row r="57" spans="2:12" s="62" customFormat="1">
      <c r="B57" s="323" t="s">
        <v>845</v>
      </c>
      <c r="C57" s="319" t="s">
        <v>850</v>
      </c>
      <c r="D57" s="788" t="s">
        <v>851</v>
      </c>
      <c r="E57" s="788"/>
      <c r="F57" s="788"/>
      <c r="G57" s="788"/>
      <c r="H57" s="37" t="s">
        <v>179</v>
      </c>
      <c r="I57" s="37"/>
      <c r="J57" s="37"/>
      <c r="K57" s="37"/>
      <c r="L57" s="62">
        <f t="shared" si="1"/>
        <v>1</v>
      </c>
    </row>
    <row r="58" spans="2:12" s="62" customFormat="1">
      <c r="B58" s="323" t="s">
        <v>845</v>
      </c>
      <c r="C58" s="319" t="s">
        <v>852</v>
      </c>
      <c r="D58" s="788" t="s">
        <v>853</v>
      </c>
      <c r="E58" s="788"/>
      <c r="F58" s="788"/>
      <c r="G58" s="788"/>
      <c r="H58" s="37" t="s">
        <v>183</v>
      </c>
      <c r="I58" s="37" t="s">
        <v>183</v>
      </c>
      <c r="J58" s="37" t="s">
        <v>183</v>
      </c>
      <c r="K58" s="37"/>
      <c r="L58" s="62">
        <f t="shared" si="1"/>
        <v>0</v>
      </c>
    </row>
    <row r="59" spans="2:12" s="62" customFormat="1">
      <c r="B59" s="323" t="s">
        <v>845</v>
      </c>
      <c r="C59" s="319" t="s">
        <v>854</v>
      </c>
      <c r="D59" s="788" t="s">
        <v>855</v>
      </c>
      <c r="E59" s="788"/>
      <c r="F59" s="788"/>
      <c r="G59" s="788"/>
      <c r="H59" s="37" t="s">
        <v>183</v>
      </c>
      <c r="I59" s="37" t="s">
        <v>183</v>
      </c>
      <c r="J59" s="37" t="s">
        <v>183</v>
      </c>
      <c r="K59" s="37">
        <v>1000</v>
      </c>
      <c r="L59" s="62">
        <f t="shared" si="1"/>
        <v>1</v>
      </c>
    </row>
    <row r="60" spans="2:12" s="62" customFormat="1">
      <c r="B60" s="323" t="s">
        <v>845</v>
      </c>
      <c r="C60" s="319" t="s">
        <v>856</v>
      </c>
      <c r="D60" s="788" t="s">
        <v>857</v>
      </c>
      <c r="E60" s="788"/>
      <c r="F60" s="788"/>
      <c r="G60" s="788"/>
      <c r="H60" s="37" t="s">
        <v>179</v>
      </c>
      <c r="I60" s="37"/>
      <c r="J60" s="37"/>
      <c r="K60" s="37"/>
      <c r="L60" s="62">
        <f t="shared" si="1"/>
        <v>1</v>
      </c>
    </row>
    <row r="61" spans="2:12" s="62" customFormat="1">
      <c r="B61" s="323" t="s">
        <v>845</v>
      </c>
      <c r="C61" s="319" t="s">
        <v>858</v>
      </c>
      <c r="D61" s="788" t="s">
        <v>859</v>
      </c>
      <c r="E61" s="789"/>
      <c r="F61" s="789"/>
      <c r="G61" s="789"/>
      <c r="H61" s="37" t="s">
        <v>179</v>
      </c>
      <c r="I61" s="37"/>
      <c r="J61" s="37"/>
      <c r="K61" s="37"/>
      <c r="L61" s="62">
        <f t="shared" si="1"/>
        <v>1</v>
      </c>
    </row>
    <row r="62" spans="2:12" s="62" customFormat="1">
      <c r="B62" s="323" t="s">
        <v>845</v>
      </c>
      <c r="C62" s="319" t="s">
        <v>860</v>
      </c>
      <c r="D62" s="788" t="s">
        <v>859</v>
      </c>
      <c r="E62" s="789"/>
      <c r="F62" s="789"/>
      <c r="G62" s="789"/>
      <c r="H62" s="37" t="s">
        <v>179</v>
      </c>
      <c r="I62" s="37"/>
      <c r="J62" s="37"/>
      <c r="K62" s="37"/>
      <c r="L62" s="62">
        <f t="shared" si="1"/>
        <v>1</v>
      </c>
    </row>
    <row r="63" spans="2:12" s="62" customFormat="1">
      <c r="B63" s="323" t="s">
        <v>845</v>
      </c>
      <c r="C63" s="319" t="s">
        <v>861</v>
      </c>
      <c r="D63" s="802" t="s">
        <v>862</v>
      </c>
      <c r="E63" s="803"/>
      <c r="F63" s="803"/>
      <c r="G63" s="804"/>
      <c r="H63" s="37" t="s">
        <v>179</v>
      </c>
      <c r="I63" s="37"/>
      <c r="J63" s="37"/>
      <c r="K63" s="37"/>
      <c r="L63" s="62">
        <f t="shared" si="1"/>
        <v>1</v>
      </c>
    </row>
    <row r="64" spans="2:12" s="62" customFormat="1">
      <c r="B64" s="323" t="s">
        <v>845</v>
      </c>
      <c r="C64" s="319" t="s">
        <v>863</v>
      </c>
      <c r="D64" s="805" t="s">
        <v>864</v>
      </c>
      <c r="E64" s="805"/>
      <c r="F64" s="805"/>
      <c r="G64" s="805"/>
      <c r="H64" s="37" t="s">
        <v>179</v>
      </c>
      <c r="I64" s="37"/>
      <c r="J64" s="37"/>
      <c r="K64" s="37"/>
      <c r="L64" s="62">
        <f t="shared" si="1"/>
        <v>1</v>
      </c>
    </row>
    <row r="65" spans="2:12" s="62" customFormat="1">
      <c r="B65" s="323" t="s">
        <v>865</v>
      </c>
      <c r="C65" s="319" t="s">
        <v>866</v>
      </c>
      <c r="D65" s="788" t="s">
        <v>865</v>
      </c>
      <c r="E65" s="788"/>
      <c r="F65" s="788"/>
      <c r="G65" s="788"/>
      <c r="H65" s="37" t="s">
        <v>179</v>
      </c>
      <c r="I65" s="37"/>
      <c r="J65" s="37"/>
      <c r="K65" s="37"/>
      <c r="L65" s="62">
        <f t="shared" si="1"/>
        <v>1</v>
      </c>
    </row>
    <row r="66" spans="2:12" s="62" customFormat="1">
      <c r="B66" s="323" t="s">
        <v>867</v>
      </c>
      <c r="C66" s="319" t="s">
        <v>868</v>
      </c>
      <c r="D66" s="788" t="s">
        <v>869</v>
      </c>
      <c r="E66" s="788"/>
      <c r="F66" s="788"/>
      <c r="G66" s="788"/>
      <c r="H66" s="37" t="s">
        <v>179</v>
      </c>
      <c r="I66" s="37"/>
      <c r="J66" s="37"/>
      <c r="K66" s="37"/>
      <c r="L66" s="62">
        <f t="shared" si="1"/>
        <v>1</v>
      </c>
    </row>
    <row r="67" spans="2:12" s="62" customFormat="1">
      <c r="B67" s="323" t="s">
        <v>870</v>
      </c>
      <c r="C67" s="320" t="s">
        <v>871</v>
      </c>
      <c r="D67" s="794" t="s">
        <v>872</v>
      </c>
      <c r="E67" s="795"/>
      <c r="F67" s="795"/>
      <c r="G67" s="796"/>
      <c r="H67" s="37" t="s">
        <v>179</v>
      </c>
      <c r="I67" s="37"/>
      <c r="J67" s="37"/>
      <c r="K67" s="37"/>
      <c r="L67" s="62">
        <f t="shared" si="1"/>
        <v>1</v>
      </c>
    </row>
    <row r="68" spans="2:12" s="62" customFormat="1">
      <c r="B68" s="323" t="s">
        <v>870</v>
      </c>
      <c r="C68" s="320" t="s">
        <v>873</v>
      </c>
      <c r="D68" s="794" t="s">
        <v>773</v>
      </c>
      <c r="E68" s="795"/>
      <c r="F68" s="795"/>
      <c r="G68" s="796"/>
      <c r="H68" s="37" t="s">
        <v>179</v>
      </c>
      <c r="I68" s="37"/>
      <c r="J68" s="37"/>
      <c r="K68" s="37"/>
      <c r="L68" s="62">
        <f t="shared" si="1"/>
        <v>1</v>
      </c>
    </row>
    <row r="69" spans="2:12" s="62" customFormat="1">
      <c r="B69" s="323" t="s">
        <v>870</v>
      </c>
      <c r="C69" s="320" t="s">
        <v>874</v>
      </c>
      <c r="D69" s="794" t="s">
        <v>875</v>
      </c>
      <c r="E69" s="795"/>
      <c r="F69" s="795"/>
      <c r="G69" s="796"/>
      <c r="H69" s="37" t="s">
        <v>179</v>
      </c>
      <c r="I69" s="37"/>
      <c r="J69" s="37"/>
      <c r="K69" s="37"/>
      <c r="L69" s="62">
        <f t="shared" si="1"/>
        <v>1</v>
      </c>
    </row>
    <row r="70" spans="2:12" s="62" customFormat="1">
      <c r="B70" s="323" t="s">
        <v>870</v>
      </c>
      <c r="C70" s="320" t="s">
        <v>876</v>
      </c>
      <c r="D70" s="794" t="s">
        <v>877</v>
      </c>
      <c r="E70" s="795"/>
      <c r="F70" s="795"/>
      <c r="G70" s="796"/>
      <c r="H70" s="37" t="s">
        <v>179</v>
      </c>
      <c r="I70" s="37"/>
      <c r="J70" s="37"/>
      <c r="K70" s="37"/>
      <c r="L70" s="62">
        <f t="shared" si="1"/>
        <v>1</v>
      </c>
    </row>
    <row r="71" spans="2:12" s="62" customFormat="1">
      <c r="B71" s="323" t="s">
        <v>870</v>
      </c>
      <c r="C71" s="320" t="s">
        <v>878</v>
      </c>
      <c r="D71" s="794" t="s">
        <v>879</v>
      </c>
      <c r="E71" s="795"/>
      <c r="F71" s="795"/>
      <c r="G71" s="796"/>
      <c r="H71" s="37" t="s">
        <v>179</v>
      </c>
      <c r="I71" s="37"/>
      <c r="J71" s="37"/>
      <c r="K71" s="37"/>
      <c r="L71" s="62">
        <f t="shared" si="1"/>
        <v>1</v>
      </c>
    </row>
    <row r="72" spans="2:12" s="62" customFormat="1">
      <c r="B72" s="323" t="s">
        <v>870</v>
      </c>
      <c r="C72" s="320" t="s">
        <v>880</v>
      </c>
      <c r="D72" s="794" t="s">
        <v>881</v>
      </c>
      <c r="E72" s="795"/>
      <c r="F72" s="795"/>
      <c r="G72" s="796"/>
      <c r="H72" s="37" t="s">
        <v>179</v>
      </c>
      <c r="I72" s="37"/>
      <c r="J72" s="37"/>
      <c r="K72" s="37"/>
      <c r="L72" s="62">
        <f t="shared" si="1"/>
        <v>1</v>
      </c>
    </row>
    <row r="73" spans="2:12" s="62" customFormat="1">
      <c r="B73" s="323" t="s">
        <v>870</v>
      </c>
      <c r="C73" s="320" t="s">
        <v>882</v>
      </c>
      <c r="D73" s="794" t="s">
        <v>883</v>
      </c>
      <c r="E73" s="795"/>
      <c r="F73" s="795"/>
      <c r="G73" s="796"/>
      <c r="H73" s="37" t="s">
        <v>179</v>
      </c>
      <c r="I73" s="37"/>
      <c r="J73" s="37"/>
      <c r="K73" s="37"/>
      <c r="L73" s="62">
        <f t="shared" si="1"/>
        <v>1</v>
      </c>
    </row>
    <row r="74" spans="2:12" s="62" customFormat="1">
      <c r="B74" s="323" t="s">
        <v>870</v>
      </c>
      <c r="C74" s="320" t="s">
        <v>884</v>
      </c>
      <c r="D74" s="794" t="s">
        <v>885</v>
      </c>
      <c r="E74" s="795"/>
      <c r="F74" s="795"/>
      <c r="G74" s="796"/>
      <c r="H74" s="37" t="s">
        <v>179</v>
      </c>
      <c r="I74" s="37"/>
      <c r="J74" s="37"/>
      <c r="K74" s="37"/>
      <c r="L74" s="62">
        <f t="shared" si="1"/>
        <v>1</v>
      </c>
    </row>
    <row r="75" spans="2:12" s="62" customFormat="1">
      <c r="B75" s="323" t="s">
        <v>870</v>
      </c>
      <c r="C75" s="320" t="s">
        <v>886</v>
      </c>
      <c r="D75" s="794" t="s">
        <v>887</v>
      </c>
      <c r="E75" s="795"/>
      <c r="F75" s="795"/>
      <c r="G75" s="796"/>
      <c r="H75" s="37" t="s">
        <v>179</v>
      </c>
      <c r="I75" s="37"/>
      <c r="J75" s="37"/>
      <c r="K75" s="37"/>
      <c r="L75" s="62">
        <f t="shared" si="1"/>
        <v>1</v>
      </c>
    </row>
    <row r="76" spans="2:12" s="62" customFormat="1">
      <c r="B76" s="323" t="s">
        <v>870</v>
      </c>
      <c r="C76" s="320" t="s">
        <v>888</v>
      </c>
      <c r="D76" s="794" t="s">
        <v>889</v>
      </c>
      <c r="E76" s="795"/>
      <c r="F76" s="795"/>
      <c r="G76" s="796"/>
      <c r="H76" s="37" t="s">
        <v>179</v>
      </c>
      <c r="I76" s="37"/>
      <c r="J76" s="37"/>
      <c r="K76" s="37"/>
      <c r="L76" s="62">
        <f t="shared" si="1"/>
        <v>1</v>
      </c>
    </row>
    <row r="77" spans="2:12" s="62" customFormat="1">
      <c r="B77" s="323" t="s">
        <v>870</v>
      </c>
      <c r="C77" s="320" t="s">
        <v>890</v>
      </c>
      <c r="D77" s="794" t="s">
        <v>891</v>
      </c>
      <c r="E77" s="795"/>
      <c r="F77" s="795"/>
      <c r="G77" s="796"/>
      <c r="H77" s="37" t="s">
        <v>179</v>
      </c>
      <c r="I77" s="37"/>
      <c r="J77" s="37"/>
      <c r="K77" s="37"/>
      <c r="L77" s="62">
        <f t="shared" si="1"/>
        <v>1</v>
      </c>
    </row>
    <row r="78" spans="2:12" s="62" customFormat="1">
      <c r="B78" s="323" t="s">
        <v>870</v>
      </c>
      <c r="C78" s="320" t="s">
        <v>892</v>
      </c>
      <c r="D78" s="794" t="s">
        <v>893</v>
      </c>
      <c r="E78" s="795"/>
      <c r="F78" s="795"/>
      <c r="G78" s="796"/>
      <c r="H78" s="37" t="s">
        <v>179</v>
      </c>
      <c r="I78" s="37"/>
      <c r="J78" s="37"/>
      <c r="K78" s="37"/>
      <c r="L78" s="62">
        <f t="shared" ref="L78:L87" si="2">IF(OR(AND(H78="No",OR(J78="No",J78=""),K78=""),AND(H78="Yes",J78="No"),AND(H78="Yes",J78="Yes",NOT(K78=""))),1,0)</f>
        <v>1</v>
      </c>
    </row>
    <row r="79" spans="2:12" s="62" customFormat="1">
      <c r="B79" s="323" t="s">
        <v>870</v>
      </c>
      <c r="C79" s="320" t="s">
        <v>894</v>
      </c>
      <c r="D79" s="794" t="s">
        <v>895</v>
      </c>
      <c r="E79" s="795"/>
      <c r="F79" s="795"/>
      <c r="G79" s="796"/>
      <c r="H79" s="37" t="s">
        <v>179</v>
      </c>
      <c r="I79" s="37"/>
      <c r="J79" s="37"/>
      <c r="K79" s="37"/>
      <c r="L79" s="62">
        <f t="shared" si="2"/>
        <v>1</v>
      </c>
    </row>
    <row r="80" spans="2:12" s="62" customFormat="1">
      <c r="B80" s="323" t="s">
        <v>870</v>
      </c>
      <c r="C80" s="320" t="s">
        <v>896</v>
      </c>
      <c r="D80" s="794" t="s">
        <v>897</v>
      </c>
      <c r="E80" s="795"/>
      <c r="F80" s="795"/>
      <c r="G80" s="796"/>
      <c r="H80" s="37" t="s">
        <v>179</v>
      </c>
      <c r="I80" s="37"/>
      <c r="J80" s="37"/>
      <c r="K80" s="37"/>
      <c r="L80" s="62">
        <f t="shared" si="2"/>
        <v>1</v>
      </c>
    </row>
    <row r="81" spans="2:12" s="62" customFormat="1">
      <c r="B81" s="323" t="s">
        <v>870</v>
      </c>
      <c r="C81" s="320" t="s">
        <v>898</v>
      </c>
      <c r="D81" s="794" t="s">
        <v>899</v>
      </c>
      <c r="E81" s="795"/>
      <c r="F81" s="795"/>
      <c r="G81" s="796"/>
      <c r="H81" s="37" t="s">
        <v>179</v>
      </c>
      <c r="I81" s="37"/>
      <c r="J81" s="37"/>
      <c r="K81" s="37"/>
      <c r="L81" s="62">
        <f t="shared" si="2"/>
        <v>1</v>
      </c>
    </row>
    <row r="82" spans="2:12" s="62" customFormat="1">
      <c r="B82" s="323" t="s">
        <v>870</v>
      </c>
      <c r="C82" s="320" t="s">
        <v>900</v>
      </c>
      <c r="D82" s="794" t="s">
        <v>901</v>
      </c>
      <c r="E82" s="795"/>
      <c r="F82" s="795"/>
      <c r="G82" s="796"/>
      <c r="H82" s="37" t="s">
        <v>179</v>
      </c>
      <c r="I82" s="37"/>
      <c r="J82" s="37"/>
      <c r="K82" s="37"/>
      <c r="L82" s="62">
        <f t="shared" si="2"/>
        <v>1</v>
      </c>
    </row>
    <row r="83" spans="2:12" s="62" customFormat="1">
      <c r="B83" s="323" t="s">
        <v>870</v>
      </c>
      <c r="C83" s="320" t="s">
        <v>902</v>
      </c>
      <c r="D83" s="794" t="s">
        <v>903</v>
      </c>
      <c r="E83" s="795"/>
      <c r="F83" s="795"/>
      <c r="G83" s="796"/>
      <c r="H83" s="37" t="s">
        <v>179</v>
      </c>
      <c r="I83" s="37"/>
      <c r="J83" s="37"/>
      <c r="K83" s="37"/>
      <c r="L83" s="62">
        <f t="shared" si="2"/>
        <v>1</v>
      </c>
    </row>
    <row r="84" spans="2:12" s="62" customFormat="1">
      <c r="B84" s="323" t="s">
        <v>870</v>
      </c>
      <c r="C84" s="320" t="s">
        <v>904</v>
      </c>
      <c r="D84" s="794" t="s">
        <v>905</v>
      </c>
      <c r="E84" s="795"/>
      <c r="F84" s="795"/>
      <c r="G84" s="796"/>
      <c r="H84" s="37" t="s">
        <v>179</v>
      </c>
      <c r="I84" s="37"/>
      <c r="J84" s="37"/>
      <c r="K84" s="37"/>
      <c r="L84" s="62">
        <f t="shared" si="2"/>
        <v>1</v>
      </c>
    </row>
    <row r="85" spans="2:12" s="62" customFormat="1">
      <c r="B85" s="323" t="s">
        <v>870</v>
      </c>
      <c r="C85" s="320" t="s">
        <v>906</v>
      </c>
      <c r="D85" s="794" t="s">
        <v>907</v>
      </c>
      <c r="E85" s="795"/>
      <c r="F85" s="795"/>
      <c r="G85" s="796"/>
      <c r="H85" s="37" t="s">
        <v>179</v>
      </c>
      <c r="I85" s="37"/>
      <c r="J85" s="37"/>
      <c r="K85" s="37"/>
      <c r="L85" s="62">
        <f t="shared" si="2"/>
        <v>1</v>
      </c>
    </row>
    <row r="86" spans="2:12" s="62" customFormat="1">
      <c r="B86" s="323" t="s">
        <v>870</v>
      </c>
      <c r="C86" s="320" t="s">
        <v>908</v>
      </c>
      <c r="D86" s="794" t="s">
        <v>909</v>
      </c>
      <c r="E86" s="795"/>
      <c r="F86" s="795"/>
      <c r="G86" s="796"/>
      <c r="H86" s="37" t="s">
        <v>183</v>
      </c>
      <c r="I86" s="37" t="s">
        <v>183</v>
      </c>
      <c r="J86" s="37" t="s">
        <v>183</v>
      </c>
      <c r="K86" s="37">
        <v>550</v>
      </c>
      <c r="L86" s="62">
        <f t="shared" si="2"/>
        <v>1</v>
      </c>
    </row>
    <row r="87" spans="2:12" s="62" customFormat="1" ht="15.75" thickBot="1">
      <c r="B87" s="323" t="s">
        <v>870</v>
      </c>
      <c r="C87" s="321" t="s">
        <v>910</v>
      </c>
      <c r="D87" s="797" t="s">
        <v>911</v>
      </c>
      <c r="E87" s="798"/>
      <c r="F87" s="798"/>
      <c r="G87" s="799"/>
      <c r="H87" s="37" t="s">
        <v>179</v>
      </c>
      <c r="I87" s="37"/>
      <c r="J87" s="37"/>
      <c r="K87" s="37"/>
      <c r="L87" s="62">
        <f t="shared" si="2"/>
        <v>1</v>
      </c>
    </row>
    <row r="88" spans="2:12" s="62" customFormat="1" ht="16.5" customHeight="1"/>
    <row r="168" spans="2:6" hidden="1">
      <c r="B168" s="800" t="s">
        <v>236</v>
      </c>
      <c r="C168" s="801"/>
      <c r="D168" s="176" t="s">
        <v>912</v>
      </c>
      <c r="E168" s="175"/>
    </row>
    <row r="169" spans="2:6" ht="15.75" hidden="1" thickBot="1">
      <c r="B169" s="174" t="s">
        <v>913</v>
      </c>
      <c r="C169" s="173"/>
      <c r="D169" s="172" t="s">
        <v>914</v>
      </c>
      <c r="E169" s="171"/>
    </row>
    <row r="171" spans="2:6" hidden="1">
      <c r="B171"/>
      <c r="C171"/>
      <c r="D171"/>
      <c r="E171"/>
      <c r="F171"/>
    </row>
  </sheetData>
  <sheetProtection selectLockedCells="1"/>
  <mergeCells count="77">
    <mergeCell ref="D64:G64"/>
    <mergeCell ref="D52:G52"/>
    <mergeCell ref="D38:G38"/>
    <mergeCell ref="D39:G39"/>
    <mergeCell ref="D42:G42"/>
    <mergeCell ref="D43:G43"/>
    <mergeCell ref="D44:G44"/>
    <mergeCell ref="D41:G41"/>
    <mergeCell ref="D77:G77"/>
    <mergeCell ref="D78:G78"/>
    <mergeCell ref="D74:G74"/>
    <mergeCell ref="D75:G75"/>
    <mergeCell ref="D46:G46"/>
    <mergeCell ref="D47:G47"/>
    <mergeCell ref="D49:G49"/>
    <mergeCell ref="D50:G50"/>
    <mergeCell ref="D66:G66"/>
    <mergeCell ref="D57:G57"/>
    <mergeCell ref="D58:G58"/>
    <mergeCell ref="D63:G63"/>
    <mergeCell ref="D61:G61"/>
    <mergeCell ref="D59:G59"/>
    <mergeCell ref="D60:G60"/>
    <mergeCell ref="D65:G65"/>
    <mergeCell ref="D87:G87"/>
    <mergeCell ref="B168:C168"/>
    <mergeCell ref="D85:G85"/>
    <mergeCell ref="D86:G86"/>
    <mergeCell ref="D79:G79"/>
    <mergeCell ref="D80:G80"/>
    <mergeCell ref="D81:G81"/>
    <mergeCell ref="D82:G82"/>
    <mergeCell ref="D83:G83"/>
    <mergeCell ref="D84:G84"/>
    <mergeCell ref="D76:G76"/>
    <mergeCell ref="D67:G67"/>
    <mergeCell ref="D68:G68"/>
    <mergeCell ref="D69:G69"/>
    <mergeCell ref="D70:G70"/>
    <mergeCell ref="D71:G71"/>
    <mergeCell ref="D72:G72"/>
    <mergeCell ref="D73:G73"/>
    <mergeCell ref="D33:G33"/>
    <mergeCell ref="D34:G34"/>
    <mergeCell ref="D35:G35"/>
    <mergeCell ref="D31:G31"/>
    <mergeCell ref="D21:G21"/>
    <mergeCell ref="D26:G26"/>
    <mergeCell ref="D28:G28"/>
    <mergeCell ref="D29:G29"/>
    <mergeCell ref="D30:G30"/>
    <mergeCell ref="D27:G27"/>
    <mergeCell ref="D23:G23"/>
    <mergeCell ref="D24:G24"/>
    <mergeCell ref="D32:G32"/>
    <mergeCell ref="D25:G25"/>
    <mergeCell ref="D22:G22"/>
    <mergeCell ref="D13:G13"/>
    <mergeCell ref="D14:G14"/>
    <mergeCell ref="D15:G15"/>
    <mergeCell ref="D20:G20"/>
    <mergeCell ref="B11:K11"/>
    <mergeCell ref="D19:G19"/>
    <mergeCell ref="D16:G16"/>
    <mergeCell ref="D17:G17"/>
    <mergeCell ref="D18:G18"/>
    <mergeCell ref="D36:G36"/>
    <mergeCell ref="D37:G37"/>
    <mergeCell ref="D51:G51"/>
    <mergeCell ref="D62:G62"/>
    <mergeCell ref="D54:G54"/>
    <mergeCell ref="D55:G55"/>
    <mergeCell ref="D56:G56"/>
    <mergeCell ref="D48:G48"/>
    <mergeCell ref="D40:G40"/>
    <mergeCell ref="D45:G45"/>
    <mergeCell ref="D53:G53"/>
  </mergeCells>
  <phoneticPr fontId="104"/>
  <conditionalFormatting sqref="K14">
    <cfRule type="expression" dxfId="32" priority="55">
      <formula>IF($J$14="No",1,0)</formula>
    </cfRule>
  </conditionalFormatting>
  <conditionalFormatting sqref="K15">
    <cfRule type="expression" dxfId="31" priority="54">
      <formula>IF($J$15="No",1,0)</formula>
    </cfRule>
  </conditionalFormatting>
  <conditionalFormatting sqref="K20">
    <cfRule type="expression" dxfId="30" priority="53">
      <formula>IF($J$20="No",1,0)</formula>
    </cfRule>
  </conditionalFormatting>
  <conditionalFormatting sqref="K21">
    <cfRule type="expression" dxfId="29" priority="52">
      <formula>IF($J$21="No",1,0)</formula>
    </cfRule>
  </conditionalFormatting>
  <conditionalFormatting sqref="K26">
    <cfRule type="expression" dxfId="28" priority="51">
      <formula>IF($J$26="No",1,0)</formula>
    </cfRule>
  </conditionalFormatting>
  <conditionalFormatting sqref="K31:K32">
    <cfRule type="expression" dxfId="27" priority="50">
      <formula>IF($J$31="No",1,0)</formula>
    </cfRule>
  </conditionalFormatting>
  <conditionalFormatting sqref="K33">
    <cfRule type="expression" dxfId="26" priority="49">
      <formula>IF($J$33="No",1,0)</formula>
    </cfRule>
  </conditionalFormatting>
  <conditionalFormatting sqref="K34 K40 K38 K44 K42">
    <cfRule type="expression" dxfId="25" priority="48">
      <formula>IF($J$34="No",1,0)</formula>
    </cfRule>
  </conditionalFormatting>
  <conditionalFormatting sqref="K35 K41 K39 K45 K43">
    <cfRule type="expression" dxfId="24" priority="47">
      <formula>IF($J$35="No",1,0)</formula>
    </cfRule>
  </conditionalFormatting>
  <conditionalFormatting sqref="K36 K46">
    <cfRule type="expression" dxfId="23" priority="46">
      <formula>IF($J$36="No",1,0)</formula>
    </cfRule>
  </conditionalFormatting>
  <conditionalFormatting sqref="K37 K47">
    <cfRule type="expression" dxfId="22" priority="45">
      <formula>IF($J$37="No",1,0)</formula>
    </cfRule>
  </conditionalFormatting>
  <conditionalFormatting sqref="K48 K51 K68">
    <cfRule type="expression" dxfId="21" priority="44">
      <formula>IF($J$48="No",1,0)</formula>
    </cfRule>
  </conditionalFormatting>
  <conditionalFormatting sqref="K49 K52 K69">
    <cfRule type="expression" dxfId="20" priority="43">
      <formula>IF($J$49="No",1,0)</formula>
    </cfRule>
  </conditionalFormatting>
  <conditionalFormatting sqref="K50 K53 K67 K70">
    <cfRule type="expression" dxfId="19" priority="42">
      <formula>IF($J$50="No",1,0)</formula>
    </cfRule>
  </conditionalFormatting>
  <conditionalFormatting sqref="K54 K71">
    <cfRule type="expression" dxfId="18" priority="41">
      <formula>IF($J$54="No",1,0)</formula>
    </cfRule>
  </conditionalFormatting>
  <conditionalFormatting sqref="K55 K72">
    <cfRule type="expression" dxfId="17" priority="40">
      <formula>IF($J$55="No",1,0)</formula>
    </cfRule>
  </conditionalFormatting>
  <conditionalFormatting sqref="K56 K73">
    <cfRule type="expression" dxfId="16" priority="39">
      <formula>IF($J$56="No",1,0)</formula>
    </cfRule>
  </conditionalFormatting>
  <conditionalFormatting sqref="K57 K74">
    <cfRule type="expression" dxfId="15" priority="38">
      <formula>IF($J$57="No",1,0)</formula>
    </cfRule>
  </conditionalFormatting>
  <conditionalFormatting sqref="K58 K75">
    <cfRule type="expression" dxfId="14" priority="37">
      <formula>IF($J$58="No",1,0)</formula>
    </cfRule>
  </conditionalFormatting>
  <conditionalFormatting sqref="K59 K77">
    <cfRule type="expression" dxfId="13" priority="36">
      <formula>IF($J$59="No",1,0)</formula>
    </cfRule>
  </conditionalFormatting>
  <conditionalFormatting sqref="K60:K64 K78:K87">
    <cfRule type="expression" dxfId="12" priority="35">
      <formula>IF($J$60="No",1,0)</formula>
    </cfRule>
  </conditionalFormatting>
  <conditionalFormatting sqref="K66">
    <cfRule type="expression" dxfId="11" priority="34">
      <formula>IF($J$66="No",1,0)</formula>
    </cfRule>
  </conditionalFormatting>
  <conditionalFormatting sqref="K19">
    <cfRule type="expression" dxfId="10" priority="33">
      <formula>IF($J$15="No",1,0)</formula>
    </cfRule>
  </conditionalFormatting>
  <conditionalFormatting sqref="K16">
    <cfRule type="expression" dxfId="9" priority="32">
      <formula>IF($J$15="No",1,0)</formula>
    </cfRule>
  </conditionalFormatting>
  <conditionalFormatting sqref="K17">
    <cfRule type="expression" dxfId="8" priority="31">
      <formula>IF($J$15="No",1,0)</formula>
    </cfRule>
  </conditionalFormatting>
  <conditionalFormatting sqref="K18">
    <cfRule type="expression" dxfId="7" priority="30">
      <formula>IF($J$15="No",1,0)</formula>
    </cfRule>
  </conditionalFormatting>
  <conditionalFormatting sqref="K76">
    <cfRule type="expression" dxfId="6" priority="10">
      <formula>IF(#REF!="No",1,0)</formula>
    </cfRule>
  </conditionalFormatting>
  <conditionalFormatting sqref="K25">
    <cfRule type="expression" dxfId="5" priority="4">
      <formula>IF($J$21="No",1,0)</formula>
    </cfRule>
  </conditionalFormatting>
  <conditionalFormatting sqref="K22">
    <cfRule type="expression" dxfId="4" priority="3">
      <formula>IF($J$21="No",1,0)</formula>
    </cfRule>
  </conditionalFormatting>
  <conditionalFormatting sqref="K23">
    <cfRule type="expression" dxfId="3" priority="2">
      <formula>IF($J$21="No",1,0)</formula>
    </cfRule>
  </conditionalFormatting>
  <conditionalFormatting sqref="K24">
    <cfRule type="expression" dxfId="2" priority="1">
      <formula>IF($J$21="No",1,0)</formula>
    </cfRule>
  </conditionalFormatting>
  <conditionalFormatting sqref="K27:K30">
    <cfRule type="expression" dxfId="1" priority="56">
      <formula>IF(#REF!="No",1,0)</formula>
    </cfRule>
  </conditionalFormatting>
  <conditionalFormatting sqref="K65">
    <cfRule type="expression" dxfId="0" priority="57">
      <formula>IF(#REF!="No",1,0)</formula>
    </cfRule>
  </conditionalFormatting>
  <dataValidations count="2">
    <dataValidation type="list" allowBlank="1" showInputMessage="1" showErrorMessage="1" sqref="E169" xr:uid="{00000000-0002-0000-0C00-000000000000}">
      <formula1>"Yes,No"</formula1>
    </dataValidation>
    <dataValidation type="list" allowBlank="1" showInputMessage="1" showErrorMessage="1" sqref="E168 H14:J87" xr:uid="{00000000-0002-0000-0C00-000001000000}">
      <formula1>"Yes, No"</formula1>
    </dataValidation>
  </dataValidations>
  <pageMargins left="0.7" right="0.7" top="0.75" bottom="0.75" header="0.3" footer="0.3"/>
  <pageSetup paperSize="9" scale="64" orientation="portrait" r:id="rId1"/>
  <rowBreaks count="1" manualBreakCount="1">
    <brk id="119" max="11" man="1"/>
  </rowBreaks>
  <drawing r:id="rId2"/>
  <extLst>
    <ext xmlns:x14="http://schemas.microsoft.com/office/spreadsheetml/2009/9/main" uri="{78C0D931-6437-407d-A8EE-F0AAD7539E65}">
      <x14:conditionalFormattings>
        <x14:conditionalFormatting xmlns:xm="http://schemas.microsoft.com/office/excel/2006/main">
          <x14:cfRule type="iconSet" priority="58" id="{3CE221BC-CE8C-4811-9D19-20869D9BAD04}">
            <x14:iconSet showValue="0" custom="1">
              <x14:cfvo type="percent">
                <xm:f>0</xm:f>
              </x14:cfvo>
              <x14:cfvo type="num">
                <xm:f>1</xm:f>
              </x14:cfvo>
              <x14:cfvo type="num">
                <xm:f>2</xm:f>
              </x14:cfvo>
              <x14:cfIcon iconSet="3Symbols2" iconId="0"/>
              <x14:cfIcon iconSet="3Symbols2" iconId="2"/>
              <x14:cfIcon iconSet="NoIcons" iconId="0"/>
            </x14:iconSet>
          </x14:cfRule>
          <xm:sqref>L14:L87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4">
    <tabColor rgb="FFB88D5B"/>
  </sheetPr>
  <dimension ref="A2:L295"/>
  <sheetViews>
    <sheetView showGridLines="0" showRowColHeaders="0" topLeftCell="A2" zoomScaleNormal="100" workbookViewId="0">
      <selection activeCell="K104" sqref="K104"/>
    </sheetView>
  </sheetViews>
  <sheetFormatPr defaultColWidth="0" defaultRowHeight="0" customHeight="1" zeroHeight="1"/>
  <cols>
    <col min="1" max="1" width="1.42578125" style="22" customWidth="1"/>
    <col min="2" max="2" width="32.42578125" style="22" customWidth="1"/>
    <col min="3" max="3" width="12.42578125" style="22" customWidth="1"/>
    <col min="4" max="7" width="11.42578125" style="22" customWidth="1"/>
    <col min="8" max="8" width="15.7109375" style="147" hidden="1" customWidth="1"/>
    <col min="9" max="9" width="11.42578125" style="22" customWidth="1"/>
    <col min="10" max="10" width="13" style="22" customWidth="1"/>
    <col min="11" max="11" width="11.42578125" style="22" customWidth="1"/>
    <col min="12" max="12" width="5.42578125" style="22" customWidth="1"/>
    <col min="13" max="16384" width="3.7109375" style="22" hidden="1"/>
  </cols>
  <sheetData>
    <row r="2" spans="2:12" ht="12" customHeight="1"/>
    <row r="3" spans="2:12" ht="12" customHeight="1"/>
    <row r="4" spans="2:12" ht="12" customHeight="1"/>
    <row r="5" spans="2:12" ht="12" customHeight="1"/>
    <row r="6" spans="2:12" ht="12" customHeight="1"/>
    <row r="7" spans="2:12" ht="12" customHeight="1"/>
    <row r="8" spans="2:12" ht="22.5" customHeight="1">
      <c r="B8" s="696" t="s">
        <v>915</v>
      </c>
      <c r="C8" s="697"/>
      <c r="D8" s="697"/>
      <c r="E8" s="697"/>
      <c r="F8" s="697"/>
      <c r="G8" s="697"/>
      <c r="H8" s="697"/>
      <c r="I8" s="697"/>
      <c r="J8" s="697"/>
      <c r="K8" s="697"/>
    </row>
    <row r="9" spans="2:12" ht="8.1" customHeight="1"/>
    <row r="10" spans="2:12" ht="54.75" customHeight="1">
      <c r="B10" s="334" t="s">
        <v>916</v>
      </c>
      <c r="C10" s="334" t="s">
        <v>477</v>
      </c>
      <c r="D10" s="822" t="s">
        <v>478</v>
      </c>
      <c r="E10" s="822"/>
      <c r="F10" s="822"/>
      <c r="G10" s="822"/>
      <c r="H10" s="338" t="s">
        <v>917</v>
      </c>
      <c r="I10" s="338" t="s">
        <v>918</v>
      </c>
      <c r="J10" s="338" t="s">
        <v>919</v>
      </c>
      <c r="K10" s="338" t="s">
        <v>763</v>
      </c>
    </row>
    <row r="11" spans="2:12" ht="15">
      <c r="B11" s="337" t="s">
        <v>920</v>
      </c>
      <c r="C11" s="326" t="s">
        <v>921</v>
      </c>
      <c r="D11" s="791" t="s">
        <v>922</v>
      </c>
      <c r="E11" s="791"/>
      <c r="F11" s="791"/>
      <c r="G11" s="791"/>
      <c r="H11" s="170" t="s">
        <v>923</v>
      </c>
      <c r="I11" s="162" t="s">
        <v>183</v>
      </c>
      <c r="J11" s="162" t="s">
        <v>179</v>
      </c>
      <c r="K11" s="162"/>
      <c r="L11" s="62">
        <f t="shared" ref="L11:L42" si="0">IF(OR(AND(I11="No",OR(J11="No",J11=""),K11=""),AND(I11="Yes",J11="No"),AND(I11="Yes",J11="Yes",NOT(K11=""))),1,0)</f>
        <v>1</v>
      </c>
    </row>
    <row r="12" spans="2:12" ht="15">
      <c r="B12" s="335" t="s">
        <v>920</v>
      </c>
      <c r="C12" s="326" t="s">
        <v>924</v>
      </c>
      <c r="D12" s="802" t="s">
        <v>925</v>
      </c>
      <c r="E12" s="803"/>
      <c r="F12" s="803"/>
      <c r="G12" s="804"/>
      <c r="H12" s="170" t="s">
        <v>923</v>
      </c>
      <c r="I12" s="162" t="s">
        <v>179</v>
      </c>
      <c r="J12" s="162"/>
      <c r="K12" s="162"/>
      <c r="L12" s="62">
        <f t="shared" si="0"/>
        <v>1</v>
      </c>
    </row>
    <row r="13" spans="2:12" ht="15" customHeight="1">
      <c r="B13" s="335" t="s">
        <v>920</v>
      </c>
      <c r="C13" s="327" t="s">
        <v>926</v>
      </c>
      <c r="D13" s="788" t="s">
        <v>927</v>
      </c>
      <c r="E13" s="788"/>
      <c r="F13" s="788"/>
      <c r="G13" s="788"/>
      <c r="H13" s="170" t="s">
        <v>923</v>
      </c>
      <c r="I13" s="162" t="s">
        <v>179</v>
      </c>
      <c r="J13" s="162"/>
      <c r="K13" s="37"/>
      <c r="L13" s="62">
        <f t="shared" si="0"/>
        <v>1</v>
      </c>
    </row>
    <row r="14" spans="2:12" ht="15" customHeight="1">
      <c r="B14" s="335" t="s">
        <v>920</v>
      </c>
      <c r="C14" s="327" t="s">
        <v>928</v>
      </c>
      <c r="D14" s="802" t="s">
        <v>929</v>
      </c>
      <c r="E14" s="803"/>
      <c r="F14" s="803"/>
      <c r="G14" s="804"/>
      <c r="H14" s="170" t="s">
        <v>923</v>
      </c>
      <c r="I14" s="162" t="s">
        <v>179</v>
      </c>
      <c r="J14" s="162"/>
      <c r="K14" s="37"/>
      <c r="L14" s="62">
        <f t="shared" si="0"/>
        <v>1</v>
      </c>
    </row>
    <row r="15" spans="2:12" ht="15">
      <c r="B15" s="335" t="s">
        <v>920</v>
      </c>
      <c r="C15" s="327" t="s">
        <v>930</v>
      </c>
      <c r="D15" s="788" t="s">
        <v>931</v>
      </c>
      <c r="E15" s="788"/>
      <c r="F15" s="788"/>
      <c r="G15" s="788"/>
      <c r="H15" s="170" t="s">
        <v>923</v>
      </c>
      <c r="I15" s="162" t="s">
        <v>179</v>
      </c>
      <c r="J15" s="162"/>
      <c r="K15" s="37"/>
      <c r="L15" s="62">
        <f t="shared" si="0"/>
        <v>1</v>
      </c>
    </row>
    <row r="16" spans="2:12" ht="15">
      <c r="B16" s="335" t="s">
        <v>920</v>
      </c>
      <c r="C16" s="327" t="s">
        <v>932</v>
      </c>
      <c r="D16" s="788" t="s">
        <v>933</v>
      </c>
      <c r="E16" s="788"/>
      <c r="F16" s="788"/>
      <c r="G16" s="788"/>
      <c r="H16" s="170" t="s">
        <v>923</v>
      </c>
      <c r="I16" s="162" t="s">
        <v>179</v>
      </c>
      <c r="J16" s="162"/>
      <c r="K16" s="37"/>
      <c r="L16" s="62">
        <f t="shared" si="0"/>
        <v>1</v>
      </c>
    </row>
    <row r="17" spans="2:12" ht="15">
      <c r="B17" s="335" t="s">
        <v>920</v>
      </c>
      <c r="C17" s="327" t="s">
        <v>934</v>
      </c>
      <c r="D17" s="788" t="s">
        <v>935</v>
      </c>
      <c r="E17" s="788"/>
      <c r="F17" s="788"/>
      <c r="G17" s="788"/>
      <c r="H17" s="166" t="s">
        <v>923</v>
      </c>
      <c r="I17" s="162" t="s">
        <v>179</v>
      </c>
      <c r="J17" s="162"/>
      <c r="K17" s="37"/>
      <c r="L17" s="62">
        <f t="shared" si="0"/>
        <v>1</v>
      </c>
    </row>
    <row r="18" spans="2:12" ht="15">
      <c r="B18" s="335" t="s">
        <v>920</v>
      </c>
      <c r="C18" s="327" t="s">
        <v>936</v>
      </c>
      <c r="D18" s="788" t="s">
        <v>937</v>
      </c>
      <c r="E18" s="788"/>
      <c r="F18" s="788"/>
      <c r="G18" s="788"/>
      <c r="H18" s="166" t="s">
        <v>923</v>
      </c>
      <c r="I18" s="162" t="s">
        <v>179</v>
      </c>
      <c r="J18" s="162"/>
      <c r="K18" s="37"/>
      <c r="L18" s="62">
        <f t="shared" si="0"/>
        <v>1</v>
      </c>
    </row>
    <row r="19" spans="2:12" ht="15">
      <c r="B19" s="335" t="s">
        <v>920</v>
      </c>
      <c r="C19" s="327" t="s">
        <v>938</v>
      </c>
      <c r="D19" s="788" t="s">
        <v>939</v>
      </c>
      <c r="E19" s="788"/>
      <c r="F19" s="788"/>
      <c r="G19" s="788"/>
      <c r="H19" s="166" t="s">
        <v>923</v>
      </c>
      <c r="I19" s="162" t="s">
        <v>179</v>
      </c>
      <c r="J19" s="162"/>
      <c r="K19" s="37"/>
      <c r="L19" s="62">
        <f t="shared" si="0"/>
        <v>1</v>
      </c>
    </row>
    <row r="20" spans="2:12" ht="15">
      <c r="B20" s="335" t="s">
        <v>920</v>
      </c>
      <c r="C20" s="327" t="s">
        <v>940</v>
      </c>
      <c r="D20" s="788" t="s">
        <v>941</v>
      </c>
      <c r="E20" s="788"/>
      <c r="F20" s="788"/>
      <c r="G20" s="788"/>
      <c r="H20" s="166" t="s">
        <v>923</v>
      </c>
      <c r="I20" s="162" t="s">
        <v>179</v>
      </c>
      <c r="J20" s="162"/>
      <c r="K20" s="37"/>
      <c r="L20" s="62">
        <f t="shared" si="0"/>
        <v>1</v>
      </c>
    </row>
    <row r="21" spans="2:12" ht="15">
      <c r="B21" s="335" t="s">
        <v>942</v>
      </c>
      <c r="C21" s="319" t="s">
        <v>943</v>
      </c>
      <c r="D21" s="802" t="s">
        <v>944</v>
      </c>
      <c r="E21" s="803"/>
      <c r="F21" s="803"/>
      <c r="G21" s="804"/>
      <c r="H21" s="166" t="s">
        <v>923</v>
      </c>
      <c r="I21" s="162" t="s">
        <v>179</v>
      </c>
      <c r="J21" s="162"/>
      <c r="K21" s="37"/>
      <c r="L21" s="62">
        <f t="shared" si="0"/>
        <v>1</v>
      </c>
    </row>
    <row r="22" spans="2:12" ht="15">
      <c r="B22" s="335" t="s">
        <v>942</v>
      </c>
      <c r="C22" s="319" t="s">
        <v>945</v>
      </c>
      <c r="D22" s="802" t="s">
        <v>946</v>
      </c>
      <c r="E22" s="803"/>
      <c r="F22" s="803"/>
      <c r="G22" s="804"/>
      <c r="H22" s="166" t="s">
        <v>923</v>
      </c>
      <c r="I22" s="162" t="s">
        <v>179</v>
      </c>
      <c r="J22" s="162"/>
      <c r="K22" s="37"/>
      <c r="L22" s="62">
        <f t="shared" si="0"/>
        <v>1</v>
      </c>
    </row>
    <row r="23" spans="2:12" ht="15">
      <c r="B23" s="335" t="s">
        <v>942</v>
      </c>
      <c r="C23" s="319" t="s">
        <v>947</v>
      </c>
      <c r="D23" s="802" t="s">
        <v>946</v>
      </c>
      <c r="E23" s="803"/>
      <c r="F23" s="803"/>
      <c r="G23" s="804"/>
      <c r="H23" s="166" t="s">
        <v>923</v>
      </c>
      <c r="I23" s="162" t="s">
        <v>179</v>
      </c>
      <c r="J23" s="162"/>
      <c r="K23" s="37"/>
      <c r="L23" s="62">
        <f t="shared" si="0"/>
        <v>1</v>
      </c>
    </row>
    <row r="24" spans="2:12" ht="15" hidden="1">
      <c r="B24" s="335" t="s">
        <v>948</v>
      </c>
      <c r="C24" s="319" t="s">
        <v>949</v>
      </c>
      <c r="D24" s="802" t="s">
        <v>950</v>
      </c>
      <c r="E24" s="803"/>
      <c r="F24" s="803"/>
      <c r="G24" s="804"/>
      <c r="H24" s="166" t="s">
        <v>923</v>
      </c>
      <c r="I24" s="162"/>
      <c r="J24" s="162"/>
      <c r="K24" s="37"/>
      <c r="L24" s="62">
        <f t="shared" si="0"/>
        <v>0</v>
      </c>
    </row>
    <row r="25" spans="2:12" ht="15">
      <c r="B25" s="335" t="s">
        <v>942</v>
      </c>
      <c r="C25" s="319" t="s">
        <v>951</v>
      </c>
      <c r="D25" s="802" t="s">
        <v>952</v>
      </c>
      <c r="E25" s="803"/>
      <c r="F25" s="803"/>
      <c r="G25" s="804"/>
      <c r="H25" s="166" t="s">
        <v>923</v>
      </c>
      <c r="I25" s="162" t="s">
        <v>179</v>
      </c>
      <c r="J25" s="162"/>
      <c r="K25" s="37"/>
      <c r="L25" s="62">
        <f t="shared" si="0"/>
        <v>1</v>
      </c>
    </row>
    <row r="26" spans="2:12" ht="15">
      <c r="B26" s="335" t="s">
        <v>942</v>
      </c>
      <c r="C26" s="319" t="s">
        <v>953</v>
      </c>
      <c r="D26" s="802" t="s">
        <v>954</v>
      </c>
      <c r="E26" s="803"/>
      <c r="F26" s="803"/>
      <c r="G26" s="804"/>
      <c r="H26" s="166" t="s">
        <v>923</v>
      </c>
      <c r="I26" s="162" t="s">
        <v>179</v>
      </c>
      <c r="J26" s="162"/>
      <c r="K26" s="37"/>
      <c r="L26" s="62">
        <f t="shared" si="0"/>
        <v>1</v>
      </c>
    </row>
    <row r="27" spans="2:12" ht="15">
      <c r="B27" s="335" t="s">
        <v>942</v>
      </c>
      <c r="C27" s="319" t="s">
        <v>955</v>
      </c>
      <c r="D27" s="802" t="s">
        <v>956</v>
      </c>
      <c r="E27" s="803"/>
      <c r="F27" s="803"/>
      <c r="G27" s="804"/>
      <c r="H27" s="166" t="s">
        <v>923</v>
      </c>
      <c r="I27" s="162" t="s">
        <v>179</v>
      </c>
      <c r="J27" s="162"/>
      <c r="K27" s="37"/>
      <c r="L27" s="62">
        <f t="shared" si="0"/>
        <v>1</v>
      </c>
    </row>
    <row r="28" spans="2:12" ht="15">
      <c r="B28" s="335" t="s">
        <v>942</v>
      </c>
      <c r="C28" s="319" t="s">
        <v>957</v>
      </c>
      <c r="D28" s="802" t="s">
        <v>958</v>
      </c>
      <c r="E28" s="803"/>
      <c r="F28" s="803"/>
      <c r="G28" s="804"/>
      <c r="H28" s="166" t="s">
        <v>923</v>
      </c>
      <c r="I28" s="162" t="s">
        <v>179</v>
      </c>
      <c r="J28" s="162"/>
      <c r="K28" s="37"/>
      <c r="L28" s="62">
        <f t="shared" si="0"/>
        <v>1</v>
      </c>
    </row>
    <row r="29" spans="2:12" ht="15">
      <c r="B29" s="335" t="s">
        <v>942</v>
      </c>
      <c r="C29" s="319" t="s">
        <v>959</v>
      </c>
      <c r="D29" s="802" t="s">
        <v>960</v>
      </c>
      <c r="E29" s="803"/>
      <c r="F29" s="803"/>
      <c r="G29" s="804"/>
      <c r="H29" s="166" t="s">
        <v>923</v>
      </c>
      <c r="I29" s="162" t="s">
        <v>183</v>
      </c>
      <c r="J29" s="162" t="s">
        <v>179</v>
      </c>
      <c r="K29" s="37"/>
      <c r="L29" s="62">
        <f t="shared" si="0"/>
        <v>1</v>
      </c>
    </row>
    <row r="30" spans="2:12" ht="15">
      <c r="B30" s="335" t="s">
        <v>942</v>
      </c>
      <c r="C30" s="328" t="s">
        <v>961</v>
      </c>
      <c r="D30" s="802" t="s">
        <v>962</v>
      </c>
      <c r="E30" s="803"/>
      <c r="F30" s="803"/>
      <c r="G30" s="804"/>
      <c r="H30" s="166" t="s">
        <v>923</v>
      </c>
      <c r="I30" s="162" t="s">
        <v>179</v>
      </c>
      <c r="J30" s="162"/>
      <c r="K30" s="37"/>
      <c r="L30" s="62">
        <f t="shared" si="0"/>
        <v>1</v>
      </c>
    </row>
    <row r="31" spans="2:12" ht="15">
      <c r="B31" s="335" t="s">
        <v>942</v>
      </c>
      <c r="C31" s="328" t="s">
        <v>963</v>
      </c>
      <c r="D31" s="802" t="s">
        <v>964</v>
      </c>
      <c r="E31" s="803"/>
      <c r="F31" s="803"/>
      <c r="G31" s="804"/>
      <c r="H31" s="166" t="s">
        <v>923</v>
      </c>
      <c r="I31" s="162" t="s">
        <v>179</v>
      </c>
      <c r="J31" s="162"/>
      <c r="K31" s="37"/>
      <c r="L31" s="62">
        <f t="shared" si="0"/>
        <v>1</v>
      </c>
    </row>
    <row r="32" spans="2:12" ht="15">
      <c r="B32" s="335" t="s">
        <v>965</v>
      </c>
      <c r="C32" s="328" t="s">
        <v>966</v>
      </c>
      <c r="D32" s="802" t="s">
        <v>967</v>
      </c>
      <c r="E32" s="803"/>
      <c r="F32" s="803"/>
      <c r="G32" s="804"/>
      <c r="H32" s="166" t="s">
        <v>923</v>
      </c>
      <c r="I32" s="162" t="s">
        <v>179</v>
      </c>
      <c r="J32" s="162"/>
      <c r="K32" s="37"/>
      <c r="L32" s="62">
        <f t="shared" si="0"/>
        <v>1</v>
      </c>
    </row>
    <row r="33" spans="2:12" ht="15">
      <c r="B33" s="335" t="s">
        <v>965</v>
      </c>
      <c r="C33" s="328" t="s">
        <v>968</v>
      </c>
      <c r="D33" s="802" t="s">
        <v>969</v>
      </c>
      <c r="E33" s="803"/>
      <c r="F33" s="803"/>
      <c r="G33" s="804"/>
      <c r="H33" s="166" t="s">
        <v>923</v>
      </c>
      <c r="I33" s="162" t="s">
        <v>179</v>
      </c>
      <c r="J33" s="162"/>
      <c r="K33" s="37"/>
      <c r="L33" s="62">
        <f t="shared" si="0"/>
        <v>1</v>
      </c>
    </row>
    <row r="34" spans="2:12" ht="15">
      <c r="B34" s="335" t="s">
        <v>942</v>
      </c>
      <c r="C34" s="328" t="s">
        <v>970</v>
      </c>
      <c r="D34" s="802" t="s">
        <v>971</v>
      </c>
      <c r="E34" s="803"/>
      <c r="F34" s="803"/>
      <c r="G34" s="804"/>
      <c r="H34" s="166" t="s">
        <v>923</v>
      </c>
      <c r="I34" s="162" t="s">
        <v>179</v>
      </c>
      <c r="J34" s="162"/>
      <c r="K34" s="37"/>
      <c r="L34" s="62">
        <f t="shared" si="0"/>
        <v>1</v>
      </c>
    </row>
    <row r="35" spans="2:12" ht="15">
      <c r="B35" s="335" t="s">
        <v>942</v>
      </c>
      <c r="C35" s="328" t="s">
        <v>972</v>
      </c>
      <c r="D35" s="802" t="s">
        <v>973</v>
      </c>
      <c r="E35" s="803"/>
      <c r="F35" s="803"/>
      <c r="G35" s="804"/>
      <c r="H35" s="166" t="s">
        <v>923</v>
      </c>
      <c r="I35" s="162" t="s">
        <v>179</v>
      </c>
      <c r="J35" s="162"/>
      <c r="K35" s="37"/>
      <c r="L35" s="62">
        <f t="shared" si="0"/>
        <v>1</v>
      </c>
    </row>
    <row r="36" spans="2:12" ht="15">
      <c r="B36" s="335" t="s">
        <v>942</v>
      </c>
      <c r="C36" s="328" t="s">
        <v>974</v>
      </c>
      <c r="D36" s="802" t="s">
        <v>975</v>
      </c>
      <c r="E36" s="803"/>
      <c r="F36" s="803"/>
      <c r="G36" s="804"/>
      <c r="H36" s="166" t="s">
        <v>923</v>
      </c>
      <c r="I36" s="162" t="s">
        <v>179</v>
      </c>
      <c r="J36" s="162"/>
      <c r="K36" s="37"/>
      <c r="L36" s="62">
        <f t="shared" si="0"/>
        <v>1</v>
      </c>
    </row>
    <row r="37" spans="2:12" ht="15">
      <c r="B37" s="335" t="s">
        <v>942</v>
      </c>
      <c r="C37" s="328" t="s">
        <v>976</v>
      </c>
      <c r="D37" s="802" t="s">
        <v>977</v>
      </c>
      <c r="E37" s="803"/>
      <c r="F37" s="803"/>
      <c r="G37" s="804"/>
      <c r="H37" s="166" t="s">
        <v>923</v>
      </c>
      <c r="I37" s="162" t="s">
        <v>179</v>
      </c>
      <c r="J37" s="162"/>
      <c r="K37" s="37"/>
      <c r="L37" s="62">
        <f t="shared" si="0"/>
        <v>1</v>
      </c>
    </row>
    <row r="38" spans="2:12" ht="15">
      <c r="B38" s="335" t="s">
        <v>978</v>
      </c>
      <c r="C38" s="329" t="s">
        <v>979</v>
      </c>
      <c r="D38" s="802" t="s">
        <v>980</v>
      </c>
      <c r="E38" s="803"/>
      <c r="F38" s="803"/>
      <c r="G38" s="804"/>
      <c r="H38" s="166" t="s">
        <v>923</v>
      </c>
      <c r="I38" s="162" t="s">
        <v>179</v>
      </c>
      <c r="J38" s="162"/>
      <c r="K38" s="37"/>
      <c r="L38" s="62">
        <f t="shared" si="0"/>
        <v>1</v>
      </c>
    </row>
    <row r="39" spans="2:12" ht="14.25" customHeight="1">
      <c r="B39" s="335" t="s">
        <v>981</v>
      </c>
      <c r="C39" s="328" t="s">
        <v>982</v>
      </c>
      <c r="D39" s="802" t="s">
        <v>983</v>
      </c>
      <c r="E39" s="803"/>
      <c r="F39" s="803"/>
      <c r="G39" s="804"/>
      <c r="H39" s="166" t="s">
        <v>923</v>
      </c>
      <c r="I39" s="162" t="s">
        <v>179</v>
      </c>
      <c r="J39" s="162"/>
      <c r="K39" s="37"/>
      <c r="L39" s="62">
        <f t="shared" si="0"/>
        <v>1</v>
      </c>
    </row>
    <row r="40" spans="2:12" ht="15">
      <c r="B40" s="335" t="s">
        <v>981</v>
      </c>
      <c r="C40" s="328" t="s">
        <v>984</v>
      </c>
      <c r="D40" s="802" t="s">
        <v>985</v>
      </c>
      <c r="E40" s="803"/>
      <c r="F40" s="803"/>
      <c r="G40" s="804"/>
      <c r="H40" s="166" t="s">
        <v>923</v>
      </c>
      <c r="I40" s="162" t="s">
        <v>179</v>
      </c>
      <c r="J40" s="162"/>
      <c r="K40" s="37"/>
      <c r="L40" s="62">
        <f t="shared" si="0"/>
        <v>1</v>
      </c>
    </row>
    <row r="41" spans="2:12" ht="15">
      <c r="B41" s="335" t="s">
        <v>981</v>
      </c>
      <c r="C41" s="328" t="s">
        <v>986</v>
      </c>
      <c r="D41" s="802" t="s">
        <v>987</v>
      </c>
      <c r="E41" s="803"/>
      <c r="F41" s="803"/>
      <c r="G41" s="804"/>
      <c r="H41" s="166" t="s">
        <v>923</v>
      </c>
      <c r="I41" s="162" t="s">
        <v>179</v>
      </c>
      <c r="J41" s="162"/>
      <c r="K41" s="37"/>
      <c r="L41" s="62">
        <f t="shared" si="0"/>
        <v>1</v>
      </c>
    </row>
    <row r="42" spans="2:12" ht="15" hidden="1">
      <c r="B42" s="335" t="s">
        <v>988</v>
      </c>
      <c r="C42" s="328" t="s">
        <v>989</v>
      </c>
      <c r="D42" s="802" t="s">
        <v>990</v>
      </c>
      <c r="E42" s="803"/>
      <c r="F42" s="803"/>
      <c r="G42" s="804"/>
      <c r="H42" s="166" t="s">
        <v>923</v>
      </c>
      <c r="I42" s="162"/>
      <c r="J42" s="162"/>
      <c r="K42" s="37"/>
      <c r="L42" s="62">
        <f t="shared" si="0"/>
        <v>0</v>
      </c>
    </row>
    <row r="43" spans="2:12" ht="15">
      <c r="B43" s="335" t="s">
        <v>988</v>
      </c>
      <c r="C43" s="328" t="s">
        <v>991</v>
      </c>
      <c r="D43" s="802" t="s">
        <v>992</v>
      </c>
      <c r="E43" s="803"/>
      <c r="F43" s="803"/>
      <c r="G43" s="804"/>
      <c r="H43" s="166" t="s">
        <v>923</v>
      </c>
      <c r="I43" s="162" t="s">
        <v>179</v>
      </c>
      <c r="J43" s="162"/>
      <c r="K43" s="37"/>
      <c r="L43" s="62">
        <f t="shared" ref="L43:L75" si="1">IF(OR(AND(I43="No",OR(J43="No",J43=""),K43=""),AND(I43="Yes",J43="No"),AND(I43="Yes",J43="Yes",NOT(K43=""))),1,0)</f>
        <v>1</v>
      </c>
    </row>
    <row r="44" spans="2:12" ht="15">
      <c r="B44" s="335" t="s">
        <v>988</v>
      </c>
      <c r="C44" s="328" t="s">
        <v>993</v>
      </c>
      <c r="D44" s="802" t="s">
        <v>994</v>
      </c>
      <c r="E44" s="803"/>
      <c r="F44" s="803"/>
      <c r="G44" s="804"/>
      <c r="H44" s="166" t="s">
        <v>923</v>
      </c>
      <c r="I44" s="162" t="s">
        <v>179</v>
      </c>
      <c r="J44" s="162"/>
      <c r="K44" s="37"/>
      <c r="L44" s="62">
        <f t="shared" si="1"/>
        <v>1</v>
      </c>
    </row>
    <row r="45" spans="2:12" ht="15">
      <c r="B45" s="335" t="s">
        <v>988</v>
      </c>
      <c r="C45" s="328" t="s">
        <v>995</v>
      </c>
      <c r="D45" s="802" t="s">
        <v>996</v>
      </c>
      <c r="E45" s="803"/>
      <c r="F45" s="803"/>
      <c r="G45" s="804"/>
      <c r="H45" s="166" t="s">
        <v>923</v>
      </c>
      <c r="I45" s="162" t="s">
        <v>183</v>
      </c>
      <c r="J45" s="162" t="s">
        <v>179</v>
      </c>
      <c r="K45" s="37"/>
      <c r="L45" s="62">
        <f t="shared" si="1"/>
        <v>1</v>
      </c>
    </row>
    <row r="46" spans="2:12" ht="15">
      <c r="B46" s="335" t="s">
        <v>997</v>
      </c>
      <c r="C46" s="319" t="s">
        <v>998</v>
      </c>
      <c r="D46" s="802" t="s">
        <v>999</v>
      </c>
      <c r="E46" s="803"/>
      <c r="F46" s="803"/>
      <c r="G46" s="804"/>
      <c r="H46" s="166" t="s">
        <v>923</v>
      </c>
      <c r="I46" s="162" t="s">
        <v>183</v>
      </c>
      <c r="J46" s="162" t="s">
        <v>179</v>
      </c>
      <c r="K46" s="37"/>
      <c r="L46" s="62">
        <f t="shared" si="1"/>
        <v>1</v>
      </c>
    </row>
    <row r="47" spans="2:12" ht="15">
      <c r="B47" s="335" t="s">
        <v>997</v>
      </c>
      <c r="C47" s="319" t="s">
        <v>1000</v>
      </c>
      <c r="D47" s="802" t="s">
        <v>1001</v>
      </c>
      <c r="E47" s="803"/>
      <c r="F47" s="803"/>
      <c r="G47" s="804"/>
      <c r="H47" s="166" t="s">
        <v>923</v>
      </c>
      <c r="I47" s="162" t="s">
        <v>183</v>
      </c>
      <c r="J47" s="162" t="s">
        <v>179</v>
      </c>
      <c r="K47" s="37"/>
      <c r="L47" s="62">
        <f t="shared" si="1"/>
        <v>1</v>
      </c>
    </row>
    <row r="48" spans="2:12" ht="15">
      <c r="B48" s="335" t="s">
        <v>997</v>
      </c>
      <c r="C48" s="319" t="s">
        <v>1002</v>
      </c>
      <c r="D48" s="788" t="s">
        <v>1003</v>
      </c>
      <c r="E48" s="788"/>
      <c r="F48" s="788"/>
      <c r="G48" s="788"/>
      <c r="H48" s="166" t="s">
        <v>923</v>
      </c>
      <c r="I48" s="162" t="s">
        <v>179</v>
      </c>
      <c r="J48" s="162"/>
      <c r="K48" s="37"/>
      <c r="L48" s="62">
        <f t="shared" si="1"/>
        <v>1</v>
      </c>
    </row>
    <row r="49" spans="2:12" ht="15">
      <c r="B49" s="335" t="s">
        <v>997</v>
      </c>
      <c r="C49" s="319" t="s">
        <v>1004</v>
      </c>
      <c r="D49" s="788" t="s">
        <v>1005</v>
      </c>
      <c r="E49" s="788"/>
      <c r="F49" s="788"/>
      <c r="G49" s="788"/>
      <c r="H49" s="166" t="s">
        <v>923</v>
      </c>
      <c r="I49" s="162" t="s">
        <v>179</v>
      </c>
      <c r="J49" s="162"/>
      <c r="K49" s="37"/>
      <c r="L49" s="62">
        <f t="shared" si="1"/>
        <v>1</v>
      </c>
    </row>
    <row r="50" spans="2:12" ht="15">
      <c r="B50" s="335" t="s">
        <v>997</v>
      </c>
      <c r="C50" s="319" t="s">
        <v>1006</v>
      </c>
      <c r="D50" s="788" t="s">
        <v>1007</v>
      </c>
      <c r="E50" s="788"/>
      <c r="F50" s="788"/>
      <c r="G50" s="788"/>
      <c r="H50" s="166" t="s">
        <v>923</v>
      </c>
      <c r="I50" s="162" t="s">
        <v>183</v>
      </c>
      <c r="J50" s="162" t="s">
        <v>179</v>
      </c>
      <c r="K50" s="37"/>
      <c r="L50" s="62">
        <f t="shared" si="1"/>
        <v>1</v>
      </c>
    </row>
    <row r="51" spans="2:12" ht="15">
      <c r="B51" s="335" t="s">
        <v>997</v>
      </c>
      <c r="C51" s="319" t="s">
        <v>1008</v>
      </c>
      <c r="D51" s="788" t="s">
        <v>1009</v>
      </c>
      <c r="E51" s="788"/>
      <c r="F51" s="788"/>
      <c r="G51" s="788"/>
      <c r="H51" s="166" t="s">
        <v>923</v>
      </c>
      <c r="I51" s="162" t="s">
        <v>183</v>
      </c>
      <c r="J51" s="162" t="s">
        <v>179</v>
      </c>
      <c r="K51" s="37"/>
      <c r="L51" s="62">
        <f t="shared" si="1"/>
        <v>1</v>
      </c>
    </row>
    <row r="52" spans="2:12" ht="15">
      <c r="B52" s="335" t="s">
        <v>1010</v>
      </c>
      <c r="C52" s="319" t="s">
        <v>1011</v>
      </c>
      <c r="D52" s="788" t="s">
        <v>1012</v>
      </c>
      <c r="E52" s="788"/>
      <c r="F52" s="788"/>
      <c r="G52" s="788"/>
      <c r="H52" s="166" t="s">
        <v>923</v>
      </c>
      <c r="I52" s="162" t="s">
        <v>179</v>
      </c>
      <c r="J52" s="162"/>
      <c r="K52" s="37"/>
      <c r="L52" s="62">
        <f t="shared" si="1"/>
        <v>1</v>
      </c>
    </row>
    <row r="53" spans="2:12" ht="15">
      <c r="B53" s="335" t="s">
        <v>1010</v>
      </c>
      <c r="C53" s="319" t="s">
        <v>1013</v>
      </c>
      <c r="D53" s="788" t="s">
        <v>1014</v>
      </c>
      <c r="E53" s="788"/>
      <c r="F53" s="788"/>
      <c r="G53" s="788"/>
      <c r="H53" s="166" t="s">
        <v>923</v>
      </c>
      <c r="I53" s="162" t="s">
        <v>179</v>
      </c>
      <c r="J53" s="162"/>
      <c r="K53" s="37"/>
      <c r="L53" s="62">
        <f t="shared" si="1"/>
        <v>1</v>
      </c>
    </row>
    <row r="54" spans="2:12" ht="15">
      <c r="B54" s="335" t="s">
        <v>1010</v>
      </c>
      <c r="C54" s="319" t="s">
        <v>1015</v>
      </c>
      <c r="D54" s="788" t="s">
        <v>1016</v>
      </c>
      <c r="E54" s="788"/>
      <c r="F54" s="788"/>
      <c r="G54" s="788"/>
      <c r="H54" s="166" t="s">
        <v>923</v>
      </c>
      <c r="I54" s="162" t="s">
        <v>183</v>
      </c>
      <c r="J54" s="162" t="s">
        <v>179</v>
      </c>
      <c r="K54" s="37"/>
      <c r="L54" s="62">
        <f t="shared" si="1"/>
        <v>1</v>
      </c>
    </row>
    <row r="55" spans="2:12" ht="15">
      <c r="B55" s="335" t="s">
        <v>1010</v>
      </c>
      <c r="C55" s="319" t="s">
        <v>1017</v>
      </c>
      <c r="D55" s="788" t="s">
        <v>1018</v>
      </c>
      <c r="E55" s="788"/>
      <c r="F55" s="788"/>
      <c r="G55" s="788"/>
      <c r="H55" s="166" t="s">
        <v>923</v>
      </c>
      <c r="I55" s="162" t="s">
        <v>183</v>
      </c>
      <c r="J55" s="162" t="s">
        <v>179</v>
      </c>
      <c r="K55" s="37"/>
      <c r="L55" s="62">
        <f t="shared" si="1"/>
        <v>1</v>
      </c>
    </row>
    <row r="56" spans="2:12" ht="15">
      <c r="B56" s="335" t="s">
        <v>1010</v>
      </c>
      <c r="C56" s="319" t="s">
        <v>1019</v>
      </c>
      <c r="D56" s="788" t="s">
        <v>1020</v>
      </c>
      <c r="E56" s="788"/>
      <c r="F56" s="788"/>
      <c r="G56" s="788"/>
      <c r="H56" s="166" t="s">
        <v>923</v>
      </c>
      <c r="I56" s="162" t="s">
        <v>183</v>
      </c>
      <c r="J56" s="162" t="s">
        <v>179</v>
      </c>
      <c r="K56" s="37"/>
      <c r="L56" s="62">
        <f t="shared" si="1"/>
        <v>1</v>
      </c>
    </row>
    <row r="57" spans="2:12" ht="15">
      <c r="B57" s="335" t="s">
        <v>1010</v>
      </c>
      <c r="C57" s="319" t="s">
        <v>1021</v>
      </c>
      <c r="D57" s="788" t="s">
        <v>1022</v>
      </c>
      <c r="E57" s="788"/>
      <c r="F57" s="788"/>
      <c r="G57" s="788"/>
      <c r="H57" s="166" t="s">
        <v>923</v>
      </c>
      <c r="I57" s="162" t="s">
        <v>179</v>
      </c>
      <c r="J57" s="162"/>
      <c r="K57" s="37"/>
      <c r="L57" s="62">
        <f t="shared" si="1"/>
        <v>1</v>
      </c>
    </row>
    <row r="58" spans="2:12" ht="15">
      <c r="B58" s="335" t="s">
        <v>1010</v>
      </c>
      <c r="C58" s="319" t="s">
        <v>1023</v>
      </c>
      <c r="D58" s="788" t="s">
        <v>1024</v>
      </c>
      <c r="E58" s="788"/>
      <c r="F58" s="788"/>
      <c r="G58" s="788"/>
      <c r="H58" s="166" t="s">
        <v>923</v>
      </c>
      <c r="I58" s="162" t="s">
        <v>179</v>
      </c>
      <c r="J58" s="162"/>
      <c r="K58" s="37"/>
      <c r="L58" s="62">
        <f t="shared" si="1"/>
        <v>1</v>
      </c>
    </row>
    <row r="59" spans="2:12" ht="15">
      <c r="B59" s="335" t="s">
        <v>1025</v>
      </c>
      <c r="C59" s="319" t="s">
        <v>1026</v>
      </c>
      <c r="D59" s="802" t="s">
        <v>1027</v>
      </c>
      <c r="E59" s="803"/>
      <c r="F59" s="803"/>
      <c r="G59" s="804"/>
      <c r="H59" s="166" t="s">
        <v>923</v>
      </c>
      <c r="I59" s="162" t="s">
        <v>179</v>
      </c>
      <c r="J59" s="162"/>
      <c r="K59" s="37"/>
      <c r="L59" s="62">
        <f t="shared" si="1"/>
        <v>1</v>
      </c>
    </row>
    <row r="60" spans="2:12" ht="15">
      <c r="B60" s="335" t="s">
        <v>1025</v>
      </c>
      <c r="C60" s="319" t="s">
        <v>1028</v>
      </c>
      <c r="D60" s="802" t="s">
        <v>1029</v>
      </c>
      <c r="E60" s="803"/>
      <c r="F60" s="803"/>
      <c r="G60" s="804"/>
      <c r="H60" s="166" t="s">
        <v>923</v>
      </c>
      <c r="I60" s="162" t="s">
        <v>179</v>
      </c>
      <c r="J60" s="162"/>
      <c r="K60" s="37"/>
      <c r="L60" s="62">
        <f t="shared" si="1"/>
        <v>1</v>
      </c>
    </row>
    <row r="61" spans="2:12" ht="15">
      <c r="B61" s="335" t="s">
        <v>1025</v>
      </c>
      <c r="C61" s="319" t="s">
        <v>1030</v>
      </c>
      <c r="D61" s="802" t="s">
        <v>1031</v>
      </c>
      <c r="E61" s="803"/>
      <c r="F61" s="803"/>
      <c r="G61" s="804"/>
      <c r="H61" s="166" t="s">
        <v>923</v>
      </c>
      <c r="I61" s="162" t="s">
        <v>179</v>
      </c>
      <c r="J61" s="162"/>
      <c r="K61" s="37"/>
      <c r="L61" s="62">
        <f t="shared" si="1"/>
        <v>1</v>
      </c>
    </row>
    <row r="62" spans="2:12" ht="15">
      <c r="B62" s="335" t="s">
        <v>1025</v>
      </c>
      <c r="C62" s="319" t="s">
        <v>1032</v>
      </c>
      <c r="D62" s="802" t="s">
        <v>1033</v>
      </c>
      <c r="E62" s="803"/>
      <c r="F62" s="803"/>
      <c r="G62" s="804"/>
      <c r="H62" s="166" t="s">
        <v>923</v>
      </c>
      <c r="I62" s="162" t="s">
        <v>179</v>
      </c>
      <c r="J62" s="162"/>
      <c r="K62" s="37"/>
      <c r="L62" s="62">
        <f t="shared" si="1"/>
        <v>1</v>
      </c>
    </row>
    <row r="63" spans="2:12" ht="15">
      <c r="B63" s="335" t="s">
        <v>1025</v>
      </c>
      <c r="C63" s="319" t="s">
        <v>1034</v>
      </c>
      <c r="D63" s="802" t="s">
        <v>1035</v>
      </c>
      <c r="E63" s="803"/>
      <c r="F63" s="803"/>
      <c r="G63" s="804"/>
      <c r="H63" s="166" t="s">
        <v>923</v>
      </c>
      <c r="I63" s="162" t="s">
        <v>179</v>
      </c>
      <c r="J63" s="162"/>
      <c r="K63" s="37"/>
      <c r="L63" s="62">
        <f t="shared" si="1"/>
        <v>1</v>
      </c>
    </row>
    <row r="64" spans="2:12" ht="15">
      <c r="B64" s="335" t="s">
        <v>1036</v>
      </c>
      <c r="C64" s="319" t="s">
        <v>1037</v>
      </c>
      <c r="D64" s="802" t="s">
        <v>1038</v>
      </c>
      <c r="E64" s="803"/>
      <c r="F64" s="803"/>
      <c r="G64" s="804"/>
      <c r="H64" s="166" t="s">
        <v>923</v>
      </c>
      <c r="I64" s="162" t="s">
        <v>179</v>
      </c>
      <c r="J64" s="162"/>
      <c r="K64" s="37"/>
      <c r="L64" s="62">
        <f t="shared" si="1"/>
        <v>1</v>
      </c>
    </row>
    <row r="65" spans="2:12" ht="15">
      <c r="B65" s="335" t="s">
        <v>1039</v>
      </c>
      <c r="C65" s="319" t="s">
        <v>1040</v>
      </c>
      <c r="D65" s="802" t="s">
        <v>1041</v>
      </c>
      <c r="E65" s="803"/>
      <c r="F65" s="803"/>
      <c r="G65" s="804"/>
      <c r="H65" s="166" t="s">
        <v>923</v>
      </c>
      <c r="I65" s="162" t="s">
        <v>179</v>
      </c>
      <c r="J65" s="162"/>
      <c r="K65" s="37"/>
      <c r="L65" s="62">
        <f t="shared" si="1"/>
        <v>1</v>
      </c>
    </row>
    <row r="66" spans="2:12" ht="15">
      <c r="B66" s="335" t="s">
        <v>1039</v>
      </c>
      <c r="C66" s="328" t="s">
        <v>1042</v>
      </c>
      <c r="D66" s="802" t="s">
        <v>1043</v>
      </c>
      <c r="E66" s="803"/>
      <c r="F66" s="803"/>
      <c r="G66" s="804"/>
      <c r="H66" s="166" t="s">
        <v>923</v>
      </c>
      <c r="I66" s="162" t="s">
        <v>179</v>
      </c>
      <c r="J66" s="162"/>
      <c r="K66" s="37"/>
      <c r="L66" s="62">
        <f t="shared" si="1"/>
        <v>1</v>
      </c>
    </row>
    <row r="67" spans="2:12" ht="15">
      <c r="B67" s="335" t="s">
        <v>1039</v>
      </c>
      <c r="C67" s="328" t="s">
        <v>1044</v>
      </c>
      <c r="D67" s="802" t="s">
        <v>1045</v>
      </c>
      <c r="E67" s="803"/>
      <c r="F67" s="803"/>
      <c r="G67" s="804"/>
      <c r="H67" s="166" t="s">
        <v>923</v>
      </c>
      <c r="I67" s="162" t="s">
        <v>179</v>
      </c>
      <c r="J67" s="162"/>
      <c r="K67" s="37"/>
      <c r="L67" s="62">
        <f t="shared" si="1"/>
        <v>1</v>
      </c>
    </row>
    <row r="68" spans="2:12" ht="15">
      <c r="B68" s="335" t="s">
        <v>1039</v>
      </c>
      <c r="C68" s="328" t="s">
        <v>1046</v>
      </c>
      <c r="D68" s="802" t="s">
        <v>1047</v>
      </c>
      <c r="E68" s="803"/>
      <c r="F68" s="803"/>
      <c r="G68" s="804"/>
      <c r="H68" s="166" t="s">
        <v>923</v>
      </c>
      <c r="I68" s="162" t="s">
        <v>179</v>
      </c>
      <c r="J68" s="162"/>
      <c r="K68" s="37"/>
      <c r="L68" s="62">
        <f t="shared" si="1"/>
        <v>1</v>
      </c>
    </row>
    <row r="69" spans="2:12" ht="15">
      <c r="B69" s="335" t="s">
        <v>948</v>
      </c>
      <c r="C69" s="319" t="s">
        <v>949</v>
      </c>
      <c r="D69" s="802" t="s">
        <v>950</v>
      </c>
      <c r="E69" s="803"/>
      <c r="F69" s="803"/>
      <c r="G69" s="804"/>
      <c r="H69" s="166" t="s">
        <v>923</v>
      </c>
      <c r="I69" s="162" t="s">
        <v>179</v>
      </c>
      <c r="J69" s="162"/>
      <c r="K69" s="37"/>
      <c r="L69" s="62">
        <f t="shared" si="1"/>
        <v>1</v>
      </c>
    </row>
    <row r="70" spans="2:12" ht="15">
      <c r="B70" s="335" t="s">
        <v>965</v>
      </c>
      <c r="C70" s="328" t="s">
        <v>1048</v>
      </c>
      <c r="D70" s="802" t="s">
        <v>1049</v>
      </c>
      <c r="E70" s="803"/>
      <c r="F70" s="803"/>
      <c r="G70" s="804"/>
      <c r="H70" s="166" t="s">
        <v>923</v>
      </c>
      <c r="I70" s="162" t="s">
        <v>179</v>
      </c>
      <c r="J70" s="162"/>
      <c r="K70" s="37"/>
      <c r="L70" s="62">
        <f t="shared" si="1"/>
        <v>1</v>
      </c>
    </row>
    <row r="71" spans="2:12" ht="15" customHeight="1">
      <c r="B71" s="335" t="s">
        <v>1050</v>
      </c>
      <c r="C71" s="328" t="s">
        <v>1051</v>
      </c>
      <c r="D71" s="788" t="s">
        <v>1052</v>
      </c>
      <c r="E71" s="788"/>
      <c r="F71" s="788"/>
      <c r="G71" s="788"/>
      <c r="H71" s="166" t="s">
        <v>923</v>
      </c>
      <c r="I71" s="162" t="s">
        <v>183</v>
      </c>
      <c r="J71" s="162" t="s">
        <v>179</v>
      </c>
      <c r="K71" s="37"/>
      <c r="L71" s="62">
        <f t="shared" si="1"/>
        <v>1</v>
      </c>
    </row>
    <row r="72" spans="2:12" ht="15" customHeight="1">
      <c r="B72" s="335" t="s">
        <v>1050</v>
      </c>
      <c r="C72" s="328" t="s">
        <v>1053</v>
      </c>
      <c r="D72" s="788" t="s">
        <v>1054</v>
      </c>
      <c r="E72" s="788"/>
      <c r="F72" s="788"/>
      <c r="G72" s="788"/>
      <c r="H72" s="166" t="s">
        <v>923</v>
      </c>
      <c r="I72" s="162" t="s">
        <v>179</v>
      </c>
      <c r="J72" s="162"/>
      <c r="K72" s="37"/>
      <c r="L72" s="62">
        <f t="shared" si="1"/>
        <v>1</v>
      </c>
    </row>
    <row r="73" spans="2:12" ht="15" customHeight="1">
      <c r="B73" s="335" t="s">
        <v>1050</v>
      </c>
      <c r="C73" s="328" t="s">
        <v>1055</v>
      </c>
      <c r="D73" s="788" t="s">
        <v>1038</v>
      </c>
      <c r="E73" s="788"/>
      <c r="F73" s="788"/>
      <c r="G73" s="788"/>
      <c r="H73" s="166" t="s">
        <v>923</v>
      </c>
      <c r="I73" s="162" t="s">
        <v>179</v>
      </c>
      <c r="J73" s="162"/>
      <c r="K73" s="37"/>
      <c r="L73" s="62">
        <f t="shared" si="1"/>
        <v>1</v>
      </c>
    </row>
    <row r="74" spans="2:12" ht="15" customHeight="1">
      <c r="B74" s="335" t="s">
        <v>1050</v>
      </c>
      <c r="C74" s="328" t="s">
        <v>1037</v>
      </c>
      <c r="D74" s="788" t="s">
        <v>1056</v>
      </c>
      <c r="E74" s="788"/>
      <c r="F74" s="788"/>
      <c r="G74" s="788"/>
      <c r="H74" s="166" t="s">
        <v>923</v>
      </c>
      <c r="I74" s="162" t="s">
        <v>179</v>
      </c>
      <c r="J74" s="162"/>
      <c r="K74" s="37"/>
      <c r="L74" s="62">
        <f t="shared" si="1"/>
        <v>1</v>
      </c>
    </row>
    <row r="75" spans="2:12" ht="15">
      <c r="B75" s="335" t="s">
        <v>1050</v>
      </c>
      <c r="C75" s="328" t="s">
        <v>1057</v>
      </c>
      <c r="D75" s="788" t="s">
        <v>1058</v>
      </c>
      <c r="E75" s="788"/>
      <c r="F75" s="788"/>
      <c r="G75" s="788"/>
      <c r="H75" s="166" t="s">
        <v>923</v>
      </c>
      <c r="I75" s="162" t="s">
        <v>179</v>
      </c>
      <c r="J75" s="162"/>
      <c r="K75" s="37"/>
      <c r="L75" s="62">
        <f t="shared" si="1"/>
        <v>1</v>
      </c>
    </row>
    <row r="76" spans="2:12" ht="15" customHeight="1">
      <c r="B76" s="335" t="s">
        <v>1059</v>
      </c>
      <c r="C76" s="328" t="s">
        <v>1060</v>
      </c>
      <c r="D76" s="788" t="s">
        <v>1059</v>
      </c>
      <c r="E76" s="788"/>
      <c r="F76" s="788"/>
      <c r="G76" s="788"/>
      <c r="H76" s="166" t="s">
        <v>923</v>
      </c>
      <c r="I76" s="162" t="s">
        <v>179</v>
      </c>
      <c r="J76" s="162"/>
      <c r="K76" s="37"/>
      <c r="L76" s="62">
        <f t="shared" ref="L76:L107" si="2">IF(OR(AND(I76="No",OR(J76="No",J76=""),K76=""),AND(I76="Yes",J76="No"),AND(I76="Yes",J76="Yes",NOT(K76=""))),1,0)</f>
        <v>1</v>
      </c>
    </row>
    <row r="77" spans="2:12" ht="17.25" customHeight="1">
      <c r="B77" s="335" t="s">
        <v>1059</v>
      </c>
      <c r="C77" s="328" t="s">
        <v>1061</v>
      </c>
      <c r="D77" s="788" t="s">
        <v>1062</v>
      </c>
      <c r="E77" s="788"/>
      <c r="F77" s="788"/>
      <c r="G77" s="788"/>
      <c r="H77" s="166" t="s">
        <v>923</v>
      </c>
      <c r="I77" s="162" t="s">
        <v>179</v>
      </c>
      <c r="J77" s="162"/>
      <c r="K77" s="37"/>
      <c r="L77" s="62">
        <f t="shared" si="2"/>
        <v>1</v>
      </c>
    </row>
    <row r="78" spans="2:12" ht="17.25" customHeight="1">
      <c r="B78" s="335" t="s">
        <v>1063</v>
      </c>
      <c r="C78" s="328" t="s">
        <v>1064</v>
      </c>
      <c r="D78" s="811" t="s">
        <v>1065</v>
      </c>
      <c r="E78" s="811"/>
      <c r="F78" s="811"/>
      <c r="G78" s="811"/>
      <c r="H78" s="168" t="s">
        <v>923</v>
      </c>
      <c r="I78" s="162" t="s">
        <v>179</v>
      </c>
      <c r="J78" s="162"/>
      <c r="K78" s="37"/>
      <c r="L78" s="62">
        <f t="shared" si="2"/>
        <v>1</v>
      </c>
    </row>
    <row r="79" spans="2:12" ht="15" customHeight="1">
      <c r="B79" s="335" t="s">
        <v>1063</v>
      </c>
      <c r="C79" s="328" t="s">
        <v>1066</v>
      </c>
      <c r="D79" s="811" t="s">
        <v>1067</v>
      </c>
      <c r="E79" s="811"/>
      <c r="F79" s="811"/>
      <c r="G79" s="811"/>
      <c r="H79" s="168" t="s">
        <v>923</v>
      </c>
      <c r="I79" s="162" t="s">
        <v>179</v>
      </c>
      <c r="J79" s="162"/>
      <c r="K79" s="37"/>
      <c r="L79" s="62">
        <f t="shared" si="2"/>
        <v>1</v>
      </c>
    </row>
    <row r="80" spans="2:12" ht="17.25" customHeight="1">
      <c r="B80" s="335" t="s">
        <v>1063</v>
      </c>
      <c r="C80" s="328" t="s">
        <v>1068</v>
      </c>
      <c r="D80" s="811" t="s">
        <v>1069</v>
      </c>
      <c r="E80" s="811"/>
      <c r="F80" s="811"/>
      <c r="G80" s="811"/>
      <c r="H80" s="168" t="s">
        <v>923</v>
      </c>
      <c r="I80" s="162" t="s">
        <v>179</v>
      </c>
      <c r="J80" s="162"/>
      <c r="K80" s="37"/>
      <c r="L80" s="62">
        <f t="shared" si="2"/>
        <v>1</v>
      </c>
    </row>
    <row r="81" spans="2:12" ht="17.25" customHeight="1">
      <c r="B81" s="335" t="s">
        <v>1063</v>
      </c>
      <c r="C81" s="328" t="s">
        <v>1070</v>
      </c>
      <c r="D81" s="811" t="s">
        <v>1071</v>
      </c>
      <c r="E81" s="811"/>
      <c r="F81" s="811"/>
      <c r="G81" s="811"/>
      <c r="H81" s="168" t="s">
        <v>923</v>
      </c>
      <c r="I81" s="162" t="s">
        <v>179</v>
      </c>
      <c r="J81" s="162"/>
      <c r="K81" s="37"/>
      <c r="L81" s="62">
        <f t="shared" si="2"/>
        <v>1</v>
      </c>
    </row>
    <row r="82" spans="2:12" ht="30">
      <c r="B82" s="335" t="s">
        <v>1063</v>
      </c>
      <c r="C82" s="328" t="s">
        <v>1072</v>
      </c>
      <c r="D82" s="819" t="s">
        <v>1073</v>
      </c>
      <c r="E82" s="820"/>
      <c r="F82" s="820"/>
      <c r="G82" s="821"/>
      <c r="H82" s="168" t="s">
        <v>923</v>
      </c>
      <c r="I82" s="162" t="s">
        <v>183</v>
      </c>
      <c r="J82" s="162" t="s">
        <v>179</v>
      </c>
      <c r="K82" s="37"/>
      <c r="L82" s="62">
        <f t="shared" si="2"/>
        <v>1</v>
      </c>
    </row>
    <row r="83" spans="2:12" ht="15">
      <c r="B83" s="335" t="s">
        <v>1074</v>
      </c>
      <c r="C83" s="328" t="s">
        <v>1075</v>
      </c>
      <c r="D83" s="811" t="s">
        <v>1076</v>
      </c>
      <c r="E83" s="811"/>
      <c r="F83" s="811"/>
      <c r="G83" s="811"/>
      <c r="H83" s="168" t="s">
        <v>923</v>
      </c>
      <c r="I83" s="162" t="s">
        <v>179</v>
      </c>
      <c r="J83" s="162"/>
      <c r="K83" s="37"/>
      <c r="L83" s="62">
        <f t="shared" si="2"/>
        <v>1</v>
      </c>
    </row>
    <row r="84" spans="2:12" ht="15">
      <c r="B84" s="335" t="s">
        <v>1077</v>
      </c>
      <c r="C84" s="319" t="s">
        <v>1078</v>
      </c>
      <c r="D84" s="788" t="s">
        <v>1079</v>
      </c>
      <c r="E84" s="788"/>
      <c r="F84" s="788"/>
      <c r="G84" s="788"/>
      <c r="H84" s="166" t="s">
        <v>923</v>
      </c>
      <c r="I84" s="162" t="s">
        <v>179</v>
      </c>
      <c r="J84" s="162"/>
      <c r="K84" s="37"/>
      <c r="L84" s="62">
        <f t="shared" si="2"/>
        <v>1</v>
      </c>
    </row>
    <row r="85" spans="2:12" ht="15">
      <c r="B85" s="335" t="s">
        <v>1077</v>
      </c>
      <c r="C85" s="319" t="s">
        <v>1080</v>
      </c>
      <c r="D85" s="788" t="s">
        <v>1081</v>
      </c>
      <c r="E85" s="788"/>
      <c r="F85" s="788"/>
      <c r="G85" s="788"/>
      <c r="H85" s="166" t="s">
        <v>923</v>
      </c>
      <c r="I85" s="162" t="s">
        <v>179</v>
      </c>
      <c r="J85" s="162"/>
      <c r="K85" s="37"/>
      <c r="L85" s="62">
        <f t="shared" si="2"/>
        <v>1</v>
      </c>
    </row>
    <row r="86" spans="2:12" ht="15">
      <c r="B86" s="335" t="s">
        <v>1077</v>
      </c>
      <c r="C86" s="319" t="s">
        <v>1082</v>
      </c>
      <c r="D86" s="788" t="s">
        <v>1083</v>
      </c>
      <c r="E86" s="788"/>
      <c r="F86" s="788"/>
      <c r="G86" s="788"/>
      <c r="H86" s="166" t="s">
        <v>923</v>
      </c>
      <c r="I86" s="162" t="s">
        <v>179</v>
      </c>
      <c r="J86" s="162"/>
      <c r="K86" s="37"/>
      <c r="L86" s="62">
        <f t="shared" si="2"/>
        <v>1</v>
      </c>
    </row>
    <row r="87" spans="2:12" ht="15">
      <c r="B87" s="335" t="s">
        <v>1077</v>
      </c>
      <c r="C87" s="319" t="s">
        <v>1084</v>
      </c>
      <c r="D87" s="788" t="s">
        <v>1085</v>
      </c>
      <c r="E87" s="788"/>
      <c r="F87" s="788"/>
      <c r="G87" s="788"/>
      <c r="H87" s="166" t="s">
        <v>923</v>
      </c>
      <c r="I87" s="162" t="s">
        <v>179</v>
      </c>
      <c r="J87" s="162"/>
      <c r="K87" s="37"/>
      <c r="L87" s="62">
        <f t="shared" si="2"/>
        <v>1</v>
      </c>
    </row>
    <row r="88" spans="2:12" ht="15">
      <c r="B88" s="335" t="s">
        <v>1077</v>
      </c>
      <c r="C88" s="319" t="s">
        <v>1086</v>
      </c>
      <c r="D88" s="788" t="s">
        <v>1087</v>
      </c>
      <c r="E88" s="788"/>
      <c r="F88" s="788"/>
      <c r="G88" s="788"/>
      <c r="H88" s="166" t="s">
        <v>923</v>
      </c>
      <c r="I88" s="162" t="s">
        <v>179</v>
      </c>
      <c r="J88" s="162"/>
      <c r="K88" s="37"/>
      <c r="L88" s="62">
        <f t="shared" si="2"/>
        <v>1</v>
      </c>
    </row>
    <row r="89" spans="2:12" ht="15">
      <c r="B89" s="335" t="s">
        <v>1077</v>
      </c>
      <c r="C89" s="319" t="s">
        <v>1088</v>
      </c>
      <c r="D89" s="788" t="s">
        <v>1089</v>
      </c>
      <c r="E89" s="788"/>
      <c r="F89" s="788"/>
      <c r="G89" s="788"/>
      <c r="H89" s="166" t="s">
        <v>923</v>
      </c>
      <c r="I89" s="162" t="s">
        <v>179</v>
      </c>
      <c r="J89" s="162"/>
      <c r="K89" s="37"/>
      <c r="L89" s="62">
        <f t="shared" si="2"/>
        <v>1</v>
      </c>
    </row>
    <row r="90" spans="2:12" ht="15">
      <c r="B90" s="335" t="s">
        <v>1077</v>
      </c>
      <c r="C90" s="319" t="s">
        <v>1090</v>
      </c>
      <c r="D90" s="816" t="s">
        <v>1091</v>
      </c>
      <c r="E90" s="817"/>
      <c r="F90" s="817"/>
      <c r="G90" s="818"/>
      <c r="H90" s="166" t="s">
        <v>923</v>
      </c>
      <c r="I90" s="162" t="s">
        <v>179</v>
      </c>
      <c r="J90" s="162"/>
      <c r="K90" s="37"/>
      <c r="L90" s="62">
        <f t="shared" si="2"/>
        <v>1</v>
      </c>
    </row>
    <row r="91" spans="2:12" ht="15">
      <c r="B91" s="335" t="s">
        <v>1092</v>
      </c>
      <c r="C91" s="319" t="s">
        <v>1093</v>
      </c>
      <c r="D91" s="788" t="s">
        <v>1094</v>
      </c>
      <c r="E91" s="788"/>
      <c r="F91" s="788"/>
      <c r="G91" s="788"/>
      <c r="H91" s="166" t="s">
        <v>923</v>
      </c>
      <c r="I91" s="162" t="s">
        <v>179</v>
      </c>
      <c r="J91" s="162"/>
      <c r="K91" s="37"/>
      <c r="L91" s="62">
        <f t="shared" si="2"/>
        <v>1</v>
      </c>
    </row>
    <row r="92" spans="2:12" ht="15">
      <c r="B92" s="335" t="s">
        <v>1092</v>
      </c>
      <c r="C92" s="319" t="s">
        <v>1095</v>
      </c>
      <c r="D92" s="802" t="s">
        <v>1096</v>
      </c>
      <c r="E92" s="803"/>
      <c r="F92" s="803"/>
      <c r="G92" s="804"/>
      <c r="H92" s="166" t="s">
        <v>923</v>
      </c>
      <c r="I92" s="162" t="s">
        <v>179</v>
      </c>
      <c r="J92" s="162"/>
      <c r="K92" s="37"/>
      <c r="L92" s="62">
        <f t="shared" si="2"/>
        <v>1</v>
      </c>
    </row>
    <row r="93" spans="2:12" ht="15">
      <c r="B93" s="335" t="s">
        <v>1092</v>
      </c>
      <c r="C93" s="319" t="s">
        <v>1097</v>
      </c>
      <c r="D93" s="788" t="s">
        <v>1098</v>
      </c>
      <c r="E93" s="788"/>
      <c r="F93" s="788"/>
      <c r="G93" s="788"/>
      <c r="H93" s="166" t="s">
        <v>923</v>
      </c>
      <c r="I93" s="162" t="s">
        <v>183</v>
      </c>
      <c r="J93" s="162" t="s">
        <v>179</v>
      </c>
      <c r="K93" s="37"/>
      <c r="L93" s="62">
        <f t="shared" si="2"/>
        <v>1</v>
      </c>
    </row>
    <row r="94" spans="2:12" ht="15">
      <c r="B94" s="335" t="s">
        <v>1092</v>
      </c>
      <c r="C94" s="319" t="s">
        <v>1099</v>
      </c>
      <c r="D94" s="788" t="s">
        <v>1100</v>
      </c>
      <c r="E94" s="788"/>
      <c r="F94" s="788"/>
      <c r="G94" s="788"/>
      <c r="H94" s="166" t="s">
        <v>923</v>
      </c>
      <c r="I94" s="162" t="s">
        <v>179</v>
      </c>
      <c r="J94" s="162"/>
      <c r="K94" s="37"/>
      <c r="L94" s="62">
        <f t="shared" si="2"/>
        <v>1</v>
      </c>
    </row>
    <row r="95" spans="2:12" ht="15">
      <c r="B95" s="335" t="s">
        <v>1092</v>
      </c>
      <c r="C95" s="319" t="s">
        <v>1101</v>
      </c>
      <c r="D95" s="788" t="s">
        <v>1102</v>
      </c>
      <c r="E95" s="788"/>
      <c r="F95" s="788"/>
      <c r="G95" s="788"/>
      <c r="H95" s="166" t="s">
        <v>923</v>
      </c>
      <c r="I95" s="162" t="s">
        <v>183</v>
      </c>
      <c r="J95" s="162" t="s">
        <v>179</v>
      </c>
      <c r="K95" s="37"/>
      <c r="L95" s="62">
        <f t="shared" si="2"/>
        <v>1</v>
      </c>
    </row>
    <row r="96" spans="2:12" ht="15">
      <c r="B96" s="335" t="s">
        <v>1092</v>
      </c>
      <c r="C96" s="319" t="s">
        <v>1103</v>
      </c>
      <c r="D96" s="788" t="s">
        <v>1104</v>
      </c>
      <c r="E96" s="788"/>
      <c r="F96" s="788"/>
      <c r="G96" s="788"/>
      <c r="H96" s="166" t="s">
        <v>923</v>
      </c>
      <c r="I96" s="162" t="s">
        <v>179</v>
      </c>
      <c r="J96" s="162"/>
      <c r="K96" s="37"/>
      <c r="L96" s="62">
        <f t="shared" si="2"/>
        <v>1</v>
      </c>
    </row>
    <row r="97" spans="2:12" ht="15">
      <c r="B97" s="335" t="s">
        <v>1092</v>
      </c>
      <c r="C97" s="319" t="s">
        <v>1105</v>
      </c>
      <c r="D97" s="788" t="s">
        <v>1106</v>
      </c>
      <c r="E97" s="788"/>
      <c r="F97" s="788"/>
      <c r="G97" s="788"/>
      <c r="H97" s="166" t="s">
        <v>923</v>
      </c>
      <c r="I97" s="162" t="s">
        <v>179</v>
      </c>
      <c r="J97" s="162"/>
      <c r="K97" s="37"/>
      <c r="L97" s="62">
        <f t="shared" si="2"/>
        <v>1</v>
      </c>
    </row>
    <row r="98" spans="2:12" ht="15">
      <c r="B98" s="335" t="s">
        <v>1092</v>
      </c>
      <c r="C98" s="319" t="s">
        <v>1107</v>
      </c>
      <c r="D98" s="788" t="s">
        <v>1108</v>
      </c>
      <c r="E98" s="788"/>
      <c r="F98" s="788"/>
      <c r="G98" s="788"/>
      <c r="H98" s="166" t="s">
        <v>923</v>
      </c>
      <c r="I98" s="162" t="s">
        <v>179</v>
      </c>
      <c r="J98" s="162"/>
      <c r="K98" s="37"/>
      <c r="L98" s="62">
        <f t="shared" si="2"/>
        <v>1</v>
      </c>
    </row>
    <row r="99" spans="2:12" ht="15">
      <c r="B99" s="335" t="s">
        <v>1109</v>
      </c>
      <c r="C99" s="319" t="s">
        <v>1110</v>
      </c>
      <c r="D99" s="785" t="s">
        <v>1111</v>
      </c>
      <c r="E99" s="786"/>
      <c r="F99" s="786"/>
      <c r="G99" s="787"/>
      <c r="H99" s="166" t="s">
        <v>923</v>
      </c>
      <c r="I99" s="162" t="s">
        <v>179</v>
      </c>
      <c r="J99" s="162"/>
      <c r="K99" s="37"/>
      <c r="L99" s="62">
        <f t="shared" si="2"/>
        <v>1</v>
      </c>
    </row>
    <row r="100" spans="2:12" ht="15">
      <c r="B100" s="335" t="s">
        <v>1109</v>
      </c>
      <c r="C100" s="319" t="s">
        <v>1112</v>
      </c>
      <c r="D100" s="788" t="s">
        <v>336</v>
      </c>
      <c r="E100" s="788"/>
      <c r="F100" s="788"/>
      <c r="G100" s="788"/>
      <c r="H100" s="166" t="s">
        <v>923</v>
      </c>
      <c r="I100" s="162" t="s">
        <v>183</v>
      </c>
      <c r="J100" s="162" t="s">
        <v>179</v>
      </c>
      <c r="K100" s="37"/>
      <c r="L100" s="62">
        <f t="shared" si="2"/>
        <v>1</v>
      </c>
    </row>
    <row r="101" spans="2:12" ht="15">
      <c r="B101" s="335" t="s">
        <v>538</v>
      </c>
      <c r="C101" s="330" t="s">
        <v>1113</v>
      </c>
      <c r="D101" s="810" t="s">
        <v>1114</v>
      </c>
      <c r="E101" s="810"/>
      <c r="F101" s="810"/>
      <c r="G101" s="810"/>
      <c r="H101" s="169" t="s">
        <v>923</v>
      </c>
      <c r="I101" s="162" t="s">
        <v>179</v>
      </c>
      <c r="J101" s="162"/>
      <c r="K101" s="37"/>
      <c r="L101" s="62">
        <f t="shared" si="2"/>
        <v>1</v>
      </c>
    </row>
    <row r="102" spans="2:12" ht="15">
      <c r="B102" s="335" t="s">
        <v>538</v>
      </c>
      <c r="C102" s="331" t="s">
        <v>1115</v>
      </c>
      <c r="D102" s="810" t="s">
        <v>1116</v>
      </c>
      <c r="E102" s="810"/>
      <c r="F102" s="810"/>
      <c r="G102" s="810"/>
      <c r="H102" s="169" t="s">
        <v>923</v>
      </c>
      <c r="I102" s="162" t="s">
        <v>179</v>
      </c>
      <c r="J102" s="162"/>
      <c r="K102" s="37"/>
      <c r="L102" s="62">
        <f t="shared" si="2"/>
        <v>1</v>
      </c>
    </row>
    <row r="103" spans="2:12" ht="15">
      <c r="B103" s="335" t="s">
        <v>538</v>
      </c>
      <c r="C103" s="331" t="s">
        <v>1117</v>
      </c>
      <c r="D103" s="810" t="s">
        <v>1118</v>
      </c>
      <c r="E103" s="810"/>
      <c r="F103" s="810"/>
      <c r="G103" s="810"/>
      <c r="H103" s="169" t="s">
        <v>923</v>
      </c>
      <c r="I103" s="162" t="s">
        <v>179</v>
      </c>
      <c r="J103" s="162"/>
      <c r="K103" s="37"/>
      <c r="L103" s="62">
        <f t="shared" si="2"/>
        <v>1</v>
      </c>
    </row>
    <row r="104" spans="2:12" ht="15">
      <c r="B104" s="335" t="s">
        <v>538</v>
      </c>
      <c r="C104" s="331" t="s">
        <v>1119</v>
      </c>
      <c r="D104" s="810" t="s">
        <v>1120</v>
      </c>
      <c r="E104" s="810"/>
      <c r="F104" s="810"/>
      <c r="G104" s="810"/>
      <c r="H104" s="169" t="s">
        <v>923</v>
      </c>
      <c r="I104" s="162" t="s">
        <v>179</v>
      </c>
      <c r="J104" s="162"/>
      <c r="K104" s="37"/>
      <c r="L104" s="62">
        <f t="shared" si="2"/>
        <v>1</v>
      </c>
    </row>
    <row r="105" spans="2:12" ht="15">
      <c r="B105" s="335" t="s">
        <v>538</v>
      </c>
      <c r="C105" s="331" t="s">
        <v>1121</v>
      </c>
      <c r="D105" s="810" t="s">
        <v>1122</v>
      </c>
      <c r="E105" s="810"/>
      <c r="F105" s="810"/>
      <c r="G105" s="810"/>
      <c r="H105" s="169" t="s">
        <v>923</v>
      </c>
      <c r="I105" s="162" t="s">
        <v>179</v>
      </c>
      <c r="J105" s="162"/>
      <c r="K105" s="37"/>
      <c r="L105" s="62">
        <f t="shared" si="2"/>
        <v>1</v>
      </c>
    </row>
    <row r="106" spans="2:12" ht="15">
      <c r="B106" s="335" t="s">
        <v>538</v>
      </c>
      <c r="C106" s="329" t="s">
        <v>1123</v>
      </c>
      <c r="D106" s="813" t="s">
        <v>1124</v>
      </c>
      <c r="E106" s="814"/>
      <c r="F106" s="814"/>
      <c r="G106" s="815"/>
      <c r="H106" s="169" t="s">
        <v>923</v>
      </c>
      <c r="I106" s="162" t="s">
        <v>179</v>
      </c>
      <c r="J106" s="162"/>
      <c r="K106" s="37"/>
      <c r="L106" s="62">
        <f t="shared" si="2"/>
        <v>1</v>
      </c>
    </row>
    <row r="107" spans="2:12" ht="15">
      <c r="B107" s="335" t="s">
        <v>538</v>
      </c>
      <c r="C107" s="331" t="s">
        <v>1125</v>
      </c>
      <c r="D107" s="810" t="s">
        <v>1126</v>
      </c>
      <c r="E107" s="810"/>
      <c r="F107" s="810"/>
      <c r="G107" s="810"/>
      <c r="H107" s="169" t="s">
        <v>923</v>
      </c>
      <c r="I107" s="162" t="s">
        <v>179</v>
      </c>
      <c r="J107" s="162"/>
      <c r="K107" s="37"/>
      <c r="L107" s="62">
        <f t="shared" si="2"/>
        <v>1</v>
      </c>
    </row>
    <row r="108" spans="2:12" ht="15">
      <c r="B108" s="335" t="s">
        <v>538</v>
      </c>
      <c r="C108" s="331" t="s">
        <v>1127</v>
      </c>
      <c r="D108" s="810" t="s">
        <v>1128</v>
      </c>
      <c r="E108" s="810"/>
      <c r="F108" s="810"/>
      <c r="G108" s="810"/>
      <c r="H108" s="169" t="s">
        <v>923</v>
      </c>
      <c r="I108" s="162" t="s">
        <v>179</v>
      </c>
      <c r="J108" s="162"/>
      <c r="K108" s="37"/>
      <c r="L108" s="62">
        <f t="shared" ref="L108:L138" si="3">IF(OR(AND(I108="No",OR(J108="No",J108=""),K108=""),AND(I108="Yes",J108="No"),AND(I108="Yes",J108="Yes",NOT(K108=""))),1,0)</f>
        <v>1</v>
      </c>
    </row>
    <row r="109" spans="2:12" ht="15">
      <c r="B109" s="335" t="s">
        <v>538</v>
      </c>
      <c r="C109" s="331" t="s">
        <v>1129</v>
      </c>
      <c r="D109" s="810" t="s">
        <v>1130</v>
      </c>
      <c r="E109" s="810"/>
      <c r="F109" s="810"/>
      <c r="G109" s="810"/>
      <c r="H109" s="169" t="s">
        <v>923</v>
      </c>
      <c r="I109" s="162" t="s">
        <v>179</v>
      </c>
      <c r="J109" s="162"/>
      <c r="K109" s="37"/>
      <c r="L109" s="62">
        <f t="shared" si="3"/>
        <v>1</v>
      </c>
    </row>
    <row r="110" spans="2:12" ht="15">
      <c r="B110" s="335" t="s">
        <v>538</v>
      </c>
      <c r="C110" s="331" t="s">
        <v>1131</v>
      </c>
      <c r="D110" s="812" t="s">
        <v>1132</v>
      </c>
      <c r="E110" s="812"/>
      <c r="F110" s="812"/>
      <c r="G110" s="812"/>
      <c r="H110" s="169" t="s">
        <v>923</v>
      </c>
      <c r="I110" s="162" t="s">
        <v>183</v>
      </c>
      <c r="J110" s="162" t="s">
        <v>183</v>
      </c>
      <c r="K110" s="37"/>
      <c r="L110" s="62">
        <f t="shared" si="3"/>
        <v>0</v>
      </c>
    </row>
    <row r="111" spans="2:12" ht="15">
      <c r="B111" s="335" t="s">
        <v>538</v>
      </c>
      <c r="C111" s="331" t="s">
        <v>1133</v>
      </c>
      <c r="D111" s="816" t="s">
        <v>1134</v>
      </c>
      <c r="E111" s="817"/>
      <c r="F111" s="817"/>
      <c r="G111" s="818"/>
      <c r="H111" s="169" t="s">
        <v>923</v>
      </c>
      <c r="I111" s="162" t="s">
        <v>179</v>
      </c>
      <c r="J111" s="162"/>
      <c r="K111" s="37"/>
      <c r="L111" s="62">
        <f t="shared" si="3"/>
        <v>1</v>
      </c>
    </row>
    <row r="112" spans="2:12" ht="15">
      <c r="B112" s="335" t="s">
        <v>538</v>
      </c>
      <c r="C112" s="331" t="s">
        <v>1135</v>
      </c>
      <c r="D112" s="810" t="s">
        <v>1136</v>
      </c>
      <c r="E112" s="810"/>
      <c r="F112" s="810"/>
      <c r="G112" s="810"/>
      <c r="H112" s="169" t="s">
        <v>923</v>
      </c>
      <c r="I112" s="162" t="s">
        <v>179</v>
      </c>
      <c r="J112" s="162"/>
      <c r="K112" s="37"/>
      <c r="L112" s="62">
        <f t="shared" si="3"/>
        <v>1</v>
      </c>
    </row>
    <row r="113" spans="2:12" ht="15">
      <c r="B113" s="335" t="s">
        <v>538</v>
      </c>
      <c r="C113" s="331" t="s">
        <v>1137</v>
      </c>
      <c r="D113" s="810" t="s">
        <v>1138</v>
      </c>
      <c r="E113" s="810"/>
      <c r="F113" s="810"/>
      <c r="G113" s="810"/>
      <c r="H113" s="169" t="s">
        <v>923</v>
      </c>
      <c r="I113" s="162" t="s">
        <v>179</v>
      </c>
      <c r="J113" s="162"/>
      <c r="K113" s="37"/>
      <c r="L113" s="62">
        <f t="shared" si="3"/>
        <v>1</v>
      </c>
    </row>
    <row r="114" spans="2:12" ht="15">
      <c r="B114" s="335" t="s">
        <v>538</v>
      </c>
      <c r="C114" s="331" t="s">
        <v>1139</v>
      </c>
      <c r="D114" s="813" t="s">
        <v>1140</v>
      </c>
      <c r="E114" s="814"/>
      <c r="F114" s="814"/>
      <c r="G114" s="815"/>
      <c r="H114" s="169" t="s">
        <v>923</v>
      </c>
      <c r="I114" s="162" t="s">
        <v>179</v>
      </c>
      <c r="J114" s="162"/>
      <c r="K114" s="37"/>
      <c r="L114" s="62">
        <f t="shared" si="3"/>
        <v>1</v>
      </c>
    </row>
    <row r="115" spans="2:12" ht="15">
      <c r="B115" s="335" t="s">
        <v>538</v>
      </c>
      <c r="C115" s="331" t="s">
        <v>1141</v>
      </c>
      <c r="D115" s="810" t="s">
        <v>1142</v>
      </c>
      <c r="E115" s="810"/>
      <c r="F115" s="810"/>
      <c r="G115" s="810"/>
      <c r="H115" s="169" t="s">
        <v>923</v>
      </c>
      <c r="I115" s="162" t="s">
        <v>179</v>
      </c>
      <c r="J115" s="162"/>
      <c r="K115" s="37"/>
      <c r="L115" s="62">
        <f t="shared" si="3"/>
        <v>1</v>
      </c>
    </row>
    <row r="116" spans="2:12" ht="15">
      <c r="B116" s="335" t="s">
        <v>1143</v>
      </c>
      <c r="C116" s="332" t="s">
        <v>1144</v>
      </c>
      <c r="D116" s="819" t="s">
        <v>1145</v>
      </c>
      <c r="E116" s="820"/>
      <c r="F116" s="820"/>
      <c r="G116" s="821"/>
      <c r="H116" s="168" t="s">
        <v>923</v>
      </c>
      <c r="I116" s="162" t="s">
        <v>179</v>
      </c>
      <c r="J116" s="162"/>
      <c r="K116" s="37"/>
      <c r="L116" s="62">
        <f t="shared" si="3"/>
        <v>1</v>
      </c>
    </row>
    <row r="117" spans="2:12" ht="15">
      <c r="B117" s="335" t="s">
        <v>1143</v>
      </c>
      <c r="C117" s="332" t="s">
        <v>1146</v>
      </c>
      <c r="D117" s="811" t="s">
        <v>1147</v>
      </c>
      <c r="E117" s="811"/>
      <c r="F117" s="811"/>
      <c r="G117" s="811"/>
      <c r="H117" s="168" t="s">
        <v>923</v>
      </c>
      <c r="I117" s="162" t="s">
        <v>183</v>
      </c>
      <c r="J117" s="162" t="s">
        <v>179</v>
      </c>
      <c r="K117" s="37"/>
      <c r="L117" s="62">
        <f t="shared" si="3"/>
        <v>1</v>
      </c>
    </row>
    <row r="118" spans="2:12" ht="15">
      <c r="B118" s="335" t="s">
        <v>591</v>
      </c>
      <c r="C118" s="327" t="s">
        <v>1148</v>
      </c>
      <c r="D118" s="809" t="s">
        <v>1149</v>
      </c>
      <c r="E118" s="809"/>
      <c r="F118" s="809"/>
      <c r="G118" s="809"/>
      <c r="H118" s="168" t="s">
        <v>923</v>
      </c>
      <c r="I118" s="162" t="s">
        <v>179</v>
      </c>
      <c r="J118" s="162"/>
      <c r="K118" s="37"/>
      <c r="L118" s="62">
        <f t="shared" si="3"/>
        <v>1</v>
      </c>
    </row>
    <row r="119" spans="2:12" ht="15">
      <c r="B119" s="335" t="s">
        <v>591</v>
      </c>
      <c r="C119" s="327" t="s">
        <v>1150</v>
      </c>
      <c r="D119" s="809" t="s">
        <v>1151</v>
      </c>
      <c r="E119" s="809"/>
      <c r="F119" s="809"/>
      <c r="G119" s="809"/>
      <c r="H119" s="167" t="s">
        <v>923</v>
      </c>
      <c r="I119" s="162" t="s">
        <v>179</v>
      </c>
      <c r="J119" s="162"/>
      <c r="K119" s="37"/>
      <c r="L119" s="62">
        <f t="shared" si="3"/>
        <v>1</v>
      </c>
    </row>
    <row r="120" spans="2:12" ht="15">
      <c r="B120" s="335" t="s">
        <v>591</v>
      </c>
      <c r="C120" s="327" t="s">
        <v>1152</v>
      </c>
      <c r="D120" s="809" t="s">
        <v>1153</v>
      </c>
      <c r="E120" s="809"/>
      <c r="F120" s="809"/>
      <c r="G120" s="809"/>
      <c r="H120" s="167" t="s">
        <v>923</v>
      </c>
      <c r="I120" s="162" t="s">
        <v>179</v>
      </c>
      <c r="J120" s="162"/>
      <c r="K120" s="37"/>
      <c r="L120" s="62">
        <f t="shared" si="3"/>
        <v>1</v>
      </c>
    </row>
    <row r="121" spans="2:12" ht="15">
      <c r="B121" s="335" t="s">
        <v>591</v>
      </c>
      <c r="C121" s="327" t="s">
        <v>1154</v>
      </c>
      <c r="D121" s="809" t="s">
        <v>1155</v>
      </c>
      <c r="E121" s="809"/>
      <c r="F121" s="809"/>
      <c r="G121" s="809"/>
      <c r="H121" s="167" t="s">
        <v>923</v>
      </c>
      <c r="I121" s="162" t="s">
        <v>179</v>
      </c>
      <c r="J121" s="162"/>
      <c r="K121" s="37"/>
      <c r="L121" s="62">
        <f t="shared" si="3"/>
        <v>1</v>
      </c>
    </row>
    <row r="122" spans="2:12" ht="15">
      <c r="B122" s="335" t="s">
        <v>591</v>
      </c>
      <c r="C122" s="327" t="s">
        <v>1156</v>
      </c>
      <c r="D122" s="809" t="s">
        <v>1157</v>
      </c>
      <c r="E122" s="809"/>
      <c r="F122" s="809"/>
      <c r="G122" s="809"/>
      <c r="H122" s="167" t="s">
        <v>923</v>
      </c>
      <c r="I122" s="162" t="s">
        <v>179</v>
      </c>
      <c r="J122" s="162"/>
      <c r="K122" s="37"/>
      <c r="L122" s="62">
        <f t="shared" si="3"/>
        <v>1</v>
      </c>
    </row>
    <row r="123" spans="2:12" ht="15">
      <c r="B123" s="335" t="s">
        <v>591</v>
      </c>
      <c r="C123" s="327" t="s">
        <v>1158</v>
      </c>
      <c r="D123" s="809" t="s">
        <v>1159</v>
      </c>
      <c r="E123" s="809"/>
      <c r="F123" s="809"/>
      <c r="G123" s="809"/>
      <c r="H123" s="167" t="s">
        <v>923</v>
      </c>
      <c r="I123" s="162" t="s">
        <v>179</v>
      </c>
      <c r="J123" s="162"/>
      <c r="K123" s="37"/>
      <c r="L123" s="62">
        <f t="shared" si="3"/>
        <v>1</v>
      </c>
    </row>
    <row r="124" spans="2:12" ht="15">
      <c r="B124" s="335" t="s">
        <v>591</v>
      </c>
      <c r="C124" s="327" t="s">
        <v>1160</v>
      </c>
      <c r="D124" s="809" t="s">
        <v>1161</v>
      </c>
      <c r="E124" s="809"/>
      <c r="F124" s="809"/>
      <c r="G124" s="809"/>
      <c r="H124" s="167" t="s">
        <v>923</v>
      </c>
      <c r="I124" s="162" t="s">
        <v>179</v>
      </c>
      <c r="J124" s="162"/>
      <c r="K124" s="37"/>
      <c r="L124" s="62">
        <f t="shared" si="3"/>
        <v>1</v>
      </c>
    </row>
    <row r="125" spans="2:12" ht="15">
      <c r="B125" s="335" t="s">
        <v>591</v>
      </c>
      <c r="C125" s="327" t="s">
        <v>1162</v>
      </c>
      <c r="D125" s="809" t="s">
        <v>1163</v>
      </c>
      <c r="E125" s="809"/>
      <c r="F125" s="809"/>
      <c r="G125" s="809"/>
      <c r="H125" s="167" t="s">
        <v>923</v>
      </c>
      <c r="I125" s="162" t="s">
        <v>179</v>
      </c>
      <c r="J125" s="162"/>
      <c r="K125" s="37"/>
      <c r="L125" s="62">
        <f t="shared" si="3"/>
        <v>1</v>
      </c>
    </row>
    <row r="126" spans="2:12" ht="15">
      <c r="B126" s="335" t="s">
        <v>591</v>
      </c>
      <c r="C126" s="327" t="s">
        <v>1164</v>
      </c>
      <c r="D126" s="788" t="s">
        <v>1165</v>
      </c>
      <c r="E126" s="788"/>
      <c r="F126" s="788"/>
      <c r="G126" s="788"/>
      <c r="H126" s="166" t="s">
        <v>923</v>
      </c>
      <c r="I126" s="162" t="s">
        <v>183</v>
      </c>
      <c r="J126" s="162" t="s">
        <v>179</v>
      </c>
      <c r="K126" s="37"/>
      <c r="L126" s="62">
        <f t="shared" si="3"/>
        <v>1</v>
      </c>
    </row>
    <row r="127" spans="2:12" ht="15" hidden="1">
      <c r="B127" s="336" t="s">
        <v>1166</v>
      </c>
      <c r="C127" s="328" t="s">
        <v>1167</v>
      </c>
      <c r="D127" s="802" t="s">
        <v>1168</v>
      </c>
      <c r="E127" s="803"/>
      <c r="F127" s="803"/>
      <c r="G127" s="804"/>
      <c r="H127" s="166" t="s">
        <v>923</v>
      </c>
      <c r="I127" s="162"/>
      <c r="J127" s="162"/>
      <c r="K127" s="160"/>
      <c r="L127" s="62">
        <f t="shared" si="3"/>
        <v>0</v>
      </c>
    </row>
    <row r="128" spans="2:12" ht="15">
      <c r="B128" s="336" t="s">
        <v>1166</v>
      </c>
      <c r="C128" s="328" t="s">
        <v>1169</v>
      </c>
      <c r="D128" s="805" t="s">
        <v>1170</v>
      </c>
      <c r="E128" s="805"/>
      <c r="F128" s="805"/>
      <c r="G128" s="805"/>
      <c r="H128" s="166" t="s">
        <v>923</v>
      </c>
      <c r="I128" s="162" t="s">
        <v>179</v>
      </c>
      <c r="J128" s="162"/>
      <c r="K128" s="160"/>
      <c r="L128" s="62">
        <f t="shared" si="3"/>
        <v>1</v>
      </c>
    </row>
    <row r="129" spans="2:12" ht="15">
      <c r="B129" s="336" t="s">
        <v>1166</v>
      </c>
      <c r="C129" s="328" t="s">
        <v>1171</v>
      </c>
      <c r="D129" s="805" t="s">
        <v>1172</v>
      </c>
      <c r="E129" s="805"/>
      <c r="F129" s="805"/>
      <c r="G129" s="805"/>
      <c r="H129" s="166" t="s">
        <v>923</v>
      </c>
      <c r="I129" s="162" t="s">
        <v>179</v>
      </c>
      <c r="J129" s="162"/>
      <c r="K129" s="160"/>
      <c r="L129" s="62">
        <f t="shared" si="3"/>
        <v>1</v>
      </c>
    </row>
    <row r="130" spans="2:12" ht="15" hidden="1">
      <c r="B130" s="336" t="s">
        <v>1166</v>
      </c>
      <c r="C130" s="328" t="s">
        <v>1173</v>
      </c>
      <c r="D130" s="802" t="s">
        <v>170</v>
      </c>
      <c r="E130" s="803"/>
      <c r="F130" s="803"/>
      <c r="G130" s="804"/>
      <c r="H130" s="166" t="s">
        <v>923</v>
      </c>
      <c r="I130" s="162"/>
      <c r="J130" s="162"/>
      <c r="K130" s="160"/>
      <c r="L130" s="62">
        <f t="shared" si="3"/>
        <v>0</v>
      </c>
    </row>
    <row r="131" spans="2:12" ht="15">
      <c r="B131" s="336" t="s">
        <v>1166</v>
      </c>
      <c r="C131" s="328" t="s">
        <v>1174</v>
      </c>
      <c r="D131" s="805" t="s">
        <v>1175</v>
      </c>
      <c r="E131" s="805"/>
      <c r="F131" s="805"/>
      <c r="G131" s="805"/>
      <c r="H131" s="166" t="s">
        <v>923</v>
      </c>
      <c r="I131" s="162" t="s">
        <v>179</v>
      </c>
      <c r="J131" s="162"/>
      <c r="K131" s="160"/>
      <c r="L131" s="62">
        <f t="shared" si="3"/>
        <v>1</v>
      </c>
    </row>
    <row r="132" spans="2:12" ht="15">
      <c r="B132" s="336" t="s">
        <v>1166</v>
      </c>
      <c r="C132" s="328" t="s">
        <v>1176</v>
      </c>
      <c r="D132" s="805" t="s">
        <v>361</v>
      </c>
      <c r="E132" s="805"/>
      <c r="F132" s="805"/>
      <c r="G132" s="805"/>
      <c r="H132" s="166" t="s">
        <v>923</v>
      </c>
      <c r="I132" s="162" t="s">
        <v>179</v>
      </c>
      <c r="J132" s="162"/>
      <c r="K132" s="160"/>
      <c r="L132" s="62">
        <f t="shared" si="3"/>
        <v>1</v>
      </c>
    </row>
    <row r="133" spans="2:12" ht="15">
      <c r="B133" s="336" t="s">
        <v>1166</v>
      </c>
      <c r="C133" s="328" t="s">
        <v>1177</v>
      </c>
      <c r="D133" s="805" t="s">
        <v>1178</v>
      </c>
      <c r="E133" s="805"/>
      <c r="F133" s="805"/>
      <c r="G133" s="805"/>
      <c r="H133" s="166" t="s">
        <v>923</v>
      </c>
      <c r="I133" s="162" t="s">
        <v>179</v>
      </c>
      <c r="J133" s="162"/>
      <c r="K133" s="160"/>
      <c r="L133" s="62">
        <f t="shared" si="3"/>
        <v>1</v>
      </c>
    </row>
    <row r="134" spans="2:12" ht="15" hidden="1">
      <c r="B134" s="336" t="s">
        <v>1166</v>
      </c>
      <c r="C134" s="328" t="s">
        <v>1179</v>
      </c>
      <c r="D134" s="805" t="s">
        <v>172</v>
      </c>
      <c r="E134" s="805"/>
      <c r="F134" s="805"/>
      <c r="G134" s="805"/>
      <c r="H134" s="166" t="s">
        <v>923</v>
      </c>
      <c r="I134" s="162"/>
      <c r="J134" s="162"/>
      <c r="K134" s="160"/>
      <c r="L134" s="62">
        <f t="shared" si="3"/>
        <v>0</v>
      </c>
    </row>
    <row r="135" spans="2:12" ht="15">
      <c r="B135" s="336" t="s">
        <v>1166</v>
      </c>
      <c r="C135" s="328" t="s">
        <v>1180</v>
      </c>
      <c r="D135" s="805" t="s">
        <v>1181</v>
      </c>
      <c r="E135" s="805"/>
      <c r="F135" s="805"/>
      <c r="G135" s="805"/>
      <c r="H135" s="166" t="s">
        <v>923</v>
      </c>
      <c r="I135" s="162" t="s">
        <v>183</v>
      </c>
      <c r="J135" s="162" t="s">
        <v>179</v>
      </c>
      <c r="K135" s="160"/>
      <c r="L135" s="62">
        <f t="shared" si="3"/>
        <v>1</v>
      </c>
    </row>
    <row r="136" spans="2:12" ht="15">
      <c r="B136" s="336" t="s">
        <v>1166</v>
      </c>
      <c r="C136" s="328" t="s">
        <v>1182</v>
      </c>
      <c r="D136" s="805" t="s">
        <v>1183</v>
      </c>
      <c r="E136" s="805"/>
      <c r="F136" s="805"/>
      <c r="G136" s="805"/>
      <c r="H136" s="166" t="s">
        <v>923</v>
      </c>
      <c r="I136" s="162" t="s">
        <v>179</v>
      </c>
      <c r="J136" s="162"/>
      <c r="K136" s="160"/>
      <c r="L136" s="62">
        <f t="shared" si="3"/>
        <v>1</v>
      </c>
    </row>
    <row r="137" spans="2:12" ht="15" customHeight="1">
      <c r="B137" s="336" t="s">
        <v>1166</v>
      </c>
      <c r="C137" s="328" t="s">
        <v>1184</v>
      </c>
      <c r="D137" s="805" t="s">
        <v>1185</v>
      </c>
      <c r="E137" s="805"/>
      <c r="F137" s="805"/>
      <c r="G137" s="805"/>
      <c r="H137" s="166" t="s">
        <v>923</v>
      </c>
      <c r="I137" s="162" t="s">
        <v>179</v>
      </c>
      <c r="J137" s="162"/>
      <c r="K137" s="160"/>
      <c r="L137" s="62">
        <f t="shared" si="3"/>
        <v>1</v>
      </c>
    </row>
    <row r="138" spans="2:12" ht="15">
      <c r="B138" s="336" t="s">
        <v>1166</v>
      </c>
      <c r="C138" s="328" t="s">
        <v>1186</v>
      </c>
      <c r="D138" s="805" t="s">
        <v>1187</v>
      </c>
      <c r="E138" s="805"/>
      <c r="F138" s="805"/>
      <c r="G138" s="805"/>
      <c r="H138" s="166" t="s">
        <v>923</v>
      </c>
      <c r="I138" s="162" t="s">
        <v>179</v>
      </c>
      <c r="J138" s="162"/>
      <c r="K138" s="160"/>
      <c r="L138" s="62">
        <f t="shared" si="3"/>
        <v>1</v>
      </c>
    </row>
    <row r="139" spans="2:12" ht="15">
      <c r="B139" s="336" t="s">
        <v>1166</v>
      </c>
      <c r="C139" s="328" t="s">
        <v>1188</v>
      </c>
      <c r="D139" s="802" t="s">
        <v>1189</v>
      </c>
      <c r="E139" s="803"/>
      <c r="F139" s="803"/>
      <c r="G139" s="804"/>
      <c r="H139" s="166" t="s">
        <v>923</v>
      </c>
      <c r="I139" s="162" t="s">
        <v>179</v>
      </c>
      <c r="J139" s="162"/>
      <c r="K139" s="160"/>
      <c r="L139" s="62">
        <f t="shared" ref="L139:L162" si="4">IF(OR(AND(I139="No",OR(J139="No",J139=""),K139=""),AND(I139="Yes",J139="No"),AND(I139="Yes",J139="Yes",NOT(K139=""))),1,0)</f>
        <v>1</v>
      </c>
    </row>
    <row r="140" spans="2:12" ht="15">
      <c r="B140" s="336" t="s">
        <v>1166</v>
      </c>
      <c r="C140" s="328" t="s">
        <v>1190</v>
      </c>
      <c r="D140" s="802" t="s">
        <v>1191</v>
      </c>
      <c r="E140" s="803"/>
      <c r="F140" s="803"/>
      <c r="G140" s="804"/>
      <c r="H140" s="166" t="s">
        <v>923</v>
      </c>
      <c r="I140" s="162" t="s">
        <v>179</v>
      </c>
      <c r="J140" s="162"/>
      <c r="K140" s="160"/>
      <c r="L140" s="62">
        <f t="shared" si="4"/>
        <v>1</v>
      </c>
    </row>
    <row r="141" spans="2:12" ht="15">
      <c r="B141" s="336" t="s">
        <v>1166</v>
      </c>
      <c r="C141" s="328" t="s">
        <v>1192</v>
      </c>
      <c r="D141" s="802" t="s">
        <v>1193</v>
      </c>
      <c r="E141" s="803"/>
      <c r="F141" s="803"/>
      <c r="G141" s="804"/>
      <c r="H141" s="166" t="s">
        <v>923</v>
      </c>
      <c r="I141" s="162" t="s">
        <v>179</v>
      </c>
      <c r="J141" s="162"/>
      <c r="K141" s="160"/>
      <c r="L141" s="62">
        <f t="shared" si="4"/>
        <v>1</v>
      </c>
    </row>
    <row r="142" spans="2:12" ht="15">
      <c r="B142" s="336" t="s">
        <v>1166</v>
      </c>
      <c r="C142" s="328" t="s">
        <v>1194</v>
      </c>
      <c r="D142" s="802" t="s">
        <v>1195</v>
      </c>
      <c r="E142" s="803"/>
      <c r="F142" s="803"/>
      <c r="G142" s="804"/>
      <c r="H142" s="166" t="s">
        <v>923</v>
      </c>
      <c r="I142" s="162" t="s">
        <v>183</v>
      </c>
      <c r="J142" s="162" t="s">
        <v>183</v>
      </c>
      <c r="K142" s="409"/>
      <c r="L142" s="62">
        <f t="shared" si="4"/>
        <v>0</v>
      </c>
    </row>
    <row r="143" spans="2:12" ht="15">
      <c r="B143" s="336" t="s">
        <v>1166</v>
      </c>
      <c r="C143" s="328" t="s">
        <v>1196</v>
      </c>
      <c r="D143" s="740" t="s">
        <v>1197</v>
      </c>
      <c r="E143" s="741"/>
      <c r="F143" s="741"/>
      <c r="G143" s="742"/>
      <c r="H143" s="166" t="s">
        <v>923</v>
      </c>
      <c r="I143" s="162" t="s">
        <v>183</v>
      </c>
      <c r="J143" s="162" t="s">
        <v>179</v>
      </c>
      <c r="K143" s="160"/>
      <c r="L143" s="62">
        <f t="shared" si="4"/>
        <v>1</v>
      </c>
    </row>
    <row r="144" spans="2:12" ht="15">
      <c r="B144" s="336" t="s">
        <v>1166</v>
      </c>
      <c r="C144" s="328" t="s">
        <v>1198</v>
      </c>
      <c r="D144" s="740" t="s">
        <v>1199</v>
      </c>
      <c r="E144" s="741"/>
      <c r="F144" s="741"/>
      <c r="G144" s="742"/>
      <c r="H144" s="166" t="s">
        <v>923</v>
      </c>
      <c r="I144" s="162" t="s">
        <v>179</v>
      </c>
      <c r="J144" s="162"/>
      <c r="K144" s="160"/>
      <c r="L144" s="62">
        <f t="shared" si="4"/>
        <v>1</v>
      </c>
    </row>
    <row r="145" spans="2:12" ht="15">
      <c r="B145" s="336" t="s">
        <v>944</v>
      </c>
      <c r="C145" s="328" t="s">
        <v>1200</v>
      </c>
      <c r="D145" s="788" t="s">
        <v>1201</v>
      </c>
      <c r="E145" s="788"/>
      <c r="F145" s="788"/>
      <c r="G145" s="788"/>
      <c r="H145" s="166" t="s">
        <v>923</v>
      </c>
      <c r="I145" s="162" t="s">
        <v>179</v>
      </c>
      <c r="J145" s="162"/>
      <c r="K145" s="160"/>
      <c r="L145" s="62">
        <f t="shared" si="4"/>
        <v>1</v>
      </c>
    </row>
    <row r="146" spans="2:12" ht="15">
      <c r="B146" s="336" t="s">
        <v>1202</v>
      </c>
      <c r="C146" s="163" t="s">
        <v>1203</v>
      </c>
      <c r="D146" s="806" t="s">
        <v>1204</v>
      </c>
      <c r="E146" s="807"/>
      <c r="F146" s="807"/>
      <c r="G146" s="808"/>
      <c r="H146" s="150" t="s">
        <v>923</v>
      </c>
      <c r="I146" s="162" t="s">
        <v>179</v>
      </c>
      <c r="J146" s="162"/>
      <c r="K146" s="160"/>
      <c r="L146" s="62">
        <f t="shared" si="4"/>
        <v>1</v>
      </c>
    </row>
    <row r="147" spans="2:12" ht="15">
      <c r="B147" s="336" t="s">
        <v>1205</v>
      </c>
      <c r="C147" s="333"/>
      <c r="D147" s="806" t="s">
        <v>1206</v>
      </c>
      <c r="E147" s="807"/>
      <c r="F147" s="807"/>
      <c r="G147" s="808"/>
      <c r="H147" s="150" t="s">
        <v>923</v>
      </c>
      <c r="I147" s="162" t="s">
        <v>183</v>
      </c>
      <c r="J147" s="162" t="s">
        <v>183</v>
      </c>
      <c r="K147" s="409"/>
      <c r="L147" s="62">
        <f t="shared" si="4"/>
        <v>0</v>
      </c>
    </row>
    <row r="148" spans="2:12" ht="15">
      <c r="B148" s="336" t="s">
        <v>1205</v>
      </c>
      <c r="C148" s="333"/>
      <c r="D148" s="806" t="s">
        <v>1207</v>
      </c>
      <c r="E148" s="807"/>
      <c r="F148" s="807"/>
      <c r="G148" s="808"/>
      <c r="H148" s="150" t="s">
        <v>923</v>
      </c>
      <c r="I148" s="162" t="s">
        <v>179</v>
      </c>
      <c r="J148" s="162"/>
      <c r="K148" s="160"/>
      <c r="L148" s="62">
        <f t="shared" si="4"/>
        <v>1</v>
      </c>
    </row>
    <row r="149" spans="2:12" ht="15">
      <c r="B149" s="336" t="s">
        <v>1205</v>
      </c>
      <c r="C149" s="333"/>
      <c r="D149" s="806" t="s">
        <v>1208</v>
      </c>
      <c r="E149" s="807"/>
      <c r="F149" s="807"/>
      <c r="G149" s="808"/>
      <c r="H149" s="150" t="s">
        <v>923</v>
      </c>
      <c r="I149" s="162" t="s">
        <v>179</v>
      </c>
      <c r="J149" s="162"/>
      <c r="K149" s="160"/>
      <c r="L149" s="62">
        <f t="shared" si="4"/>
        <v>1</v>
      </c>
    </row>
    <row r="150" spans="2:12" ht="15">
      <c r="B150" s="336" t="s">
        <v>1205</v>
      </c>
      <c r="C150" s="333"/>
      <c r="D150" s="806" t="s">
        <v>1209</v>
      </c>
      <c r="E150" s="807"/>
      <c r="F150" s="807"/>
      <c r="G150" s="808"/>
      <c r="H150" s="150" t="s">
        <v>923</v>
      </c>
      <c r="I150" s="162" t="s">
        <v>179</v>
      </c>
      <c r="J150" s="162"/>
      <c r="K150" s="160"/>
      <c r="L150" s="62">
        <f t="shared" si="4"/>
        <v>1</v>
      </c>
    </row>
    <row r="151" spans="2:12" ht="15">
      <c r="B151" s="336" t="s">
        <v>1205</v>
      </c>
      <c r="C151" s="333"/>
      <c r="D151" s="806" t="s">
        <v>1210</v>
      </c>
      <c r="E151" s="807"/>
      <c r="F151" s="807"/>
      <c r="G151" s="808"/>
      <c r="H151" s="150" t="s">
        <v>923</v>
      </c>
      <c r="I151" s="162" t="s">
        <v>179</v>
      </c>
      <c r="J151" s="162"/>
      <c r="K151" s="160"/>
      <c r="L151" s="62">
        <f t="shared" si="4"/>
        <v>1</v>
      </c>
    </row>
    <row r="152" spans="2:12" ht="15">
      <c r="B152" s="336" t="s">
        <v>1205</v>
      </c>
      <c r="C152" s="333"/>
      <c r="D152" s="806" t="s">
        <v>1211</v>
      </c>
      <c r="E152" s="807"/>
      <c r="F152" s="807"/>
      <c r="G152" s="808"/>
      <c r="H152" s="150" t="s">
        <v>923</v>
      </c>
      <c r="I152" s="162" t="s">
        <v>179</v>
      </c>
      <c r="J152" s="162"/>
      <c r="K152" s="160"/>
      <c r="L152" s="62">
        <f t="shared" si="4"/>
        <v>1</v>
      </c>
    </row>
    <row r="153" spans="2:12" ht="15">
      <c r="B153" s="336" t="s">
        <v>1205</v>
      </c>
      <c r="C153" s="333"/>
      <c r="D153" s="806" t="s">
        <v>1212</v>
      </c>
      <c r="E153" s="807"/>
      <c r="F153" s="807"/>
      <c r="G153" s="808"/>
      <c r="H153" s="150" t="s">
        <v>923</v>
      </c>
      <c r="I153" s="162" t="s">
        <v>179</v>
      </c>
      <c r="J153" s="162"/>
      <c r="K153" s="160"/>
      <c r="L153" s="62">
        <f t="shared" si="4"/>
        <v>1</v>
      </c>
    </row>
    <row r="154" spans="2:12" ht="15">
      <c r="B154" s="336" t="s">
        <v>1205</v>
      </c>
      <c r="C154" s="333"/>
      <c r="D154" s="806" t="s">
        <v>1213</v>
      </c>
      <c r="E154" s="807"/>
      <c r="F154" s="807"/>
      <c r="G154" s="808"/>
      <c r="H154" s="150" t="s">
        <v>923</v>
      </c>
      <c r="I154" s="162" t="s">
        <v>179</v>
      </c>
      <c r="J154" s="162"/>
      <c r="K154" s="160"/>
      <c r="L154" s="62">
        <f t="shared" si="4"/>
        <v>1</v>
      </c>
    </row>
    <row r="155" spans="2:12" ht="15">
      <c r="B155" s="336" t="s">
        <v>1205</v>
      </c>
      <c r="C155" s="333"/>
      <c r="D155" s="806" t="s">
        <v>1214</v>
      </c>
      <c r="E155" s="807"/>
      <c r="F155" s="807"/>
      <c r="G155" s="808"/>
      <c r="H155" s="150" t="s">
        <v>923</v>
      </c>
      <c r="I155" s="162" t="s">
        <v>179</v>
      </c>
      <c r="J155" s="162"/>
      <c r="K155" s="160"/>
      <c r="L155" s="62">
        <f t="shared" si="4"/>
        <v>1</v>
      </c>
    </row>
    <row r="156" spans="2:12" ht="15">
      <c r="B156" s="336" t="s">
        <v>1205</v>
      </c>
      <c r="C156" s="333"/>
      <c r="D156" s="165" t="s">
        <v>1215</v>
      </c>
      <c r="E156" s="164"/>
      <c r="F156" s="164"/>
      <c r="G156" s="163"/>
      <c r="H156" s="150" t="s">
        <v>923</v>
      </c>
      <c r="I156" s="162" t="s">
        <v>183</v>
      </c>
      <c r="J156" s="162" t="s">
        <v>183</v>
      </c>
      <c r="K156" s="409"/>
      <c r="L156" s="62">
        <f t="shared" si="4"/>
        <v>0</v>
      </c>
    </row>
    <row r="157" spans="2:12" ht="15">
      <c r="B157" s="336" t="s">
        <v>1205</v>
      </c>
      <c r="C157" s="333"/>
      <c r="D157" s="806" t="s">
        <v>1216</v>
      </c>
      <c r="E157" s="807"/>
      <c r="F157" s="807"/>
      <c r="G157" s="808"/>
      <c r="H157" s="150" t="s">
        <v>923</v>
      </c>
      <c r="I157" s="162" t="s">
        <v>179</v>
      </c>
      <c r="J157" s="162"/>
      <c r="K157" s="160"/>
      <c r="L157" s="62">
        <f t="shared" si="4"/>
        <v>1</v>
      </c>
    </row>
    <row r="158" spans="2:12" ht="15">
      <c r="B158" s="336" t="s">
        <v>1205</v>
      </c>
      <c r="C158" s="333"/>
      <c r="D158" s="806" t="s">
        <v>1217</v>
      </c>
      <c r="E158" s="807"/>
      <c r="F158" s="807"/>
      <c r="G158" s="808"/>
      <c r="H158" s="150" t="s">
        <v>923</v>
      </c>
      <c r="I158" s="162" t="s">
        <v>179</v>
      </c>
      <c r="J158" s="162"/>
      <c r="K158" s="160"/>
      <c r="L158" s="62">
        <f t="shared" si="4"/>
        <v>1</v>
      </c>
    </row>
    <row r="159" spans="2:12" ht="15">
      <c r="B159" s="336" t="s">
        <v>1205</v>
      </c>
      <c r="C159" s="333"/>
      <c r="D159" s="806" t="s">
        <v>1218</v>
      </c>
      <c r="E159" s="807"/>
      <c r="F159" s="807"/>
      <c r="G159" s="808"/>
      <c r="H159" s="150" t="s">
        <v>923</v>
      </c>
      <c r="I159" s="162" t="s">
        <v>179</v>
      </c>
      <c r="J159" s="162"/>
      <c r="K159" s="160"/>
      <c r="L159" s="62">
        <f t="shared" si="4"/>
        <v>1</v>
      </c>
    </row>
    <row r="160" spans="2:12" ht="15">
      <c r="B160" s="336" t="s">
        <v>1205</v>
      </c>
      <c r="C160" s="333"/>
      <c r="D160" s="806" t="s">
        <v>1219</v>
      </c>
      <c r="E160" s="807"/>
      <c r="F160" s="807"/>
      <c r="G160" s="808"/>
      <c r="H160" s="150" t="s">
        <v>923</v>
      </c>
      <c r="I160" s="162" t="s">
        <v>179</v>
      </c>
      <c r="J160" s="162"/>
      <c r="K160" s="160"/>
      <c r="L160" s="62">
        <f t="shared" si="4"/>
        <v>1</v>
      </c>
    </row>
    <row r="161" spans="2:12" ht="15">
      <c r="B161" s="336" t="s">
        <v>1205</v>
      </c>
      <c r="C161" s="333"/>
      <c r="D161" s="806" t="s">
        <v>1220</v>
      </c>
      <c r="E161" s="807"/>
      <c r="F161" s="807"/>
      <c r="G161" s="808"/>
      <c r="H161" s="150" t="s">
        <v>923</v>
      </c>
      <c r="I161" s="162" t="s">
        <v>179</v>
      </c>
      <c r="J161" s="162"/>
      <c r="K161" s="160"/>
      <c r="L161" s="62">
        <f t="shared" si="4"/>
        <v>1</v>
      </c>
    </row>
    <row r="162" spans="2:12" ht="15">
      <c r="B162" s="336" t="s">
        <v>1205</v>
      </c>
      <c r="C162" s="333"/>
      <c r="D162" s="806" t="s">
        <v>1221</v>
      </c>
      <c r="E162" s="807"/>
      <c r="F162" s="807"/>
      <c r="G162" s="808"/>
      <c r="H162" s="150" t="s">
        <v>923</v>
      </c>
      <c r="I162" s="162" t="s">
        <v>183</v>
      </c>
      <c r="J162" s="162" t="s">
        <v>183</v>
      </c>
      <c r="K162" s="409"/>
      <c r="L162" s="62">
        <f t="shared" si="4"/>
        <v>0</v>
      </c>
    </row>
    <row r="163" spans="2:12" ht="15" hidden="1">
      <c r="B163"/>
      <c r="C163"/>
      <c r="D163"/>
      <c r="E163"/>
      <c r="F163"/>
      <c r="G163"/>
      <c r="H163" s="161"/>
      <c r="I163"/>
      <c r="J163"/>
      <c r="K163"/>
    </row>
    <row r="164" spans="2:12" ht="15" hidden="1">
      <c r="B164"/>
      <c r="C164"/>
      <c r="D164"/>
      <c r="E164"/>
      <c r="F164"/>
      <c r="G164"/>
      <c r="H164" s="161"/>
      <c r="I164"/>
      <c r="J164"/>
      <c r="K164"/>
    </row>
    <row r="165" spans="2:12" ht="15" hidden="1">
      <c r="B165"/>
      <c r="C165"/>
      <c r="D165"/>
      <c r="E165"/>
      <c r="F165"/>
      <c r="G165"/>
      <c r="H165" s="161"/>
      <c r="I165"/>
      <c r="J165"/>
      <c r="K165"/>
    </row>
    <row r="166" spans="2:12" ht="15" hidden="1">
      <c r="B166"/>
      <c r="C166"/>
      <c r="D166"/>
      <c r="E166"/>
      <c r="F166"/>
      <c r="G166"/>
      <c r="H166" s="161"/>
      <c r="I166"/>
      <c r="J166"/>
      <c r="K166"/>
    </row>
    <row r="167" spans="2:12" ht="15" hidden="1">
      <c r="B167"/>
      <c r="C167"/>
      <c r="D167"/>
      <c r="E167"/>
      <c r="F167"/>
      <c r="G167"/>
      <c r="H167" s="161"/>
      <c r="I167"/>
      <c r="J167"/>
      <c r="K167"/>
    </row>
    <row r="168" spans="2:12" ht="15" hidden="1">
      <c r="B168"/>
      <c r="C168"/>
      <c r="D168"/>
      <c r="E168"/>
      <c r="F168"/>
      <c r="G168"/>
      <c r="H168" s="161"/>
      <c r="I168"/>
      <c r="J168"/>
      <c r="K168"/>
    </row>
    <row r="169" spans="2:12" ht="15" hidden="1">
      <c r="B169"/>
      <c r="C169"/>
      <c r="D169"/>
      <c r="E169"/>
      <c r="F169"/>
      <c r="G169"/>
      <c r="H169" s="161"/>
      <c r="I169"/>
      <c r="J169"/>
      <c r="K169"/>
    </row>
    <row r="170" spans="2:12" ht="15" hidden="1">
      <c r="B170"/>
      <c r="C170"/>
      <c r="D170"/>
      <c r="E170"/>
      <c r="F170"/>
      <c r="G170"/>
      <c r="H170" s="161"/>
      <c r="I170"/>
      <c r="J170"/>
      <c r="K170"/>
    </row>
    <row r="171" spans="2:12" ht="15" hidden="1">
      <c r="B171"/>
      <c r="C171"/>
      <c r="D171"/>
      <c r="E171"/>
      <c r="F171"/>
      <c r="G171"/>
      <c r="H171" s="161"/>
      <c r="I171"/>
      <c r="J171"/>
      <c r="K171"/>
    </row>
    <row r="172" spans="2:12" ht="15" hidden="1">
      <c r="B172"/>
      <c r="C172"/>
      <c r="D172"/>
      <c r="E172"/>
      <c r="F172"/>
      <c r="G172"/>
      <c r="H172" s="161"/>
      <c r="I172"/>
      <c r="J172"/>
      <c r="K172"/>
    </row>
    <row r="173" spans="2:12" ht="15" hidden="1">
      <c r="B173"/>
      <c r="C173"/>
      <c r="D173"/>
      <c r="E173"/>
      <c r="F173"/>
      <c r="G173"/>
      <c r="H173" s="161"/>
      <c r="I173"/>
      <c r="J173"/>
      <c r="K173"/>
    </row>
    <row r="174" spans="2:12" ht="15" hidden="1"/>
    <row r="175" spans="2:12" ht="15" hidden="1"/>
    <row r="176" spans="2:12" ht="15" hidden="1"/>
    <row r="177" ht="15" hidden="1"/>
    <row r="178" ht="15" hidden="1"/>
    <row r="179" ht="15" hidden="1"/>
    <row r="180" ht="15" hidden="1"/>
    <row r="181" ht="15" hidden="1"/>
    <row r="182" ht="15" hidden="1"/>
    <row r="183" ht="15" hidden="1"/>
    <row r="184" ht="15" hidden="1"/>
    <row r="185" ht="15" hidden="1"/>
    <row r="186" ht="15" hidden="1"/>
    <row r="187" ht="15" hidden="1"/>
    <row r="188" ht="15" hidden="1"/>
    <row r="189" ht="15" hidden="1"/>
    <row r="190" ht="15" hidden="1"/>
    <row r="191" ht="15" hidden="1"/>
    <row r="192" ht="15" hidden="1"/>
    <row r="193" ht="15" hidden="1"/>
    <row r="194" ht="15" hidden="1"/>
    <row r="195" ht="15" hidden="1"/>
    <row r="196" ht="15" hidden="1"/>
    <row r="197" ht="15" hidden="1"/>
    <row r="198" ht="15" hidden="1"/>
    <row r="199" ht="15" hidden="1"/>
    <row r="200" ht="15" hidden="1"/>
    <row r="201" ht="15" hidden="1"/>
    <row r="202" ht="15" hidden="1"/>
    <row r="203" ht="15" hidden="1"/>
    <row r="204" ht="15" hidden="1"/>
    <row r="205" ht="15" hidden="1"/>
    <row r="206" ht="15" hidden="1"/>
    <row r="207" ht="15" hidden="1"/>
    <row r="208" ht="15" hidden="1"/>
    <row r="209" ht="15" hidden="1"/>
    <row r="210" ht="15" hidden="1"/>
    <row r="211" ht="15" hidden="1"/>
    <row r="212" ht="15" hidden="1"/>
    <row r="213" ht="15" hidden="1"/>
    <row r="214" ht="15" hidden="1"/>
    <row r="215" ht="15" hidden="1"/>
    <row r="216" ht="15" hidden="1"/>
    <row r="217" ht="15" hidden="1"/>
    <row r="218" ht="15" hidden="1"/>
    <row r="219" ht="35.25" hidden="1" customHeight="1"/>
    <row r="220" ht="35.25" hidden="1" customHeight="1"/>
    <row r="221" ht="35.25" hidden="1" customHeight="1"/>
    <row r="222" ht="35.25" hidden="1" customHeight="1"/>
    <row r="223" ht="35.25" hidden="1" customHeight="1"/>
    <row r="224" ht="35.25" hidden="1" customHeight="1"/>
    <row r="225" ht="35.25" hidden="1" customHeight="1"/>
    <row r="226" ht="35.25" hidden="1" customHeight="1"/>
    <row r="227" ht="35.25" hidden="1" customHeight="1"/>
    <row r="228" ht="35.25" hidden="1" customHeight="1"/>
    <row r="229" ht="35.25" hidden="1" customHeight="1"/>
    <row r="230" ht="35.25" hidden="1" customHeight="1"/>
    <row r="231" ht="35.25" hidden="1" customHeight="1"/>
    <row r="232" ht="35.25" hidden="1" customHeight="1"/>
    <row r="233" ht="35.25" hidden="1" customHeight="1"/>
    <row r="234" ht="35.25" hidden="1" customHeight="1"/>
    <row r="235" ht="35.25" hidden="1" customHeight="1"/>
    <row r="236" ht="35.25" hidden="1" customHeight="1"/>
    <row r="237" ht="35.25" hidden="1" customHeight="1"/>
    <row r="238" ht="35.25" hidden="1" customHeight="1"/>
    <row r="239" ht="35.25" hidden="1" customHeight="1"/>
    <row r="240" ht="35.25" hidden="1" customHeight="1"/>
    <row r="241" ht="35.25" hidden="1" customHeight="1"/>
    <row r="242" ht="35.25" hidden="1" customHeight="1"/>
    <row r="243" ht="35.25" hidden="1" customHeight="1"/>
    <row r="244" ht="35.25" hidden="1" customHeight="1"/>
    <row r="245" ht="35.25" hidden="1" customHeight="1"/>
    <row r="246" ht="35.25" hidden="1" customHeight="1"/>
    <row r="247" ht="35.25" hidden="1" customHeight="1"/>
    <row r="248" ht="35.25" hidden="1" customHeight="1"/>
    <row r="249" ht="35.25" hidden="1" customHeight="1"/>
    <row r="250" ht="35.25" hidden="1" customHeight="1"/>
    <row r="251" ht="35.25" hidden="1" customHeight="1"/>
    <row r="252" ht="35.25" hidden="1" customHeight="1"/>
    <row r="253" ht="35.25" hidden="1" customHeight="1"/>
    <row r="254" ht="35.25" hidden="1" customHeight="1"/>
    <row r="255" ht="35.25" hidden="1" customHeight="1"/>
    <row r="256" ht="35.25" hidden="1" customHeight="1"/>
    <row r="257" ht="35.25" hidden="1" customHeight="1"/>
    <row r="258" ht="35.25" hidden="1" customHeight="1"/>
    <row r="259" ht="35.25" hidden="1" customHeight="1"/>
    <row r="260" ht="35.25" hidden="1" customHeight="1"/>
    <row r="261" ht="35.25" hidden="1" customHeight="1"/>
    <row r="262" ht="35.25" hidden="1" customHeight="1"/>
    <row r="263" ht="35.25" hidden="1" customHeight="1"/>
    <row r="264" ht="35.25" hidden="1" customHeight="1"/>
    <row r="265" ht="35.25" hidden="1" customHeight="1"/>
    <row r="266" ht="35.25" hidden="1" customHeight="1"/>
    <row r="267" ht="35.25" hidden="1" customHeight="1"/>
    <row r="268" ht="35.25" hidden="1" customHeight="1"/>
    <row r="269" ht="35.25" hidden="1" customHeight="1"/>
    <row r="270" ht="35.25" hidden="1" customHeight="1"/>
    <row r="271" ht="35.25" hidden="1" customHeight="1"/>
    <row r="272" ht="35.25" hidden="1" customHeight="1"/>
    <row r="273" ht="35.25" hidden="1" customHeight="1"/>
    <row r="274" ht="35.25" hidden="1" customHeight="1"/>
    <row r="275" ht="35.25" hidden="1" customHeight="1"/>
    <row r="276" ht="35.25" hidden="1" customHeight="1"/>
    <row r="277" ht="35.25" hidden="1" customHeight="1"/>
    <row r="278" ht="35.25" hidden="1" customHeight="1"/>
    <row r="279" ht="35.25" hidden="1" customHeight="1"/>
    <row r="280" ht="35.25" hidden="1" customHeight="1"/>
    <row r="281" ht="35.25" hidden="1" customHeight="1"/>
    <row r="282" ht="35.25" hidden="1" customHeight="1"/>
    <row r="283" ht="35.25" hidden="1" customHeight="1"/>
    <row r="284" ht="35.25" hidden="1" customHeight="1"/>
    <row r="285" ht="35.25" hidden="1" customHeight="1"/>
    <row r="286" ht="35.25" hidden="1" customHeight="1"/>
    <row r="287" ht="35.25" hidden="1" customHeight="1"/>
    <row r="288" ht="35.25" hidden="1" customHeight="1"/>
    <row r="289" ht="35.25" hidden="1" customHeight="1"/>
    <row r="290" ht="35.25" hidden="1" customHeight="1"/>
    <row r="291" ht="35.25" hidden="1" customHeight="1"/>
    <row r="292" ht="35.25" hidden="1" customHeight="1"/>
    <row r="293" ht="35.25" hidden="1" customHeight="1"/>
    <row r="294" ht="35.25" hidden="1" customHeight="1"/>
    <row r="295" ht="35.25" hidden="1" customHeight="1"/>
  </sheetData>
  <sheetProtection selectLockedCells="1"/>
  <mergeCells count="153">
    <mergeCell ref="D11:G11"/>
    <mergeCell ref="D107:G107"/>
    <mergeCell ref="D105:G105"/>
    <mergeCell ref="D104:G104"/>
    <mergeCell ref="D33:G33"/>
    <mergeCell ref="D84:G84"/>
    <mergeCell ref="D85:G85"/>
    <mergeCell ref="D86:G86"/>
    <mergeCell ref="D38:G38"/>
    <mergeCell ref="D63:G63"/>
    <mergeCell ref="D49:G49"/>
    <mergeCell ref="D51:G51"/>
    <mergeCell ref="D79:G79"/>
    <mergeCell ref="D74:G74"/>
    <mergeCell ref="D75:G75"/>
    <mergeCell ref="D83:G83"/>
    <mergeCell ref="D70:G70"/>
    <mergeCell ref="D35:G35"/>
    <mergeCell ref="D36:G36"/>
    <mergeCell ref="D39:G39"/>
    <mergeCell ref="D50:G50"/>
    <mergeCell ref="D46:G46"/>
    <mergeCell ref="D100:G100"/>
    <mergeCell ref="D103:G103"/>
    <mergeCell ref="D95:G95"/>
    <mergeCell ref="D101:G101"/>
    <mergeCell ref="D17:G17"/>
    <mergeCell ref="D20:G20"/>
    <mergeCell ref="D42:G42"/>
    <mergeCell ref="D89:G89"/>
    <mergeCell ref="D91:G91"/>
    <mergeCell ref="D99:G99"/>
    <mergeCell ref="D94:G94"/>
    <mergeCell ref="D96:G96"/>
    <mergeCell ref="D87:G87"/>
    <mergeCell ref="D58:G58"/>
    <mergeCell ref="D71:G71"/>
    <mergeCell ref="D55:G55"/>
    <mergeCell ref="D62:G62"/>
    <mergeCell ref="D59:G59"/>
    <mergeCell ref="D64:G64"/>
    <mergeCell ref="D26:G26"/>
    <mergeCell ref="D37:G37"/>
    <mergeCell ref="D24:G24"/>
    <mergeCell ref="D82:G82"/>
    <mergeCell ref="D81:G81"/>
    <mergeCell ref="D92:G92"/>
    <mergeCell ref="B8:K8"/>
    <mergeCell ref="D44:G44"/>
    <mergeCell ref="D45:G45"/>
    <mergeCell ref="D90:G90"/>
    <mergeCell ref="D60:G60"/>
    <mergeCell ref="D98:G98"/>
    <mergeCell ref="D88:G88"/>
    <mergeCell ref="D77:G77"/>
    <mergeCell ref="D16:G16"/>
    <mergeCell ref="D47:G47"/>
    <mergeCell ref="D48:G48"/>
    <mergeCell ref="D18:G18"/>
    <mergeCell ref="D29:G29"/>
    <mergeCell ref="D30:G30"/>
    <mergeCell ref="D21:G21"/>
    <mergeCell ref="D67:G67"/>
    <mergeCell ref="D68:G68"/>
    <mergeCell ref="D22:G22"/>
    <mergeCell ref="D56:G56"/>
    <mergeCell ref="D52:G52"/>
    <mergeCell ref="D23:G23"/>
    <mergeCell ref="D25:G25"/>
    <mergeCell ref="D28:G28"/>
    <mergeCell ref="D10:G10"/>
    <mergeCell ref="D12:G12"/>
    <mergeCell ref="D14:G14"/>
    <mergeCell ref="D80:G80"/>
    <mergeCell ref="D41:G41"/>
    <mergeCell ref="D76:G76"/>
    <mergeCell ref="D27:G27"/>
    <mergeCell ref="D54:G54"/>
    <mergeCell ref="D40:G40"/>
    <mergeCell ref="D43:G43"/>
    <mergeCell ref="D73:G73"/>
    <mergeCell ref="D65:G65"/>
    <mergeCell ref="D34:G34"/>
    <mergeCell ref="D53:G53"/>
    <mergeCell ref="D57:G57"/>
    <mergeCell ref="D66:G66"/>
    <mergeCell ref="D72:G72"/>
    <mergeCell ref="D78:G78"/>
    <mergeCell ref="D19:G19"/>
    <mergeCell ref="D13:G13"/>
    <mergeCell ref="D69:G69"/>
    <mergeCell ref="D102:G102"/>
    <mergeCell ref="D61:G61"/>
    <mergeCell ref="D149:G149"/>
    <mergeCell ref="D150:G150"/>
    <mergeCell ref="D151:G151"/>
    <mergeCell ref="D152:G152"/>
    <mergeCell ref="D97:G97"/>
    <mergeCell ref="D15:G15"/>
    <mergeCell ref="D31:G31"/>
    <mergeCell ref="D32:G32"/>
    <mergeCell ref="D126:G126"/>
    <mergeCell ref="D141:G141"/>
    <mergeCell ref="D128:G128"/>
    <mergeCell ref="D129:G129"/>
    <mergeCell ref="D130:G130"/>
    <mergeCell ref="D131:G131"/>
    <mergeCell ref="D132:G132"/>
    <mergeCell ref="D133:G133"/>
    <mergeCell ref="D93:G93"/>
    <mergeCell ref="D106:G106"/>
    <mergeCell ref="D111:G111"/>
    <mergeCell ref="D114:G114"/>
    <mergeCell ref="D116:G116"/>
    <mergeCell ref="D113:G113"/>
    <mergeCell ref="D109:G109"/>
    <mergeCell ref="D108:G108"/>
    <mergeCell ref="D144:G144"/>
    <mergeCell ref="D119:G119"/>
    <mergeCell ref="D117:G117"/>
    <mergeCell ref="D140:G140"/>
    <mergeCell ref="D143:G143"/>
    <mergeCell ref="D139:G139"/>
    <mergeCell ref="D127:G127"/>
    <mergeCell ref="D135:G135"/>
    <mergeCell ref="D142:G142"/>
    <mergeCell ref="D110:G110"/>
    <mergeCell ref="D112:G112"/>
    <mergeCell ref="D115:G115"/>
    <mergeCell ref="D120:G120"/>
    <mergeCell ref="D147:G147"/>
    <mergeCell ref="D148:G148"/>
    <mergeCell ref="D125:G125"/>
    <mergeCell ref="D118:G118"/>
    <mergeCell ref="D124:G124"/>
    <mergeCell ref="D123:G123"/>
    <mergeCell ref="D121:G121"/>
    <mergeCell ref="D146:G146"/>
    <mergeCell ref="D145:G145"/>
    <mergeCell ref="D136:G136"/>
    <mergeCell ref="D137:G137"/>
    <mergeCell ref="D138:G138"/>
    <mergeCell ref="D122:G122"/>
    <mergeCell ref="D134:G134"/>
    <mergeCell ref="D157:G157"/>
    <mergeCell ref="D158:G158"/>
    <mergeCell ref="D159:G159"/>
    <mergeCell ref="D160:G160"/>
    <mergeCell ref="D161:G161"/>
    <mergeCell ref="D162:G162"/>
    <mergeCell ref="D153:G153"/>
    <mergeCell ref="D154:G154"/>
    <mergeCell ref="D155:G155"/>
  </mergeCells>
  <phoneticPr fontId="104"/>
  <dataValidations count="1">
    <dataValidation type="list" allowBlank="1" showInputMessage="1" showErrorMessage="1" sqref="I11:J162" xr:uid="{00000000-0002-0000-0D00-000000000000}">
      <formula1>"Yes, No"</formula1>
    </dataValidation>
  </dataValidations>
  <pageMargins left="0.7" right="0.7" top="0.75" bottom="0.75" header="0.3" footer="0.3"/>
  <pageSetup paperSize="9" scale="72" orientation="portrait" r:id="rId1"/>
  <rowBreaks count="3" manualBreakCount="3">
    <brk id="45" max="10" man="1"/>
    <brk id="89" max="10" man="1"/>
    <brk id="116" max="10" man="1"/>
  </rowBreaks>
  <drawing r:id="rId2"/>
  <extLst>
    <ext xmlns:x14="http://schemas.microsoft.com/office/spreadsheetml/2009/9/main" uri="{78C0D931-6437-407d-A8EE-F0AAD7539E65}">
      <x14:conditionalFormattings>
        <x14:conditionalFormatting xmlns:xm="http://schemas.microsoft.com/office/excel/2006/main">
          <x14:cfRule type="iconSet" priority="18" id="{7EBA335A-D1A1-429D-BA64-07309FA29E84}">
            <x14:iconSet showValue="0" custom="1">
              <x14:cfvo type="percent">
                <xm:f>0</xm:f>
              </x14:cfvo>
              <x14:cfvo type="num">
                <xm:f>1</xm:f>
              </x14:cfvo>
              <x14:cfvo type="num">
                <xm:f>2</xm:f>
              </x14:cfvo>
              <x14:cfIcon iconSet="3Symbols2" iconId="0"/>
              <x14:cfIcon iconSet="3Symbols2" iconId="2"/>
              <x14:cfIcon iconSet="NoIcons" iconId="0"/>
            </x14:iconSet>
          </x14:cfRule>
          <xm:sqref>M40:XFD48 M21:XFD38</xm:sqref>
        </x14:conditionalFormatting>
        <x14:conditionalFormatting xmlns:xm="http://schemas.microsoft.com/office/excel/2006/main">
          <x14:cfRule type="iconSet" priority="17" id="{C49767B1-640C-42FF-8F20-E109159F02DA}">
            <x14:iconSet showValue="0" custom="1">
              <x14:cfvo type="percent">
                <xm:f>0</xm:f>
              </x14:cfvo>
              <x14:cfvo type="num">
                <xm:f>1</xm:f>
              </x14:cfvo>
              <x14:cfvo type="num">
                <xm:f>2</xm:f>
              </x14:cfvo>
              <x14:cfIcon iconSet="3Symbols2" iconId="0"/>
              <x14:cfIcon iconSet="3Symbols2" iconId="2"/>
              <x14:cfIcon iconSet="NoIcons" iconId="0"/>
            </x14:iconSet>
          </x14:cfRule>
          <xm:sqref>M39:XFD39</xm:sqref>
        </x14:conditionalFormatting>
        <x14:conditionalFormatting xmlns:xm="http://schemas.microsoft.com/office/excel/2006/main">
          <x14:cfRule type="iconSet" priority="16" id="{52709C49-AB78-43E6-9AEC-0BFF45EA8CDB}">
            <x14:iconSet showValue="0" custom="1">
              <x14:cfvo type="percent">
                <xm:f>0</xm:f>
              </x14:cfvo>
              <x14:cfvo type="num">
                <xm:f>1</xm:f>
              </x14:cfvo>
              <x14:cfvo type="num">
                <xm:f>2</xm:f>
              </x14:cfvo>
              <x14:cfIcon iconSet="3Symbols2" iconId="0"/>
              <x14:cfIcon iconSet="3Symbols2" iconId="2"/>
              <x14:cfIcon iconSet="NoIcons" iconId="0"/>
            </x14:iconSet>
          </x14:cfRule>
          <xm:sqref>L147</xm:sqref>
        </x14:conditionalFormatting>
        <x14:conditionalFormatting xmlns:xm="http://schemas.microsoft.com/office/excel/2006/main">
          <x14:cfRule type="iconSet" priority="15" id="{494C2A78-7731-4E38-8480-A3CA9FE1BADA}">
            <x14:iconSet showValue="0" custom="1">
              <x14:cfvo type="percent">
                <xm:f>0</xm:f>
              </x14:cfvo>
              <x14:cfvo type="num">
                <xm:f>1</xm:f>
              </x14:cfvo>
              <x14:cfvo type="num">
                <xm:f>2</xm:f>
              </x14:cfvo>
              <x14:cfIcon iconSet="3Symbols2" iconId="0"/>
              <x14:cfIcon iconSet="3Symbols2" iconId="2"/>
              <x14:cfIcon iconSet="NoIcons" iconId="0"/>
            </x14:iconSet>
          </x14:cfRule>
          <xm:sqref>L148</xm:sqref>
        </x14:conditionalFormatting>
        <x14:conditionalFormatting xmlns:xm="http://schemas.microsoft.com/office/excel/2006/main">
          <x14:cfRule type="iconSet" priority="14" id="{DF20D3C5-C75F-4F81-A7B3-F5C277A9728D}">
            <x14:iconSet showValue="0" custom="1">
              <x14:cfvo type="percent">
                <xm:f>0</xm:f>
              </x14:cfvo>
              <x14:cfvo type="num">
                <xm:f>1</xm:f>
              </x14:cfvo>
              <x14:cfvo type="num">
                <xm:f>2</xm:f>
              </x14:cfvo>
              <x14:cfIcon iconSet="3Symbols2" iconId="0"/>
              <x14:cfIcon iconSet="3Symbols2" iconId="2"/>
              <x14:cfIcon iconSet="NoIcons" iconId="0"/>
            </x14:iconSet>
          </x14:cfRule>
          <xm:sqref>L149</xm:sqref>
        </x14:conditionalFormatting>
        <x14:conditionalFormatting xmlns:xm="http://schemas.microsoft.com/office/excel/2006/main">
          <x14:cfRule type="iconSet" priority="13" id="{83AAEF51-F1DD-48FD-B137-9F28D902F52D}">
            <x14:iconSet showValue="0" custom="1">
              <x14:cfvo type="percent">
                <xm:f>0</xm:f>
              </x14:cfvo>
              <x14:cfvo type="num">
                <xm:f>1</xm:f>
              </x14:cfvo>
              <x14:cfvo type="num">
                <xm:f>2</xm:f>
              </x14:cfvo>
              <x14:cfIcon iconSet="3Symbols2" iconId="0"/>
              <x14:cfIcon iconSet="3Symbols2" iconId="2"/>
              <x14:cfIcon iconSet="NoIcons" iconId="0"/>
            </x14:iconSet>
          </x14:cfRule>
          <xm:sqref>L150</xm:sqref>
        </x14:conditionalFormatting>
        <x14:conditionalFormatting xmlns:xm="http://schemas.microsoft.com/office/excel/2006/main">
          <x14:cfRule type="iconSet" priority="12" id="{50CE36C5-A722-4468-880D-8B7B156CD3ED}">
            <x14:iconSet showValue="0" custom="1">
              <x14:cfvo type="percent">
                <xm:f>0</xm:f>
              </x14:cfvo>
              <x14:cfvo type="num">
                <xm:f>1</xm:f>
              </x14:cfvo>
              <x14:cfvo type="num">
                <xm:f>2</xm:f>
              </x14:cfvo>
              <x14:cfIcon iconSet="3Symbols2" iconId="0"/>
              <x14:cfIcon iconSet="3Symbols2" iconId="2"/>
              <x14:cfIcon iconSet="NoIcons" iconId="0"/>
            </x14:iconSet>
          </x14:cfRule>
          <xm:sqref>L151</xm:sqref>
        </x14:conditionalFormatting>
        <x14:conditionalFormatting xmlns:xm="http://schemas.microsoft.com/office/excel/2006/main">
          <x14:cfRule type="iconSet" priority="11" id="{A97449FB-0CAD-4630-8274-5FAA29DBBE5D}">
            <x14:iconSet showValue="0" custom="1">
              <x14:cfvo type="percent">
                <xm:f>0</xm:f>
              </x14:cfvo>
              <x14:cfvo type="num">
                <xm:f>1</xm:f>
              </x14:cfvo>
              <x14:cfvo type="num">
                <xm:f>2</xm:f>
              </x14:cfvo>
              <x14:cfIcon iconSet="3Symbols2" iconId="0"/>
              <x14:cfIcon iconSet="3Symbols2" iconId="2"/>
              <x14:cfIcon iconSet="NoIcons" iconId="0"/>
            </x14:iconSet>
          </x14:cfRule>
          <xm:sqref>L152</xm:sqref>
        </x14:conditionalFormatting>
        <x14:conditionalFormatting xmlns:xm="http://schemas.microsoft.com/office/excel/2006/main">
          <x14:cfRule type="iconSet" priority="10" id="{4C536016-4EB2-4249-B7DC-C374C57E847D}">
            <x14:iconSet showValue="0" custom="1">
              <x14:cfvo type="percent">
                <xm:f>0</xm:f>
              </x14:cfvo>
              <x14:cfvo type="num">
                <xm:f>1</xm:f>
              </x14:cfvo>
              <x14:cfvo type="num">
                <xm:f>2</xm:f>
              </x14:cfvo>
              <x14:cfIcon iconSet="3Symbols2" iconId="0"/>
              <x14:cfIcon iconSet="3Symbols2" iconId="2"/>
              <x14:cfIcon iconSet="NoIcons" iconId="0"/>
            </x14:iconSet>
          </x14:cfRule>
          <xm:sqref>L153</xm:sqref>
        </x14:conditionalFormatting>
        <x14:conditionalFormatting xmlns:xm="http://schemas.microsoft.com/office/excel/2006/main">
          <x14:cfRule type="iconSet" priority="9" id="{5697031F-47B7-4537-B280-FD1499745ED5}">
            <x14:iconSet showValue="0" custom="1">
              <x14:cfvo type="percent">
                <xm:f>0</xm:f>
              </x14:cfvo>
              <x14:cfvo type="num">
                <xm:f>1</xm:f>
              </x14:cfvo>
              <x14:cfvo type="num">
                <xm:f>2</xm:f>
              </x14:cfvo>
              <x14:cfIcon iconSet="3Symbols2" iconId="0"/>
              <x14:cfIcon iconSet="3Symbols2" iconId="2"/>
              <x14:cfIcon iconSet="NoIcons" iconId="0"/>
            </x14:iconSet>
          </x14:cfRule>
          <xm:sqref>L154</xm:sqref>
        </x14:conditionalFormatting>
        <x14:conditionalFormatting xmlns:xm="http://schemas.microsoft.com/office/excel/2006/main">
          <x14:cfRule type="iconSet" priority="8" id="{51A1A236-0963-4F79-B114-1C84104C25FD}">
            <x14:iconSet showValue="0" custom="1">
              <x14:cfvo type="percent">
                <xm:f>0</xm:f>
              </x14:cfvo>
              <x14:cfvo type="num">
                <xm:f>1</xm:f>
              </x14:cfvo>
              <x14:cfvo type="num">
                <xm:f>2</xm:f>
              </x14:cfvo>
              <x14:cfIcon iconSet="3Symbols2" iconId="0"/>
              <x14:cfIcon iconSet="3Symbols2" iconId="2"/>
              <x14:cfIcon iconSet="NoIcons" iconId="0"/>
            </x14:iconSet>
          </x14:cfRule>
          <xm:sqref>L155:L156</xm:sqref>
        </x14:conditionalFormatting>
        <x14:conditionalFormatting xmlns:xm="http://schemas.microsoft.com/office/excel/2006/main">
          <x14:cfRule type="iconSet" priority="7" id="{1280DEAF-485B-45C1-8944-28640E976A0A}">
            <x14:iconSet showValue="0" custom="1">
              <x14:cfvo type="percent">
                <xm:f>0</xm:f>
              </x14:cfvo>
              <x14:cfvo type="num">
                <xm:f>1</xm:f>
              </x14:cfvo>
              <x14:cfvo type="num">
                <xm:f>2</xm:f>
              </x14:cfvo>
              <x14:cfIcon iconSet="3Symbols2" iconId="0"/>
              <x14:cfIcon iconSet="3Symbols2" iconId="2"/>
              <x14:cfIcon iconSet="NoIcons" iconId="0"/>
            </x14:iconSet>
          </x14:cfRule>
          <xm:sqref>L157</xm:sqref>
        </x14:conditionalFormatting>
        <x14:conditionalFormatting xmlns:xm="http://schemas.microsoft.com/office/excel/2006/main">
          <x14:cfRule type="iconSet" priority="6" id="{BB64B083-4111-4939-AE5F-1A6374F6EF09}">
            <x14:iconSet showValue="0" custom="1">
              <x14:cfvo type="percent">
                <xm:f>0</xm:f>
              </x14:cfvo>
              <x14:cfvo type="num">
                <xm:f>1</xm:f>
              </x14:cfvo>
              <x14:cfvo type="num">
                <xm:f>2</xm:f>
              </x14:cfvo>
              <x14:cfIcon iconSet="3Symbols2" iconId="0"/>
              <x14:cfIcon iconSet="3Symbols2" iconId="2"/>
              <x14:cfIcon iconSet="NoIcons" iconId="0"/>
            </x14:iconSet>
          </x14:cfRule>
          <xm:sqref>L158</xm:sqref>
        </x14:conditionalFormatting>
        <x14:conditionalFormatting xmlns:xm="http://schemas.microsoft.com/office/excel/2006/main">
          <x14:cfRule type="iconSet" priority="5" id="{40082138-0DDD-484F-A32A-39998164F31E}">
            <x14:iconSet showValue="0" custom="1">
              <x14:cfvo type="percent">
                <xm:f>0</xm:f>
              </x14:cfvo>
              <x14:cfvo type="num">
                <xm:f>1</xm:f>
              </x14:cfvo>
              <x14:cfvo type="num">
                <xm:f>2</xm:f>
              </x14:cfvo>
              <x14:cfIcon iconSet="3Symbols2" iconId="0"/>
              <x14:cfIcon iconSet="3Symbols2" iconId="2"/>
              <x14:cfIcon iconSet="NoIcons" iconId="0"/>
            </x14:iconSet>
          </x14:cfRule>
          <xm:sqref>L159</xm:sqref>
        </x14:conditionalFormatting>
        <x14:conditionalFormatting xmlns:xm="http://schemas.microsoft.com/office/excel/2006/main">
          <x14:cfRule type="iconSet" priority="4" id="{FCD45266-7A7A-485F-85DF-FF9FB78A4686}">
            <x14:iconSet showValue="0" custom="1">
              <x14:cfvo type="percent">
                <xm:f>0</xm:f>
              </x14:cfvo>
              <x14:cfvo type="num">
                <xm:f>1</xm:f>
              </x14:cfvo>
              <x14:cfvo type="num">
                <xm:f>2</xm:f>
              </x14:cfvo>
              <x14:cfIcon iconSet="3Symbols2" iconId="0"/>
              <x14:cfIcon iconSet="3Symbols2" iconId="2"/>
              <x14:cfIcon iconSet="NoIcons" iconId="0"/>
            </x14:iconSet>
          </x14:cfRule>
          <xm:sqref>L160</xm:sqref>
        </x14:conditionalFormatting>
        <x14:conditionalFormatting xmlns:xm="http://schemas.microsoft.com/office/excel/2006/main">
          <x14:cfRule type="iconSet" priority="3" id="{0333DB06-D705-46BB-96C7-E6F04689FDD4}">
            <x14:iconSet showValue="0" custom="1">
              <x14:cfvo type="percent">
                <xm:f>0</xm:f>
              </x14:cfvo>
              <x14:cfvo type="num">
                <xm:f>1</xm:f>
              </x14:cfvo>
              <x14:cfvo type="num">
                <xm:f>2</xm:f>
              </x14:cfvo>
              <x14:cfIcon iconSet="3Symbols2" iconId="0"/>
              <x14:cfIcon iconSet="3Symbols2" iconId="2"/>
              <x14:cfIcon iconSet="NoIcons" iconId="0"/>
            </x14:iconSet>
          </x14:cfRule>
          <xm:sqref>L161</xm:sqref>
        </x14:conditionalFormatting>
        <x14:conditionalFormatting xmlns:xm="http://schemas.microsoft.com/office/excel/2006/main">
          <x14:cfRule type="iconSet" priority="2" id="{001A5666-A4A2-4DF7-8DFA-9CC08C9BEF64}">
            <x14:iconSet showValue="0" custom="1">
              <x14:cfvo type="percent">
                <xm:f>0</xm:f>
              </x14:cfvo>
              <x14:cfvo type="num">
                <xm:f>1</xm:f>
              </x14:cfvo>
              <x14:cfvo type="num">
                <xm:f>2</xm:f>
              </x14:cfvo>
              <x14:cfIcon iconSet="3Symbols2" iconId="0"/>
              <x14:cfIcon iconSet="3Symbols2" iconId="2"/>
              <x14:cfIcon iconSet="NoIcons" iconId="0"/>
            </x14:iconSet>
          </x14:cfRule>
          <xm:sqref>L162</xm:sqref>
        </x14:conditionalFormatting>
        <x14:conditionalFormatting xmlns:xm="http://schemas.microsoft.com/office/excel/2006/main">
          <x14:cfRule type="iconSet" priority="1" id="{B9D73938-B714-46FD-B8AA-776386478402}">
            <x14:iconSet showValue="0" custom="1">
              <x14:cfvo type="percent">
                <xm:f>0</xm:f>
              </x14:cfvo>
              <x14:cfvo type="num">
                <xm:f>1</xm:f>
              </x14:cfvo>
              <x14:cfvo type="num">
                <xm:f>2</xm:f>
              </x14:cfvo>
              <x14:cfIcon iconSet="3Symbols2" iconId="0"/>
              <x14:cfIcon iconSet="3Symbols2" iconId="2"/>
              <x14:cfIcon iconSet="NoIcons" iconId="0"/>
            </x14:iconSet>
          </x14:cfRule>
          <xm:sqref>L69</xm:sqref>
        </x14:conditionalFormatting>
        <x14:conditionalFormatting xmlns:xm="http://schemas.microsoft.com/office/excel/2006/main">
          <x14:cfRule type="iconSet" priority="174" id="{DCF9BAF5-4E8C-455D-B49A-60F052E1B097}">
            <x14:iconSet showValue="0" custom="1">
              <x14:cfvo type="percent">
                <xm:f>0</xm:f>
              </x14:cfvo>
              <x14:cfvo type="num">
                <xm:f>1</xm:f>
              </x14:cfvo>
              <x14:cfvo type="num">
                <xm:f>2</xm:f>
              </x14:cfvo>
              <x14:cfIcon iconSet="3Symbols2" iconId="0"/>
              <x14:cfIcon iconSet="3Symbols2" iconId="2"/>
              <x14:cfIcon iconSet="NoIcons" iconId="0"/>
            </x14:iconSet>
          </x14:cfRule>
          <xm:sqref>L11:L68 L70:L146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tabColor rgb="FFB88D5B"/>
  </sheetPr>
  <dimension ref="A1:XFC36"/>
  <sheetViews>
    <sheetView showGridLines="0" showRowColHeaders="0" topLeftCell="A4" zoomScaleNormal="100" workbookViewId="0">
      <selection activeCell="I16" sqref="I16"/>
    </sheetView>
  </sheetViews>
  <sheetFormatPr defaultColWidth="0" defaultRowHeight="15" zeroHeight="1"/>
  <cols>
    <col min="1" max="1" width="2.7109375" style="22" customWidth="1"/>
    <col min="2" max="2" width="13.42578125" style="22" customWidth="1"/>
    <col min="3" max="3" width="11.42578125" style="22" customWidth="1"/>
    <col min="4" max="4" width="13.28515625" style="22" customWidth="1"/>
    <col min="5" max="5" width="14.7109375" style="22" customWidth="1"/>
    <col min="6" max="6" width="11.42578125" style="22" customWidth="1"/>
    <col min="7" max="7" width="12.42578125" style="22" customWidth="1"/>
    <col min="8" max="8" width="14.42578125" style="22" customWidth="1"/>
    <col min="9" max="9" width="10.7109375" style="22" customWidth="1"/>
    <col min="10" max="10" width="11.42578125" style="22" customWidth="1"/>
    <col min="11" max="11" width="2.7109375" style="22" customWidth="1"/>
    <col min="12" max="16383" width="9.42578125" style="22" hidden="1"/>
    <col min="16384" max="16384" width="3.42578125" style="22" hidden="1"/>
  </cols>
  <sheetData>
    <row r="1" spans="2:10" ht="12" customHeight="1"/>
    <row r="2" spans="2:10" ht="12" customHeight="1"/>
    <row r="3" spans="2:10" ht="12" customHeight="1"/>
    <row r="4" spans="2:10" ht="15" customHeight="1">
      <c r="B4" s="339"/>
      <c r="C4" s="503"/>
      <c r="D4" s="503"/>
      <c r="E4" s="503"/>
      <c r="F4" s="503"/>
      <c r="G4" s="28"/>
      <c r="H4" s="339"/>
      <c r="I4" s="161"/>
      <c r="J4" s="28"/>
    </row>
    <row r="5" spans="2:10" ht="15" customHeight="1">
      <c r="B5" s="339"/>
      <c r="C5" s="57"/>
      <c r="D5" s="57"/>
      <c r="E5" s="57"/>
      <c r="F5" s="57"/>
      <c r="G5" s="28"/>
      <c r="H5" s="339"/>
      <c r="I5" s="161"/>
      <c r="J5" s="28"/>
    </row>
    <row r="6" spans="2:10" ht="10.5" customHeight="1"/>
    <row r="7" spans="2:10" ht="18.75">
      <c r="B7" s="696" t="s">
        <v>504</v>
      </c>
      <c r="C7" s="697"/>
      <c r="D7" s="697"/>
      <c r="E7" s="697"/>
      <c r="F7" s="697"/>
      <c r="G7" s="697"/>
      <c r="H7" s="697"/>
      <c r="I7" s="697"/>
      <c r="J7" s="697"/>
    </row>
    <row r="8" spans="2:10" ht="8.1" customHeight="1"/>
    <row r="9" spans="2:10">
      <c r="B9" s="735" t="s">
        <v>1222</v>
      </c>
      <c r="C9" s="735"/>
      <c r="D9" s="182">
        <v>0.29166666666666669</v>
      </c>
      <c r="E9" s="179"/>
      <c r="F9" s="735" t="s">
        <v>1223</v>
      </c>
      <c r="G9" s="736"/>
      <c r="H9" s="182">
        <v>0.29166666666666669</v>
      </c>
      <c r="I9" s="179"/>
    </row>
    <row r="10" spans="2:10">
      <c r="B10" s="23"/>
      <c r="C10" s="23"/>
      <c r="D10" s="86" t="s">
        <v>1224</v>
      </c>
      <c r="E10" s="86"/>
      <c r="F10" s="147"/>
      <c r="G10" s="147"/>
      <c r="H10" s="86" t="s">
        <v>1224</v>
      </c>
      <c r="I10" s="86"/>
    </row>
    <row r="11" spans="2:10">
      <c r="B11" s="23"/>
      <c r="C11" s="23" t="s">
        <v>1225</v>
      </c>
      <c r="D11" s="180">
        <v>0.375</v>
      </c>
      <c r="E11" s="179"/>
      <c r="F11" s="147"/>
      <c r="G11" s="23" t="s">
        <v>1225</v>
      </c>
      <c r="H11" s="180">
        <v>0.375</v>
      </c>
      <c r="I11" s="179"/>
    </row>
    <row r="12" spans="2:10">
      <c r="B12" s="23"/>
      <c r="C12" s="23"/>
      <c r="D12" s="86" t="s">
        <v>1224</v>
      </c>
      <c r="E12" s="86"/>
      <c r="F12" s="147"/>
      <c r="G12" s="147"/>
      <c r="H12" s="86" t="s">
        <v>1224</v>
      </c>
      <c r="I12" s="86"/>
    </row>
    <row r="13" spans="2:10">
      <c r="B13" s="23"/>
      <c r="C13" s="23"/>
      <c r="D13" s="86"/>
      <c r="E13" s="86"/>
      <c r="F13" s="147"/>
      <c r="G13" s="147"/>
      <c r="H13" s="86"/>
      <c r="I13" s="86"/>
    </row>
    <row r="14" spans="2:10"/>
    <row r="15" spans="2:10" ht="8.1" customHeight="1"/>
    <row r="16" spans="2:10">
      <c r="B16" s="181" t="s">
        <v>1226</v>
      </c>
    </row>
    <row r="17" spans="2:11" ht="8.1" customHeight="1"/>
    <row r="18" spans="2:11">
      <c r="B18" s="181" t="s">
        <v>1227</v>
      </c>
    </row>
    <row r="19" spans="2:11" ht="8.1" customHeight="1"/>
    <row r="20" spans="2:11" ht="18.75">
      <c r="B20" s="696" t="s">
        <v>1228</v>
      </c>
      <c r="C20" s="697"/>
      <c r="D20" s="697"/>
      <c r="E20" s="697"/>
      <c r="F20" s="697"/>
      <c r="G20" s="697"/>
      <c r="H20" s="697"/>
      <c r="I20" s="697"/>
      <c r="J20" s="697"/>
    </row>
    <row r="21" spans="2:11" ht="8.1" customHeight="1"/>
    <row r="22" spans="2:11">
      <c r="B22" s="735" t="s">
        <v>1222</v>
      </c>
      <c r="C22" s="735"/>
      <c r="D22" s="37"/>
      <c r="E22" s="179"/>
      <c r="F22" s="735" t="s">
        <v>1223</v>
      </c>
      <c r="G22" s="735"/>
      <c r="H22" s="37"/>
      <c r="I22" s="179"/>
    </row>
    <row r="23" spans="2:11">
      <c r="B23" s="23"/>
      <c r="C23" s="23"/>
      <c r="D23" s="86" t="s">
        <v>1224</v>
      </c>
      <c r="E23" s="86"/>
      <c r="F23" s="23"/>
      <c r="G23" s="23"/>
      <c r="H23" s="86" t="s">
        <v>1224</v>
      </c>
    </row>
    <row r="24" spans="2:11">
      <c r="B24" s="23"/>
      <c r="C24" s="23"/>
      <c r="D24" s="37"/>
      <c r="E24" s="179"/>
      <c r="F24" s="23"/>
      <c r="G24" s="23"/>
      <c r="H24" s="180"/>
      <c r="I24" s="179"/>
    </row>
    <row r="25" spans="2:11">
      <c r="B25" s="23"/>
      <c r="C25" s="23"/>
      <c r="D25" s="86" t="s">
        <v>1224</v>
      </c>
      <c r="E25" s="86"/>
      <c r="F25" s="23"/>
      <c r="G25" s="23"/>
      <c r="H25" s="86" t="s">
        <v>1224</v>
      </c>
      <c r="I25" s="86"/>
    </row>
    <row r="26" spans="2:11">
      <c r="B26" s="23"/>
      <c r="C26" s="23"/>
      <c r="D26" s="86"/>
      <c r="E26" s="86"/>
      <c r="F26" s="23"/>
      <c r="G26" s="23"/>
      <c r="H26" s="86"/>
      <c r="I26" s="86"/>
    </row>
    <row r="27" spans="2:11">
      <c r="B27" s="735" t="s">
        <v>1229</v>
      </c>
      <c r="C27" s="735"/>
      <c r="D27" s="37"/>
      <c r="E27" s="178" t="s">
        <v>1225</v>
      </c>
      <c r="F27" s="37"/>
      <c r="H27" s="177"/>
      <c r="I27" s="86"/>
    </row>
    <row r="28" spans="2:11">
      <c r="D28" s="86" t="s">
        <v>1224</v>
      </c>
      <c r="E28" s="86"/>
      <c r="F28" s="86" t="s">
        <v>1224</v>
      </c>
      <c r="H28" s="86"/>
    </row>
    <row r="29" spans="2:11">
      <c r="D29" s="86"/>
      <c r="E29" s="86"/>
      <c r="G29" s="86"/>
      <c r="H29" s="86"/>
    </row>
    <row r="30" spans="2:11">
      <c r="B30" s="735" t="s">
        <v>1230</v>
      </c>
      <c r="C30" s="735"/>
    </row>
    <row r="31" spans="2:11" ht="8.1" customHeight="1"/>
    <row r="32" spans="2:11" ht="15" customHeight="1">
      <c r="B32" s="22" t="s">
        <v>1231</v>
      </c>
      <c r="C32" s="824"/>
      <c r="D32" s="825"/>
      <c r="E32" s="825"/>
      <c r="F32" s="825"/>
      <c r="G32" s="825"/>
      <c r="H32" s="825"/>
      <c r="I32" s="825"/>
      <c r="J32" s="826"/>
      <c r="K32" s="542">
        <f>LEN(C32)</f>
        <v>0</v>
      </c>
    </row>
    <row r="33" spans="2:14" ht="15" customHeight="1">
      <c r="B33" s="823" t="s">
        <v>1232</v>
      </c>
      <c r="C33" s="827"/>
      <c r="D33" s="828"/>
      <c r="E33" s="828"/>
      <c r="F33" s="828"/>
      <c r="G33" s="828"/>
      <c r="H33" s="828"/>
      <c r="I33" s="828"/>
      <c r="J33" s="829"/>
      <c r="K33" s="542"/>
      <c r="N33" s="25" t="b">
        <f>AND(ISERR(SEARCH("/",C32)),ISERR(SEARCH("-",C32)),ISERR(SEARCH(",",C32)),ISERR(SEARCH("\",C32)),ISERR(SEARCH("_",C32)),ISERR(SEARCH("""",C32))=TRUE,ISERR(SEARCH(";",C32)),ISERR(SEARCH("~*",C32)),ISERR(SEARCH("&amp;",C32)),ISERR(SEARCH("~~",C32)),ISERR(SEARCH("²",C32)),ISERR(SEARCH(".",C32)),ISERR(SEARCH("(",C32)),ISERR(SEARCH(")",C32)),LEN(C32)&lt;=255)</f>
        <v>1</v>
      </c>
    </row>
    <row r="34" spans="2:14" ht="15" customHeight="1">
      <c r="B34" s="823"/>
      <c r="C34" s="830"/>
      <c r="D34" s="831"/>
      <c r="E34" s="831"/>
      <c r="F34" s="831"/>
      <c r="G34" s="831"/>
      <c r="H34" s="831"/>
      <c r="I34" s="831"/>
      <c r="J34" s="832"/>
      <c r="K34" s="542"/>
    </row>
    <row r="35" spans="2:14"/>
    <row r="36" spans="2:14">
      <c r="B36" s="62"/>
      <c r="C36" s="62"/>
      <c r="D36" s="62"/>
      <c r="E36" s="62"/>
      <c r="F36" s="62"/>
      <c r="G36" s="62"/>
      <c r="H36" s="62"/>
      <c r="I36" s="62"/>
      <c r="J36" s="62"/>
    </row>
  </sheetData>
  <sheetProtection selectLockedCells="1"/>
  <mergeCells count="12">
    <mergeCell ref="K32:K34"/>
    <mergeCell ref="F22:G22"/>
    <mergeCell ref="C4:F4"/>
    <mergeCell ref="B9:C9"/>
    <mergeCell ref="B27:C27"/>
    <mergeCell ref="B7:J7"/>
    <mergeCell ref="F9:G9"/>
    <mergeCell ref="B20:J20"/>
    <mergeCell ref="B22:C22"/>
    <mergeCell ref="B30:C30"/>
    <mergeCell ref="B33:B34"/>
    <mergeCell ref="C32:J34"/>
  </mergeCells>
  <phoneticPr fontId="104"/>
  <dataValidations count="5">
    <dataValidation type="custom" operator="lessThanOrEqual" allowBlank="1" showInputMessage="1" showErrorMessage="1" error="The characters &amp; &quot; / \ , ; - _ * ( ) are forbidden._x000a_Maximum 255 characters." sqref="E32" xr:uid="{00000000-0002-0000-0E00-000000000000}">
      <formula1>#REF!=TRUE</formula1>
    </dataValidation>
    <dataValidation type="custom" operator="lessThanOrEqual" allowBlank="1" showInputMessage="1" showErrorMessage="1" error="The characters &amp; &quot; / \ , ; - _ * ( ) are forbidden._x000a_Maximum 255 characters." sqref="C32" xr:uid="{00000000-0002-0000-0E00-000001000000}">
      <formula1>N33=TRUE</formula1>
    </dataValidation>
    <dataValidation type="custom" operator="lessThanOrEqual" allowBlank="1" showInputMessage="1" showErrorMessage="1" error="The characters &amp; &quot; / \ , ; - _ * ( ) are forbidden._x000a_Maximum 255 characters." sqref="C33:C34 D32:D34 F32:J34 E33:E34" xr:uid="{00000000-0002-0000-0E00-000002000000}">
      <formula1>L33=TRUE</formula1>
    </dataValidation>
    <dataValidation type="time" operator="greaterThanOrEqual" allowBlank="1" showInputMessage="1" showErrorMessage="1" error="Date format 00:00" sqref="D22 D24 H22 H24 D27 F27" xr:uid="{00000000-0002-0000-0E00-000003000000}">
      <formula1>0</formula1>
    </dataValidation>
    <dataValidation type="time" operator="greaterThanOrEqual" allowBlank="1" showInputMessage="1" showErrorMessage="1" error="Date format HH:MM" sqref="D9 D11 H9 H11" xr:uid="{00000000-0002-0000-0E00-000004000000}">
      <formula1>0</formula1>
    </dataValidation>
  </dataValidations>
  <pageMargins left="0.7" right="0.7" top="0.75" bottom="0.75" header="0.3" footer="0.3"/>
  <pageSetup paperSize="9"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defaultSize="0" autoFill="0" autoLine="0" autoPict="0">
                <anchor moveWithCells="1">
                  <from>
                    <xdr:col>2</xdr:col>
                    <xdr:colOff>0</xdr:colOff>
                    <xdr:row>15</xdr:row>
                    <xdr:rowOff>0</xdr:rowOff>
                  </from>
                  <to>
                    <xdr:col>2</xdr:col>
                    <xdr:colOff>447675</xdr:colOff>
                    <xdr:row>16</xdr:row>
                    <xdr:rowOff>28575</xdr:rowOff>
                  </to>
                </anchor>
              </controlPr>
            </control>
          </mc:Choice>
        </mc:AlternateContent>
        <mc:AlternateContent xmlns:mc="http://schemas.openxmlformats.org/markup-compatibility/2006">
          <mc:Choice Requires="x14">
            <control shapeId="19458" r:id="rId5" name="Check Box 2">
              <controlPr defaultSize="0" autoFill="0" autoLine="0" autoPict="0">
                <anchor moveWithCells="1">
                  <from>
                    <xdr:col>3</xdr:col>
                    <xdr:colOff>561975</xdr:colOff>
                    <xdr:row>15</xdr:row>
                    <xdr:rowOff>0</xdr:rowOff>
                  </from>
                  <to>
                    <xdr:col>4</xdr:col>
                    <xdr:colOff>447675</xdr:colOff>
                    <xdr:row>16</xdr:row>
                    <xdr:rowOff>28575</xdr:rowOff>
                  </to>
                </anchor>
              </controlPr>
            </control>
          </mc:Choice>
        </mc:AlternateContent>
        <mc:AlternateContent xmlns:mc="http://schemas.openxmlformats.org/markup-compatibility/2006">
          <mc:Choice Requires="x14">
            <control shapeId="19459" r:id="rId6" name="Check Box 3">
              <controlPr defaultSize="0" autoFill="0" autoLine="0" autoPict="0">
                <anchor moveWithCells="1">
                  <from>
                    <xdr:col>5</xdr:col>
                    <xdr:colOff>0</xdr:colOff>
                    <xdr:row>15</xdr:row>
                    <xdr:rowOff>0</xdr:rowOff>
                  </from>
                  <to>
                    <xdr:col>5</xdr:col>
                    <xdr:colOff>600075</xdr:colOff>
                    <xdr:row>16</xdr:row>
                    <xdr:rowOff>28575</xdr:rowOff>
                  </to>
                </anchor>
              </controlPr>
            </control>
          </mc:Choice>
        </mc:AlternateContent>
        <mc:AlternateContent xmlns:mc="http://schemas.openxmlformats.org/markup-compatibility/2006">
          <mc:Choice Requires="x14">
            <control shapeId="19460" r:id="rId7" name="Check Box 4">
              <controlPr defaultSize="0" autoFill="0" autoLine="0" autoPict="0">
                <anchor moveWithCells="1">
                  <from>
                    <xdr:col>5</xdr:col>
                    <xdr:colOff>0</xdr:colOff>
                    <xdr:row>17</xdr:row>
                    <xdr:rowOff>0</xdr:rowOff>
                  </from>
                  <to>
                    <xdr:col>6</xdr:col>
                    <xdr:colOff>66675</xdr:colOff>
                    <xdr:row>18</xdr:row>
                    <xdr:rowOff>28575</xdr:rowOff>
                  </to>
                </anchor>
              </controlPr>
            </control>
          </mc:Choice>
        </mc:AlternateContent>
        <mc:AlternateContent xmlns:mc="http://schemas.openxmlformats.org/markup-compatibility/2006">
          <mc:Choice Requires="x14">
            <control shapeId="19461" r:id="rId8" name="Check Box 5">
              <controlPr defaultSize="0" autoFill="0" autoLine="0" autoPict="0">
                <anchor moveWithCells="1">
                  <from>
                    <xdr:col>6</xdr:col>
                    <xdr:colOff>714375</xdr:colOff>
                    <xdr:row>15</xdr:row>
                    <xdr:rowOff>0</xdr:rowOff>
                  </from>
                  <to>
                    <xdr:col>7</xdr:col>
                    <xdr:colOff>523875</xdr:colOff>
                    <xdr:row>16</xdr:row>
                    <xdr:rowOff>28575</xdr:rowOff>
                  </to>
                </anchor>
              </controlPr>
            </control>
          </mc:Choice>
        </mc:AlternateContent>
        <mc:AlternateContent xmlns:mc="http://schemas.openxmlformats.org/markup-compatibility/2006">
          <mc:Choice Requires="x14">
            <control shapeId="19462" r:id="rId9" name="Check Box 6">
              <controlPr defaultSize="0" autoFill="0" autoLine="0" autoPict="0">
                <anchor moveWithCells="1">
                  <from>
                    <xdr:col>3</xdr:col>
                    <xdr:colOff>0</xdr:colOff>
                    <xdr:row>15</xdr:row>
                    <xdr:rowOff>0</xdr:rowOff>
                  </from>
                  <to>
                    <xdr:col>3</xdr:col>
                    <xdr:colOff>447675</xdr:colOff>
                    <xdr:row>16</xdr:row>
                    <xdr:rowOff>28575</xdr:rowOff>
                  </to>
                </anchor>
              </controlPr>
            </control>
          </mc:Choice>
        </mc:AlternateContent>
        <mc:AlternateContent xmlns:mc="http://schemas.openxmlformats.org/markup-compatibility/2006">
          <mc:Choice Requires="x14">
            <control shapeId="19463" r:id="rId10" name="Check Box 7">
              <controlPr defaultSize="0" autoFill="0" autoLine="0" autoPict="0">
                <anchor moveWithCells="1">
                  <from>
                    <xdr:col>6</xdr:col>
                    <xdr:colOff>0</xdr:colOff>
                    <xdr:row>15</xdr:row>
                    <xdr:rowOff>0</xdr:rowOff>
                  </from>
                  <to>
                    <xdr:col>6</xdr:col>
                    <xdr:colOff>638175</xdr:colOff>
                    <xdr:row>16</xdr:row>
                    <xdr:rowOff>28575</xdr:rowOff>
                  </to>
                </anchor>
              </controlPr>
            </control>
          </mc:Choice>
        </mc:AlternateContent>
        <mc:AlternateContent xmlns:mc="http://schemas.openxmlformats.org/markup-compatibility/2006">
          <mc:Choice Requires="x14">
            <control shapeId="19464" r:id="rId11" name="Check Box 8">
              <controlPr defaultSize="0" autoFill="0" autoLine="0" autoPict="0">
                <anchor moveWithCells="1">
                  <from>
                    <xdr:col>2</xdr:col>
                    <xdr:colOff>0</xdr:colOff>
                    <xdr:row>17</xdr:row>
                    <xdr:rowOff>0</xdr:rowOff>
                  </from>
                  <to>
                    <xdr:col>3</xdr:col>
                    <xdr:colOff>714375</xdr:colOff>
                    <xdr:row>18</xdr:row>
                    <xdr:rowOff>28575</xdr:rowOff>
                  </to>
                </anchor>
              </controlPr>
            </control>
          </mc:Choice>
        </mc:AlternateContent>
        <mc:AlternateContent xmlns:mc="http://schemas.openxmlformats.org/markup-compatibility/2006">
          <mc:Choice Requires="x14">
            <control shapeId="19465" r:id="rId12" name="Check Box 9">
              <controlPr defaultSize="0" autoFill="0" autoLine="0" autoPict="0">
                <anchor moveWithCells="1">
                  <from>
                    <xdr:col>4</xdr:col>
                    <xdr:colOff>0</xdr:colOff>
                    <xdr:row>17</xdr:row>
                    <xdr:rowOff>0</xdr:rowOff>
                  </from>
                  <to>
                    <xdr:col>4</xdr:col>
                    <xdr:colOff>714375</xdr:colOff>
                    <xdr:row>18</xdr:row>
                    <xdr:rowOff>28575</xdr:rowOff>
                  </to>
                </anchor>
              </controlPr>
            </control>
          </mc:Choice>
        </mc:AlternateContent>
        <mc:AlternateContent xmlns:mc="http://schemas.openxmlformats.org/markup-compatibility/2006">
          <mc:Choice Requires="x14">
            <control shapeId="19466" r:id="rId13" name="Check Box 10">
              <controlPr defaultSize="0" autoFill="0" autoLine="0" autoPict="0">
                <anchor moveWithCells="1">
                  <from>
                    <xdr:col>2</xdr:col>
                    <xdr:colOff>447675</xdr:colOff>
                    <xdr:row>13</xdr:row>
                    <xdr:rowOff>0</xdr:rowOff>
                  </from>
                  <to>
                    <xdr:col>3</xdr:col>
                    <xdr:colOff>342900</xdr:colOff>
                    <xdr:row>14</xdr:row>
                    <xdr:rowOff>28575</xdr:rowOff>
                  </to>
                </anchor>
              </controlPr>
            </control>
          </mc:Choice>
        </mc:AlternateContent>
        <mc:AlternateContent xmlns:mc="http://schemas.openxmlformats.org/markup-compatibility/2006">
          <mc:Choice Requires="x14">
            <control shapeId="19467" r:id="rId14" name="Check Box 11">
              <controlPr defaultSize="0" autoFill="0" autoLine="0" autoPict="0">
                <anchor moveWithCells="1">
                  <from>
                    <xdr:col>4</xdr:col>
                    <xdr:colOff>447675</xdr:colOff>
                    <xdr:row>13</xdr:row>
                    <xdr:rowOff>0</xdr:rowOff>
                  </from>
                  <to>
                    <xdr:col>5</xdr:col>
                    <xdr:colOff>76200</xdr:colOff>
                    <xdr:row>14</xdr:row>
                    <xdr:rowOff>28575</xdr:rowOff>
                  </to>
                </anchor>
              </controlPr>
            </control>
          </mc:Choice>
        </mc:AlternateContent>
        <mc:AlternateContent xmlns:mc="http://schemas.openxmlformats.org/markup-compatibility/2006">
          <mc:Choice Requires="x14">
            <control shapeId="19468" r:id="rId15" name="Check Box 12">
              <controlPr defaultSize="0" autoFill="0" autoLine="0" autoPict="0">
                <anchor moveWithCells="1">
                  <from>
                    <xdr:col>6</xdr:col>
                    <xdr:colOff>0</xdr:colOff>
                    <xdr:row>13</xdr:row>
                    <xdr:rowOff>0</xdr:rowOff>
                  </from>
                  <to>
                    <xdr:col>7</xdr:col>
                    <xdr:colOff>752475</xdr:colOff>
                    <xdr:row>14</xdr:row>
                    <xdr:rowOff>28575</xdr:rowOff>
                  </to>
                </anchor>
              </controlPr>
            </control>
          </mc:Choice>
        </mc:AlternateContent>
        <mc:AlternateContent xmlns:mc="http://schemas.openxmlformats.org/markup-compatibility/2006">
          <mc:Choice Requires="x14">
            <control shapeId="19470" r:id="rId16" name="Check Box 14">
              <controlPr defaultSize="0" autoFill="0" autoLine="0" autoPict="0">
                <anchor moveWithCells="1">
                  <from>
                    <xdr:col>5</xdr:col>
                    <xdr:colOff>609600</xdr:colOff>
                    <xdr:row>29</xdr:row>
                    <xdr:rowOff>0</xdr:rowOff>
                  </from>
                  <to>
                    <xdr:col>6</xdr:col>
                    <xdr:colOff>523875</xdr:colOff>
                    <xdr:row>30</xdr:row>
                    <xdr:rowOff>28575</xdr:rowOff>
                  </to>
                </anchor>
              </controlPr>
            </control>
          </mc:Choice>
        </mc:AlternateContent>
        <mc:AlternateContent xmlns:mc="http://schemas.openxmlformats.org/markup-compatibility/2006">
          <mc:Choice Requires="x14">
            <control shapeId="19471" r:id="rId17" name="Check Box 15">
              <controlPr defaultSize="0" autoFill="0" autoLine="0" autoPict="0">
                <anchor moveWithCells="1">
                  <from>
                    <xdr:col>3</xdr:col>
                    <xdr:colOff>180975</xdr:colOff>
                    <xdr:row>29</xdr:row>
                    <xdr:rowOff>0</xdr:rowOff>
                  </from>
                  <to>
                    <xdr:col>4</xdr:col>
                    <xdr:colOff>142875</xdr:colOff>
                    <xdr:row>30</xdr:row>
                    <xdr:rowOff>28575</xdr:rowOff>
                  </to>
                </anchor>
              </controlPr>
            </control>
          </mc:Choice>
        </mc:AlternateContent>
        <mc:AlternateContent xmlns:mc="http://schemas.openxmlformats.org/markup-compatibility/2006">
          <mc:Choice Requires="x14">
            <control shapeId="19472" r:id="rId18" name="Check Box 16">
              <controlPr defaultSize="0" autoFill="0" autoLine="0" autoPict="0">
                <anchor moveWithCells="1">
                  <from>
                    <xdr:col>4</xdr:col>
                    <xdr:colOff>638175</xdr:colOff>
                    <xdr:row>29</xdr:row>
                    <xdr:rowOff>0</xdr:rowOff>
                  </from>
                  <to>
                    <xdr:col>5</xdr:col>
                    <xdr:colOff>295275</xdr:colOff>
                    <xdr:row>30</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7" id="{0CEA199A-F546-4841-B655-E774D4421B43}">
            <x14:iconSet showValue="0" custom="1">
              <x14:cfvo type="percent">
                <xm:f>0</xm:f>
              </x14:cfvo>
              <x14:cfvo type="num">
                <xm:f>1</xm:f>
              </x14:cfvo>
              <x14:cfvo type="num">
                <xm:f>2</xm:f>
              </x14:cfvo>
              <x14:cfIcon iconSet="3Symbols2" iconId="0"/>
              <x14:cfIcon iconSet="3Symbols2" iconId="2"/>
              <x14:cfIcon iconSet="NoIcons" iconId="0"/>
            </x14:iconSet>
          </x14:cfRule>
          <xm:sqref>E9</xm:sqref>
        </x14:conditionalFormatting>
        <x14:conditionalFormatting xmlns:xm="http://schemas.microsoft.com/office/excel/2006/main">
          <x14:cfRule type="iconSet" priority="36" id="{7F8B0115-CD7C-4347-941F-0992FFE21250}">
            <x14:iconSet showValue="0" custom="1">
              <x14:cfvo type="percent">
                <xm:f>0</xm:f>
              </x14:cfvo>
              <x14:cfvo type="num">
                <xm:f>1</xm:f>
              </x14:cfvo>
              <x14:cfvo type="num">
                <xm:f>2</xm:f>
              </x14:cfvo>
              <x14:cfIcon iconSet="3Symbols2" iconId="0"/>
              <x14:cfIcon iconSet="3Symbols2" iconId="2"/>
              <x14:cfIcon iconSet="NoIcons" iconId="0"/>
            </x14:iconSet>
          </x14:cfRule>
          <xm:sqref>E11</xm:sqref>
        </x14:conditionalFormatting>
        <x14:conditionalFormatting xmlns:xm="http://schemas.microsoft.com/office/excel/2006/main">
          <x14:cfRule type="iconSet" priority="35" id="{33146468-0720-45BB-845E-603FAC3B5EA5}">
            <x14:iconSet showValue="0" custom="1">
              <x14:cfvo type="percent">
                <xm:f>0</xm:f>
              </x14:cfvo>
              <x14:cfvo type="num">
                <xm:f>1</xm:f>
              </x14:cfvo>
              <x14:cfvo type="num">
                <xm:f>2</xm:f>
              </x14:cfvo>
              <x14:cfIcon iconSet="3Symbols2" iconId="0"/>
              <x14:cfIcon iconSet="3Symbols2" iconId="2"/>
              <x14:cfIcon iconSet="NoIcons" iconId="0"/>
            </x14:iconSet>
          </x14:cfRule>
          <xm:sqref>I9</xm:sqref>
        </x14:conditionalFormatting>
        <x14:conditionalFormatting xmlns:xm="http://schemas.microsoft.com/office/excel/2006/main">
          <x14:cfRule type="iconSet" priority="34" id="{8B39F7DB-BE4A-4F19-A267-C63806109125}">
            <x14:iconSet showValue="0" custom="1">
              <x14:cfvo type="percent">
                <xm:f>0</xm:f>
              </x14:cfvo>
              <x14:cfvo type="num">
                <xm:f>1</xm:f>
              </x14:cfvo>
              <x14:cfvo type="num">
                <xm:f>2</xm:f>
              </x14:cfvo>
              <x14:cfIcon iconSet="3Symbols2" iconId="0"/>
              <x14:cfIcon iconSet="3Symbols2" iconId="2"/>
              <x14:cfIcon iconSet="NoIcons" iconId="0"/>
            </x14:iconSet>
          </x14:cfRule>
          <xm:sqref>I11</xm:sqref>
        </x14:conditionalFormatting>
        <x14:conditionalFormatting xmlns:xm="http://schemas.microsoft.com/office/excel/2006/main">
          <x14:cfRule type="iconSet" priority="33" id="{D84FA3D9-5049-4C39-ACC7-6D35724168DB}">
            <x14:iconSet showValue="0" custom="1">
              <x14:cfvo type="percent">
                <xm:f>0</xm:f>
              </x14:cfvo>
              <x14:cfvo type="num">
                <xm:f>1</xm:f>
              </x14:cfvo>
              <x14:cfvo type="num">
                <xm:f>2</xm:f>
              </x14:cfvo>
              <x14:cfIcon iconSet="3Symbols2" iconId="0"/>
              <x14:cfIcon iconSet="3Symbols2" iconId="2"/>
              <x14:cfIcon iconSet="NoIcons" iconId="0"/>
            </x14:iconSet>
          </x14:cfRule>
          <xm:sqref>E22</xm:sqref>
        </x14:conditionalFormatting>
        <x14:conditionalFormatting xmlns:xm="http://schemas.microsoft.com/office/excel/2006/main">
          <x14:cfRule type="iconSet" priority="32" id="{3B2A226C-EB81-4864-BA77-746516C8A1FE}">
            <x14:iconSet showValue="0" custom="1">
              <x14:cfvo type="percent">
                <xm:f>0</xm:f>
              </x14:cfvo>
              <x14:cfvo type="num">
                <xm:f>1</xm:f>
              </x14:cfvo>
              <x14:cfvo type="num">
                <xm:f>2</xm:f>
              </x14:cfvo>
              <x14:cfIcon iconSet="3Symbols2" iconId="0"/>
              <x14:cfIcon iconSet="3Symbols2" iconId="2"/>
              <x14:cfIcon iconSet="NoIcons" iconId="0"/>
            </x14:iconSet>
          </x14:cfRule>
          <xm:sqref>E24</xm:sqref>
        </x14:conditionalFormatting>
        <x14:conditionalFormatting xmlns:xm="http://schemas.microsoft.com/office/excel/2006/main">
          <x14:cfRule type="iconSet" priority="31" id="{A432E803-4AAF-4A81-AB6C-C5613FC38A8D}">
            <x14:iconSet showValue="0" custom="1">
              <x14:cfvo type="percent">
                <xm:f>0</xm:f>
              </x14:cfvo>
              <x14:cfvo type="num">
                <xm:f>1</xm:f>
              </x14:cfvo>
              <x14:cfvo type="num">
                <xm:f>2</xm:f>
              </x14:cfvo>
              <x14:cfIcon iconSet="3Symbols2" iconId="0"/>
              <x14:cfIcon iconSet="3Symbols2" iconId="2"/>
              <x14:cfIcon iconSet="NoIcons" iconId="0"/>
            </x14:iconSet>
          </x14:cfRule>
          <xm:sqref>I22</xm:sqref>
        </x14:conditionalFormatting>
        <x14:conditionalFormatting xmlns:xm="http://schemas.microsoft.com/office/excel/2006/main">
          <x14:cfRule type="iconSet" priority="30" id="{52715EAC-04E9-4AC1-80D1-BB5FE40278E3}">
            <x14:iconSet showValue="0" custom="1">
              <x14:cfvo type="percent">
                <xm:f>0</xm:f>
              </x14:cfvo>
              <x14:cfvo type="num">
                <xm:f>1</xm:f>
              </x14:cfvo>
              <x14:cfvo type="num">
                <xm:f>2</xm:f>
              </x14:cfvo>
              <x14:cfIcon iconSet="3Symbols2" iconId="0"/>
              <x14:cfIcon iconSet="3Symbols2" iconId="2"/>
              <x14:cfIcon iconSet="NoIcons" iconId="0"/>
            </x14:iconSet>
          </x14:cfRule>
          <xm:sqref>I24</xm:sqref>
        </x14:conditionalFormatting>
        <x14:conditionalFormatting xmlns:xm="http://schemas.microsoft.com/office/excel/2006/main">
          <x14:cfRule type="iconSet" priority="29" id="{F37C4CFE-0000-4BAA-818C-1F2B66AF3195}">
            <x14:iconSet showValue="0" custom="1">
              <x14:cfvo type="percent">
                <xm:f>0</xm:f>
              </x14:cfvo>
              <x14:cfvo type="num">
                <xm:f>1</xm:f>
              </x14:cfvo>
              <x14:cfvo type="num">
                <xm:f>2</xm:f>
              </x14:cfvo>
              <x14:cfIcon iconSet="3Symbols2" iconId="0"/>
              <x14:cfIcon iconSet="3Symbols2" iconId="2"/>
              <x14:cfIcon iconSet="NoIcons" iconId="0"/>
            </x14:iconSet>
          </x14:cfRule>
          <xm:sqref>E27</xm:sqref>
        </x14:conditionalFormatting>
        <x14:conditionalFormatting xmlns:xm="http://schemas.microsoft.com/office/excel/2006/main">
          <x14:cfRule type="iconSet" priority="28" id="{F3D7CE04-E88F-4D1A-8386-E54505F787D0}">
            <x14:iconSet showValue="0" custom="1">
              <x14:cfvo type="percent">
                <xm:f>0</xm:f>
              </x14:cfvo>
              <x14:cfvo type="num">
                <xm:f>1</xm:f>
              </x14:cfvo>
              <x14:cfvo type="num">
                <xm:f>2</xm:f>
              </x14:cfvo>
              <x14:cfIcon iconSet="3Symbols2" iconId="0"/>
              <x14:cfIcon iconSet="3Symbols2" iconId="2"/>
              <x14:cfIcon iconSet="NoIcons" iconId="0"/>
            </x14:iconSet>
          </x14:cfRule>
          <xm:sqref>H27</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1">
    <tabColor rgb="FF050033"/>
  </sheetPr>
  <dimension ref="A1:IU3117"/>
  <sheetViews>
    <sheetView showGridLines="0" showRowColHeaders="0" topLeftCell="A481" zoomScale="85" zoomScaleNormal="85" workbookViewId="0">
      <selection activeCell="C65" sqref="C65:D65"/>
    </sheetView>
  </sheetViews>
  <sheetFormatPr defaultColWidth="0" defaultRowHeight="12.75" zeroHeight="1" outlineLevelRow="1"/>
  <cols>
    <col min="1" max="1" width="3" style="51" customWidth="1"/>
    <col min="2" max="2" width="29.42578125" style="51" customWidth="1"/>
    <col min="3" max="3" width="32.42578125" style="51" bestFit="1" customWidth="1"/>
    <col min="4" max="4" width="47" style="51" bestFit="1" customWidth="1"/>
    <col min="5" max="5" width="74.28515625" style="51" bestFit="1" customWidth="1"/>
    <col min="6" max="6" width="14.7109375" style="51" bestFit="1" customWidth="1"/>
    <col min="7" max="7" width="13.42578125" style="51" customWidth="1"/>
    <col min="8" max="8" width="11.42578125" style="51" customWidth="1"/>
    <col min="9" max="9" width="15.42578125" style="51" customWidth="1"/>
    <col min="10" max="10" width="2.42578125" style="51" customWidth="1"/>
    <col min="11" max="43" width="11.42578125" style="51" customWidth="1"/>
    <col min="44" max="44" width="3.42578125" style="51" customWidth="1"/>
    <col min="45" max="255" width="11.42578125" style="49" hidden="1" customWidth="1"/>
    <col min="256" max="16384" width="5.28515625" style="49" hidden="1"/>
  </cols>
  <sheetData>
    <row r="1" spans="2:9" s="51" customFormat="1" ht="15" hidden="1">
      <c r="B1" s="195" t="s">
        <v>1233</v>
      </c>
      <c r="C1" s="195"/>
      <c r="D1" s="195"/>
      <c r="E1" s="195"/>
      <c r="F1" s="195"/>
    </row>
    <row r="2" spans="2:9" s="51" customFormat="1" outlineLevel="1"/>
    <row r="3" spans="2:9" s="51" customFormat="1" ht="39.75" customHeight="1" outlineLevel="1">
      <c r="B3" s="54" t="s">
        <v>1234</v>
      </c>
      <c r="C3" s="844" t="s">
        <v>1235</v>
      </c>
      <c r="D3" s="844"/>
      <c r="E3" s="845" t="s">
        <v>1236</v>
      </c>
      <c r="F3" s="845"/>
      <c r="G3" s="845"/>
      <c r="H3" s="845"/>
      <c r="I3" s="845"/>
    </row>
    <row r="4" spans="2:9" s="51" customFormat="1" ht="36" customHeight="1" outlineLevel="1">
      <c r="B4" s="837" t="s">
        <v>1237</v>
      </c>
      <c r="C4" s="838"/>
      <c r="D4" s="838"/>
      <c r="E4" s="838"/>
      <c r="F4" s="838"/>
      <c r="G4" s="838"/>
      <c r="H4" s="838"/>
      <c r="I4" s="839"/>
    </row>
    <row r="5" spans="2:9" s="51" customFormat="1" ht="15" customHeight="1" outlineLevel="1">
      <c r="B5" s="53" t="s">
        <v>1238</v>
      </c>
      <c r="C5" s="833" t="s">
        <v>1239</v>
      </c>
      <c r="D5" s="833"/>
      <c r="E5" s="833" t="s">
        <v>1240</v>
      </c>
      <c r="F5" s="833"/>
      <c r="G5" s="833"/>
      <c r="H5" s="833"/>
      <c r="I5" s="833"/>
    </row>
    <row r="6" spans="2:9" s="51" customFormat="1" ht="15" customHeight="1" outlineLevel="1">
      <c r="B6" s="55" t="s">
        <v>1241</v>
      </c>
      <c r="C6" s="846" t="s">
        <v>1242</v>
      </c>
      <c r="D6" s="847"/>
      <c r="E6" s="834" t="s">
        <v>1243</v>
      </c>
      <c r="F6" s="835"/>
      <c r="G6" s="835"/>
      <c r="H6" s="835"/>
      <c r="I6" s="836"/>
    </row>
    <row r="7" spans="2:9" s="51" customFormat="1" ht="15" customHeight="1" outlineLevel="1">
      <c r="B7" s="53" t="s">
        <v>1244</v>
      </c>
      <c r="C7" s="833" t="s">
        <v>1245</v>
      </c>
      <c r="D7" s="833"/>
      <c r="E7" s="833" t="s">
        <v>1246</v>
      </c>
      <c r="F7" s="833"/>
      <c r="G7" s="833"/>
      <c r="H7" s="833"/>
      <c r="I7" s="833"/>
    </row>
    <row r="8" spans="2:9" s="51" customFormat="1" ht="15" customHeight="1" outlineLevel="1">
      <c r="B8" s="53" t="s">
        <v>1247</v>
      </c>
      <c r="C8" s="833" t="s">
        <v>1248</v>
      </c>
      <c r="D8" s="833"/>
      <c r="E8" s="833" t="s">
        <v>1249</v>
      </c>
      <c r="F8" s="833"/>
      <c r="G8" s="833"/>
      <c r="H8" s="833"/>
      <c r="I8" s="833"/>
    </row>
    <row r="9" spans="2:9" s="51" customFormat="1" ht="15" customHeight="1" outlineLevel="1">
      <c r="B9" s="53" t="s">
        <v>1250</v>
      </c>
      <c r="C9" s="833" t="s">
        <v>1251</v>
      </c>
      <c r="D9" s="833"/>
      <c r="E9" s="833" t="s">
        <v>1252</v>
      </c>
      <c r="F9" s="833"/>
      <c r="G9" s="833"/>
      <c r="H9" s="833"/>
      <c r="I9" s="833"/>
    </row>
    <row r="10" spans="2:9" s="51" customFormat="1" ht="15" customHeight="1" outlineLevel="1">
      <c r="B10" s="55" t="s">
        <v>1253</v>
      </c>
      <c r="C10" s="846" t="s">
        <v>1254</v>
      </c>
      <c r="D10" s="847"/>
      <c r="E10" s="834" t="s">
        <v>1255</v>
      </c>
      <c r="F10" s="835"/>
      <c r="G10" s="835"/>
      <c r="H10" s="835"/>
      <c r="I10" s="836"/>
    </row>
    <row r="11" spans="2:9" s="51" customFormat="1" ht="15" customHeight="1" outlineLevel="1">
      <c r="B11" s="53" t="s">
        <v>1256</v>
      </c>
      <c r="C11" s="833" t="s">
        <v>1257</v>
      </c>
      <c r="D11" s="833"/>
      <c r="E11" s="833" t="s">
        <v>1258</v>
      </c>
      <c r="F11" s="833"/>
      <c r="G11" s="833"/>
      <c r="H11" s="833"/>
      <c r="I11" s="833"/>
    </row>
    <row r="12" spans="2:9" s="51" customFormat="1" ht="15" customHeight="1" outlineLevel="1">
      <c r="B12" s="53" t="s">
        <v>1259</v>
      </c>
      <c r="C12" s="833" t="s">
        <v>1260</v>
      </c>
      <c r="D12" s="833"/>
      <c r="E12" s="833" t="s">
        <v>1261</v>
      </c>
      <c r="F12" s="833"/>
      <c r="G12" s="833"/>
      <c r="H12" s="833"/>
      <c r="I12" s="833"/>
    </row>
    <row r="13" spans="2:9" s="51" customFormat="1" ht="15" customHeight="1" outlineLevel="1">
      <c r="B13" s="53" t="s">
        <v>1262</v>
      </c>
      <c r="C13" s="833" t="s">
        <v>1263</v>
      </c>
      <c r="D13" s="833"/>
      <c r="E13" s="833" t="s">
        <v>1264</v>
      </c>
      <c r="F13" s="833"/>
      <c r="G13" s="833"/>
      <c r="H13" s="833"/>
      <c r="I13" s="833"/>
    </row>
    <row r="14" spans="2:9" s="51" customFormat="1" ht="15" customHeight="1" outlineLevel="1">
      <c r="B14" s="55" t="s">
        <v>1265</v>
      </c>
      <c r="C14" s="846" t="s">
        <v>1266</v>
      </c>
      <c r="D14" s="847"/>
      <c r="E14" s="834" t="s">
        <v>1267</v>
      </c>
      <c r="F14" s="835"/>
      <c r="G14" s="835"/>
      <c r="H14" s="835"/>
      <c r="I14" s="836"/>
    </row>
    <row r="15" spans="2:9" s="51" customFormat="1" ht="15" customHeight="1" outlineLevel="1">
      <c r="B15" s="53" t="s">
        <v>1268</v>
      </c>
      <c r="C15" s="833" t="s">
        <v>1269</v>
      </c>
      <c r="D15" s="833"/>
      <c r="E15" s="833" t="s">
        <v>1270</v>
      </c>
      <c r="F15" s="833"/>
      <c r="G15" s="833"/>
      <c r="H15" s="833"/>
      <c r="I15" s="833"/>
    </row>
    <row r="16" spans="2:9" s="51" customFormat="1" ht="15" customHeight="1" outlineLevel="1">
      <c r="B16" s="53" t="s">
        <v>1271</v>
      </c>
      <c r="C16" s="833" t="s">
        <v>1272</v>
      </c>
      <c r="D16" s="833"/>
      <c r="E16" s="833" t="s">
        <v>1273</v>
      </c>
      <c r="F16" s="833"/>
      <c r="G16" s="833"/>
      <c r="H16" s="833"/>
      <c r="I16" s="833"/>
    </row>
    <row r="17" spans="2:9" s="51" customFormat="1" ht="15" customHeight="1" outlineLevel="1">
      <c r="B17" s="53" t="s">
        <v>1274</v>
      </c>
      <c r="C17" s="833" t="s">
        <v>1275</v>
      </c>
      <c r="D17" s="833"/>
      <c r="E17" s="833" t="s">
        <v>1276</v>
      </c>
      <c r="F17" s="833"/>
      <c r="G17" s="833"/>
      <c r="H17" s="833"/>
      <c r="I17" s="833"/>
    </row>
    <row r="18" spans="2:9" s="51" customFormat="1" ht="15" customHeight="1" outlineLevel="1">
      <c r="B18" s="53" t="s">
        <v>1277</v>
      </c>
      <c r="C18" s="833" t="s">
        <v>1278</v>
      </c>
      <c r="D18" s="833"/>
      <c r="E18" s="833" t="s">
        <v>1279</v>
      </c>
      <c r="F18" s="833"/>
      <c r="G18" s="833"/>
      <c r="H18" s="833"/>
      <c r="I18" s="833"/>
    </row>
    <row r="19" spans="2:9" s="51" customFormat="1" ht="15" customHeight="1" outlineLevel="1">
      <c r="B19" s="56" t="s">
        <v>1280</v>
      </c>
      <c r="C19" s="848" t="s">
        <v>1281</v>
      </c>
      <c r="D19" s="848"/>
      <c r="E19" s="843" t="s">
        <v>1282</v>
      </c>
      <c r="F19" s="843"/>
      <c r="G19" s="843"/>
      <c r="H19" s="843"/>
      <c r="I19" s="843"/>
    </row>
    <row r="20" spans="2:9" s="51" customFormat="1" ht="15" customHeight="1" outlineLevel="1">
      <c r="B20" s="53" t="s">
        <v>1283</v>
      </c>
      <c r="C20" s="833" t="s">
        <v>1284</v>
      </c>
      <c r="D20" s="833"/>
      <c r="E20" s="833" t="s">
        <v>1285</v>
      </c>
      <c r="F20" s="833"/>
      <c r="G20" s="833"/>
      <c r="H20" s="833"/>
      <c r="I20" s="833"/>
    </row>
    <row r="21" spans="2:9" s="51" customFormat="1" ht="15" customHeight="1" outlineLevel="1">
      <c r="B21" s="55" t="s">
        <v>1286</v>
      </c>
      <c r="C21" s="846" t="s">
        <v>1287</v>
      </c>
      <c r="D21" s="847"/>
      <c r="E21" s="834" t="s">
        <v>1288</v>
      </c>
      <c r="F21" s="835"/>
      <c r="G21" s="835"/>
      <c r="H21" s="835"/>
      <c r="I21" s="836"/>
    </row>
    <row r="22" spans="2:9" s="51" customFormat="1" ht="15" customHeight="1" outlineLevel="1">
      <c r="B22" s="53" t="s">
        <v>1289</v>
      </c>
      <c r="C22" s="833" t="s">
        <v>1290</v>
      </c>
      <c r="D22" s="833"/>
      <c r="E22" s="833" t="s">
        <v>1291</v>
      </c>
      <c r="F22" s="833"/>
      <c r="G22" s="833"/>
      <c r="H22" s="833"/>
      <c r="I22" s="833"/>
    </row>
    <row r="23" spans="2:9" s="51" customFormat="1" ht="15" customHeight="1" outlineLevel="1">
      <c r="B23" s="53" t="s">
        <v>1292</v>
      </c>
      <c r="C23" s="833" t="s">
        <v>1293</v>
      </c>
      <c r="D23" s="833"/>
      <c r="E23" s="833" t="s">
        <v>1294</v>
      </c>
      <c r="F23" s="833"/>
      <c r="G23" s="833"/>
      <c r="H23" s="833"/>
      <c r="I23" s="833"/>
    </row>
    <row r="24" spans="2:9" s="51" customFormat="1" ht="15" customHeight="1" outlineLevel="1">
      <c r="B24" s="53" t="s">
        <v>1295</v>
      </c>
      <c r="C24" s="833" t="s">
        <v>1296</v>
      </c>
      <c r="D24" s="833"/>
      <c r="E24" s="833" t="s">
        <v>1297</v>
      </c>
      <c r="F24" s="833"/>
      <c r="G24" s="833"/>
      <c r="H24" s="833"/>
      <c r="I24" s="833"/>
    </row>
    <row r="25" spans="2:9" s="51" customFormat="1" ht="15" customHeight="1" outlineLevel="1">
      <c r="B25" s="55" t="s">
        <v>1298</v>
      </c>
      <c r="C25" s="846" t="s">
        <v>1299</v>
      </c>
      <c r="D25" s="847"/>
      <c r="E25" s="834" t="s">
        <v>1300</v>
      </c>
      <c r="F25" s="835"/>
      <c r="G25" s="835"/>
      <c r="H25" s="835"/>
      <c r="I25" s="836"/>
    </row>
    <row r="26" spans="2:9" s="51" customFormat="1" ht="15" customHeight="1" outlineLevel="1">
      <c r="B26" s="53" t="s">
        <v>696</v>
      </c>
      <c r="C26" s="833" t="s">
        <v>1301</v>
      </c>
      <c r="D26" s="833"/>
      <c r="E26" s="833" t="s">
        <v>1302</v>
      </c>
      <c r="F26" s="833"/>
      <c r="G26" s="833"/>
      <c r="H26" s="833"/>
      <c r="I26" s="833"/>
    </row>
    <row r="27" spans="2:9" s="51" customFormat="1" ht="15" customHeight="1" outlineLevel="1">
      <c r="B27" s="53" t="s">
        <v>1303</v>
      </c>
      <c r="C27" s="833" t="s">
        <v>1304</v>
      </c>
      <c r="D27" s="833"/>
      <c r="E27" s="833" t="s">
        <v>1305</v>
      </c>
      <c r="F27" s="833"/>
      <c r="G27" s="833"/>
      <c r="H27" s="833"/>
      <c r="I27" s="833"/>
    </row>
    <row r="28" spans="2:9" s="51" customFormat="1" ht="15" customHeight="1" outlineLevel="1">
      <c r="B28" s="53" t="s">
        <v>1306</v>
      </c>
      <c r="C28" s="833" t="s">
        <v>1307</v>
      </c>
      <c r="D28" s="833"/>
      <c r="E28" s="833" t="s">
        <v>1308</v>
      </c>
      <c r="F28" s="833"/>
      <c r="G28" s="833"/>
      <c r="H28" s="833"/>
      <c r="I28" s="833"/>
    </row>
    <row r="29" spans="2:9" s="51" customFormat="1" ht="15" customHeight="1" outlineLevel="1">
      <c r="B29" s="55" t="s">
        <v>1309</v>
      </c>
      <c r="C29" s="846" t="s">
        <v>1310</v>
      </c>
      <c r="D29" s="847"/>
      <c r="E29" s="834" t="s">
        <v>1311</v>
      </c>
      <c r="F29" s="835"/>
      <c r="G29" s="835"/>
      <c r="H29" s="835"/>
      <c r="I29" s="836"/>
    </row>
    <row r="30" spans="2:9" s="51" customFormat="1" ht="15" customHeight="1" outlineLevel="1">
      <c r="B30" s="53" t="s">
        <v>1312</v>
      </c>
      <c r="C30" s="833" t="s">
        <v>1313</v>
      </c>
      <c r="D30" s="833"/>
      <c r="E30" s="833" t="s">
        <v>1314</v>
      </c>
      <c r="F30" s="833"/>
      <c r="G30" s="833"/>
      <c r="H30" s="833"/>
      <c r="I30" s="833"/>
    </row>
    <row r="31" spans="2:9" s="51" customFormat="1" ht="15" customHeight="1" outlineLevel="1">
      <c r="B31" s="53" t="s">
        <v>1315</v>
      </c>
      <c r="C31" s="833" t="s">
        <v>1316</v>
      </c>
      <c r="D31" s="833"/>
      <c r="E31" s="833" t="s">
        <v>1317</v>
      </c>
      <c r="F31" s="833"/>
      <c r="G31" s="833"/>
      <c r="H31" s="833"/>
      <c r="I31" s="833"/>
    </row>
    <row r="32" spans="2:9" s="51" customFormat="1" ht="15" customHeight="1" outlineLevel="1">
      <c r="B32" s="53" t="s">
        <v>1318</v>
      </c>
      <c r="C32" s="833" t="s">
        <v>1319</v>
      </c>
      <c r="D32" s="833"/>
      <c r="E32" s="833" t="s">
        <v>1320</v>
      </c>
      <c r="F32" s="833"/>
      <c r="G32" s="833"/>
      <c r="H32" s="833"/>
      <c r="I32" s="833"/>
    </row>
    <row r="33" spans="2:9" s="51" customFormat="1" ht="15" customHeight="1" outlineLevel="1">
      <c r="B33" s="55" t="s">
        <v>1321</v>
      </c>
      <c r="C33" s="846" t="s">
        <v>1322</v>
      </c>
      <c r="D33" s="847"/>
      <c r="E33" s="834" t="s">
        <v>1323</v>
      </c>
      <c r="F33" s="835"/>
      <c r="G33" s="835"/>
      <c r="H33" s="835"/>
      <c r="I33" s="836"/>
    </row>
    <row r="34" spans="2:9" s="51" customFormat="1" ht="15" customHeight="1" outlineLevel="1">
      <c r="B34" s="53" t="s">
        <v>1324</v>
      </c>
      <c r="C34" s="833" t="s">
        <v>1325</v>
      </c>
      <c r="D34" s="833"/>
      <c r="E34" s="833" t="s">
        <v>1326</v>
      </c>
      <c r="F34" s="833"/>
      <c r="G34" s="833"/>
      <c r="H34" s="833"/>
      <c r="I34" s="833"/>
    </row>
    <row r="35" spans="2:9" s="51" customFormat="1" ht="15" customHeight="1" outlineLevel="1">
      <c r="B35" s="53" t="s">
        <v>1327</v>
      </c>
      <c r="C35" s="833" t="s">
        <v>1328</v>
      </c>
      <c r="D35" s="833"/>
      <c r="E35" s="833" t="s">
        <v>1329</v>
      </c>
      <c r="F35" s="833"/>
      <c r="G35" s="833"/>
      <c r="H35" s="833"/>
      <c r="I35" s="833"/>
    </row>
    <row r="36" spans="2:9" s="51" customFormat="1" ht="15" customHeight="1" outlineLevel="1">
      <c r="B36" s="53" t="s">
        <v>1330</v>
      </c>
      <c r="C36" s="833" t="s">
        <v>1331</v>
      </c>
      <c r="D36" s="833"/>
      <c r="E36" s="833" t="s">
        <v>1332</v>
      </c>
      <c r="F36" s="833"/>
      <c r="G36" s="833"/>
      <c r="H36" s="833"/>
      <c r="I36" s="833"/>
    </row>
    <row r="37" spans="2:9" s="51" customFormat="1" ht="15" customHeight="1" outlineLevel="1">
      <c r="B37" s="53" t="s">
        <v>1333</v>
      </c>
      <c r="C37" s="833" t="s">
        <v>1334</v>
      </c>
      <c r="D37" s="833"/>
      <c r="E37" s="833" t="s">
        <v>1335</v>
      </c>
      <c r="F37" s="833"/>
      <c r="G37" s="833"/>
      <c r="H37" s="833"/>
      <c r="I37" s="833"/>
    </row>
    <row r="38" spans="2:9" s="51" customFormat="1" ht="15" customHeight="1" outlineLevel="1">
      <c r="B38" s="56" t="s">
        <v>1336</v>
      </c>
      <c r="C38" s="848" t="s">
        <v>1337</v>
      </c>
      <c r="D38" s="848"/>
      <c r="E38" s="843" t="s">
        <v>1338</v>
      </c>
      <c r="F38" s="843"/>
      <c r="G38" s="843"/>
      <c r="H38" s="843"/>
      <c r="I38" s="843"/>
    </row>
    <row r="39" spans="2:9" s="51" customFormat="1" ht="15" customHeight="1" outlineLevel="1">
      <c r="B39" s="53" t="s">
        <v>1339</v>
      </c>
      <c r="C39" s="833" t="s">
        <v>1340</v>
      </c>
      <c r="D39" s="833"/>
      <c r="E39" s="833" t="s">
        <v>1341</v>
      </c>
      <c r="F39" s="833"/>
      <c r="G39" s="833"/>
      <c r="H39" s="833"/>
      <c r="I39" s="833"/>
    </row>
    <row r="40" spans="2:9" s="51" customFormat="1" ht="15" customHeight="1" outlineLevel="1">
      <c r="B40" s="55" t="s">
        <v>1342</v>
      </c>
      <c r="C40" s="846" t="s">
        <v>1343</v>
      </c>
      <c r="D40" s="847"/>
      <c r="E40" s="834" t="s">
        <v>1344</v>
      </c>
      <c r="F40" s="835"/>
      <c r="G40" s="835"/>
      <c r="H40" s="835"/>
      <c r="I40" s="836"/>
    </row>
    <row r="41" spans="2:9" s="51" customFormat="1" ht="15" customHeight="1" outlineLevel="1">
      <c r="B41" s="53" t="s">
        <v>1345</v>
      </c>
      <c r="C41" s="833" t="s">
        <v>1346</v>
      </c>
      <c r="D41" s="833"/>
      <c r="E41" s="833" t="s">
        <v>1347</v>
      </c>
      <c r="F41" s="833"/>
      <c r="G41" s="833"/>
      <c r="H41" s="833"/>
      <c r="I41" s="833"/>
    </row>
    <row r="42" spans="2:9" s="51" customFormat="1" ht="15" customHeight="1" outlineLevel="1">
      <c r="B42" s="53" t="s">
        <v>1348</v>
      </c>
      <c r="C42" s="833" t="s">
        <v>1349</v>
      </c>
      <c r="D42" s="833"/>
      <c r="E42" s="833" t="s">
        <v>1350</v>
      </c>
      <c r="F42" s="833"/>
      <c r="G42" s="833"/>
      <c r="H42" s="833"/>
      <c r="I42" s="833"/>
    </row>
    <row r="43" spans="2:9" s="51" customFormat="1" ht="15" customHeight="1" outlineLevel="1">
      <c r="B43" s="53" t="s">
        <v>1351</v>
      </c>
      <c r="C43" s="833" t="s">
        <v>1352</v>
      </c>
      <c r="D43" s="833"/>
      <c r="E43" s="833" t="s">
        <v>1353</v>
      </c>
      <c r="F43" s="833"/>
      <c r="G43" s="833"/>
      <c r="H43" s="833"/>
      <c r="I43" s="833"/>
    </row>
    <row r="44" spans="2:9" s="51" customFormat="1" ht="15" customHeight="1" outlineLevel="1">
      <c r="B44" s="55" t="s">
        <v>1354</v>
      </c>
      <c r="C44" s="846" t="s">
        <v>1355</v>
      </c>
      <c r="D44" s="847"/>
      <c r="E44" s="834" t="s">
        <v>1356</v>
      </c>
      <c r="F44" s="835"/>
      <c r="G44" s="835"/>
      <c r="H44" s="835"/>
      <c r="I44" s="836"/>
    </row>
    <row r="45" spans="2:9" s="51" customFormat="1" ht="15" customHeight="1" outlineLevel="1">
      <c r="B45" s="53" t="s">
        <v>1357</v>
      </c>
      <c r="C45" s="833" t="s">
        <v>1358</v>
      </c>
      <c r="D45" s="833"/>
      <c r="E45" s="833" t="s">
        <v>1359</v>
      </c>
      <c r="F45" s="833"/>
      <c r="G45" s="833"/>
      <c r="H45" s="833"/>
      <c r="I45" s="833"/>
    </row>
    <row r="46" spans="2:9" s="51" customFormat="1" ht="15" customHeight="1" outlineLevel="1">
      <c r="B46" s="53" t="s">
        <v>1360</v>
      </c>
      <c r="C46" s="833" t="s">
        <v>1361</v>
      </c>
      <c r="D46" s="833"/>
      <c r="E46" s="833" t="s">
        <v>1362</v>
      </c>
      <c r="F46" s="833"/>
      <c r="G46" s="833"/>
      <c r="H46" s="833"/>
      <c r="I46" s="833"/>
    </row>
    <row r="47" spans="2:9" s="51" customFormat="1" ht="15" customHeight="1" outlineLevel="1">
      <c r="B47" s="53" t="s">
        <v>1363</v>
      </c>
      <c r="C47" s="833" t="s">
        <v>1364</v>
      </c>
      <c r="D47" s="833"/>
      <c r="E47" s="833" t="s">
        <v>1365</v>
      </c>
      <c r="F47" s="833"/>
      <c r="G47" s="833"/>
      <c r="H47" s="833"/>
      <c r="I47" s="833"/>
    </row>
    <row r="48" spans="2:9" s="51" customFormat="1" ht="15" customHeight="1" outlineLevel="1">
      <c r="B48" s="55" t="s">
        <v>1366</v>
      </c>
      <c r="C48" s="846" t="s">
        <v>1367</v>
      </c>
      <c r="D48" s="847"/>
      <c r="E48" s="834" t="s">
        <v>1368</v>
      </c>
      <c r="F48" s="835"/>
      <c r="G48" s="835"/>
      <c r="H48" s="835"/>
      <c r="I48" s="836"/>
    </row>
    <row r="49" spans="2:9" s="51" customFormat="1" ht="15" customHeight="1" outlineLevel="1">
      <c r="B49" s="53" t="s">
        <v>1369</v>
      </c>
      <c r="C49" s="833" t="s">
        <v>1370</v>
      </c>
      <c r="D49" s="833"/>
      <c r="E49" s="833" t="s">
        <v>1371</v>
      </c>
      <c r="F49" s="833"/>
      <c r="G49" s="833"/>
      <c r="H49" s="833"/>
      <c r="I49" s="833"/>
    </row>
    <row r="50" spans="2:9" s="51" customFormat="1" ht="15" customHeight="1" outlineLevel="1">
      <c r="B50" s="53" t="s">
        <v>1372</v>
      </c>
      <c r="C50" s="833" t="s">
        <v>1373</v>
      </c>
      <c r="D50" s="833"/>
      <c r="E50" s="833" t="s">
        <v>1374</v>
      </c>
      <c r="F50" s="833"/>
      <c r="G50" s="833"/>
      <c r="H50" s="833"/>
      <c r="I50" s="833"/>
    </row>
    <row r="51" spans="2:9" s="51" customFormat="1" ht="15" customHeight="1" outlineLevel="1">
      <c r="B51" s="53" t="s">
        <v>1375</v>
      </c>
      <c r="C51" s="833" t="s">
        <v>1376</v>
      </c>
      <c r="D51" s="833"/>
      <c r="E51" s="833" t="s">
        <v>1377</v>
      </c>
      <c r="F51" s="833"/>
      <c r="G51" s="833"/>
      <c r="H51" s="833"/>
      <c r="I51" s="833"/>
    </row>
    <row r="52" spans="2:9" s="51" customFormat="1" ht="15" customHeight="1" outlineLevel="1">
      <c r="B52" s="55" t="s">
        <v>1378</v>
      </c>
      <c r="C52" s="846" t="s">
        <v>1379</v>
      </c>
      <c r="D52" s="847"/>
      <c r="E52" s="834" t="s">
        <v>1380</v>
      </c>
      <c r="F52" s="835"/>
      <c r="G52" s="835"/>
      <c r="H52" s="835"/>
      <c r="I52" s="836"/>
    </row>
    <row r="53" spans="2:9" s="51" customFormat="1" ht="15" customHeight="1" outlineLevel="1">
      <c r="B53" s="53" t="s">
        <v>1381</v>
      </c>
      <c r="C53" s="833" t="s">
        <v>1382</v>
      </c>
      <c r="D53" s="833"/>
      <c r="E53" s="833" t="s">
        <v>1383</v>
      </c>
      <c r="F53" s="833"/>
      <c r="G53" s="833"/>
      <c r="H53" s="833"/>
      <c r="I53" s="833"/>
    </row>
    <row r="54" spans="2:9" s="51" customFormat="1" ht="15" customHeight="1" outlineLevel="1">
      <c r="B54" s="53" t="s">
        <v>1384</v>
      </c>
      <c r="C54" s="833" t="s">
        <v>1385</v>
      </c>
      <c r="D54" s="833"/>
      <c r="E54" s="833" t="s">
        <v>1386</v>
      </c>
      <c r="F54" s="833"/>
      <c r="G54" s="833"/>
      <c r="H54" s="833"/>
      <c r="I54" s="833"/>
    </row>
    <row r="55" spans="2:9" s="51" customFormat="1" ht="15" customHeight="1" outlineLevel="1">
      <c r="B55" s="53" t="s">
        <v>1387</v>
      </c>
      <c r="C55" s="833" t="s">
        <v>1388</v>
      </c>
      <c r="D55" s="833"/>
      <c r="E55" s="833" t="s">
        <v>1389</v>
      </c>
      <c r="F55" s="833"/>
      <c r="G55" s="833"/>
      <c r="H55" s="833"/>
      <c r="I55" s="833"/>
    </row>
    <row r="56" spans="2:9" s="51" customFormat="1" ht="15" customHeight="1" outlineLevel="1">
      <c r="B56" s="53" t="s">
        <v>1390</v>
      </c>
      <c r="C56" s="833" t="s">
        <v>1391</v>
      </c>
      <c r="D56" s="833"/>
      <c r="E56" s="833" t="s">
        <v>1392</v>
      </c>
      <c r="F56" s="833"/>
      <c r="G56" s="833"/>
      <c r="H56" s="833"/>
      <c r="I56" s="833"/>
    </row>
    <row r="57" spans="2:9" s="51" customFormat="1" ht="15" customHeight="1" outlineLevel="1">
      <c r="B57" s="56" t="s">
        <v>1393</v>
      </c>
      <c r="C57" s="848" t="s">
        <v>1394</v>
      </c>
      <c r="D57" s="848"/>
      <c r="E57" s="843" t="s">
        <v>1395</v>
      </c>
      <c r="F57" s="843"/>
      <c r="G57" s="843"/>
      <c r="H57" s="843"/>
      <c r="I57" s="843"/>
    </row>
    <row r="58" spans="2:9" s="51" customFormat="1" ht="15" customHeight="1" outlineLevel="1">
      <c r="B58" s="53" t="s">
        <v>1396</v>
      </c>
      <c r="C58" s="833" t="s">
        <v>1397</v>
      </c>
      <c r="D58" s="833"/>
      <c r="E58" s="833" t="s">
        <v>1398</v>
      </c>
      <c r="F58" s="833"/>
      <c r="G58" s="833"/>
      <c r="H58" s="833"/>
      <c r="I58" s="833"/>
    </row>
    <row r="59" spans="2:9" s="51" customFormat="1" ht="15" customHeight="1" outlineLevel="1">
      <c r="B59" s="55" t="s">
        <v>1399</v>
      </c>
      <c r="C59" s="846" t="s">
        <v>1400</v>
      </c>
      <c r="D59" s="847"/>
      <c r="E59" s="834" t="s">
        <v>1401</v>
      </c>
      <c r="F59" s="835"/>
      <c r="G59" s="835"/>
      <c r="H59" s="835"/>
      <c r="I59" s="836"/>
    </row>
    <row r="60" spans="2:9" s="51" customFormat="1" ht="15" customHeight="1" outlineLevel="1">
      <c r="B60" s="53" t="s">
        <v>1402</v>
      </c>
      <c r="C60" s="833" t="s">
        <v>1403</v>
      </c>
      <c r="D60" s="833"/>
      <c r="E60" s="833" t="s">
        <v>1404</v>
      </c>
      <c r="F60" s="833"/>
      <c r="G60" s="833"/>
      <c r="H60" s="833"/>
      <c r="I60" s="833"/>
    </row>
    <row r="61" spans="2:9" s="51" customFormat="1" ht="15" customHeight="1" outlineLevel="1">
      <c r="B61" s="53" t="s">
        <v>1405</v>
      </c>
      <c r="C61" s="833" t="s">
        <v>1406</v>
      </c>
      <c r="D61" s="833"/>
      <c r="E61" s="833" t="s">
        <v>1407</v>
      </c>
      <c r="F61" s="833"/>
      <c r="G61" s="833"/>
      <c r="H61" s="833"/>
      <c r="I61" s="833"/>
    </row>
    <row r="62" spans="2:9" s="51" customFormat="1" ht="15" customHeight="1" outlineLevel="1">
      <c r="B62" s="53" t="s">
        <v>1408</v>
      </c>
      <c r="C62" s="833" t="s">
        <v>1409</v>
      </c>
      <c r="D62" s="833"/>
      <c r="E62" s="833" t="s">
        <v>1410</v>
      </c>
      <c r="F62" s="833"/>
      <c r="G62" s="833"/>
      <c r="H62" s="833"/>
      <c r="I62" s="833"/>
    </row>
    <row r="63" spans="2:9" s="51" customFormat="1" ht="15" customHeight="1" outlineLevel="1">
      <c r="B63" s="55" t="s">
        <v>1411</v>
      </c>
      <c r="C63" s="846" t="s">
        <v>1412</v>
      </c>
      <c r="D63" s="847"/>
      <c r="E63" s="834" t="s">
        <v>1413</v>
      </c>
      <c r="F63" s="835"/>
      <c r="G63" s="835"/>
      <c r="H63" s="835"/>
      <c r="I63" s="836"/>
    </row>
    <row r="64" spans="2:9" s="51" customFormat="1" ht="15" customHeight="1" outlineLevel="1">
      <c r="B64" s="53" t="s">
        <v>1414</v>
      </c>
      <c r="C64" s="833" t="s">
        <v>1415</v>
      </c>
      <c r="D64" s="833"/>
      <c r="E64" s="833" t="s">
        <v>1416</v>
      </c>
      <c r="F64" s="833"/>
      <c r="G64" s="833"/>
      <c r="H64" s="833"/>
      <c r="I64" s="833"/>
    </row>
    <row r="65" spans="2:9" s="51" customFormat="1" ht="15" customHeight="1" outlineLevel="1">
      <c r="B65" s="53" t="s">
        <v>1417</v>
      </c>
      <c r="C65" s="833" t="s">
        <v>1418</v>
      </c>
      <c r="D65" s="833"/>
      <c r="E65" s="833" t="s">
        <v>1419</v>
      </c>
      <c r="F65" s="833"/>
      <c r="G65" s="833"/>
      <c r="H65" s="833"/>
      <c r="I65" s="833"/>
    </row>
    <row r="66" spans="2:9" s="51" customFormat="1" ht="15" customHeight="1" outlineLevel="1">
      <c r="B66" s="53" t="s">
        <v>1420</v>
      </c>
      <c r="C66" s="833" t="s">
        <v>1421</v>
      </c>
      <c r="D66" s="833"/>
      <c r="E66" s="833" t="s">
        <v>1422</v>
      </c>
      <c r="F66" s="833"/>
      <c r="G66" s="833"/>
      <c r="H66" s="833"/>
      <c r="I66" s="833"/>
    </row>
    <row r="67" spans="2:9" s="51" customFormat="1" ht="15" customHeight="1" outlineLevel="1">
      <c r="B67" s="55" t="s">
        <v>1423</v>
      </c>
      <c r="C67" s="846" t="s">
        <v>1424</v>
      </c>
      <c r="D67" s="847"/>
      <c r="E67" s="834" t="s">
        <v>1425</v>
      </c>
      <c r="F67" s="835"/>
      <c r="G67" s="835"/>
      <c r="H67" s="835"/>
      <c r="I67" s="836"/>
    </row>
    <row r="68" spans="2:9" s="51" customFormat="1" ht="15" customHeight="1" outlineLevel="1">
      <c r="B68" s="53" t="s">
        <v>1426</v>
      </c>
      <c r="C68" s="833" t="s">
        <v>1427</v>
      </c>
      <c r="D68" s="833"/>
      <c r="E68" s="833" t="s">
        <v>1428</v>
      </c>
      <c r="F68" s="833"/>
      <c r="G68" s="833"/>
      <c r="H68" s="833"/>
      <c r="I68" s="833"/>
    </row>
    <row r="69" spans="2:9" s="51" customFormat="1" ht="15" customHeight="1" outlineLevel="1">
      <c r="B69" s="53" t="s">
        <v>1429</v>
      </c>
      <c r="C69" s="833" t="s">
        <v>1430</v>
      </c>
      <c r="D69" s="833"/>
      <c r="E69" s="833" t="s">
        <v>1431</v>
      </c>
      <c r="F69" s="833"/>
      <c r="G69" s="833"/>
      <c r="H69" s="833"/>
      <c r="I69" s="833"/>
    </row>
    <row r="70" spans="2:9" s="51" customFormat="1" ht="15" customHeight="1" outlineLevel="1">
      <c r="B70" s="53" t="s">
        <v>1432</v>
      </c>
      <c r="C70" s="833" t="s">
        <v>1433</v>
      </c>
      <c r="D70" s="833"/>
      <c r="E70" s="833" t="s">
        <v>1434</v>
      </c>
      <c r="F70" s="833"/>
      <c r="G70" s="833"/>
      <c r="H70" s="833"/>
      <c r="I70" s="833"/>
    </row>
    <row r="71" spans="2:9" s="51" customFormat="1" ht="15" customHeight="1" outlineLevel="1">
      <c r="B71" s="55" t="s">
        <v>1435</v>
      </c>
      <c r="C71" s="846" t="s">
        <v>1436</v>
      </c>
      <c r="D71" s="847"/>
      <c r="E71" s="834" t="s">
        <v>1437</v>
      </c>
      <c r="F71" s="835"/>
      <c r="G71" s="835"/>
      <c r="H71" s="835"/>
      <c r="I71" s="836"/>
    </row>
    <row r="72" spans="2:9" s="51" customFormat="1" ht="15" customHeight="1" outlineLevel="1">
      <c r="B72" s="53" t="s">
        <v>1438</v>
      </c>
      <c r="C72" s="833" t="s">
        <v>1439</v>
      </c>
      <c r="D72" s="833"/>
      <c r="E72" s="833" t="s">
        <v>1440</v>
      </c>
      <c r="F72" s="833"/>
      <c r="G72" s="833"/>
      <c r="H72" s="833"/>
      <c r="I72" s="833"/>
    </row>
    <row r="73" spans="2:9" s="51" customFormat="1" ht="15" customHeight="1" outlineLevel="1">
      <c r="B73" s="53" t="s">
        <v>1441</v>
      </c>
      <c r="C73" s="833" t="s">
        <v>1442</v>
      </c>
      <c r="D73" s="833"/>
      <c r="E73" s="833" t="s">
        <v>1443</v>
      </c>
      <c r="F73" s="833"/>
      <c r="G73" s="833"/>
      <c r="H73" s="833"/>
      <c r="I73" s="833"/>
    </row>
    <row r="74" spans="2:9" s="51" customFormat="1" ht="15" customHeight="1" outlineLevel="1">
      <c r="B74" s="53" t="s">
        <v>1444</v>
      </c>
      <c r="C74" s="833" t="s">
        <v>1445</v>
      </c>
      <c r="D74" s="833"/>
      <c r="E74" s="833" t="s">
        <v>1446</v>
      </c>
      <c r="F74" s="833"/>
      <c r="G74" s="833"/>
      <c r="H74" s="833"/>
      <c r="I74" s="833"/>
    </row>
    <row r="75" spans="2:9" s="51" customFormat="1" ht="15" customHeight="1" outlineLevel="1">
      <c r="B75" s="53" t="s">
        <v>1447</v>
      </c>
      <c r="C75" s="833" t="s">
        <v>1448</v>
      </c>
      <c r="D75" s="833"/>
      <c r="E75" s="833" t="s">
        <v>1449</v>
      </c>
      <c r="F75" s="833"/>
      <c r="G75" s="833"/>
      <c r="H75" s="833"/>
      <c r="I75" s="833"/>
    </row>
    <row r="76" spans="2:9" s="51" customFormat="1" ht="15" customHeight="1" outlineLevel="1">
      <c r="B76" s="56" t="s">
        <v>1450</v>
      </c>
      <c r="C76" s="848" t="s">
        <v>1451</v>
      </c>
      <c r="D76" s="848"/>
      <c r="E76" s="843" t="s">
        <v>1452</v>
      </c>
      <c r="F76" s="843"/>
      <c r="G76" s="843"/>
      <c r="H76" s="843"/>
      <c r="I76" s="843"/>
    </row>
    <row r="77" spans="2:9" s="51" customFormat="1" ht="15" customHeight="1" outlineLevel="1">
      <c r="B77" s="53" t="s">
        <v>1453</v>
      </c>
      <c r="C77" s="833" t="s">
        <v>1454</v>
      </c>
      <c r="D77" s="833"/>
      <c r="E77" s="833" t="s">
        <v>1455</v>
      </c>
      <c r="F77" s="833"/>
      <c r="G77" s="833"/>
      <c r="H77" s="833"/>
      <c r="I77" s="833"/>
    </row>
    <row r="78" spans="2:9" s="51" customFormat="1" ht="15" customHeight="1" outlineLevel="1">
      <c r="B78" s="55" t="s">
        <v>1456</v>
      </c>
      <c r="C78" s="846" t="s">
        <v>1457</v>
      </c>
      <c r="D78" s="847"/>
      <c r="E78" s="834" t="s">
        <v>1458</v>
      </c>
      <c r="F78" s="835"/>
      <c r="G78" s="835"/>
      <c r="H78" s="835"/>
      <c r="I78" s="836"/>
    </row>
    <row r="79" spans="2:9" s="51" customFormat="1" ht="15" customHeight="1" outlineLevel="1">
      <c r="B79" s="53" t="s">
        <v>1459</v>
      </c>
      <c r="C79" s="833" t="s">
        <v>1460</v>
      </c>
      <c r="D79" s="833"/>
      <c r="E79" s="833" t="s">
        <v>1461</v>
      </c>
      <c r="F79" s="833"/>
      <c r="G79" s="833"/>
      <c r="H79" s="833"/>
      <c r="I79" s="833"/>
    </row>
    <row r="80" spans="2:9" s="51" customFormat="1" ht="15" customHeight="1" outlineLevel="1">
      <c r="B80" s="53" t="s">
        <v>1462</v>
      </c>
      <c r="C80" s="833" t="s">
        <v>1463</v>
      </c>
      <c r="D80" s="833"/>
      <c r="E80" s="833" t="s">
        <v>1464</v>
      </c>
      <c r="F80" s="833"/>
      <c r="G80" s="833"/>
      <c r="H80" s="833"/>
      <c r="I80" s="833"/>
    </row>
    <row r="81" spans="2:9" s="51" customFormat="1" ht="15" customHeight="1" outlineLevel="1">
      <c r="B81" s="53" t="s">
        <v>1465</v>
      </c>
      <c r="C81" s="833" t="s">
        <v>1466</v>
      </c>
      <c r="D81" s="833"/>
      <c r="E81" s="833" t="s">
        <v>1467</v>
      </c>
      <c r="F81" s="833"/>
      <c r="G81" s="833"/>
      <c r="H81" s="833"/>
      <c r="I81" s="833"/>
    </row>
    <row r="82" spans="2:9" s="51" customFormat="1" ht="15" customHeight="1" outlineLevel="1">
      <c r="B82" s="55" t="s">
        <v>1468</v>
      </c>
      <c r="C82" s="846" t="s">
        <v>1469</v>
      </c>
      <c r="D82" s="847"/>
      <c r="E82" s="834" t="s">
        <v>1470</v>
      </c>
      <c r="F82" s="835"/>
      <c r="G82" s="835"/>
      <c r="H82" s="835"/>
      <c r="I82" s="836"/>
    </row>
    <row r="83" spans="2:9" s="51" customFormat="1" ht="15" customHeight="1" outlineLevel="1">
      <c r="B83" s="53" t="s">
        <v>1471</v>
      </c>
      <c r="C83" s="833" t="s">
        <v>1472</v>
      </c>
      <c r="D83" s="833"/>
      <c r="E83" s="833" t="s">
        <v>1473</v>
      </c>
      <c r="F83" s="833"/>
      <c r="G83" s="833"/>
      <c r="H83" s="833"/>
      <c r="I83" s="833"/>
    </row>
    <row r="84" spans="2:9" s="51" customFormat="1" ht="15" customHeight="1" outlineLevel="1">
      <c r="B84" s="53" t="s">
        <v>1474</v>
      </c>
      <c r="C84" s="833" t="s">
        <v>1475</v>
      </c>
      <c r="D84" s="833"/>
      <c r="E84" s="833" t="s">
        <v>1476</v>
      </c>
      <c r="F84" s="833"/>
      <c r="G84" s="833"/>
      <c r="H84" s="833"/>
      <c r="I84" s="833"/>
    </row>
    <row r="85" spans="2:9" s="51" customFormat="1" ht="15" customHeight="1" outlineLevel="1">
      <c r="B85" s="53" t="s">
        <v>1477</v>
      </c>
      <c r="C85" s="833" t="s">
        <v>1478</v>
      </c>
      <c r="D85" s="833"/>
      <c r="E85" s="833" t="s">
        <v>1479</v>
      </c>
      <c r="F85" s="833"/>
      <c r="G85" s="833"/>
      <c r="H85" s="833"/>
      <c r="I85" s="833"/>
    </row>
    <row r="86" spans="2:9" s="51" customFormat="1" ht="15" customHeight="1" outlineLevel="1">
      <c r="B86" s="55" t="s">
        <v>1480</v>
      </c>
      <c r="C86" s="846" t="s">
        <v>1481</v>
      </c>
      <c r="D86" s="847"/>
      <c r="E86" s="834" t="s">
        <v>1482</v>
      </c>
      <c r="F86" s="835"/>
      <c r="G86" s="835"/>
      <c r="H86" s="835"/>
      <c r="I86" s="836"/>
    </row>
    <row r="87" spans="2:9" s="51" customFormat="1" ht="15" customHeight="1" outlineLevel="1">
      <c r="B87" s="53" t="s">
        <v>1483</v>
      </c>
      <c r="C87" s="833" t="s">
        <v>1484</v>
      </c>
      <c r="D87" s="833"/>
      <c r="E87" s="833" t="s">
        <v>1485</v>
      </c>
      <c r="F87" s="833"/>
      <c r="G87" s="833"/>
      <c r="H87" s="833"/>
      <c r="I87" s="833"/>
    </row>
    <row r="88" spans="2:9" s="51" customFormat="1" ht="15" customHeight="1" outlineLevel="1">
      <c r="B88" s="53" t="s">
        <v>669</v>
      </c>
      <c r="C88" s="833" t="s">
        <v>1486</v>
      </c>
      <c r="D88" s="833"/>
      <c r="E88" s="833" t="s">
        <v>1487</v>
      </c>
      <c r="F88" s="833"/>
      <c r="G88" s="833"/>
      <c r="H88" s="833"/>
      <c r="I88" s="833"/>
    </row>
    <row r="89" spans="2:9" s="51" customFormat="1" ht="15" customHeight="1" outlineLevel="1">
      <c r="B89" s="53" t="s">
        <v>1488</v>
      </c>
      <c r="C89" s="833" t="s">
        <v>1489</v>
      </c>
      <c r="D89" s="833"/>
      <c r="E89" s="833" t="s">
        <v>1490</v>
      </c>
      <c r="F89" s="833"/>
      <c r="G89" s="833"/>
      <c r="H89" s="833"/>
      <c r="I89" s="833"/>
    </row>
    <row r="90" spans="2:9" s="51" customFormat="1" ht="15" customHeight="1" outlineLevel="1">
      <c r="B90" s="55" t="s">
        <v>1491</v>
      </c>
      <c r="C90" s="846" t="s">
        <v>1492</v>
      </c>
      <c r="D90" s="847"/>
      <c r="E90" s="834" t="s">
        <v>1493</v>
      </c>
      <c r="F90" s="835"/>
      <c r="G90" s="835"/>
      <c r="H90" s="835"/>
      <c r="I90" s="836"/>
    </row>
    <row r="91" spans="2:9" s="51" customFormat="1" ht="15" customHeight="1" outlineLevel="1">
      <c r="B91" s="53" t="s">
        <v>1494</v>
      </c>
      <c r="C91" s="833" t="s">
        <v>1495</v>
      </c>
      <c r="D91" s="833"/>
      <c r="E91" s="833" t="s">
        <v>1496</v>
      </c>
      <c r="F91" s="833"/>
      <c r="G91" s="833"/>
      <c r="H91" s="833"/>
      <c r="I91" s="833"/>
    </row>
    <row r="92" spans="2:9" s="51" customFormat="1" ht="15" customHeight="1" outlineLevel="1">
      <c r="B92" s="53" t="s">
        <v>1497</v>
      </c>
      <c r="C92" s="833" t="s">
        <v>1498</v>
      </c>
      <c r="D92" s="833"/>
      <c r="E92" s="833" t="s">
        <v>1499</v>
      </c>
      <c r="F92" s="833"/>
      <c r="G92" s="833"/>
      <c r="H92" s="833"/>
      <c r="I92" s="833"/>
    </row>
    <row r="93" spans="2:9" s="51" customFormat="1" ht="15" customHeight="1" outlineLevel="1">
      <c r="B93" s="53" t="s">
        <v>1500</v>
      </c>
      <c r="C93" s="833" t="s">
        <v>1501</v>
      </c>
      <c r="D93" s="833"/>
      <c r="E93" s="833" t="s">
        <v>1502</v>
      </c>
      <c r="F93" s="833"/>
      <c r="G93" s="833"/>
      <c r="H93" s="833"/>
      <c r="I93" s="833"/>
    </row>
    <row r="94" spans="2:9" s="51" customFormat="1" ht="15" customHeight="1" outlineLevel="1">
      <c r="B94" s="53" t="s">
        <v>1503</v>
      </c>
      <c r="C94" s="833" t="s">
        <v>1504</v>
      </c>
      <c r="D94" s="833"/>
      <c r="E94" s="833" t="s">
        <v>1505</v>
      </c>
      <c r="F94" s="833"/>
      <c r="G94" s="833"/>
      <c r="H94" s="833"/>
      <c r="I94" s="833"/>
    </row>
    <row r="95" spans="2:9" s="51" customFormat="1" ht="15" customHeight="1" outlineLevel="1">
      <c r="B95" s="56" t="s">
        <v>1506</v>
      </c>
      <c r="C95" s="848" t="s">
        <v>1507</v>
      </c>
      <c r="D95" s="848"/>
      <c r="E95" s="843" t="s">
        <v>1508</v>
      </c>
      <c r="F95" s="843"/>
      <c r="G95" s="843"/>
      <c r="H95" s="843"/>
      <c r="I95" s="843"/>
    </row>
    <row r="96" spans="2:9" s="51" customFormat="1" ht="15" customHeight="1" outlineLevel="1">
      <c r="B96" s="53" t="s">
        <v>1509</v>
      </c>
      <c r="C96" s="833" t="s">
        <v>1510</v>
      </c>
      <c r="D96" s="833"/>
      <c r="E96" s="833" t="s">
        <v>1511</v>
      </c>
      <c r="F96" s="833"/>
      <c r="G96" s="833"/>
      <c r="H96" s="833"/>
      <c r="I96" s="833"/>
    </row>
    <row r="97" spans="2:9" s="51" customFormat="1" ht="15" customHeight="1" outlineLevel="1">
      <c r="B97" s="55" t="s">
        <v>1512</v>
      </c>
      <c r="C97" s="846" t="s">
        <v>1513</v>
      </c>
      <c r="D97" s="847"/>
      <c r="E97" s="834" t="s">
        <v>1514</v>
      </c>
      <c r="F97" s="835"/>
      <c r="G97" s="835"/>
      <c r="H97" s="835"/>
      <c r="I97" s="836"/>
    </row>
    <row r="98" spans="2:9" s="51" customFormat="1" ht="15" customHeight="1" outlineLevel="1">
      <c r="B98" s="53" t="s">
        <v>1515</v>
      </c>
      <c r="C98" s="833" t="s">
        <v>1516</v>
      </c>
      <c r="D98" s="833"/>
      <c r="E98" s="833" t="s">
        <v>1517</v>
      </c>
      <c r="F98" s="833"/>
      <c r="G98" s="833"/>
      <c r="H98" s="833"/>
      <c r="I98" s="833"/>
    </row>
    <row r="99" spans="2:9" s="51" customFormat="1" ht="15" customHeight="1" outlineLevel="1">
      <c r="B99" s="53" t="s">
        <v>1518</v>
      </c>
      <c r="C99" s="833" t="s">
        <v>1519</v>
      </c>
      <c r="D99" s="833"/>
      <c r="E99" s="833" t="s">
        <v>1520</v>
      </c>
      <c r="F99" s="833"/>
      <c r="G99" s="833"/>
      <c r="H99" s="833"/>
      <c r="I99" s="833"/>
    </row>
    <row r="100" spans="2:9" s="51" customFormat="1" ht="15" customHeight="1" outlineLevel="1">
      <c r="B100" s="53" t="s">
        <v>1521</v>
      </c>
      <c r="C100" s="833" t="s">
        <v>1522</v>
      </c>
      <c r="D100" s="833"/>
      <c r="E100" s="833" t="s">
        <v>1523</v>
      </c>
      <c r="F100" s="833"/>
      <c r="G100" s="833"/>
      <c r="H100" s="833"/>
      <c r="I100" s="833"/>
    </row>
    <row r="101" spans="2:9" s="51" customFormat="1" ht="15" customHeight="1" outlineLevel="1">
      <c r="B101" s="55" t="s">
        <v>1524</v>
      </c>
      <c r="C101" s="846" t="s">
        <v>1525</v>
      </c>
      <c r="D101" s="847"/>
      <c r="E101" s="834" t="s">
        <v>1526</v>
      </c>
      <c r="F101" s="835"/>
      <c r="G101" s="835"/>
      <c r="H101" s="835"/>
      <c r="I101" s="836"/>
    </row>
    <row r="102" spans="2:9" s="51" customFormat="1" ht="15" customHeight="1" outlineLevel="1">
      <c r="B102" s="53" t="s">
        <v>1527</v>
      </c>
      <c r="C102" s="833" t="s">
        <v>1528</v>
      </c>
      <c r="D102" s="833"/>
      <c r="E102" s="833" t="s">
        <v>1529</v>
      </c>
      <c r="F102" s="833"/>
      <c r="G102" s="833"/>
      <c r="H102" s="833"/>
      <c r="I102" s="833"/>
    </row>
    <row r="103" spans="2:9" s="51" customFormat="1" ht="15" customHeight="1" outlineLevel="1">
      <c r="B103" s="53" t="s">
        <v>1530</v>
      </c>
      <c r="C103" s="833" t="s">
        <v>1531</v>
      </c>
      <c r="D103" s="833"/>
      <c r="E103" s="833" t="s">
        <v>1532</v>
      </c>
      <c r="F103" s="833"/>
      <c r="G103" s="833"/>
      <c r="H103" s="833"/>
      <c r="I103" s="833"/>
    </row>
    <row r="104" spans="2:9" s="51" customFormat="1" ht="15" customHeight="1" outlineLevel="1">
      <c r="B104" s="53" t="s">
        <v>1533</v>
      </c>
      <c r="C104" s="833" t="s">
        <v>1534</v>
      </c>
      <c r="D104" s="833"/>
      <c r="E104" s="833" t="s">
        <v>1535</v>
      </c>
      <c r="F104" s="833"/>
      <c r="G104" s="833"/>
      <c r="H104" s="833"/>
      <c r="I104" s="833"/>
    </row>
    <row r="105" spans="2:9" s="51" customFormat="1" ht="15" customHeight="1" outlineLevel="1">
      <c r="B105" s="55" t="s">
        <v>1536</v>
      </c>
      <c r="C105" s="846" t="s">
        <v>1537</v>
      </c>
      <c r="D105" s="847"/>
      <c r="E105" s="834" t="s">
        <v>1538</v>
      </c>
      <c r="F105" s="835"/>
      <c r="G105" s="835"/>
      <c r="H105" s="835"/>
      <c r="I105" s="836"/>
    </row>
    <row r="106" spans="2:9" s="51" customFormat="1" ht="15" customHeight="1" outlineLevel="1">
      <c r="B106" s="53" t="s">
        <v>1539</v>
      </c>
      <c r="C106" s="833" t="s">
        <v>1540</v>
      </c>
      <c r="D106" s="833"/>
      <c r="E106" s="833" t="s">
        <v>1541</v>
      </c>
      <c r="F106" s="833"/>
      <c r="G106" s="833"/>
      <c r="H106" s="833"/>
      <c r="I106" s="833"/>
    </row>
    <row r="107" spans="2:9" s="51" customFormat="1" ht="15" customHeight="1" outlineLevel="1">
      <c r="B107" s="53" t="s">
        <v>1542</v>
      </c>
      <c r="C107" s="833" t="s">
        <v>1543</v>
      </c>
      <c r="D107" s="833"/>
      <c r="E107" s="833" t="s">
        <v>1544</v>
      </c>
      <c r="F107" s="833"/>
      <c r="G107" s="833"/>
      <c r="H107" s="833"/>
      <c r="I107" s="833"/>
    </row>
    <row r="108" spans="2:9" s="51" customFormat="1" ht="15" customHeight="1" outlineLevel="1">
      <c r="B108" s="53" t="s">
        <v>1545</v>
      </c>
      <c r="C108" s="833" t="s">
        <v>1546</v>
      </c>
      <c r="D108" s="833"/>
      <c r="E108" s="833" t="s">
        <v>1547</v>
      </c>
      <c r="F108" s="833"/>
      <c r="G108" s="833"/>
      <c r="H108" s="833"/>
      <c r="I108" s="833"/>
    </row>
    <row r="109" spans="2:9" s="51" customFormat="1" ht="15" customHeight="1" outlineLevel="1">
      <c r="B109" s="55" t="s">
        <v>1548</v>
      </c>
      <c r="C109" s="846" t="s">
        <v>1549</v>
      </c>
      <c r="D109" s="847"/>
      <c r="E109" s="834" t="s">
        <v>1550</v>
      </c>
      <c r="F109" s="835"/>
      <c r="G109" s="835"/>
      <c r="H109" s="835"/>
      <c r="I109" s="836"/>
    </row>
    <row r="110" spans="2:9" s="51" customFormat="1" ht="15" customHeight="1" outlineLevel="1">
      <c r="B110" s="53" t="s">
        <v>1551</v>
      </c>
      <c r="C110" s="833" t="s">
        <v>1552</v>
      </c>
      <c r="D110" s="833"/>
      <c r="E110" s="833" t="s">
        <v>1553</v>
      </c>
      <c r="F110" s="833"/>
      <c r="G110" s="833"/>
      <c r="H110" s="833"/>
      <c r="I110" s="833"/>
    </row>
    <row r="111" spans="2:9" s="51" customFormat="1" ht="15" customHeight="1" outlineLevel="1">
      <c r="B111" s="53" t="s">
        <v>1554</v>
      </c>
      <c r="C111" s="833" t="s">
        <v>1555</v>
      </c>
      <c r="D111" s="833"/>
      <c r="E111" s="833" t="s">
        <v>1556</v>
      </c>
      <c r="F111" s="833"/>
      <c r="G111" s="833"/>
      <c r="H111" s="833"/>
      <c r="I111" s="833"/>
    </row>
    <row r="112" spans="2:9" s="51" customFormat="1" ht="15" customHeight="1" outlineLevel="1">
      <c r="B112" s="53" t="s">
        <v>1557</v>
      </c>
      <c r="C112" s="833" t="s">
        <v>1558</v>
      </c>
      <c r="D112" s="833"/>
      <c r="E112" s="833" t="s">
        <v>1559</v>
      </c>
      <c r="F112" s="833"/>
      <c r="G112" s="833"/>
      <c r="H112" s="833"/>
      <c r="I112" s="833"/>
    </row>
    <row r="113" spans="2:9" s="51" customFormat="1" ht="15" customHeight="1" outlineLevel="1">
      <c r="B113" s="53" t="s">
        <v>1560</v>
      </c>
      <c r="C113" s="833" t="s">
        <v>1561</v>
      </c>
      <c r="D113" s="833"/>
      <c r="E113" s="833" t="s">
        <v>1562</v>
      </c>
      <c r="F113" s="833"/>
      <c r="G113" s="833"/>
      <c r="H113" s="833"/>
      <c r="I113" s="833"/>
    </row>
    <row r="114" spans="2:9" s="51" customFormat="1" ht="15" customHeight="1" outlineLevel="1">
      <c r="B114" s="56" t="s">
        <v>1563</v>
      </c>
      <c r="C114" s="848" t="s">
        <v>1564</v>
      </c>
      <c r="D114" s="848"/>
      <c r="E114" s="843" t="s">
        <v>1565</v>
      </c>
      <c r="F114" s="843"/>
      <c r="G114" s="843"/>
      <c r="H114" s="843"/>
      <c r="I114" s="843"/>
    </row>
    <row r="115" spans="2:9" s="51" customFormat="1" ht="15" customHeight="1" outlineLevel="1">
      <c r="B115" s="53" t="s">
        <v>1566</v>
      </c>
      <c r="C115" s="833" t="s">
        <v>1567</v>
      </c>
      <c r="D115" s="833"/>
      <c r="E115" s="833" t="s">
        <v>1568</v>
      </c>
      <c r="F115" s="833"/>
      <c r="G115" s="833"/>
      <c r="H115" s="833"/>
      <c r="I115" s="833"/>
    </row>
    <row r="116" spans="2:9" s="51" customFormat="1" ht="15" customHeight="1" outlineLevel="1">
      <c r="B116" s="55" t="s">
        <v>1569</v>
      </c>
      <c r="C116" s="846" t="s">
        <v>1570</v>
      </c>
      <c r="D116" s="847"/>
      <c r="E116" s="834" t="s">
        <v>1571</v>
      </c>
      <c r="F116" s="835"/>
      <c r="G116" s="835"/>
      <c r="H116" s="835"/>
      <c r="I116" s="836"/>
    </row>
    <row r="117" spans="2:9" s="51" customFormat="1" ht="15" customHeight="1" outlineLevel="1">
      <c r="B117" s="53" t="s">
        <v>1572</v>
      </c>
      <c r="C117" s="833" t="s">
        <v>1573</v>
      </c>
      <c r="D117" s="833"/>
      <c r="E117" s="833" t="s">
        <v>1574</v>
      </c>
      <c r="F117" s="833"/>
      <c r="G117" s="833"/>
      <c r="H117" s="833"/>
      <c r="I117" s="833"/>
    </row>
    <row r="118" spans="2:9" s="51" customFormat="1" ht="15" customHeight="1" outlineLevel="1">
      <c r="B118" s="53" t="s">
        <v>1575</v>
      </c>
      <c r="C118" s="833" t="s">
        <v>1576</v>
      </c>
      <c r="D118" s="833"/>
      <c r="E118" s="833" t="s">
        <v>1577</v>
      </c>
      <c r="F118" s="833"/>
      <c r="G118" s="833"/>
      <c r="H118" s="833"/>
      <c r="I118" s="833"/>
    </row>
    <row r="119" spans="2:9" s="51" customFormat="1" ht="15" customHeight="1" outlineLevel="1">
      <c r="B119" s="53" t="s">
        <v>1578</v>
      </c>
      <c r="C119" s="833" t="s">
        <v>1579</v>
      </c>
      <c r="D119" s="833"/>
      <c r="E119" s="833" t="s">
        <v>1580</v>
      </c>
      <c r="F119" s="833"/>
      <c r="G119" s="833"/>
      <c r="H119" s="833"/>
      <c r="I119" s="833"/>
    </row>
    <row r="120" spans="2:9" s="51" customFormat="1" ht="15" customHeight="1" outlineLevel="1">
      <c r="B120" s="55" t="s">
        <v>1581</v>
      </c>
      <c r="C120" s="846" t="s">
        <v>1582</v>
      </c>
      <c r="D120" s="847"/>
      <c r="E120" s="834" t="s">
        <v>1583</v>
      </c>
      <c r="F120" s="835"/>
      <c r="G120" s="835"/>
      <c r="H120" s="835"/>
      <c r="I120" s="836"/>
    </row>
    <row r="121" spans="2:9" s="51" customFormat="1" ht="15" customHeight="1" outlineLevel="1">
      <c r="B121" s="53" t="s">
        <v>1584</v>
      </c>
      <c r="C121" s="833" t="s">
        <v>1585</v>
      </c>
      <c r="D121" s="833"/>
      <c r="E121" s="833" t="s">
        <v>1586</v>
      </c>
      <c r="F121" s="833"/>
      <c r="G121" s="833"/>
      <c r="H121" s="833"/>
      <c r="I121" s="833"/>
    </row>
    <row r="122" spans="2:9" s="51" customFormat="1" ht="15" customHeight="1" outlineLevel="1">
      <c r="B122" s="53" t="s">
        <v>1587</v>
      </c>
      <c r="C122" s="833" t="s">
        <v>1588</v>
      </c>
      <c r="D122" s="833"/>
      <c r="E122" s="833" t="s">
        <v>1589</v>
      </c>
      <c r="F122" s="833"/>
      <c r="G122" s="833"/>
      <c r="H122" s="833"/>
      <c r="I122" s="833"/>
    </row>
    <row r="123" spans="2:9" s="51" customFormat="1" ht="15" customHeight="1" outlineLevel="1">
      <c r="B123" s="53" t="s">
        <v>1590</v>
      </c>
      <c r="C123" s="833" t="s">
        <v>1591</v>
      </c>
      <c r="D123" s="833"/>
      <c r="E123" s="833" t="s">
        <v>1592</v>
      </c>
      <c r="F123" s="833"/>
      <c r="G123" s="833"/>
      <c r="H123" s="833"/>
      <c r="I123" s="833"/>
    </row>
    <row r="124" spans="2:9" s="51" customFormat="1" ht="15" customHeight="1" outlineLevel="1">
      <c r="B124" s="55" t="s">
        <v>1593</v>
      </c>
      <c r="C124" s="846" t="s">
        <v>1594</v>
      </c>
      <c r="D124" s="847"/>
      <c r="E124" s="834" t="s">
        <v>1595</v>
      </c>
      <c r="F124" s="835"/>
      <c r="G124" s="835"/>
      <c r="H124" s="835"/>
      <c r="I124" s="836"/>
    </row>
    <row r="125" spans="2:9" s="51" customFormat="1" ht="15" customHeight="1" outlineLevel="1">
      <c r="B125" s="53" t="s">
        <v>1596</v>
      </c>
      <c r="C125" s="833" t="s">
        <v>1597</v>
      </c>
      <c r="D125" s="833"/>
      <c r="E125" s="833" t="s">
        <v>1598</v>
      </c>
      <c r="F125" s="833"/>
      <c r="G125" s="833"/>
      <c r="H125" s="833"/>
      <c r="I125" s="833"/>
    </row>
    <row r="126" spans="2:9" s="51" customFormat="1" ht="15" customHeight="1" outlineLevel="1">
      <c r="B126" s="53" t="s">
        <v>1599</v>
      </c>
      <c r="C126" s="833" t="s">
        <v>1600</v>
      </c>
      <c r="D126" s="833"/>
      <c r="E126" s="833" t="s">
        <v>1601</v>
      </c>
      <c r="F126" s="833"/>
      <c r="G126" s="833"/>
      <c r="H126" s="833"/>
      <c r="I126" s="833"/>
    </row>
    <row r="127" spans="2:9" s="51" customFormat="1" ht="15" customHeight="1" outlineLevel="1">
      <c r="B127" s="53" t="s">
        <v>1602</v>
      </c>
      <c r="C127" s="833" t="s">
        <v>1603</v>
      </c>
      <c r="D127" s="833"/>
      <c r="E127" s="833" t="s">
        <v>1604</v>
      </c>
      <c r="F127" s="833"/>
      <c r="G127" s="833"/>
      <c r="H127" s="833"/>
      <c r="I127" s="833"/>
    </row>
    <row r="128" spans="2:9" s="51" customFormat="1" ht="15" customHeight="1" outlineLevel="1">
      <c r="B128" s="55" t="s">
        <v>1605</v>
      </c>
      <c r="C128" s="846" t="s">
        <v>1606</v>
      </c>
      <c r="D128" s="847"/>
      <c r="E128" s="834" t="s">
        <v>1607</v>
      </c>
      <c r="F128" s="835"/>
      <c r="G128" s="835"/>
      <c r="H128" s="835"/>
      <c r="I128" s="836"/>
    </row>
    <row r="129" spans="2:9" s="51" customFormat="1" ht="15" customHeight="1" outlineLevel="1">
      <c r="B129" s="53" t="s">
        <v>1608</v>
      </c>
      <c r="C129" s="833" t="s">
        <v>1609</v>
      </c>
      <c r="D129" s="833"/>
      <c r="E129" s="833" t="s">
        <v>1610</v>
      </c>
      <c r="F129" s="833"/>
      <c r="G129" s="833"/>
      <c r="H129" s="833"/>
      <c r="I129" s="833"/>
    </row>
    <row r="130" spans="2:9" s="51" customFormat="1" ht="15" customHeight="1" outlineLevel="1">
      <c r="B130" s="53" t="s">
        <v>1611</v>
      </c>
      <c r="C130" s="833" t="s">
        <v>1612</v>
      </c>
      <c r="D130" s="833"/>
      <c r="E130" s="833" t="s">
        <v>1613</v>
      </c>
      <c r="F130" s="833"/>
      <c r="G130" s="833"/>
      <c r="H130" s="833"/>
      <c r="I130" s="833"/>
    </row>
    <row r="131" spans="2:9" s="51" customFormat="1" ht="15" customHeight="1" outlineLevel="1">
      <c r="B131" s="53" t="s">
        <v>1614</v>
      </c>
      <c r="C131" s="833" t="s">
        <v>1615</v>
      </c>
      <c r="D131" s="833"/>
      <c r="E131" s="833" t="s">
        <v>1616</v>
      </c>
      <c r="F131" s="833"/>
      <c r="G131" s="833"/>
      <c r="H131" s="833"/>
      <c r="I131" s="833"/>
    </row>
    <row r="132" spans="2:9" s="51" customFormat="1" ht="15" customHeight="1" outlineLevel="1">
      <c r="B132" s="53" t="s">
        <v>1617</v>
      </c>
      <c r="C132" s="833" t="s">
        <v>1618</v>
      </c>
      <c r="D132" s="833"/>
      <c r="E132" s="833" t="s">
        <v>1619</v>
      </c>
      <c r="F132" s="833"/>
      <c r="G132" s="833"/>
      <c r="H132" s="833"/>
      <c r="I132" s="833"/>
    </row>
    <row r="133" spans="2:9" s="51" customFormat="1" ht="15" customHeight="1" outlineLevel="1">
      <c r="B133" s="56" t="s">
        <v>1620</v>
      </c>
      <c r="C133" s="848" t="s">
        <v>1621</v>
      </c>
      <c r="D133" s="848"/>
      <c r="E133" s="843" t="s">
        <v>1622</v>
      </c>
      <c r="F133" s="843"/>
      <c r="G133" s="843"/>
      <c r="H133" s="843"/>
      <c r="I133" s="843"/>
    </row>
    <row r="134" spans="2:9" s="51" customFormat="1" ht="15" customHeight="1" outlineLevel="1">
      <c r="B134" s="53" t="s">
        <v>1623</v>
      </c>
      <c r="C134" s="833" t="s">
        <v>1624</v>
      </c>
      <c r="D134" s="833"/>
      <c r="E134" s="833" t="s">
        <v>1625</v>
      </c>
      <c r="F134" s="833"/>
      <c r="G134" s="833"/>
      <c r="H134" s="833"/>
      <c r="I134" s="833"/>
    </row>
    <row r="135" spans="2:9" s="51" customFormat="1" ht="15" customHeight="1" outlineLevel="1">
      <c r="B135" s="55" t="s">
        <v>1626</v>
      </c>
      <c r="C135" s="846" t="s">
        <v>1627</v>
      </c>
      <c r="D135" s="847"/>
      <c r="E135" s="834" t="s">
        <v>1628</v>
      </c>
      <c r="F135" s="835"/>
      <c r="G135" s="835"/>
      <c r="H135" s="835"/>
      <c r="I135" s="836"/>
    </row>
    <row r="136" spans="2:9" s="51" customFormat="1" ht="15" customHeight="1" outlineLevel="1">
      <c r="B136" s="53" t="s">
        <v>1629</v>
      </c>
      <c r="C136" s="833" t="s">
        <v>1630</v>
      </c>
      <c r="D136" s="833"/>
      <c r="E136" s="833" t="s">
        <v>1631</v>
      </c>
      <c r="F136" s="833"/>
      <c r="G136" s="833"/>
      <c r="H136" s="833"/>
      <c r="I136" s="833"/>
    </row>
    <row r="137" spans="2:9" s="51" customFormat="1" ht="15" customHeight="1" outlineLevel="1">
      <c r="B137" s="53" t="s">
        <v>1632</v>
      </c>
      <c r="C137" s="833" t="s">
        <v>1633</v>
      </c>
      <c r="D137" s="833"/>
      <c r="E137" s="833" t="s">
        <v>1634</v>
      </c>
      <c r="F137" s="833"/>
      <c r="G137" s="833"/>
      <c r="H137" s="833"/>
      <c r="I137" s="833"/>
    </row>
    <row r="138" spans="2:9" s="51" customFormat="1" ht="15" customHeight="1" outlineLevel="1">
      <c r="B138" s="53" t="s">
        <v>1635</v>
      </c>
      <c r="C138" s="833" t="s">
        <v>1636</v>
      </c>
      <c r="D138" s="833"/>
      <c r="E138" s="833" t="s">
        <v>1637</v>
      </c>
      <c r="F138" s="833"/>
      <c r="G138" s="833"/>
      <c r="H138" s="833"/>
      <c r="I138" s="833"/>
    </row>
    <row r="139" spans="2:9" s="51" customFormat="1" ht="15" customHeight="1" outlineLevel="1">
      <c r="B139" s="55" t="s">
        <v>1638</v>
      </c>
      <c r="C139" s="846" t="s">
        <v>1639</v>
      </c>
      <c r="D139" s="847"/>
      <c r="E139" s="834" t="s">
        <v>1640</v>
      </c>
      <c r="F139" s="835"/>
      <c r="G139" s="835"/>
      <c r="H139" s="835"/>
      <c r="I139" s="836"/>
    </row>
    <row r="140" spans="2:9" s="51" customFormat="1" ht="15" customHeight="1" outlineLevel="1">
      <c r="B140" s="53" t="s">
        <v>1641</v>
      </c>
      <c r="C140" s="833" t="s">
        <v>1642</v>
      </c>
      <c r="D140" s="833"/>
      <c r="E140" s="833" t="s">
        <v>1643</v>
      </c>
      <c r="F140" s="833"/>
      <c r="G140" s="833"/>
      <c r="H140" s="833"/>
      <c r="I140" s="833"/>
    </row>
    <row r="141" spans="2:9" s="51" customFormat="1" ht="15" customHeight="1" outlineLevel="1">
      <c r="B141" s="53" t="s">
        <v>1644</v>
      </c>
      <c r="C141" s="833" t="s">
        <v>1645</v>
      </c>
      <c r="D141" s="833"/>
      <c r="E141" s="833" t="s">
        <v>1646</v>
      </c>
      <c r="F141" s="833"/>
      <c r="G141" s="833"/>
      <c r="H141" s="833"/>
      <c r="I141" s="833"/>
    </row>
    <row r="142" spans="2:9" s="51" customFormat="1" ht="15" customHeight="1" outlineLevel="1">
      <c r="B142" s="53" t="s">
        <v>1647</v>
      </c>
      <c r="C142" s="833" t="s">
        <v>1648</v>
      </c>
      <c r="D142" s="833"/>
      <c r="E142" s="833" t="s">
        <v>1649</v>
      </c>
      <c r="F142" s="833"/>
      <c r="G142" s="833"/>
      <c r="H142" s="833"/>
      <c r="I142" s="833"/>
    </row>
    <row r="143" spans="2:9" s="51" customFormat="1" ht="15" customHeight="1" outlineLevel="1">
      <c r="B143" s="55" t="s">
        <v>1650</v>
      </c>
      <c r="C143" s="846" t="s">
        <v>1651</v>
      </c>
      <c r="D143" s="847"/>
      <c r="E143" s="834" t="s">
        <v>1652</v>
      </c>
      <c r="F143" s="835"/>
      <c r="G143" s="835"/>
      <c r="H143" s="835"/>
      <c r="I143" s="836"/>
    </row>
    <row r="144" spans="2:9" s="51" customFormat="1" ht="15" customHeight="1" outlineLevel="1">
      <c r="B144" s="53" t="s">
        <v>1653</v>
      </c>
      <c r="C144" s="833" t="s">
        <v>1654</v>
      </c>
      <c r="D144" s="833"/>
      <c r="E144" s="833" t="s">
        <v>1655</v>
      </c>
      <c r="F144" s="833"/>
      <c r="G144" s="833"/>
      <c r="H144" s="833"/>
      <c r="I144" s="833"/>
    </row>
    <row r="145" spans="2:9" s="51" customFormat="1" ht="15" customHeight="1" outlineLevel="1">
      <c r="B145" s="53" t="s">
        <v>1656</v>
      </c>
      <c r="C145" s="833" t="s">
        <v>1657</v>
      </c>
      <c r="D145" s="833"/>
      <c r="E145" s="833" t="s">
        <v>1658</v>
      </c>
      <c r="F145" s="833"/>
      <c r="G145" s="833"/>
      <c r="H145" s="833"/>
      <c r="I145" s="833"/>
    </row>
    <row r="146" spans="2:9" s="51" customFormat="1" ht="15" customHeight="1" outlineLevel="1">
      <c r="B146" s="53" t="s">
        <v>1659</v>
      </c>
      <c r="C146" s="833" t="s">
        <v>1660</v>
      </c>
      <c r="D146" s="833"/>
      <c r="E146" s="833" t="s">
        <v>1661</v>
      </c>
      <c r="F146" s="833"/>
      <c r="G146" s="833"/>
      <c r="H146" s="833"/>
      <c r="I146" s="833"/>
    </row>
    <row r="147" spans="2:9" s="51" customFormat="1" ht="15" customHeight="1" outlineLevel="1">
      <c r="B147" s="55" t="s">
        <v>1662</v>
      </c>
      <c r="C147" s="846" t="s">
        <v>1663</v>
      </c>
      <c r="D147" s="847"/>
      <c r="E147" s="834" t="s">
        <v>1664</v>
      </c>
      <c r="F147" s="835"/>
      <c r="G147" s="835"/>
      <c r="H147" s="835"/>
      <c r="I147" s="836"/>
    </row>
    <row r="148" spans="2:9" s="51" customFormat="1" ht="15" customHeight="1" outlineLevel="1">
      <c r="B148" s="53" t="s">
        <v>1665</v>
      </c>
      <c r="C148" s="833" t="s">
        <v>1666</v>
      </c>
      <c r="D148" s="833"/>
      <c r="E148" s="833" t="s">
        <v>1667</v>
      </c>
      <c r="F148" s="833"/>
      <c r="G148" s="833"/>
      <c r="H148" s="833"/>
      <c r="I148" s="833"/>
    </row>
    <row r="149" spans="2:9" s="51" customFormat="1" ht="15" customHeight="1" outlineLevel="1">
      <c r="B149" s="53" t="s">
        <v>1668</v>
      </c>
      <c r="C149" s="833" t="s">
        <v>1669</v>
      </c>
      <c r="D149" s="833"/>
      <c r="E149" s="833" t="s">
        <v>1670</v>
      </c>
      <c r="F149" s="833"/>
      <c r="G149" s="833"/>
      <c r="H149" s="833"/>
      <c r="I149" s="833"/>
    </row>
    <row r="150" spans="2:9" s="51" customFormat="1" ht="15" customHeight="1" outlineLevel="1">
      <c r="B150" s="53" t="s">
        <v>1671</v>
      </c>
      <c r="C150" s="833" t="s">
        <v>1672</v>
      </c>
      <c r="D150" s="833"/>
      <c r="E150" s="833" t="s">
        <v>1673</v>
      </c>
      <c r="F150" s="833"/>
      <c r="G150" s="833"/>
      <c r="H150" s="833"/>
      <c r="I150" s="833"/>
    </row>
    <row r="151" spans="2:9" s="51" customFormat="1" ht="15" customHeight="1" outlineLevel="1">
      <c r="B151" s="53" t="s">
        <v>1674</v>
      </c>
      <c r="C151" s="833" t="s">
        <v>1675</v>
      </c>
      <c r="D151" s="833"/>
      <c r="E151" s="833" t="s">
        <v>1676</v>
      </c>
      <c r="F151" s="833"/>
      <c r="G151" s="833"/>
      <c r="H151" s="833"/>
      <c r="I151" s="833"/>
    </row>
    <row r="152" spans="2:9" s="51" customFormat="1" ht="15" customHeight="1" outlineLevel="1">
      <c r="B152" s="56" t="s">
        <v>1677</v>
      </c>
      <c r="C152" s="848" t="s">
        <v>1678</v>
      </c>
      <c r="D152" s="848"/>
      <c r="E152" s="843" t="s">
        <v>1664</v>
      </c>
      <c r="F152" s="843"/>
      <c r="G152" s="843"/>
      <c r="H152" s="843"/>
      <c r="I152" s="843"/>
    </row>
    <row r="153" spans="2:9" s="51" customFormat="1" ht="15" customHeight="1" outlineLevel="1">
      <c r="B153" s="53" t="s">
        <v>1679</v>
      </c>
      <c r="C153" s="833" t="s">
        <v>1680</v>
      </c>
      <c r="D153" s="833"/>
      <c r="E153" s="833" t="s">
        <v>1681</v>
      </c>
      <c r="F153" s="833"/>
      <c r="G153" s="833"/>
      <c r="H153" s="833"/>
      <c r="I153" s="833"/>
    </row>
    <row r="154" spans="2:9" s="51" customFormat="1" ht="15" customHeight="1" outlineLevel="1">
      <c r="B154" s="55" t="s">
        <v>1682</v>
      </c>
      <c r="C154" s="846" t="s">
        <v>1683</v>
      </c>
      <c r="D154" s="847"/>
      <c r="E154" s="834" t="s">
        <v>1684</v>
      </c>
      <c r="F154" s="835"/>
      <c r="G154" s="835"/>
      <c r="H154" s="835"/>
      <c r="I154" s="836"/>
    </row>
    <row r="155" spans="2:9" s="51" customFormat="1" ht="15" customHeight="1" outlineLevel="1">
      <c r="B155" s="53" t="s">
        <v>1685</v>
      </c>
      <c r="C155" s="833" t="s">
        <v>1686</v>
      </c>
      <c r="D155" s="833"/>
      <c r="E155" s="833" t="s">
        <v>1687</v>
      </c>
      <c r="F155" s="833"/>
      <c r="G155" s="833"/>
      <c r="H155" s="833"/>
      <c r="I155" s="833"/>
    </row>
    <row r="156" spans="2:9" s="51" customFormat="1" ht="15" customHeight="1" outlineLevel="1">
      <c r="B156" s="53" t="s">
        <v>1688</v>
      </c>
      <c r="C156" s="833" t="s">
        <v>1689</v>
      </c>
      <c r="D156" s="833"/>
      <c r="E156" s="833" t="s">
        <v>1690</v>
      </c>
      <c r="F156" s="833"/>
      <c r="G156" s="833"/>
      <c r="H156" s="833"/>
      <c r="I156" s="833"/>
    </row>
    <row r="157" spans="2:9" s="51" customFormat="1" ht="15" customHeight="1" outlineLevel="1">
      <c r="B157" s="53" t="s">
        <v>1691</v>
      </c>
      <c r="C157" s="833" t="s">
        <v>1692</v>
      </c>
      <c r="D157" s="833"/>
      <c r="E157" s="833" t="s">
        <v>1693</v>
      </c>
      <c r="F157" s="833"/>
      <c r="G157" s="833"/>
      <c r="H157" s="833"/>
      <c r="I157" s="833"/>
    </row>
    <row r="158" spans="2:9" s="51" customFormat="1" ht="15" customHeight="1" outlineLevel="1">
      <c r="B158" s="55" t="s">
        <v>1694</v>
      </c>
      <c r="C158" s="846" t="s">
        <v>1695</v>
      </c>
      <c r="D158" s="847"/>
      <c r="E158" s="834" t="s">
        <v>1696</v>
      </c>
      <c r="F158" s="835"/>
      <c r="G158" s="835"/>
      <c r="H158" s="835"/>
      <c r="I158" s="836"/>
    </row>
    <row r="159" spans="2:9" s="51" customFormat="1" ht="15" customHeight="1" outlineLevel="1">
      <c r="B159" s="53" t="s">
        <v>1697</v>
      </c>
      <c r="C159" s="833" t="s">
        <v>1698</v>
      </c>
      <c r="D159" s="833"/>
      <c r="E159" s="833" t="s">
        <v>1699</v>
      </c>
      <c r="F159" s="833"/>
      <c r="G159" s="833"/>
      <c r="H159" s="833"/>
      <c r="I159" s="833"/>
    </row>
    <row r="160" spans="2:9" s="51" customFormat="1" ht="15" customHeight="1" outlineLevel="1">
      <c r="B160" s="53" t="s">
        <v>1700</v>
      </c>
      <c r="C160" s="833" t="s">
        <v>1701</v>
      </c>
      <c r="D160" s="833"/>
      <c r="E160" s="833" t="s">
        <v>1702</v>
      </c>
      <c r="F160" s="833"/>
      <c r="G160" s="833"/>
      <c r="H160" s="833"/>
      <c r="I160" s="833"/>
    </row>
    <row r="161" spans="2:9" s="51" customFormat="1" ht="15" customHeight="1" outlineLevel="1">
      <c r="B161" s="53" t="s">
        <v>1703</v>
      </c>
      <c r="C161" s="833" t="s">
        <v>1704</v>
      </c>
      <c r="D161" s="833"/>
      <c r="E161" s="833" t="s">
        <v>1705</v>
      </c>
      <c r="F161" s="833"/>
      <c r="G161" s="833"/>
      <c r="H161" s="833"/>
      <c r="I161" s="833"/>
    </row>
    <row r="162" spans="2:9" s="51" customFormat="1" ht="15" customHeight="1" outlineLevel="1">
      <c r="B162" s="55" t="s">
        <v>1706</v>
      </c>
      <c r="C162" s="846" t="s">
        <v>1707</v>
      </c>
      <c r="D162" s="847"/>
      <c r="E162" s="834" t="s">
        <v>1708</v>
      </c>
      <c r="F162" s="835"/>
      <c r="G162" s="835"/>
      <c r="H162" s="835"/>
      <c r="I162" s="836"/>
    </row>
    <row r="163" spans="2:9" s="51" customFormat="1" ht="15" customHeight="1" outlineLevel="1">
      <c r="B163" s="53" t="s">
        <v>1709</v>
      </c>
      <c r="C163" s="833" t="s">
        <v>1710</v>
      </c>
      <c r="D163" s="833"/>
      <c r="E163" s="833" t="s">
        <v>1711</v>
      </c>
      <c r="F163" s="833"/>
      <c r="G163" s="833"/>
      <c r="H163" s="833"/>
      <c r="I163" s="833"/>
    </row>
    <row r="164" spans="2:9" s="51" customFormat="1" ht="15" customHeight="1" outlineLevel="1">
      <c r="B164" s="53" t="s">
        <v>1712</v>
      </c>
      <c r="C164" s="833" t="s">
        <v>1713</v>
      </c>
      <c r="D164" s="833"/>
      <c r="E164" s="833" t="s">
        <v>1714</v>
      </c>
      <c r="F164" s="833"/>
      <c r="G164" s="833"/>
      <c r="H164" s="833"/>
      <c r="I164" s="833"/>
    </row>
    <row r="165" spans="2:9" s="51" customFormat="1" ht="15" customHeight="1" outlineLevel="1">
      <c r="B165" s="53" t="s">
        <v>1715</v>
      </c>
      <c r="C165" s="833" t="s">
        <v>1716</v>
      </c>
      <c r="D165" s="833"/>
      <c r="E165" s="833" t="s">
        <v>1717</v>
      </c>
      <c r="F165" s="833"/>
      <c r="G165" s="833"/>
      <c r="H165" s="833"/>
      <c r="I165" s="833"/>
    </row>
    <row r="166" spans="2:9" s="51" customFormat="1" ht="15" customHeight="1" outlineLevel="1">
      <c r="B166" s="55" t="s">
        <v>1718</v>
      </c>
      <c r="C166" s="846" t="s">
        <v>1719</v>
      </c>
      <c r="D166" s="847"/>
      <c r="E166" s="834" t="s">
        <v>1720</v>
      </c>
      <c r="F166" s="835"/>
      <c r="G166" s="835"/>
      <c r="H166" s="835"/>
      <c r="I166" s="836"/>
    </row>
    <row r="167" spans="2:9" s="51" customFormat="1" ht="15" customHeight="1" outlineLevel="1">
      <c r="B167" s="53" t="s">
        <v>1721</v>
      </c>
      <c r="C167" s="833" t="s">
        <v>1722</v>
      </c>
      <c r="D167" s="833"/>
      <c r="E167" s="833" t="s">
        <v>1723</v>
      </c>
      <c r="F167" s="833"/>
      <c r="G167" s="833"/>
      <c r="H167" s="833"/>
      <c r="I167" s="833"/>
    </row>
    <row r="168" spans="2:9" s="51" customFormat="1" ht="15" customHeight="1" outlineLevel="1">
      <c r="B168" s="53" t="s">
        <v>1724</v>
      </c>
      <c r="C168" s="833" t="s">
        <v>1725</v>
      </c>
      <c r="D168" s="833"/>
      <c r="E168" s="833" t="s">
        <v>1726</v>
      </c>
      <c r="F168" s="833"/>
      <c r="G168" s="833"/>
      <c r="H168" s="833"/>
      <c r="I168" s="833"/>
    </row>
    <row r="169" spans="2:9" s="51" customFormat="1" ht="15" customHeight="1" outlineLevel="1">
      <c r="B169" s="53" t="s">
        <v>1727</v>
      </c>
      <c r="C169" s="833" t="s">
        <v>1728</v>
      </c>
      <c r="D169" s="833"/>
      <c r="E169" s="833" t="s">
        <v>1729</v>
      </c>
      <c r="F169" s="833"/>
      <c r="G169" s="833"/>
      <c r="H169" s="833"/>
      <c r="I169" s="833"/>
    </row>
    <row r="170" spans="2:9" s="51" customFormat="1" ht="15" customHeight="1" outlineLevel="1">
      <c r="B170" s="53" t="s">
        <v>1730</v>
      </c>
      <c r="C170" s="833" t="s">
        <v>1731</v>
      </c>
      <c r="D170" s="833"/>
      <c r="E170" s="833" t="s">
        <v>1732</v>
      </c>
      <c r="F170" s="833"/>
      <c r="G170" s="833"/>
      <c r="H170" s="833"/>
      <c r="I170" s="833"/>
    </row>
    <row r="171" spans="2:9" s="51" customFormat="1" ht="15" customHeight="1" outlineLevel="1">
      <c r="B171" s="56" t="s">
        <v>1733</v>
      </c>
      <c r="C171" s="848" t="s">
        <v>1734</v>
      </c>
      <c r="D171" s="848"/>
      <c r="E171" s="843" t="s">
        <v>1735</v>
      </c>
      <c r="F171" s="843"/>
      <c r="G171" s="843"/>
      <c r="H171" s="843"/>
      <c r="I171" s="843"/>
    </row>
    <row r="172" spans="2:9" s="51" customFormat="1" ht="15" customHeight="1" outlineLevel="1">
      <c r="B172" s="53" t="s">
        <v>1736</v>
      </c>
      <c r="C172" s="833" t="s">
        <v>1737</v>
      </c>
      <c r="D172" s="833"/>
      <c r="E172" s="833" t="s">
        <v>1738</v>
      </c>
      <c r="F172" s="833"/>
      <c r="G172" s="833"/>
      <c r="H172" s="833"/>
      <c r="I172" s="833"/>
    </row>
    <row r="173" spans="2:9" s="51" customFormat="1" ht="15" customHeight="1" outlineLevel="1">
      <c r="B173" s="55" t="s">
        <v>1739</v>
      </c>
      <c r="C173" s="846" t="s">
        <v>1740</v>
      </c>
      <c r="D173" s="847"/>
      <c r="E173" s="834" t="s">
        <v>1741</v>
      </c>
      <c r="F173" s="835"/>
      <c r="G173" s="835"/>
      <c r="H173" s="835"/>
      <c r="I173" s="836"/>
    </row>
    <row r="174" spans="2:9" s="51" customFormat="1" ht="15" customHeight="1" outlineLevel="1">
      <c r="B174" s="53" t="s">
        <v>1742</v>
      </c>
      <c r="C174" s="833" t="s">
        <v>1743</v>
      </c>
      <c r="D174" s="833"/>
      <c r="E174" s="833" t="s">
        <v>1744</v>
      </c>
      <c r="F174" s="833"/>
      <c r="G174" s="833"/>
      <c r="H174" s="833"/>
      <c r="I174" s="833"/>
    </row>
    <row r="175" spans="2:9" s="51" customFormat="1" ht="15" customHeight="1" outlineLevel="1">
      <c r="B175" s="53" t="s">
        <v>1745</v>
      </c>
      <c r="C175" s="833" t="s">
        <v>1746</v>
      </c>
      <c r="D175" s="833"/>
      <c r="E175" s="833" t="s">
        <v>1747</v>
      </c>
      <c r="F175" s="833"/>
      <c r="G175" s="833"/>
      <c r="H175" s="833"/>
      <c r="I175" s="833"/>
    </row>
    <row r="176" spans="2:9" s="51" customFormat="1" ht="15" customHeight="1" outlineLevel="1">
      <c r="B176" s="53" t="s">
        <v>1748</v>
      </c>
      <c r="C176" s="833" t="s">
        <v>1749</v>
      </c>
      <c r="D176" s="833"/>
      <c r="E176" s="833" t="s">
        <v>1750</v>
      </c>
      <c r="F176" s="833"/>
      <c r="G176" s="833"/>
      <c r="H176" s="833"/>
      <c r="I176" s="833"/>
    </row>
    <row r="177" spans="2:9" s="51" customFormat="1" ht="15" customHeight="1" outlineLevel="1">
      <c r="B177" s="55" t="s">
        <v>1751</v>
      </c>
      <c r="C177" s="846" t="s">
        <v>1752</v>
      </c>
      <c r="D177" s="847"/>
      <c r="E177" s="834" t="s">
        <v>1753</v>
      </c>
      <c r="F177" s="835"/>
      <c r="G177" s="835"/>
      <c r="H177" s="835"/>
      <c r="I177" s="836"/>
    </row>
    <row r="178" spans="2:9" s="51" customFormat="1" ht="15" customHeight="1" outlineLevel="1">
      <c r="B178" s="53" t="s">
        <v>1754</v>
      </c>
      <c r="C178" s="833" t="s">
        <v>1755</v>
      </c>
      <c r="D178" s="833"/>
      <c r="E178" s="833" t="s">
        <v>1756</v>
      </c>
      <c r="F178" s="833"/>
      <c r="G178" s="833"/>
      <c r="H178" s="833"/>
      <c r="I178" s="833"/>
    </row>
    <row r="179" spans="2:9" s="51" customFormat="1" ht="15" customHeight="1" outlineLevel="1">
      <c r="B179" s="53" t="s">
        <v>1757</v>
      </c>
      <c r="C179" s="833" t="s">
        <v>1758</v>
      </c>
      <c r="D179" s="833"/>
      <c r="E179" s="833" t="s">
        <v>1759</v>
      </c>
      <c r="F179" s="833"/>
      <c r="G179" s="833"/>
      <c r="H179" s="833"/>
      <c r="I179" s="833"/>
    </row>
    <row r="180" spans="2:9" s="51" customFormat="1" ht="15" customHeight="1" outlineLevel="1">
      <c r="B180" s="53" t="s">
        <v>1760</v>
      </c>
      <c r="C180" s="833" t="s">
        <v>1761</v>
      </c>
      <c r="D180" s="833"/>
      <c r="E180" s="833" t="s">
        <v>1762</v>
      </c>
      <c r="F180" s="833"/>
      <c r="G180" s="833"/>
      <c r="H180" s="833"/>
      <c r="I180" s="833"/>
    </row>
    <row r="181" spans="2:9" s="51" customFormat="1" ht="15" customHeight="1" outlineLevel="1">
      <c r="B181" s="55" t="s">
        <v>1763</v>
      </c>
      <c r="C181" s="846" t="s">
        <v>1764</v>
      </c>
      <c r="D181" s="847"/>
      <c r="E181" s="834" t="s">
        <v>1765</v>
      </c>
      <c r="F181" s="835"/>
      <c r="G181" s="835"/>
      <c r="H181" s="835"/>
      <c r="I181" s="836"/>
    </row>
    <row r="182" spans="2:9" s="51" customFormat="1" ht="15" customHeight="1" outlineLevel="1">
      <c r="B182" s="53" t="s">
        <v>1766</v>
      </c>
      <c r="C182" s="833" t="s">
        <v>1767</v>
      </c>
      <c r="D182" s="833"/>
      <c r="E182" s="833" t="s">
        <v>1768</v>
      </c>
      <c r="F182" s="833"/>
      <c r="G182" s="833"/>
      <c r="H182" s="833"/>
      <c r="I182" s="833"/>
    </row>
    <row r="183" spans="2:9" s="51" customFormat="1" ht="15" customHeight="1" outlineLevel="1">
      <c r="B183" s="53" t="s">
        <v>1769</v>
      </c>
      <c r="C183" s="833" t="s">
        <v>1770</v>
      </c>
      <c r="D183" s="833"/>
      <c r="E183" s="833" t="s">
        <v>1771</v>
      </c>
      <c r="F183" s="833"/>
      <c r="G183" s="833"/>
      <c r="H183" s="833"/>
      <c r="I183" s="833"/>
    </row>
    <row r="184" spans="2:9" s="51" customFormat="1" ht="15" customHeight="1" outlineLevel="1">
      <c r="B184" s="53" t="s">
        <v>1772</v>
      </c>
      <c r="C184" s="833" t="s">
        <v>1773</v>
      </c>
      <c r="D184" s="833"/>
      <c r="E184" s="833" t="s">
        <v>1774</v>
      </c>
      <c r="F184" s="833"/>
      <c r="G184" s="833"/>
      <c r="H184" s="833"/>
      <c r="I184" s="833"/>
    </row>
    <row r="185" spans="2:9" s="51" customFormat="1" ht="15" customHeight="1" outlineLevel="1">
      <c r="B185" s="55" t="s">
        <v>1775</v>
      </c>
      <c r="C185" s="846" t="s">
        <v>1776</v>
      </c>
      <c r="D185" s="847"/>
      <c r="E185" s="834" t="s">
        <v>1777</v>
      </c>
      <c r="F185" s="835"/>
      <c r="G185" s="835"/>
      <c r="H185" s="835"/>
      <c r="I185" s="836"/>
    </row>
    <row r="186" spans="2:9" s="51" customFormat="1" ht="15" customHeight="1" outlineLevel="1">
      <c r="B186" s="53" t="s">
        <v>1778</v>
      </c>
      <c r="C186" s="833" t="s">
        <v>1779</v>
      </c>
      <c r="D186" s="833"/>
      <c r="E186" s="833" t="s">
        <v>1780</v>
      </c>
      <c r="F186" s="833"/>
      <c r="G186" s="833"/>
      <c r="H186" s="833"/>
      <c r="I186" s="833"/>
    </row>
    <row r="187" spans="2:9" s="51" customFormat="1" ht="15" customHeight="1" outlineLevel="1">
      <c r="B187" s="53" t="s">
        <v>1781</v>
      </c>
      <c r="C187" s="833" t="s">
        <v>1782</v>
      </c>
      <c r="D187" s="833"/>
      <c r="E187" s="833" t="s">
        <v>1783</v>
      </c>
      <c r="F187" s="833"/>
      <c r="G187" s="833"/>
      <c r="H187" s="833"/>
      <c r="I187" s="833"/>
    </row>
    <row r="188" spans="2:9" s="51" customFormat="1" ht="15" customHeight="1" outlineLevel="1">
      <c r="B188" s="53" t="s">
        <v>1784</v>
      </c>
      <c r="C188" s="833" t="s">
        <v>1785</v>
      </c>
      <c r="D188" s="833"/>
      <c r="E188" s="833" t="s">
        <v>1786</v>
      </c>
      <c r="F188" s="833"/>
      <c r="G188" s="833"/>
      <c r="H188" s="833"/>
      <c r="I188" s="833"/>
    </row>
    <row r="189" spans="2:9" s="51" customFormat="1" ht="15" customHeight="1" outlineLevel="1">
      <c r="B189" s="53" t="s">
        <v>1787</v>
      </c>
      <c r="C189" s="833" t="s">
        <v>1788</v>
      </c>
      <c r="D189" s="833"/>
      <c r="E189" s="833" t="s">
        <v>1789</v>
      </c>
      <c r="F189" s="833"/>
      <c r="G189" s="833"/>
      <c r="H189" s="833"/>
      <c r="I189" s="833"/>
    </row>
    <row r="190" spans="2:9" s="51" customFormat="1" ht="15" customHeight="1" outlineLevel="1">
      <c r="B190" s="56" t="s">
        <v>1790</v>
      </c>
      <c r="C190" s="848" t="s">
        <v>1791</v>
      </c>
      <c r="D190" s="848"/>
      <c r="E190" s="843" t="s">
        <v>1792</v>
      </c>
      <c r="F190" s="843"/>
      <c r="G190" s="843"/>
      <c r="H190" s="843"/>
      <c r="I190" s="843"/>
    </row>
    <row r="191" spans="2:9" s="51" customFormat="1" ht="15" customHeight="1" outlineLevel="1">
      <c r="B191" s="53" t="s">
        <v>1793</v>
      </c>
      <c r="C191" s="833" t="s">
        <v>1794</v>
      </c>
      <c r="D191" s="833"/>
      <c r="E191" s="833" t="s">
        <v>1795</v>
      </c>
      <c r="F191" s="833"/>
      <c r="G191" s="833"/>
      <c r="H191" s="833"/>
      <c r="I191" s="833"/>
    </row>
    <row r="192" spans="2:9" s="51" customFormat="1" ht="15" customHeight="1" outlineLevel="1">
      <c r="B192" s="55" t="s">
        <v>1796</v>
      </c>
      <c r="C192" s="846" t="s">
        <v>1797</v>
      </c>
      <c r="D192" s="847"/>
      <c r="E192" s="834" t="s">
        <v>1798</v>
      </c>
      <c r="F192" s="835"/>
      <c r="G192" s="835"/>
      <c r="H192" s="835"/>
      <c r="I192" s="836"/>
    </row>
    <row r="193" spans="2:9" s="51" customFormat="1" ht="15" customHeight="1" outlineLevel="1">
      <c r="B193" s="53" t="s">
        <v>1799</v>
      </c>
      <c r="C193" s="833" t="s">
        <v>1800</v>
      </c>
      <c r="D193" s="833"/>
      <c r="E193" s="833" t="s">
        <v>1801</v>
      </c>
      <c r="F193" s="833"/>
      <c r="G193" s="833"/>
      <c r="H193" s="833"/>
      <c r="I193" s="833"/>
    </row>
    <row r="194" spans="2:9" s="51" customFormat="1" ht="15" customHeight="1" outlineLevel="1">
      <c r="B194" s="53" t="s">
        <v>1802</v>
      </c>
      <c r="C194" s="833" t="s">
        <v>1803</v>
      </c>
      <c r="D194" s="833"/>
      <c r="E194" s="833" t="s">
        <v>1804</v>
      </c>
      <c r="F194" s="833"/>
      <c r="G194" s="833"/>
      <c r="H194" s="833"/>
      <c r="I194" s="833"/>
    </row>
    <row r="195" spans="2:9" s="51" customFormat="1" ht="15" customHeight="1" outlineLevel="1">
      <c r="B195" s="53" t="s">
        <v>1805</v>
      </c>
      <c r="C195" s="833" t="s">
        <v>1806</v>
      </c>
      <c r="D195" s="833"/>
      <c r="E195" s="833" t="s">
        <v>1807</v>
      </c>
      <c r="F195" s="833"/>
      <c r="G195" s="833"/>
      <c r="H195" s="833"/>
      <c r="I195" s="833"/>
    </row>
    <row r="196" spans="2:9" s="51" customFormat="1" ht="15" customHeight="1" outlineLevel="1">
      <c r="B196" s="55" t="s">
        <v>1808</v>
      </c>
      <c r="C196" s="846" t="s">
        <v>1809</v>
      </c>
      <c r="D196" s="847"/>
      <c r="E196" s="834" t="s">
        <v>1810</v>
      </c>
      <c r="F196" s="835"/>
      <c r="G196" s="835"/>
      <c r="H196" s="835"/>
      <c r="I196" s="836"/>
    </row>
    <row r="197" spans="2:9" s="51" customFormat="1" ht="15" customHeight="1" outlineLevel="1">
      <c r="B197" s="53" t="s">
        <v>1811</v>
      </c>
      <c r="C197" s="833" t="s">
        <v>1812</v>
      </c>
      <c r="D197" s="833"/>
      <c r="E197" s="833" t="s">
        <v>1813</v>
      </c>
      <c r="F197" s="833"/>
      <c r="G197" s="833"/>
      <c r="H197" s="833"/>
      <c r="I197" s="833"/>
    </row>
    <row r="198" spans="2:9" s="51" customFormat="1" ht="15" customHeight="1" outlineLevel="1">
      <c r="B198" s="53" t="s">
        <v>1814</v>
      </c>
      <c r="C198" s="833" t="s">
        <v>1815</v>
      </c>
      <c r="D198" s="833"/>
      <c r="E198" s="833" t="s">
        <v>1816</v>
      </c>
      <c r="F198" s="833"/>
      <c r="G198" s="833"/>
      <c r="H198" s="833"/>
      <c r="I198" s="833"/>
    </row>
    <row r="199" spans="2:9" s="51" customFormat="1" ht="15" customHeight="1" outlineLevel="1">
      <c r="B199" s="53" t="s">
        <v>1817</v>
      </c>
      <c r="C199" s="833" t="s">
        <v>1818</v>
      </c>
      <c r="D199" s="833"/>
      <c r="E199" s="833" t="s">
        <v>1819</v>
      </c>
      <c r="F199" s="833"/>
      <c r="G199" s="833"/>
      <c r="H199" s="833"/>
      <c r="I199" s="833"/>
    </row>
    <row r="200" spans="2:9" s="51" customFormat="1" ht="15" customHeight="1" outlineLevel="1">
      <c r="B200" s="55" t="s">
        <v>1820</v>
      </c>
      <c r="C200" s="846" t="s">
        <v>1821</v>
      </c>
      <c r="D200" s="847"/>
      <c r="E200" s="834" t="s">
        <v>1822</v>
      </c>
      <c r="F200" s="835"/>
      <c r="G200" s="835"/>
      <c r="H200" s="835"/>
      <c r="I200" s="836"/>
    </row>
    <row r="201" spans="2:9" s="51" customFormat="1" ht="15" customHeight="1" outlineLevel="1">
      <c r="B201" s="53" t="s">
        <v>1823</v>
      </c>
      <c r="C201" s="833" t="s">
        <v>1824</v>
      </c>
      <c r="D201" s="833"/>
      <c r="E201" s="833" t="s">
        <v>1825</v>
      </c>
      <c r="F201" s="833"/>
      <c r="G201" s="833"/>
      <c r="H201" s="833"/>
      <c r="I201" s="833"/>
    </row>
    <row r="202" spans="2:9" s="51" customFormat="1" ht="15" customHeight="1" outlineLevel="1">
      <c r="B202" s="53" t="s">
        <v>1826</v>
      </c>
      <c r="C202" s="833" t="s">
        <v>1827</v>
      </c>
      <c r="D202" s="833"/>
      <c r="E202" s="833" t="s">
        <v>1828</v>
      </c>
      <c r="F202" s="833"/>
      <c r="G202" s="833"/>
      <c r="H202" s="833"/>
      <c r="I202" s="833"/>
    </row>
    <row r="203" spans="2:9" s="51" customFormat="1" ht="15" customHeight="1" outlineLevel="1">
      <c r="B203" s="53" t="s">
        <v>1829</v>
      </c>
      <c r="C203" s="833" t="s">
        <v>1830</v>
      </c>
      <c r="D203" s="833"/>
      <c r="E203" s="833" t="s">
        <v>1831</v>
      </c>
      <c r="F203" s="833"/>
      <c r="G203" s="833"/>
      <c r="H203" s="833"/>
      <c r="I203" s="833"/>
    </row>
    <row r="204" spans="2:9" s="51" customFormat="1" ht="15" customHeight="1" outlineLevel="1">
      <c r="B204" s="55" t="s">
        <v>1832</v>
      </c>
      <c r="C204" s="846" t="s">
        <v>1833</v>
      </c>
      <c r="D204" s="847"/>
      <c r="E204" s="834" t="s">
        <v>1834</v>
      </c>
      <c r="F204" s="835"/>
      <c r="G204" s="835"/>
      <c r="H204" s="835"/>
      <c r="I204" s="836"/>
    </row>
    <row r="205" spans="2:9" s="51" customFormat="1" ht="15" customHeight="1" outlineLevel="1">
      <c r="B205" s="53" t="s">
        <v>1835</v>
      </c>
      <c r="C205" s="833" t="s">
        <v>1836</v>
      </c>
      <c r="D205" s="833"/>
      <c r="E205" s="833" t="s">
        <v>1837</v>
      </c>
      <c r="F205" s="833"/>
      <c r="G205" s="833"/>
      <c r="H205" s="833"/>
      <c r="I205" s="833"/>
    </row>
    <row r="206" spans="2:9" s="51" customFormat="1" ht="15" customHeight="1" outlineLevel="1">
      <c r="B206" s="53" t="s">
        <v>1838</v>
      </c>
      <c r="C206" s="833" t="s">
        <v>1839</v>
      </c>
      <c r="D206" s="833"/>
      <c r="E206" s="833" t="s">
        <v>1840</v>
      </c>
      <c r="F206" s="833"/>
      <c r="G206" s="833"/>
      <c r="H206" s="833"/>
      <c r="I206" s="833"/>
    </row>
    <row r="207" spans="2:9" s="51" customFormat="1" ht="15" customHeight="1" outlineLevel="1">
      <c r="B207" s="53" t="s">
        <v>1841</v>
      </c>
      <c r="C207" s="833" t="s">
        <v>1842</v>
      </c>
      <c r="D207" s="833"/>
      <c r="E207" s="833" t="s">
        <v>1843</v>
      </c>
      <c r="F207" s="833"/>
      <c r="G207" s="833"/>
      <c r="H207" s="833"/>
      <c r="I207" s="833"/>
    </row>
    <row r="208" spans="2:9" s="51" customFormat="1" ht="15" customHeight="1" outlineLevel="1">
      <c r="B208" s="53" t="s">
        <v>1844</v>
      </c>
      <c r="C208" s="833" t="s">
        <v>1845</v>
      </c>
      <c r="D208" s="833"/>
      <c r="E208" s="833" t="s">
        <v>1846</v>
      </c>
      <c r="F208" s="833"/>
      <c r="G208" s="833"/>
      <c r="H208" s="833"/>
      <c r="I208" s="833"/>
    </row>
    <row r="209" spans="2:9" s="51" customFormat="1" ht="15" customHeight="1" outlineLevel="1">
      <c r="B209" s="56" t="s">
        <v>1847</v>
      </c>
      <c r="C209" s="848" t="s">
        <v>1848</v>
      </c>
      <c r="D209" s="848"/>
      <c r="E209" s="843" t="s">
        <v>1849</v>
      </c>
      <c r="F209" s="843"/>
      <c r="G209" s="843"/>
      <c r="H209" s="843"/>
      <c r="I209" s="843"/>
    </row>
    <row r="210" spans="2:9" s="51" customFormat="1" ht="15" customHeight="1" outlineLevel="1">
      <c r="B210" s="53" t="s">
        <v>1850</v>
      </c>
      <c r="C210" s="833" t="s">
        <v>1851</v>
      </c>
      <c r="D210" s="833"/>
      <c r="E210" s="833" t="s">
        <v>1852</v>
      </c>
      <c r="F210" s="833"/>
      <c r="G210" s="833"/>
      <c r="H210" s="833"/>
      <c r="I210" s="833"/>
    </row>
    <row r="211" spans="2:9" s="51" customFormat="1" ht="15" customHeight="1" outlineLevel="1">
      <c r="B211" s="55" t="s">
        <v>1853</v>
      </c>
      <c r="C211" s="846" t="s">
        <v>1854</v>
      </c>
      <c r="D211" s="847"/>
      <c r="E211" s="834" t="s">
        <v>1855</v>
      </c>
      <c r="F211" s="835"/>
      <c r="G211" s="835"/>
      <c r="H211" s="835"/>
      <c r="I211" s="836"/>
    </row>
    <row r="212" spans="2:9" s="51" customFormat="1" ht="15" customHeight="1" outlineLevel="1">
      <c r="B212" s="53" t="s">
        <v>1856</v>
      </c>
      <c r="C212" s="833" t="s">
        <v>1857</v>
      </c>
      <c r="D212" s="833"/>
      <c r="E212" s="833" t="s">
        <v>1858</v>
      </c>
      <c r="F212" s="833"/>
      <c r="G212" s="833"/>
      <c r="H212" s="833"/>
      <c r="I212" s="833"/>
    </row>
    <row r="213" spans="2:9" s="51" customFormat="1" ht="15" customHeight="1" outlineLevel="1">
      <c r="B213" s="53" t="s">
        <v>1859</v>
      </c>
      <c r="C213" s="833" t="s">
        <v>1860</v>
      </c>
      <c r="D213" s="833"/>
      <c r="E213" s="833" t="s">
        <v>1861</v>
      </c>
      <c r="F213" s="833"/>
      <c r="G213" s="833"/>
      <c r="H213" s="833"/>
      <c r="I213" s="833"/>
    </row>
    <row r="214" spans="2:9" s="51" customFormat="1" ht="15" customHeight="1" outlineLevel="1">
      <c r="B214" s="53" t="s">
        <v>1862</v>
      </c>
      <c r="C214" s="833" t="s">
        <v>1863</v>
      </c>
      <c r="D214" s="833"/>
      <c r="E214" s="833" t="s">
        <v>1864</v>
      </c>
      <c r="F214" s="833"/>
      <c r="G214" s="833"/>
      <c r="H214" s="833"/>
      <c r="I214" s="833"/>
    </row>
    <row r="215" spans="2:9" s="51" customFormat="1" ht="15" customHeight="1" outlineLevel="1">
      <c r="B215" s="55" t="s">
        <v>1865</v>
      </c>
      <c r="C215" s="846" t="s">
        <v>1866</v>
      </c>
      <c r="D215" s="847"/>
      <c r="E215" s="834" t="s">
        <v>1867</v>
      </c>
      <c r="F215" s="835"/>
      <c r="G215" s="835"/>
      <c r="H215" s="835"/>
      <c r="I215" s="836"/>
    </row>
    <row r="216" spans="2:9" s="51" customFormat="1" ht="15" customHeight="1" outlineLevel="1">
      <c r="B216" s="53" t="s">
        <v>1868</v>
      </c>
      <c r="C216" s="833" t="s">
        <v>1869</v>
      </c>
      <c r="D216" s="833"/>
      <c r="E216" s="833" t="s">
        <v>1870</v>
      </c>
      <c r="F216" s="833"/>
      <c r="G216" s="833"/>
      <c r="H216" s="833"/>
      <c r="I216" s="833"/>
    </row>
    <row r="217" spans="2:9" s="51" customFormat="1" ht="15" customHeight="1" outlineLevel="1">
      <c r="B217" s="53" t="s">
        <v>1871</v>
      </c>
      <c r="C217" s="833" t="s">
        <v>1872</v>
      </c>
      <c r="D217" s="833"/>
      <c r="E217" s="833" t="s">
        <v>1873</v>
      </c>
      <c r="F217" s="833"/>
      <c r="G217" s="833"/>
      <c r="H217" s="833"/>
      <c r="I217" s="833"/>
    </row>
    <row r="218" spans="2:9" s="51" customFormat="1" ht="15" customHeight="1" outlineLevel="1">
      <c r="B218" s="53" t="s">
        <v>1874</v>
      </c>
      <c r="C218" s="833" t="s">
        <v>1875</v>
      </c>
      <c r="D218" s="833"/>
      <c r="E218" s="833" t="s">
        <v>1876</v>
      </c>
      <c r="F218" s="833"/>
      <c r="G218" s="833"/>
      <c r="H218" s="833"/>
      <c r="I218" s="833"/>
    </row>
    <row r="219" spans="2:9" s="51" customFormat="1" ht="15" customHeight="1" outlineLevel="1">
      <c r="B219" s="55" t="s">
        <v>1877</v>
      </c>
      <c r="C219" s="846" t="s">
        <v>1878</v>
      </c>
      <c r="D219" s="847"/>
      <c r="E219" s="834" t="s">
        <v>1879</v>
      </c>
      <c r="F219" s="835"/>
      <c r="G219" s="835"/>
      <c r="H219" s="835"/>
      <c r="I219" s="836"/>
    </row>
    <row r="220" spans="2:9" s="51" customFormat="1" ht="15" customHeight="1" outlineLevel="1">
      <c r="B220" s="53" t="s">
        <v>1880</v>
      </c>
      <c r="C220" s="833" t="s">
        <v>1881</v>
      </c>
      <c r="D220" s="833"/>
      <c r="E220" s="833" t="s">
        <v>1882</v>
      </c>
      <c r="F220" s="833"/>
      <c r="G220" s="833"/>
      <c r="H220" s="833"/>
      <c r="I220" s="833"/>
    </row>
    <row r="221" spans="2:9" s="51" customFormat="1" ht="15" customHeight="1" outlineLevel="1">
      <c r="B221" s="53" t="s">
        <v>1883</v>
      </c>
      <c r="C221" s="833" t="s">
        <v>1884</v>
      </c>
      <c r="D221" s="833"/>
      <c r="E221" s="833" t="s">
        <v>1885</v>
      </c>
      <c r="F221" s="833"/>
      <c r="G221" s="833"/>
      <c r="H221" s="833"/>
      <c r="I221" s="833"/>
    </row>
    <row r="222" spans="2:9" s="51" customFormat="1" ht="15" customHeight="1" outlineLevel="1">
      <c r="B222" s="53" t="s">
        <v>1886</v>
      </c>
      <c r="C222" s="833" t="s">
        <v>1887</v>
      </c>
      <c r="D222" s="833"/>
      <c r="E222" s="833" t="s">
        <v>1888</v>
      </c>
      <c r="F222" s="833"/>
      <c r="G222" s="833"/>
      <c r="H222" s="833"/>
      <c r="I222" s="833"/>
    </row>
    <row r="223" spans="2:9" s="51" customFormat="1" ht="15" customHeight="1" outlineLevel="1">
      <c r="B223" s="55" t="s">
        <v>1889</v>
      </c>
      <c r="C223" s="846" t="s">
        <v>1890</v>
      </c>
      <c r="D223" s="847"/>
      <c r="E223" s="834" t="s">
        <v>1891</v>
      </c>
      <c r="F223" s="835"/>
      <c r="G223" s="835"/>
      <c r="H223" s="835"/>
      <c r="I223" s="836"/>
    </row>
    <row r="224" spans="2:9" s="51" customFormat="1" ht="15" customHeight="1" outlineLevel="1">
      <c r="B224" s="53" t="s">
        <v>1892</v>
      </c>
      <c r="C224" s="833" t="s">
        <v>1893</v>
      </c>
      <c r="D224" s="833"/>
      <c r="E224" s="833" t="s">
        <v>1894</v>
      </c>
      <c r="F224" s="833"/>
      <c r="G224" s="833"/>
      <c r="H224" s="833"/>
      <c r="I224" s="833"/>
    </row>
    <row r="225" spans="2:9" s="51" customFormat="1" ht="15" customHeight="1" outlineLevel="1">
      <c r="B225" s="53" t="s">
        <v>1895</v>
      </c>
      <c r="C225" s="833" t="s">
        <v>1896</v>
      </c>
      <c r="D225" s="833"/>
      <c r="E225" s="833" t="s">
        <v>1897</v>
      </c>
      <c r="F225" s="833"/>
      <c r="G225" s="833"/>
      <c r="H225" s="833"/>
      <c r="I225" s="833"/>
    </row>
    <row r="226" spans="2:9" s="51" customFormat="1" ht="15" customHeight="1" outlineLevel="1">
      <c r="B226" s="53" t="s">
        <v>1898</v>
      </c>
      <c r="C226" s="833" t="s">
        <v>1899</v>
      </c>
      <c r="D226" s="833"/>
      <c r="E226" s="833" t="s">
        <v>1900</v>
      </c>
      <c r="F226" s="833"/>
      <c r="G226" s="833"/>
      <c r="H226" s="833"/>
      <c r="I226" s="833"/>
    </row>
    <row r="227" spans="2:9" s="51" customFormat="1" ht="15" customHeight="1" outlineLevel="1">
      <c r="B227" s="53" t="s">
        <v>1901</v>
      </c>
      <c r="C227" s="833" t="s">
        <v>1902</v>
      </c>
      <c r="D227" s="833"/>
      <c r="E227" s="833" t="s">
        <v>1903</v>
      </c>
      <c r="F227" s="833"/>
      <c r="G227" s="833"/>
      <c r="H227" s="833"/>
      <c r="I227" s="833"/>
    </row>
    <row r="228" spans="2:9" s="51" customFormat="1" ht="15" customHeight="1" outlineLevel="1">
      <c r="B228" s="56" t="s">
        <v>1904</v>
      </c>
      <c r="C228" s="848" t="s">
        <v>1905</v>
      </c>
      <c r="D228" s="848"/>
      <c r="E228" s="843" t="s">
        <v>1906</v>
      </c>
      <c r="F228" s="843"/>
      <c r="G228" s="843"/>
      <c r="H228" s="843"/>
      <c r="I228" s="843"/>
    </row>
    <row r="229" spans="2:9" s="51" customFormat="1" ht="15" customHeight="1" outlineLevel="1">
      <c r="B229" s="53" t="s">
        <v>1907</v>
      </c>
      <c r="C229" s="833" t="s">
        <v>1908</v>
      </c>
      <c r="D229" s="833"/>
      <c r="E229" s="833" t="s">
        <v>1909</v>
      </c>
      <c r="F229" s="833"/>
      <c r="G229" s="833"/>
      <c r="H229" s="833"/>
      <c r="I229" s="833"/>
    </row>
    <row r="230" spans="2:9" s="51" customFormat="1" ht="15" customHeight="1" outlineLevel="1">
      <c r="B230" s="55" t="s">
        <v>1910</v>
      </c>
      <c r="C230" s="846" t="s">
        <v>1911</v>
      </c>
      <c r="D230" s="847"/>
      <c r="E230" s="834" t="s">
        <v>1912</v>
      </c>
      <c r="F230" s="835"/>
      <c r="G230" s="835"/>
      <c r="H230" s="835"/>
      <c r="I230" s="836"/>
    </row>
    <row r="231" spans="2:9" s="51" customFormat="1" ht="15" customHeight="1" outlineLevel="1">
      <c r="B231" s="53" t="s">
        <v>1913</v>
      </c>
      <c r="C231" s="833" t="s">
        <v>1914</v>
      </c>
      <c r="D231" s="833"/>
      <c r="E231" s="833" t="s">
        <v>1915</v>
      </c>
      <c r="F231" s="833"/>
      <c r="G231" s="833"/>
      <c r="H231" s="833"/>
      <c r="I231" s="833"/>
    </row>
    <row r="232" spans="2:9" s="51" customFormat="1" ht="15" customHeight="1" outlineLevel="1">
      <c r="B232" s="53" t="s">
        <v>1916</v>
      </c>
      <c r="C232" s="833" t="s">
        <v>1917</v>
      </c>
      <c r="D232" s="833"/>
      <c r="E232" s="833" t="s">
        <v>1918</v>
      </c>
      <c r="F232" s="833"/>
      <c r="G232" s="833"/>
      <c r="H232" s="833"/>
      <c r="I232" s="833"/>
    </row>
    <row r="233" spans="2:9" s="51" customFormat="1" ht="15" customHeight="1" outlineLevel="1">
      <c r="B233" s="53" t="s">
        <v>1919</v>
      </c>
      <c r="C233" s="833" t="s">
        <v>1920</v>
      </c>
      <c r="D233" s="833"/>
      <c r="E233" s="833" t="s">
        <v>1921</v>
      </c>
      <c r="F233" s="833"/>
      <c r="G233" s="833"/>
      <c r="H233" s="833"/>
      <c r="I233" s="833"/>
    </row>
    <row r="234" spans="2:9" s="51" customFormat="1" ht="15" customHeight="1" outlineLevel="1">
      <c r="B234" s="55" t="s">
        <v>1922</v>
      </c>
      <c r="C234" s="846" t="s">
        <v>1923</v>
      </c>
      <c r="D234" s="847"/>
      <c r="E234" s="834" t="s">
        <v>1924</v>
      </c>
      <c r="F234" s="835"/>
      <c r="G234" s="835"/>
      <c r="H234" s="835"/>
      <c r="I234" s="836"/>
    </row>
    <row r="235" spans="2:9" s="51" customFormat="1" ht="15" customHeight="1" outlineLevel="1">
      <c r="B235" s="53" t="s">
        <v>1925</v>
      </c>
      <c r="C235" s="833" t="s">
        <v>1926</v>
      </c>
      <c r="D235" s="833"/>
      <c r="E235" s="833" t="s">
        <v>1927</v>
      </c>
      <c r="F235" s="833"/>
      <c r="G235" s="833"/>
      <c r="H235" s="833"/>
      <c r="I235" s="833"/>
    </row>
    <row r="236" spans="2:9" s="51" customFormat="1" ht="15" customHeight="1" outlineLevel="1">
      <c r="B236" s="53" t="s">
        <v>1928</v>
      </c>
      <c r="C236" s="833" t="s">
        <v>1929</v>
      </c>
      <c r="D236" s="833"/>
      <c r="E236" s="833" t="s">
        <v>1930</v>
      </c>
      <c r="F236" s="833"/>
      <c r="G236" s="833"/>
      <c r="H236" s="833"/>
      <c r="I236" s="833"/>
    </row>
    <row r="237" spans="2:9" s="51" customFormat="1" ht="15" customHeight="1" outlineLevel="1">
      <c r="B237" s="53" t="s">
        <v>1931</v>
      </c>
      <c r="C237" s="833" t="s">
        <v>1932</v>
      </c>
      <c r="D237" s="833"/>
      <c r="E237" s="833" t="s">
        <v>1933</v>
      </c>
      <c r="F237" s="833"/>
      <c r="G237" s="833"/>
      <c r="H237" s="833"/>
      <c r="I237" s="833"/>
    </row>
    <row r="238" spans="2:9" s="51" customFormat="1" ht="15" customHeight="1" outlineLevel="1">
      <c r="B238" s="55" t="s">
        <v>1934</v>
      </c>
      <c r="C238" s="846" t="s">
        <v>1935</v>
      </c>
      <c r="D238" s="847"/>
      <c r="E238" s="834" t="s">
        <v>1936</v>
      </c>
      <c r="F238" s="835"/>
      <c r="G238" s="835"/>
      <c r="H238" s="835"/>
      <c r="I238" s="836"/>
    </row>
    <row r="239" spans="2:9" s="51" customFormat="1" ht="15" customHeight="1" outlineLevel="1">
      <c r="B239" s="53" t="s">
        <v>1937</v>
      </c>
      <c r="C239" s="833" t="s">
        <v>1938</v>
      </c>
      <c r="D239" s="833"/>
      <c r="E239" s="833" t="s">
        <v>1939</v>
      </c>
      <c r="F239" s="833"/>
      <c r="G239" s="833"/>
      <c r="H239" s="833"/>
      <c r="I239" s="833"/>
    </row>
    <row r="240" spans="2:9" s="51" customFormat="1" ht="15" customHeight="1" outlineLevel="1">
      <c r="B240" s="53" t="s">
        <v>1940</v>
      </c>
      <c r="C240" s="833" t="s">
        <v>1941</v>
      </c>
      <c r="D240" s="833"/>
      <c r="E240" s="833" t="s">
        <v>1942</v>
      </c>
      <c r="F240" s="833"/>
      <c r="G240" s="833"/>
      <c r="H240" s="833"/>
      <c r="I240" s="833"/>
    </row>
    <row r="241" spans="2:9" s="51" customFormat="1" ht="15" customHeight="1" outlineLevel="1">
      <c r="B241" s="53" t="s">
        <v>1943</v>
      </c>
      <c r="C241" s="833" t="s">
        <v>1944</v>
      </c>
      <c r="D241" s="833"/>
      <c r="E241" s="833" t="s">
        <v>1945</v>
      </c>
      <c r="F241" s="833"/>
      <c r="G241" s="833"/>
      <c r="H241" s="833"/>
      <c r="I241" s="833"/>
    </row>
    <row r="242" spans="2:9" s="51" customFormat="1" ht="15" customHeight="1" outlineLevel="1">
      <c r="B242" s="55" t="s">
        <v>1946</v>
      </c>
      <c r="C242" s="846" t="s">
        <v>1947</v>
      </c>
      <c r="D242" s="847"/>
      <c r="E242" s="834" t="s">
        <v>1948</v>
      </c>
      <c r="F242" s="835"/>
      <c r="G242" s="835"/>
      <c r="H242" s="835"/>
      <c r="I242" s="836"/>
    </row>
    <row r="243" spans="2:9" s="51" customFormat="1" ht="15" customHeight="1" outlineLevel="1">
      <c r="B243" s="53" t="s">
        <v>1949</v>
      </c>
      <c r="C243" s="833" t="s">
        <v>1950</v>
      </c>
      <c r="D243" s="833"/>
      <c r="E243" s="833" t="s">
        <v>1951</v>
      </c>
      <c r="F243" s="833"/>
      <c r="G243" s="833"/>
      <c r="H243" s="833"/>
      <c r="I243" s="833"/>
    </row>
    <row r="244" spans="2:9" s="51" customFormat="1" ht="15" customHeight="1" outlineLevel="1">
      <c r="B244" s="53" t="s">
        <v>1952</v>
      </c>
      <c r="C244" s="833" t="s">
        <v>1953</v>
      </c>
      <c r="D244" s="833"/>
      <c r="E244" s="833" t="s">
        <v>1954</v>
      </c>
      <c r="F244" s="833"/>
      <c r="G244" s="833"/>
      <c r="H244" s="833"/>
      <c r="I244" s="833"/>
    </row>
    <row r="245" spans="2:9" s="51" customFormat="1" ht="15" customHeight="1" outlineLevel="1">
      <c r="B245" s="53" t="s">
        <v>1955</v>
      </c>
      <c r="C245" s="833" t="s">
        <v>1956</v>
      </c>
      <c r="D245" s="833"/>
      <c r="E245" s="833" t="s">
        <v>1957</v>
      </c>
      <c r="F245" s="833"/>
      <c r="G245" s="833"/>
      <c r="H245" s="833"/>
      <c r="I245" s="833"/>
    </row>
    <row r="246" spans="2:9" s="51" customFormat="1" ht="15" customHeight="1" outlineLevel="1">
      <c r="B246" s="53" t="s">
        <v>1958</v>
      </c>
      <c r="C246" s="833" t="s">
        <v>1959</v>
      </c>
      <c r="D246" s="833"/>
      <c r="E246" s="833" t="s">
        <v>1960</v>
      </c>
      <c r="F246" s="833"/>
      <c r="G246" s="833"/>
      <c r="H246" s="833"/>
      <c r="I246" s="833"/>
    </row>
    <row r="247" spans="2:9" s="51" customFormat="1" ht="15" customHeight="1" outlineLevel="1">
      <c r="B247" s="56" t="s">
        <v>1961</v>
      </c>
      <c r="C247" s="848" t="s">
        <v>1962</v>
      </c>
      <c r="D247" s="848"/>
      <c r="E247" s="843" t="s">
        <v>1963</v>
      </c>
      <c r="F247" s="843"/>
      <c r="G247" s="843"/>
      <c r="H247" s="843"/>
      <c r="I247" s="843"/>
    </row>
    <row r="248" spans="2:9" s="51" customFormat="1" ht="15" customHeight="1" outlineLevel="1">
      <c r="B248" s="53" t="s">
        <v>1964</v>
      </c>
      <c r="C248" s="833" t="s">
        <v>1965</v>
      </c>
      <c r="D248" s="833"/>
      <c r="E248" s="833" t="s">
        <v>1966</v>
      </c>
      <c r="F248" s="833"/>
      <c r="G248" s="833"/>
      <c r="H248" s="833"/>
      <c r="I248" s="833"/>
    </row>
    <row r="249" spans="2:9" s="51" customFormat="1" ht="15" customHeight="1" outlineLevel="1">
      <c r="B249" s="55" t="s">
        <v>1967</v>
      </c>
      <c r="C249" s="846" t="s">
        <v>1968</v>
      </c>
      <c r="D249" s="847"/>
      <c r="E249" s="834" t="s">
        <v>1969</v>
      </c>
      <c r="F249" s="835"/>
      <c r="G249" s="835"/>
      <c r="H249" s="835"/>
      <c r="I249" s="836"/>
    </row>
    <row r="250" spans="2:9" s="51" customFormat="1" ht="15" customHeight="1" outlineLevel="1">
      <c r="B250" s="53" t="s">
        <v>1970</v>
      </c>
      <c r="C250" s="833" t="s">
        <v>1971</v>
      </c>
      <c r="D250" s="833"/>
      <c r="E250" s="833" t="s">
        <v>1972</v>
      </c>
      <c r="F250" s="833"/>
      <c r="G250" s="833"/>
      <c r="H250" s="833"/>
      <c r="I250" s="833"/>
    </row>
    <row r="251" spans="2:9" s="51" customFormat="1" ht="15" customHeight="1" outlineLevel="1">
      <c r="B251" s="53" t="s">
        <v>1973</v>
      </c>
      <c r="C251" s="833" t="s">
        <v>1974</v>
      </c>
      <c r="D251" s="833"/>
      <c r="E251" s="833" t="s">
        <v>1975</v>
      </c>
      <c r="F251" s="833"/>
      <c r="G251" s="833"/>
      <c r="H251" s="833"/>
      <c r="I251" s="833"/>
    </row>
    <row r="252" spans="2:9" s="51" customFormat="1" ht="15" customHeight="1" outlineLevel="1">
      <c r="B252" s="53" t="s">
        <v>1976</v>
      </c>
      <c r="C252" s="833" t="s">
        <v>1977</v>
      </c>
      <c r="D252" s="833"/>
      <c r="E252" s="833" t="s">
        <v>1978</v>
      </c>
      <c r="F252" s="833"/>
      <c r="G252" s="833"/>
      <c r="H252" s="833"/>
      <c r="I252" s="833"/>
    </row>
    <row r="253" spans="2:9" s="51" customFormat="1" ht="15" customHeight="1" outlineLevel="1">
      <c r="B253" s="55" t="s">
        <v>1979</v>
      </c>
      <c r="C253" s="846" t="s">
        <v>1980</v>
      </c>
      <c r="D253" s="847"/>
      <c r="E253" s="834" t="s">
        <v>1981</v>
      </c>
      <c r="F253" s="835"/>
      <c r="G253" s="835"/>
      <c r="H253" s="835"/>
      <c r="I253" s="836"/>
    </row>
    <row r="254" spans="2:9" s="51" customFormat="1" ht="15" customHeight="1" outlineLevel="1">
      <c r="B254" s="53" t="s">
        <v>1982</v>
      </c>
      <c r="C254" s="833" t="s">
        <v>1983</v>
      </c>
      <c r="D254" s="833"/>
      <c r="E254" s="833" t="s">
        <v>1984</v>
      </c>
      <c r="F254" s="833"/>
      <c r="G254" s="833"/>
      <c r="H254" s="833"/>
      <c r="I254" s="833"/>
    </row>
    <row r="255" spans="2:9" s="51" customFormat="1" ht="15" customHeight="1" outlineLevel="1">
      <c r="B255" s="53" t="s">
        <v>1985</v>
      </c>
      <c r="C255" s="833" t="s">
        <v>1986</v>
      </c>
      <c r="D255" s="833"/>
      <c r="E255" s="833" t="s">
        <v>1987</v>
      </c>
      <c r="F255" s="833"/>
      <c r="G255" s="833"/>
      <c r="H255" s="833"/>
      <c r="I255" s="833"/>
    </row>
    <row r="256" spans="2:9" s="51" customFormat="1" ht="15" customHeight="1" outlineLevel="1">
      <c r="B256" s="53" t="s">
        <v>1988</v>
      </c>
      <c r="C256" s="833" t="s">
        <v>1989</v>
      </c>
      <c r="D256" s="833"/>
      <c r="E256" s="833" t="s">
        <v>1990</v>
      </c>
      <c r="F256" s="833"/>
      <c r="G256" s="833"/>
      <c r="H256" s="833"/>
      <c r="I256" s="833"/>
    </row>
    <row r="257" spans="2:9" s="51" customFormat="1" ht="15" customHeight="1" outlineLevel="1">
      <c r="B257" s="55" t="s">
        <v>1991</v>
      </c>
      <c r="C257" s="846" t="s">
        <v>1992</v>
      </c>
      <c r="D257" s="847"/>
      <c r="E257" s="834" t="s">
        <v>1993</v>
      </c>
      <c r="F257" s="835"/>
      <c r="G257" s="835"/>
      <c r="H257" s="835"/>
      <c r="I257" s="836"/>
    </row>
    <row r="258" spans="2:9" s="51" customFormat="1" ht="15" customHeight="1" outlineLevel="1">
      <c r="B258" s="53" t="s">
        <v>1994</v>
      </c>
      <c r="C258" s="833" t="s">
        <v>1995</v>
      </c>
      <c r="D258" s="833"/>
      <c r="E258" s="833" t="s">
        <v>1996</v>
      </c>
      <c r="F258" s="833"/>
      <c r="G258" s="833"/>
      <c r="H258" s="833"/>
      <c r="I258" s="833"/>
    </row>
    <row r="259" spans="2:9" s="51" customFormat="1" ht="15" customHeight="1" outlineLevel="1">
      <c r="B259" s="53" t="s">
        <v>1997</v>
      </c>
      <c r="C259" s="833" t="s">
        <v>1998</v>
      </c>
      <c r="D259" s="833"/>
      <c r="E259" s="833" t="s">
        <v>1999</v>
      </c>
      <c r="F259" s="833"/>
      <c r="G259" s="833"/>
      <c r="H259" s="833"/>
      <c r="I259" s="833"/>
    </row>
    <row r="260" spans="2:9" s="51" customFormat="1" ht="15" customHeight="1" outlineLevel="1">
      <c r="B260" s="53" t="s">
        <v>2000</v>
      </c>
      <c r="C260" s="833" t="s">
        <v>2001</v>
      </c>
      <c r="D260" s="833"/>
      <c r="E260" s="833" t="s">
        <v>2002</v>
      </c>
      <c r="F260" s="833"/>
      <c r="G260" s="833"/>
      <c r="H260" s="833"/>
      <c r="I260" s="833"/>
    </row>
    <row r="261" spans="2:9" s="51" customFormat="1" ht="15" customHeight="1" outlineLevel="1">
      <c r="B261" s="55" t="s">
        <v>2003</v>
      </c>
      <c r="C261" s="846" t="s">
        <v>2004</v>
      </c>
      <c r="D261" s="847"/>
      <c r="E261" s="834" t="s">
        <v>2005</v>
      </c>
      <c r="F261" s="835"/>
      <c r="G261" s="835"/>
      <c r="H261" s="835"/>
      <c r="I261" s="836"/>
    </row>
    <row r="262" spans="2:9" s="51" customFormat="1" ht="15" customHeight="1" outlineLevel="1">
      <c r="B262" s="53" t="s">
        <v>2006</v>
      </c>
      <c r="C262" s="833" t="s">
        <v>2007</v>
      </c>
      <c r="D262" s="833"/>
      <c r="E262" s="833" t="s">
        <v>2008</v>
      </c>
      <c r="F262" s="833"/>
      <c r="G262" s="833"/>
      <c r="H262" s="833"/>
      <c r="I262" s="833"/>
    </row>
    <row r="263" spans="2:9" s="51" customFormat="1" ht="15" customHeight="1" outlineLevel="1">
      <c r="B263" s="53" t="s">
        <v>2009</v>
      </c>
      <c r="C263" s="833" t="s">
        <v>2010</v>
      </c>
      <c r="D263" s="833"/>
      <c r="E263" s="833" t="s">
        <v>2011</v>
      </c>
      <c r="F263" s="833"/>
      <c r="G263" s="833"/>
      <c r="H263" s="833"/>
      <c r="I263" s="833"/>
    </row>
    <row r="264" spans="2:9" s="51" customFormat="1" ht="15" customHeight="1" outlineLevel="1">
      <c r="B264" s="53" t="s">
        <v>2012</v>
      </c>
      <c r="C264" s="833" t="s">
        <v>2013</v>
      </c>
      <c r="D264" s="833"/>
      <c r="E264" s="833" t="s">
        <v>2014</v>
      </c>
      <c r="F264" s="833"/>
      <c r="G264" s="833"/>
      <c r="H264" s="833"/>
      <c r="I264" s="833"/>
    </row>
    <row r="265" spans="2:9" s="51" customFormat="1" ht="36" customHeight="1" outlineLevel="1">
      <c r="B265" s="837" t="s">
        <v>2015</v>
      </c>
      <c r="C265" s="838"/>
      <c r="D265" s="838"/>
      <c r="E265" s="838"/>
      <c r="F265" s="838"/>
      <c r="G265" s="838"/>
      <c r="H265" s="838"/>
      <c r="I265" s="839"/>
    </row>
    <row r="266" spans="2:9" s="51" customFormat="1" ht="15" customHeight="1" outlineLevel="1">
      <c r="B266" s="56" t="s">
        <v>2016</v>
      </c>
      <c r="C266" s="848" t="s">
        <v>2017</v>
      </c>
      <c r="D266" s="848"/>
      <c r="E266" s="843" t="s">
        <v>2018</v>
      </c>
      <c r="F266" s="843"/>
      <c r="G266" s="843"/>
      <c r="H266" s="843"/>
      <c r="I266" s="843"/>
    </row>
    <row r="267" spans="2:9" s="51" customFormat="1" ht="15" customHeight="1" outlineLevel="1">
      <c r="B267" s="53" t="s">
        <v>2019</v>
      </c>
      <c r="C267" s="833" t="s">
        <v>2020</v>
      </c>
      <c r="D267" s="833"/>
      <c r="E267" s="833" t="s">
        <v>2021</v>
      </c>
      <c r="F267" s="833"/>
      <c r="G267" s="833"/>
      <c r="H267" s="833"/>
      <c r="I267" s="833"/>
    </row>
    <row r="268" spans="2:9" s="51" customFormat="1" ht="15" customHeight="1" outlineLevel="1">
      <c r="B268" s="55" t="s">
        <v>2022</v>
      </c>
      <c r="C268" s="846" t="s">
        <v>2023</v>
      </c>
      <c r="D268" s="847"/>
      <c r="E268" s="834" t="s">
        <v>2024</v>
      </c>
      <c r="F268" s="835"/>
      <c r="G268" s="835"/>
      <c r="H268" s="835"/>
      <c r="I268" s="836"/>
    </row>
    <row r="269" spans="2:9" s="51" customFormat="1" ht="15" customHeight="1" outlineLevel="1">
      <c r="B269" s="53" t="s">
        <v>2025</v>
      </c>
      <c r="C269" s="833" t="s">
        <v>2026</v>
      </c>
      <c r="D269" s="833"/>
      <c r="E269" s="833" t="s">
        <v>2027</v>
      </c>
      <c r="F269" s="833"/>
      <c r="G269" s="833"/>
      <c r="H269" s="833"/>
      <c r="I269" s="833"/>
    </row>
    <row r="270" spans="2:9" s="51" customFormat="1" ht="15" customHeight="1" outlineLevel="1">
      <c r="B270" s="53" t="s">
        <v>2028</v>
      </c>
      <c r="C270" s="833" t="s">
        <v>2029</v>
      </c>
      <c r="D270" s="833"/>
      <c r="E270" s="833" t="s">
        <v>2030</v>
      </c>
      <c r="F270" s="833"/>
      <c r="G270" s="833"/>
      <c r="H270" s="833"/>
      <c r="I270" s="833"/>
    </row>
    <row r="271" spans="2:9" s="51" customFormat="1" ht="15" customHeight="1" outlineLevel="1">
      <c r="B271" s="53" t="s">
        <v>2031</v>
      </c>
      <c r="C271" s="833" t="s">
        <v>2032</v>
      </c>
      <c r="D271" s="833"/>
      <c r="E271" s="833" t="s">
        <v>2033</v>
      </c>
      <c r="F271" s="833"/>
      <c r="G271" s="833"/>
      <c r="H271" s="833"/>
      <c r="I271" s="833"/>
    </row>
    <row r="272" spans="2:9" s="51" customFormat="1" ht="15" customHeight="1" outlineLevel="1">
      <c r="B272" s="55" t="s">
        <v>2034</v>
      </c>
      <c r="C272" s="846" t="s">
        <v>2035</v>
      </c>
      <c r="D272" s="847"/>
      <c r="E272" s="834" t="s">
        <v>2036</v>
      </c>
      <c r="F272" s="835"/>
      <c r="G272" s="835"/>
      <c r="H272" s="835"/>
      <c r="I272" s="836"/>
    </row>
    <row r="273" spans="2:9" s="51" customFormat="1" ht="15" customHeight="1" outlineLevel="1">
      <c r="B273" s="53" t="s">
        <v>2037</v>
      </c>
      <c r="C273" s="833" t="s">
        <v>2038</v>
      </c>
      <c r="D273" s="833"/>
      <c r="E273" s="833" t="s">
        <v>2039</v>
      </c>
      <c r="F273" s="833"/>
      <c r="G273" s="833"/>
      <c r="H273" s="833"/>
      <c r="I273" s="833"/>
    </row>
    <row r="274" spans="2:9" s="51" customFormat="1" ht="15" customHeight="1" outlineLevel="1">
      <c r="B274" s="53" t="s">
        <v>2040</v>
      </c>
      <c r="C274" s="833" t="s">
        <v>2041</v>
      </c>
      <c r="D274" s="833"/>
      <c r="E274" s="833" t="s">
        <v>2042</v>
      </c>
      <c r="F274" s="833"/>
      <c r="G274" s="833"/>
      <c r="H274" s="833"/>
      <c r="I274" s="833"/>
    </row>
    <row r="275" spans="2:9" s="51" customFormat="1" ht="15" customHeight="1" outlineLevel="1">
      <c r="B275" s="53" t="s">
        <v>2043</v>
      </c>
      <c r="C275" s="833" t="s">
        <v>2044</v>
      </c>
      <c r="D275" s="833"/>
      <c r="E275" s="833" t="s">
        <v>2045</v>
      </c>
      <c r="F275" s="833"/>
      <c r="G275" s="833"/>
      <c r="H275" s="833"/>
      <c r="I275" s="833"/>
    </row>
    <row r="276" spans="2:9" s="51" customFormat="1" ht="15" customHeight="1" outlineLevel="1">
      <c r="B276" s="55" t="s">
        <v>2046</v>
      </c>
      <c r="C276" s="846" t="s">
        <v>2047</v>
      </c>
      <c r="D276" s="847"/>
      <c r="E276" s="834" t="s">
        <v>2048</v>
      </c>
      <c r="F276" s="835"/>
      <c r="G276" s="835"/>
      <c r="H276" s="835"/>
      <c r="I276" s="836"/>
    </row>
    <row r="277" spans="2:9" s="51" customFormat="1" ht="15" customHeight="1" outlineLevel="1">
      <c r="B277" s="53" t="s">
        <v>2049</v>
      </c>
      <c r="C277" s="833" t="s">
        <v>2050</v>
      </c>
      <c r="D277" s="833"/>
      <c r="E277" s="833" t="s">
        <v>2051</v>
      </c>
      <c r="F277" s="833"/>
      <c r="G277" s="833"/>
      <c r="H277" s="833"/>
      <c r="I277" s="833"/>
    </row>
    <row r="278" spans="2:9" s="51" customFormat="1" ht="15" customHeight="1" outlineLevel="1">
      <c r="B278" s="53" t="s">
        <v>2052</v>
      </c>
      <c r="C278" s="833" t="s">
        <v>2053</v>
      </c>
      <c r="D278" s="833"/>
      <c r="E278" s="833" t="s">
        <v>2054</v>
      </c>
      <c r="F278" s="833"/>
      <c r="G278" s="833"/>
      <c r="H278" s="833"/>
      <c r="I278" s="833"/>
    </row>
    <row r="279" spans="2:9" s="51" customFormat="1" ht="15" customHeight="1" outlineLevel="1">
      <c r="B279" s="53" t="s">
        <v>2055</v>
      </c>
      <c r="C279" s="833" t="s">
        <v>2056</v>
      </c>
      <c r="D279" s="833"/>
      <c r="E279" s="833" t="s">
        <v>2057</v>
      </c>
      <c r="F279" s="833"/>
      <c r="G279" s="833"/>
      <c r="H279" s="833"/>
      <c r="I279" s="833"/>
    </row>
    <row r="280" spans="2:9" s="51" customFormat="1" ht="15" customHeight="1" outlineLevel="1">
      <c r="B280" s="55" t="s">
        <v>2058</v>
      </c>
      <c r="C280" s="846" t="s">
        <v>2059</v>
      </c>
      <c r="D280" s="847"/>
      <c r="E280" s="834" t="s">
        <v>2060</v>
      </c>
      <c r="F280" s="835"/>
      <c r="G280" s="835"/>
      <c r="H280" s="835"/>
      <c r="I280" s="836"/>
    </row>
    <row r="281" spans="2:9" s="51" customFormat="1" ht="15" customHeight="1" outlineLevel="1">
      <c r="B281" s="53" t="s">
        <v>2061</v>
      </c>
      <c r="C281" s="833" t="s">
        <v>2062</v>
      </c>
      <c r="D281" s="833"/>
      <c r="E281" s="833" t="s">
        <v>2063</v>
      </c>
      <c r="F281" s="833"/>
      <c r="G281" s="833"/>
      <c r="H281" s="833"/>
      <c r="I281" s="833"/>
    </row>
    <row r="282" spans="2:9" s="51" customFormat="1" ht="15" customHeight="1" outlineLevel="1">
      <c r="B282" s="53" t="s">
        <v>2064</v>
      </c>
      <c r="C282" s="833" t="s">
        <v>2065</v>
      </c>
      <c r="D282" s="833"/>
      <c r="E282" s="833" t="s">
        <v>2066</v>
      </c>
      <c r="F282" s="833"/>
      <c r="G282" s="833"/>
      <c r="H282" s="833"/>
      <c r="I282" s="833"/>
    </row>
    <row r="283" spans="2:9" s="51" customFormat="1" ht="15" customHeight="1" outlineLevel="1">
      <c r="B283" s="53" t="s">
        <v>2067</v>
      </c>
      <c r="C283" s="833" t="s">
        <v>2068</v>
      </c>
      <c r="D283" s="833"/>
      <c r="E283" s="833" t="s">
        <v>2069</v>
      </c>
      <c r="F283" s="833"/>
      <c r="G283" s="833"/>
      <c r="H283" s="833"/>
      <c r="I283" s="833"/>
    </row>
    <row r="284" spans="2:9" s="51" customFormat="1" ht="15" customHeight="1" outlineLevel="1">
      <c r="B284" s="53" t="s">
        <v>2070</v>
      </c>
      <c r="C284" s="833" t="s">
        <v>2071</v>
      </c>
      <c r="D284" s="833"/>
      <c r="E284" s="833" t="s">
        <v>2072</v>
      </c>
      <c r="F284" s="833"/>
      <c r="G284" s="833"/>
      <c r="H284" s="833"/>
      <c r="I284" s="833"/>
    </row>
    <row r="285" spans="2:9" s="51" customFormat="1" ht="15" customHeight="1" outlineLevel="1">
      <c r="B285" s="56" t="s">
        <v>2073</v>
      </c>
      <c r="C285" s="848" t="s">
        <v>2074</v>
      </c>
      <c r="D285" s="848"/>
      <c r="E285" s="843" t="s">
        <v>2075</v>
      </c>
      <c r="F285" s="843"/>
      <c r="G285" s="843"/>
      <c r="H285" s="843"/>
      <c r="I285" s="843"/>
    </row>
    <row r="286" spans="2:9" s="51" customFormat="1" ht="15" customHeight="1" outlineLevel="1">
      <c r="B286" s="53" t="s">
        <v>2076</v>
      </c>
      <c r="C286" s="833" t="s">
        <v>2077</v>
      </c>
      <c r="D286" s="833"/>
      <c r="E286" s="833" t="s">
        <v>2078</v>
      </c>
      <c r="F286" s="833"/>
      <c r="G286" s="833"/>
      <c r="H286" s="833"/>
      <c r="I286" s="833"/>
    </row>
    <row r="287" spans="2:9" s="51" customFormat="1" ht="15" customHeight="1" outlineLevel="1">
      <c r="B287" s="55" t="s">
        <v>2079</v>
      </c>
      <c r="C287" s="846" t="s">
        <v>2080</v>
      </c>
      <c r="D287" s="847"/>
      <c r="E287" s="834" t="s">
        <v>2081</v>
      </c>
      <c r="F287" s="835"/>
      <c r="G287" s="835"/>
      <c r="H287" s="835"/>
      <c r="I287" s="836"/>
    </row>
    <row r="288" spans="2:9" s="51" customFormat="1" ht="15" customHeight="1" outlineLevel="1">
      <c r="B288" s="53" t="s">
        <v>2082</v>
      </c>
      <c r="C288" s="833" t="s">
        <v>2083</v>
      </c>
      <c r="D288" s="833"/>
      <c r="E288" s="833" t="s">
        <v>2084</v>
      </c>
      <c r="F288" s="833"/>
      <c r="G288" s="833"/>
      <c r="H288" s="833"/>
      <c r="I288" s="833"/>
    </row>
    <row r="289" spans="2:9" s="51" customFormat="1" ht="15" customHeight="1" outlineLevel="1">
      <c r="B289" s="53" t="s">
        <v>2085</v>
      </c>
      <c r="C289" s="833" t="s">
        <v>2086</v>
      </c>
      <c r="D289" s="833"/>
      <c r="E289" s="833" t="s">
        <v>2087</v>
      </c>
      <c r="F289" s="833"/>
      <c r="G289" s="833"/>
      <c r="H289" s="833"/>
      <c r="I289" s="833"/>
    </row>
    <row r="290" spans="2:9" s="51" customFormat="1" ht="15" customHeight="1" outlineLevel="1">
      <c r="B290" s="53" t="s">
        <v>2088</v>
      </c>
      <c r="C290" s="833" t="s">
        <v>2089</v>
      </c>
      <c r="D290" s="833"/>
      <c r="E290" s="833" t="s">
        <v>2090</v>
      </c>
      <c r="F290" s="833"/>
      <c r="G290" s="833"/>
      <c r="H290" s="833"/>
      <c r="I290" s="833"/>
    </row>
    <row r="291" spans="2:9" s="51" customFormat="1" ht="15" customHeight="1" outlineLevel="1">
      <c r="B291" s="55" t="s">
        <v>2091</v>
      </c>
      <c r="C291" s="846" t="s">
        <v>2092</v>
      </c>
      <c r="D291" s="847"/>
      <c r="E291" s="834" t="s">
        <v>2093</v>
      </c>
      <c r="F291" s="835"/>
      <c r="G291" s="835"/>
      <c r="H291" s="835"/>
      <c r="I291" s="836"/>
    </row>
    <row r="292" spans="2:9" s="51" customFormat="1" ht="15" customHeight="1" outlineLevel="1">
      <c r="B292" s="53" t="s">
        <v>2094</v>
      </c>
      <c r="C292" s="833" t="s">
        <v>2095</v>
      </c>
      <c r="D292" s="833"/>
      <c r="E292" s="833" t="s">
        <v>2096</v>
      </c>
      <c r="F292" s="833"/>
      <c r="G292" s="833"/>
      <c r="H292" s="833"/>
      <c r="I292" s="833"/>
    </row>
    <row r="293" spans="2:9" s="51" customFormat="1" ht="15" customHeight="1" outlineLevel="1">
      <c r="B293" s="53" t="s">
        <v>2097</v>
      </c>
      <c r="C293" s="833" t="s">
        <v>2098</v>
      </c>
      <c r="D293" s="833"/>
      <c r="E293" s="833" t="s">
        <v>2099</v>
      </c>
      <c r="F293" s="833"/>
      <c r="G293" s="833"/>
      <c r="H293" s="833"/>
      <c r="I293" s="833"/>
    </row>
    <row r="294" spans="2:9" s="51" customFormat="1" ht="15" customHeight="1" outlineLevel="1">
      <c r="B294" s="53" t="s">
        <v>2100</v>
      </c>
      <c r="C294" s="833" t="s">
        <v>2101</v>
      </c>
      <c r="D294" s="833"/>
      <c r="E294" s="833" t="s">
        <v>2102</v>
      </c>
      <c r="F294" s="833"/>
      <c r="G294" s="833"/>
      <c r="H294" s="833"/>
      <c r="I294" s="833"/>
    </row>
    <row r="295" spans="2:9" s="51" customFormat="1" ht="15" customHeight="1" outlineLevel="1">
      <c r="B295" s="55" t="s">
        <v>2103</v>
      </c>
      <c r="C295" s="846" t="s">
        <v>2104</v>
      </c>
      <c r="D295" s="847"/>
      <c r="E295" s="834" t="s">
        <v>2105</v>
      </c>
      <c r="F295" s="835"/>
      <c r="G295" s="835"/>
      <c r="H295" s="835"/>
      <c r="I295" s="836"/>
    </row>
    <row r="296" spans="2:9" s="51" customFormat="1" ht="15" customHeight="1" outlineLevel="1">
      <c r="B296" s="53" t="s">
        <v>2106</v>
      </c>
      <c r="C296" s="833" t="s">
        <v>2107</v>
      </c>
      <c r="D296" s="833"/>
      <c r="E296" s="833" t="s">
        <v>2108</v>
      </c>
      <c r="F296" s="833"/>
      <c r="G296" s="833"/>
      <c r="H296" s="833"/>
      <c r="I296" s="833"/>
    </row>
    <row r="297" spans="2:9" s="51" customFormat="1" ht="15" customHeight="1" outlineLevel="1">
      <c r="B297" s="53" t="s">
        <v>2109</v>
      </c>
      <c r="C297" s="833" t="s">
        <v>2110</v>
      </c>
      <c r="D297" s="833"/>
      <c r="E297" s="833" t="s">
        <v>2111</v>
      </c>
      <c r="F297" s="833"/>
      <c r="G297" s="833"/>
      <c r="H297" s="833"/>
      <c r="I297" s="833"/>
    </row>
    <row r="298" spans="2:9" s="51" customFormat="1" ht="15" customHeight="1" outlineLevel="1">
      <c r="B298" s="53" t="s">
        <v>2112</v>
      </c>
      <c r="C298" s="833" t="s">
        <v>2113</v>
      </c>
      <c r="D298" s="833"/>
      <c r="E298" s="833" t="s">
        <v>2114</v>
      </c>
      <c r="F298" s="833"/>
      <c r="G298" s="833"/>
      <c r="H298" s="833"/>
      <c r="I298" s="833"/>
    </row>
    <row r="299" spans="2:9" s="51" customFormat="1" ht="15" customHeight="1" outlineLevel="1">
      <c r="B299" s="55" t="s">
        <v>2115</v>
      </c>
      <c r="C299" s="846" t="s">
        <v>2116</v>
      </c>
      <c r="D299" s="847"/>
      <c r="E299" s="834" t="s">
        <v>2117</v>
      </c>
      <c r="F299" s="835"/>
      <c r="G299" s="835"/>
      <c r="H299" s="835"/>
      <c r="I299" s="836"/>
    </row>
    <row r="300" spans="2:9" s="51" customFormat="1" ht="15" customHeight="1" outlineLevel="1">
      <c r="B300" s="53" t="s">
        <v>2118</v>
      </c>
      <c r="C300" s="833" t="s">
        <v>2119</v>
      </c>
      <c r="D300" s="833"/>
      <c r="E300" s="833" t="s">
        <v>2120</v>
      </c>
      <c r="F300" s="833"/>
      <c r="G300" s="833"/>
      <c r="H300" s="833"/>
      <c r="I300" s="833"/>
    </row>
    <row r="301" spans="2:9" s="51" customFormat="1" ht="15" customHeight="1" outlineLevel="1">
      <c r="B301" s="53" t="s">
        <v>2121</v>
      </c>
      <c r="C301" s="833" t="s">
        <v>2122</v>
      </c>
      <c r="D301" s="833"/>
      <c r="E301" s="833" t="s">
        <v>2123</v>
      </c>
      <c r="F301" s="833"/>
      <c r="G301" s="833"/>
      <c r="H301" s="833"/>
      <c r="I301" s="833"/>
    </row>
    <row r="302" spans="2:9" s="51" customFormat="1" ht="15" customHeight="1" outlineLevel="1">
      <c r="B302" s="53" t="s">
        <v>2124</v>
      </c>
      <c r="C302" s="833" t="s">
        <v>2125</v>
      </c>
      <c r="D302" s="833"/>
      <c r="E302" s="833" t="s">
        <v>2126</v>
      </c>
      <c r="F302" s="833"/>
      <c r="G302" s="833"/>
      <c r="H302" s="833"/>
      <c r="I302" s="833"/>
    </row>
    <row r="303" spans="2:9" s="51" customFormat="1" ht="15" customHeight="1" outlineLevel="1">
      <c r="B303" s="53" t="s">
        <v>2127</v>
      </c>
      <c r="C303" s="833" t="s">
        <v>2128</v>
      </c>
      <c r="D303" s="833"/>
      <c r="E303" s="833" t="s">
        <v>2129</v>
      </c>
      <c r="F303" s="833"/>
      <c r="G303" s="833"/>
      <c r="H303" s="833"/>
      <c r="I303" s="833"/>
    </row>
    <row r="304" spans="2:9" s="51" customFormat="1" ht="15" customHeight="1" outlineLevel="1">
      <c r="B304" s="56" t="s">
        <v>2130</v>
      </c>
      <c r="C304" s="848" t="s">
        <v>2131</v>
      </c>
      <c r="D304" s="848"/>
      <c r="E304" s="843" t="s">
        <v>2132</v>
      </c>
      <c r="F304" s="843"/>
      <c r="G304" s="843"/>
      <c r="H304" s="843"/>
      <c r="I304" s="843"/>
    </row>
    <row r="305" spans="2:9" s="51" customFormat="1" ht="15" customHeight="1" outlineLevel="1">
      <c r="B305" s="53" t="s">
        <v>2133</v>
      </c>
      <c r="C305" s="833" t="s">
        <v>2134</v>
      </c>
      <c r="D305" s="833"/>
      <c r="E305" s="833" t="s">
        <v>2135</v>
      </c>
      <c r="F305" s="833"/>
      <c r="G305" s="833"/>
      <c r="H305" s="833"/>
      <c r="I305" s="833"/>
    </row>
    <row r="306" spans="2:9" s="51" customFormat="1" ht="15" customHeight="1" outlineLevel="1">
      <c r="B306" s="55" t="s">
        <v>2136</v>
      </c>
      <c r="C306" s="846" t="s">
        <v>2137</v>
      </c>
      <c r="D306" s="847"/>
      <c r="E306" s="834" t="s">
        <v>2138</v>
      </c>
      <c r="F306" s="835"/>
      <c r="G306" s="835"/>
      <c r="H306" s="835"/>
      <c r="I306" s="836"/>
    </row>
    <row r="307" spans="2:9" s="51" customFormat="1" ht="15" customHeight="1" outlineLevel="1">
      <c r="B307" s="53" t="s">
        <v>2139</v>
      </c>
      <c r="C307" s="833" t="s">
        <v>2140</v>
      </c>
      <c r="D307" s="833"/>
      <c r="E307" s="833" t="s">
        <v>2141</v>
      </c>
      <c r="F307" s="833"/>
      <c r="G307" s="833"/>
      <c r="H307" s="833"/>
      <c r="I307" s="833"/>
    </row>
    <row r="308" spans="2:9" s="51" customFormat="1" ht="15" customHeight="1" outlineLevel="1">
      <c r="B308" s="53" t="s">
        <v>2142</v>
      </c>
      <c r="C308" s="833" t="s">
        <v>2143</v>
      </c>
      <c r="D308" s="833"/>
      <c r="E308" s="833" t="s">
        <v>2144</v>
      </c>
      <c r="F308" s="833"/>
      <c r="G308" s="833"/>
      <c r="H308" s="833"/>
      <c r="I308" s="833"/>
    </row>
    <row r="309" spans="2:9" s="51" customFormat="1" ht="15" customHeight="1" outlineLevel="1">
      <c r="B309" s="53" t="s">
        <v>2145</v>
      </c>
      <c r="C309" s="833" t="s">
        <v>2146</v>
      </c>
      <c r="D309" s="833"/>
      <c r="E309" s="833" t="s">
        <v>2147</v>
      </c>
      <c r="F309" s="833"/>
      <c r="G309" s="833"/>
      <c r="H309" s="833"/>
      <c r="I309" s="833"/>
    </row>
    <row r="310" spans="2:9" s="51" customFormat="1" ht="15" customHeight="1" outlineLevel="1">
      <c r="B310" s="55" t="s">
        <v>2148</v>
      </c>
      <c r="C310" s="846" t="s">
        <v>2149</v>
      </c>
      <c r="D310" s="847"/>
      <c r="E310" s="834" t="s">
        <v>2150</v>
      </c>
      <c r="F310" s="835"/>
      <c r="G310" s="835"/>
      <c r="H310" s="835"/>
      <c r="I310" s="836"/>
    </row>
    <row r="311" spans="2:9" s="51" customFormat="1" ht="15" customHeight="1" outlineLevel="1">
      <c r="B311" s="53" t="s">
        <v>2151</v>
      </c>
      <c r="C311" s="833" t="s">
        <v>2152</v>
      </c>
      <c r="D311" s="833"/>
      <c r="E311" s="833" t="s">
        <v>2153</v>
      </c>
      <c r="F311" s="833"/>
      <c r="G311" s="833"/>
      <c r="H311" s="833"/>
      <c r="I311" s="833"/>
    </row>
    <row r="312" spans="2:9" s="51" customFormat="1" ht="15" customHeight="1" outlineLevel="1">
      <c r="B312" s="53" t="s">
        <v>2154</v>
      </c>
      <c r="C312" s="833" t="s">
        <v>2155</v>
      </c>
      <c r="D312" s="833"/>
      <c r="E312" s="833" t="s">
        <v>2156</v>
      </c>
      <c r="F312" s="833"/>
      <c r="G312" s="833"/>
      <c r="H312" s="833"/>
      <c r="I312" s="833"/>
    </row>
    <row r="313" spans="2:9" s="51" customFormat="1" ht="15" customHeight="1" outlineLevel="1">
      <c r="B313" s="53" t="s">
        <v>2157</v>
      </c>
      <c r="C313" s="833" t="s">
        <v>2158</v>
      </c>
      <c r="D313" s="833"/>
      <c r="E313" s="833" t="s">
        <v>2159</v>
      </c>
      <c r="F313" s="833"/>
      <c r="G313" s="833"/>
      <c r="H313" s="833"/>
      <c r="I313" s="833"/>
    </row>
    <row r="314" spans="2:9" s="51" customFormat="1" ht="15" customHeight="1" outlineLevel="1">
      <c r="B314" s="55" t="s">
        <v>2160</v>
      </c>
      <c r="C314" s="846" t="s">
        <v>2161</v>
      </c>
      <c r="D314" s="847"/>
      <c r="E314" s="834" t="s">
        <v>2162</v>
      </c>
      <c r="F314" s="835"/>
      <c r="G314" s="835"/>
      <c r="H314" s="835"/>
      <c r="I314" s="836"/>
    </row>
    <row r="315" spans="2:9" s="51" customFormat="1" ht="15" customHeight="1" outlineLevel="1">
      <c r="B315" s="53" t="s">
        <v>2163</v>
      </c>
      <c r="C315" s="833" t="s">
        <v>2164</v>
      </c>
      <c r="D315" s="833"/>
      <c r="E315" s="833" t="s">
        <v>2165</v>
      </c>
      <c r="F315" s="833"/>
      <c r="G315" s="833"/>
      <c r="H315" s="833"/>
      <c r="I315" s="833"/>
    </row>
    <row r="316" spans="2:9" s="51" customFormat="1" ht="15" customHeight="1" outlineLevel="1">
      <c r="B316" s="53" t="s">
        <v>2166</v>
      </c>
      <c r="C316" s="833" t="s">
        <v>2167</v>
      </c>
      <c r="D316" s="833"/>
      <c r="E316" s="833" t="s">
        <v>2168</v>
      </c>
      <c r="F316" s="833"/>
      <c r="G316" s="833"/>
      <c r="H316" s="833"/>
      <c r="I316" s="833"/>
    </row>
    <row r="317" spans="2:9" s="51" customFormat="1" ht="15" customHeight="1" outlineLevel="1">
      <c r="B317" s="53" t="s">
        <v>2169</v>
      </c>
      <c r="C317" s="833" t="s">
        <v>2170</v>
      </c>
      <c r="D317" s="833"/>
      <c r="E317" s="833" t="s">
        <v>2171</v>
      </c>
      <c r="F317" s="833"/>
      <c r="G317" s="833"/>
      <c r="H317" s="833"/>
      <c r="I317" s="833"/>
    </row>
    <row r="318" spans="2:9" s="51" customFormat="1" ht="15" customHeight="1" outlineLevel="1">
      <c r="B318" s="55" t="s">
        <v>2172</v>
      </c>
      <c r="C318" s="846" t="s">
        <v>2173</v>
      </c>
      <c r="D318" s="847"/>
      <c r="E318" s="834" t="s">
        <v>2174</v>
      </c>
      <c r="F318" s="835"/>
      <c r="G318" s="835"/>
      <c r="H318" s="835"/>
      <c r="I318" s="836"/>
    </row>
    <row r="319" spans="2:9" s="51" customFormat="1" ht="15" customHeight="1" outlineLevel="1">
      <c r="B319" s="53" t="s">
        <v>2175</v>
      </c>
      <c r="C319" s="833" t="s">
        <v>2176</v>
      </c>
      <c r="D319" s="833"/>
      <c r="E319" s="833" t="s">
        <v>2177</v>
      </c>
      <c r="F319" s="833"/>
      <c r="G319" s="833"/>
      <c r="H319" s="833"/>
      <c r="I319" s="833"/>
    </row>
    <row r="320" spans="2:9" s="51" customFormat="1" ht="15" customHeight="1" outlineLevel="1">
      <c r="B320" s="53" t="s">
        <v>2178</v>
      </c>
      <c r="C320" s="833" t="s">
        <v>2179</v>
      </c>
      <c r="D320" s="833"/>
      <c r="E320" s="833" t="s">
        <v>2180</v>
      </c>
      <c r="F320" s="833"/>
      <c r="G320" s="833"/>
      <c r="H320" s="833"/>
      <c r="I320" s="833"/>
    </row>
    <row r="321" spans="2:9" s="51" customFormat="1" ht="15" customHeight="1" outlineLevel="1">
      <c r="B321" s="53" t="s">
        <v>2181</v>
      </c>
      <c r="C321" s="833" t="s">
        <v>2182</v>
      </c>
      <c r="D321" s="833"/>
      <c r="E321" s="833" t="s">
        <v>2183</v>
      </c>
      <c r="F321" s="833"/>
      <c r="G321" s="833"/>
      <c r="H321" s="833"/>
      <c r="I321" s="833"/>
    </row>
    <row r="322" spans="2:9" s="51" customFormat="1" ht="15" customHeight="1" outlineLevel="1">
      <c r="B322" s="53" t="s">
        <v>2184</v>
      </c>
      <c r="C322" s="833" t="s">
        <v>2185</v>
      </c>
      <c r="D322" s="833"/>
      <c r="E322" s="833" t="s">
        <v>2186</v>
      </c>
      <c r="F322" s="833"/>
      <c r="G322" s="833"/>
      <c r="H322" s="833"/>
      <c r="I322" s="833"/>
    </row>
    <row r="323" spans="2:9" s="51" customFormat="1" ht="15" customHeight="1" outlineLevel="1">
      <c r="B323" s="56" t="s">
        <v>2187</v>
      </c>
      <c r="C323" s="848" t="s">
        <v>2188</v>
      </c>
      <c r="D323" s="848"/>
      <c r="E323" s="843" t="s">
        <v>2189</v>
      </c>
      <c r="F323" s="843"/>
      <c r="G323" s="843"/>
      <c r="H323" s="843"/>
      <c r="I323" s="843"/>
    </row>
    <row r="324" spans="2:9" s="51" customFormat="1" ht="15" customHeight="1" outlineLevel="1">
      <c r="B324" s="53" t="s">
        <v>2190</v>
      </c>
      <c r="C324" s="833" t="s">
        <v>2191</v>
      </c>
      <c r="D324" s="833"/>
      <c r="E324" s="833" t="s">
        <v>2192</v>
      </c>
      <c r="F324" s="833"/>
      <c r="G324" s="833"/>
      <c r="H324" s="833"/>
      <c r="I324" s="833"/>
    </row>
    <row r="325" spans="2:9" s="51" customFormat="1" ht="15" customHeight="1" outlineLevel="1">
      <c r="B325" s="55" t="s">
        <v>2193</v>
      </c>
      <c r="C325" s="846" t="s">
        <v>2194</v>
      </c>
      <c r="D325" s="847"/>
      <c r="E325" s="834" t="s">
        <v>2195</v>
      </c>
      <c r="F325" s="835"/>
      <c r="G325" s="835"/>
      <c r="H325" s="835"/>
      <c r="I325" s="836"/>
    </row>
    <row r="326" spans="2:9" s="51" customFormat="1" ht="15" customHeight="1" outlineLevel="1">
      <c r="B326" s="53" t="s">
        <v>2196</v>
      </c>
      <c r="C326" s="833" t="s">
        <v>2197</v>
      </c>
      <c r="D326" s="833"/>
      <c r="E326" s="833" t="s">
        <v>2198</v>
      </c>
      <c r="F326" s="833"/>
      <c r="G326" s="833"/>
      <c r="H326" s="833"/>
      <c r="I326" s="833"/>
    </row>
    <row r="327" spans="2:9" s="51" customFormat="1" ht="15" customHeight="1" outlineLevel="1">
      <c r="B327" s="53" t="s">
        <v>2199</v>
      </c>
      <c r="C327" s="833" t="s">
        <v>2200</v>
      </c>
      <c r="D327" s="833"/>
      <c r="E327" s="833" t="s">
        <v>2201</v>
      </c>
      <c r="F327" s="833"/>
      <c r="G327" s="833"/>
      <c r="H327" s="833"/>
      <c r="I327" s="833"/>
    </row>
    <row r="328" spans="2:9" s="51" customFormat="1" ht="15" customHeight="1" outlineLevel="1">
      <c r="B328" s="53" t="s">
        <v>2202</v>
      </c>
      <c r="C328" s="833" t="s">
        <v>2203</v>
      </c>
      <c r="D328" s="833"/>
      <c r="E328" s="833" t="s">
        <v>2204</v>
      </c>
      <c r="F328" s="833"/>
      <c r="G328" s="833"/>
      <c r="H328" s="833"/>
      <c r="I328" s="833"/>
    </row>
    <row r="329" spans="2:9" s="51" customFormat="1" ht="15" customHeight="1" outlineLevel="1">
      <c r="B329" s="55" t="s">
        <v>2205</v>
      </c>
      <c r="C329" s="846" t="s">
        <v>2206</v>
      </c>
      <c r="D329" s="847"/>
      <c r="E329" s="834" t="s">
        <v>2207</v>
      </c>
      <c r="F329" s="835"/>
      <c r="G329" s="835"/>
      <c r="H329" s="835"/>
      <c r="I329" s="836"/>
    </row>
    <row r="330" spans="2:9" s="51" customFormat="1" ht="15" customHeight="1" outlineLevel="1">
      <c r="B330" s="53" t="s">
        <v>2208</v>
      </c>
      <c r="C330" s="833" t="s">
        <v>2209</v>
      </c>
      <c r="D330" s="833"/>
      <c r="E330" s="833" t="s">
        <v>2210</v>
      </c>
      <c r="F330" s="833"/>
      <c r="G330" s="833"/>
      <c r="H330" s="833"/>
      <c r="I330" s="833"/>
    </row>
    <row r="331" spans="2:9" s="51" customFormat="1" ht="15" customHeight="1" outlineLevel="1">
      <c r="B331" s="53" t="s">
        <v>2211</v>
      </c>
      <c r="C331" s="833" t="s">
        <v>2212</v>
      </c>
      <c r="D331" s="833"/>
      <c r="E331" s="833" t="s">
        <v>2213</v>
      </c>
      <c r="F331" s="833"/>
      <c r="G331" s="833"/>
      <c r="H331" s="833"/>
      <c r="I331" s="833"/>
    </row>
    <row r="332" spans="2:9" s="51" customFormat="1" ht="15" customHeight="1" outlineLevel="1">
      <c r="B332" s="53" t="s">
        <v>2214</v>
      </c>
      <c r="C332" s="833" t="s">
        <v>2215</v>
      </c>
      <c r="D332" s="833"/>
      <c r="E332" s="833" t="s">
        <v>2216</v>
      </c>
      <c r="F332" s="833"/>
      <c r="G332" s="833"/>
      <c r="H332" s="833"/>
      <c r="I332" s="833"/>
    </row>
    <row r="333" spans="2:9" s="51" customFormat="1" ht="15" customHeight="1" outlineLevel="1">
      <c r="B333" s="55" t="s">
        <v>2217</v>
      </c>
      <c r="C333" s="846" t="s">
        <v>2218</v>
      </c>
      <c r="D333" s="847"/>
      <c r="E333" s="834" t="s">
        <v>2219</v>
      </c>
      <c r="F333" s="835"/>
      <c r="G333" s="835"/>
      <c r="H333" s="835"/>
      <c r="I333" s="836"/>
    </row>
    <row r="334" spans="2:9" s="51" customFormat="1" ht="15" customHeight="1" outlineLevel="1">
      <c r="B334" s="53" t="s">
        <v>2220</v>
      </c>
      <c r="C334" s="833" t="s">
        <v>2221</v>
      </c>
      <c r="D334" s="833"/>
      <c r="E334" s="833" t="s">
        <v>2222</v>
      </c>
      <c r="F334" s="833"/>
      <c r="G334" s="833"/>
      <c r="H334" s="833"/>
      <c r="I334" s="833"/>
    </row>
    <row r="335" spans="2:9" s="51" customFormat="1" ht="15" customHeight="1" outlineLevel="1">
      <c r="B335" s="53" t="s">
        <v>2223</v>
      </c>
      <c r="C335" s="833" t="s">
        <v>2224</v>
      </c>
      <c r="D335" s="833"/>
      <c r="E335" s="833" t="s">
        <v>2225</v>
      </c>
      <c r="F335" s="833"/>
      <c r="G335" s="833"/>
      <c r="H335" s="833"/>
      <c r="I335" s="833"/>
    </row>
    <row r="336" spans="2:9" s="51" customFormat="1" ht="15" customHeight="1" outlineLevel="1">
      <c r="B336" s="53" t="s">
        <v>2226</v>
      </c>
      <c r="C336" s="833" t="s">
        <v>2227</v>
      </c>
      <c r="D336" s="833"/>
      <c r="E336" s="833" t="s">
        <v>2228</v>
      </c>
      <c r="F336" s="833"/>
      <c r="G336" s="833"/>
      <c r="H336" s="833"/>
      <c r="I336" s="833"/>
    </row>
    <row r="337" spans="2:9" s="51" customFormat="1" ht="15" customHeight="1" outlineLevel="1">
      <c r="B337" s="55" t="s">
        <v>2229</v>
      </c>
      <c r="C337" s="846" t="s">
        <v>2230</v>
      </c>
      <c r="D337" s="847"/>
      <c r="E337" s="834" t="s">
        <v>2231</v>
      </c>
      <c r="F337" s="835"/>
      <c r="G337" s="835"/>
      <c r="H337" s="835"/>
      <c r="I337" s="836"/>
    </row>
    <row r="338" spans="2:9" s="51" customFormat="1" ht="36" customHeight="1" outlineLevel="1">
      <c r="B338" s="837" t="s">
        <v>2232</v>
      </c>
      <c r="C338" s="838"/>
      <c r="D338" s="838"/>
      <c r="E338" s="838"/>
      <c r="F338" s="838"/>
      <c r="G338" s="838"/>
      <c r="H338" s="838"/>
      <c r="I338" s="839"/>
    </row>
    <row r="339" spans="2:9" s="51" customFormat="1" ht="15" customHeight="1" outlineLevel="1">
      <c r="B339" s="53" t="s">
        <v>2233</v>
      </c>
      <c r="C339" s="833" t="s">
        <v>2234</v>
      </c>
      <c r="D339" s="833"/>
      <c r="E339" s="833" t="s">
        <v>2235</v>
      </c>
      <c r="F339" s="833"/>
      <c r="G339" s="833"/>
      <c r="H339" s="833"/>
      <c r="I339" s="833"/>
    </row>
    <row r="340" spans="2:9" s="51" customFormat="1" ht="15" customHeight="1" outlineLevel="1">
      <c r="B340" s="53" t="s">
        <v>2236</v>
      </c>
      <c r="C340" s="833" t="s">
        <v>2237</v>
      </c>
      <c r="D340" s="833"/>
      <c r="E340" s="833" t="s">
        <v>2238</v>
      </c>
      <c r="F340" s="833"/>
      <c r="G340" s="833"/>
      <c r="H340" s="833"/>
      <c r="I340" s="833"/>
    </row>
    <row r="341" spans="2:9" s="51" customFormat="1" ht="15" customHeight="1" outlineLevel="1">
      <c r="B341" s="53" t="s">
        <v>2239</v>
      </c>
      <c r="C341" s="833" t="s">
        <v>2240</v>
      </c>
      <c r="D341" s="833"/>
      <c r="E341" s="833" t="s">
        <v>2241</v>
      </c>
      <c r="F341" s="833"/>
      <c r="G341" s="833"/>
      <c r="H341" s="833"/>
      <c r="I341" s="833"/>
    </row>
    <row r="342" spans="2:9" s="51" customFormat="1" ht="15" customHeight="1" outlineLevel="1">
      <c r="B342" s="56" t="s">
        <v>2242</v>
      </c>
      <c r="C342" s="848" t="s">
        <v>2243</v>
      </c>
      <c r="D342" s="848"/>
      <c r="E342" s="843" t="s">
        <v>2244</v>
      </c>
      <c r="F342" s="843"/>
      <c r="G342" s="843"/>
      <c r="H342" s="843"/>
      <c r="I342" s="843"/>
    </row>
    <row r="343" spans="2:9" s="51" customFormat="1" ht="15" customHeight="1" outlineLevel="1">
      <c r="B343" s="53" t="s">
        <v>2245</v>
      </c>
      <c r="C343" s="833" t="s">
        <v>2246</v>
      </c>
      <c r="D343" s="833"/>
      <c r="E343" s="833" t="s">
        <v>2247</v>
      </c>
      <c r="F343" s="833"/>
      <c r="G343" s="833"/>
      <c r="H343" s="833"/>
      <c r="I343" s="833"/>
    </row>
    <row r="344" spans="2:9" s="51" customFormat="1" ht="15" customHeight="1" outlineLevel="1">
      <c r="B344" s="55" t="s">
        <v>2248</v>
      </c>
      <c r="C344" s="846" t="s">
        <v>2249</v>
      </c>
      <c r="D344" s="847"/>
      <c r="E344" s="834" t="s">
        <v>2250</v>
      </c>
      <c r="F344" s="835"/>
      <c r="G344" s="835"/>
      <c r="H344" s="835"/>
      <c r="I344" s="836"/>
    </row>
    <row r="345" spans="2:9" s="51" customFormat="1" ht="15" customHeight="1" outlineLevel="1">
      <c r="B345" s="53" t="s">
        <v>2251</v>
      </c>
      <c r="C345" s="833" t="s">
        <v>2252</v>
      </c>
      <c r="D345" s="833"/>
      <c r="E345" s="833" t="s">
        <v>2253</v>
      </c>
      <c r="F345" s="833"/>
      <c r="G345" s="833"/>
      <c r="H345" s="833"/>
      <c r="I345" s="833"/>
    </row>
    <row r="346" spans="2:9" s="51" customFormat="1" ht="15" customHeight="1" outlineLevel="1">
      <c r="B346" s="53" t="s">
        <v>2254</v>
      </c>
      <c r="C346" s="833" t="s">
        <v>2255</v>
      </c>
      <c r="D346" s="833"/>
      <c r="E346" s="833" t="s">
        <v>2256</v>
      </c>
      <c r="F346" s="833"/>
      <c r="G346" s="833"/>
      <c r="H346" s="833"/>
      <c r="I346" s="833"/>
    </row>
    <row r="347" spans="2:9" s="51" customFormat="1" ht="15" customHeight="1" outlineLevel="1">
      <c r="B347" s="53" t="s">
        <v>2257</v>
      </c>
      <c r="C347" s="833" t="s">
        <v>2258</v>
      </c>
      <c r="D347" s="833"/>
      <c r="E347" s="833" t="s">
        <v>2259</v>
      </c>
      <c r="F347" s="833"/>
      <c r="G347" s="833"/>
      <c r="H347" s="833"/>
      <c r="I347" s="833"/>
    </row>
    <row r="348" spans="2:9" s="51" customFormat="1" ht="15" customHeight="1" outlineLevel="1">
      <c r="B348" s="55" t="s">
        <v>2260</v>
      </c>
      <c r="C348" s="846" t="s">
        <v>2261</v>
      </c>
      <c r="D348" s="847"/>
      <c r="E348" s="834" t="s">
        <v>2262</v>
      </c>
      <c r="F348" s="835"/>
      <c r="G348" s="835"/>
      <c r="H348" s="835"/>
      <c r="I348" s="836"/>
    </row>
    <row r="349" spans="2:9" s="51" customFormat="1" ht="15" customHeight="1" outlineLevel="1">
      <c r="B349" s="53" t="s">
        <v>2263</v>
      </c>
      <c r="C349" s="833" t="s">
        <v>2264</v>
      </c>
      <c r="D349" s="833"/>
      <c r="E349" s="833" t="s">
        <v>2265</v>
      </c>
      <c r="F349" s="833"/>
      <c r="G349" s="833"/>
      <c r="H349" s="833"/>
      <c r="I349" s="833"/>
    </row>
    <row r="350" spans="2:9" s="51" customFormat="1" ht="15" customHeight="1" outlineLevel="1">
      <c r="B350" s="53" t="s">
        <v>2266</v>
      </c>
      <c r="C350" s="833" t="s">
        <v>2267</v>
      </c>
      <c r="D350" s="833"/>
      <c r="E350" s="833" t="s">
        <v>2268</v>
      </c>
      <c r="F350" s="833"/>
      <c r="G350" s="833"/>
      <c r="H350" s="833"/>
      <c r="I350" s="833"/>
    </row>
    <row r="351" spans="2:9" s="51" customFormat="1" ht="15" customHeight="1" outlineLevel="1">
      <c r="B351" s="53" t="s">
        <v>2269</v>
      </c>
      <c r="C351" s="833" t="s">
        <v>2270</v>
      </c>
      <c r="D351" s="833"/>
      <c r="E351" s="833" t="s">
        <v>2271</v>
      </c>
      <c r="F351" s="833"/>
      <c r="G351" s="833"/>
      <c r="H351" s="833"/>
      <c r="I351" s="833"/>
    </row>
    <row r="352" spans="2:9" s="51" customFormat="1" ht="15" customHeight="1" outlineLevel="1">
      <c r="B352" s="55" t="s">
        <v>2272</v>
      </c>
      <c r="C352" s="846" t="s">
        <v>2273</v>
      </c>
      <c r="D352" s="847"/>
      <c r="E352" s="834" t="s">
        <v>2274</v>
      </c>
      <c r="F352" s="835"/>
      <c r="G352" s="835"/>
      <c r="H352" s="835"/>
      <c r="I352" s="836"/>
    </row>
    <row r="353" spans="2:9" s="51" customFormat="1" ht="15" customHeight="1" outlineLevel="1">
      <c r="B353" s="53" t="s">
        <v>2275</v>
      </c>
      <c r="C353" s="833" t="s">
        <v>2276</v>
      </c>
      <c r="D353" s="833"/>
      <c r="E353" s="833" t="s">
        <v>2277</v>
      </c>
      <c r="F353" s="833"/>
      <c r="G353" s="833"/>
      <c r="H353" s="833"/>
      <c r="I353" s="833"/>
    </row>
    <row r="354" spans="2:9" s="51" customFormat="1" ht="15" customHeight="1" outlineLevel="1">
      <c r="B354" s="53" t="s">
        <v>2278</v>
      </c>
      <c r="C354" s="833" t="s">
        <v>2279</v>
      </c>
      <c r="D354" s="833"/>
      <c r="E354" s="833" t="s">
        <v>2280</v>
      </c>
      <c r="F354" s="833"/>
      <c r="G354" s="833"/>
      <c r="H354" s="833"/>
      <c r="I354" s="833"/>
    </row>
    <row r="355" spans="2:9" s="51" customFormat="1" ht="15" customHeight="1" outlineLevel="1">
      <c r="B355" s="53" t="s">
        <v>2281</v>
      </c>
      <c r="C355" s="833" t="s">
        <v>2282</v>
      </c>
      <c r="D355" s="833"/>
      <c r="E355" s="833" t="s">
        <v>2283</v>
      </c>
      <c r="F355" s="833"/>
      <c r="G355" s="833"/>
      <c r="H355" s="833"/>
      <c r="I355" s="833"/>
    </row>
    <row r="356" spans="2:9" s="51" customFormat="1" ht="15" customHeight="1" outlineLevel="1">
      <c r="B356" s="55" t="s">
        <v>2284</v>
      </c>
      <c r="C356" s="846" t="s">
        <v>2285</v>
      </c>
      <c r="D356" s="847"/>
      <c r="E356" s="834" t="s">
        <v>2286</v>
      </c>
      <c r="F356" s="835"/>
      <c r="G356" s="835"/>
      <c r="H356" s="835"/>
      <c r="I356" s="836"/>
    </row>
    <row r="357" spans="2:9" s="51" customFormat="1" ht="15" customHeight="1" outlineLevel="1">
      <c r="B357" s="53" t="s">
        <v>2287</v>
      </c>
      <c r="C357" s="833" t="s">
        <v>2288</v>
      </c>
      <c r="D357" s="833"/>
      <c r="E357" s="833" t="s">
        <v>2289</v>
      </c>
      <c r="F357" s="833"/>
      <c r="G357" s="833"/>
      <c r="H357" s="833"/>
      <c r="I357" s="833"/>
    </row>
    <row r="358" spans="2:9" s="51" customFormat="1" ht="15" customHeight="1" outlineLevel="1">
      <c r="B358" s="53" t="s">
        <v>2290</v>
      </c>
      <c r="C358" s="833" t="s">
        <v>2291</v>
      </c>
      <c r="D358" s="833"/>
      <c r="E358" s="833" t="s">
        <v>2292</v>
      </c>
      <c r="F358" s="833"/>
      <c r="G358" s="833"/>
      <c r="H358" s="833"/>
      <c r="I358" s="833"/>
    </row>
    <row r="359" spans="2:9" s="51" customFormat="1" ht="15" customHeight="1" outlineLevel="1">
      <c r="B359" s="53" t="s">
        <v>2293</v>
      </c>
      <c r="C359" s="833" t="s">
        <v>2294</v>
      </c>
      <c r="D359" s="833"/>
      <c r="E359" s="833" t="s">
        <v>2295</v>
      </c>
      <c r="F359" s="833"/>
      <c r="G359" s="833"/>
      <c r="H359" s="833"/>
      <c r="I359" s="833"/>
    </row>
    <row r="360" spans="2:9" s="51" customFormat="1" ht="15" customHeight="1" outlineLevel="1">
      <c r="B360" s="53" t="s">
        <v>2296</v>
      </c>
      <c r="C360" s="833" t="s">
        <v>2297</v>
      </c>
      <c r="D360" s="833"/>
      <c r="E360" s="833" t="s">
        <v>2298</v>
      </c>
      <c r="F360" s="833"/>
      <c r="G360" s="833"/>
      <c r="H360" s="833"/>
      <c r="I360" s="833"/>
    </row>
    <row r="361" spans="2:9" s="51" customFormat="1" ht="15" customHeight="1" outlineLevel="1">
      <c r="B361" s="56" t="s">
        <v>2299</v>
      </c>
      <c r="C361" s="848" t="s">
        <v>2300</v>
      </c>
      <c r="D361" s="848"/>
      <c r="E361" s="843" t="s">
        <v>2301</v>
      </c>
      <c r="F361" s="843"/>
      <c r="G361" s="843"/>
      <c r="H361" s="843"/>
      <c r="I361" s="843"/>
    </row>
    <row r="362" spans="2:9" s="51" customFormat="1" ht="15" customHeight="1" outlineLevel="1">
      <c r="B362" s="53" t="s">
        <v>2302</v>
      </c>
      <c r="C362" s="833" t="s">
        <v>2303</v>
      </c>
      <c r="D362" s="833"/>
      <c r="E362" s="833" t="s">
        <v>2304</v>
      </c>
      <c r="F362" s="833"/>
      <c r="G362" s="833"/>
      <c r="H362" s="833"/>
      <c r="I362" s="833"/>
    </row>
    <row r="363" spans="2:9" s="51" customFormat="1" ht="15" customHeight="1" outlineLevel="1">
      <c r="B363" s="55" t="s">
        <v>2305</v>
      </c>
      <c r="C363" s="846" t="s">
        <v>2306</v>
      </c>
      <c r="D363" s="847"/>
      <c r="E363" s="834" t="s">
        <v>2307</v>
      </c>
      <c r="F363" s="835"/>
      <c r="G363" s="835"/>
      <c r="H363" s="835"/>
      <c r="I363" s="836"/>
    </row>
    <row r="364" spans="2:9" s="51" customFormat="1" ht="15" customHeight="1" outlineLevel="1">
      <c r="B364" s="53" t="s">
        <v>2308</v>
      </c>
      <c r="C364" s="833" t="s">
        <v>2309</v>
      </c>
      <c r="D364" s="833"/>
      <c r="E364" s="833" t="s">
        <v>2310</v>
      </c>
      <c r="F364" s="833"/>
      <c r="G364" s="833"/>
      <c r="H364" s="833"/>
      <c r="I364" s="833"/>
    </row>
    <row r="365" spans="2:9" s="51" customFormat="1" ht="15" customHeight="1" outlineLevel="1">
      <c r="B365" s="53" t="s">
        <v>2311</v>
      </c>
      <c r="C365" s="833" t="s">
        <v>2312</v>
      </c>
      <c r="D365" s="833"/>
      <c r="E365" s="833" t="s">
        <v>2313</v>
      </c>
      <c r="F365" s="833"/>
      <c r="G365" s="833"/>
      <c r="H365" s="833"/>
      <c r="I365" s="833"/>
    </row>
    <row r="366" spans="2:9" s="51" customFormat="1" ht="15" customHeight="1" outlineLevel="1">
      <c r="B366" s="53" t="s">
        <v>2314</v>
      </c>
      <c r="C366" s="833" t="s">
        <v>2315</v>
      </c>
      <c r="D366" s="833"/>
      <c r="E366" s="833" t="s">
        <v>2316</v>
      </c>
      <c r="F366" s="833"/>
      <c r="G366" s="833"/>
      <c r="H366" s="833"/>
      <c r="I366" s="833"/>
    </row>
    <row r="367" spans="2:9" s="51" customFormat="1" ht="15" customHeight="1" outlineLevel="1">
      <c r="B367" s="55" t="s">
        <v>2317</v>
      </c>
      <c r="C367" s="846" t="s">
        <v>2318</v>
      </c>
      <c r="D367" s="847"/>
      <c r="E367" s="834" t="s">
        <v>2319</v>
      </c>
      <c r="F367" s="835"/>
      <c r="G367" s="835"/>
      <c r="H367" s="835"/>
      <c r="I367" s="836"/>
    </row>
    <row r="368" spans="2:9" s="51" customFormat="1" ht="15" customHeight="1" outlineLevel="1">
      <c r="B368" s="53" t="s">
        <v>2320</v>
      </c>
      <c r="C368" s="833" t="s">
        <v>2321</v>
      </c>
      <c r="D368" s="833"/>
      <c r="E368" s="833" t="s">
        <v>2322</v>
      </c>
      <c r="F368" s="833"/>
      <c r="G368" s="833"/>
      <c r="H368" s="833"/>
      <c r="I368" s="833"/>
    </row>
    <row r="369" spans="2:9" s="51" customFormat="1" ht="15" customHeight="1" outlineLevel="1">
      <c r="B369" s="53" t="s">
        <v>2323</v>
      </c>
      <c r="C369" s="833" t="s">
        <v>2324</v>
      </c>
      <c r="D369" s="833"/>
      <c r="E369" s="833" t="s">
        <v>2325</v>
      </c>
      <c r="F369" s="833"/>
      <c r="G369" s="833"/>
      <c r="H369" s="833"/>
      <c r="I369" s="833"/>
    </row>
    <row r="370" spans="2:9" s="51" customFormat="1" ht="15" customHeight="1" outlineLevel="1">
      <c r="B370" s="53" t="s">
        <v>2326</v>
      </c>
      <c r="C370" s="833" t="s">
        <v>2327</v>
      </c>
      <c r="D370" s="833"/>
      <c r="E370" s="833" t="s">
        <v>2328</v>
      </c>
      <c r="F370" s="833"/>
      <c r="G370" s="833"/>
      <c r="H370" s="833"/>
      <c r="I370" s="833"/>
    </row>
    <row r="371" spans="2:9" s="51" customFormat="1" ht="36" customHeight="1" outlineLevel="1">
      <c r="B371" s="837" t="s">
        <v>2329</v>
      </c>
      <c r="C371" s="838"/>
      <c r="D371" s="838"/>
      <c r="E371" s="838"/>
      <c r="F371" s="838"/>
      <c r="G371" s="838"/>
      <c r="H371" s="838"/>
      <c r="I371" s="839"/>
    </row>
    <row r="372" spans="2:9" s="51" customFormat="1" ht="15" customHeight="1" outlineLevel="1">
      <c r="B372" s="53" t="s">
        <v>2330</v>
      </c>
      <c r="C372" s="833" t="s">
        <v>2331</v>
      </c>
      <c r="D372" s="833"/>
      <c r="E372" s="833" t="s">
        <v>2332</v>
      </c>
      <c r="F372" s="833"/>
      <c r="G372" s="833"/>
      <c r="H372" s="833"/>
      <c r="I372" s="833"/>
    </row>
    <row r="373" spans="2:9" s="51" customFormat="1" ht="15" customHeight="1" outlineLevel="1">
      <c r="B373" s="53" t="s">
        <v>2333</v>
      </c>
      <c r="C373" s="833" t="s">
        <v>2334</v>
      </c>
      <c r="D373" s="833"/>
      <c r="E373" s="833" t="s">
        <v>2335</v>
      </c>
      <c r="F373" s="833"/>
      <c r="G373" s="833"/>
      <c r="H373" s="833"/>
      <c r="I373" s="833"/>
    </row>
    <row r="374" spans="2:9" s="51" customFormat="1" ht="15" customHeight="1" outlineLevel="1">
      <c r="B374" s="53" t="s">
        <v>2336</v>
      </c>
      <c r="C374" s="833" t="s">
        <v>2337</v>
      </c>
      <c r="D374" s="833"/>
      <c r="E374" s="833" t="s">
        <v>2338</v>
      </c>
      <c r="F374" s="833"/>
      <c r="G374" s="833"/>
      <c r="H374" s="833"/>
      <c r="I374" s="833"/>
    </row>
    <row r="375" spans="2:9" s="51" customFormat="1" ht="15" customHeight="1" outlineLevel="1">
      <c r="B375" s="55" t="s">
        <v>2339</v>
      </c>
      <c r="C375" s="846" t="s">
        <v>2340</v>
      </c>
      <c r="D375" s="847"/>
      <c r="E375" s="834" t="s">
        <v>2341</v>
      </c>
      <c r="F375" s="835"/>
      <c r="G375" s="835"/>
      <c r="H375" s="835"/>
      <c r="I375" s="836"/>
    </row>
    <row r="376" spans="2:9" s="51" customFormat="1" ht="15" customHeight="1" outlineLevel="1">
      <c r="B376" s="53" t="s">
        <v>2342</v>
      </c>
      <c r="C376" s="833" t="s">
        <v>2343</v>
      </c>
      <c r="D376" s="833"/>
      <c r="E376" s="833" t="s">
        <v>2344</v>
      </c>
      <c r="F376" s="833"/>
      <c r="G376" s="833"/>
      <c r="H376" s="833"/>
      <c r="I376" s="833"/>
    </row>
    <row r="377" spans="2:9" s="51" customFormat="1" ht="15" customHeight="1" outlineLevel="1">
      <c r="B377" s="53" t="s">
        <v>2345</v>
      </c>
      <c r="C377" s="833" t="s">
        <v>2346</v>
      </c>
      <c r="D377" s="833"/>
      <c r="E377" s="833" t="s">
        <v>2347</v>
      </c>
      <c r="F377" s="833"/>
      <c r="G377" s="833"/>
      <c r="H377" s="833"/>
      <c r="I377" s="833"/>
    </row>
    <row r="378" spans="2:9" s="51" customFormat="1" ht="15" customHeight="1" outlineLevel="1">
      <c r="B378" s="53" t="s">
        <v>2348</v>
      </c>
      <c r="C378" s="833" t="s">
        <v>2349</v>
      </c>
      <c r="D378" s="833"/>
      <c r="E378" s="833" t="s">
        <v>2350</v>
      </c>
      <c r="F378" s="833"/>
      <c r="G378" s="833"/>
      <c r="H378" s="833"/>
      <c r="I378" s="833"/>
    </row>
    <row r="379" spans="2:9" s="51" customFormat="1" ht="15" customHeight="1" outlineLevel="1">
      <c r="B379" s="53" t="s">
        <v>2351</v>
      </c>
      <c r="C379" s="833" t="s">
        <v>2352</v>
      </c>
      <c r="D379" s="833"/>
      <c r="E379" s="833" t="s">
        <v>2353</v>
      </c>
      <c r="F379" s="833"/>
      <c r="G379" s="833"/>
      <c r="H379" s="833"/>
      <c r="I379" s="833"/>
    </row>
    <row r="380" spans="2:9" s="51" customFormat="1" ht="15" customHeight="1" outlineLevel="1">
      <c r="B380" s="56" t="s">
        <v>2354</v>
      </c>
      <c r="C380" s="848" t="s">
        <v>2355</v>
      </c>
      <c r="D380" s="848"/>
      <c r="E380" s="843" t="s">
        <v>2356</v>
      </c>
      <c r="F380" s="843"/>
      <c r="G380" s="843"/>
      <c r="H380" s="843"/>
      <c r="I380" s="843"/>
    </row>
    <row r="381" spans="2:9" s="51" customFormat="1" ht="15" customHeight="1" outlineLevel="1">
      <c r="B381" s="53" t="s">
        <v>2357</v>
      </c>
      <c r="C381" s="833" t="s">
        <v>2358</v>
      </c>
      <c r="D381" s="833"/>
      <c r="E381" s="833" t="s">
        <v>2359</v>
      </c>
      <c r="F381" s="833"/>
      <c r="G381" s="833"/>
      <c r="H381" s="833"/>
      <c r="I381" s="833"/>
    </row>
    <row r="382" spans="2:9" s="51" customFormat="1" ht="15" customHeight="1" outlineLevel="1">
      <c r="B382" s="55" t="s">
        <v>2360</v>
      </c>
      <c r="C382" s="846" t="s">
        <v>2361</v>
      </c>
      <c r="D382" s="847"/>
      <c r="E382" s="834" t="s">
        <v>2362</v>
      </c>
      <c r="F382" s="835"/>
      <c r="G382" s="835"/>
      <c r="H382" s="835"/>
      <c r="I382" s="836"/>
    </row>
    <row r="383" spans="2:9" s="51" customFormat="1" ht="15" customHeight="1" outlineLevel="1">
      <c r="B383" s="53" t="s">
        <v>2363</v>
      </c>
      <c r="C383" s="833" t="s">
        <v>2364</v>
      </c>
      <c r="D383" s="833"/>
      <c r="E383" s="833" t="s">
        <v>2365</v>
      </c>
      <c r="F383" s="833"/>
      <c r="G383" s="833"/>
      <c r="H383" s="833"/>
      <c r="I383" s="833"/>
    </row>
    <row r="384" spans="2:9" s="51" customFormat="1" ht="15" customHeight="1" outlineLevel="1">
      <c r="B384" s="53" t="s">
        <v>2366</v>
      </c>
      <c r="C384" s="833" t="s">
        <v>2367</v>
      </c>
      <c r="D384" s="833"/>
      <c r="E384" s="833" t="s">
        <v>2368</v>
      </c>
      <c r="F384" s="833"/>
      <c r="G384" s="833"/>
      <c r="H384" s="833"/>
      <c r="I384" s="833"/>
    </row>
    <row r="385" spans="2:9" s="51" customFormat="1" ht="15" customHeight="1" outlineLevel="1">
      <c r="B385" s="53" t="s">
        <v>2369</v>
      </c>
      <c r="C385" s="833" t="s">
        <v>2370</v>
      </c>
      <c r="D385" s="833"/>
      <c r="E385" s="833" t="s">
        <v>2371</v>
      </c>
      <c r="F385" s="833"/>
      <c r="G385" s="833"/>
      <c r="H385" s="833"/>
      <c r="I385" s="833"/>
    </row>
    <row r="386" spans="2:9" s="51" customFormat="1" ht="15" customHeight="1" outlineLevel="1">
      <c r="B386" s="55" t="s">
        <v>2372</v>
      </c>
      <c r="C386" s="846" t="s">
        <v>2373</v>
      </c>
      <c r="D386" s="847"/>
      <c r="E386" s="834" t="s">
        <v>2374</v>
      </c>
      <c r="F386" s="835"/>
      <c r="G386" s="835"/>
      <c r="H386" s="835"/>
      <c r="I386" s="836"/>
    </row>
    <row r="387" spans="2:9" s="51" customFormat="1" ht="15" customHeight="1" outlineLevel="1">
      <c r="B387" s="53" t="s">
        <v>2375</v>
      </c>
      <c r="C387" s="833" t="s">
        <v>2376</v>
      </c>
      <c r="D387" s="833"/>
      <c r="E387" s="833" t="s">
        <v>2377</v>
      </c>
      <c r="F387" s="833"/>
      <c r="G387" s="833"/>
      <c r="H387" s="833"/>
      <c r="I387" s="833"/>
    </row>
    <row r="388" spans="2:9" s="51" customFormat="1" ht="15" customHeight="1" outlineLevel="1">
      <c r="B388" s="53" t="s">
        <v>2378</v>
      </c>
      <c r="C388" s="833" t="s">
        <v>2379</v>
      </c>
      <c r="D388" s="833"/>
      <c r="E388" s="833" t="s">
        <v>2380</v>
      </c>
      <c r="F388" s="833"/>
      <c r="G388" s="833"/>
      <c r="H388" s="833"/>
      <c r="I388" s="833"/>
    </row>
    <row r="389" spans="2:9" s="51" customFormat="1" ht="15" customHeight="1" outlineLevel="1">
      <c r="B389" s="53" t="s">
        <v>2381</v>
      </c>
      <c r="C389" s="833" t="s">
        <v>2382</v>
      </c>
      <c r="D389" s="833"/>
      <c r="E389" s="833" t="s">
        <v>2383</v>
      </c>
      <c r="F389" s="833"/>
      <c r="G389" s="833"/>
      <c r="H389" s="833"/>
      <c r="I389" s="833"/>
    </row>
    <row r="390" spans="2:9" s="51" customFormat="1" ht="15" customHeight="1" outlineLevel="1">
      <c r="B390" s="55" t="s">
        <v>2384</v>
      </c>
      <c r="C390" s="846" t="s">
        <v>2385</v>
      </c>
      <c r="D390" s="847"/>
      <c r="E390" s="834" t="s">
        <v>2386</v>
      </c>
      <c r="F390" s="835"/>
      <c r="G390" s="835"/>
      <c r="H390" s="835"/>
      <c r="I390" s="836"/>
    </row>
    <row r="391" spans="2:9" s="51" customFormat="1" ht="15" customHeight="1" outlineLevel="1">
      <c r="B391" s="53" t="s">
        <v>2387</v>
      </c>
      <c r="C391" s="833" t="s">
        <v>2388</v>
      </c>
      <c r="D391" s="833"/>
      <c r="E391" s="833" t="s">
        <v>2389</v>
      </c>
      <c r="F391" s="833"/>
      <c r="G391" s="833"/>
      <c r="H391" s="833"/>
      <c r="I391" s="833"/>
    </row>
    <row r="392" spans="2:9" s="51" customFormat="1" ht="15" customHeight="1" outlineLevel="1">
      <c r="B392" s="53" t="s">
        <v>2390</v>
      </c>
      <c r="C392" s="833" t="s">
        <v>2391</v>
      </c>
      <c r="D392" s="833"/>
      <c r="E392" s="833" t="s">
        <v>2392</v>
      </c>
      <c r="F392" s="833"/>
      <c r="G392" s="833"/>
      <c r="H392" s="833"/>
      <c r="I392" s="833"/>
    </row>
    <row r="393" spans="2:9" s="51" customFormat="1" ht="15" customHeight="1" outlineLevel="1">
      <c r="B393" s="53" t="s">
        <v>2393</v>
      </c>
      <c r="C393" s="833" t="s">
        <v>2394</v>
      </c>
      <c r="D393" s="833"/>
      <c r="E393" s="833" t="s">
        <v>2395</v>
      </c>
      <c r="F393" s="833"/>
      <c r="G393" s="833"/>
      <c r="H393" s="833"/>
      <c r="I393" s="833"/>
    </row>
    <row r="394" spans="2:9" s="51" customFormat="1" ht="15" customHeight="1" outlineLevel="1">
      <c r="B394" s="55" t="s">
        <v>2396</v>
      </c>
      <c r="C394" s="846" t="s">
        <v>2397</v>
      </c>
      <c r="D394" s="847"/>
      <c r="E394" s="834" t="s">
        <v>2398</v>
      </c>
      <c r="F394" s="835"/>
      <c r="G394" s="835"/>
      <c r="H394" s="835"/>
      <c r="I394" s="836"/>
    </row>
    <row r="395" spans="2:9" s="51" customFormat="1" ht="15" customHeight="1" outlineLevel="1">
      <c r="B395" s="53" t="s">
        <v>2399</v>
      </c>
      <c r="C395" s="833" t="s">
        <v>2400</v>
      </c>
      <c r="D395" s="833"/>
      <c r="E395" s="833" t="s">
        <v>2401</v>
      </c>
      <c r="F395" s="833"/>
      <c r="G395" s="833"/>
      <c r="H395" s="833"/>
      <c r="I395" s="833"/>
    </row>
    <row r="396" spans="2:9" s="51" customFormat="1" ht="15" customHeight="1" outlineLevel="1">
      <c r="B396" s="53" t="s">
        <v>2402</v>
      </c>
      <c r="C396" s="833" t="s">
        <v>2403</v>
      </c>
      <c r="D396" s="833"/>
      <c r="E396" s="833" t="s">
        <v>2404</v>
      </c>
      <c r="F396" s="833"/>
      <c r="G396" s="833"/>
      <c r="H396" s="833"/>
      <c r="I396" s="833"/>
    </row>
    <row r="397" spans="2:9" s="51" customFormat="1" ht="15" customHeight="1" outlineLevel="1">
      <c r="B397" s="53" t="s">
        <v>2405</v>
      </c>
      <c r="C397" s="833" t="s">
        <v>2406</v>
      </c>
      <c r="D397" s="833"/>
      <c r="E397" s="833" t="s">
        <v>2407</v>
      </c>
      <c r="F397" s="833"/>
      <c r="G397" s="833"/>
      <c r="H397" s="833"/>
      <c r="I397" s="833"/>
    </row>
    <row r="398" spans="2:9" s="51" customFormat="1" ht="15" customHeight="1" outlineLevel="1">
      <c r="B398" s="53" t="s">
        <v>2408</v>
      </c>
      <c r="C398" s="833" t="s">
        <v>2409</v>
      </c>
      <c r="D398" s="833"/>
      <c r="E398" s="833" t="s">
        <v>2410</v>
      </c>
      <c r="F398" s="833"/>
      <c r="G398" s="833"/>
      <c r="H398" s="833"/>
      <c r="I398" s="833"/>
    </row>
    <row r="399" spans="2:9" s="51" customFormat="1" ht="15" customHeight="1" outlineLevel="1">
      <c r="B399" s="56" t="s">
        <v>2411</v>
      </c>
      <c r="C399" s="848" t="s">
        <v>2412</v>
      </c>
      <c r="D399" s="848"/>
      <c r="E399" s="843" t="s">
        <v>2413</v>
      </c>
      <c r="F399" s="843"/>
      <c r="G399" s="843"/>
      <c r="H399" s="843"/>
      <c r="I399" s="843"/>
    </row>
    <row r="400" spans="2:9" s="51" customFormat="1" ht="15" customHeight="1" outlineLevel="1">
      <c r="B400" s="53" t="s">
        <v>2414</v>
      </c>
      <c r="C400" s="833" t="s">
        <v>2415</v>
      </c>
      <c r="D400" s="833"/>
      <c r="E400" s="833" t="s">
        <v>2416</v>
      </c>
      <c r="F400" s="833"/>
      <c r="G400" s="833"/>
      <c r="H400" s="833"/>
      <c r="I400" s="833"/>
    </row>
    <row r="401" spans="2:9" s="51" customFormat="1" ht="15" customHeight="1" outlineLevel="1">
      <c r="B401" s="55" t="s">
        <v>2417</v>
      </c>
      <c r="C401" s="846" t="s">
        <v>2418</v>
      </c>
      <c r="D401" s="847"/>
      <c r="E401" s="834" t="s">
        <v>2419</v>
      </c>
      <c r="F401" s="835"/>
      <c r="G401" s="835"/>
      <c r="H401" s="835"/>
      <c r="I401" s="836"/>
    </row>
    <row r="402" spans="2:9" s="51" customFormat="1" ht="15" customHeight="1" outlineLevel="1">
      <c r="B402" s="53" t="s">
        <v>2420</v>
      </c>
      <c r="C402" s="833" t="s">
        <v>2421</v>
      </c>
      <c r="D402" s="833"/>
      <c r="E402" s="833" t="s">
        <v>2422</v>
      </c>
      <c r="F402" s="833"/>
      <c r="G402" s="833"/>
      <c r="H402" s="833"/>
      <c r="I402" s="833"/>
    </row>
    <row r="403" spans="2:9" s="51" customFormat="1" ht="15" customHeight="1" outlineLevel="1">
      <c r="B403" s="53" t="s">
        <v>2423</v>
      </c>
      <c r="C403" s="833" t="s">
        <v>2424</v>
      </c>
      <c r="D403" s="833"/>
      <c r="E403" s="833" t="s">
        <v>2425</v>
      </c>
      <c r="F403" s="833"/>
      <c r="G403" s="833"/>
      <c r="H403" s="833"/>
      <c r="I403" s="833"/>
    </row>
    <row r="404" spans="2:9" s="51" customFormat="1" ht="15" customHeight="1" outlineLevel="1">
      <c r="B404" s="53" t="s">
        <v>2426</v>
      </c>
      <c r="C404" s="833" t="s">
        <v>2427</v>
      </c>
      <c r="D404" s="833"/>
      <c r="E404" s="833" t="s">
        <v>2428</v>
      </c>
      <c r="F404" s="833"/>
      <c r="G404" s="833"/>
      <c r="H404" s="833"/>
      <c r="I404" s="833"/>
    </row>
    <row r="405" spans="2:9" s="51" customFormat="1" ht="15" customHeight="1" outlineLevel="1">
      <c r="B405" s="55" t="s">
        <v>2429</v>
      </c>
      <c r="C405" s="846" t="s">
        <v>2430</v>
      </c>
      <c r="D405" s="847"/>
      <c r="E405" s="834" t="s">
        <v>2431</v>
      </c>
      <c r="F405" s="835"/>
      <c r="G405" s="835"/>
      <c r="H405" s="835"/>
      <c r="I405" s="836"/>
    </row>
    <row r="406" spans="2:9" s="51" customFormat="1" ht="15" customHeight="1" outlineLevel="1">
      <c r="B406" s="53" t="s">
        <v>2432</v>
      </c>
      <c r="C406" s="833" t="s">
        <v>2433</v>
      </c>
      <c r="D406" s="833"/>
      <c r="E406" s="833" t="s">
        <v>2434</v>
      </c>
      <c r="F406" s="833"/>
      <c r="G406" s="833"/>
      <c r="H406" s="833"/>
      <c r="I406" s="833"/>
    </row>
    <row r="407" spans="2:9" s="51" customFormat="1" ht="15" customHeight="1" outlineLevel="1">
      <c r="B407" s="53" t="s">
        <v>2435</v>
      </c>
      <c r="C407" s="833" t="s">
        <v>2436</v>
      </c>
      <c r="D407" s="833"/>
      <c r="E407" s="833" t="s">
        <v>2437</v>
      </c>
      <c r="F407" s="833"/>
      <c r="G407" s="833"/>
      <c r="H407" s="833"/>
      <c r="I407" s="833"/>
    </row>
    <row r="408" spans="2:9" s="51" customFormat="1" ht="15" customHeight="1" outlineLevel="1">
      <c r="B408" s="53" t="s">
        <v>2438</v>
      </c>
      <c r="C408" s="833" t="s">
        <v>2439</v>
      </c>
      <c r="D408" s="833"/>
      <c r="E408" s="833" t="s">
        <v>2440</v>
      </c>
      <c r="F408" s="833"/>
      <c r="G408" s="833"/>
      <c r="H408" s="833"/>
      <c r="I408" s="833"/>
    </row>
    <row r="409" spans="2:9" s="51" customFormat="1" ht="15" customHeight="1" outlineLevel="1">
      <c r="B409" s="55" t="s">
        <v>2441</v>
      </c>
      <c r="C409" s="846" t="s">
        <v>2442</v>
      </c>
      <c r="D409" s="847"/>
      <c r="E409" s="834" t="s">
        <v>2443</v>
      </c>
      <c r="F409" s="835"/>
      <c r="G409" s="835"/>
      <c r="H409" s="835"/>
      <c r="I409" s="836"/>
    </row>
    <row r="410" spans="2:9" s="51" customFormat="1" ht="15" customHeight="1" outlineLevel="1">
      <c r="B410" s="53" t="s">
        <v>2444</v>
      </c>
      <c r="C410" s="833" t="s">
        <v>2445</v>
      </c>
      <c r="D410" s="833"/>
      <c r="E410" s="833" t="s">
        <v>2446</v>
      </c>
      <c r="F410" s="833"/>
      <c r="G410" s="833"/>
      <c r="H410" s="833"/>
      <c r="I410" s="833"/>
    </row>
    <row r="411" spans="2:9" s="51" customFormat="1" ht="15" customHeight="1" outlineLevel="1">
      <c r="B411" s="53" t="s">
        <v>2447</v>
      </c>
      <c r="C411" s="833" t="s">
        <v>2448</v>
      </c>
      <c r="D411" s="833"/>
      <c r="E411" s="833" t="s">
        <v>2449</v>
      </c>
      <c r="F411" s="833"/>
      <c r="G411" s="833"/>
      <c r="H411" s="833"/>
      <c r="I411" s="833"/>
    </row>
    <row r="412" spans="2:9" s="51" customFormat="1" ht="15" customHeight="1" outlineLevel="1">
      <c r="B412" s="53" t="s">
        <v>2450</v>
      </c>
      <c r="C412" s="833" t="s">
        <v>2451</v>
      </c>
      <c r="D412" s="833"/>
      <c r="E412" s="833" t="s">
        <v>2452</v>
      </c>
      <c r="F412" s="833"/>
      <c r="G412" s="833"/>
      <c r="H412" s="833"/>
      <c r="I412" s="833"/>
    </row>
    <row r="413" spans="2:9" s="51" customFormat="1" ht="15" customHeight="1" outlineLevel="1">
      <c r="B413" s="55" t="s">
        <v>2453</v>
      </c>
      <c r="C413" s="846" t="s">
        <v>2454</v>
      </c>
      <c r="D413" s="847"/>
      <c r="E413" s="834" t="s">
        <v>2455</v>
      </c>
      <c r="F413" s="835"/>
      <c r="G413" s="835"/>
      <c r="H413" s="835"/>
      <c r="I413" s="836"/>
    </row>
    <row r="414" spans="2:9" s="51" customFormat="1" ht="15" customHeight="1" outlineLevel="1">
      <c r="B414" s="53" t="s">
        <v>2456</v>
      </c>
      <c r="C414" s="833" t="s">
        <v>2457</v>
      </c>
      <c r="D414" s="833"/>
      <c r="E414" s="833" t="s">
        <v>2458</v>
      </c>
      <c r="F414" s="833"/>
      <c r="G414" s="833"/>
      <c r="H414" s="833"/>
      <c r="I414" s="833"/>
    </row>
    <row r="415" spans="2:9" s="51" customFormat="1" ht="15" customHeight="1" outlineLevel="1">
      <c r="B415" s="53" t="s">
        <v>2459</v>
      </c>
      <c r="C415" s="833" t="s">
        <v>2460</v>
      </c>
      <c r="D415" s="833"/>
      <c r="E415" s="833" t="s">
        <v>2461</v>
      </c>
      <c r="F415" s="833"/>
      <c r="G415" s="833"/>
      <c r="H415" s="833"/>
      <c r="I415" s="833"/>
    </row>
    <row r="416" spans="2:9" s="51" customFormat="1" ht="15" customHeight="1" outlineLevel="1">
      <c r="B416" s="53" t="s">
        <v>2462</v>
      </c>
      <c r="C416" s="833" t="s">
        <v>2463</v>
      </c>
      <c r="D416" s="833"/>
      <c r="E416" s="833" t="s">
        <v>2464</v>
      </c>
      <c r="F416" s="833"/>
      <c r="G416" s="833"/>
      <c r="H416" s="833"/>
      <c r="I416" s="833"/>
    </row>
    <row r="417" spans="2:9" s="51" customFormat="1" ht="15" customHeight="1" outlineLevel="1">
      <c r="B417" s="53" t="s">
        <v>2465</v>
      </c>
      <c r="C417" s="833" t="s">
        <v>2466</v>
      </c>
      <c r="D417" s="833"/>
      <c r="E417" s="833" t="s">
        <v>2467</v>
      </c>
      <c r="F417" s="833"/>
      <c r="G417" s="833"/>
      <c r="H417" s="833"/>
      <c r="I417" s="833"/>
    </row>
    <row r="418" spans="2:9" s="51" customFormat="1" ht="15" customHeight="1" outlineLevel="1">
      <c r="B418" s="56" t="s">
        <v>2468</v>
      </c>
      <c r="C418" s="848" t="s">
        <v>2469</v>
      </c>
      <c r="D418" s="848"/>
      <c r="E418" s="843" t="s">
        <v>2470</v>
      </c>
      <c r="F418" s="843"/>
      <c r="G418" s="843"/>
      <c r="H418" s="843"/>
      <c r="I418" s="843"/>
    </row>
    <row r="419" spans="2:9" s="51" customFormat="1" ht="15" customHeight="1" outlineLevel="1">
      <c r="B419" s="53" t="s">
        <v>2471</v>
      </c>
      <c r="C419" s="833" t="s">
        <v>2472</v>
      </c>
      <c r="D419" s="833"/>
      <c r="E419" s="833" t="s">
        <v>2473</v>
      </c>
      <c r="F419" s="833"/>
      <c r="G419" s="833"/>
      <c r="H419" s="833"/>
      <c r="I419" s="833"/>
    </row>
    <row r="420" spans="2:9" s="51" customFormat="1" ht="15" customHeight="1" outlineLevel="1">
      <c r="B420" s="55" t="s">
        <v>2474</v>
      </c>
      <c r="C420" s="846" t="s">
        <v>2475</v>
      </c>
      <c r="D420" s="847"/>
      <c r="E420" s="834" t="s">
        <v>2476</v>
      </c>
      <c r="F420" s="835"/>
      <c r="G420" s="835"/>
      <c r="H420" s="835"/>
      <c r="I420" s="836"/>
    </row>
    <row r="421" spans="2:9" s="51" customFormat="1" ht="15" customHeight="1" outlineLevel="1">
      <c r="B421" s="53" t="s">
        <v>2477</v>
      </c>
      <c r="C421" s="833" t="s">
        <v>2478</v>
      </c>
      <c r="D421" s="833"/>
      <c r="E421" s="833" t="s">
        <v>2479</v>
      </c>
      <c r="F421" s="833"/>
      <c r="G421" s="833"/>
      <c r="H421" s="833"/>
      <c r="I421" s="833"/>
    </row>
    <row r="422" spans="2:9" s="51" customFormat="1" ht="15" customHeight="1" outlineLevel="1">
      <c r="B422" s="53" t="s">
        <v>2480</v>
      </c>
      <c r="C422" s="833" t="s">
        <v>2481</v>
      </c>
      <c r="D422" s="833"/>
      <c r="E422" s="833" t="s">
        <v>2482</v>
      </c>
      <c r="F422" s="833"/>
      <c r="G422" s="833"/>
      <c r="H422" s="833"/>
      <c r="I422" s="833"/>
    </row>
    <row r="423" spans="2:9" s="51" customFormat="1" ht="15" customHeight="1" outlineLevel="1">
      <c r="B423" s="53" t="s">
        <v>2483</v>
      </c>
      <c r="C423" s="833" t="s">
        <v>2484</v>
      </c>
      <c r="D423" s="833"/>
      <c r="E423" s="833" t="s">
        <v>2485</v>
      </c>
      <c r="F423" s="833"/>
      <c r="G423" s="833"/>
      <c r="H423" s="833"/>
      <c r="I423" s="833"/>
    </row>
    <row r="424" spans="2:9" s="51" customFormat="1" ht="15" customHeight="1" outlineLevel="1">
      <c r="B424" s="55" t="s">
        <v>2486</v>
      </c>
      <c r="C424" s="846" t="s">
        <v>2487</v>
      </c>
      <c r="D424" s="847"/>
      <c r="E424" s="834" t="s">
        <v>2488</v>
      </c>
      <c r="F424" s="835"/>
      <c r="G424" s="835"/>
      <c r="H424" s="835"/>
      <c r="I424" s="836"/>
    </row>
    <row r="425" spans="2:9" s="51" customFormat="1" ht="15" customHeight="1" outlineLevel="1">
      <c r="B425" s="53" t="s">
        <v>2489</v>
      </c>
      <c r="C425" s="833" t="s">
        <v>2490</v>
      </c>
      <c r="D425" s="833"/>
      <c r="E425" s="833" t="s">
        <v>2491</v>
      </c>
      <c r="F425" s="833"/>
      <c r="G425" s="833"/>
      <c r="H425" s="833"/>
      <c r="I425" s="833"/>
    </row>
    <row r="426" spans="2:9" s="51" customFormat="1" ht="15" customHeight="1" outlineLevel="1">
      <c r="B426" s="53" t="s">
        <v>2492</v>
      </c>
      <c r="C426" s="833" t="s">
        <v>2493</v>
      </c>
      <c r="D426" s="833"/>
      <c r="E426" s="833" t="s">
        <v>2494</v>
      </c>
      <c r="F426" s="833"/>
      <c r="G426" s="833"/>
      <c r="H426" s="833"/>
      <c r="I426" s="833"/>
    </row>
    <row r="427" spans="2:9" s="51" customFormat="1" ht="15" customHeight="1" outlineLevel="1">
      <c r="B427" s="53" t="s">
        <v>2495</v>
      </c>
      <c r="C427" s="833" t="s">
        <v>2496</v>
      </c>
      <c r="D427" s="833"/>
      <c r="E427" s="833" t="s">
        <v>2497</v>
      </c>
      <c r="F427" s="833"/>
      <c r="G427" s="833"/>
      <c r="H427" s="833"/>
      <c r="I427" s="833"/>
    </row>
    <row r="428" spans="2:9" s="51" customFormat="1" ht="15" customHeight="1" outlineLevel="1">
      <c r="B428" s="55" t="s">
        <v>2498</v>
      </c>
      <c r="C428" s="846" t="s">
        <v>2499</v>
      </c>
      <c r="D428" s="847"/>
      <c r="E428" s="834" t="s">
        <v>2500</v>
      </c>
      <c r="F428" s="835"/>
      <c r="G428" s="835"/>
      <c r="H428" s="835"/>
      <c r="I428" s="836"/>
    </row>
    <row r="429" spans="2:9" s="51" customFormat="1" ht="15" customHeight="1" outlineLevel="1">
      <c r="B429" s="53" t="s">
        <v>2501</v>
      </c>
      <c r="C429" s="833" t="s">
        <v>2502</v>
      </c>
      <c r="D429" s="833"/>
      <c r="E429" s="833" t="s">
        <v>2503</v>
      </c>
      <c r="F429" s="833"/>
      <c r="G429" s="833"/>
      <c r="H429" s="833"/>
      <c r="I429" s="833"/>
    </row>
    <row r="430" spans="2:9" s="51" customFormat="1" ht="15" customHeight="1" outlineLevel="1">
      <c r="B430" s="53" t="s">
        <v>2504</v>
      </c>
      <c r="C430" s="833" t="s">
        <v>2505</v>
      </c>
      <c r="D430" s="833"/>
      <c r="E430" s="833" t="s">
        <v>2506</v>
      </c>
      <c r="F430" s="833"/>
      <c r="G430" s="833"/>
      <c r="H430" s="833"/>
      <c r="I430" s="833"/>
    </row>
    <row r="431" spans="2:9" s="51" customFormat="1" ht="15" customHeight="1" outlineLevel="1">
      <c r="B431" s="53" t="s">
        <v>2507</v>
      </c>
      <c r="C431" s="833" t="s">
        <v>2508</v>
      </c>
      <c r="D431" s="833"/>
      <c r="E431" s="833" t="s">
        <v>2509</v>
      </c>
      <c r="F431" s="833"/>
      <c r="G431" s="833"/>
      <c r="H431" s="833"/>
      <c r="I431" s="833"/>
    </row>
    <row r="432" spans="2:9" s="51" customFormat="1" ht="15" customHeight="1" outlineLevel="1">
      <c r="B432" s="55" t="s">
        <v>2510</v>
      </c>
      <c r="C432" s="846" t="s">
        <v>2511</v>
      </c>
      <c r="D432" s="847"/>
      <c r="E432" s="834" t="s">
        <v>2512</v>
      </c>
      <c r="F432" s="835"/>
      <c r="G432" s="835"/>
      <c r="H432" s="835"/>
      <c r="I432" s="836"/>
    </row>
    <row r="433" spans="2:9" s="51" customFormat="1" ht="15" customHeight="1" outlineLevel="1">
      <c r="B433" s="53" t="s">
        <v>2513</v>
      </c>
      <c r="C433" s="833" t="s">
        <v>2514</v>
      </c>
      <c r="D433" s="833"/>
      <c r="E433" s="833" t="s">
        <v>2515</v>
      </c>
      <c r="F433" s="833"/>
      <c r="G433" s="833"/>
      <c r="H433" s="833"/>
      <c r="I433" s="833"/>
    </row>
    <row r="434" spans="2:9" s="51" customFormat="1" ht="15" customHeight="1" outlineLevel="1">
      <c r="B434" s="53" t="s">
        <v>2516</v>
      </c>
      <c r="C434" s="833" t="s">
        <v>2517</v>
      </c>
      <c r="D434" s="833"/>
      <c r="E434" s="833" t="s">
        <v>2518</v>
      </c>
      <c r="F434" s="833"/>
      <c r="G434" s="833"/>
      <c r="H434" s="833"/>
      <c r="I434" s="833"/>
    </row>
    <row r="435" spans="2:9" s="51" customFormat="1" ht="15" customHeight="1" outlineLevel="1">
      <c r="B435" s="53" t="s">
        <v>2519</v>
      </c>
      <c r="C435" s="833" t="s">
        <v>2520</v>
      </c>
      <c r="D435" s="833"/>
      <c r="E435" s="833" t="s">
        <v>2521</v>
      </c>
      <c r="F435" s="833"/>
      <c r="G435" s="833"/>
      <c r="H435" s="833"/>
      <c r="I435" s="833"/>
    </row>
    <row r="436" spans="2:9" s="51" customFormat="1" ht="15" customHeight="1" outlineLevel="1">
      <c r="B436" s="53" t="s">
        <v>2522</v>
      </c>
      <c r="C436" s="833" t="s">
        <v>2523</v>
      </c>
      <c r="D436" s="833"/>
      <c r="E436" s="833" t="s">
        <v>2524</v>
      </c>
      <c r="F436" s="833"/>
      <c r="G436" s="833"/>
      <c r="H436" s="833"/>
      <c r="I436" s="833"/>
    </row>
    <row r="437" spans="2:9" s="51" customFormat="1" ht="15" customHeight="1" outlineLevel="1">
      <c r="B437" s="56" t="s">
        <v>2525</v>
      </c>
      <c r="C437" s="848" t="s">
        <v>2526</v>
      </c>
      <c r="D437" s="848"/>
      <c r="E437" s="843" t="s">
        <v>2527</v>
      </c>
      <c r="F437" s="843"/>
      <c r="G437" s="843"/>
      <c r="H437" s="843"/>
      <c r="I437" s="843"/>
    </row>
    <row r="438" spans="2:9" s="51" customFormat="1" ht="15" customHeight="1" outlineLevel="1">
      <c r="B438" s="53" t="s">
        <v>2528</v>
      </c>
      <c r="C438" s="833" t="s">
        <v>2529</v>
      </c>
      <c r="D438" s="833"/>
      <c r="E438" s="833" t="s">
        <v>2530</v>
      </c>
      <c r="F438" s="833"/>
      <c r="G438" s="833"/>
      <c r="H438" s="833"/>
      <c r="I438" s="833"/>
    </row>
    <row r="439" spans="2:9" s="51" customFormat="1" ht="15" customHeight="1" outlineLevel="1">
      <c r="B439" s="55" t="s">
        <v>2531</v>
      </c>
      <c r="C439" s="846" t="s">
        <v>2532</v>
      </c>
      <c r="D439" s="847"/>
      <c r="E439" s="834" t="s">
        <v>2533</v>
      </c>
      <c r="F439" s="835"/>
      <c r="G439" s="835"/>
      <c r="H439" s="835"/>
      <c r="I439" s="836"/>
    </row>
    <row r="440" spans="2:9" s="51" customFormat="1" ht="15" customHeight="1" outlineLevel="1">
      <c r="B440" s="53" t="s">
        <v>2534</v>
      </c>
      <c r="C440" s="833" t="s">
        <v>2535</v>
      </c>
      <c r="D440" s="833"/>
      <c r="E440" s="833" t="s">
        <v>2536</v>
      </c>
      <c r="F440" s="833"/>
      <c r="G440" s="833"/>
      <c r="H440" s="833"/>
      <c r="I440" s="833"/>
    </row>
    <row r="441" spans="2:9" s="51" customFormat="1" ht="15" customHeight="1" outlineLevel="1">
      <c r="B441" s="53" t="s">
        <v>2537</v>
      </c>
      <c r="C441" s="833" t="s">
        <v>2538</v>
      </c>
      <c r="D441" s="833"/>
      <c r="E441" s="833" t="s">
        <v>2539</v>
      </c>
      <c r="F441" s="833"/>
      <c r="G441" s="833"/>
      <c r="H441" s="833"/>
      <c r="I441" s="833"/>
    </row>
    <row r="442" spans="2:9" s="51" customFormat="1" ht="15" customHeight="1" outlineLevel="1">
      <c r="B442" s="53" t="s">
        <v>2540</v>
      </c>
      <c r="C442" s="833" t="s">
        <v>2541</v>
      </c>
      <c r="D442" s="833"/>
      <c r="E442" s="833" t="s">
        <v>2542</v>
      </c>
      <c r="F442" s="833"/>
      <c r="G442" s="833"/>
      <c r="H442" s="833"/>
      <c r="I442" s="833"/>
    </row>
    <row r="443" spans="2:9" s="51" customFormat="1" ht="15" customHeight="1" outlineLevel="1">
      <c r="B443" s="55" t="s">
        <v>2543</v>
      </c>
      <c r="C443" s="846" t="s">
        <v>2544</v>
      </c>
      <c r="D443" s="847"/>
      <c r="E443" s="834" t="s">
        <v>2545</v>
      </c>
      <c r="F443" s="835"/>
      <c r="G443" s="835"/>
      <c r="H443" s="835"/>
      <c r="I443" s="836"/>
    </row>
    <row r="444" spans="2:9" s="51" customFormat="1" ht="15" customHeight="1" outlineLevel="1">
      <c r="B444" s="53" t="s">
        <v>2546</v>
      </c>
      <c r="C444" s="833" t="s">
        <v>2547</v>
      </c>
      <c r="D444" s="833"/>
      <c r="E444" s="833" t="s">
        <v>2548</v>
      </c>
      <c r="F444" s="833"/>
      <c r="G444" s="833"/>
      <c r="H444" s="833"/>
      <c r="I444" s="833"/>
    </row>
    <row r="445" spans="2:9" s="51" customFormat="1" ht="15" customHeight="1" outlineLevel="1">
      <c r="B445" s="53" t="s">
        <v>2549</v>
      </c>
      <c r="C445" s="833" t="s">
        <v>2550</v>
      </c>
      <c r="D445" s="833"/>
      <c r="E445" s="833" t="s">
        <v>2551</v>
      </c>
      <c r="F445" s="833"/>
      <c r="G445" s="833"/>
      <c r="H445" s="833"/>
      <c r="I445" s="833"/>
    </row>
    <row r="446" spans="2:9" s="51" customFormat="1" ht="15" customHeight="1" outlineLevel="1">
      <c r="B446" s="53" t="s">
        <v>2552</v>
      </c>
      <c r="C446" s="833" t="s">
        <v>2553</v>
      </c>
      <c r="D446" s="833"/>
      <c r="E446" s="833" t="s">
        <v>2554</v>
      </c>
      <c r="F446" s="833"/>
      <c r="G446" s="833"/>
      <c r="H446" s="833"/>
      <c r="I446" s="833"/>
    </row>
    <row r="447" spans="2:9" s="51" customFormat="1" ht="15" customHeight="1" outlineLevel="1">
      <c r="B447" s="55" t="s">
        <v>2555</v>
      </c>
      <c r="C447" s="846" t="s">
        <v>2556</v>
      </c>
      <c r="D447" s="847"/>
      <c r="E447" s="834" t="s">
        <v>2557</v>
      </c>
      <c r="F447" s="835"/>
      <c r="G447" s="835"/>
      <c r="H447" s="835"/>
      <c r="I447" s="836"/>
    </row>
    <row r="448" spans="2:9" s="51" customFormat="1" ht="15" customHeight="1" outlineLevel="1">
      <c r="B448" s="53" t="s">
        <v>2558</v>
      </c>
      <c r="C448" s="833" t="s">
        <v>2559</v>
      </c>
      <c r="D448" s="833"/>
      <c r="E448" s="833" t="s">
        <v>2560</v>
      </c>
      <c r="F448" s="833"/>
      <c r="G448" s="833"/>
      <c r="H448" s="833"/>
      <c r="I448" s="833"/>
    </row>
    <row r="449" spans="2:9" s="51" customFormat="1" ht="15" customHeight="1" outlineLevel="1">
      <c r="B449" s="53" t="s">
        <v>2561</v>
      </c>
      <c r="C449" s="833" t="s">
        <v>2562</v>
      </c>
      <c r="D449" s="833"/>
      <c r="E449" s="833" t="s">
        <v>2563</v>
      </c>
      <c r="F449" s="833"/>
      <c r="G449" s="833"/>
      <c r="H449" s="833"/>
      <c r="I449" s="833"/>
    </row>
    <row r="450" spans="2:9" s="51" customFormat="1" ht="15" customHeight="1" outlineLevel="1">
      <c r="B450" s="53" t="s">
        <v>2564</v>
      </c>
      <c r="C450" s="833" t="s">
        <v>2565</v>
      </c>
      <c r="D450" s="833"/>
      <c r="E450" s="833" t="s">
        <v>2566</v>
      </c>
      <c r="F450" s="833"/>
      <c r="G450" s="833"/>
      <c r="H450" s="833"/>
      <c r="I450" s="833"/>
    </row>
    <row r="451" spans="2:9" s="51" customFormat="1" ht="15" customHeight="1" outlineLevel="1">
      <c r="B451" s="55" t="s">
        <v>2567</v>
      </c>
      <c r="C451" s="846" t="s">
        <v>2568</v>
      </c>
      <c r="D451" s="847"/>
      <c r="E451" s="834" t="s">
        <v>2569</v>
      </c>
      <c r="F451" s="835"/>
      <c r="G451" s="835"/>
      <c r="H451" s="835"/>
      <c r="I451" s="836"/>
    </row>
    <row r="452" spans="2:9" s="51" customFormat="1" ht="15" customHeight="1" outlineLevel="1">
      <c r="B452" s="53" t="s">
        <v>2570</v>
      </c>
      <c r="C452" s="833" t="s">
        <v>2571</v>
      </c>
      <c r="D452" s="833"/>
      <c r="E452" s="833" t="s">
        <v>2572</v>
      </c>
      <c r="F452" s="833"/>
      <c r="G452" s="833"/>
      <c r="H452" s="833"/>
      <c r="I452" s="833"/>
    </row>
    <row r="453" spans="2:9" s="51" customFormat="1" ht="15" customHeight="1" outlineLevel="1">
      <c r="B453" s="53" t="s">
        <v>2573</v>
      </c>
      <c r="C453" s="833" t="s">
        <v>2574</v>
      </c>
      <c r="D453" s="833"/>
      <c r="E453" s="833" t="s">
        <v>2575</v>
      </c>
      <c r="F453" s="833"/>
      <c r="G453" s="833"/>
      <c r="H453" s="833"/>
      <c r="I453" s="833"/>
    </row>
    <row r="454" spans="2:9" s="51" customFormat="1" ht="15" customHeight="1" outlineLevel="1">
      <c r="B454" s="53" t="s">
        <v>2576</v>
      </c>
      <c r="C454" s="833" t="s">
        <v>2577</v>
      </c>
      <c r="D454" s="833"/>
      <c r="E454" s="833" t="s">
        <v>2578</v>
      </c>
      <c r="F454" s="833"/>
      <c r="G454" s="833"/>
      <c r="H454" s="833"/>
      <c r="I454" s="833"/>
    </row>
    <row r="455" spans="2:9" s="51" customFormat="1" ht="15" customHeight="1" outlineLevel="1">
      <c r="B455" s="53" t="s">
        <v>2579</v>
      </c>
      <c r="C455" s="833" t="s">
        <v>2580</v>
      </c>
      <c r="D455" s="833"/>
      <c r="E455" s="833" t="s">
        <v>2581</v>
      </c>
      <c r="F455" s="833"/>
      <c r="G455" s="833"/>
      <c r="H455" s="833"/>
      <c r="I455" s="833"/>
    </row>
    <row r="456" spans="2:9" s="51" customFormat="1" ht="15" customHeight="1" outlineLevel="1">
      <c r="B456" s="56" t="s">
        <v>2582</v>
      </c>
      <c r="C456" s="848" t="s">
        <v>2583</v>
      </c>
      <c r="D456" s="848"/>
      <c r="E456" s="843" t="s">
        <v>2584</v>
      </c>
      <c r="F456" s="843"/>
      <c r="G456" s="843"/>
      <c r="H456" s="843"/>
      <c r="I456" s="843"/>
    </row>
    <row r="457" spans="2:9" s="51" customFormat="1" ht="15" customHeight="1" outlineLevel="1">
      <c r="B457" s="53" t="s">
        <v>2585</v>
      </c>
      <c r="C457" s="833" t="s">
        <v>2586</v>
      </c>
      <c r="D457" s="833"/>
      <c r="E457" s="833" t="s">
        <v>2587</v>
      </c>
      <c r="F457" s="833"/>
      <c r="G457" s="833"/>
      <c r="H457" s="833"/>
      <c r="I457" s="833"/>
    </row>
    <row r="458" spans="2:9" s="51" customFormat="1" ht="15" customHeight="1" outlineLevel="1">
      <c r="B458" s="55" t="s">
        <v>2588</v>
      </c>
      <c r="C458" s="846" t="s">
        <v>2589</v>
      </c>
      <c r="D458" s="847"/>
      <c r="E458" s="834" t="s">
        <v>2590</v>
      </c>
      <c r="F458" s="835"/>
      <c r="G458" s="835"/>
      <c r="H458" s="835"/>
      <c r="I458" s="836"/>
    </row>
    <row r="459" spans="2:9" s="51" customFormat="1" ht="15" customHeight="1" outlineLevel="1">
      <c r="B459" s="53" t="s">
        <v>2591</v>
      </c>
      <c r="C459" s="833" t="s">
        <v>2592</v>
      </c>
      <c r="D459" s="833"/>
      <c r="E459" s="833" t="s">
        <v>2593</v>
      </c>
      <c r="F459" s="833"/>
      <c r="G459" s="833"/>
      <c r="H459" s="833"/>
      <c r="I459" s="833"/>
    </row>
    <row r="460" spans="2:9" s="51" customFormat="1" ht="15" customHeight="1" outlineLevel="1">
      <c r="B460" s="53" t="s">
        <v>2594</v>
      </c>
      <c r="C460" s="833" t="s">
        <v>2595</v>
      </c>
      <c r="D460" s="833"/>
      <c r="E460" s="833" t="s">
        <v>2596</v>
      </c>
      <c r="F460" s="833"/>
      <c r="G460" s="833"/>
      <c r="H460" s="833"/>
      <c r="I460" s="833"/>
    </row>
    <row r="461" spans="2:9" s="51" customFormat="1" ht="15" customHeight="1" outlineLevel="1">
      <c r="B461" s="53" t="s">
        <v>2597</v>
      </c>
      <c r="C461" s="833" t="s">
        <v>2598</v>
      </c>
      <c r="D461" s="833"/>
      <c r="E461" s="833" t="s">
        <v>2599</v>
      </c>
      <c r="F461" s="833"/>
      <c r="G461" s="833"/>
      <c r="H461" s="833"/>
      <c r="I461" s="833"/>
    </row>
    <row r="462" spans="2:9" s="51" customFormat="1" ht="15" customHeight="1" outlineLevel="1">
      <c r="B462" s="55" t="s">
        <v>2600</v>
      </c>
      <c r="C462" s="846" t="s">
        <v>2601</v>
      </c>
      <c r="D462" s="847"/>
      <c r="E462" s="834" t="s">
        <v>2602</v>
      </c>
      <c r="F462" s="835"/>
      <c r="G462" s="835"/>
      <c r="H462" s="835"/>
      <c r="I462" s="836"/>
    </row>
    <row r="463" spans="2:9" s="51" customFormat="1" ht="15" customHeight="1" outlineLevel="1">
      <c r="B463" s="53" t="s">
        <v>2603</v>
      </c>
      <c r="C463" s="833" t="s">
        <v>2604</v>
      </c>
      <c r="D463" s="833"/>
      <c r="E463" s="833" t="s">
        <v>2605</v>
      </c>
      <c r="F463" s="833"/>
      <c r="G463" s="833"/>
      <c r="H463" s="833"/>
      <c r="I463" s="833"/>
    </row>
    <row r="464" spans="2:9" s="51" customFormat="1" ht="15" customHeight="1" outlineLevel="1">
      <c r="B464" s="53" t="s">
        <v>2606</v>
      </c>
      <c r="C464" s="833" t="s">
        <v>2607</v>
      </c>
      <c r="D464" s="833"/>
      <c r="E464" s="833" t="s">
        <v>2608</v>
      </c>
      <c r="F464" s="833"/>
      <c r="G464" s="833"/>
      <c r="H464" s="833"/>
      <c r="I464" s="833"/>
    </row>
    <row r="465" spans="2:9" s="51" customFormat="1" ht="15" customHeight="1" outlineLevel="1">
      <c r="B465" s="53" t="s">
        <v>2609</v>
      </c>
      <c r="C465" s="833" t="s">
        <v>2610</v>
      </c>
      <c r="D465" s="833"/>
      <c r="E465" s="833" t="s">
        <v>2611</v>
      </c>
      <c r="F465" s="833"/>
      <c r="G465" s="833"/>
      <c r="H465" s="833"/>
      <c r="I465" s="833"/>
    </row>
    <row r="466" spans="2:9" s="51" customFormat="1" ht="15" customHeight="1" outlineLevel="1">
      <c r="B466" s="55" t="s">
        <v>2612</v>
      </c>
      <c r="C466" s="846" t="s">
        <v>2613</v>
      </c>
      <c r="D466" s="847"/>
      <c r="E466" s="834" t="s">
        <v>2614</v>
      </c>
      <c r="F466" s="835"/>
      <c r="G466" s="835"/>
      <c r="H466" s="835"/>
      <c r="I466" s="836"/>
    </row>
    <row r="467" spans="2:9" s="51" customFormat="1" ht="15" customHeight="1" outlineLevel="1">
      <c r="B467" s="53" t="s">
        <v>2615</v>
      </c>
      <c r="C467" s="833" t="s">
        <v>2616</v>
      </c>
      <c r="D467" s="833"/>
      <c r="E467" s="833" t="s">
        <v>2617</v>
      </c>
      <c r="F467" s="833"/>
      <c r="G467" s="833"/>
      <c r="H467" s="833"/>
      <c r="I467" s="833"/>
    </row>
    <row r="468" spans="2:9" s="51" customFormat="1" ht="15" customHeight="1" outlineLevel="1">
      <c r="B468" s="53" t="s">
        <v>2618</v>
      </c>
      <c r="C468" s="833" t="s">
        <v>2619</v>
      </c>
      <c r="D468" s="833"/>
      <c r="E468" s="833" t="s">
        <v>2620</v>
      </c>
      <c r="F468" s="833"/>
      <c r="G468" s="833"/>
      <c r="H468" s="833"/>
      <c r="I468" s="833"/>
    </row>
    <row r="469" spans="2:9" s="51" customFormat="1" ht="15" customHeight="1" outlineLevel="1">
      <c r="B469" s="53" t="s">
        <v>707</v>
      </c>
      <c r="C469" s="833" t="s">
        <v>2621</v>
      </c>
      <c r="D469" s="833"/>
      <c r="E469" s="833" t="s">
        <v>2622</v>
      </c>
      <c r="F469" s="833"/>
      <c r="G469" s="833"/>
      <c r="H469" s="833"/>
      <c r="I469" s="833"/>
    </row>
    <row r="470" spans="2:9" s="51" customFormat="1" ht="15" customHeight="1" outlineLevel="1">
      <c r="B470" s="55" t="s">
        <v>2623</v>
      </c>
      <c r="C470" s="846" t="s">
        <v>2624</v>
      </c>
      <c r="D470" s="847"/>
      <c r="E470" s="834" t="s">
        <v>2625</v>
      </c>
      <c r="F470" s="835"/>
      <c r="G470" s="835"/>
      <c r="H470" s="835"/>
      <c r="I470" s="836"/>
    </row>
    <row r="471" spans="2:9" s="51" customFormat="1" ht="15" customHeight="1" outlineLevel="1">
      <c r="B471" s="53" t="s">
        <v>2626</v>
      </c>
      <c r="C471" s="833" t="s">
        <v>2627</v>
      </c>
      <c r="D471" s="833"/>
      <c r="E471" s="833" t="s">
        <v>2628</v>
      </c>
      <c r="F471" s="833"/>
      <c r="G471" s="833"/>
      <c r="H471" s="833"/>
      <c r="I471" s="833"/>
    </row>
    <row r="472" spans="2:9" s="51" customFormat="1" ht="15" customHeight="1" outlineLevel="1">
      <c r="B472" s="53" t="s">
        <v>2629</v>
      </c>
      <c r="C472" s="833" t="s">
        <v>2630</v>
      </c>
      <c r="D472" s="833"/>
      <c r="E472" s="833" t="s">
        <v>2631</v>
      </c>
      <c r="F472" s="833"/>
      <c r="G472" s="833"/>
      <c r="H472" s="833"/>
      <c r="I472" s="833"/>
    </row>
    <row r="473" spans="2:9" s="51" customFormat="1" ht="15" customHeight="1" outlineLevel="1">
      <c r="B473" s="53" t="s">
        <v>2632</v>
      </c>
      <c r="C473" s="833" t="s">
        <v>2633</v>
      </c>
      <c r="D473" s="833"/>
      <c r="E473" s="833" t="s">
        <v>2634</v>
      </c>
      <c r="F473" s="833"/>
      <c r="G473" s="833"/>
      <c r="H473" s="833"/>
      <c r="I473" s="833"/>
    </row>
    <row r="474" spans="2:9" s="51" customFormat="1" ht="15" customHeight="1" outlineLevel="1">
      <c r="B474" s="53" t="s">
        <v>2635</v>
      </c>
      <c r="C474" s="833" t="s">
        <v>2636</v>
      </c>
      <c r="D474" s="833"/>
      <c r="E474" s="833" t="s">
        <v>2637</v>
      </c>
      <c r="F474" s="833"/>
      <c r="G474" s="833"/>
      <c r="H474" s="833"/>
      <c r="I474" s="833"/>
    </row>
    <row r="475" spans="2:9" s="51" customFormat="1" ht="15" customHeight="1" outlineLevel="1">
      <c r="B475" s="56" t="s">
        <v>2638</v>
      </c>
      <c r="C475" s="848" t="s">
        <v>2639</v>
      </c>
      <c r="D475" s="848"/>
      <c r="E475" s="843" t="s">
        <v>2640</v>
      </c>
      <c r="F475" s="843"/>
      <c r="G475" s="843"/>
      <c r="H475" s="843"/>
      <c r="I475" s="843"/>
    </row>
    <row r="476" spans="2:9" s="51" customFormat="1" ht="15" customHeight="1" outlineLevel="1">
      <c r="B476" s="53" t="s">
        <v>2641</v>
      </c>
      <c r="C476" s="833" t="s">
        <v>2642</v>
      </c>
      <c r="D476" s="833"/>
      <c r="E476" s="833" t="s">
        <v>2643</v>
      </c>
      <c r="F476" s="833"/>
      <c r="G476" s="833"/>
      <c r="H476" s="833"/>
      <c r="I476" s="833"/>
    </row>
    <row r="477" spans="2:9" s="51" customFormat="1" ht="15" customHeight="1" outlineLevel="1">
      <c r="B477" s="55" t="s">
        <v>2644</v>
      </c>
      <c r="C477" s="846" t="s">
        <v>2645</v>
      </c>
      <c r="D477" s="847"/>
      <c r="E477" s="834" t="s">
        <v>2646</v>
      </c>
      <c r="F477" s="835"/>
      <c r="G477" s="835"/>
      <c r="H477" s="835"/>
      <c r="I477" s="836"/>
    </row>
    <row r="478" spans="2:9" s="51" customFormat="1" ht="15" customHeight="1" outlineLevel="1">
      <c r="B478" s="53" t="s">
        <v>2647</v>
      </c>
      <c r="C478" s="833" t="s">
        <v>2648</v>
      </c>
      <c r="D478" s="833"/>
      <c r="E478" s="833" t="s">
        <v>2649</v>
      </c>
      <c r="F478" s="833"/>
      <c r="G478" s="833"/>
      <c r="H478" s="833"/>
      <c r="I478" s="833"/>
    </row>
    <row r="479" spans="2:9" s="51" customFormat="1" ht="15" customHeight="1" outlineLevel="1">
      <c r="B479" s="53" t="s">
        <v>2650</v>
      </c>
      <c r="C479" s="833" t="s">
        <v>2651</v>
      </c>
      <c r="D479" s="833"/>
      <c r="E479" s="833" t="s">
        <v>2652</v>
      </c>
      <c r="F479" s="833"/>
      <c r="G479" s="833"/>
      <c r="H479" s="833"/>
      <c r="I479" s="833"/>
    </row>
    <row r="480" spans="2:9" s="51" customFormat="1" ht="15" customHeight="1" outlineLevel="1">
      <c r="B480" s="53" t="s">
        <v>2653</v>
      </c>
      <c r="C480" s="833" t="s">
        <v>2654</v>
      </c>
      <c r="D480" s="833"/>
      <c r="E480" s="833" t="s">
        <v>2655</v>
      </c>
      <c r="F480" s="833"/>
      <c r="G480" s="833"/>
      <c r="H480" s="833"/>
      <c r="I480" s="833"/>
    </row>
    <row r="481" spans="2:9" s="51" customFormat="1" ht="36" customHeight="1" outlineLevel="1">
      <c r="B481" s="837" t="s">
        <v>2656</v>
      </c>
      <c r="C481" s="838"/>
      <c r="D481" s="838"/>
      <c r="E481" s="838"/>
      <c r="F481" s="838"/>
      <c r="G481" s="838"/>
      <c r="H481" s="838"/>
      <c r="I481" s="839"/>
    </row>
    <row r="482" spans="2:9" s="51" customFormat="1" ht="15" customHeight="1" outlineLevel="1">
      <c r="B482" s="53" t="s">
        <v>2657</v>
      </c>
      <c r="C482" s="833" t="s">
        <v>2658</v>
      </c>
      <c r="D482" s="833"/>
      <c r="E482" s="833" t="s">
        <v>2659</v>
      </c>
      <c r="F482" s="833"/>
      <c r="G482" s="833"/>
      <c r="H482" s="833"/>
      <c r="I482" s="833"/>
    </row>
    <row r="483" spans="2:9" s="51" customFormat="1" ht="15" customHeight="1" outlineLevel="1">
      <c r="B483" s="53" t="s">
        <v>677</v>
      </c>
      <c r="C483" s="833" t="s">
        <v>2660</v>
      </c>
      <c r="D483" s="833"/>
      <c r="E483" s="833" t="s">
        <v>2661</v>
      </c>
      <c r="F483" s="833"/>
      <c r="G483" s="833"/>
      <c r="H483" s="833"/>
      <c r="I483" s="833"/>
    </row>
    <row r="484" spans="2:9" s="51" customFormat="1" ht="15" customHeight="1" outlineLevel="1">
      <c r="B484" s="53" t="s">
        <v>2662</v>
      </c>
      <c r="C484" s="833" t="s">
        <v>2663</v>
      </c>
      <c r="D484" s="833"/>
      <c r="E484" s="833" t="s">
        <v>2664</v>
      </c>
      <c r="F484" s="833"/>
      <c r="G484" s="833"/>
      <c r="H484" s="833"/>
      <c r="I484" s="833"/>
    </row>
    <row r="485" spans="2:9" s="51" customFormat="1" ht="15" customHeight="1" outlineLevel="1">
      <c r="B485" s="55" t="s">
        <v>2665</v>
      </c>
      <c r="C485" s="846" t="s">
        <v>2666</v>
      </c>
      <c r="D485" s="847"/>
      <c r="E485" s="834" t="s">
        <v>2667</v>
      </c>
      <c r="F485" s="835"/>
      <c r="G485" s="835"/>
      <c r="H485" s="835"/>
      <c r="I485" s="836"/>
    </row>
    <row r="486" spans="2:9" s="51" customFormat="1" ht="15" customHeight="1" outlineLevel="1">
      <c r="B486" s="53" t="s">
        <v>2668</v>
      </c>
      <c r="C486" s="833" t="s">
        <v>2669</v>
      </c>
      <c r="D486" s="833"/>
      <c r="E486" s="833" t="s">
        <v>2670</v>
      </c>
      <c r="F486" s="833"/>
      <c r="G486" s="833"/>
      <c r="H486" s="833"/>
      <c r="I486" s="833"/>
    </row>
    <row r="487" spans="2:9" s="51" customFormat="1" ht="15" customHeight="1" outlineLevel="1">
      <c r="B487" s="53" t="s">
        <v>2671</v>
      </c>
      <c r="C487" s="833" t="s">
        <v>2672</v>
      </c>
      <c r="D487" s="833"/>
      <c r="E487" s="833" t="s">
        <v>2673</v>
      </c>
      <c r="F487" s="833"/>
      <c r="G487" s="833"/>
      <c r="H487" s="833"/>
      <c r="I487" s="833"/>
    </row>
    <row r="488" spans="2:9" s="51" customFormat="1" ht="15" customHeight="1" outlineLevel="1">
      <c r="B488" s="53" t="s">
        <v>2674</v>
      </c>
      <c r="C488" s="833" t="s">
        <v>2675</v>
      </c>
      <c r="D488" s="833"/>
      <c r="E488" s="833" t="s">
        <v>2676</v>
      </c>
      <c r="F488" s="833"/>
      <c r="G488" s="833"/>
      <c r="H488" s="833"/>
      <c r="I488" s="833"/>
    </row>
    <row r="489" spans="2:9" s="51" customFormat="1" ht="36" customHeight="1" outlineLevel="1">
      <c r="B489" s="837" t="s">
        <v>2677</v>
      </c>
      <c r="C489" s="838"/>
      <c r="D489" s="838"/>
      <c r="E489" s="838"/>
      <c r="F489" s="838"/>
      <c r="G489" s="838"/>
      <c r="H489" s="838"/>
      <c r="I489" s="839"/>
    </row>
    <row r="490" spans="2:9" s="51" customFormat="1" ht="15" customHeight="1" outlineLevel="1">
      <c r="B490" s="53" t="s">
        <v>690</v>
      </c>
      <c r="C490" s="833" t="s">
        <v>2678</v>
      </c>
      <c r="D490" s="833"/>
      <c r="E490" s="833" t="s">
        <v>2679</v>
      </c>
      <c r="F490" s="833"/>
      <c r="G490" s="833"/>
      <c r="H490" s="833"/>
      <c r="I490" s="833"/>
    </row>
    <row r="491" spans="2:9" s="51" customFormat="1" ht="15" customHeight="1" outlineLevel="1">
      <c r="B491" s="53" t="s">
        <v>693</v>
      </c>
      <c r="C491" s="833" t="s">
        <v>2680</v>
      </c>
      <c r="D491" s="833"/>
      <c r="E491" s="833" t="s">
        <v>2681</v>
      </c>
      <c r="F491" s="833"/>
      <c r="G491" s="833"/>
      <c r="H491" s="833"/>
      <c r="I491" s="833"/>
    </row>
    <row r="492" spans="2:9" s="51" customFormat="1" ht="15" customHeight="1" outlineLevel="1">
      <c r="B492" s="53" t="s">
        <v>2682</v>
      </c>
      <c r="C492" s="833" t="s">
        <v>2683</v>
      </c>
      <c r="D492" s="833"/>
      <c r="E492" s="833" t="s">
        <v>2684</v>
      </c>
      <c r="F492" s="833"/>
      <c r="G492" s="833"/>
      <c r="H492" s="833"/>
      <c r="I492" s="833"/>
    </row>
    <row r="493" spans="2:9" s="51" customFormat="1" ht="15" customHeight="1" outlineLevel="1">
      <c r="B493" s="53" t="s">
        <v>2685</v>
      </c>
      <c r="C493" s="833" t="s">
        <v>2686</v>
      </c>
      <c r="D493" s="833"/>
      <c r="E493" s="833" t="s">
        <v>2687</v>
      </c>
      <c r="F493" s="833"/>
      <c r="G493" s="833"/>
      <c r="H493" s="833"/>
      <c r="I493" s="833"/>
    </row>
    <row r="494" spans="2:9" s="51" customFormat="1" ht="15" customHeight="1" outlineLevel="1">
      <c r="B494" s="56" t="s">
        <v>2688</v>
      </c>
      <c r="C494" s="848" t="s">
        <v>2689</v>
      </c>
      <c r="D494" s="848"/>
      <c r="E494" s="843" t="s">
        <v>2690</v>
      </c>
      <c r="F494" s="843"/>
      <c r="G494" s="843"/>
      <c r="H494" s="843"/>
      <c r="I494" s="843"/>
    </row>
    <row r="495" spans="2:9" s="51" customFormat="1" ht="15" customHeight="1" outlineLevel="1">
      <c r="B495" s="53" t="s">
        <v>2691</v>
      </c>
      <c r="C495" s="833" t="s">
        <v>2692</v>
      </c>
      <c r="D495" s="833"/>
      <c r="E495" s="833" t="s">
        <v>2693</v>
      </c>
      <c r="F495" s="833"/>
      <c r="G495" s="833"/>
      <c r="H495" s="833"/>
      <c r="I495" s="833"/>
    </row>
    <row r="496" spans="2:9" s="51" customFormat="1" ht="15" customHeight="1" outlineLevel="1">
      <c r="B496" s="55" t="s">
        <v>2694</v>
      </c>
      <c r="C496" s="846" t="s">
        <v>2695</v>
      </c>
      <c r="D496" s="847"/>
      <c r="E496" s="834" t="s">
        <v>2696</v>
      </c>
      <c r="F496" s="835"/>
      <c r="G496" s="835"/>
      <c r="H496" s="835"/>
      <c r="I496" s="836"/>
    </row>
    <row r="497" spans="2:9" s="51" customFormat="1" ht="15" customHeight="1" outlineLevel="1">
      <c r="B497" s="53" t="s">
        <v>2697</v>
      </c>
      <c r="C497" s="833" t="s">
        <v>2698</v>
      </c>
      <c r="D497" s="833"/>
      <c r="E497" s="833" t="s">
        <v>2699</v>
      </c>
      <c r="F497" s="833"/>
      <c r="G497" s="833"/>
      <c r="H497" s="833"/>
      <c r="I497" s="833"/>
    </row>
    <row r="498" spans="2:9" s="51" customFormat="1" ht="15" customHeight="1" outlineLevel="1">
      <c r="B498" s="53" t="s">
        <v>686</v>
      </c>
      <c r="C498" s="833" t="s">
        <v>2700</v>
      </c>
      <c r="D498" s="833"/>
      <c r="E498" s="833" t="s">
        <v>2701</v>
      </c>
      <c r="F498" s="833"/>
      <c r="G498" s="833"/>
      <c r="H498" s="833"/>
      <c r="I498" s="833"/>
    </row>
    <row r="499" spans="2:9" s="51" customFormat="1" ht="15" customHeight="1" outlineLevel="1">
      <c r="B499" s="53" t="s">
        <v>2702</v>
      </c>
      <c r="C499" s="833" t="s">
        <v>2703</v>
      </c>
      <c r="D499" s="833"/>
      <c r="E499" s="833" t="s">
        <v>2704</v>
      </c>
      <c r="F499" s="833"/>
      <c r="G499" s="833"/>
      <c r="H499" s="833"/>
      <c r="I499" s="833"/>
    </row>
    <row r="500" spans="2:9" s="51" customFormat="1" ht="36" customHeight="1" outlineLevel="1">
      <c r="B500" s="837" t="s">
        <v>2705</v>
      </c>
      <c r="C500" s="838"/>
      <c r="D500" s="838"/>
      <c r="E500" s="838"/>
      <c r="F500" s="838"/>
      <c r="G500" s="838"/>
      <c r="H500" s="838"/>
      <c r="I500" s="839"/>
    </row>
    <row r="501" spans="2:9" s="51" customFormat="1" ht="15" customHeight="1" outlineLevel="1">
      <c r="B501" s="53" t="s">
        <v>2706</v>
      </c>
      <c r="C501" s="833" t="s">
        <v>2707</v>
      </c>
      <c r="D501" s="833"/>
      <c r="E501" s="833" t="s">
        <v>2708</v>
      </c>
      <c r="F501" s="833"/>
      <c r="G501" s="833"/>
      <c r="H501" s="833"/>
      <c r="I501" s="833"/>
    </row>
    <row r="502" spans="2:9" s="51" customFormat="1" ht="15" customHeight="1" outlineLevel="1">
      <c r="B502" s="53" t="s">
        <v>2709</v>
      </c>
      <c r="C502" s="833" t="s">
        <v>2710</v>
      </c>
      <c r="D502" s="833"/>
      <c r="E502" s="833" t="s">
        <v>2711</v>
      </c>
      <c r="F502" s="833"/>
      <c r="G502" s="833"/>
      <c r="H502" s="833"/>
      <c r="I502" s="833"/>
    </row>
    <row r="503" spans="2:9" s="51" customFormat="1" ht="15" customHeight="1" outlineLevel="1">
      <c r="B503" s="53" t="s">
        <v>2712</v>
      </c>
      <c r="C503" s="833" t="s">
        <v>2713</v>
      </c>
      <c r="D503" s="833"/>
      <c r="E503" s="833" t="s">
        <v>2714</v>
      </c>
      <c r="F503" s="833"/>
      <c r="G503" s="833"/>
      <c r="H503" s="833"/>
      <c r="I503" s="833"/>
    </row>
    <row r="504" spans="2:9" s="51" customFormat="1" ht="15" customHeight="1" outlineLevel="1">
      <c r="B504" s="55" t="s">
        <v>2715</v>
      </c>
      <c r="C504" s="846" t="s">
        <v>2716</v>
      </c>
      <c r="D504" s="847"/>
      <c r="E504" s="834" t="s">
        <v>2717</v>
      </c>
      <c r="F504" s="835"/>
      <c r="G504" s="835"/>
      <c r="H504" s="835"/>
      <c r="I504" s="836"/>
    </row>
    <row r="505" spans="2:9" s="51" customFormat="1" ht="15" customHeight="1" outlineLevel="1">
      <c r="B505" s="53" t="s">
        <v>2718</v>
      </c>
      <c r="C505" s="833" t="s">
        <v>2719</v>
      </c>
      <c r="D505" s="833"/>
      <c r="E505" s="833" t="s">
        <v>2720</v>
      </c>
      <c r="F505" s="833"/>
      <c r="G505" s="833"/>
      <c r="H505" s="833"/>
      <c r="I505" s="833"/>
    </row>
    <row r="506" spans="2:9" s="51" customFormat="1" ht="15" customHeight="1" outlineLevel="1">
      <c r="B506" s="53" t="s">
        <v>2721</v>
      </c>
      <c r="C506" s="833" t="s">
        <v>2722</v>
      </c>
      <c r="D506" s="833"/>
      <c r="E506" s="833" t="s">
        <v>2723</v>
      </c>
      <c r="F506" s="833"/>
      <c r="G506" s="833"/>
      <c r="H506" s="833"/>
      <c r="I506" s="833"/>
    </row>
    <row r="507" spans="2:9" s="51" customFormat="1" ht="15" customHeight="1" outlineLevel="1">
      <c r="B507" s="53" t="s">
        <v>2724</v>
      </c>
      <c r="C507" s="833" t="s">
        <v>2725</v>
      </c>
      <c r="D507" s="833"/>
      <c r="E507" s="833" t="s">
        <v>2726</v>
      </c>
      <c r="F507" s="833"/>
      <c r="G507" s="833"/>
      <c r="H507" s="833"/>
      <c r="I507" s="833"/>
    </row>
    <row r="508" spans="2:9" s="51" customFormat="1" ht="15" customHeight="1" outlineLevel="1">
      <c r="B508" s="55" t="s">
        <v>2727</v>
      </c>
      <c r="C508" s="846" t="s">
        <v>2728</v>
      </c>
      <c r="D508" s="847"/>
      <c r="E508" s="834" t="s">
        <v>2729</v>
      </c>
      <c r="F508" s="835"/>
      <c r="G508" s="835"/>
      <c r="H508" s="835"/>
      <c r="I508" s="836"/>
    </row>
    <row r="509" spans="2:9" s="51" customFormat="1" ht="15" customHeight="1" outlineLevel="1">
      <c r="B509" s="53" t="s">
        <v>2730</v>
      </c>
      <c r="C509" s="833" t="s">
        <v>2731</v>
      </c>
      <c r="D509" s="833"/>
      <c r="E509" s="833" t="s">
        <v>2732</v>
      </c>
      <c r="F509" s="833"/>
      <c r="G509" s="833"/>
      <c r="H509" s="833"/>
      <c r="I509" s="833"/>
    </row>
    <row r="510" spans="2:9" s="51" customFormat="1" ht="15" customHeight="1" outlineLevel="1">
      <c r="B510" s="53" t="s">
        <v>2733</v>
      </c>
      <c r="C510" s="833" t="s">
        <v>2734</v>
      </c>
      <c r="D510" s="833"/>
      <c r="E510" s="833" t="s">
        <v>2735</v>
      </c>
      <c r="F510" s="833"/>
      <c r="G510" s="833"/>
      <c r="H510" s="833"/>
      <c r="I510" s="833"/>
    </row>
    <row r="511" spans="2:9" s="51" customFormat="1" ht="15" customHeight="1" outlineLevel="1">
      <c r="B511" s="53" t="s">
        <v>2736</v>
      </c>
      <c r="C511" s="833" t="s">
        <v>2737</v>
      </c>
      <c r="D511" s="833"/>
      <c r="E511" s="833" t="s">
        <v>2738</v>
      </c>
      <c r="F511" s="833"/>
      <c r="G511" s="833"/>
      <c r="H511" s="833"/>
      <c r="I511" s="833"/>
    </row>
    <row r="512" spans="2:9" s="51" customFormat="1" ht="15" customHeight="1" outlineLevel="1">
      <c r="B512" s="53" t="s">
        <v>2739</v>
      </c>
      <c r="C512" s="833" t="s">
        <v>2740</v>
      </c>
      <c r="D512" s="833"/>
      <c r="E512" s="833" t="s">
        <v>2741</v>
      </c>
      <c r="F512" s="833"/>
      <c r="G512" s="833"/>
      <c r="H512" s="833"/>
      <c r="I512" s="833"/>
    </row>
    <row r="513" spans="2:9" s="51" customFormat="1" ht="15" customHeight="1" outlineLevel="1">
      <c r="B513" s="56" t="s">
        <v>2742</v>
      </c>
      <c r="C513" s="848" t="s">
        <v>2743</v>
      </c>
      <c r="D513" s="848"/>
      <c r="E513" s="843" t="s">
        <v>2744</v>
      </c>
      <c r="F513" s="843"/>
      <c r="G513" s="843"/>
      <c r="H513" s="843"/>
      <c r="I513" s="843"/>
    </row>
    <row r="514" spans="2:9" s="51" customFormat="1" ht="15" customHeight="1" outlineLevel="1">
      <c r="B514" s="53" t="s">
        <v>2745</v>
      </c>
      <c r="C514" s="833" t="s">
        <v>2746</v>
      </c>
      <c r="D514" s="833"/>
      <c r="E514" s="833" t="s">
        <v>2747</v>
      </c>
      <c r="F514" s="833"/>
      <c r="G514" s="833"/>
      <c r="H514" s="833"/>
      <c r="I514" s="833"/>
    </row>
    <row r="515" spans="2:9" s="51" customFormat="1" ht="15" customHeight="1" outlineLevel="1">
      <c r="B515" s="55" t="s">
        <v>2748</v>
      </c>
      <c r="C515" s="846" t="s">
        <v>2749</v>
      </c>
      <c r="D515" s="847"/>
      <c r="E515" s="834" t="s">
        <v>2750</v>
      </c>
      <c r="F515" s="835"/>
      <c r="G515" s="835"/>
      <c r="H515" s="835"/>
      <c r="I515" s="836"/>
    </row>
    <row r="516" spans="2:9" s="51" customFormat="1" ht="15" customHeight="1" outlineLevel="1">
      <c r="B516" s="53" t="s">
        <v>2751</v>
      </c>
      <c r="C516" s="833" t="s">
        <v>2752</v>
      </c>
      <c r="D516" s="833"/>
      <c r="E516" s="833" t="s">
        <v>2753</v>
      </c>
      <c r="F516" s="833"/>
      <c r="G516" s="833"/>
      <c r="H516" s="833"/>
      <c r="I516" s="833"/>
    </row>
    <row r="517" spans="2:9" s="51" customFormat="1" ht="15" customHeight="1" outlineLevel="1">
      <c r="B517" s="53" t="s">
        <v>2754</v>
      </c>
      <c r="C517" s="833" t="s">
        <v>2755</v>
      </c>
      <c r="D517" s="833"/>
      <c r="E517" s="833" t="s">
        <v>2756</v>
      </c>
      <c r="F517" s="833"/>
      <c r="G517" s="833"/>
      <c r="H517" s="833"/>
      <c r="I517" s="833"/>
    </row>
    <row r="518" spans="2:9" s="51" customFormat="1" ht="15" customHeight="1" outlineLevel="1">
      <c r="B518" s="53" t="s">
        <v>2757</v>
      </c>
      <c r="C518" s="833" t="s">
        <v>2758</v>
      </c>
      <c r="D518" s="833"/>
      <c r="E518" s="833" t="s">
        <v>2759</v>
      </c>
      <c r="F518" s="833"/>
      <c r="G518" s="833"/>
      <c r="H518" s="833"/>
      <c r="I518" s="833"/>
    </row>
    <row r="519" spans="2:9" s="51" customFormat="1" ht="15" customHeight="1" outlineLevel="1">
      <c r="B519" s="55" t="s">
        <v>2760</v>
      </c>
      <c r="C519" s="846" t="s">
        <v>2761</v>
      </c>
      <c r="D519" s="847"/>
      <c r="E519" s="834" t="s">
        <v>2762</v>
      </c>
      <c r="F519" s="835"/>
      <c r="G519" s="835"/>
      <c r="H519" s="835"/>
      <c r="I519" s="836"/>
    </row>
    <row r="520" spans="2:9" s="51" customFormat="1" ht="15" customHeight="1" outlineLevel="1">
      <c r="B520" s="53" t="s">
        <v>2763</v>
      </c>
      <c r="C520" s="833" t="s">
        <v>2764</v>
      </c>
      <c r="D520" s="833"/>
      <c r="E520" s="833" t="s">
        <v>2765</v>
      </c>
      <c r="F520" s="833"/>
      <c r="G520" s="833"/>
      <c r="H520" s="833"/>
      <c r="I520" s="833"/>
    </row>
    <row r="521" spans="2:9" s="51" customFormat="1" ht="15" customHeight="1" outlineLevel="1">
      <c r="B521" s="53" t="s">
        <v>2766</v>
      </c>
      <c r="C521" s="833" t="s">
        <v>2767</v>
      </c>
      <c r="D521" s="833"/>
      <c r="E521" s="833" t="s">
        <v>2768</v>
      </c>
      <c r="F521" s="833"/>
      <c r="G521" s="833"/>
      <c r="H521" s="833"/>
      <c r="I521" s="833"/>
    </row>
    <row r="522" spans="2:9" s="51" customFormat="1" ht="15" customHeight="1" outlineLevel="1">
      <c r="B522" s="53" t="s">
        <v>2769</v>
      </c>
      <c r="C522" s="833" t="s">
        <v>2770</v>
      </c>
      <c r="D522" s="833"/>
      <c r="E522" s="833" t="s">
        <v>2771</v>
      </c>
      <c r="F522" s="833"/>
      <c r="G522" s="833"/>
      <c r="H522" s="833"/>
      <c r="I522" s="833"/>
    </row>
    <row r="523" spans="2:9" s="51" customFormat="1" ht="15" customHeight="1" outlineLevel="1">
      <c r="B523" s="55" t="s">
        <v>2772</v>
      </c>
      <c r="C523" s="846" t="s">
        <v>2773</v>
      </c>
      <c r="D523" s="847"/>
      <c r="E523" s="834" t="s">
        <v>2774</v>
      </c>
      <c r="F523" s="835"/>
      <c r="G523" s="835"/>
      <c r="H523" s="835"/>
      <c r="I523" s="836"/>
    </row>
    <row r="524" spans="2:9" s="51" customFormat="1" ht="15" customHeight="1" outlineLevel="1">
      <c r="B524" s="53" t="s">
        <v>2775</v>
      </c>
      <c r="C524" s="833" t="s">
        <v>2776</v>
      </c>
      <c r="D524" s="833"/>
      <c r="E524" s="833" t="s">
        <v>2777</v>
      </c>
      <c r="F524" s="833"/>
      <c r="G524" s="833"/>
      <c r="H524" s="833"/>
      <c r="I524" s="833"/>
    </row>
    <row r="525" spans="2:9" s="51" customFormat="1" ht="15" customHeight="1" outlineLevel="1">
      <c r="B525" s="53" t="s">
        <v>2778</v>
      </c>
      <c r="C525" s="833" t="s">
        <v>2779</v>
      </c>
      <c r="D525" s="833"/>
      <c r="E525" s="833" t="s">
        <v>2780</v>
      </c>
      <c r="F525" s="833"/>
      <c r="G525" s="833"/>
      <c r="H525" s="833"/>
      <c r="I525" s="833"/>
    </row>
    <row r="526" spans="2:9" s="51" customFormat="1" ht="15" customHeight="1" outlineLevel="1">
      <c r="B526" s="53" t="s">
        <v>2781</v>
      </c>
      <c r="C526" s="833" t="s">
        <v>2782</v>
      </c>
      <c r="D526" s="833"/>
      <c r="E526" s="833" t="s">
        <v>2783</v>
      </c>
      <c r="F526" s="833"/>
      <c r="G526" s="833"/>
      <c r="H526" s="833"/>
      <c r="I526" s="833"/>
    </row>
    <row r="527" spans="2:9" s="51" customFormat="1" ht="15" customHeight="1" outlineLevel="1">
      <c r="B527" s="55" t="s">
        <v>2784</v>
      </c>
      <c r="C527" s="846" t="s">
        <v>2785</v>
      </c>
      <c r="D527" s="847"/>
      <c r="E527" s="834" t="s">
        <v>2786</v>
      </c>
      <c r="F527" s="835"/>
      <c r="G527" s="835"/>
      <c r="H527" s="835"/>
      <c r="I527" s="836"/>
    </row>
    <row r="528" spans="2:9" s="51" customFormat="1" ht="15" customHeight="1" outlineLevel="1">
      <c r="B528" s="53" t="s">
        <v>2787</v>
      </c>
      <c r="C528" s="833" t="s">
        <v>2788</v>
      </c>
      <c r="D528" s="833"/>
      <c r="E528" s="833" t="s">
        <v>2789</v>
      </c>
      <c r="F528" s="833"/>
      <c r="G528" s="833"/>
      <c r="H528" s="833"/>
      <c r="I528" s="833"/>
    </row>
    <row r="529" spans="2:9" s="51" customFormat="1" ht="15" customHeight="1" outlineLevel="1">
      <c r="B529" s="53" t="s">
        <v>2790</v>
      </c>
      <c r="C529" s="833" t="s">
        <v>2791</v>
      </c>
      <c r="D529" s="833"/>
      <c r="E529" s="833" t="s">
        <v>2792</v>
      </c>
      <c r="F529" s="833"/>
      <c r="G529" s="833"/>
      <c r="H529" s="833"/>
      <c r="I529" s="833"/>
    </row>
    <row r="530" spans="2:9" s="51" customFormat="1" ht="15" customHeight="1" outlineLevel="1">
      <c r="B530" s="53" t="s">
        <v>2793</v>
      </c>
      <c r="C530" s="833" t="s">
        <v>2794</v>
      </c>
      <c r="D530" s="833"/>
      <c r="E530" s="833" t="s">
        <v>2795</v>
      </c>
      <c r="F530" s="833"/>
      <c r="G530" s="833"/>
      <c r="H530" s="833"/>
      <c r="I530" s="833"/>
    </row>
    <row r="531" spans="2:9" s="51" customFormat="1" ht="15" customHeight="1" outlineLevel="1">
      <c r="B531" s="53" t="s">
        <v>2796</v>
      </c>
      <c r="C531" s="833" t="s">
        <v>2797</v>
      </c>
      <c r="D531" s="833"/>
      <c r="E531" s="833" t="s">
        <v>2798</v>
      </c>
      <c r="F531" s="833"/>
      <c r="G531" s="833"/>
      <c r="H531" s="833"/>
      <c r="I531" s="833"/>
    </row>
    <row r="532" spans="2:9" s="51" customFormat="1" ht="15" customHeight="1" outlineLevel="1">
      <c r="B532" s="56" t="s">
        <v>2799</v>
      </c>
      <c r="C532" s="848" t="s">
        <v>2800</v>
      </c>
      <c r="D532" s="848"/>
      <c r="E532" s="843" t="s">
        <v>2801</v>
      </c>
      <c r="F532" s="843"/>
      <c r="G532" s="843"/>
      <c r="H532" s="843"/>
      <c r="I532" s="843"/>
    </row>
    <row r="533" spans="2:9" s="51" customFormat="1" ht="15" customHeight="1" outlineLevel="1">
      <c r="B533" s="53" t="s">
        <v>2802</v>
      </c>
      <c r="C533" s="833" t="s">
        <v>2803</v>
      </c>
      <c r="D533" s="833"/>
      <c r="E533" s="833" t="s">
        <v>2804</v>
      </c>
      <c r="F533" s="833"/>
      <c r="G533" s="833"/>
      <c r="H533" s="833"/>
      <c r="I533" s="833"/>
    </row>
    <row r="534" spans="2:9" s="51" customFormat="1" ht="15" customHeight="1" outlineLevel="1">
      <c r="B534" s="55" t="s">
        <v>2805</v>
      </c>
      <c r="C534" s="846" t="s">
        <v>2806</v>
      </c>
      <c r="D534" s="847"/>
      <c r="E534" s="834" t="s">
        <v>2807</v>
      </c>
      <c r="F534" s="835"/>
      <c r="G534" s="835"/>
      <c r="H534" s="835"/>
      <c r="I534" s="836"/>
    </row>
    <row r="535" spans="2:9" s="51" customFormat="1" ht="15" customHeight="1" outlineLevel="1">
      <c r="B535" s="53" t="s">
        <v>2808</v>
      </c>
      <c r="C535" s="833" t="s">
        <v>2809</v>
      </c>
      <c r="D535" s="833"/>
      <c r="E535" s="833" t="s">
        <v>2810</v>
      </c>
      <c r="F535" s="833"/>
      <c r="G535" s="833"/>
      <c r="H535" s="833"/>
      <c r="I535" s="833"/>
    </row>
    <row r="536" spans="2:9" s="51" customFormat="1" ht="15" customHeight="1" outlineLevel="1">
      <c r="B536" s="53" t="s">
        <v>2811</v>
      </c>
      <c r="C536" s="833" t="s">
        <v>2812</v>
      </c>
      <c r="D536" s="833"/>
      <c r="E536" s="833" t="s">
        <v>2813</v>
      </c>
      <c r="F536" s="833"/>
      <c r="G536" s="833"/>
      <c r="H536" s="833"/>
      <c r="I536" s="833"/>
    </row>
    <row r="537" spans="2:9" s="51" customFormat="1" ht="15" customHeight="1" outlineLevel="1">
      <c r="B537" s="53" t="s">
        <v>2814</v>
      </c>
      <c r="C537" s="833" t="s">
        <v>2815</v>
      </c>
      <c r="D537" s="833"/>
      <c r="E537" s="833" t="s">
        <v>2816</v>
      </c>
      <c r="F537" s="833"/>
      <c r="G537" s="833"/>
      <c r="H537" s="833"/>
      <c r="I537" s="833"/>
    </row>
    <row r="538" spans="2:9" s="51" customFormat="1" ht="15" customHeight="1" outlineLevel="1">
      <c r="B538" s="55" t="s">
        <v>2817</v>
      </c>
      <c r="C538" s="846" t="s">
        <v>2818</v>
      </c>
      <c r="D538" s="847"/>
      <c r="E538" s="834" t="s">
        <v>2819</v>
      </c>
      <c r="F538" s="835"/>
      <c r="G538" s="835"/>
      <c r="H538" s="835"/>
      <c r="I538" s="836"/>
    </row>
    <row r="539" spans="2:9" s="51" customFormat="1" ht="15" customHeight="1" outlineLevel="1">
      <c r="B539" s="53" t="s">
        <v>2820</v>
      </c>
      <c r="C539" s="833" t="s">
        <v>2821</v>
      </c>
      <c r="D539" s="833"/>
      <c r="E539" s="833" t="s">
        <v>2822</v>
      </c>
      <c r="F539" s="833"/>
      <c r="G539" s="833"/>
      <c r="H539" s="833"/>
      <c r="I539" s="833"/>
    </row>
    <row r="540" spans="2:9" s="51" customFormat="1" ht="15" customHeight="1" outlineLevel="1">
      <c r="B540" s="53" t="s">
        <v>2823</v>
      </c>
      <c r="C540" s="833" t="s">
        <v>2824</v>
      </c>
      <c r="D540" s="833"/>
      <c r="E540" s="833" t="s">
        <v>2825</v>
      </c>
      <c r="F540" s="833"/>
      <c r="G540" s="833"/>
      <c r="H540" s="833"/>
      <c r="I540" s="833"/>
    </row>
    <row r="541" spans="2:9" s="51" customFormat="1" ht="15" customHeight="1" outlineLevel="1">
      <c r="B541" s="53" t="s">
        <v>2826</v>
      </c>
      <c r="C541" s="833" t="s">
        <v>2827</v>
      </c>
      <c r="D541" s="833"/>
      <c r="E541" s="833" t="s">
        <v>2828</v>
      </c>
      <c r="F541" s="833"/>
      <c r="G541" s="833"/>
      <c r="H541" s="833"/>
      <c r="I541" s="833"/>
    </row>
    <row r="542" spans="2:9" s="51" customFormat="1" ht="15" customHeight="1" outlineLevel="1">
      <c r="B542" s="55" t="s">
        <v>2829</v>
      </c>
      <c r="C542" s="846" t="s">
        <v>2830</v>
      </c>
      <c r="D542" s="847"/>
      <c r="E542" s="834" t="s">
        <v>2831</v>
      </c>
      <c r="F542" s="835"/>
      <c r="G542" s="835"/>
      <c r="H542" s="835"/>
      <c r="I542" s="836"/>
    </row>
    <row r="543" spans="2:9" s="51" customFormat="1" ht="15" customHeight="1" outlineLevel="1">
      <c r="B543" s="53" t="s">
        <v>2832</v>
      </c>
      <c r="C543" s="833" t="s">
        <v>2833</v>
      </c>
      <c r="D543" s="833"/>
      <c r="E543" s="833" t="s">
        <v>2834</v>
      </c>
      <c r="F543" s="833"/>
      <c r="G543" s="833"/>
      <c r="H543" s="833"/>
      <c r="I543" s="833"/>
    </row>
    <row r="544" spans="2:9" s="51" customFormat="1" ht="15" customHeight="1" outlineLevel="1">
      <c r="B544" s="53" t="s">
        <v>2835</v>
      </c>
      <c r="C544" s="833" t="s">
        <v>2836</v>
      </c>
      <c r="D544" s="833"/>
      <c r="E544" s="833" t="s">
        <v>2837</v>
      </c>
      <c r="F544" s="833"/>
      <c r="G544" s="833"/>
      <c r="H544" s="833"/>
      <c r="I544" s="833"/>
    </row>
    <row r="545" spans="2:9" s="51" customFormat="1" ht="15" customHeight="1" outlineLevel="1">
      <c r="B545" s="53" t="s">
        <v>2838</v>
      </c>
      <c r="C545" s="833" t="s">
        <v>2839</v>
      </c>
      <c r="D545" s="833"/>
      <c r="E545" s="833" t="s">
        <v>2840</v>
      </c>
      <c r="F545" s="833"/>
      <c r="G545" s="833"/>
      <c r="H545" s="833"/>
      <c r="I545" s="833"/>
    </row>
    <row r="546" spans="2:9" s="51" customFormat="1" ht="15" customHeight="1" outlineLevel="1">
      <c r="B546" s="55" t="s">
        <v>2841</v>
      </c>
      <c r="C546" s="846" t="s">
        <v>2842</v>
      </c>
      <c r="D546" s="847"/>
      <c r="E546" s="834" t="s">
        <v>2843</v>
      </c>
      <c r="F546" s="835"/>
      <c r="G546" s="835"/>
      <c r="H546" s="835"/>
      <c r="I546" s="836"/>
    </row>
    <row r="547" spans="2:9" s="51" customFormat="1" ht="15" customHeight="1" outlineLevel="1">
      <c r="B547" s="53" t="s">
        <v>2844</v>
      </c>
      <c r="C547" s="833" t="s">
        <v>2845</v>
      </c>
      <c r="D547" s="833"/>
      <c r="E547" s="833" t="s">
        <v>2846</v>
      </c>
      <c r="F547" s="833"/>
      <c r="G547" s="833"/>
      <c r="H547" s="833"/>
      <c r="I547" s="833"/>
    </row>
    <row r="548" spans="2:9" s="51" customFormat="1" ht="15" customHeight="1" outlineLevel="1">
      <c r="B548" s="53" t="s">
        <v>2847</v>
      </c>
      <c r="C548" s="833" t="s">
        <v>2848</v>
      </c>
      <c r="D548" s="833"/>
      <c r="E548" s="833" t="s">
        <v>2849</v>
      </c>
      <c r="F548" s="833"/>
      <c r="G548" s="833"/>
      <c r="H548" s="833"/>
      <c r="I548" s="833"/>
    </row>
    <row r="549" spans="2:9" s="51" customFormat="1" ht="15" customHeight="1" outlineLevel="1">
      <c r="B549" s="53" t="s">
        <v>2850</v>
      </c>
      <c r="C549" s="833" t="s">
        <v>2851</v>
      </c>
      <c r="D549" s="833"/>
      <c r="E549" s="833" t="s">
        <v>2852</v>
      </c>
      <c r="F549" s="833"/>
      <c r="G549" s="833"/>
      <c r="H549" s="833"/>
      <c r="I549" s="833"/>
    </row>
    <row r="550" spans="2:9" s="51" customFormat="1" ht="15" customHeight="1" outlineLevel="1">
      <c r="B550" s="53" t="s">
        <v>2853</v>
      </c>
      <c r="C550" s="833" t="s">
        <v>2854</v>
      </c>
      <c r="D550" s="833"/>
      <c r="E550" s="833" t="s">
        <v>2855</v>
      </c>
      <c r="F550" s="833"/>
      <c r="G550" s="833"/>
      <c r="H550" s="833"/>
      <c r="I550" s="833"/>
    </row>
    <row r="551" spans="2:9" s="51" customFormat="1" ht="15" customHeight="1" outlineLevel="1">
      <c r="B551" s="56" t="s">
        <v>2856</v>
      </c>
      <c r="C551" s="848" t="s">
        <v>2857</v>
      </c>
      <c r="D551" s="848"/>
      <c r="E551" s="843" t="s">
        <v>2858</v>
      </c>
      <c r="F551" s="843"/>
      <c r="G551" s="843"/>
      <c r="H551" s="843"/>
      <c r="I551" s="843"/>
    </row>
    <row r="552" spans="2:9" s="51" customFormat="1" ht="15" customHeight="1" outlineLevel="1">
      <c r="B552" s="53" t="s">
        <v>2859</v>
      </c>
      <c r="C552" s="833" t="s">
        <v>2860</v>
      </c>
      <c r="D552" s="833"/>
      <c r="E552" s="833" t="s">
        <v>2861</v>
      </c>
      <c r="F552" s="833"/>
      <c r="G552" s="833"/>
      <c r="H552" s="833"/>
      <c r="I552" s="833"/>
    </row>
    <row r="553" spans="2:9" s="51" customFormat="1" ht="15" customHeight="1" outlineLevel="1">
      <c r="B553" s="55" t="s">
        <v>2862</v>
      </c>
      <c r="C553" s="846" t="s">
        <v>2863</v>
      </c>
      <c r="D553" s="847"/>
      <c r="E553" s="834" t="s">
        <v>2864</v>
      </c>
      <c r="F553" s="835"/>
      <c r="G553" s="835"/>
      <c r="H553" s="835"/>
      <c r="I553" s="836"/>
    </row>
    <row r="554" spans="2:9" s="51" customFormat="1" ht="15" customHeight="1" outlineLevel="1">
      <c r="B554" s="53" t="s">
        <v>2865</v>
      </c>
      <c r="C554" s="833" t="s">
        <v>2866</v>
      </c>
      <c r="D554" s="833"/>
      <c r="E554" s="833" t="s">
        <v>2867</v>
      </c>
      <c r="F554" s="833"/>
      <c r="G554" s="833"/>
      <c r="H554" s="833"/>
      <c r="I554" s="833"/>
    </row>
    <row r="555" spans="2:9" s="51" customFormat="1" ht="15" customHeight="1" outlineLevel="1">
      <c r="B555" s="53" t="s">
        <v>2868</v>
      </c>
      <c r="C555" s="833" t="s">
        <v>2869</v>
      </c>
      <c r="D555" s="833"/>
      <c r="E555" s="833" t="s">
        <v>2870</v>
      </c>
      <c r="F555" s="833"/>
      <c r="G555" s="833"/>
      <c r="H555" s="833"/>
      <c r="I555" s="833"/>
    </row>
    <row r="556" spans="2:9" s="51" customFormat="1" ht="15" customHeight="1" outlineLevel="1">
      <c r="B556" s="53" t="s">
        <v>2871</v>
      </c>
      <c r="C556" s="833" t="s">
        <v>2872</v>
      </c>
      <c r="D556" s="833"/>
      <c r="E556" s="833" t="s">
        <v>2873</v>
      </c>
      <c r="F556" s="833"/>
      <c r="G556" s="833"/>
      <c r="H556" s="833"/>
      <c r="I556" s="833"/>
    </row>
    <row r="557" spans="2:9" s="51" customFormat="1" ht="15" customHeight="1" outlineLevel="1">
      <c r="B557" s="55" t="s">
        <v>2874</v>
      </c>
      <c r="C557" s="846" t="s">
        <v>2875</v>
      </c>
      <c r="D557" s="847"/>
      <c r="E557" s="834" t="s">
        <v>2876</v>
      </c>
      <c r="F557" s="835"/>
      <c r="G557" s="835"/>
      <c r="H557" s="835"/>
      <c r="I557" s="836"/>
    </row>
    <row r="558" spans="2:9" s="51" customFormat="1" ht="15" customHeight="1" outlineLevel="1">
      <c r="B558" s="53" t="s">
        <v>2877</v>
      </c>
      <c r="C558" s="833" t="s">
        <v>2878</v>
      </c>
      <c r="D558" s="833"/>
      <c r="E558" s="833" t="s">
        <v>2879</v>
      </c>
      <c r="F558" s="833"/>
      <c r="G558" s="833"/>
      <c r="H558" s="833"/>
      <c r="I558" s="833"/>
    </row>
    <row r="559" spans="2:9" s="51" customFormat="1" ht="15" customHeight="1" outlineLevel="1">
      <c r="B559" s="53" t="s">
        <v>2880</v>
      </c>
      <c r="C559" s="833" t="s">
        <v>2881</v>
      </c>
      <c r="D559" s="833"/>
      <c r="E559" s="833" t="s">
        <v>2882</v>
      </c>
      <c r="F559" s="833"/>
      <c r="G559" s="833"/>
      <c r="H559" s="833"/>
      <c r="I559" s="833"/>
    </row>
    <row r="560" spans="2:9" s="51" customFormat="1" ht="15" customHeight="1" outlineLevel="1">
      <c r="B560" s="53" t="s">
        <v>2883</v>
      </c>
      <c r="C560" s="833" t="s">
        <v>2884</v>
      </c>
      <c r="D560" s="833"/>
      <c r="E560" s="833" t="s">
        <v>2885</v>
      </c>
      <c r="F560" s="833"/>
      <c r="G560" s="833"/>
      <c r="H560" s="833"/>
      <c r="I560" s="833"/>
    </row>
    <row r="561" spans="2:9" s="51" customFormat="1" ht="15" customHeight="1" outlineLevel="1">
      <c r="B561" s="55" t="s">
        <v>2886</v>
      </c>
      <c r="C561" s="846" t="s">
        <v>2887</v>
      </c>
      <c r="D561" s="847"/>
      <c r="E561" s="834" t="s">
        <v>2888</v>
      </c>
      <c r="F561" s="835"/>
      <c r="G561" s="835"/>
      <c r="H561" s="835"/>
      <c r="I561" s="836"/>
    </row>
    <row r="562" spans="2:9" s="51" customFormat="1" ht="15" customHeight="1" outlineLevel="1">
      <c r="B562" s="53" t="s">
        <v>2889</v>
      </c>
      <c r="C562" s="833" t="s">
        <v>2890</v>
      </c>
      <c r="D562" s="833"/>
      <c r="E562" s="833" t="s">
        <v>2891</v>
      </c>
      <c r="F562" s="833"/>
      <c r="G562" s="833"/>
      <c r="H562" s="833"/>
      <c r="I562" s="833"/>
    </row>
    <row r="563" spans="2:9" s="51" customFormat="1" ht="15" customHeight="1" outlineLevel="1">
      <c r="B563" s="53" t="s">
        <v>2892</v>
      </c>
      <c r="C563" s="833" t="s">
        <v>2893</v>
      </c>
      <c r="D563" s="833"/>
      <c r="E563" s="833" t="s">
        <v>2894</v>
      </c>
      <c r="F563" s="833"/>
      <c r="G563" s="833"/>
      <c r="H563" s="833"/>
      <c r="I563" s="833"/>
    </row>
    <row r="564" spans="2:9" s="51" customFormat="1" ht="15" customHeight="1" outlineLevel="1">
      <c r="B564" s="53" t="s">
        <v>2895</v>
      </c>
      <c r="C564" s="833" t="s">
        <v>2896</v>
      </c>
      <c r="D564" s="833"/>
      <c r="E564" s="833" t="s">
        <v>2897</v>
      </c>
      <c r="F564" s="833"/>
      <c r="G564" s="833"/>
      <c r="H564" s="833"/>
      <c r="I564" s="833"/>
    </row>
    <row r="565" spans="2:9" s="51" customFormat="1" ht="15" customHeight="1" outlineLevel="1">
      <c r="B565" s="55" t="s">
        <v>2898</v>
      </c>
      <c r="C565" s="846" t="s">
        <v>2899</v>
      </c>
      <c r="D565" s="847"/>
      <c r="E565" s="834" t="s">
        <v>2900</v>
      </c>
      <c r="F565" s="835"/>
      <c r="G565" s="835"/>
      <c r="H565" s="835"/>
      <c r="I565" s="836"/>
    </row>
    <row r="566" spans="2:9" s="51" customFormat="1" ht="15" customHeight="1" outlineLevel="1">
      <c r="B566" s="53" t="s">
        <v>2901</v>
      </c>
      <c r="C566" s="833" t="s">
        <v>2902</v>
      </c>
      <c r="D566" s="833"/>
      <c r="E566" s="833" t="s">
        <v>2903</v>
      </c>
      <c r="F566" s="833"/>
      <c r="G566" s="833"/>
      <c r="H566" s="833"/>
      <c r="I566" s="833"/>
    </row>
    <row r="567" spans="2:9" s="51" customFormat="1" ht="15" customHeight="1" outlineLevel="1">
      <c r="B567" s="53" t="s">
        <v>2904</v>
      </c>
      <c r="C567" s="833" t="s">
        <v>2905</v>
      </c>
      <c r="D567" s="833"/>
      <c r="E567" s="833" t="s">
        <v>2906</v>
      </c>
      <c r="F567" s="833"/>
      <c r="G567" s="833"/>
      <c r="H567" s="833"/>
      <c r="I567" s="833"/>
    </row>
    <row r="568" spans="2:9" s="51" customFormat="1" ht="15" customHeight="1" outlineLevel="1">
      <c r="B568" s="53" t="s">
        <v>2907</v>
      </c>
      <c r="C568" s="833" t="s">
        <v>2908</v>
      </c>
      <c r="D568" s="833"/>
      <c r="E568" s="833" t="s">
        <v>2909</v>
      </c>
      <c r="F568" s="833"/>
      <c r="G568" s="833"/>
      <c r="H568" s="833"/>
      <c r="I568" s="833"/>
    </row>
    <row r="569" spans="2:9" s="51" customFormat="1" ht="15" customHeight="1" outlineLevel="1">
      <c r="B569" s="53" t="s">
        <v>2910</v>
      </c>
      <c r="C569" s="833" t="s">
        <v>2911</v>
      </c>
      <c r="D569" s="833"/>
      <c r="E569" s="833" t="s">
        <v>2912</v>
      </c>
      <c r="F569" s="833"/>
      <c r="G569" s="833"/>
      <c r="H569" s="833"/>
      <c r="I569" s="833"/>
    </row>
    <row r="570" spans="2:9" s="51" customFormat="1" ht="15" customHeight="1" outlineLevel="1">
      <c r="B570" s="56" t="s">
        <v>2913</v>
      </c>
      <c r="C570" s="848" t="s">
        <v>2914</v>
      </c>
      <c r="D570" s="848"/>
      <c r="E570" s="843" t="s">
        <v>2915</v>
      </c>
      <c r="F570" s="843"/>
      <c r="G570" s="843"/>
      <c r="H570" s="843"/>
      <c r="I570" s="843"/>
    </row>
    <row r="571" spans="2:9" s="51" customFormat="1" ht="36" customHeight="1" outlineLevel="1">
      <c r="B571" s="837" t="s">
        <v>2916</v>
      </c>
      <c r="C571" s="838"/>
      <c r="D571" s="838"/>
      <c r="E571" s="838"/>
      <c r="F571" s="838"/>
      <c r="G571" s="838"/>
      <c r="H571" s="838"/>
      <c r="I571" s="839"/>
    </row>
    <row r="572" spans="2:9" s="51" customFormat="1" ht="15" customHeight="1" outlineLevel="1">
      <c r="B572" s="55" t="s">
        <v>2917</v>
      </c>
      <c r="C572" s="846" t="s">
        <v>2918</v>
      </c>
      <c r="D572" s="847"/>
      <c r="E572" s="834" t="s">
        <v>2919</v>
      </c>
      <c r="F572" s="835"/>
      <c r="G572" s="835"/>
      <c r="H572" s="835"/>
      <c r="I572" s="836"/>
    </row>
    <row r="573" spans="2:9" s="51" customFormat="1" ht="15" customHeight="1" outlineLevel="1">
      <c r="B573" s="53" t="s">
        <v>2920</v>
      </c>
      <c r="C573" s="833" t="s">
        <v>2921</v>
      </c>
      <c r="D573" s="833"/>
      <c r="E573" s="833" t="s">
        <v>2922</v>
      </c>
      <c r="F573" s="833"/>
      <c r="G573" s="833"/>
      <c r="H573" s="833"/>
      <c r="I573" s="833"/>
    </row>
    <row r="574" spans="2:9" s="51" customFormat="1" ht="15" customHeight="1" outlineLevel="1">
      <c r="B574" s="53" t="s">
        <v>2923</v>
      </c>
      <c r="C574" s="833" t="s">
        <v>2924</v>
      </c>
      <c r="D574" s="833"/>
      <c r="E574" s="833" t="s">
        <v>2925</v>
      </c>
      <c r="F574" s="833"/>
      <c r="G574" s="833"/>
      <c r="H574" s="833"/>
      <c r="I574" s="833"/>
    </row>
    <row r="575" spans="2:9" s="51" customFormat="1" ht="15" customHeight="1" outlineLevel="1">
      <c r="B575" s="53" t="s">
        <v>2926</v>
      </c>
      <c r="C575" s="833" t="s">
        <v>2927</v>
      </c>
      <c r="D575" s="833"/>
      <c r="E575" s="833" t="s">
        <v>2928</v>
      </c>
      <c r="F575" s="833"/>
      <c r="G575" s="833"/>
      <c r="H575" s="833"/>
      <c r="I575" s="833"/>
    </row>
    <row r="576" spans="2:9" s="51" customFormat="1" ht="15" customHeight="1" outlineLevel="1">
      <c r="B576" s="55" t="s">
        <v>2929</v>
      </c>
      <c r="C576" s="846" t="s">
        <v>2930</v>
      </c>
      <c r="D576" s="847"/>
      <c r="E576" s="834" t="s">
        <v>2931</v>
      </c>
      <c r="F576" s="835"/>
      <c r="G576" s="835"/>
      <c r="H576" s="835"/>
      <c r="I576" s="836"/>
    </row>
    <row r="577" spans="2:9" s="51" customFormat="1" ht="15" customHeight="1" outlineLevel="1">
      <c r="B577" s="53" t="s">
        <v>2932</v>
      </c>
      <c r="C577" s="833" t="s">
        <v>2933</v>
      </c>
      <c r="D577" s="833"/>
      <c r="E577" s="833" t="s">
        <v>2934</v>
      </c>
      <c r="F577" s="833"/>
      <c r="G577" s="833"/>
      <c r="H577" s="833"/>
      <c r="I577" s="833"/>
    </row>
    <row r="578" spans="2:9" s="51" customFormat="1" ht="15" customHeight="1" outlineLevel="1">
      <c r="B578" s="53" t="s">
        <v>2935</v>
      </c>
      <c r="C578" s="833" t="s">
        <v>2936</v>
      </c>
      <c r="D578" s="833"/>
      <c r="E578" s="833" t="s">
        <v>2937</v>
      </c>
      <c r="F578" s="833"/>
      <c r="G578" s="833"/>
      <c r="H578" s="833"/>
      <c r="I578" s="833"/>
    </row>
    <row r="579" spans="2:9" s="51" customFormat="1" ht="15" customHeight="1" outlineLevel="1">
      <c r="B579" s="53" t="s">
        <v>2938</v>
      </c>
      <c r="C579" s="833" t="s">
        <v>2939</v>
      </c>
      <c r="D579" s="833"/>
      <c r="E579" s="833" t="s">
        <v>2940</v>
      </c>
      <c r="F579" s="833"/>
      <c r="G579" s="833"/>
      <c r="H579" s="833"/>
      <c r="I579" s="833"/>
    </row>
    <row r="580" spans="2:9" s="51" customFormat="1" ht="15" customHeight="1" outlineLevel="1">
      <c r="B580" s="55" t="s">
        <v>2941</v>
      </c>
      <c r="C580" s="846" t="s">
        <v>2942</v>
      </c>
      <c r="D580" s="847"/>
      <c r="E580" s="834" t="s">
        <v>2943</v>
      </c>
      <c r="F580" s="835"/>
      <c r="G580" s="835"/>
      <c r="H580" s="835"/>
      <c r="I580" s="836"/>
    </row>
    <row r="581" spans="2:9" s="51" customFormat="1" ht="15" customHeight="1" outlineLevel="1">
      <c r="B581" s="53" t="s">
        <v>2944</v>
      </c>
      <c r="C581" s="833" t="s">
        <v>2945</v>
      </c>
      <c r="D581" s="833"/>
      <c r="E581" s="833" t="s">
        <v>2946</v>
      </c>
      <c r="F581" s="833"/>
      <c r="G581" s="833"/>
      <c r="H581" s="833"/>
      <c r="I581" s="833"/>
    </row>
    <row r="582" spans="2:9" s="51" customFormat="1" ht="15" customHeight="1" outlineLevel="1">
      <c r="B582" s="53" t="s">
        <v>2947</v>
      </c>
      <c r="C582" s="833" t="s">
        <v>2948</v>
      </c>
      <c r="D582" s="833"/>
      <c r="E582" s="833" t="s">
        <v>2949</v>
      </c>
      <c r="F582" s="833"/>
      <c r="G582" s="833"/>
      <c r="H582" s="833"/>
      <c r="I582" s="833"/>
    </row>
    <row r="583" spans="2:9" s="51" customFormat="1" ht="15" customHeight="1" outlineLevel="1">
      <c r="B583" s="53" t="s">
        <v>2950</v>
      </c>
      <c r="C583" s="833" t="s">
        <v>2951</v>
      </c>
      <c r="D583" s="833"/>
      <c r="E583" s="833" t="s">
        <v>2952</v>
      </c>
      <c r="F583" s="833"/>
      <c r="G583" s="833"/>
      <c r="H583" s="833"/>
      <c r="I583" s="833"/>
    </row>
    <row r="584" spans="2:9" s="51" customFormat="1" ht="15" customHeight="1" outlineLevel="1">
      <c r="B584" s="55" t="s">
        <v>2953</v>
      </c>
      <c r="C584" s="846" t="s">
        <v>2954</v>
      </c>
      <c r="D584" s="847"/>
      <c r="E584" s="834" t="s">
        <v>2955</v>
      </c>
      <c r="F584" s="835"/>
      <c r="G584" s="835"/>
      <c r="H584" s="835"/>
      <c r="I584" s="836"/>
    </row>
    <row r="585" spans="2:9" s="51" customFormat="1" ht="15" customHeight="1" outlineLevel="1">
      <c r="B585" s="53" t="s">
        <v>2956</v>
      </c>
      <c r="C585" s="833" t="s">
        <v>2957</v>
      </c>
      <c r="D585" s="833"/>
      <c r="E585" s="833" t="s">
        <v>2958</v>
      </c>
      <c r="F585" s="833"/>
      <c r="G585" s="833"/>
      <c r="H585" s="833"/>
      <c r="I585" s="833"/>
    </row>
    <row r="586" spans="2:9" s="51" customFormat="1" ht="15" customHeight="1" outlineLevel="1">
      <c r="B586" s="53" t="s">
        <v>2959</v>
      </c>
      <c r="C586" s="833" t="s">
        <v>2960</v>
      </c>
      <c r="D586" s="833"/>
      <c r="E586" s="833" t="s">
        <v>2961</v>
      </c>
      <c r="F586" s="833"/>
      <c r="G586" s="833"/>
      <c r="H586" s="833"/>
      <c r="I586" s="833"/>
    </row>
    <row r="587" spans="2:9" s="51" customFormat="1" ht="15" customHeight="1" outlineLevel="1">
      <c r="B587" s="53" t="s">
        <v>2962</v>
      </c>
      <c r="C587" s="833" t="s">
        <v>2963</v>
      </c>
      <c r="D587" s="833"/>
      <c r="E587" s="833" t="s">
        <v>2964</v>
      </c>
      <c r="F587" s="833"/>
      <c r="G587" s="833"/>
      <c r="H587" s="833"/>
      <c r="I587" s="833"/>
    </row>
    <row r="588" spans="2:9" s="51" customFormat="1" ht="15" customHeight="1" outlineLevel="1">
      <c r="B588" s="53" t="s">
        <v>2965</v>
      </c>
      <c r="C588" s="833" t="s">
        <v>2966</v>
      </c>
      <c r="D588" s="833"/>
      <c r="E588" s="833" t="s">
        <v>2967</v>
      </c>
      <c r="F588" s="833"/>
      <c r="G588" s="833"/>
      <c r="H588" s="833"/>
      <c r="I588" s="833"/>
    </row>
    <row r="589" spans="2:9" s="51" customFormat="1" ht="15" customHeight="1" outlineLevel="1">
      <c r="B589" s="56" t="s">
        <v>2968</v>
      </c>
      <c r="C589" s="848" t="s">
        <v>2969</v>
      </c>
      <c r="D589" s="848"/>
      <c r="E589" s="843" t="s">
        <v>2970</v>
      </c>
      <c r="F589" s="843"/>
      <c r="G589" s="843"/>
      <c r="H589" s="843"/>
      <c r="I589" s="843"/>
    </row>
    <row r="590" spans="2:9" s="51" customFormat="1" ht="15" customHeight="1" outlineLevel="1">
      <c r="B590" s="53" t="s">
        <v>2971</v>
      </c>
      <c r="C590" s="833" t="s">
        <v>2972</v>
      </c>
      <c r="D590" s="833"/>
      <c r="E590" s="833" t="s">
        <v>2973</v>
      </c>
      <c r="F590" s="833"/>
      <c r="G590" s="833"/>
      <c r="H590" s="833"/>
      <c r="I590" s="833"/>
    </row>
    <row r="591" spans="2:9" s="51" customFormat="1" ht="15" customHeight="1" outlineLevel="1">
      <c r="B591" s="55" t="s">
        <v>2974</v>
      </c>
      <c r="C591" s="846" t="s">
        <v>2975</v>
      </c>
      <c r="D591" s="847"/>
      <c r="E591" s="834" t="s">
        <v>2976</v>
      </c>
      <c r="F591" s="835"/>
      <c r="G591" s="835"/>
      <c r="H591" s="835"/>
      <c r="I591" s="836"/>
    </row>
    <row r="592" spans="2:9" s="51" customFormat="1" ht="15" customHeight="1" outlineLevel="1">
      <c r="B592" s="53" t="s">
        <v>2977</v>
      </c>
      <c r="C592" s="833" t="s">
        <v>2978</v>
      </c>
      <c r="D592" s="833"/>
      <c r="E592" s="833" t="s">
        <v>2979</v>
      </c>
      <c r="F592" s="833"/>
      <c r="G592" s="833"/>
      <c r="H592" s="833"/>
      <c r="I592" s="833"/>
    </row>
    <row r="593" spans="2:9" s="51" customFormat="1" ht="15" customHeight="1" outlineLevel="1">
      <c r="B593" s="53" t="s">
        <v>2980</v>
      </c>
      <c r="C593" s="833" t="s">
        <v>2981</v>
      </c>
      <c r="D593" s="833"/>
      <c r="E593" s="833" t="s">
        <v>2982</v>
      </c>
      <c r="F593" s="833"/>
      <c r="G593" s="833"/>
      <c r="H593" s="833"/>
      <c r="I593" s="833"/>
    </row>
    <row r="594" spans="2:9" s="51" customFormat="1" ht="15" customHeight="1" outlineLevel="1">
      <c r="B594" s="53" t="s">
        <v>2983</v>
      </c>
      <c r="C594" s="833" t="s">
        <v>2984</v>
      </c>
      <c r="D594" s="833"/>
      <c r="E594" s="833" t="s">
        <v>2985</v>
      </c>
      <c r="F594" s="833"/>
      <c r="G594" s="833"/>
      <c r="H594" s="833"/>
      <c r="I594" s="833"/>
    </row>
    <row r="595" spans="2:9" s="51" customFormat="1" ht="15" customHeight="1" outlineLevel="1">
      <c r="B595" s="55" t="s">
        <v>2986</v>
      </c>
      <c r="C595" s="846" t="s">
        <v>2987</v>
      </c>
      <c r="D595" s="847"/>
      <c r="E595" s="834" t="s">
        <v>2988</v>
      </c>
      <c r="F595" s="835"/>
      <c r="G595" s="835"/>
      <c r="H595" s="835"/>
      <c r="I595" s="836"/>
    </row>
    <row r="596" spans="2:9" s="51" customFormat="1" ht="15" customHeight="1" outlineLevel="1">
      <c r="B596" s="53" t="s">
        <v>2989</v>
      </c>
      <c r="C596" s="833" t="s">
        <v>2990</v>
      </c>
      <c r="D596" s="833"/>
      <c r="E596" s="833" t="s">
        <v>2991</v>
      </c>
      <c r="F596" s="833"/>
      <c r="G596" s="833"/>
      <c r="H596" s="833"/>
      <c r="I596" s="833"/>
    </row>
    <row r="597" spans="2:9" s="51" customFormat="1" ht="15" customHeight="1" outlineLevel="1">
      <c r="B597" s="53" t="s">
        <v>2992</v>
      </c>
      <c r="C597" s="833" t="s">
        <v>2993</v>
      </c>
      <c r="D597" s="833"/>
      <c r="E597" s="833" t="s">
        <v>2994</v>
      </c>
      <c r="F597" s="833"/>
      <c r="G597" s="833"/>
      <c r="H597" s="833"/>
      <c r="I597" s="833"/>
    </row>
    <row r="598" spans="2:9" s="51" customFormat="1" ht="15" customHeight="1" outlineLevel="1">
      <c r="B598" s="53" t="s">
        <v>2995</v>
      </c>
      <c r="C598" s="833" t="s">
        <v>2996</v>
      </c>
      <c r="D598" s="833"/>
      <c r="E598" s="833" t="s">
        <v>2997</v>
      </c>
      <c r="F598" s="833"/>
      <c r="G598" s="833"/>
      <c r="H598" s="833"/>
      <c r="I598" s="833"/>
    </row>
    <row r="599" spans="2:9" s="51" customFormat="1" ht="15" customHeight="1" outlineLevel="1">
      <c r="B599" s="55" t="s">
        <v>2998</v>
      </c>
      <c r="C599" s="846" t="s">
        <v>2999</v>
      </c>
      <c r="D599" s="847"/>
      <c r="E599" s="834" t="s">
        <v>3000</v>
      </c>
      <c r="F599" s="835"/>
      <c r="G599" s="835"/>
      <c r="H599" s="835"/>
      <c r="I599" s="836"/>
    </row>
    <row r="600" spans="2:9" s="51" customFormat="1" ht="15" customHeight="1" outlineLevel="1">
      <c r="B600" s="53" t="s">
        <v>3001</v>
      </c>
      <c r="C600" s="833" t="s">
        <v>3002</v>
      </c>
      <c r="D600" s="833"/>
      <c r="E600" s="833" t="s">
        <v>3003</v>
      </c>
      <c r="F600" s="833"/>
      <c r="G600" s="833"/>
      <c r="H600" s="833"/>
      <c r="I600" s="833"/>
    </row>
    <row r="601" spans="2:9" s="51" customFormat="1" ht="15" customHeight="1" outlineLevel="1">
      <c r="B601" s="53" t="s">
        <v>3004</v>
      </c>
      <c r="C601" s="833" t="s">
        <v>3005</v>
      </c>
      <c r="D601" s="833"/>
      <c r="E601" s="833" t="s">
        <v>3006</v>
      </c>
      <c r="F601" s="833"/>
      <c r="G601" s="833"/>
      <c r="H601" s="833"/>
      <c r="I601" s="833"/>
    </row>
    <row r="602" spans="2:9" s="51" customFormat="1" ht="15" customHeight="1" outlineLevel="1">
      <c r="B602" s="53" t="s">
        <v>3007</v>
      </c>
      <c r="C602" s="833" t="s">
        <v>3008</v>
      </c>
      <c r="D602" s="833"/>
      <c r="E602" s="833" t="s">
        <v>3009</v>
      </c>
      <c r="F602" s="833"/>
      <c r="G602" s="833"/>
      <c r="H602" s="833"/>
      <c r="I602" s="833"/>
    </row>
    <row r="603" spans="2:9" s="51" customFormat="1" ht="15" customHeight="1" outlineLevel="1">
      <c r="B603" s="55" t="s">
        <v>3010</v>
      </c>
      <c r="C603" s="846" t="s">
        <v>3011</v>
      </c>
      <c r="D603" s="847"/>
      <c r="E603" s="834" t="s">
        <v>3012</v>
      </c>
      <c r="F603" s="835"/>
      <c r="G603" s="835"/>
      <c r="H603" s="835"/>
      <c r="I603" s="836"/>
    </row>
    <row r="604" spans="2:9" s="51" customFormat="1" ht="15" customHeight="1" outlineLevel="1">
      <c r="B604" s="53" t="s">
        <v>3013</v>
      </c>
      <c r="C604" s="833" t="s">
        <v>3014</v>
      </c>
      <c r="D604" s="833"/>
      <c r="E604" s="833" t="s">
        <v>3015</v>
      </c>
      <c r="F604" s="833"/>
      <c r="G604" s="833"/>
      <c r="H604" s="833"/>
      <c r="I604" s="833"/>
    </row>
    <row r="605" spans="2:9" s="51" customFormat="1" ht="15" customHeight="1" outlineLevel="1">
      <c r="B605" s="53" t="s">
        <v>3016</v>
      </c>
      <c r="C605" s="833" t="s">
        <v>3017</v>
      </c>
      <c r="D605" s="833"/>
      <c r="E605" s="833" t="s">
        <v>3018</v>
      </c>
      <c r="F605" s="833"/>
      <c r="G605" s="833"/>
      <c r="H605" s="833"/>
      <c r="I605" s="833"/>
    </row>
    <row r="606" spans="2:9" s="51" customFormat="1" ht="15" customHeight="1" outlineLevel="1">
      <c r="B606" s="53" t="s">
        <v>3019</v>
      </c>
      <c r="C606" s="833" t="s">
        <v>3020</v>
      </c>
      <c r="D606" s="833"/>
      <c r="E606" s="833" t="s">
        <v>3021</v>
      </c>
      <c r="F606" s="833"/>
      <c r="G606" s="833"/>
      <c r="H606" s="833"/>
      <c r="I606" s="833"/>
    </row>
    <row r="607" spans="2:9" s="51" customFormat="1" ht="15" customHeight="1" outlineLevel="1">
      <c r="B607" s="53" t="s">
        <v>3022</v>
      </c>
      <c r="C607" s="833" t="s">
        <v>3023</v>
      </c>
      <c r="D607" s="833"/>
      <c r="E607" s="833" t="s">
        <v>3024</v>
      </c>
      <c r="F607" s="833"/>
      <c r="G607" s="833"/>
      <c r="H607" s="833"/>
      <c r="I607" s="833"/>
    </row>
    <row r="608" spans="2:9" s="51" customFormat="1" ht="15" customHeight="1" outlineLevel="1">
      <c r="B608" s="56" t="s">
        <v>3025</v>
      </c>
      <c r="C608" s="848" t="s">
        <v>3026</v>
      </c>
      <c r="D608" s="848"/>
      <c r="E608" s="843" t="s">
        <v>3027</v>
      </c>
      <c r="F608" s="843"/>
      <c r="G608" s="843"/>
      <c r="H608" s="843"/>
      <c r="I608" s="843"/>
    </row>
    <row r="609" spans="2:9" s="51" customFormat="1" ht="15" customHeight="1" outlineLevel="1">
      <c r="B609" s="53" t="s">
        <v>3028</v>
      </c>
      <c r="C609" s="833" t="s">
        <v>3029</v>
      </c>
      <c r="D609" s="833"/>
      <c r="E609" s="833" t="s">
        <v>3030</v>
      </c>
      <c r="F609" s="833"/>
      <c r="G609" s="833"/>
      <c r="H609" s="833"/>
      <c r="I609" s="833"/>
    </row>
    <row r="610" spans="2:9" s="51" customFormat="1" ht="15" customHeight="1" outlineLevel="1">
      <c r="B610" s="55" t="s">
        <v>3031</v>
      </c>
      <c r="C610" s="846" t="s">
        <v>3032</v>
      </c>
      <c r="D610" s="847"/>
      <c r="E610" s="834" t="s">
        <v>3033</v>
      </c>
      <c r="F610" s="835"/>
      <c r="G610" s="835"/>
      <c r="H610" s="835"/>
      <c r="I610" s="836"/>
    </row>
    <row r="611" spans="2:9" s="51" customFormat="1" ht="15" customHeight="1" outlineLevel="1">
      <c r="B611" s="53" t="s">
        <v>3034</v>
      </c>
      <c r="C611" s="833" t="s">
        <v>3035</v>
      </c>
      <c r="D611" s="833"/>
      <c r="E611" s="833" t="s">
        <v>3036</v>
      </c>
      <c r="F611" s="833"/>
      <c r="G611" s="833"/>
      <c r="H611" s="833"/>
      <c r="I611" s="833"/>
    </row>
    <row r="612" spans="2:9" s="51" customFormat="1" ht="15" customHeight="1" outlineLevel="1">
      <c r="B612" s="53" t="s">
        <v>3037</v>
      </c>
      <c r="C612" s="833" t="s">
        <v>3038</v>
      </c>
      <c r="D612" s="833"/>
      <c r="E612" s="833" t="s">
        <v>3039</v>
      </c>
      <c r="F612" s="833"/>
      <c r="G612" s="833"/>
      <c r="H612" s="833"/>
      <c r="I612" s="833"/>
    </row>
    <row r="613" spans="2:9" s="51" customFormat="1" ht="15" customHeight="1" outlineLevel="1">
      <c r="B613" s="53" t="s">
        <v>3040</v>
      </c>
      <c r="C613" s="833" t="s">
        <v>3041</v>
      </c>
      <c r="D613" s="833"/>
      <c r="E613" s="833" t="s">
        <v>3042</v>
      </c>
      <c r="F613" s="833"/>
      <c r="G613" s="833"/>
      <c r="H613" s="833"/>
      <c r="I613" s="833"/>
    </row>
    <row r="614" spans="2:9" s="51" customFormat="1" ht="15" customHeight="1" outlineLevel="1">
      <c r="B614" s="55" t="s">
        <v>3043</v>
      </c>
      <c r="C614" s="846" t="s">
        <v>3044</v>
      </c>
      <c r="D614" s="847"/>
      <c r="E614" s="834" t="s">
        <v>3045</v>
      </c>
      <c r="F614" s="835"/>
      <c r="G614" s="835"/>
      <c r="H614" s="835"/>
      <c r="I614" s="836"/>
    </row>
    <row r="615" spans="2:9" s="51" customFormat="1" ht="15" customHeight="1" outlineLevel="1">
      <c r="B615" s="53" t="s">
        <v>3046</v>
      </c>
      <c r="C615" s="833" t="s">
        <v>3047</v>
      </c>
      <c r="D615" s="833"/>
      <c r="E615" s="833" t="s">
        <v>3048</v>
      </c>
      <c r="F615" s="833"/>
      <c r="G615" s="833"/>
      <c r="H615" s="833"/>
      <c r="I615" s="833"/>
    </row>
    <row r="616" spans="2:9" s="51" customFormat="1" ht="15" customHeight="1" outlineLevel="1">
      <c r="B616" s="53" t="s">
        <v>3049</v>
      </c>
      <c r="C616" s="833" t="s">
        <v>3050</v>
      </c>
      <c r="D616" s="833"/>
      <c r="E616" s="833" t="s">
        <v>3051</v>
      </c>
      <c r="F616" s="833"/>
      <c r="G616" s="833"/>
      <c r="H616" s="833"/>
      <c r="I616" s="833"/>
    </row>
    <row r="617" spans="2:9" s="51" customFormat="1" ht="15" customHeight="1" outlineLevel="1">
      <c r="B617" s="53" t="s">
        <v>3052</v>
      </c>
      <c r="C617" s="833" t="s">
        <v>3053</v>
      </c>
      <c r="D617" s="833"/>
      <c r="E617" s="833" t="s">
        <v>3054</v>
      </c>
      <c r="F617" s="833"/>
      <c r="G617" s="833"/>
      <c r="H617" s="833"/>
      <c r="I617" s="833"/>
    </row>
    <row r="618" spans="2:9" s="51" customFormat="1" ht="15" customHeight="1" outlineLevel="1">
      <c r="B618" s="55" t="s">
        <v>3055</v>
      </c>
      <c r="C618" s="846" t="s">
        <v>3056</v>
      </c>
      <c r="D618" s="847"/>
      <c r="E618" s="834" t="s">
        <v>3057</v>
      </c>
      <c r="F618" s="835"/>
      <c r="G618" s="835"/>
      <c r="H618" s="835"/>
      <c r="I618" s="836"/>
    </row>
    <row r="619" spans="2:9" s="51" customFormat="1" ht="15" customHeight="1" outlineLevel="1">
      <c r="B619" s="53" t="s">
        <v>3058</v>
      </c>
      <c r="C619" s="833" t="s">
        <v>3059</v>
      </c>
      <c r="D619" s="833"/>
      <c r="E619" s="833" t="s">
        <v>3060</v>
      </c>
      <c r="F619" s="833"/>
      <c r="G619" s="833"/>
      <c r="H619" s="833"/>
      <c r="I619" s="833"/>
    </row>
    <row r="620" spans="2:9" s="51" customFormat="1" ht="15" customHeight="1" outlineLevel="1">
      <c r="B620" s="53" t="s">
        <v>3061</v>
      </c>
      <c r="C620" s="833" t="s">
        <v>3062</v>
      </c>
      <c r="D620" s="833"/>
      <c r="E620" s="833" t="s">
        <v>3063</v>
      </c>
      <c r="F620" s="833"/>
      <c r="G620" s="833"/>
      <c r="H620" s="833"/>
      <c r="I620" s="833"/>
    </row>
    <row r="621" spans="2:9" s="51" customFormat="1" ht="15" customHeight="1" outlineLevel="1">
      <c r="B621" s="53" t="s">
        <v>3064</v>
      </c>
      <c r="C621" s="833" t="s">
        <v>3065</v>
      </c>
      <c r="D621" s="833"/>
      <c r="E621" s="833" t="s">
        <v>3066</v>
      </c>
      <c r="F621" s="833"/>
      <c r="G621" s="833"/>
      <c r="H621" s="833"/>
      <c r="I621" s="833"/>
    </row>
    <row r="622" spans="2:9" s="51" customFormat="1" ht="15" customHeight="1" outlineLevel="1">
      <c r="B622" s="55" t="s">
        <v>3067</v>
      </c>
      <c r="C622" s="846" t="s">
        <v>3068</v>
      </c>
      <c r="D622" s="847"/>
      <c r="E622" s="834" t="s">
        <v>3069</v>
      </c>
      <c r="F622" s="835"/>
      <c r="G622" s="835"/>
      <c r="H622" s="835"/>
      <c r="I622" s="836"/>
    </row>
    <row r="623" spans="2:9" s="51" customFormat="1" ht="15" customHeight="1" outlineLevel="1">
      <c r="B623" s="53" t="s">
        <v>3070</v>
      </c>
      <c r="C623" s="833" t="s">
        <v>3071</v>
      </c>
      <c r="D623" s="833"/>
      <c r="E623" s="833" t="s">
        <v>3072</v>
      </c>
      <c r="F623" s="833"/>
      <c r="G623" s="833"/>
      <c r="H623" s="833"/>
      <c r="I623" s="833"/>
    </row>
    <row r="624" spans="2:9" s="51" customFormat="1" ht="15" customHeight="1" outlineLevel="1">
      <c r="B624" s="53" t="s">
        <v>3073</v>
      </c>
      <c r="C624" s="833" t="s">
        <v>3074</v>
      </c>
      <c r="D624" s="833"/>
      <c r="E624" s="833" t="s">
        <v>3075</v>
      </c>
      <c r="F624" s="833"/>
      <c r="G624" s="833"/>
      <c r="H624" s="833"/>
      <c r="I624" s="833"/>
    </row>
    <row r="625" spans="2:9" s="51" customFormat="1" ht="15" customHeight="1" outlineLevel="1">
      <c r="B625" s="53" t="s">
        <v>3076</v>
      </c>
      <c r="C625" s="833" t="s">
        <v>3077</v>
      </c>
      <c r="D625" s="833"/>
      <c r="E625" s="833" t="s">
        <v>3078</v>
      </c>
      <c r="F625" s="833"/>
      <c r="G625" s="833"/>
      <c r="H625" s="833"/>
      <c r="I625" s="833"/>
    </row>
    <row r="626" spans="2:9" s="51" customFormat="1" ht="15" customHeight="1" outlineLevel="1">
      <c r="B626" s="53" t="s">
        <v>3079</v>
      </c>
      <c r="C626" s="833" t="s">
        <v>3080</v>
      </c>
      <c r="D626" s="833"/>
      <c r="E626" s="833" t="s">
        <v>3081</v>
      </c>
      <c r="F626" s="833"/>
      <c r="G626" s="833"/>
      <c r="H626" s="833"/>
      <c r="I626" s="833"/>
    </row>
    <row r="627" spans="2:9" s="51" customFormat="1" ht="15" customHeight="1" outlineLevel="1">
      <c r="B627" s="56" t="s">
        <v>3082</v>
      </c>
      <c r="C627" s="848" t="s">
        <v>3083</v>
      </c>
      <c r="D627" s="848"/>
      <c r="E627" s="843" t="s">
        <v>3084</v>
      </c>
      <c r="F627" s="843"/>
      <c r="G627" s="843"/>
      <c r="H627" s="843"/>
      <c r="I627" s="843"/>
    </row>
    <row r="628" spans="2:9" s="51" customFormat="1" ht="15" customHeight="1" outlineLevel="1">
      <c r="B628" s="53" t="s">
        <v>3085</v>
      </c>
      <c r="C628" s="833" t="s">
        <v>3086</v>
      </c>
      <c r="D628" s="833"/>
      <c r="E628" s="833" t="s">
        <v>3087</v>
      </c>
      <c r="F628" s="833"/>
      <c r="G628" s="833"/>
      <c r="H628" s="833"/>
      <c r="I628" s="833"/>
    </row>
    <row r="629" spans="2:9" s="51" customFormat="1" ht="15" customHeight="1" outlineLevel="1">
      <c r="B629" s="55" t="s">
        <v>3088</v>
      </c>
      <c r="C629" s="846" t="s">
        <v>3089</v>
      </c>
      <c r="D629" s="847"/>
      <c r="E629" s="834" t="s">
        <v>3090</v>
      </c>
      <c r="F629" s="835"/>
      <c r="G629" s="835"/>
      <c r="H629" s="835"/>
      <c r="I629" s="836"/>
    </row>
    <row r="630" spans="2:9" s="51" customFormat="1" ht="15" customHeight="1" outlineLevel="1">
      <c r="B630" s="53" t="s">
        <v>3091</v>
      </c>
      <c r="C630" s="833" t="s">
        <v>3092</v>
      </c>
      <c r="D630" s="833"/>
      <c r="E630" s="833" t="s">
        <v>3093</v>
      </c>
      <c r="F630" s="833"/>
      <c r="G630" s="833"/>
      <c r="H630" s="833"/>
      <c r="I630" s="833"/>
    </row>
    <row r="631" spans="2:9" s="51" customFormat="1" ht="15" customHeight="1" outlineLevel="1">
      <c r="B631" s="53" t="s">
        <v>3094</v>
      </c>
      <c r="C631" s="833" t="s">
        <v>3095</v>
      </c>
      <c r="D631" s="833"/>
      <c r="E631" s="833" t="s">
        <v>3096</v>
      </c>
      <c r="F631" s="833"/>
      <c r="G631" s="833"/>
      <c r="H631" s="833"/>
      <c r="I631" s="833"/>
    </row>
    <row r="632" spans="2:9" s="51" customFormat="1" ht="15" customHeight="1" outlineLevel="1">
      <c r="B632" s="53" t="s">
        <v>3097</v>
      </c>
      <c r="C632" s="833" t="s">
        <v>3098</v>
      </c>
      <c r="D632" s="833"/>
      <c r="E632" s="833" t="s">
        <v>3099</v>
      </c>
      <c r="F632" s="833"/>
      <c r="G632" s="833"/>
      <c r="H632" s="833"/>
      <c r="I632" s="833"/>
    </row>
    <row r="633" spans="2:9" s="51" customFormat="1" ht="15" customHeight="1" outlineLevel="1">
      <c r="B633" s="55" t="s">
        <v>3100</v>
      </c>
      <c r="C633" s="846" t="s">
        <v>3101</v>
      </c>
      <c r="D633" s="847"/>
      <c r="E633" s="834" t="s">
        <v>3102</v>
      </c>
      <c r="F633" s="835"/>
      <c r="G633" s="835"/>
      <c r="H633" s="835"/>
      <c r="I633" s="836"/>
    </row>
    <row r="634" spans="2:9" s="51" customFormat="1" ht="15" customHeight="1" outlineLevel="1">
      <c r="B634" s="53" t="s">
        <v>3103</v>
      </c>
      <c r="C634" s="833" t="s">
        <v>3104</v>
      </c>
      <c r="D634" s="833"/>
      <c r="E634" s="833" t="s">
        <v>3105</v>
      </c>
      <c r="F634" s="833"/>
      <c r="G634" s="833"/>
      <c r="H634" s="833"/>
      <c r="I634" s="833"/>
    </row>
    <row r="635" spans="2:9" s="51" customFormat="1" ht="15" customHeight="1" outlineLevel="1">
      <c r="B635" s="53" t="s">
        <v>3106</v>
      </c>
      <c r="C635" s="833" t="s">
        <v>3107</v>
      </c>
      <c r="D635" s="833"/>
      <c r="E635" s="833" t="s">
        <v>3108</v>
      </c>
      <c r="F635" s="833"/>
      <c r="G635" s="833"/>
      <c r="H635" s="833"/>
      <c r="I635" s="833"/>
    </row>
    <row r="636" spans="2:9" s="51" customFormat="1" ht="15" customHeight="1" outlineLevel="1">
      <c r="B636" s="53" t="s">
        <v>3109</v>
      </c>
      <c r="C636" s="833" t="s">
        <v>3110</v>
      </c>
      <c r="D636" s="833"/>
      <c r="E636" s="833" t="s">
        <v>3111</v>
      </c>
      <c r="F636" s="833"/>
      <c r="G636" s="833"/>
      <c r="H636" s="833"/>
      <c r="I636" s="833"/>
    </row>
    <row r="637" spans="2:9" s="51" customFormat="1" ht="15" customHeight="1" outlineLevel="1">
      <c r="B637" s="55" t="s">
        <v>3112</v>
      </c>
      <c r="C637" s="846" t="s">
        <v>3113</v>
      </c>
      <c r="D637" s="847"/>
      <c r="E637" s="834" t="s">
        <v>3114</v>
      </c>
      <c r="F637" s="835"/>
      <c r="G637" s="835"/>
      <c r="H637" s="835"/>
      <c r="I637" s="836"/>
    </row>
    <row r="638" spans="2:9" s="51" customFormat="1" ht="15" customHeight="1" outlineLevel="1">
      <c r="B638" s="53" t="s">
        <v>3115</v>
      </c>
      <c r="C638" s="833" t="s">
        <v>3116</v>
      </c>
      <c r="D638" s="833"/>
      <c r="E638" s="833" t="s">
        <v>3117</v>
      </c>
      <c r="F638" s="833"/>
      <c r="G638" s="833"/>
      <c r="H638" s="833"/>
      <c r="I638" s="833"/>
    </row>
    <row r="639" spans="2:9" s="51" customFormat="1" ht="15" customHeight="1" outlineLevel="1">
      <c r="B639" s="53" t="s">
        <v>3118</v>
      </c>
      <c r="C639" s="833" t="s">
        <v>3119</v>
      </c>
      <c r="D639" s="833"/>
      <c r="E639" s="833" t="s">
        <v>3120</v>
      </c>
      <c r="F639" s="833"/>
      <c r="G639" s="833"/>
      <c r="H639" s="833"/>
      <c r="I639" s="833"/>
    </row>
    <row r="640" spans="2:9" s="51" customFormat="1" ht="15" customHeight="1" outlineLevel="1">
      <c r="B640" s="53" t="s">
        <v>3121</v>
      </c>
      <c r="C640" s="833" t="s">
        <v>3122</v>
      </c>
      <c r="D640" s="833"/>
      <c r="E640" s="833" t="s">
        <v>3123</v>
      </c>
      <c r="F640" s="833"/>
      <c r="G640" s="833"/>
      <c r="H640" s="833"/>
      <c r="I640" s="833"/>
    </row>
    <row r="641" spans="2:9" s="51" customFormat="1" ht="15" customHeight="1" outlineLevel="1">
      <c r="B641" s="55" t="s">
        <v>3124</v>
      </c>
      <c r="C641" s="846" t="s">
        <v>3125</v>
      </c>
      <c r="D641" s="847"/>
      <c r="E641" s="834" t="s">
        <v>3126</v>
      </c>
      <c r="F641" s="835"/>
      <c r="G641" s="835"/>
      <c r="H641" s="835"/>
      <c r="I641" s="836"/>
    </row>
    <row r="642" spans="2:9" s="51" customFormat="1" ht="15" customHeight="1" outlineLevel="1">
      <c r="B642" s="53" t="s">
        <v>3127</v>
      </c>
      <c r="C642" s="833" t="s">
        <v>3128</v>
      </c>
      <c r="D642" s="833"/>
      <c r="E642" s="833" t="s">
        <v>3129</v>
      </c>
      <c r="F642" s="833"/>
      <c r="G642" s="833"/>
      <c r="H642" s="833"/>
      <c r="I642" s="833"/>
    </row>
    <row r="643" spans="2:9" s="51" customFormat="1" ht="15" customHeight="1" outlineLevel="1">
      <c r="B643" s="53" t="s">
        <v>3130</v>
      </c>
      <c r="C643" s="833" t="s">
        <v>3131</v>
      </c>
      <c r="D643" s="833"/>
      <c r="E643" s="833" t="s">
        <v>3132</v>
      </c>
      <c r="F643" s="833"/>
      <c r="G643" s="833"/>
      <c r="H643" s="833"/>
      <c r="I643" s="833"/>
    </row>
    <row r="644" spans="2:9" s="51" customFormat="1" ht="15" customHeight="1" outlineLevel="1">
      <c r="B644" s="53" t="s">
        <v>3133</v>
      </c>
      <c r="C644" s="833" t="s">
        <v>3134</v>
      </c>
      <c r="D644" s="833"/>
      <c r="E644" s="833" t="s">
        <v>3135</v>
      </c>
      <c r="F644" s="833"/>
      <c r="G644" s="833"/>
      <c r="H644" s="833"/>
      <c r="I644" s="833"/>
    </row>
    <row r="645" spans="2:9" s="51" customFormat="1" ht="15" customHeight="1" outlineLevel="1">
      <c r="B645" s="53" t="s">
        <v>3136</v>
      </c>
      <c r="C645" s="833" t="s">
        <v>3137</v>
      </c>
      <c r="D645" s="833"/>
      <c r="E645" s="833" t="s">
        <v>3138</v>
      </c>
      <c r="F645" s="833"/>
      <c r="G645" s="833"/>
      <c r="H645" s="833"/>
      <c r="I645" s="833"/>
    </row>
    <row r="646" spans="2:9" s="51" customFormat="1" ht="15" customHeight="1" outlineLevel="1">
      <c r="B646" s="56" t="s">
        <v>3139</v>
      </c>
      <c r="C646" s="848" t="s">
        <v>3140</v>
      </c>
      <c r="D646" s="848"/>
      <c r="E646" s="843" t="s">
        <v>3141</v>
      </c>
      <c r="F646" s="843"/>
      <c r="G646" s="843"/>
      <c r="H646" s="843"/>
      <c r="I646" s="843"/>
    </row>
    <row r="647" spans="2:9" s="51" customFormat="1" ht="15" customHeight="1" outlineLevel="1">
      <c r="B647" s="53" t="s">
        <v>3142</v>
      </c>
      <c r="C647" s="833" t="s">
        <v>3143</v>
      </c>
      <c r="D647" s="833"/>
      <c r="E647" s="833" t="s">
        <v>3144</v>
      </c>
      <c r="F647" s="833"/>
      <c r="G647" s="833"/>
      <c r="H647" s="833"/>
      <c r="I647" s="833"/>
    </row>
    <row r="648" spans="2:9" s="51" customFormat="1" ht="15" customHeight="1" outlineLevel="1">
      <c r="B648" s="55" t="s">
        <v>3145</v>
      </c>
      <c r="C648" s="846" t="s">
        <v>3146</v>
      </c>
      <c r="D648" s="847"/>
      <c r="E648" s="834" t="s">
        <v>3147</v>
      </c>
      <c r="F648" s="835"/>
      <c r="G648" s="835"/>
      <c r="H648" s="835"/>
      <c r="I648" s="836"/>
    </row>
    <row r="649" spans="2:9" s="51" customFormat="1" ht="15" customHeight="1" outlineLevel="1">
      <c r="B649" s="53" t="s">
        <v>3148</v>
      </c>
      <c r="C649" s="833" t="s">
        <v>3149</v>
      </c>
      <c r="D649" s="833"/>
      <c r="E649" s="833" t="s">
        <v>3150</v>
      </c>
      <c r="F649" s="833"/>
      <c r="G649" s="833"/>
      <c r="H649" s="833"/>
      <c r="I649" s="833"/>
    </row>
    <row r="650" spans="2:9" s="51" customFormat="1" ht="15" customHeight="1" outlineLevel="1">
      <c r="B650" s="53" t="s">
        <v>3151</v>
      </c>
      <c r="C650" s="833" t="s">
        <v>3152</v>
      </c>
      <c r="D650" s="833"/>
      <c r="E650" s="833" t="s">
        <v>3153</v>
      </c>
      <c r="F650" s="833"/>
      <c r="G650" s="833"/>
      <c r="H650" s="833"/>
      <c r="I650" s="833"/>
    </row>
    <row r="651" spans="2:9" s="51" customFormat="1" ht="15" customHeight="1" outlineLevel="1">
      <c r="B651" s="53" t="s">
        <v>3154</v>
      </c>
      <c r="C651" s="833" t="s">
        <v>3155</v>
      </c>
      <c r="D651" s="833"/>
      <c r="E651" s="833" t="s">
        <v>3156</v>
      </c>
      <c r="F651" s="833"/>
      <c r="G651" s="833"/>
      <c r="H651" s="833"/>
      <c r="I651" s="833"/>
    </row>
    <row r="652" spans="2:9" s="51" customFormat="1" ht="15" customHeight="1" outlineLevel="1">
      <c r="B652" s="55" t="s">
        <v>3157</v>
      </c>
      <c r="C652" s="846" t="s">
        <v>3158</v>
      </c>
      <c r="D652" s="847"/>
      <c r="E652" s="834" t="s">
        <v>3159</v>
      </c>
      <c r="F652" s="835"/>
      <c r="G652" s="835"/>
      <c r="H652" s="835"/>
      <c r="I652" s="836"/>
    </row>
    <row r="653" spans="2:9" s="51" customFormat="1" ht="15" customHeight="1" outlineLevel="1">
      <c r="B653" s="53" t="s">
        <v>3160</v>
      </c>
      <c r="C653" s="833" t="s">
        <v>3161</v>
      </c>
      <c r="D653" s="833"/>
      <c r="E653" s="833" t="s">
        <v>3162</v>
      </c>
      <c r="F653" s="833"/>
      <c r="G653" s="833"/>
      <c r="H653" s="833"/>
      <c r="I653" s="833"/>
    </row>
    <row r="654" spans="2:9" s="51" customFormat="1" ht="15" customHeight="1" outlineLevel="1">
      <c r="B654" s="53" t="s">
        <v>3163</v>
      </c>
      <c r="C654" s="833" t="s">
        <v>3164</v>
      </c>
      <c r="D654" s="833"/>
      <c r="E654" s="833" t="s">
        <v>3165</v>
      </c>
      <c r="F654" s="833"/>
      <c r="G654" s="833"/>
      <c r="H654" s="833"/>
      <c r="I654" s="833"/>
    </row>
    <row r="655" spans="2:9" s="51" customFormat="1" ht="15" customHeight="1" outlineLevel="1">
      <c r="B655" s="53" t="s">
        <v>3166</v>
      </c>
      <c r="C655" s="833" t="s">
        <v>3167</v>
      </c>
      <c r="D655" s="833"/>
      <c r="E655" s="833" t="s">
        <v>3168</v>
      </c>
      <c r="F655" s="833"/>
      <c r="G655" s="833"/>
      <c r="H655" s="833"/>
      <c r="I655" s="833"/>
    </row>
    <row r="656" spans="2:9" s="51" customFormat="1" ht="15" customHeight="1" outlineLevel="1">
      <c r="B656" s="55" t="s">
        <v>3169</v>
      </c>
      <c r="C656" s="846" t="s">
        <v>3170</v>
      </c>
      <c r="D656" s="847"/>
      <c r="E656" s="834" t="s">
        <v>3171</v>
      </c>
      <c r="F656" s="835"/>
      <c r="G656" s="835"/>
      <c r="H656" s="835"/>
      <c r="I656" s="836"/>
    </row>
    <row r="657" spans="2:9" s="51" customFormat="1" ht="15" customHeight="1" outlineLevel="1">
      <c r="B657" s="53" t="s">
        <v>3172</v>
      </c>
      <c r="C657" s="833" t="s">
        <v>3173</v>
      </c>
      <c r="D657" s="833"/>
      <c r="E657" s="833" t="s">
        <v>3174</v>
      </c>
      <c r="F657" s="833"/>
      <c r="G657" s="833"/>
      <c r="H657" s="833"/>
      <c r="I657" s="833"/>
    </row>
    <row r="658" spans="2:9" s="51" customFormat="1" ht="15" customHeight="1" outlineLevel="1">
      <c r="B658" s="53" t="s">
        <v>3175</v>
      </c>
      <c r="C658" s="833" t="s">
        <v>3176</v>
      </c>
      <c r="D658" s="833"/>
      <c r="E658" s="833" t="s">
        <v>3177</v>
      </c>
      <c r="F658" s="833"/>
      <c r="G658" s="833"/>
      <c r="H658" s="833"/>
      <c r="I658" s="833"/>
    </row>
    <row r="659" spans="2:9" s="51" customFormat="1" ht="15" customHeight="1" outlineLevel="1">
      <c r="B659" s="53" t="s">
        <v>3178</v>
      </c>
      <c r="C659" s="833" t="s">
        <v>3179</v>
      </c>
      <c r="D659" s="833"/>
      <c r="E659" s="833" t="s">
        <v>3180</v>
      </c>
      <c r="F659" s="833"/>
      <c r="G659" s="833"/>
      <c r="H659" s="833"/>
      <c r="I659" s="833"/>
    </row>
    <row r="660" spans="2:9" s="51" customFormat="1" ht="15" customHeight="1" outlineLevel="1">
      <c r="B660" s="55" t="s">
        <v>3181</v>
      </c>
      <c r="C660" s="846" t="s">
        <v>3182</v>
      </c>
      <c r="D660" s="847"/>
      <c r="E660" s="834" t="s">
        <v>3183</v>
      </c>
      <c r="F660" s="835"/>
      <c r="G660" s="835"/>
      <c r="H660" s="835"/>
      <c r="I660" s="836"/>
    </row>
    <row r="661" spans="2:9" s="51" customFormat="1" ht="15" customHeight="1" outlineLevel="1">
      <c r="B661" s="53" t="s">
        <v>3184</v>
      </c>
      <c r="C661" s="833" t="s">
        <v>3185</v>
      </c>
      <c r="D661" s="833"/>
      <c r="E661" s="833" t="s">
        <v>3186</v>
      </c>
      <c r="F661" s="833"/>
      <c r="G661" s="833"/>
      <c r="H661" s="833"/>
      <c r="I661" s="833"/>
    </row>
    <row r="662" spans="2:9" s="51" customFormat="1" ht="15" customHeight="1" outlineLevel="1">
      <c r="B662" s="53" t="s">
        <v>3187</v>
      </c>
      <c r="C662" s="833" t="s">
        <v>3188</v>
      </c>
      <c r="D662" s="833"/>
      <c r="E662" s="833" t="s">
        <v>3189</v>
      </c>
      <c r="F662" s="833"/>
      <c r="G662" s="833"/>
      <c r="H662" s="833"/>
      <c r="I662" s="833"/>
    </row>
    <row r="663" spans="2:9" s="51" customFormat="1" ht="15" customHeight="1" outlineLevel="1">
      <c r="B663" s="53" t="s">
        <v>3190</v>
      </c>
      <c r="C663" s="833" t="s">
        <v>2942</v>
      </c>
      <c r="D663" s="833"/>
      <c r="E663" s="833" t="s">
        <v>3191</v>
      </c>
      <c r="F663" s="833"/>
      <c r="G663" s="833"/>
      <c r="H663" s="833"/>
      <c r="I663" s="833"/>
    </row>
    <row r="664" spans="2:9" s="51" customFormat="1" ht="15" customHeight="1" outlineLevel="1">
      <c r="B664" s="53" t="s">
        <v>3192</v>
      </c>
      <c r="C664" s="833" t="s">
        <v>3193</v>
      </c>
      <c r="D664" s="833"/>
      <c r="E664" s="833" t="s">
        <v>3194</v>
      </c>
      <c r="F664" s="833"/>
      <c r="G664" s="833"/>
      <c r="H664" s="833"/>
      <c r="I664" s="833"/>
    </row>
    <row r="665" spans="2:9" s="51" customFormat="1" ht="15" customHeight="1" outlineLevel="1">
      <c r="B665" s="56" t="s">
        <v>3195</v>
      </c>
      <c r="C665" s="848" t="s">
        <v>3196</v>
      </c>
      <c r="D665" s="848"/>
      <c r="E665" s="843" t="s">
        <v>3197</v>
      </c>
      <c r="F665" s="843"/>
      <c r="G665" s="843"/>
      <c r="H665" s="843"/>
      <c r="I665" s="843"/>
    </row>
    <row r="666" spans="2:9" s="51" customFormat="1" ht="15" customHeight="1" outlineLevel="1">
      <c r="B666" s="53" t="s">
        <v>3198</v>
      </c>
      <c r="C666" s="833" t="s">
        <v>3199</v>
      </c>
      <c r="D666" s="833"/>
      <c r="E666" s="833" t="s">
        <v>3200</v>
      </c>
      <c r="F666" s="833"/>
      <c r="G666" s="833"/>
      <c r="H666" s="833"/>
      <c r="I666" s="833"/>
    </row>
    <row r="667" spans="2:9" s="51" customFormat="1" ht="15" customHeight="1" outlineLevel="1">
      <c r="B667" s="55" t="s">
        <v>3201</v>
      </c>
      <c r="C667" s="846" t="s">
        <v>3202</v>
      </c>
      <c r="D667" s="847"/>
      <c r="E667" s="834" t="s">
        <v>3203</v>
      </c>
      <c r="F667" s="835"/>
      <c r="G667" s="835"/>
      <c r="H667" s="835"/>
      <c r="I667" s="836"/>
    </row>
    <row r="668" spans="2:9" s="51" customFormat="1" ht="15" customHeight="1" outlineLevel="1">
      <c r="B668" s="53" t="s">
        <v>3204</v>
      </c>
      <c r="C668" s="833" t="s">
        <v>3205</v>
      </c>
      <c r="D668" s="833"/>
      <c r="E668" s="833" t="s">
        <v>3206</v>
      </c>
      <c r="F668" s="833"/>
      <c r="G668" s="833"/>
      <c r="H668" s="833"/>
      <c r="I668" s="833"/>
    </row>
    <row r="669" spans="2:9" s="51" customFormat="1" ht="15" customHeight="1" outlineLevel="1">
      <c r="B669" s="53" t="s">
        <v>3207</v>
      </c>
      <c r="C669" s="833" t="s">
        <v>3208</v>
      </c>
      <c r="D669" s="833"/>
      <c r="E669" s="833" t="s">
        <v>3209</v>
      </c>
      <c r="F669" s="833"/>
      <c r="G669" s="833"/>
      <c r="H669" s="833"/>
      <c r="I669" s="833"/>
    </row>
    <row r="670" spans="2:9" s="51" customFormat="1" ht="15" customHeight="1" outlineLevel="1">
      <c r="B670" s="53" t="s">
        <v>3210</v>
      </c>
      <c r="C670" s="833" t="s">
        <v>3211</v>
      </c>
      <c r="D670" s="833"/>
      <c r="E670" s="833" t="s">
        <v>3212</v>
      </c>
      <c r="F670" s="833"/>
      <c r="G670" s="833"/>
      <c r="H670" s="833"/>
      <c r="I670" s="833"/>
    </row>
    <row r="671" spans="2:9" s="51" customFormat="1" ht="15" customHeight="1" outlineLevel="1">
      <c r="B671" s="55" t="s">
        <v>3213</v>
      </c>
      <c r="C671" s="846" t="s">
        <v>3214</v>
      </c>
      <c r="D671" s="847"/>
      <c r="E671" s="834" t="s">
        <v>3215</v>
      </c>
      <c r="F671" s="835"/>
      <c r="G671" s="835"/>
      <c r="H671" s="835"/>
      <c r="I671" s="836"/>
    </row>
    <row r="672" spans="2:9" s="51" customFormat="1" ht="15" customHeight="1" outlineLevel="1">
      <c r="B672" s="53" t="s">
        <v>3216</v>
      </c>
      <c r="C672" s="833" t="s">
        <v>3217</v>
      </c>
      <c r="D672" s="833"/>
      <c r="E672" s="833" t="s">
        <v>3218</v>
      </c>
      <c r="F672" s="833"/>
      <c r="G672" s="833"/>
      <c r="H672" s="833"/>
      <c r="I672" s="833"/>
    </row>
    <row r="673" spans="2:9" s="51" customFormat="1" ht="15" customHeight="1" outlineLevel="1">
      <c r="B673" s="53" t="s">
        <v>3219</v>
      </c>
      <c r="C673" s="833" t="s">
        <v>3220</v>
      </c>
      <c r="D673" s="833"/>
      <c r="E673" s="833" t="s">
        <v>3221</v>
      </c>
      <c r="F673" s="833"/>
      <c r="G673" s="833"/>
      <c r="H673" s="833"/>
      <c r="I673" s="833"/>
    </row>
    <row r="674" spans="2:9" s="51" customFormat="1" ht="15" customHeight="1" outlineLevel="1">
      <c r="B674" s="53" t="s">
        <v>3222</v>
      </c>
      <c r="C674" s="833" t="s">
        <v>3223</v>
      </c>
      <c r="D674" s="833"/>
      <c r="E674" s="833" t="s">
        <v>3224</v>
      </c>
      <c r="F674" s="833"/>
      <c r="G674" s="833"/>
      <c r="H674" s="833"/>
      <c r="I674" s="833"/>
    </row>
    <row r="675" spans="2:9" s="51" customFormat="1" ht="15" customHeight="1" outlineLevel="1">
      <c r="B675" s="55" t="s">
        <v>3225</v>
      </c>
      <c r="C675" s="846" t="s">
        <v>3226</v>
      </c>
      <c r="D675" s="847"/>
      <c r="E675" s="834" t="s">
        <v>3227</v>
      </c>
      <c r="F675" s="835"/>
      <c r="G675" s="835"/>
      <c r="H675" s="835"/>
      <c r="I675" s="836"/>
    </row>
    <row r="676" spans="2:9" s="51" customFormat="1" ht="15" customHeight="1" outlineLevel="1">
      <c r="B676" s="53" t="s">
        <v>3228</v>
      </c>
      <c r="C676" s="833" t="s">
        <v>3229</v>
      </c>
      <c r="D676" s="833"/>
      <c r="E676" s="833" t="s">
        <v>3230</v>
      </c>
      <c r="F676" s="833"/>
      <c r="G676" s="833"/>
      <c r="H676" s="833"/>
      <c r="I676" s="833"/>
    </row>
    <row r="677" spans="2:9" s="51" customFormat="1" ht="15" customHeight="1" outlineLevel="1">
      <c r="B677" s="53" t="s">
        <v>3231</v>
      </c>
      <c r="C677" s="833" t="s">
        <v>3232</v>
      </c>
      <c r="D677" s="833"/>
      <c r="E677" s="833" t="s">
        <v>3233</v>
      </c>
      <c r="F677" s="833"/>
      <c r="G677" s="833"/>
      <c r="H677" s="833"/>
      <c r="I677" s="833"/>
    </row>
    <row r="678" spans="2:9" s="51" customFormat="1" ht="15" customHeight="1" outlineLevel="1">
      <c r="B678" s="53" t="s">
        <v>3234</v>
      </c>
      <c r="C678" s="833" t="s">
        <v>3235</v>
      </c>
      <c r="D678" s="833"/>
      <c r="E678" s="833" t="s">
        <v>3236</v>
      </c>
      <c r="F678" s="833"/>
      <c r="G678" s="833"/>
      <c r="H678" s="833"/>
      <c r="I678" s="833"/>
    </row>
    <row r="679" spans="2:9" s="51" customFormat="1" ht="15" customHeight="1" outlineLevel="1">
      <c r="B679" s="55" t="s">
        <v>3237</v>
      </c>
      <c r="C679" s="846" t="s">
        <v>3238</v>
      </c>
      <c r="D679" s="847"/>
      <c r="E679" s="834" t="s">
        <v>3239</v>
      </c>
      <c r="F679" s="835"/>
      <c r="G679" s="835"/>
      <c r="H679" s="835"/>
      <c r="I679" s="836"/>
    </row>
    <row r="680" spans="2:9" s="51" customFormat="1" ht="15" customHeight="1" outlineLevel="1">
      <c r="B680" s="53" t="s">
        <v>3240</v>
      </c>
      <c r="C680" s="833" t="s">
        <v>3241</v>
      </c>
      <c r="D680" s="833"/>
      <c r="E680" s="833" t="s">
        <v>3242</v>
      </c>
      <c r="F680" s="833"/>
      <c r="G680" s="833"/>
      <c r="H680" s="833"/>
      <c r="I680" s="833"/>
    </row>
    <row r="681" spans="2:9" s="51" customFormat="1" ht="36" customHeight="1" outlineLevel="1">
      <c r="B681" s="837" t="s">
        <v>3243</v>
      </c>
      <c r="C681" s="838"/>
      <c r="D681" s="838"/>
      <c r="E681" s="838"/>
      <c r="F681" s="838"/>
      <c r="G681" s="838"/>
      <c r="H681" s="838"/>
      <c r="I681" s="839"/>
    </row>
    <row r="682" spans="2:9" s="51" customFormat="1" ht="15" customHeight="1" outlineLevel="1">
      <c r="B682" s="53" t="s">
        <v>3244</v>
      </c>
      <c r="C682" s="833" t="s">
        <v>3245</v>
      </c>
      <c r="D682" s="833"/>
      <c r="E682" s="833" t="s">
        <v>3246</v>
      </c>
      <c r="F682" s="833"/>
      <c r="G682" s="833"/>
      <c r="H682" s="833"/>
      <c r="I682" s="833"/>
    </row>
    <row r="683" spans="2:9" s="51" customFormat="1" ht="15" customHeight="1" outlineLevel="1">
      <c r="B683" s="53" t="s">
        <v>3247</v>
      </c>
      <c r="C683" s="833" t="s">
        <v>3248</v>
      </c>
      <c r="D683" s="833"/>
      <c r="E683" s="833" t="s">
        <v>3249</v>
      </c>
      <c r="F683" s="833"/>
      <c r="G683" s="833"/>
      <c r="H683" s="833"/>
      <c r="I683" s="833"/>
    </row>
    <row r="684" spans="2:9" s="51" customFormat="1" ht="15" customHeight="1" outlineLevel="1">
      <c r="B684" s="56" t="s">
        <v>3250</v>
      </c>
      <c r="C684" s="848" t="s">
        <v>3251</v>
      </c>
      <c r="D684" s="848"/>
      <c r="E684" s="843" t="s">
        <v>3252</v>
      </c>
      <c r="F684" s="843"/>
      <c r="G684" s="843"/>
      <c r="H684" s="843"/>
      <c r="I684" s="843"/>
    </row>
    <row r="685" spans="2:9" s="51" customFormat="1" ht="15" customHeight="1" outlineLevel="1">
      <c r="B685" s="53" t="s">
        <v>3253</v>
      </c>
      <c r="C685" s="833" t="s">
        <v>3254</v>
      </c>
      <c r="D685" s="833"/>
      <c r="E685" s="833" t="s">
        <v>3255</v>
      </c>
      <c r="F685" s="833"/>
      <c r="G685" s="833"/>
      <c r="H685" s="833"/>
      <c r="I685" s="833"/>
    </row>
    <row r="686" spans="2:9" s="51" customFormat="1" ht="15" customHeight="1" outlineLevel="1">
      <c r="B686" s="55" t="s">
        <v>3256</v>
      </c>
      <c r="C686" s="846" t="s">
        <v>3257</v>
      </c>
      <c r="D686" s="847"/>
      <c r="E686" s="834" t="s">
        <v>3258</v>
      </c>
      <c r="F686" s="835"/>
      <c r="G686" s="835"/>
      <c r="H686" s="835"/>
      <c r="I686" s="836"/>
    </row>
    <row r="687" spans="2:9" s="51" customFormat="1" ht="15" customHeight="1" outlineLevel="1">
      <c r="B687" s="53" t="s">
        <v>3259</v>
      </c>
      <c r="C687" s="833" t="s">
        <v>3260</v>
      </c>
      <c r="D687" s="833"/>
      <c r="E687" s="833" t="s">
        <v>3261</v>
      </c>
      <c r="F687" s="833"/>
      <c r="G687" s="833"/>
      <c r="H687" s="833"/>
      <c r="I687" s="833"/>
    </row>
    <row r="688" spans="2:9" s="51" customFormat="1" ht="15" customHeight="1" outlineLevel="1">
      <c r="B688" s="53" t="s">
        <v>3262</v>
      </c>
      <c r="C688" s="833" t="s">
        <v>3263</v>
      </c>
      <c r="D688" s="833"/>
      <c r="E688" s="833" t="s">
        <v>3264</v>
      </c>
      <c r="F688" s="833"/>
      <c r="G688" s="833"/>
      <c r="H688" s="833"/>
      <c r="I688" s="833"/>
    </row>
    <row r="689" spans="2:9" s="51" customFormat="1" ht="15" customHeight="1" outlineLevel="1">
      <c r="B689" s="53" t="s">
        <v>3265</v>
      </c>
      <c r="C689" s="833" t="s">
        <v>3266</v>
      </c>
      <c r="D689" s="833"/>
      <c r="E689" s="833" t="s">
        <v>3267</v>
      </c>
      <c r="F689" s="833"/>
      <c r="G689" s="833"/>
      <c r="H689" s="833"/>
      <c r="I689" s="833"/>
    </row>
    <row r="690" spans="2:9" s="51" customFormat="1" ht="15" customHeight="1" outlineLevel="1">
      <c r="B690" s="55" t="s">
        <v>3268</v>
      </c>
      <c r="C690" s="846" t="s">
        <v>3269</v>
      </c>
      <c r="D690" s="847"/>
      <c r="E690" s="834" t="s">
        <v>3270</v>
      </c>
      <c r="F690" s="835"/>
      <c r="G690" s="835"/>
      <c r="H690" s="835"/>
      <c r="I690" s="836"/>
    </row>
    <row r="691" spans="2:9" s="51" customFormat="1" ht="15" customHeight="1" outlineLevel="1">
      <c r="B691" s="53" t="s">
        <v>3271</v>
      </c>
      <c r="C691" s="833" t="s">
        <v>3272</v>
      </c>
      <c r="D691" s="833"/>
      <c r="E691" s="833" t="s">
        <v>3273</v>
      </c>
      <c r="F691" s="833"/>
      <c r="G691" s="833"/>
      <c r="H691" s="833"/>
      <c r="I691" s="833"/>
    </row>
    <row r="692" spans="2:9" s="51" customFormat="1" ht="15" customHeight="1" outlineLevel="1">
      <c r="B692" s="53" t="s">
        <v>3274</v>
      </c>
      <c r="C692" s="833" t="s">
        <v>3275</v>
      </c>
      <c r="D692" s="833"/>
      <c r="E692" s="833" t="s">
        <v>3276</v>
      </c>
      <c r="F692" s="833"/>
      <c r="G692" s="833"/>
      <c r="H692" s="833"/>
      <c r="I692" s="833"/>
    </row>
    <row r="693" spans="2:9" s="51" customFormat="1" ht="15" customHeight="1" outlineLevel="1">
      <c r="B693" s="53" t="s">
        <v>3277</v>
      </c>
      <c r="C693" s="833" t="s">
        <v>3278</v>
      </c>
      <c r="D693" s="833"/>
      <c r="E693" s="833" t="s">
        <v>3279</v>
      </c>
      <c r="F693" s="833"/>
      <c r="G693" s="833"/>
      <c r="H693" s="833"/>
      <c r="I693" s="833"/>
    </row>
    <row r="694" spans="2:9" s="51" customFormat="1" ht="15" customHeight="1" outlineLevel="1">
      <c r="B694" s="55" t="s">
        <v>3280</v>
      </c>
      <c r="C694" s="846" t="s">
        <v>3281</v>
      </c>
      <c r="D694" s="847"/>
      <c r="E694" s="834" t="s">
        <v>3282</v>
      </c>
      <c r="F694" s="835"/>
      <c r="G694" s="835"/>
      <c r="H694" s="835"/>
      <c r="I694" s="836"/>
    </row>
    <row r="695" spans="2:9" s="51" customFormat="1" ht="15" customHeight="1" outlineLevel="1">
      <c r="B695" s="53" t="s">
        <v>3283</v>
      </c>
      <c r="C695" s="833" t="s">
        <v>3284</v>
      </c>
      <c r="D695" s="833"/>
      <c r="E695" s="833" t="s">
        <v>3285</v>
      </c>
      <c r="F695" s="833"/>
      <c r="G695" s="833"/>
      <c r="H695" s="833"/>
      <c r="I695" s="833"/>
    </row>
    <row r="696" spans="2:9" s="51" customFormat="1" ht="15" customHeight="1" outlineLevel="1">
      <c r="B696" s="53" t="s">
        <v>3286</v>
      </c>
      <c r="C696" s="833" t="s">
        <v>3287</v>
      </c>
      <c r="D696" s="833"/>
      <c r="E696" s="833" t="s">
        <v>3288</v>
      </c>
      <c r="F696" s="833"/>
      <c r="G696" s="833"/>
      <c r="H696" s="833"/>
      <c r="I696" s="833"/>
    </row>
    <row r="697" spans="2:9" s="51" customFormat="1" ht="15" customHeight="1" outlineLevel="1">
      <c r="B697" s="53" t="s">
        <v>3289</v>
      </c>
      <c r="C697" s="833" t="s">
        <v>3290</v>
      </c>
      <c r="D697" s="833"/>
      <c r="E697" s="833" t="s">
        <v>3291</v>
      </c>
      <c r="F697" s="833"/>
      <c r="G697" s="833"/>
      <c r="H697" s="833"/>
      <c r="I697" s="833"/>
    </row>
    <row r="698" spans="2:9" s="51" customFormat="1" ht="15" customHeight="1" outlineLevel="1">
      <c r="B698" s="55" t="s">
        <v>3292</v>
      </c>
      <c r="C698" s="846" t="s">
        <v>3293</v>
      </c>
      <c r="D698" s="847"/>
      <c r="E698" s="834" t="s">
        <v>3294</v>
      </c>
      <c r="F698" s="835"/>
      <c r="G698" s="835"/>
      <c r="H698" s="835"/>
      <c r="I698" s="836"/>
    </row>
    <row r="699" spans="2:9" s="51" customFormat="1" ht="15" customHeight="1" outlineLevel="1">
      <c r="B699" s="53" t="s">
        <v>3295</v>
      </c>
      <c r="C699" s="833" t="s">
        <v>3296</v>
      </c>
      <c r="D699" s="833"/>
      <c r="E699" s="833" t="s">
        <v>3297</v>
      </c>
      <c r="F699" s="833"/>
      <c r="G699" s="833"/>
      <c r="H699" s="833"/>
      <c r="I699" s="833"/>
    </row>
    <row r="700" spans="2:9" s="51" customFormat="1" ht="15" customHeight="1" outlineLevel="1">
      <c r="B700" s="53" t="s">
        <v>3298</v>
      </c>
      <c r="C700" s="833" t="s">
        <v>3299</v>
      </c>
      <c r="D700" s="833"/>
      <c r="E700" s="833" t="s">
        <v>3300</v>
      </c>
      <c r="F700" s="833"/>
      <c r="G700" s="833"/>
      <c r="H700" s="833"/>
      <c r="I700" s="833"/>
    </row>
    <row r="701" spans="2:9" s="51" customFormat="1" ht="15" customHeight="1" outlineLevel="1">
      <c r="B701" s="53" t="s">
        <v>3301</v>
      </c>
      <c r="C701" s="833" t="s">
        <v>3302</v>
      </c>
      <c r="D701" s="833"/>
      <c r="E701" s="833" t="s">
        <v>3303</v>
      </c>
      <c r="F701" s="833"/>
      <c r="G701" s="833"/>
      <c r="H701" s="833"/>
      <c r="I701" s="833"/>
    </row>
    <row r="702" spans="2:9" s="51" customFormat="1" ht="15" customHeight="1" outlineLevel="1">
      <c r="B702" s="53" t="s">
        <v>3304</v>
      </c>
      <c r="C702" s="833" t="s">
        <v>3305</v>
      </c>
      <c r="D702" s="833"/>
      <c r="E702" s="833" t="s">
        <v>3306</v>
      </c>
      <c r="F702" s="833"/>
      <c r="G702" s="833"/>
      <c r="H702" s="833"/>
      <c r="I702" s="833"/>
    </row>
    <row r="703" spans="2:9" s="51" customFormat="1" ht="15" customHeight="1" outlineLevel="1">
      <c r="B703" s="56" t="s">
        <v>3307</v>
      </c>
      <c r="C703" s="848" t="s">
        <v>3308</v>
      </c>
      <c r="D703" s="848"/>
      <c r="E703" s="843" t="s">
        <v>3309</v>
      </c>
      <c r="F703" s="843"/>
      <c r="G703" s="843"/>
      <c r="H703" s="843"/>
      <c r="I703" s="843"/>
    </row>
    <row r="704" spans="2:9" s="51" customFormat="1" ht="15" customHeight="1" outlineLevel="1">
      <c r="B704" s="53" t="s">
        <v>3310</v>
      </c>
      <c r="C704" s="833" t="s">
        <v>3311</v>
      </c>
      <c r="D704" s="833"/>
      <c r="E704" s="833" t="s">
        <v>3312</v>
      </c>
      <c r="F704" s="833"/>
      <c r="G704" s="833"/>
      <c r="H704" s="833"/>
      <c r="I704" s="833"/>
    </row>
    <row r="705" spans="2:9" s="51" customFormat="1" ht="15" customHeight="1" outlineLevel="1">
      <c r="B705" s="55" t="s">
        <v>3313</v>
      </c>
      <c r="C705" s="846" t="s">
        <v>3314</v>
      </c>
      <c r="D705" s="847"/>
      <c r="E705" s="834" t="s">
        <v>3315</v>
      </c>
      <c r="F705" s="835"/>
      <c r="G705" s="835"/>
      <c r="H705" s="835"/>
      <c r="I705" s="836"/>
    </row>
    <row r="706" spans="2:9" s="51" customFormat="1" ht="15" customHeight="1" outlineLevel="1">
      <c r="B706" s="53" t="s">
        <v>3316</v>
      </c>
      <c r="C706" s="833" t="s">
        <v>3317</v>
      </c>
      <c r="D706" s="833"/>
      <c r="E706" s="833" t="s">
        <v>3318</v>
      </c>
      <c r="F706" s="833"/>
      <c r="G706" s="833"/>
      <c r="H706" s="833"/>
      <c r="I706" s="833"/>
    </row>
    <row r="707" spans="2:9" s="51" customFormat="1" ht="15" customHeight="1" outlineLevel="1">
      <c r="B707" s="53" t="s">
        <v>3319</v>
      </c>
      <c r="C707" s="833" t="s">
        <v>3320</v>
      </c>
      <c r="D707" s="833"/>
      <c r="E707" s="833" t="s">
        <v>3321</v>
      </c>
      <c r="F707" s="833"/>
      <c r="G707" s="833"/>
      <c r="H707" s="833"/>
      <c r="I707" s="833"/>
    </row>
    <row r="708" spans="2:9" s="51" customFormat="1" ht="15" customHeight="1" outlineLevel="1">
      <c r="B708" s="53" t="s">
        <v>3322</v>
      </c>
      <c r="C708" s="833" t="s">
        <v>3323</v>
      </c>
      <c r="D708" s="833"/>
      <c r="E708" s="833" t="s">
        <v>3324</v>
      </c>
      <c r="F708" s="833"/>
      <c r="G708" s="833"/>
      <c r="H708" s="833"/>
      <c r="I708" s="833"/>
    </row>
    <row r="709" spans="2:9" s="51" customFormat="1" ht="15" customHeight="1" outlineLevel="1">
      <c r="B709" s="55" t="s">
        <v>3325</v>
      </c>
      <c r="C709" s="846" t="s">
        <v>3326</v>
      </c>
      <c r="D709" s="847"/>
      <c r="E709" s="834" t="s">
        <v>3327</v>
      </c>
      <c r="F709" s="835"/>
      <c r="G709" s="835"/>
      <c r="H709" s="835"/>
      <c r="I709" s="836"/>
    </row>
    <row r="710" spans="2:9" s="51" customFormat="1" ht="15" customHeight="1" outlineLevel="1">
      <c r="B710" s="53" t="s">
        <v>3328</v>
      </c>
      <c r="C710" s="833" t="s">
        <v>3329</v>
      </c>
      <c r="D710" s="833"/>
      <c r="E710" s="833" t="s">
        <v>3330</v>
      </c>
      <c r="F710" s="833"/>
      <c r="G710" s="833"/>
      <c r="H710" s="833"/>
      <c r="I710" s="833"/>
    </row>
    <row r="711" spans="2:9" s="51" customFormat="1" ht="15" customHeight="1" outlineLevel="1">
      <c r="B711" s="53" t="s">
        <v>3331</v>
      </c>
      <c r="C711" s="833" t="s">
        <v>3332</v>
      </c>
      <c r="D711" s="833"/>
      <c r="E711" s="833" t="s">
        <v>3333</v>
      </c>
      <c r="F711" s="833"/>
      <c r="G711" s="833"/>
      <c r="H711" s="833"/>
      <c r="I711" s="833"/>
    </row>
    <row r="712" spans="2:9" s="51" customFormat="1" ht="15" customHeight="1" outlineLevel="1">
      <c r="B712" s="53" t="s">
        <v>3334</v>
      </c>
      <c r="C712" s="833" t="s">
        <v>3335</v>
      </c>
      <c r="D712" s="833"/>
      <c r="E712" s="833" t="s">
        <v>3336</v>
      </c>
      <c r="F712" s="833"/>
      <c r="G712" s="833"/>
      <c r="H712" s="833"/>
      <c r="I712" s="833"/>
    </row>
    <row r="713" spans="2:9" s="51" customFormat="1" ht="15" customHeight="1" outlineLevel="1">
      <c r="B713" s="55" t="s">
        <v>3337</v>
      </c>
      <c r="C713" s="846" t="s">
        <v>3338</v>
      </c>
      <c r="D713" s="847"/>
      <c r="E713" s="834" t="s">
        <v>3339</v>
      </c>
      <c r="F713" s="835"/>
      <c r="G713" s="835"/>
      <c r="H713" s="835"/>
      <c r="I713" s="836"/>
    </row>
    <row r="714" spans="2:9" s="51" customFormat="1" ht="15" customHeight="1" outlineLevel="1">
      <c r="B714" s="53" t="s">
        <v>3340</v>
      </c>
      <c r="C714" s="833" t="s">
        <v>3341</v>
      </c>
      <c r="D714" s="833"/>
      <c r="E714" s="833" t="s">
        <v>3342</v>
      </c>
      <c r="F714" s="833"/>
      <c r="G714" s="833"/>
      <c r="H714" s="833"/>
      <c r="I714" s="833"/>
    </row>
    <row r="715" spans="2:9" s="51" customFormat="1" ht="15" customHeight="1" outlineLevel="1">
      <c r="B715" s="53" t="s">
        <v>3343</v>
      </c>
      <c r="C715" s="833" t="s">
        <v>3344</v>
      </c>
      <c r="D715" s="833"/>
      <c r="E715" s="833" t="s">
        <v>3345</v>
      </c>
      <c r="F715" s="833"/>
      <c r="G715" s="833"/>
      <c r="H715" s="833"/>
      <c r="I715" s="833"/>
    </row>
    <row r="716" spans="2:9" s="51" customFormat="1" ht="15" customHeight="1" outlineLevel="1">
      <c r="B716" s="53" t="s">
        <v>3346</v>
      </c>
      <c r="C716" s="833" t="s">
        <v>3347</v>
      </c>
      <c r="D716" s="833"/>
      <c r="E716" s="833" t="s">
        <v>3348</v>
      </c>
      <c r="F716" s="833"/>
      <c r="G716" s="833"/>
      <c r="H716" s="833"/>
      <c r="I716" s="833"/>
    </row>
    <row r="717" spans="2:9" s="51" customFormat="1" ht="15" customHeight="1" outlineLevel="1">
      <c r="B717" s="55" t="s">
        <v>3349</v>
      </c>
      <c r="C717" s="846" t="s">
        <v>3350</v>
      </c>
      <c r="D717" s="847"/>
      <c r="E717" s="834" t="s">
        <v>3351</v>
      </c>
      <c r="F717" s="835"/>
      <c r="G717" s="835"/>
      <c r="H717" s="835"/>
      <c r="I717" s="836"/>
    </row>
    <row r="718" spans="2:9" s="51" customFormat="1" ht="15" customHeight="1" outlineLevel="1">
      <c r="B718" s="53" t="s">
        <v>3352</v>
      </c>
      <c r="C718" s="833" t="s">
        <v>3353</v>
      </c>
      <c r="D718" s="833"/>
      <c r="E718" s="833" t="s">
        <v>3354</v>
      </c>
      <c r="F718" s="833"/>
      <c r="G718" s="833"/>
      <c r="H718" s="833"/>
      <c r="I718" s="833"/>
    </row>
    <row r="719" spans="2:9" s="51" customFormat="1" ht="15" customHeight="1" outlineLevel="1">
      <c r="B719" s="53" t="s">
        <v>3355</v>
      </c>
      <c r="C719" s="833" t="s">
        <v>3356</v>
      </c>
      <c r="D719" s="833"/>
      <c r="E719" s="833" t="s">
        <v>3357</v>
      </c>
      <c r="F719" s="833"/>
      <c r="G719" s="833"/>
      <c r="H719" s="833"/>
      <c r="I719" s="833"/>
    </row>
    <row r="720" spans="2:9" s="51" customFormat="1" ht="15" customHeight="1" outlineLevel="1">
      <c r="B720" s="53" t="s">
        <v>3358</v>
      </c>
      <c r="C720" s="833" t="s">
        <v>3359</v>
      </c>
      <c r="D720" s="833"/>
      <c r="E720" s="833" t="s">
        <v>3360</v>
      </c>
      <c r="F720" s="833"/>
      <c r="G720" s="833"/>
      <c r="H720" s="833"/>
      <c r="I720" s="833"/>
    </row>
    <row r="721" spans="2:9" s="51" customFormat="1" ht="15" customHeight="1" outlineLevel="1">
      <c r="B721" s="53" t="s">
        <v>3361</v>
      </c>
      <c r="C721" s="833" t="s">
        <v>3362</v>
      </c>
      <c r="D721" s="833"/>
      <c r="E721" s="833" t="s">
        <v>3363</v>
      </c>
      <c r="F721" s="833"/>
      <c r="G721" s="833"/>
      <c r="H721" s="833"/>
      <c r="I721" s="833"/>
    </row>
    <row r="722" spans="2:9" s="51" customFormat="1" ht="15" customHeight="1" outlineLevel="1">
      <c r="B722" s="56" t="s">
        <v>3364</v>
      </c>
      <c r="C722" s="848" t="s">
        <v>3365</v>
      </c>
      <c r="D722" s="848"/>
      <c r="E722" s="843" t="s">
        <v>3366</v>
      </c>
      <c r="F722" s="843"/>
      <c r="G722" s="843"/>
      <c r="H722" s="843"/>
      <c r="I722" s="843"/>
    </row>
    <row r="723" spans="2:9" s="51" customFormat="1" ht="15" customHeight="1" outlineLevel="1">
      <c r="B723" s="53" t="s">
        <v>3367</v>
      </c>
      <c r="C723" s="833" t="s">
        <v>3368</v>
      </c>
      <c r="D723" s="833"/>
      <c r="E723" s="833" t="s">
        <v>3369</v>
      </c>
      <c r="F723" s="833"/>
      <c r="G723" s="833"/>
      <c r="H723" s="833"/>
      <c r="I723" s="833"/>
    </row>
    <row r="724" spans="2:9" s="51" customFormat="1" ht="15" customHeight="1" outlineLevel="1">
      <c r="B724" s="55" t="s">
        <v>3370</v>
      </c>
      <c r="C724" s="846" t="s">
        <v>3371</v>
      </c>
      <c r="D724" s="847"/>
      <c r="E724" s="834" t="s">
        <v>3372</v>
      </c>
      <c r="F724" s="835"/>
      <c r="G724" s="835"/>
      <c r="H724" s="835"/>
      <c r="I724" s="836"/>
    </row>
    <row r="725" spans="2:9" s="51" customFormat="1" ht="15" customHeight="1" outlineLevel="1">
      <c r="B725" s="53" t="s">
        <v>3373</v>
      </c>
      <c r="C725" s="833" t="s">
        <v>3374</v>
      </c>
      <c r="D725" s="833"/>
      <c r="E725" s="833" t="s">
        <v>3375</v>
      </c>
      <c r="F725" s="833"/>
      <c r="G725" s="833"/>
      <c r="H725" s="833"/>
      <c r="I725" s="833"/>
    </row>
    <row r="726" spans="2:9" s="51" customFormat="1" ht="15" customHeight="1" outlineLevel="1">
      <c r="B726" s="53" t="s">
        <v>3376</v>
      </c>
      <c r="C726" s="833" t="s">
        <v>3377</v>
      </c>
      <c r="D726" s="833"/>
      <c r="E726" s="833" t="s">
        <v>3378</v>
      </c>
      <c r="F726" s="833"/>
      <c r="G726" s="833"/>
      <c r="H726" s="833"/>
      <c r="I726" s="833"/>
    </row>
    <row r="727" spans="2:9" s="51" customFormat="1" ht="15" customHeight="1" outlineLevel="1">
      <c r="B727" s="53" t="s">
        <v>3379</v>
      </c>
      <c r="C727" s="833" t="s">
        <v>3380</v>
      </c>
      <c r="D727" s="833"/>
      <c r="E727" s="833" t="s">
        <v>3381</v>
      </c>
      <c r="F727" s="833"/>
      <c r="G727" s="833"/>
      <c r="H727" s="833"/>
      <c r="I727" s="833"/>
    </row>
    <row r="728" spans="2:9" s="51" customFormat="1" ht="15" customHeight="1" outlineLevel="1">
      <c r="B728" s="55" t="s">
        <v>3382</v>
      </c>
      <c r="C728" s="846" t="s">
        <v>3383</v>
      </c>
      <c r="D728" s="847"/>
      <c r="E728" s="834" t="s">
        <v>3384</v>
      </c>
      <c r="F728" s="835"/>
      <c r="G728" s="835"/>
      <c r="H728" s="835"/>
      <c r="I728" s="836"/>
    </row>
    <row r="729" spans="2:9" s="51" customFormat="1" ht="15" customHeight="1" outlineLevel="1">
      <c r="B729" s="53" t="s">
        <v>3385</v>
      </c>
      <c r="C729" s="833" t="s">
        <v>3386</v>
      </c>
      <c r="D729" s="833"/>
      <c r="E729" s="833" t="s">
        <v>3387</v>
      </c>
      <c r="F729" s="833"/>
      <c r="G729" s="833"/>
      <c r="H729" s="833"/>
      <c r="I729" s="833"/>
    </row>
    <row r="730" spans="2:9" s="51" customFormat="1" ht="15" customHeight="1" outlineLevel="1">
      <c r="B730" s="53" t="s">
        <v>3388</v>
      </c>
      <c r="C730" s="833" t="s">
        <v>3389</v>
      </c>
      <c r="D730" s="833"/>
      <c r="E730" s="833" t="s">
        <v>3390</v>
      </c>
      <c r="F730" s="833"/>
      <c r="G730" s="833"/>
      <c r="H730" s="833"/>
      <c r="I730" s="833"/>
    </row>
    <row r="731" spans="2:9" s="51" customFormat="1" ht="15" customHeight="1" outlineLevel="1">
      <c r="B731" s="53" t="s">
        <v>3391</v>
      </c>
      <c r="C731" s="833" t="s">
        <v>3392</v>
      </c>
      <c r="D731" s="833"/>
      <c r="E731" s="833" t="s">
        <v>3393</v>
      </c>
      <c r="F731" s="833"/>
      <c r="G731" s="833"/>
      <c r="H731" s="833"/>
      <c r="I731" s="833"/>
    </row>
    <row r="732" spans="2:9" s="51" customFormat="1" ht="15" customHeight="1" outlineLevel="1">
      <c r="B732" s="55" t="s">
        <v>3394</v>
      </c>
      <c r="C732" s="846" t="s">
        <v>3395</v>
      </c>
      <c r="D732" s="847"/>
      <c r="E732" s="834" t="s">
        <v>3396</v>
      </c>
      <c r="F732" s="835"/>
      <c r="G732" s="835"/>
      <c r="H732" s="835"/>
      <c r="I732" s="836"/>
    </row>
    <row r="733" spans="2:9" s="51" customFormat="1" ht="15" customHeight="1" outlineLevel="1">
      <c r="B733" s="53" t="s">
        <v>3397</v>
      </c>
      <c r="C733" s="833" t="s">
        <v>3398</v>
      </c>
      <c r="D733" s="833"/>
      <c r="E733" s="833" t="s">
        <v>3399</v>
      </c>
      <c r="F733" s="833"/>
      <c r="G733" s="833"/>
      <c r="H733" s="833"/>
      <c r="I733" s="833"/>
    </row>
    <row r="734" spans="2:9" s="51" customFormat="1" ht="15" customHeight="1" outlineLevel="1">
      <c r="B734" s="53" t="s">
        <v>3400</v>
      </c>
      <c r="C734" s="833" t="s">
        <v>3401</v>
      </c>
      <c r="D734" s="833"/>
      <c r="E734" s="833" t="s">
        <v>3402</v>
      </c>
      <c r="F734" s="833"/>
      <c r="G734" s="833"/>
      <c r="H734" s="833"/>
      <c r="I734" s="833"/>
    </row>
    <row r="735" spans="2:9" s="51" customFormat="1" ht="15" customHeight="1" outlineLevel="1">
      <c r="B735" s="53" t="s">
        <v>3403</v>
      </c>
      <c r="C735" s="833" t="s">
        <v>3404</v>
      </c>
      <c r="D735" s="833"/>
      <c r="E735" s="833" t="s">
        <v>3405</v>
      </c>
      <c r="F735" s="833"/>
      <c r="G735" s="833"/>
      <c r="H735" s="833"/>
      <c r="I735" s="833"/>
    </row>
    <row r="736" spans="2:9" s="51" customFormat="1" ht="15" customHeight="1" outlineLevel="1">
      <c r="B736" s="55" t="s">
        <v>3406</v>
      </c>
      <c r="C736" s="846" t="s">
        <v>3407</v>
      </c>
      <c r="D736" s="847"/>
      <c r="E736" s="834" t="s">
        <v>3408</v>
      </c>
      <c r="F736" s="835"/>
      <c r="G736" s="835"/>
      <c r="H736" s="835"/>
      <c r="I736" s="836"/>
    </row>
    <row r="737" spans="2:9" s="51" customFormat="1" ht="15" customHeight="1" outlineLevel="1">
      <c r="B737" s="53" t="s">
        <v>3409</v>
      </c>
      <c r="C737" s="833" t="s">
        <v>3410</v>
      </c>
      <c r="D737" s="833"/>
      <c r="E737" s="833" t="s">
        <v>3411</v>
      </c>
      <c r="F737" s="833"/>
      <c r="G737" s="833"/>
      <c r="H737" s="833"/>
      <c r="I737" s="833"/>
    </row>
    <row r="738" spans="2:9" s="51" customFormat="1" ht="15" customHeight="1" outlineLevel="1">
      <c r="B738" s="53" t="s">
        <v>3412</v>
      </c>
      <c r="C738" s="833" t="s">
        <v>3413</v>
      </c>
      <c r="D738" s="833"/>
      <c r="E738" s="833" t="s">
        <v>3414</v>
      </c>
      <c r="F738" s="833"/>
      <c r="G738" s="833"/>
      <c r="H738" s="833"/>
      <c r="I738" s="833"/>
    </row>
    <row r="739" spans="2:9" s="51" customFormat="1" ht="15" customHeight="1" outlineLevel="1">
      <c r="B739" s="53" t="s">
        <v>3415</v>
      </c>
      <c r="C739" s="833" t="s">
        <v>3416</v>
      </c>
      <c r="D739" s="833"/>
      <c r="E739" s="833" t="s">
        <v>3417</v>
      </c>
      <c r="F739" s="833"/>
      <c r="G739" s="833"/>
      <c r="H739" s="833"/>
      <c r="I739" s="833"/>
    </row>
    <row r="740" spans="2:9" s="51" customFormat="1" ht="15" customHeight="1" outlineLevel="1">
      <c r="B740" s="53" t="s">
        <v>3418</v>
      </c>
      <c r="C740" s="833" t="s">
        <v>3419</v>
      </c>
      <c r="D740" s="833"/>
      <c r="E740" s="833" t="s">
        <v>3420</v>
      </c>
      <c r="F740" s="833"/>
      <c r="G740" s="833"/>
      <c r="H740" s="833"/>
      <c r="I740" s="833"/>
    </row>
    <row r="741" spans="2:9" s="51" customFormat="1" ht="15" customHeight="1" outlineLevel="1">
      <c r="B741" s="56" t="s">
        <v>3421</v>
      </c>
      <c r="C741" s="848" t="s">
        <v>3422</v>
      </c>
      <c r="D741" s="848"/>
      <c r="E741" s="843" t="s">
        <v>3423</v>
      </c>
      <c r="F741" s="843"/>
      <c r="G741" s="843"/>
      <c r="H741" s="843"/>
      <c r="I741" s="843"/>
    </row>
    <row r="742" spans="2:9" s="51" customFormat="1" ht="15" customHeight="1" outlineLevel="1">
      <c r="B742" s="53" t="s">
        <v>3424</v>
      </c>
      <c r="C742" s="833" t="s">
        <v>3425</v>
      </c>
      <c r="D742" s="833"/>
      <c r="E742" s="833" t="s">
        <v>3426</v>
      </c>
      <c r="F742" s="833"/>
      <c r="G742" s="833"/>
      <c r="H742" s="833"/>
      <c r="I742" s="833"/>
    </row>
    <row r="743" spans="2:9" s="51" customFormat="1" ht="15" customHeight="1" outlineLevel="1">
      <c r="B743" s="55" t="s">
        <v>3427</v>
      </c>
      <c r="C743" s="846" t="s">
        <v>3428</v>
      </c>
      <c r="D743" s="847"/>
      <c r="E743" s="834" t="s">
        <v>3429</v>
      </c>
      <c r="F743" s="835"/>
      <c r="G743" s="835"/>
      <c r="H743" s="835"/>
      <c r="I743" s="836"/>
    </row>
    <row r="744" spans="2:9" s="51" customFormat="1" ht="15" customHeight="1" outlineLevel="1">
      <c r="B744" s="53" t="s">
        <v>3430</v>
      </c>
      <c r="C744" s="833" t="s">
        <v>3431</v>
      </c>
      <c r="D744" s="833"/>
      <c r="E744" s="833" t="s">
        <v>3432</v>
      </c>
      <c r="F744" s="833"/>
      <c r="G744" s="833"/>
      <c r="H744" s="833"/>
      <c r="I744" s="833"/>
    </row>
    <row r="745" spans="2:9" s="51" customFormat="1" ht="15" customHeight="1" outlineLevel="1">
      <c r="B745" s="53" t="s">
        <v>3433</v>
      </c>
      <c r="C745" s="833" t="s">
        <v>3434</v>
      </c>
      <c r="D745" s="833"/>
      <c r="E745" s="833" t="s">
        <v>3435</v>
      </c>
      <c r="F745" s="833"/>
      <c r="G745" s="833"/>
      <c r="H745" s="833"/>
      <c r="I745" s="833"/>
    </row>
    <row r="746" spans="2:9" s="51" customFormat="1" ht="15" customHeight="1" outlineLevel="1">
      <c r="B746" s="53" t="s">
        <v>3436</v>
      </c>
      <c r="C746" s="833" t="s">
        <v>3437</v>
      </c>
      <c r="D746" s="833"/>
      <c r="E746" s="833" t="s">
        <v>3438</v>
      </c>
      <c r="F746" s="833"/>
      <c r="G746" s="833"/>
      <c r="H746" s="833"/>
      <c r="I746" s="833"/>
    </row>
    <row r="747" spans="2:9" s="51" customFormat="1" ht="15" customHeight="1" outlineLevel="1">
      <c r="B747" s="55" t="s">
        <v>3439</v>
      </c>
      <c r="C747" s="846" t="s">
        <v>3440</v>
      </c>
      <c r="D747" s="847"/>
      <c r="E747" s="834" t="s">
        <v>3441</v>
      </c>
      <c r="F747" s="835"/>
      <c r="G747" s="835"/>
      <c r="H747" s="835"/>
      <c r="I747" s="836"/>
    </row>
    <row r="748" spans="2:9" s="51" customFormat="1" ht="15" customHeight="1" outlineLevel="1">
      <c r="B748" s="53" t="s">
        <v>3442</v>
      </c>
      <c r="C748" s="833" t="s">
        <v>3443</v>
      </c>
      <c r="D748" s="833"/>
      <c r="E748" s="833" t="s">
        <v>3444</v>
      </c>
      <c r="F748" s="833"/>
      <c r="G748" s="833"/>
      <c r="H748" s="833"/>
      <c r="I748" s="833"/>
    </row>
    <row r="749" spans="2:9" s="51" customFormat="1" ht="15" customHeight="1" outlineLevel="1">
      <c r="B749" s="53" t="s">
        <v>3445</v>
      </c>
      <c r="C749" s="833" t="s">
        <v>3446</v>
      </c>
      <c r="D749" s="833"/>
      <c r="E749" s="833" t="s">
        <v>3447</v>
      </c>
      <c r="F749" s="833"/>
      <c r="G749" s="833"/>
      <c r="H749" s="833"/>
      <c r="I749" s="833"/>
    </row>
    <row r="750" spans="2:9" s="51" customFormat="1" ht="15" customHeight="1" outlineLevel="1">
      <c r="B750" s="53" t="s">
        <v>3448</v>
      </c>
      <c r="C750" s="833" t="s">
        <v>3449</v>
      </c>
      <c r="D750" s="833"/>
      <c r="E750" s="833" t="s">
        <v>3450</v>
      </c>
      <c r="F750" s="833"/>
      <c r="G750" s="833"/>
      <c r="H750" s="833"/>
      <c r="I750" s="833"/>
    </row>
    <row r="751" spans="2:9" s="51" customFormat="1" ht="15" customHeight="1" outlineLevel="1">
      <c r="B751" s="55" t="s">
        <v>3451</v>
      </c>
      <c r="C751" s="846" t="s">
        <v>3452</v>
      </c>
      <c r="D751" s="847"/>
      <c r="E751" s="834" t="s">
        <v>3453</v>
      </c>
      <c r="F751" s="835"/>
      <c r="G751" s="835"/>
      <c r="H751" s="835"/>
      <c r="I751" s="836"/>
    </row>
    <row r="752" spans="2:9" s="51" customFormat="1" ht="15" customHeight="1" outlineLevel="1">
      <c r="B752" s="53" t="s">
        <v>3454</v>
      </c>
      <c r="C752" s="833" t="s">
        <v>3455</v>
      </c>
      <c r="D752" s="833"/>
      <c r="E752" s="833" t="s">
        <v>3456</v>
      </c>
      <c r="F752" s="833"/>
      <c r="G752" s="833"/>
      <c r="H752" s="833"/>
      <c r="I752" s="833"/>
    </row>
    <row r="753" spans="2:9" s="51" customFormat="1" ht="15" customHeight="1" outlineLevel="1">
      <c r="B753" s="53" t="s">
        <v>3457</v>
      </c>
      <c r="C753" s="833" t="s">
        <v>3458</v>
      </c>
      <c r="D753" s="833"/>
      <c r="E753" s="833" t="s">
        <v>3459</v>
      </c>
      <c r="F753" s="833"/>
      <c r="G753" s="833"/>
      <c r="H753" s="833"/>
      <c r="I753" s="833"/>
    </row>
    <row r="754" spans="2:9" s="51" customFormat="1" ht="15" customHeight="1" outlineLevel="1">
      <c r="B754" s="53" t="s">
        <v>3460</v>
      </c>
      <c r="C754" s="833" t="s">
        <v>3461</v>
      </c>
      <c r="D754" s="833"/>
      <c r="E754" s="833" t="s">
        <v>3462</v>
      </c>
      <c r="F754" s="833"/>
      <c r="G754" s="833"/>
      <c r="H754" s="833"/>
      <c r="I754" s="833"/>
    </row>
    <row r="755" spans="2:9" s="51" customFormat="1" ht="15" customHeight="1" outlineLevel="1">
      <c r="B755" s="55" t="s">
        <v>3463</v>
      </c>
      <c r="C755" s="846" t="s">
        <v>3464</v>
      </c>
      <c r="D755" s="847"/>
      <c r="E755" s="834" t="s">
        <v>3465</v>
      </c>
      <c r="F755" s="835"/>
      <c r="G755" s="835"/>
      <c r="H755" s="835"/>
      <c r="I755" s="836"/>
    </row>
    <row r="756" spans="2:9" s="51" customFormat="1" ht="15" customHeight="1" outlineLevel="1">
      <c r="B756" s="53" t="s">
        <v>3466</v>
      </c>
      <c r="C756" s="833" t="s">
        <v>3467</v>
      </c>
      <c r="D756" s="833"/>
      <c r="E756" s="833" t="s">
        <v>3468</v>
      </c>
      <c r="F756" s="833"/>
      <c r="G756" s="833"/>
      <c r="H756" s="833"/>
      <c r="I756" s="833"/>
    </row>
    <row r="757" spans="2:9" s="51" customFormat="1" ht="15" customHeight="1" outlineLevel="1">
      <c r="B757" s="53" t="s">
        <v>3469</v>
      </c>
      <c r="C757" s="833" t="s">
        <v>3470</v>
      </c>
      <c r="D757" s="833"/>
      <c r="E757" s="833" t="s">
        <v>3471</v>
      </c>
      <c r="F757" s="833"/>
      <c r="G757" s="833"/>
      <c r="H757" s="833"/>
      <c r="I757" s="833"/>
    </row>
    <row r="758" spans="2:9" s="51" customFormat="1" ht="15" customHeight="1" outlineLevel="1">
      <c r="B758" s="53" t="s">
        <v>3472</v>
      </c>
      <c r="C758" s="833" t="s">
        <v>3473</v>
      </c>
      <c r="D758" s="833"/>
      <c r="E758" s="833" t="s">
        <v>3474</v>
      </c>
      <c r="F758" s="833"/>
      <c r="G758" s="833"/>
      <c r="H758" s="833"/>
      <c r="I758" s="833"/>
    </row>
    <row r="759" spans="2:9" s="51" customFormat="1" ht="15" customHeight="1" outlineLevel="1">
      <c r="B759" s="53" t="s">
        <v>3475</v>
      </c>
      <c r="C759" s="833" t="s">
        <v>3476</v>
      </c>
      <c r="D759" s="833"/>
      <c r="E759" s="833" t="s">
        <v>3477</v>
      </c>
      <c r="F759" s="833"/>
      <c r="G759" s="833"/>
      <c r="H759" s="833"/>
      <c r="I759" s="833"/>
    </row>
    <row r="760" spans="2:9" s="51" customFormat="1" ht="15" customHeight="1" outlineLevel="1">
      <c r="B760" s="56" t="s">
        <v>3478</v>
      </c>
      <c r="C760" s="848" t="s">
        <v>3479</v>
      </c>
      <c r="D760" s="848"/>
      <c r="E760" s="843" t="s">
        <v>3480</v>
      </c>
      <c r="F760" s="843"/>
      <c r="G760" s="843"/>
      <c r="H760" s="843"/>
      <c r="I760" s="843"/>
    </row>
    <row r="761" spans="2:9" s="51" customFormat="1" ht="15" customHeight="1" outlineLevel="1">
      <c r="B761" s="53" t="s">
        <v>3481</v>
      </c>
      <c r="C761" s="833" t="s">
        <v>3482</v>
      </c>
      <c r="D761" s="833"/>
      <c r="E761" s="833" t="s">
        <v>3483</v>
      </c>
      <c r="F761" s="833"/>
      <c r="G761" s="833"/>
      <c r="H761" s="833"/>
      <c r="I761" s="833"/>
    </row>
    <row r="762" spans="2:9" s="51" customFormat="1" ht="15" customHeight="1" outlineLevel="1">
      <c r="B762" s="55" t="s">
        <v>3484</v>
      </c>
      <c r="C762" s="846" t="s">
        <v>3485</v>
      </c>
      <c r="D762" s="847"/>
      <c r="E762" s="834" t="s">
        <v>3486</v>
      </c>
      <c r="F762" s="835"/>
      <c r="G762" s="835"/>
      <c r="H762" s="835"/>
      <c r="I762" s="836"/>
    </row>
    <row r="763" spans="2:9" s="51" customFormat="1" ht="15" customHeight="1" outlineLevel="1">
      <c r="B763" s="53" t="s">
        <v>3487</v>
      </c>
      <c r="C763" s="833" t="s">
        <v>3488</v>
      </c>
      <c r="D763" s="833"/>
      <c r="E763" s="833" t="s">
        <v>3489</v>
      </c>
      <c r="F763" s="833"/>
      <c r="G763" s="833"/>
      <c r="H763" s="833"/>
      <c r="I763" s="833"/>
    </row>
    <row r="764" spans="2:9" s="51" customFormat="1" ht="15" customHeight="1" outlineLevel="1">
      <c r="B764" s="53" t="s">
        <v>3490</v>
      </c>
      <c r="C764" s="833" t="s">
        <v>3491</v>
      </c>
      <c r="D764" s="833"/>
      <c r="E764" s="833" t="s">
        <v>3492</v>
      </c>
      <c r="F764" s="833"/>
      <c r="G764" s="833"/>
      <c r="H764" s="833"/>
      <c r="I764" s="833"/>
    </row>
    <row r="765" spans="2:9" s="51" customFormat="1" ht="15" customHeight="1" outlineLevel="1">
      <c r="B765" s="53" t="s">
        <v>3493</v>
      </c>
      <c r="C765" s="833" t="s">
        <v>3494</v>
      </c>
      <c r="D765" s="833"/>
      <c r="E765" s="833" t="s">
        <v>3495</v>
      </c>
      <c r="F765" s="833"/>
      <c r="G765" s="833"/>
      <c r="H765" s="833"/>
      <c r="I765" s="833"/>
    </row>
    <row r="766" spans="2:9" s="51" customFormat="1" ht="15" customHeight="1" outlineLevel="1">
      <c r="B766" s="55" t="s">
        <v>3496</v>
      </c>
      <c r="C766" s="846" t="s">
        <v>3497</v>
      </c>
      <c r="D766" s="847"/>
      <c r="E766" s="834" t="s">
        <v>3498</v>
      </c>
      <c r="F766" s="835"/>
      <c r="G766" s="835"/>
      <c r="H766" s="835"/>
      <c r="I766" s="836"/>
    </row>
    <row r="767" spans="2:9" s="51" customFormat="1" ht="15" customHeight="1" outlineLevel="1">
      <c r="B767" s="53" t="s">
        <v>3499</v>
      </c>
      <c r="C767" s="833" t="s">
        <v>3500</v>
      </c>
      <c r="D767" s="833"/>
      <c r="E767" s="833" t="s">
        <v>3501</v>
      </c>
      <c r="F767" s="833"/>
      <c r="G767" s="833"/>
      <c r="H767" s="833"/>
      <c r="I767" s="833"/>
    </row>
    <row r="768" spans="2:9" s="51" customFormat="1" ht="15" customHeight="1" outlineLevel="1">
      <c r="B768" s="53" t="s">
        <v>3502</v>
      </c>
      <c r="C768" s="833" t="s">
        <v>3503</v>
      </c>
      <c r="D768" s="833"/>
      <c r="E768" s="833" t="s">
        <v>3504</v>
      </c>
      <c r="F768" s="833"/>
      <c r="G768" s="833"/>
      <c r="H768" s="833"/>
      <c r="I768" s="833"/>
    </row>
    <row r="769" spans="2:9" s="51" customFormat="1" ht="15" customHeight="1" outlineLevel="1">
      <c r="B769" s="53" t="s">
        <v>3505</v>
      </c>
      <c r="C769" s="833" t="s">
        <v>3506</v>
      </c>
      <c r="D769" s="833"/>
      <c r="E769" s="833" t="s">
        <v>3507</v>
      </c>
      <c r="F769" s="833"/>
      <c r="G769" s="833"/>
      <c r="H769" s="833"/>
      <c r="I769" s="833"/>
    </row>
    <row r="770" spans="2:9" s="51" customFormat="1" ht="15" customHeight="1" outlineLevel="1">
      <c r="B770" s="55" t="s">
        <v>3508</v>
      </c>
      <c r="C770" s="846" t="s">
        <v>3509</v>
      </c>
      <c r="D770" s="847"/>
      <c r="E770" s="834" t="s">
        <v>3510</v>
      </c>
      <c r="F770" s="835"/>
      <c r="G770" s="835"/>
      <c r="H770" s="835"/>
      <c r="I770" s="836"/>
    </row>
    <row r="771" spans="2:9" s="51" customFormat="1" ht="15" customHeight="1" outlineLevel="1">
      <c r="B771" s="53" t="s">
        <v>3511</v>
      </c>
      <c r="C771" s="833" t="s">
        <v>3512</v>
      </c>
      <c r="D771" s="833"/>
      <c r="E771" s="833" t="s">
        <v>3513</v>
      </c>
      <c r="F771" s="833"/>
      <c r="G771" s="833"/>
      <c r="H771" s="833"/>
      <c r="I771" s="833"/>
    </row>
    <row r="772" spans="2:9" s="51" customFormat="1" ht="15" customHeight="1" outlineLevel="1">
      <c r="B772" s="53" t="s">
        <v>3514</v>
      </c>
      <c r="C772" s="833" t="s">
        <v>3515</v>
      </c>
      <c r="D772" s="833"/>
      <c r="E772" s="833" t="s">
        <v>3516</v>
      </c>
      <c r="F772" s="833"/>
      <c r="G772" s="833"/>
      <c r="H772" s="833"/>
      <c r="I772" s="833"/>
    </row>
    <row r="773" spans="2:9" s="51" customFormat="1" ht="15" customHeight="1" outlineLevel="1">
      <c r="B773" s="53" t="s">
        <v>3517</v>
      </c>
      <c r="C773" s="833" t="s">
        <v>3518</v>
      </c>
      <c r="D773" s="833"/>
      <c r="E773" s="833" t="s">
        <v>3519</v>
      </c>
      <c r="F773" s="833"/>
      <c r="G773" s="833"/>
      <c r="H773" s="833"/>
      <c r="I773" s="833"/>
    </row>
    <row r="774" spans="2:9" s="51" customFormat="1" ht="15" customHeight="1" outlineLevel="1">
      <c r="B774" s="55" t="s">
        <v>3520</v>
      </c>
      <c r="C774" s="846" t="s">
        <v>3521</v>
      </c>
      <c r="D774" s="847"/>
      <c r="E774" s="834" t="s">
        <v>3522</v>
      </c>
      <c r="F774" s="835"/>
      <c r="G774" s="835"/>
      <c r="H774" s="835"/>
      <c r="I774" s="836"/>
    </row>
    <row r="775" spans="2:9" s="51" customFormat="1" ht="15" customHeight="1" outlineLevel="1">
      <c r="B775" s="53" t="s">
        <v>3523</v>
      </c>
      <c r="C775" s="833" t="s">
        <v>3524</v>
      </c>
      <c r="D775" s="833"/>
      <c r="E775" s="833" t="s">
        <v>3525</v>
      </c>
      <c r="F775" s="833"/>
      <c r="G775" s="833"/>
      <c r="H775" s="833"/>
      <c r="I775" s="833"/>
    </row>
    <row r="776" spans="2:9" s="51" customFormat="1" ht="15" customHeight="1" outlineLevel="1">
      <c r="B776" s="53" t="s">
        <v>3526</v>
      </c>
      <c r="C776" s="833" t="s">
        <v>3527</v>
      </c>
      <c r="D776" s="833"/>
      <c r="E776" s="833" t="s">
        <v>3528</v>
      </c>
      <c r="F776" s="833"/>
      <c r="G776" s="833"/>
      <c r="H776" s="833"/>
      <c r="I776" s="833"/>
    </row>
    <row r="777" spans="2:9" s="51" customFormat="1" ht="15" customHeight="1" outlineLevel="1">
      <c r="B777" s="53" t="s">
        <v>3529</v>
      </c>
      <c r="C777" s="833" t="s">
        <v>3530</v>
      </c>
      <c r="D777" s="833"/>
      <c r="E777" s="833" t="s">
        <v>3531</v>
      </c>
      <c r="F777" s="833"/>
      <c r="G777" s="833"/>
      <c r="H777" s="833"/>
      <c r="I777" s="833"/>
    </row>
    <row r="778" spans="2:9" s="51" customFormat="1" ht="15" customHeight="1" outlineLevel="1">
      <c r="B778" s="53" t="s">
        <v>3532</v>
      </c>
      <c r="C778" s="833" t="s">
        <v>3533</v>
      </c>
      <c r="D778" s="833"/>
      <c r="E778" s="833" t="s">
        <v>3534</v>
      </c>
      <c r="F778" s="833"/>
      <c r="G778" s="833"/>
      <c r="H778" s="833"/>
      <c r="I778" s="833"/>
    </row>
    <row r="779" spans="2:9" s="51" customFormat="1" ht="15" customHeight="1" outlineLevel="1">
      <c r="B779" s="56" t="s">
        <v>3535</v>
      </c>
      <c r="C779" s="848" t="s">
        <v>3536</v>
      </c>
      <c r="D779" s="848"/>
      <c r="E779" s="843" t="s">
        <v>3537</v>
      </c>
      <c r="F779" s="843"/>
      <c r="G779" s="843"/>
      <c r="H779" s="843"/>
      <c r="I779" s="843"/>
    </row>
    <row r="780" spans="2:9" s="51" customFormat="1" ht="15" customHeight="1" outlineLevel="1">
      <c r="B780" s="53" t="s">
        <v>3538</v>
      </c>
      <c r="C780" s="833" t="s">
        <v>3539</v>
      </c>
      <c r="D780" s="833"/>
      <c r="E780" s="833" t="s">
        <v>3540</v>
      </c>
      <c r="F780" s="833"/>
      <c r="G780" s="833"/>
      <c r="H780" s="833"/>
      <c r="I780" s="833"/>
    </row>
    <row r="781" spans="2:9" s="51" customFormat="1" ht="15" customHeight="1" outlineLevel="1">
      <c r="B781" s="55" t="s">
        <v>3541</v>
      </c>
      <c r="C781" s="846" t="s">
        <v>3542</v>
      </c>
      <c r="D781" s="847"/>
      <c r="E781" s="834" t="s">
        <v>3543</v>
      </c>
      <c r="F781" s="835"/>
      <c r="G781" s="835"/>
      <c r="H781" s="835"/>
      <c r="I781" s="836"/>
    </row>
    <row r="782" spans="2:9" s="51" customFormat="1" ht="15" customHeight="1" outlineLevel="1">
      <c r="B782" s="53" t="s">
        <v>3544</v>
      </c>
      <c r="C782" s="833" t="s">
        <v>3545</v>
      </c>
      <c r="D782" s="833"/>
      <c r="E782" s="833" t="s">
        <v>3546</v>
      </c>
      <c r="F782" s="833"/>
      <c r="G782" s="833"/>
      <c r="H782" s="833"/>
      <c r="I782" s="833"/>
    </row>
    <row r="783" spans="2:9" s="51" customFormat="1" ht="15" customHeight="1" outlineLevel="1">
      <c r="B783" s="53" t="s">
        <v>3547</v>
      </c>
      <c r="C783" s="833" t="s">
        <v>3548</v>
      </c>
      <c r="D783" s="833"/>
      <c r="E783" s="833" t="s">
        <v>3549</v>
      </c>
      <c r="F783" s="833"/>
      <c r="G783" s="833"/>
      <c r="H783" s="833"/>
      <c r="I783" s="833"/>
    </row>
    <row r="784" spans="2:9" s="51" customFormat="1" ht="15" customHeight="1" outlineLevel="1">
      <c r="B784" s="53" t="s">
        <v>3550</v>
      </c>
      <c r="C784" s="833" t="s">
        <v>3551</v>
      </c>
      <c r="D784" s="833"/>
      <c r="E784" s="833" t="s">
        <v>3552</v>
      </c>
      <c r="F784" s="833"/>
      <c r="G784" s="833"/>
      <c r="H784" s="833"/>
      <c r="I784" s="833"/>
    </row>
    <row r="785" spans="2:9" s="51" customFormat="1" ht="15" customHeight="1" outlineLevel="1">
      <c r="B785" s="55" t="s">
        <v>3553</v>
      </c>
      <c r="C785" s="846" t="s">
        <v>3554</v>
      </c>
      <c r="D785" s="847"/>
      <c r="E785" s="834" t="s">
        <v>3555</v>
      </c>
      <c r="F785" s="835"/>
      <c r="G785" s="835"/>
      <c r="H785" s="835"/>
      <c r="I785" s="836"/>
    </row>
    <row r="786" spans="2:9" s="51" customFormat="1" ht="15" customHeight="1" outlineLevel="1">
      <c r="B786" s="53" t="s">
        <v>3556</v>
      </c>
      <c r="C786" s="833" t="s">
        <v>3557</v>
      </c>
      <c r="D786" s="833"/>
      <c r="E786" s="833" t="s">
        <v>3558</v>
      </c>
      <c r="F786" s="833"/>
      <c r="G786" s="833"/>
      <c r="H786" s="833"/>
      <c r="I786" s="833"/>
    </row>
    <row r="787" spans="2:9" s="51" customFormat="1" ht="15" customHeight="1" outlineLevel="1">
      <c r="B787" s="53" t="s">
        <v>3559</v>
      </c>
      <c r="C787" s="833" t="s">
        <v>3560</v>
      </c>
      <c r="D787" s="833"/>
      <c r="E787" s="833" t="s">
        <v>3561</v>
      </c>
      <c r="F787" s="833"/>
      <c r="G787" s="833"/>
      <c r="H787" s="833"/>
      <c r="I787" s="833"/>
    </row>
    <row r="788" spans="2:9" s="51" customFormat="1" ht="15" customHeight="1" outlineLevel="1">
      <c r="B788" s="53" t="s">
        <v>3562</v>
      </c>
      <c r="C788" s="833" t="s">
        <v>3563</v>
      </c>
      <c r="D788" s="833"/>
      <c r="E788" s="833" t="s">
        <v>3564</v>
      </c>
      <c r="F788" s="833"/>
      <c r="G788" s="833"/>
      <c r="H788" s="833"/>
      <c r="I788" s="833"/>
    </row>
    <row r="789" spans="2:9" s="51" customFormat="1" ht="15" customHeight="1" outlineLevel="1">
      <c r="B789" s="55" t="s">
        <v>3565</v>
      </c>
      <c r="C789" s="846" t="s">
        <v>3566</v>
      </c>
      <c r="D789" s="847"/>
      <c r="E789" s="834" t="s">
        <v>3567</v>
      </c>
      <c r="F789" s="835"/>
      <c r="G789" s="835"/>
      <c r="H789" s="835"/>
      <c r="I789" s="836"/>
    </row>
    <row r="790" spans="2:9" s="51" customFormat="1" ht="15" customHeight="1" outlineLevel="1">
      <c r="B790" s="53" t="s">
        <v>3568</v>
      </c>
      <c r="C790" s="833" t="s">
        <v>3569</v>
      </c>
      <c r="D790" s="833"/>
      <c r="E790" s="833" t="s">
        <v>3570</v>
      </c>
      <c r="F790" s="833"/>
      <c r="G790" s="833"/>
      <c r="H790" s="833"/>
      <c r="I790" s="833"/>
    </row>
    <row r="791" spans="2:9" s="51" customFormat="1" ht="15" customHeight="1" outlineLevel="1">
      <c r="B791" s="53" t="s">
        <v>3571</v>
      </c>
      <c r="C791" s="833" t="s">
        <v>3302</v>
      </c>
      <c r="D791" s="833"/>
      <c r="E791" s="833" t="s">
        <v>3303</v>
      </c>
      <c r="F791" s="833"/>
      <c r="G791" s="833"/>
      <c r="H791" s="833"/>
      <c r="I791" s="833"/>
    </row>
    <row r="792" spans="2:9" s="51" customFormat="1" ht="15" customHeight="1" outlineLevel="1">
      <c r="B792" s="53" t="s">
        <v>3572</v>
      </c>
      <c r="C792" s="833" t="s">
        <v>3573</v>
      </c>
      <c r="D792" s="833"/>
      <c r="E792" s="833" t="s">
        <v>3574</v>
      </c>
      <c r="F792" s="833"/>
      <c r="G792" s="833"/>
      <c r="H792" s="833"/>
      <c r="I792" s="833"/>
    </row>
    <row r="793" spans="2:9" s="51" customFormat="1" ht="15" customHeight="1" outlineLevel="1">
      <c r="B793" s="55" t="s">
        <v>3575</v>
      </c>
      <c r="C793" s="846" t="s">
        <v>3576</v>
      </c>
      <c r="D793" s="847"/>
      <c r="E793" s="834" t="s">
        <v>3577</v>
      </c>
      <c r="F793" s="835"/>
      <c r="G793" s="835"/>
      <c r="H793" s="835"/>
      <c r="I793" s="836"/>
    </row>
    <row r="794" spans="2:9" s="51" customFormat="1" ht="15" customHeight="1" outlineLevel="1">
      <c r="B794" s="53" t="s">
        <v>3578</v>
      </c>
      <c r="C794" s="833" t="s">
        <v>3579</v>
      </c>
      <c r="D794" s="833"/>
      <c r="E794" s="833" t="s">
        <v>3580</v>
      </c>
      <c r="F794" s="833"/>
      <c r="G794" s="833"/>
      <c r="H794" s="833"/>
      <c r="I794" s="833"/>
    </row>
    <row r="795" spans="2:9" s="51" customFormat="1" ht="15" customHeight="1" outlineLevel="1">
      <c r="B795" s="53" t="s">
        <v>3581</v>
      </c>
      <c r="C795" s="833" t="s">
        <v>3582</v>
      </c>
      <c r="D795" s="833"/>
      <c r="E795" s="833" t="s">
        <v>3583</v>
      </c>
      <c r="F795" s="833"/>
      <c r="G795" s="833"/>
      <c r="H795" s="833"/>
      <c r="I795" s="833"/>
    </row>
    <row r="796" spans="2:9" s="51" customFormat="1" ht="15" customHeight="1" outlineLevel="1">
      <c r="B796" s="53" t="s">
        <v>3584</v>
      </c>
      <c r="C796" s="833" t="s">
        <v>3585</v>
      </c>
      <c r="D796" s="833"/>
      <c r="E796" s="833" t="s">
        <v>3586</v>
      </c>
      <c r="F796" s="833"/>
      <c r="G796" s="833"/>
      <c r="H796" s="833"/>
      <c r="I796" s="833"/>
    </row>
    <row r="797" spans="2:9" s="51" customFormat="1" ht="15" customHeight="1" outlineLevel="1">
      <c r="B797" s="53" t="s">
        <v>3587</v>
      </c>
      <c r="C797" s="833" t="s">
        <v>3588</v>
      </c>
      <c r="D797" s="833"/>
      <c r="E797" s="833" t="s">
        <v>3589</v>
      </c>
      <c r="F797" s="833"/>
      <c r="G797" s="833"/>
      <c r="H797" s="833"/>
      <c r="I797" s="833"/>
    </row>
    <row r="798" spans="2:9" s="51" customFormat="1" ht="15" customHeight="1" outlineLevel="1">
      <c r="B798" s="56" t="s">
        <v>3590</v>
      </c>
      <c r="C798" s="848" t="s">
        <v>3591</v>
      </c>
      <c r="D798" s="848"/>
      <c r="E798" s="843" t="s">
        <v>3592</v>
      </c>
      <c r="F798" s="843"/>
      <c r="G798" s="843"/>
      <c r="H798" s="843"/>
      <c r="I798" s="843"/>
    </row>
    <row r="799" spans="2:9" s="51" customFormat="1" ht="15" customHeight="1" outlineLevel="1">
      <c r="B799" s="53" t="s">
        <v>3593</v>
      </c>
      <c r="C799" s="833" t="s">
        <v>3594</v>
      </c>
      <c r="D799" s="833"/>
      <c r="E799" s="833" t="s">
        <v>3595</v>
      </c>
      <c r="F799" s="833"/>
      <c r="G799" s="833"/>
      <c r="H799" s="833"/>
      <c r="I799" s="833"/>
    </row>
    <row r="800" spans="2:9" s="51" customFormat="1" ht="15" customHeight="1" outlineLevel="1">
      <c r="B800" s="55" t="s">
        <v>3596</v>
      </c>
      <c r="C800" s="846" t="s">
        <v>3597</v>
      </c>
      <c r="D800" s="847"/>
      <c r="E800" s="834" t="s">
        <v>3598</v>
      </c>
      <c r="F800" s="835"/>
      <c r="G800" s="835"/>
      <c r="H800" s="835"/>
      <c r="I800" s="836"/>
    </row>
    <row r="801" spans="2:9" s="51" customFormat="1" ht="15" customHeight="1" outlineLevel="1">
      <c r="B801" s="53" t="s">
        <v>3599</v>
      </c>
      <c r="C801" s="833" t="s">
        <v>3600</v>
      </c>
      <c r="D801" s="833"/>
      <c r="E801" s="833" t="s">
        <v>3601</v>
      </c>
      <c r="F801" s="833"/>
      <c r="G801" s="833"/>
      <c r="H801" s="833"/>
      <c r="I801" s="833"/>
    </row>
    <row r="802" spans="2:9" s="51" customFormat="1" ht="15" customHeight="1" outlineLevel="1">
      <c r="B802" s="53" t="s">
        <v>3602</v>
      </c>
      <c r="C802" s="833" t="s">
        <v>3603</v>
      </c>
      <c r="D802" s="833"/>
      <c r="E802" s="833" t="s">
        <v>3604</v>
      </c>
      <c r="F802" s="833"/>
      <c r="G802" s="833"/>
      <c r="H802" s="833"/>
      <c r="I802" s="833"/>
    </row>
    <row r="803" spans="2:9" s="51" customFormat="1" ht="15" customHeight="1" outlineLevel="1">
      <c r="B803" s="53" t="s">
        <v>3605</v>
      </c>
      <c r="C803" s="833" t="s">
        <v>3606</v>
      </c>
      <c r="D803" s="833"/>
      <c r="E803" s="833" t="s">
        <v>3607</v>
      </c>
      <c r="F803" s="833"/>
      <c r="G803" s="833"/>
      <c r="H803" s="833"/>
      <c r="I803" s="833"/>
    </row>
    <row r="804" spans="2:9" s="51" customFormat="1" ht="15" customHeight="1" outlineLevel="1">
      <c r="B804" s="55" t="s">
        <v>3608</v>
      </c>
      <c r="C804" s="846" t="s">
        <v>3609</v>
      </c>
      <c r="D804" s="847"/>
      <c r="E804" s="834" t="s">
        <v>3610</v>
      </c>
      <c r="F804" s="835"/>
      <c r="G804" s="835"/>
      <c r="H804" s="835"/>
      <c r="I804" s="836"/>
    </row>
    <row r="805" spans="2:9" s="51" customFormat="1" ht="15" customHeight="1" outlineLevel="1">
      <c r="B805" s="53" t="s">
        <v>3611</v>
      </c>
      <c r="C805" s="833" t="s">
        <v>3612</v>
      </c>
      <c r="D805" s="833"/>
      <c r="E805" s="833" t="s">
        <v>3613</v>
      </c>
      <c r="F805" s="833"/>
      <c r="G805" s="833"/>
      <c r="H805" s="833"/>
      <c r="I805" s="833"/>
    </row>
    <row r="806" spans="2:9" s="51" customFormat="1" ht="15" customHeight="1" outlineLevel="1">
      <c r="B806" s="53" t="s">
        <v>3614</v>
      </c>
      <c r="C806" s="833" t="s">
        <v>3615</v>
      </c>
      <c r="D806" s="833"/>
      <c r="E806" s="833" t="s">
        <v>3616</v>
      </c>
      <c r="F806" s="833"/>
      <c r="G806" s="833"/>
      <c r="H806" s="833"/>
      <c r="I806" s="833"/>
    </row>
    <row r="807" spans="2:9" s="51" customFormat="1" ht="15" customHeight="1" outlineLevel="1">
      <c r="B807" s="53" t="s">
        <v>3617</v>
      </c>
      <c r="C807" s="833" t="s">
        <v>3618</v>
      </c>
      <c r="D807" s="833"/>
      <c r="E807" s="833" t="s">
        <v>3619</v>
      </c>
      <c r="F807" s="833"/>
      <c r="G807" s="833"/>
      <c r="H807" s="833"/>
      <c r="I807" s="833"/>
    </row>
    <row r="808" spans="2:9" s="51" customFormat="1" ht="15" customHeight="1" outlineLevel="1">
      <c r="B808" s="55" t="s">
        <v>3620</v>
      </c>
      <c r="C808" s="846" t="s">
        <v>3621</v>
      </c>
      <c r="D808" s="847"/>
      <c r="E808" s="834" t="s">
        <v>3622</v>
      </c>
      <c r="F808" s="835"/>
      <c r="G808" s="835"/>
      <c r="H808" s="835"/>
      <c r="I808" s="836"/>
    </row>
    <row r="809" spans="2:9" s="51" customFormat="1" ht="15" customHeight="1" outlineLevel="1">
      <c r="B809" s="53" t="s">
        <v>3623</v>
      </c>
      <c r="C809" s="833" t="s">
        <v>3624</v>
      </c>
      <c r="D809" s="833"/>
      <c r="E809" s="833" t="s">
        <v>3625</v>
      </c>
      <c r="F809" s="833"/>
      <c r="G809" s="833"/>
      <c r="H809" s="833"/>
      <c r="I809" s="833"/>
    </row>
    <row r="810" spans="2:9" s="51" customFormat="1" ht="36" customHeight="1" outlineLevel="1">
      <c r="B810" s="837" t="s">
        <v>3626</v>
      </c>
      <c r="C810" s="838"/>
      <c r="D810" s="838"/>
      <c r="E810" s="838"/>
      <c r="F810" s="838"/>
      <c r="G810" s="838"/>
      <c r="H810" s="838"/>
      <c r="I810" s="839"/>
    </row>
    <row r="811" spans="2:9" s="51" customFormat="1" ht="15" customHeight="1" outlineLevel="1">
      <c r="B811" s="53" t="s">
        <v>3627</v>
      </c>
      <c r="C811" s="833" t="s">
        <v>3628</v>
      </c>
      <c r="D811" s="833"/>
      <c r="E811" s="833" t="s">
        <v>3629</v>
      </c>
      <c r="F811" s="833"/>
      <c r="G811" s="833"/>
      <c r="H811" s="833"/>
      <c r="I811" s="833"/>
    </row>
    <row r="812" spans="2:9" s="51" customFormat="1" ht="15" customHeight="1" outlineLevel="1">
      <c r="B812" s="55" t="s">
        <v>3630</v>
      </c>
      <c r="C812" s="846" t="s">
        <v>3631</v>
      </c>
      <c r="D812" s="847"/>
      <c r="E812" s="834" t="s">
        <v>3632</v>
      </c>
      <c r="F812" s="835"/>
      <c r="G812" s="835"/>
      <c r="H812" s="835"/>
      <c r="I812" s="836"/>
    </row>
    <row r="813" spans="2:9" s="51" customFormat="1" ht="15" customHeight="1" outlineLevel="1">
      <c r="B813" s="53" t="s">
        <v>3633</v>
      </c>
      <c r="C813" s="833" t="s">
        <v>3634</v>
      </c>
      <c r="D813" s="833"/>
      <c r="E813" s="833" t="s">
        <v>3635</v>
      </c>
      <c r="F813" s="833"/>
      <c r="G813" s="833"/>
      <c r="H813" s="833"/>
      <c r="I813" s="833"/>
    </row>
    <row r="814" spans="2:9" s="51" customFormat="1" ht="15" customHeight="1" outlineLevel="1">
      <c r="B814" s="53" t="s">
        <v>3636</v>
      </c>
      <c r="C814" s="833" t="s">
        <v>3637</v>
      </c>
      <c r="D814" s="833"/>
      <c r="E814" s="833" t="s">
        <v>3638</v>
      </c>
      <c r="F814" s="833"/>
      <c r="G814" s="833"/>
      <c r="H814" s="833"/>
      <c r="I814" s="833"/>
    </row>
    <row r="815" spans="2:9" s="51" customFormat="1" ht="15" customHeight="1" outlineLevel="1">
      <c r="B815" s="53" t="s">
        <v>3639</v>
      </c>
      <c r="C815" s="833" t="s">
        <v>3640</v>
      </c>
      <c r="D815" s="833"/>
      <c r="E815" s="833" t="s">
        <v>3641</v>
      </c>
      <c r="F815" s="833"/>
      <c r="G815" s="833"/>
      <c r="H815" s="833"/>
      <c r="I815" s="833"/>
    </row>
    <row r="816" spans="2:9" s="51" customFormat="1" ht="15" customHeight="1" outlineLevel="1">
      <c r="B816" s="53" t="s">
        <v>3642</v>
      </c>
      <c r="C816" s="833" t="s">
        <v>3643</v>
      </c>
      <c r="D816" s="833"/>
      <c r="E816" s="833" t="s">
        <v>3644</v>
      </c>
      <c r="F816" s="833"/>
      <c r="G816" s="833"/>
      <c r="H816" s="833"/>
      <c r="I816" s="833"/>
    </row>
    <row r="817" spans="2:9" s="51" customFormat="1" ht="15" customHeight="1" outlineLevel="1">
      <c r="B817" s="56" t="s">
        <v>3645</v>
      </c>
      <c r="C817" s="848" t="s">
        <v>3646</v>
      </c>
      <c r="D817" s="848"/>
      <c r="E817" s="843" t="s">
        <v>3647</v>
      </c>
      <c r="F817" s="843"/>
      <c r="G817" s="843"/>
      <c r="H817" s="843"/>
      <c r="I817" s="843"/>
    </row>
    <row r="818" spans="2:9" s="51" customFormat="1" ht="15" customHeight="1" outlineLevel="1">
      <c r="B818" s="53" t="s">
        <v>3648</v>
      </c>
      <c r="C818" s="833" t="s">
        <v>3649</v>
      </c>
      <c r="D818" s="833"/>
      <c r="E818" s="833" t="s">
        <v>3650</v>
      </c>
      <c r="F818" s="833"/>
      <c r="G818" s="833"/>
      <c r="H818" s="833"/>
      <c r="I818" s="833"/>
    </row>
    <row r="819" spans="2:9" s="51" customFormat="1" ht="15" customHeight="1" outlineLevel="1">
      <c r="B819" s="55" t="s">
        <v>3651</v>
      </c>
      <c r="C819" s="846" t="s">
        <v>3652</v>
      </c>
      <c r="D819" s="847"/>
      <c r="E819" s="834" t="s">
        <v>3653</v>
      </c>
      <c r="F819" s="835"/>
      <c r="G819" s="835"/>
      <c r="H819" s="835"/>
      <c r="I819" s="836"/>
    </row>
    <row r="820" spans="2:9" s="51" customFormat="1" ht="15" customHeight="1" outlineLevel="1">
      <c r="B820" s="53" t="s">
        <v>3654</v>
      </c>
      <c r="C820" s="833" t="s">
        <v>3655</v>
      </c>
      <c r="D820" s="833"/>
      <c r="E820" s="833" t="s">
        <v>3656</v>
      </c>
      <c r="F820" s="833"/>
      <c r="G820" s="833"/>
      <c r="H820" s="833"/>
      <c r="I820" s="833"/>
    </row>
    <row r="821" spans="2:9" s="51" customFormat="1" ht="36" customHeight="1" outlineLevel="1">
      <c r="B821" s="837" t="s">
        <v>3657</v>
      </c>
      <c r="C821" s="838"/>
      <c r="D821" s="838"/>
      <c r="E821" s="838"/>
      <c r="F821" s="838"/>
      <c r="G821" s="838"/>
      <c r="H821" s="838"/>
      <c r="I821" s="839"/>
    </row>
    <row r="822" spans="2:9" s="51" customFormat="1" ht="15" customHeight="1" outlineLevel="1">
      <c r="B822" s="53" t="s">
        <v>3658</v>
      </c>
      <c r="C822" s="833" t="s">
        <v>3659</v>
      </c>
      <c r="D822" s="833"/>
      <c r="E822" s="833" t="s">
        <v>3660</v>
      </c>
      <c r="F822" s="833"/>
      <c r="G822" s="833"/>
      <c r="H822" s="833"/>
      <c r="I822" s="833"/>
    </row>
    <row r="823" spans="2:9" s="51" customFormat="1" ht="15" customHeight="1" outlineLevel="1">
      <c r="B823" s="55" t="s">
        <v>3661</v>
      </c>
      <c r="C823" s="846" t="s">
        <v>3662</v>
      </c>
      <c r="D823" s="847"/>
      <c r="E823" s="834" t="s">
        <v>3663</v>
      </c>
      <c r="F823" s="835"/>
      <c r="G823" s="835"/>
      <c r="H823" s="835"/>
      <c r="I823" s="836"/>
    </row>
    <row r="824" spans="2:9" s="51" customFormat="1" ht="15" customHeight="1" outlineLevel="1">
      <c r="B824" s="53" t="s">
        <v>3664</v>
      </c>
      <c r="C824" s="833" t="s">
        <v>3665</v>
      </c>
      <c r="D824" s="833"/>
      <c r="E824" s="833" t="s">
        <v>3666</v>
      </c>
      <c r="F824" s="833"/>
      <c r="G824" s="833"/>
      <c r="H824" s="833"/>
      <c r="I824" s="833"/>
    </row>
    <row r="825" spans="2:9" s="51" customFormat="1" ht="15" customHeight="1" outlineLevel="1">
      <c r="B825" s="53" t="s">
        <v>3667</v>
      </c>
      <c r="C825" s="833" t="s">
        <v>3668</v>
      </c>
      <c r="D825" s="833"/>
      <c r="E825" s="833" t="s">
        <v>3669</v>
      </c>
      <c r="F825" s="833"/>
      <c r="G825" s="833"/>
      <c r="H825" s="833"/>
      <c r="I825" s="833"/>
    </row>
    <row r="826" spans="2:9" s="51" customFormat="1" ht="15" customHeight="1" outlineLevel="1">
      <c r="B826" s="53" t="s">
        <v>3670</v>
      </c>
      <c r="C826" s="833" t="s">
        <v>3671</v>
      </c>
      <c r="D826" s="833"/>
      <c r="E826" s="833" t="s">
        <v>3672</v>
      </c>
      <c r="F826" s="833"/>
      <c r="G826" s="833"/>
      <c r="H826" s="833"/>
      <c r="I826" s="833"/>
    </row>
    <row r="827" spans="2:9" s="51" customFormat="1" ht="15" customHeight="1" outlineLevel="1">
      <c r="B827" s="55" t="s">
        <v>3673</v>
      </c>
      <c r="C827" s="846" t="s">
        <v>3674</v>
      </c>
      <c r="D827" s="847"/>
      <c r="E827" s="834" t="s">
        <v>3675</v>
      </c>
      <c r="F827" s="835"/>
      <c r="G827" s="835"/>
      <c r="H827" s="835"/>
      <c r="I827" s="836"/>
    </row>
    <row r="828" spans="2:9" s="51" customFormat="1" ht="15" customHeight="1" outlineLevel="1">
      <c r="B828" s="53" t="s">
        <v>3676</v>
      </c>
      <c r="C828" s="833" t="s">
        <v>3677</v>
      </c>
      <c r="D828" s="833"/>
      <c r="E828" s="833" t="s">
        <v>3678</v>
      </c>
      <c r="F828" s="833"/>
      <c r="G828" s="833"/>
      <c r="H828" s="833"/>
      <c r="I828" s="833"/>
    </row>
    <row r="829" spans="2:9" s="51" customFormat="1" ht="15" customHeight="1" outlineLevel="1">
      <c r="B829" s="53" t="s">
        <v>3679</v>
      </c>
      <c r="C829" s="833" t="s">
        <v>3680</v>
      </c>
      <c r="D829" s="833"/>
      <c r="E829" s="833" t="s">
        <v>3681</v>
      </c>
      <c r="F829" s="833"/>
      <c r="G829" s="833"/>
      <c r="H829" s="833"/>
      <c r="I829" s="833"/>
    </row>
    <row r="830" spans="2:9" s="51" customFormat="1" ht="15" customHeight="1" outlineLevel="1">
      <c r="B830" s="53" t="s">
        <v>3682</v>
      </c>
      <c r="C830" s="833" t="s">
        <v>3683</v>
      </c>
      <c r="D830" s="833"/>
      <c r="E830" s="833" t="s">
        <v>3684</v>
      </c>
      <c r="F830" s="833"/>
      <c r="G830" s="833"/>
      <c r="H830" s="833"/>
      <c r="I830" s="833"/>
    </row>
    <row r="831" spans="2:9" s="51" customFormat="1" ht="15" customHeight="1" outlineLevel="1">
      <c r="B831" s="55" t="s">
        <v>3685</v>
      </c>
      <c r="C831" s="846" t="s">
        <v>3686</v>
      </c>
      <c r="D831" s="847"/>
      <c r="E831" s="834" t="s">
        <v>3687</v>
      </c>
      <c r="F831" s="835"/>
      <c r="G831" s="835"/>
      <c r="H831" s="835"/>
      <c r="I831" s="836"/>
    </row>
    <row r="832" spans="2:9" s="51" customFormat="1" ht="15" customHeight="1" outlineLevel="1">
      <c r="B832" s="53" t="s">
        <v>3688</v>
      </c>
      <c r="C832" s="833" t="s">
        <v>3689</v>
      </c>
      <c r="D832" s="833"/>
      <c r="E832" s="833" t="s">
        <v>3690</v>
      </c>
      <c r="F832" s="833"/>
      <c r="G832" s="833"/>
      <c r="H832" s="833"/>
      <c r="I832" s="833"/>
    </row>
    <row r="833" spans="2:9" s="51" customFormat="1" ht="15" customHeight="1" outlineLevel="1">
      <c r="B833" s="53" t="s">
        <v>3691</v>
      </c>
      <c r="C833" s="833" t="s">
        <v>3692</v>
      </c>
      <c r="D833" s="833"/>
      <c r="E833" s="833" t="s">
        <v>3693</v>
      </c>
      <c r="F833" s="833"/>
      <c r="G833" s="833"/>
      <c r="H833" s="833"/>
      <c r="I833" s="833"/>
    </row>
    <row r="834" spans="2:9" s="51" customFormat="1" ht="15" customHeight="1" outlineLevel="1">
      <c r="B834" s="53" t="s">
        <v>3694</v>
      </c>
      <c r="C834" s="833" t="s">
        <v>3695</v>
      </c>
      <c r="D834" s="833"/>
      <c r="E834" s="833" t="s">
        <v>3696</v>
      </c>
      <c r="F834" s="833"/>
      <c r="G834" s="833"/>
      <c r="H834" s="833"/>
      <c r="I834" s="833"/>
    </row>
    <row r="835" spans="2:9" s="51" customFormat="1" ht="15" customHeight="1" outlineLevel="1">
      <c r="B835" s="53" t="s">
        <v>3697</v>
      </c>
      <c r="C835" s="833" t="s">
        <v>3698</v>
      </c>
      <c r="D835" s="833"/>
      <c r="E835" s="833" t="s">
        <v>3699</v>
      </c>
      <c r="F835" s="833"/>
      <c r="G835" s="833"/>
      <c r="H835" s="833"/>
      <c r="I835" s="833"/>
    </row>
    <row r="836" spans="2:9" s="51" customFormat="1" ht="15" customHeight="1" outlineLevel="1">
      <c r="B836" s="56" t="s">
        <v>3700</v>
      </c>
      <c r="C836" s="848" t="s">
        <v>3701</v>
      </c>
      <c r="D836" s="848"/>
      <c r="E836" s="843" t="s">
        <v>3702</v>
      </c>
      <c r="F836" s="843"/>
      <c r="G836" s="843"/>
      <c r="H836" s="843"/>
      <c r="I836" s="843"/>
    </row>
    <row r="837" spans="2:9" s="51" customFormat="1" ht="15" customHeight="1" outlineLevel="1">
      <c r="B837" s="53" t="s">
        <v>3703</v>
      </c>
      <c r="C837" s="833" t="s">
        <v>3704</v>
      </c>
      <c r="D837" s="833"/>
      <c r="E837" s="833" t="s">
        <v>3705</v>
      </c>
      <c r="F837" s="833"/>
      <c r="G837" s="833"/>
      <c r="H837" s="833"/>
      <c r="I837" s="833"/>
    </row>
    <row r="838" spans="2:9" s="51" customFormat="1" ht="15" customHeight="1" outlineLevel="1">
      <c r="B838" s="55" t="s">
        <v>3706</v>
      </c>
      <c r="C838" s="846" t="s">
        <v>3707</v>
      </c>
      <c r="D838" s="847"/>
      <c r="E838" s="834" t="s">
        <v>3708</v>
      </c>
      <c r="F838" s="835"/>
      <c r="G838" s="835"/>
      <c r="H838" s="835"/>
      <c r="I838" s="836"/>
    </row>
    <row r="839" spans="2:9" s="51" customFormat="1" ht="15" customHeight="1" outlineLevel="1">
      <c r="B839" s="53" t="s">
        <v>3709</v>
      </c>
      <c r="C839" s="833" t="s">
        <v>3710</v>
      </c>
      <c r="D839" s="833"/>
      <c r="E839" s="833" t="s">
        <v>3711</v>
      </c>
      <c r="F839" s="833"/>
      <c r="G839" s="833"/>
      <c r="H839" s="833"/>
      <c r="I839" s="833"/>
    </row>
    <row r="840" spans="2:9" s="51" customFormat="1" ht="15" customHeight="1" outlineLevel="1">
      <c r="B840" s="53" t="s">
        <v>3712</v>
      </c>
      <c r="C840" s="833" t="s">
        <v>3713</v>
      </c>
      <c r="D840" s="833"/>
      <c r="E840" s="833" t="s">
        <v>3714</v>
      </c>
      <c r="F840" s="833"/>
      <c r="G840" s="833"/>
      <c r="H840" s="833"/>
      <c r="I840" s="833"/>
    </row>
    <row r="841" spans="2:9" s="51" customFormat="1" ht="15" customHeight="1" outlineLevel="1">
      <c r="B841" s="53" t="s">
        <v>3715</v>
      </c>
      <c r="C841" s="833" t="s">
        <v>3716</v>
      </c>
      <c r="D841" s="833"/>
      <c r="E841" s="833" t="s">
        <v>3717</v>
      </c>
      <c r="F841" s="833"/>
      <c r="G841" s="833"/>
      <c r="H841" s="833"/>
      <c r="I841" s="833"/>
    </row>
    <row r="842" spans="2:9" s="51" customFormat="1" ht="15" customHeight="1" outlineLevel="1">
      <c r="B842" s="55" t="s">
        <v>3718</v>
      </c>
      <c r="C842" s="846" t="s">
        <v>3719</v>
      </c>
      <c r="D842" s="847"/>
      <c r="E842" s="834" t="s">
        <v>3720</v>
      </c>
      <c r="F842" s="835"/>
      <c r="G842" s="835"/>
      <c r="H842" s="835"/>
      <c r="I842" s="836"/>
    </row>
    <row r="843" spans="2:9" s="51" customFormat="1" ht="15" customHeight="1" outlineLevel="1">
      <c r="B843" s="53" t="s">
        <v>3721</v>
      </c>
      <c r="C843" s="833" t="s">
        <v>3722</v>
      </c>
      <c r="D843" s="833"/>
      <c r="E843" s="833" t="s">
        <v>3723</v>
      </c>
      <c r="F843" s="833"/>
      <c r="G843" s="833"/>
      <c r="H843" s="833"/>
      <c r="I843" s="833"/>
    </row>
    <row r="844" spans="2:9" s="51" customFormat="1" ht="15" customHeight="1" outlineLevel="1">
      <c r="B844" s="53" t="s">
        <v>3724</v>
      </c>
      <c r="C844" s="833" t="s">
        <v>3725</v>
      </c>
      <c r="D844" s="833"/>
      <c r="E844" s="833" t="s">
        <v>3726</v>
      </c>
      <c r="F844" s="833"/>
      <c r="G844" s="833"/>
      <c r="H844" s="833"/>
      <c r="I844" s="833"/>
    </row>
    <row r="845" spans="2:9" s="51" customFormat="1" ht="15" customHeight="1" outlineLevel="1">
      <c r="B845" s="53" t="s">
        <v>3727</v>
      </c>
      <c r="C845" s="833" t="s">
        <v>3728</v>
      </c>
      <c r="D845" s="833"/>
      <c r="E845" s="833" t="s">
        <v>3729</v>
      </c>
      <c r="F845" s="833"/>
      <c r="G845" s="833"/>
      <c r="H845" s="833"/>
      <c r="I845" s="833"/>
    </row>
    <row r="846" spans="2:9" s="51" customFormat="1" ht="15" customHeight="1" outlineLevel="1">
      <c r="B846" s="55" t="s">
        <v>3730</v>
      </c>
      <c r="C846" s="846" t="s">
        <v>3731</v>
      </c>
      <c r="D846" s="847"/>
      <c r="E846" s="834" t="s">
        <v>3732</v>
      </c>
      <c r="F846" s="835"/>
      <c r="G846" s="835"/>
      <c r="H846" s="835"/>
      <c r="I846" s="836"/>
    </row>
    <row r="847" spans="2:9" s="51" customFormat="1" ht="15" customHeight="1" outlineLevel="1">
      <c r="B847" s="53" t="s">
        <v>3733</v>
      </c>
      <c r="C847" s="833" t="s">
        <v>3734</v>
      </c>
      <c r="D847" s="833"/>
      <c r="E847" s="833" t="s">
        <v>3735</v>
      </c>
      <c r="F847" s="833"/>
      <c r="G847" s="833"/>
      <c r="H847" s="833"/>
      <c r="I847" s="833"/>
    </row>
    <row r="848" spans="2:9" s="51" customFormat="1" ht="15" customHeight="1" outlineLevel="1">
      <c r="B848" s="53" t="s">
        <v>3736</v>
      </c>
      <c r="C848" s="833" t="s">
        <v>3737</v>
      </c>
      <c r="D848" s="833"/>
      <c r="E848" s="833" t="s">
        <v>3738</v>
      </c>
      <c r="F848" s="833"/>
      <c r="G848" s="833"/>
      <c r="H848" s="833"/>
      <c r="I848" s="833"/>
    </row>
    <row r="849" spans="2:9" s="51" customFormat="1" ht="15" customHeight="1" outlineLevel="1">
      <c r="B849" s="53" t="s">
        <v>3739</v>
      </c>
      <c r="C849" s="833" t="s">
        <v>3740</v>
      </c>
      <c r="D849" s="833"/>
      <c r="E849" s="833" t="s">
        <v>3741</v>
      </c>
      <c r="F849" s="833"/>
      <c r="G849" s="833"/>
      <c r="H849" s="833"/>
      <c r="I849" s="833"/>
    </row>
    <row r="850" spans="2:9" s="51" customFormat="1" ht="15" customHeight="1" outlineLevel="1">
      <c r="B850" s="55" t="s">
        <v>3742</v>
      </c>
      <c r="C850" s="846" t="s">
        <v>3743</v>
      </c>
      <c r="D850" s="847"/>
      <c r="E850" s="834" t="s">
        <v>3744</v>
      </c>
      <c r="F850" s="835"/>
      <c r="G850" s="835"/>
      <c r="H850" s="835"/>
      <c r="I850" s="836"/>
    </row>
    <row r="851" spans="2:9" s="51" customFormat="1" ht="15" customHeight="1" outlineLevel="1">
      <c r="B851" s="53" t="s">
        <v>3745</v>
      </c>
      <c r="C851" s="833" t="s">
        <v>3746</v>
      </c>
      <c r="D851" s="833"/>
      <c r="E851" s="833" t="s">
        <v>3747</v>
      </c>
      <c r="F851" s="833"/>
      <c r="G851" s="833"/>
      <c r="H851" s="833"/>
      <c r="I851" s="833"/>
    </row>
    <row r="852" spans="2:9" s="51" customFormat="1" ht="15" customHeight="1" outlineLevel="1">
      <c r="B852" s="53" t="s">
        <v>3748</v>
      </c>
      <c r="C852" s="833" t="s">
        <v>3749</v>
      </c>
      <c r="D852" s="833"/>
      <c r="E852" s="833" t="s">
        <v>3750</v>
      </c>
      <c r="F852" s="833"/>
      <c r="G852" s="833"/>
      <c r="H852" s="833"/>
      <c r="I852" s="833"/>
    </row>
    <row r="853" spans="2:9" s="51" customFormat="1" ht="15" customHeight="1" outlineLevel="1">
      <c r="B853" s="53" t="s">
        <v>3751</v>
      </c>
      <c r="C853" s="833" t="s">
        <v>3752</v>
      </c>
      <c r="D853" s="833"/>
      <c r="E853" s="833" t="s">
        <v>3753</v>
      </c>
      <c r="F853" s="833"/>
      <c r="G853" s="833"/>
      <c r="H853" s="833"/>
      <c r="I853" s="833"/>
    </row>
    <row r="854" spans="2:9" s="51" customFormat="1" ht="15" customHeight="1" outlineLevel="1">
      <c r="B854" s="53" t="s">
        <v>3754</v>
      </c>
      <c r="C854" s="833" t="s">
        <v>3755</v>
      </c>
      <c r="D854" s="833"/>
      <c r="E854" s="833" t="s">
        <v>3756</v>
      </c>
      <c r="F854" s="833"/>
      <c r="G854" s="833"/>
      <c r="H854" s="833"/>
      <c r="I854" s="833"/>
    </row>
    <row r="855" spans="2:9" s="51" customFormat="1" ht="15" customHeight="1" outlineLevel="1">
      <c r="B855" s="56" t="s">
        <v>3757</v>
      </c>
      <c r="C855" s="848" t="s">
        <v>3758</v>
      </c>
      <c r="D855" s="848"/>
      <c r="E855" s="843" t="s">
        <v>3759</v>
      </c>
      <c r="F855" s="843"/>
      <c r="G855" s="843"/>
      <c r="H855" s="843"/>
      <c r="I855" s="843"/>
    </row>
    <row r="856" spans="2:9" s="51" customFormat="1" ht="15" customHeight="1" outlineLevel="1">
      <c r="B856" s="53" t="s">
        <v>3760</v>
      </c>
      <c r="C856" s="833" t="s">
        <v>3761</v>
      </c>
      <c r="D856" s="833"/>
      <c r="E856" s="833" t="s">
        <v>3762</v>
      </c>
      <c r="F856" s="833"/>
      <c r="G856" s="833"/>
      <c r="H856" s="833"/>
      <c r="I856" s="833"/>
    </row>
    <row r="857" spans="2:9" s="51" customFormat="1" ht="15" customHeight="1" outlineLevel="1">
      <c r="B857" s="55" t="s">
        <v>3763</v>
      </c>
      <c r="C857" s="846" t="s">
        <v>3764</v>
      </c>
      <c r="D857" s="847"/>
      <c r="E857" s="834" t="s">
        <v>3765</v>
      </c>
      <c r="F857" s="835"/>
      <c r="G857" s="835"/>
      <c r="H857" s="835"/>
      <c r="I857" s="836"/>
    </row>
    <row r="858" spans="2:9" s="51" customFormat="1" ht="15" customHeight="1" outlineLevel="1">
      <c r="B858" s="53" t="s">
        <v>3766</v>
      </c>
      <c r="C858" s="833" t="s">
        <v>3767</v>
      </c>
      <c r="D858" s="833"/>
      <c r="E858" s="833" t="s">
        <v>3768</v>
      </c>
      <c r="F858" s="833"/>
      <c r="G858" s="833"/>
      <c r="H858" s="833"/>
      <c r="I858" s="833"/>
    </row>
    <row r="859" spans="2:9" s="51" customFormat="1" ht="15" customHeight="1" outlineLevel="1">
      <c r="B859" s="53" t="s">
        <v>3769</v>
      </c>
      <c r="C859" s="833" t="s">
        <v>3770</v>
      </c>
      <c r="D859" s="833"/>
      <c r="E859" s="833" t="s">
        <v>3771</v>
      </c>
      <c r="F859" s="833"/>
      <c r="G859" s="833"/>
      <c r="H859" s="833"/>
      <c r="I859" s="833"/>
    </row>
    <row r="860" spans="2:9" s="51" customFormat="1" ht="15" customHeight="1" outlineLevel="1">
      <c r="B860" s="53" t="s">
        <v>3772</v>
      </c>
      <c r="C860" s="833" t="s">
        <v>3773</v>
      </c>
      <c r="D860" s="833"/>
      <c r="E860" s="833" t="s">
        <v>3774</v>
      </c>
      <c r="F860" s="833"/>
      <c r="G860" s="833"/>
      <c r="H860" s="833"/>
      <c r="I860" s="833"/>
    </row>
    <row r="861" spans="2:9" s="51" customFormat="1" ht="15" customHeight="1" outlineLevel="1">
      <c r="B861" s="55" t="s">
        <v>3775</v>
      </c>
      <c r="C861" s="846" t="s">
        <v>3776</v>
      </c>
      <c r="D861" s="847"/>
      <c r="E861" s="834" t="s">
        <v>3777</v>
      </c>
      <c r="F861" s="835"/>
      <c r="G861" s="835"/>
      <c r="H861" s="835"/>
      <c r="I861" s="836"/>
    </row>
    <row r="862" spans="2:9" s="51" customFormat="1" ht="15" customHeight="1" outlineLevel="1">
      <c r="B862" s="53" t="s">
        <v>3778</v>
      </c>
      <c r="C862" s="833" t="s">
        <v>3779</v>
      </c>
      <c r="D862" s="833"/>
      <c r="E862" s="833" t="s">
        <v>3780</v>
      </c>
      <c r="F862" s="833"/>
      <c r="G862" s="833"/>
      <c r="H862" s="833"/>
      <c r="I862" s="833"/>
    </row>
    <row r="863" spans="2:9" s="51" customFormat="1" ht="15" customHeight="1" outlineLevel="1">
      <c r="B863" s="53" t="s">
        <v>3781</v>
      </c>
      <c r="C863" s="833" t="s">
        <v>3782</v>
      </c>
      <c r="D863" s="833"/>
      <c r="E863" s="833" t="s">
        <v>3783</v>
      </c>
      <c r="F863" s="833"/>
      <c r="G863" s="833"/>
      <c r="H863" s="833"/>
      <c r="I863" s="833"/>
    </row>
    <row r="864" spans="2:9" s="51" customFormat="1" ht="15" customHeight="1" outlineLevel="1">
      <c r="B864" s="53" t="s">
        <v>3784</v>
      </c>
      <c r="C864" s="833" t="s">
        <v>3785</v>
      </c>
      <c r="D864" s="833"/>
      <c r="E864" s="833" t="s">
        <v>3786</v>
      </c>
      <c r="F864" s="833"/>
      <c r="G864" s="833"/>
      <c r="H864" s="833"/>
      <c r="I864" s="833"/>
    </row>
    <row r="865" spans="2:9" s="51" customFormat="1" ht="15" customHeight="1" outlineLevel="1">
      <c r="B865" s="55" t="s">
        <v>3787</v>
      </c>
      <c r="C865" s="846" t="s">
        <v>3788</v>
      </c>
      <c r="D865" s="847"/>
      <c r="E865" s="834" t="s">
        <v>3789</v>
      </c>
      <c r="F865" s="835"/>
      <c r="G865" s="835"/>
      <c r="H865" s="835"/>
      <c r="I865" s="836"/>
    </row>
    <row r="866" spans="2:9" s="51" customFormat="1" ht="15" customHeight="1" outlineLevel="1">
      <c r="B866" s="53" t="s">
        <v>3790</v>
      </c>
      <c r="C866" s="833" t="s">
        <v>3791</v>
      </c>
      <c r="D866" s="833"/>
      <c r="E866" s="833" t="s">
        <v>3792</v>
      </c>
      <c r="F866" s="833"/>
      <c r="G866" s="833"/>
      <c r="H866" s="833"/>
      <c r="I866" s="833"/>
    </row>
    <row r="867" spans="2:9" s="51" customFormat="1" ht="15" customHeight="1" outlineLevel="1">
      <c r="B867" s="53" t="s">
        <v>3793</v>
      </c>
      <c r="C867" s="833" t="s">
        <v>3794</v>
      </c>
      <c r="D867" s="833"/>
      <c r="E867" s="833" t="s">
        <v>3795</v>
      </c>
      <c r="F867" s="833"/>
      <c r="G867" s="833"/>
      <c r="H867" s="833"/>
      <c r="I867" s="833"/>
    </row>
    <row r="868" spans="2:9" s="51" customFormat="1" ht="15" customHeight="1" outlineLevel="1">
      <c r="B868" s="53" t="s">
        <v>3796</v>
      </c>
      <c r="C868" s="833" t="s">
        <v>3797</v>
      </c>
      <c r="D868" s="833"/>
      <c r="E868" s="833" t="s">
        <v>3798</v>
      </c>
      <c r="F868" s="833"/>
      <c r="G868" s="833"/>
      <c r="H868" s="833"/>
      <c r="I868" s="833"/>
    </row>
    <row r="869" spans="2:9" s="51" customFormat="1" ht="15" customHeight="1" outlineLevel="1">
      <c r="B869" s="55" t="s">
        <v>3799</v>
      </c>
      <c r="C869" s="846" t="s">
        <v>3800</v>
      </c>
      <c r="D869" s="847"/>
      <c r="E869" s="834" t="s">
        <v>3801</v>
      </c>
      <c r="F869" s="835"/>
      <c r="G869" s="835"/>
      <c r="H869" s="835"/>
      <c r="I869" s="836"/>
    </row>
    <row r="870" spans="2:9" s="51" customFormat="1" ht="15" customHeight="1" outlineLevel="1">
      <c r="B870" s="53" t="s">
        <v>3802</v>
      </c>
      <c r="C870" s="833" t="s">
        <v>3803</v>
      </c>
      <c r="D870" s="833"/>
      <c r="E870" s="833" t="s">
        <v>3804</v>
      </c>
      <c r="F870" s="833"/>
      <c r="G870" s="833"/>
      <c r="H870" s="833"/>
      <c r="I870" s="833"/>
    </row>
    <row r="871" spans="2:9" s="51" customFormat="1" ht="15" customHeight="1" outlineLevel="1">
      <c r="B871" s="53" t="s">
        <v>3805</v>
      </c>
      <c r="C871" s="833" t="s">
        <v>3806</v>
      </c>
      <c r="D871" s="833"/>
      <c r="E871" s="833" t="s">
        <v>3807</v>
      </c>
      <c r="F871" s="833"/>
      <c r="G871" s="833"/>
      <c r="H871" s="833"/>
      <c r="I871" s="833"/>
    </row>
    <row r="872" spans="2:9" s="51" customFormat="1" ht="15" customHeight="1" outlineLevel="1">
      <c r="B872" s="53" t="s">
        <v>3808</v>
      </c>
      <c r="C872" s="833" t="s">
        <v>3809</v>
      </c>
      <c r="D872" s="833"/>
      <c r="E872" s="833" t="s">
        <v>3810</v>
      </c>
      <c r="F872" s="833"/>
      <c r="G872" s="833"/>
      <c r="H872" s="833"/>
      <c r="I872" s="833"/>
    </row>
    <row r="873" spans="2:9" s="51" customFormat="1" ht="15" customHeight="1" outlineLevel="1">
      <c r="B873" s="53" t="s">
        <v>3811</v>
      </c>
      <c r="C873" s="833" t="s">
        <v>3812</v>
      </c>
      <c r="D873" s="833"/>
      <c r="E873" s="833" t="s">
        <v>3813</v>
      </c>
      <c r="F873" s="833"/>
      <c r="G873" s="833"/>
      <c r="H873" s="833"/>
      <c r="I873" s="833"/>
    </row>
    <row r="874" spans="2:9" s="51" customFormat="1" ht="15" customHeight="1" outlineLevel="1">
      <c r="B874" s="56" t="s">
        <v>3814</v>
      </c>
      <c r="C874" s="848" t="s">
        <v>3815</v>
      </c>
      <c r="D874" s="848"/>
      <c r="E874" s="843" t="s">
        <v>3816</v>
      </c>
      <c r="F874" s="843"/>
      <c r="G874" s="843"/>
      <c r="H874" s="843"/>
      <c r="I874" s="843"/>
    </row>
    <row r="875" spans="2:9" s="51" customFormat="1" ht="15" customHeight="1" outlineLevel="1">
      <c r="B875" s="53" t="s">
        <v>3817</v>
      </c>
      <c r="C875" s="833" t="s">
        <v>3818</v>
      </c>
      <c r="D875" s="833"/>
      <c r="E875" s="833" t="s">
        <v>3819</v>
      </c>
      <c r="F875" s="833"/>
      <c r="G875" s="833"/>
      <c r="H875" s="833"/>
      <c r="I875" s="833"/>
    </row>
    <row r="876" spans="2:9" s="51" customFormat="1" ht="15" customHeight="1" outlineLevel="1">
      <c r="B876" s="55" t="s">
        <v>3820</v>
      </c>
      <c r="C876" s="846" t="s">
        <v>3821</v>
      </c>
      <c r="D876" s="847"/>
      <c r="E876" s="834" t="s">
        <v>3822</v>
      </c>
      <c r="F876" s="835"/>
      <c r="G876" s="835"/>
      <c r="H876" s="835"/>
      <c r="I876" s="836"/>
    </row>
    <row r="877" spans="2:9" s="51" customFormat="1" ht="15" customHeight="1" outlineLevel="1">
      <c r="B877" s="53" t="s">
        <v>3823</v>
      </c>
      <c r="C877" s="833" t="s">
        <v>3824</v>
      </c>
      <c r="D877" s="833"/>
      <c r="E877" s="833" t="s">
        <v>3825</v>
      </c>
      <c r="F877" s="833"/>
      <c r="G877" s="833"/>
      <c r="H877" s="833"/>
      <c r="I877" s="833"/>
    </row>
    <row r="878" spans="2:9" s="51" customFormat="1" ht="15" customHeight="1" outlineLevel="1">
      <c r="B878" s="53" t="s">
        <v>3826</v>
      </c>
      <c r="C878" s="833" t="s">
        <v>3827</v>
      </c>
      <c r="D878" s="833"/>
      <c r="E878" s="833" t="s">
        <v>3828</v>
      </c>
      <c r="F878" s="833"/>
      <c r="G878" s="833"/>
      <c r="H878" s="833"/>
      <c r="I878" s="833"/>
    </row>
    <row r="879" spans="2:9" s="51" customFormat="1" ht="15" customHeight="1" outlineLevel="1">
      <c r="B879" s="53" t="s">
        <v>3829</v>
      </c>
      <c r="C879" s="833" t="s">
        <v>3830</v>
      </c>
      <c r="D879" s="833"/>
      <c r="E879" s="833" t="s">
        <v>3831</v>
      </c>
      <c r="F879" s="833"/>
      <c r="G879" s="833"/>
      <c r="H879" s="833"/>
      <c r="I879" s="833"/>
    </row>
    <row r="880" spans="2:9" s="51" customFormat="1" ht="15" customHeight="1" outlineLevel="1">
      <c r="B880" s="55" t="s">
        <v>3832</v>
      </c>
      <c r="C880" s="846" t="s">
        <v>3833</v>
      </c>
      <c r="D880" s="847"/>
      <c r="E880" s="834" t="s">
        <v>3834</v>
      </c>
      <c r="F880" s="835"/>
      <c r="G880" s="835"/>
      <c r="H880" s="835"/>
      <c r="I880" s="836"/>
    </row>
    <row r="881" spans="2:9" s="51" customFormat="1" ht="15" customHeight="1" outlineLevel="1">
      <c r="B881" s="53" t="s">
        <v>3835</v>
      </c>
      <c r="C881" s="833" t="s">
        <v>3836</v>
      </c>
      <c r="D881" s="833"/>
      <c r="E881" s="833" t="s">
        <v>3837</v>
      </c>
      <c r="F881" s="833"/>
      <c r="G881" s="833"/>
      <c r="H881" s="833"/>
      <c r="I881" s="833"/>
    </row>
    <row r="882" spans="2:9" s="51" customFormat="1" ht="15" customHeight="1" outlineLevel="1">
      <c r="B882" s="53" t="s">
        <v>3838</v>
      </c>
      <c r="C882" s="833" t="s">
        <v>3836</v>
      </c>
      <c r="D882" s="833"/>
      <c r="E882" s="833" t="s">
        <v>3839</v>
      </c>
      <c r="F882" s="833"/>
      <c r="G882" s="833"/>
      <c r="H882" s="833"/>
      <c r="I882" s="833"/>
    </row>
    <row r="883" spans="2:9" s="51" customFormat="1" ht="15" customHeight="1" outlineLevel="1">
      <c r="B883" s="53" t="s">
        <v>3840</v>
      </c>
      <c r="C883" s="833" t="s">
        <v>3841</v>
      </c>
      <c r="D883" s="833"/>
      <c r="E883" s="833" t="s">
        <v>3842</v>
      </c>
      <c r="F883" s="833"/>
      <c r="G883" s="833"/>
      <c r="H883" s="833"/>
      <c r="I883" s="833"/>
    </row>
    <row r="884" spans="2:9" s="51" customFormat="1" ht="15" customHeight="1" outlineLevel="1">
      <c r="B884" s="55" t="s">
        <v>3843</v>
      </c>
      <c r="C884" s="846" t="s">
        <v>3844</v>
      </c>
      <c r="D884" s="847"/>
      <c r="E884" s="834" t="s">
        <v>3845</v>
      </c>
      <c r="F884" s="835"/>
      <c r="G884" s="835"/>
      <c r="H884" s="835"/>
      <c r="I884" s="836"/>
    </row>
    <row r="885" spans="2:9" s="51" customFormat="1" ht="15" customHeight="1" outlineLevel="1">
      <c r="B885" s="53" t="s">
        <v>3846</v>
      </c>
      <c r="C885" s="833" t="s">
        <v>3847</v>
      </c>
      <c r="D885" s="833"/>
      <c r="E885" s="833" t="s">
        <v>3848</v>
      </c>
      <c r="F885" s="833"/>
      <c r="G885" s="833"/>
      <c r="H885" s="833"/>
      <c r="I885" s="833"/>
    </row>
    <row r="886" spans="2:9" s="51" customFormat="1" ht="15" customHeight="1" outlineLevel="1">
      <c r="B886" s="53" t="s">
        <v>3849</v>
      </c>
      <c r="C886" s="833" t="s">
        <v>3850</v>
      </c>
      <c r="D886" s="833"/>
      <c r="E886" s="833" t="s">
        <v>3851</v>
      </c>
      <c r="F886" s="833"/>
      <c r="G886" s="833"/>
      <c r="H886" s="833"/>
      <c r="I886" s="833"/>
    </row>
    <row r="887" spans="2:9" s="51" customFormat="1" ht="15" customHeight="1" outlineLevel="1">
      <c r="B887" s="53" t="s">
        <v>3852</v>
      </c>
      <c r="C887" s="833" t="s">
        <v>3853</v>
      </c>
      <c r="D887" s="833"/>
      <c r="E887" s="833" t="s">
        <v>3854</v>
      </c>
      <c r="F887" s="833"/>
      <c r="G887" s="833"/>
      <c r="H887" s="833"/>
      <c r="I887" s="833"/>
    </row>
    <row r="888" spans="2:9" s="51" customFormat="1" ht="15" customHeight="1" outlineLevel="1">
      <c r="B888" s="55" t="s">
        <v>3855</v>
      </c>
      <c r="C888" s="846" t="s">
        <v>3856</v>
      </c>
      <c r="D888" s="847"/>
      <c r="E888" s="834" t="s">
        <v>3857</v>
      </c>
      <c r="F888" s="835"/>
      <c r="G888" s="835"/>
      <c r="H888" s="835"/>
      <c r="I888" s="836"/>
    </row>
    <row r="889" spans="2:9" s="51" customFormat="1" ht="15" customHeight="1" outlineLevel="1">
      <c r="B889" s="53" t="s">
        <v>3858</v>
      </c>
      <c r="C889" s="833" t="s">
        <v>3859</v>
      </c>
      <c r="D889" s="833"/>
      <c r="E889" s="833" t="s">
        <v>3860</v>
      </c>
      <c r="F889" s="833"/>
      <c r="G889" s="833"/>
      <c r="H889" s="833"/>
      <c r="I889" s="833"/>
    </row>
    <row r="890" spans="2:9" s="51" customFormat="1" ht="15" customHeight="1" outlineLevel="1">
      <c r="B890" s="53" t="s">
        <v>3861</v>
      </c>
      <c r="C890" s="833" t="s">
        <v>3862</v>
      </c>
      <c r="D890" s="833"/>
      <c r="E890" s="833" t="s">
        <v>3863</v>
      </c>
      <c r="F890" s="833"/>
      <c r="G890" s="833"/>
      <c r="H890" s="833"/>
      <c r="I890" s="833"/>
    </row>
    <row r="891" spans="2:9" s="51" customFormat="1" ht="15" customHeight="1" outlineLevel="1">
      <c r="B891" s="53" t="s">
        <v>3864</v>
      </c>
      <c r="C891" s="833" t="s">
        <v>3865</v>
      </c>
      <c r="D891" s="833"/>
      <c r="E891" s="833" t="s">
        <v>3866</v>
      </c>
      <c r="F891" s="833"/>
      <c r="G891" s="833"/>
      <c r="H891" s="833"/>
      <c r="I891" s="833"/>
    </row>
    <row r="892" spans="2:9" s="51" customFormat="1" ht="15" customHeight="1" outlineLevel="1">
      <c r="B892" s="53" t="s">
        <v>3867</v>
      </c>
      <c r="C892" s="833" t="s">
        <v>3868</v>
      </c>
      <c r="D892" s="833"/>
      <c r="E892" s="833" t="s">
        <v>3869</v>
      </c>
      <c r="F892" s="833"/>
      <c r="G892" s="833"/>
      <c r="H892" s="833"/>
      <c r="I892" s="833"/>
    </row>
    <row r="893" spans="2:9" s="51" customFormat="1" ht="15" customHeight="1" outlineLevel="1">
      <c r="B893" s="56" t="s">
        <v>3870</v>
      </c>
      <c r="C893" s="848" t="s">
        <v>3871</v>
      </c>
      <c r="D893" s="848"/>
      <c r="E893" s="843" t="s">
        <v>3872</v>
      </c>
      <c r="F893" s="843"/>
      <c r="G893" s="843"/>
      <c r="H893" s="843"/>
      <c r="I893" s="843"/>
    </row>
    <row r="894" spans="2:9" s="51" customFormat="1" ht="15" customHeight="1" outlineLevel="1">
      <c r="B894" s="53" t="s">
        <v>3873</v>
      </c>
      <c r="C894" s="833" t="s">
        <v>3874</v>
      </c>
      <c r="D894" s="833"/>
      <c r="E894" s="833" t="s">
        <v>3875</v>
      </c>
      <c r="F894" s="833"/>
      <c r="G894" s="833"/>
      <c r="H894" s="833"/>
      <c r="I894" s="833"/>
    </row>
    <row r="895" spans="2:9" s="51" customFormat="1" ht="15" customHeight="1" outlineLevel="1">
      <c r="B895" s="55" t="s">
        <v>3876</v>
      </c>
      <c r="C895" s="846" t="s">
        <v>3877</v>
      </c>
      <c r="D895" s="847"/>
      <c r="E895" s="834" t="s">
        <v>3878</v>
      </c>
      <c r="F895" s="835"/>
      <c r="G895" s="835"/>
      <c r="H895" s="835"/>
      <c r="I895" s="836"/>
    </row>
    <row r="896" spans="2:9" s="51" customFormat="1" ht="15" customHeight="1" outlineLevel="1">
      <c r="B896" s="53" t="s">
        <v>3879</v>
      </c>
      <c r="C896" s="833" t="s">
        <v>3880</v>
      </c>
      <c r="D896" s="833"/>
      <c r="E896" s="833" t="s">
        <v>3881</v>
      </c>
      <c r="F896" s="833"/>
      <c r="G896" s="833"/>
      <c r="H896" s="833"/>
      <c r="I896" s="833"/>
    </row>
    <row r="897" spans="2:9" s="51" customFormat="1" ht="15" customHeight="1" outlineLevel="1">
      <c r="B897" s="53" t="s">
        <v>3882</v>
      </c>
      <c r="C897" s="833" t="s">
        <v>3883</v>
      </c>
      <c r="D897" s="833"/>
      <c r="E897" s="833" t="s">
        <v>3884</v>
      </c>
      <c r="F897" s="833"/>
      <c r="G897" s="833"/>
      <c r="H897" s="833"/>
      <c r="I897" s="833"/>
    </row>
    <row r="898" spans="2:9" s="51" customFormat="1" ht="15" customHeight="1" outlineLevel="1">
      <c r="B898" s="53" t="s">
        <v>3885</v>
      </c>
      <c r="C898" s="833" t="s">
        <v>3886</v>
      </c>
      <c r="D898" s="833"/>
      <c r="E898" s="833" t="s">
        <v>3887</v>
      </c>
      <c r="F898" s="833"/>
      <c r="G898" s="833"/>
      <c r="H898" s="833"/>
      <c r="I898" s="833"/>
    </row>
    <row r="899" spans="2:9" s="51" customFormat="1" ht="15" customHeight="1" outlineLevel="1">
      <c r="B899" s="55" t="s">
        <v>3888</v>
      </c>
      <c r="C899" s="846" t="s">
        <v>3889</v>
      </c>
      <c r="D899" s="847"/>
      <c r="E899" s="834" t="s">
        <v>3890</v>
      </c>
      <c r="F899" s="835"/>
      <c r="G899" s="835"/>
      <c r="H899" s="835"/>
      <c r="I899" s="836"/>
    </row>
    <row r="900" spans="2:9" s="51" customFormat="1" ht="15" customHeight="1" outlineLevel="1">
      <c r="B900" s="53" t="s">
        <v>3891</v>
      </c>
      <c r="C900" s="833" t="s">
        <v>3892</v>
      </c>
      <c r="D900" s="833"/>
      <c r="E900" s="833" t="s">
        <v>3893</v>
      </c>
      <c r="F900" s="833"/>
      <c r="G900" s="833"/>
      <c r="H900" s="833"/>
      <c r="I900" s="833"/>
    </row>
    <row r="901" spans="2:9" s="51" customFormat="1" ht="15" customHeight="1" outlineLevel="1">
      <c r="B901" s="53" t="s">
        <v>3894</v>
      </c>
      <c r="C901" s="833" t="s">
        <v>3895</v>
      </c>
      <c r="D901" s="833"/>
      <c r="E901" s="833" t="s">
        <v>3896</v>
      </c>
      <c r="F901" s="833"/>
      <c r="G901" s="833"/>
      <c r="H901" s="833"/>
      <c r="I901" s="833"/>
    </row>
    <row r="902" spans="2:9" s="51" customFormat="1" ht="15" customHeight="1" outlineLevel="1">
      <c r="B902" s="53" t="s">
        <v>3897</v>
      </c>
      <c r="C902" s="833" t="s">
        <v>3898</v>
      </c>
      <c r="D902" s="833"/>
      <c r="E902" s="833" t="s">
        <v>3899</v>
      </c>
      <c r="F902" s="833"/>
      <c r="G902" s="833"/>
      <c r="H902" s="833"/>
      <c r="I902" s="833"/>
    </row>
    <row r="903" spans="2:9" s="51" customFormat="1" ht="15" customHeight="1" outlineLevel="1">
      <c r="B903" s="55" t="s">
        <v>3900</v>
      </c>
      <c r="C903" s="846" t="s">
        <v>3901</v>
      </c>
      <c r="D903" s="847"/>
      <c r="E903" s="834" t="s">
        <v>3902</v>
      </c>
      <c r="F903" s="835"/>
      <c r="G903" s="835"/>
      <c r="H903" s="835"/>
      <c r="I903" s="836"/>
    </row>
    <row r="904" spans="2:9" s="51" customFormat="1" ht="15" customHeight="1" outlineLevel="1">
      <c r="B904" s="53" t="s">
        <v>3903</v>
      </c>
      <c r="C904" s="833" t="s">
        <v>3904</v>
      </c>
      <c r="D904" s="833"/>
      <c r="E904" s="833" t="s">
        <v>3905</v>
      </c>
      <c r="F904" s="833"/>
      <c r="G904" s="833"/>
      <c r="H904" s="833"/>
      <c r="I904" s="833"/>
    </row>
    <row r="905" spans="2:9" s="51" customFormat="1" ht="15" customHeight="1" outlineLevel="1">
      <c r="B905" s="53" t="s">
        <v>3906</v>
      </c>
      <c r="C905" s="833" t="s">
        <v>3907</v>
      </c>
      <c r="D905" s="833"/>
      <c r="E905" s="833" t="s">
        <v>3908</v>
      </c>
      <c r="F905" s="833"/>
      <c r="G905" s="833"/>
      <c r="H905" s="833"/>
      <c r="I905" s="833"/>
    </row>
    <row r="906" spans="2:9" s="51" customFormat="1" ht="15" customHeight="1" outlineLevel="1">
      <c r="B906" s="53" t="s">
        <v>3909</v>
      </c>
      <c r="C906" s="833" t="s">
        <v>3910</v>
      </c>
      <c r="D906" s="833"/>
      <c r="E906" s="833" t="s">
        <v>3911</v>
      </c>
      <c r="F906" s="833"/>
      <c r="G906" s="833"/>
      <c r="H906" s="833"/>
      <c r="I906" s="833"/>
    </row>
    <row r="907" spans="2:9" s="51" customFormat="1" ht="15" customHeight="1" outlineLevel="1">
      <c r="B907" s="55" t="s">
        <v>3912</v>
      </c>
      <c r="C907" s="846" t="s">
        <v>3913</v>
      </c>
      <c r="D907" s="847"/>
      <c r="E907" s="834" t="s">
        <v>3914</v>
      </c>
      <c r="F907" s="835"/>
      <c r="G907" s="835"/>
      <c r="H907" s="835"/>
      <c r="I907" s="836"/>
    </row>
    <row r="908" spans="2:9" s="51" customFormat="1" ht="15" customHeight="1" outlineLevel="1">
      <c r="B908" s="53" t="s">
        <v>3915</v>
      </c>
      <c r="C908" s="833" t="s">
        <v>3916</v>
      </c>
      <c r="D908" s="833"/>
      <c r="E908" s="833" t="s">
        <v>3917</v>
      </c>
      <c r="F908" s="833"/>
      <c r="G908" s="833"/>
      <c r="H908" s="833"/>
      <c r="I908" s="833"/>
    </row>
    <row r="909" spans="2:9" s="51" customFormat="1" ht="15" customHeight="1" outlineLevel="1">
      <c r="B909" s="53" t="s">
        <v>3918</v>
      </c>
      <c r="C909" s="833" t="s">
        <v>3919</v>
      </c>
      <c r="D909" s="833"/>
      <c r="E909" s="833" t="s">
        <v>3920</v>
      </c>
      <c r="F909" s="833"/>
      <c r="G909" s="833"/>
      <c r="H909" s="833"/>
      <c r="I909" s="833"/>
    </row>
    <row r="910" spans="2:9" s="51" customFormat="1" ht="15" customHeight="1" outlineLevel="1">
      <c r="B910" s="53" t="s">
        <v>3921</v>
      </c>
      <c r="C910" s="833" t="s">
        <v>3922</v>
      </c>
      <c r="D910" s="833"/>
      <c r="E910" s="833" t="s">
        <v>3923</v>
      </c>
      <c r="F910" s="833"/>
      <c r="G910" s="833"/>
      <c r="H910" s="833"/>
      <c r="I910" s="833"/>
    </row>
    <row r="911" spans="2:9" s="51" customFormat="1" ht="15" customHeight="1" outlineLevel="1">
      <c r="B911" s="53" t="s">
        <v>3924</v>
      </c>
      <c r="C911" s="833" t="s">
        <v>3925</v>
      </c>
      <c r="D911" s="833"/>
      <c r="E911" s="833" t="s">
        <v>3926</v>
      </c>
      <c r="F911" s="833"/>
      <c r="G911" s="833"/>
      <c r="H911" s="833"/>
      <c r="I911" s="833"/>
    </row>
    <row r="912" spans="2:9" s="51" customFormat="1" ht="15" customHeight="1" outlineLevel="1">
      <c r="B912" s="56" t="s">
        <v>3927</v>
      </c>
      <c r="C912" s="848" t="s">
        <v>3928</v>
      </c>
      <c r="D912" s="848"/>
      <c r="E912" s="843" t="s">
        <v>3929</v>
      </c>
      <c r="F912" s="843"/>
      <c r="G912" s="843"/>
      <c r="H912" s="843"/>
      <c r="I912" s="843"/>
    </row>
    <row r="913" spans="2:9" s="51" customFormat="1" ht="15" customHeight="1" outlineLevel="1">
      <c r="B913" s="53" t="s">
        <v>3930</v>
      </c>
      <c r="C913" s="833" t="s">
        <v>3931</v>
      </c>
      <c r="D913" s="833"/>
      <c r="E913" s="833" t="s">
        <v>3932</v>
      </c>
      <c r="F913" s="833"/>
      <c r="G913" s="833"/>
      <c r="H913" s="833"/>
      <c r="I913" s="833"/>
    </row>
    <row r="914" spans="2:9" s="51" customFormat="1" ht="15" customHeight="1" outlineLevel="1">
      <c r="B914" s="55" t="s">
        <v>3933</v>
      </c>
      <c r="C914" s="846" t="s">
        <v>3934</v>
      </c>
      <c r="D914" s="847"/>
      <c r="E914" s="834" t="s">
        <v>3935</v>
      </c>
      <c r="F914" s="835"/>
      <c r="G914" s="835"/>
      <c r="H914" s="835"/>
      <c r="I914" s="836"/>
    </row>
    <row r="915" spans="2:9" s="51" customFormat="1" ht="15" customHeight="1" outlineLevel="1">
      <c r="B915" s="53" t="s">
        <v>3936</v>
      </c>
      <c r="C915" s="833" t="s">
        <v>3937</v>
      </c>
      <c r="D915" s="833"/>
      <c r="E915" s="833" t="s">
        <v>3938</v>
      </c>
      <c r="F915" s="833"/>
      <c r="G915" s="833"/>
      <c r="H915" s="833"/>
      <c r="I915" s="833"/>
    </row>
    <row r="916" spans="2:9" s="51" customFormat="1" ht="15" customHeight="1" outlineLevel="1">
      <c r="B916" s="53" t="s">
        <v>3939</v>
      </c>
      <c r="C916" s="833" t="s">
        <v>3940</v>
      </c>
      <c r="D916" s="833"/>
      <c r="E916" s="833" t="s">
        <v>3941</v>
      </c>
      <c r="F916" s="833"/>
      <c r="G916" s="833"/>
      <c r="H916" s="833"/>
      <c r="I916" s="833"/>
    </row>
    <row r="917" spans="2:9" s="51" customFormat="1" ht="15" customHeight="1" outlineLevel="1">
      <c r="B917" s="53" t="s">
        <v>3942</v>
      </c>
      <c r="C917" s="833" t="s">
        <v>3943</v>
      </c>
      <c r="D917" s="833"/>
      <c r="E917" s="833" t="s">
        <v>3944</v>
      </c>
      <c r="F917" s="833"/>
      <c r="G917" s="833"/>
      <c r="H917" s="833"/>
      <c r="I917" s="833"/>
    </row>
    <row r="918" spans="2:9" s="51" customFormat="1" ht="15" customHeight="1" outlineLevel="1">
      <c r="B918" s="55" t="s">
        <v>3945</v>
      </c>
      <c r="C918" s="846" t="s">
        <v>3946</v>
      </c>
      <c r="D918" s="847"/>
      <c r="E918" s="834" t="s">
        <v>3947</v>
      </c>
      <c r="F918" s="835"/>
      <c r="G918" s="835"/>
      <c r="H918" s="835"/>
      <c r="I918" s="836"/>
    </row>
    <row r="919" spans="2:9" s="51" customFormat="1" ht="15" customHeight="1" outlineLevel="1">
      <c r="B919" s="53" t="s">
        <v>3948</v>
      </c>
      <c r="C919" s="833" t="s">
        <v>3949</v>
      </c>
      <c r="D919" s="833"/>
      <c r="E919" s="833" t="s">
        <v>3950</v>
      </c>
      <c r="F919" s="833"/>
      <c r="G919" s="833"/>
      <c r="H919" s="833"/>
      <c r="I919" s="833"/>
    </row>
    <row r="920" spans="2:9" s="51" customFormat="1" ht="15" customHeight="1" outlineLevel="1">
      <c r="B920" s="53" t="s">
        <v>3951</v>
      </c>
      <c r="C920" s="833" t="s">
        <v>3952</v>
      </c>
      <c r="D920" s="833"/>
      <c r="E920" s="833" t="s">
        <v>3953</v>
      </c>
      <c r="F920" s="833"/>
      <c r="G920" s="833"/>
      <c r="H920" s="833"/>
      <c r="I920" s="833"/>
    </row>
    <row r="921" spans="2:9" s="51" customFormat="1" ht="15" customHeight="1" outlineLevel="1">
      <c r="B921" s="53" t="s">
        <v>3954</v>
      </c>
      <c r="C921" s="833" t="s">
        <v>3955</v>
      </c>
      <c r="D921" s="833"/>
      <c r="E921" s="833" t="s">
        <v>3956</v>
      </c>
      <c r="F921" s="833"/>
      <c r="G921" s="833"/>
      <c r="H921" s="833"/>
      <c r="I921" s="833"/>
    </row>
    <row r="922" spans="2:9" s="51" customFormat="1" ht="15" customHeight="1" outlineLevel="1">
      <c r="B922" s="55" t="s">
        <v>3957</v>
      </c>
      <c r="C922" s="846" t="s">
        <v>3958</v>
      </c>
      <c r="D922" s="847"/>
      <c r="E922" s="834" t="s">
        <v>3959</v>
      </c>
      <c r="F922" s="835"/>
      <c r="G922" s="835"/>
      <c r="H922" s="835"/>
      <c r="I922" s="836"/>
    </row>
    <row r="923" spans="2:9" s="51" customFormat="1" ht="15" customHeight="1" outlineLevel="1">
      <c r="B923" s="53" t="s">
        <v>3960</v>
      </c>
      <c r="C923" s="833" t="s">
        <v>3961</v>
      </c>
      <c r="D923" s="833"/>
      <c r="E923" s="833" t="s">
        <v>3962</v>
      </c>
      <c r="F923" s="833"/>
      <c r="G923" s="833"/>
      <c r="H923" s="833"/>
      <c r="I923" s="833"/>
    </row>
    <row r="924" spans="2:9" s="51" customFormat="1" ht="15" customHeight="1" outlineLevel="1">
      <c r="B924" s="53" t="s">
        <v>3963</v>
      </c>
      <c r="C924" s="833" t="s">
        <v>3964</v>
      </c>
      <c r="D924" s="833"/>
      <c r="E924" s="833" t="s">
        <v>3965</v>
      </c>
      <c r="F924" s="833"/>
      <c r="G924" s="833"/>
      <c r="H924" s="833"/>
      <c r="I924" s="833"/>
    </row>
    <row r="925" spans="2:9" s="51" customFormat="1" ht="15" customHeight="1" outlineLevel="1">
      <c r="B925" s="53" t="s">
        <v>3966</v>
      </c>
      <c r="C925" s="833" t="s">
        <v>3967</v>
      </c>
      <c r="D925" s="833"/>
      <c r="E925" s="833" t="s">
        <v>3968</v>
      </c>
      <c r="F925" s="833"/>
      <c r="G925" s="833"/>
      <c r="H925" s="833"/>
      <c r="I925" s="833"/>
    </row>
    <row r="926" spans="2:9" s="51" customFormat="1" ht="15" customHeight="1" outlineLevel="1">
      <c r="B926" s="55" t="s">
        <v>3969</v>
      </c>
      <c r="C926" s="846" t="s">
        <v>3970</v>
      </c>
      <c r="D926" s="847"/>
      <c r="E926" s="834" t="s">
        <v>3971</v>
      </c>
      <c r="F926" s="835"/>
      <c r="G926" s="835"/>
      <c r="H926" s="835"/>
      <c r="I926" s="836"/>
    </row>
    <row r="927" spans="2:9" s="51" customFormat="1" ht="15" customHeight="1" outlineLevel="1">
      <c r="B927" s="53" t="s">
        <v>3972</v>
      </c>
      <c r="C927" s="833" t="s">
        <v>3973</v>
      </c>
      <c r="D927" s="833"/>
      <c r="E927" s="833" t="s">
        <v>3974</v>
      </c>
      <c r="F927" s="833"/>
      <c r="G927" s="833"/>
      <c r="H927" s="833"/>
      <c r="I927" s="833"/>
    </row>
    <row r="928" spans="2:9" s="51" customFormat="1" ht="15" customHeight="1" outlineLevel="1">
      <c r="B928" s="53" t="s">
        <v>3975</v>
      </c>
      <c r="C928" s="833" t="s">
        <v>3976</v>
      </c>
      <c r="D928" s="833"/>
      <c r="E928" s="833" t="s">
        <v>3977</v>
      </c>
      <c r="F928" s="833"/>
      <c r="G928" s="833"/>
      <c r="H928" s="833"/>
      <c r="I928" s="833"/>
    </row>
    <row r="929" spans="2:9" s="51" customFormat="1" ht="15" customHeight="1" outlineLevel="1">
      <c r="B929" s="53" t="s">
        <v>3978</v>
      </c>
      <c r="C929" s="833" t="s">
        <v>3979</v>
      </c>
      <c r="D929" s="833"/>
      <c r="E929" s="833" t="s">
        <v>3980</v>
      </c>
      <c r="F929" s="833"/>
      <c r="G929" s="833"/>
      <c r="H929" s="833"/>
      <c r="I929" s="833"/>
    </row>
    <row r="930" spans="2:9" s="51" customFormat="1" ht="15" customHeight="1" outlineLevel="1">
      <c r="B930" s="53" t="s">
        <v>3981</v>
      </c>
      <c r="C930" s="833" t="s">
        <v>3982</v>
      </c>
      <c r="D930" s="833"/>
      <c r="E930" s="833" t="s">
        <v>3983</v>
      </c>
      <c r="F930" s="833"/>
      <c r="G930" s="833"/>
      <c r="H930" s="833"/>
      <c r="I930" s="833"/>
    </row>
    <row r="931" spans="2:9" s="51" customFormat="1" ht="15" customHeight="1" outlineLevel="1">
      <c r="B931" s="56" t="s">
        <v>3984</v>
      </c>
      <c r="C931" s="848" t="s">
        <v>3985</v>
      </c>
      <c r="D931" s="848"/>
      <c r="E931" s="843" t="s">
        <v>3986</v>
      </c>
      <c r="F931" s="843"/>
      <c r="G931" s="843"/>
      <c r="H931" s="843"/>
      <c r="I931" s="843"/>
    </row>
    <row r="932" spans="2:9" s="51" customFormat="1" ht="15" customHeight="1" outlineLevel="1">
      <c r="B932" s="53" t="s">
        <v>3987</v>
      </c>
      <c r="C932" s="833" t="s">
        <v>3988</v>
      </c>
      <c r="D932" s="833"/>
      <c r="E932" s="833" t="s">
        <v>3989</v>
      </c>
      <c r="F932" s="833"/>
      <c r="G932" s="833"/>
      <c r="H932" s="833"/>
      <c r="I932" s="833"/>
    </row>
    <row r="933" spans="2:9" s="51" customFormat="1" ht="15" customHeight="1" outlineLevel="1">
      <c r="B933" s="55" t="s">
        <v>3990</v>
      </c>
      <c r="C933" s="846" t="s">
        <v>3991</v>
      </c>
      <c r="D933" s="847"/>
      <c r="E933" s="834" t="s">
        <v>3992</v>
      </c>
      <c r="F933" s="835"/>
      <c r="G933" s="835"/>
      <c r="H933" s="835"/>
      <c r="I933" s="836"/>
    </row>
    <row r="934" spans="2:9" s="51" customFormat="1" ht="15" customHeight="1" outlineLevel="1">
      <c r="B934" s="53" t="s">
        <v>3993</v>
      </c>
      <c r="C934" s="833" t="s">
        <v>3994</v>
      </c>
      <c r="D934" s="833"/>
      <c r="E934" s="833" t="s">
        <v>3995</v>
      </c>
      <c r="F934" s="833"/>
      <c r="G934" s="833"/>
      <c r="H934" s="833"/>
      <c r="I934" s="833"/>
    </row>
    <row r="935" spans="2:9" s="51" customFormat="1" ht="15" customHeight="1" outlineLevel="1">
      <c r="B935" s="53" t="s">
        <v>3996</v>
      </c>
      <c r="C935" s="833" t="s">
        <v>3997</v>
      </c>
      <c r="D935" s="833"/>
      <c r="E935" s="833" t="s">
        <v>3998</v>
      </c>
      <c r="F935" s="833"/>
      <c r="G935" s="833"/>
      <c r="H935" s="833"/>
      <c r="I935" s="833"/>
    </row>
    <row r="936" spans="2:9" s="51" customFormat="1" ht="15" customHeight="1" outlineLevel="1">
      <c r="B936" s="53" t="s">
        <v>3999</v>
      </c>
      <c r="C936" s="833" t="s">
        <v>4000</v>
      </c>
      <c r="D936" s="833"/>
      <c r="E936" s="833" t="s">
        <v>4001</v>
      </c>
      <c r="F936" s="833"/>
      <c r="G936" s="833"/>
      <c r="H936" s="833"/>
      <c r="I936" s="833"/>
    </row>
    <row r="937" spans="2:9" s="51" customFormat="1" ht="15" customHeight="1" outlineLevel="1">
      <c r="B937" s="55" t="s">
        <v>4002</v>
      </c>
      <c r="C937" s="846" t="s">
        <v>4003</v>
      </c>
      <c r="D937" s="847"/>
      <c r="E937" s="834" t="s">
        <v>4004</v>
      </c>
      <c r="F937" s="835"/>
      <c r="G937" s="835"/>
      <c r="H937" s="835"/>
      <c r="I937" s="836"/>
    </row>
    <row r="938" spans="2:9" s="51" customFormat="1" ht="15" customHeight="1" outlineLevel="1">
      <c r="B938" s="53" t="s">
        <v>4005</v>
      </c>
      <c r="C938" s="833" t="s">
        <v>4006</v>
      </c>
      <c r="D938" s="833"/>
      <c r="E938" s="833" t="s">
        <v>4007</v>
      </c>
      <c r="F938" s="833"/>
      <c r="G938" s="833"/>
      <c r="H938" s="833"/>
      <c r="I938" s="833"/>
    </row>
    <row r="939" spans="2:9" s="51" customFormat="1" ht="15" customHeight="1" outlineLevel="1">
      <c r="B939" s="53" t="s">
        <v>4008</v>
      </c>
      <c r="C939" s="833" t="s">
        <v>4009</v>
      </c>
      <c r="D939" s="833"/>
      <c r="E939" s="833" t="s">
        <v>4010</v>
      </c>
      <c r="F939" s="833"/>
      <c r="G939" s="833"/>
      <c r="H939" s="833"/>
      <c r="I939" s="833"/>
    </row>
    <row r="940" spans="2:9" s="51" customFormat="1" ht="15" customHeight="1" outlineLevel="1">
      <c r="B940" s="53" t="s">
        <v>4011</v>
      </c>
      <c r="C940" s="833" t="s">
        <v>4012</v>
      </c>
      <c r="D940" s="833"/>
      <c r="E940" s="833" t="s">
        <v>4013</v>
      </c>
      <c r="F940" s="833"/>
      <c r="G940" s="833"/>
      <c r="H940" s="833"/>
      <c r="I940" s="833"/>
    </row>
    <row r="941" spans="2:9" s="51" customFormat="1" ht="15" customHeight="1" outlineLevel="1">
      <c r="B941" s="55" t="s">
        <v>4014</v>
      </c>
      <c r="C941" s="846" t="s">
        <v>4015</v>
      </c>
      <c r="D941" s="847"/>
      <c r="E941" s="834" t="s">
        <v>4016</v>
      </c>
      <c r="F941" s="835"/>
      <c r="G941" s="835"/>
      <c r="H941" s="835"/>
      <c r="I941" s="836"/>
    </row>
    <row r="942" spans="2:9" s="51" customFormat="1" ht="15" customHeight="1" outlineLevel="1">
      <c r="B942" s="53" t="s">
        <v>4017</v>
      </c>
      <c r="C942" s="833" t="s">
        <v>4018</v>
      </c>
      <c r="D942" s="833"/>
      <c r="E942" s="833" t="s">
        <v>4019</v>
      </c>
      <c r="F942" s="833"/>
      <c r="G942" s="833"/>
      <c r="H942" s="833"/>
      <c r="I942" s="833"/>
    </row>
    <row r="943" spans="2:9" s="51" customFormat="1" ht="15" customHeight="1" outlineLevel="1">
      <c r="B943" s="53" t="s">
        <v>4020</v>
      </c>
      <c r="C943" s="833" t="s">
        <v>4021</v>
      </c>
      <c r="D943" s="833"/>
      <c r="E943" s="833" t="s">
        <v>4022</v>
      </c>
      <c r="F943" s="833"/>
      <c r="G943" s="833"/>
      <c r="H943" s="833"/>
      <c r="I943" s="833"/>
    </row>
    <row r="944" spans="2:9" s="51" customFormat="1" ht="15" customHeight="1" outlineLevel="1">
      <c r="B944" s="53" t="s">
        <v>4023</v>
      </c>
      <c r="C944" s="833" t="s">
        <v>4024</v>
      </c>
      <c r="D944" s="833"/>
      <c r="E944" s="833" t="s">
        <v>4025</v>
      </c>
      <c r="F944" s="833"/>
      <c r="G944" s="833"/>
      <c r="H944" s="833"/>
      <c r="I944" s="833"/>
    </row>
    <row r="945" spans="2:9" s="51" customFormat="1" ht="15" customHeight="1" outlineLevel="1">
      <c r="B945" s="55" t="s">
        <v>4026</v>
      </c>
      <c r="C945" s="846" t="s">
        <v>4027</v>
      </c>
      <c r="D945" s="847"/>
      <c r="E945" s="834" t="s">
        <v>4028</v>
      </c>
      <c r="F945" s="835"/>
      <c r="G945" s="835"/>
      <c r="H945" s="835"/>
      <c r="I945" s="836"/>
    </row>
    <row r="946" spans="2:9" s="51" customFormat="1" ht="15" customHeight="1" outlineLevel="1">
      <c r="B946" s="53" t="s">
        <v>4029</v>
      </c>
      <c r="C946" s="833" t="s">
        <v>4030</v>
      </c>
      <c r="D946" s="833"/>
      <c r="E946" s="833" t="s">
        <v>4031</v>
      </c>
      <c r="F946" s="833"/>
      <c r="G946" s="833"/>
      <c r="H946" s="833"/>
      <c r="I946" s="833"/>
    </row>
    <row r="947" spans="2:9" s="51" customFormat="1" ht="15" customHeight="1" outlineLevel="1">
      <c r="B947" s="53" t="s">
        <v>4032</v>
      </c>
      <c r="C947" s="833" t="s">
        <v>4033</v>
      </c>
      <c r="D947" s="833"/>
      <c r="E947" s="833" t="s">
        <v>4034</v>
      </c>
      <c r="F947" s="833"/>
      <c r="G947" s="833"/>
      <c r="H947" s="833"/>
      <c r="I947" s="833"/>
    </row>
    <row r="948" spans="2:9" s="51" customFormat="1" ht="15" customHeight="1" outlineLevel="1">
      <c r="B948" s="53" t="s">
        <v>4035</v>
      </c>
      <c r="C948" s="833" t="s">
        <v>4036</v>
      </c>
      <c r="D948" s="833"/>
      <c r="E948" s="833" t="s">
        <v>4037</v>
      </c>
      <c r="F948" s="833"/>
      <c r="G948" s="833"/>
      <c r="H948" s="833"/>
      <c r="I948" s="833"/>
    </row>
    <row r="949" spans="2:9" s="51" customFormat="1" ht="15" customHeight="1" outlineLevel="1">
      <c r="B949" s="53" t="s">
        <v>700</v>
      </c>
      <c r="C949" s="833" t="s">
        <v>4038</v>
      </c>
      <c r="D949" s="833"/>
      <c r="E949" s="833" t="s">
        <v>4039</v>
      </c>
      <c r="F949" s="833"/>
      <c r="G949" s="833"/>
      <c r="H949" s="833"/>
      <c r="I949" s="833"/>
    </row>
    <row r="950" spans="2:9" s="51" customFormat="1" ht="15" customHeight="1" outlineLevel="1">
      <c r="B950" s="56" t="s">
        <v>4040</v>
      </c>
      <c r="C950" s="848" t="s">
        <v>4041</v>
      </c>
      <c r="D950" s="848"/>
      <c r="E950" s="843" t="s">
        <v>4042</v>
      </c>
      <c r="F950" s="843"/>
      <c r="G950" s="843"/>
      <c r="H950" s="843"/>
      <c r="I950" s="843"/>
    </row>
    <row r="951" spans="2:9" s="51" customFormat="1" ht="15" customHeight="1" outlineLevel="1">
      <c r="B951" s="53" t="s">
        <v>4043</v>
      </c>
      <c r="C951" s="833" t="s">
        <v>4044</v>
      </c>
      <c r="D951" s="833"/>
      <c r="E951" s="833" t="s">
        <v>4045</v>
      </c>
      <c r="F951" s="833"/>
      <c r="G951" s="833"/>
      <c r="H951" s="833"/>
      <c r="I951" s="833"/>
    </row>
    <row r="952" spans="2:9" s="51" customFormat="1" ht="15" customHeight="1" outlineLevel="1">
      <c r="B952" s="55" t="s">
        <v>4046</v>
      </c>
      <c r="C952" s="846" t="s">
        <v>4047</v>
      </c>
      <c r="D952" s="847"/>
      <c r="E952" s="834" t="s">
        <v>4048</v>
      </c>
      <c r="F952" s="835"/>
      <c r="G952" s="835"/>
      <c r="H952" s="835"/>
      <c r="I952" s="836"/>
    </row>
    <row r="953" spans="2:9" s="51" customFormat="1" ht="15" customHeight="1" outlineLevel="1">
      <c r="B953" s="53" t="s">
        <v>4049</v>
      </c>
      <c r="C953" s="833" t="s">
        <v>4050</v>
      </c>
      <c r="D953" s="833"/>
      <c r="E953" s="833" t="s">
        <v>4051</v>
      </c>
      <c r="F953" s="833"/>
      <c r="G953" s="833"/>
      <c r="H953" s="833"/>
      <c r="I953" s="833"/>
    </row>
    <row r="954" spans="2:9" s="51" customFormat="1" ht="15" customHeight="1" outlineLevel="1">
      <c r="B954" s="53" t="s">
        <v>704</v>
      </c>
      <c r="C954" s="833" t="s">
        <v>4052</v>
      </c>
      <c r="D954" s="833"/>
      <c r="E954" s="833" t="s">
        <v>4053</v>
      </c>
      <c r="F954" s="833"/>
      <c r="G954" s="833"/>
      <c r="H954" s="833"/>
      <c r="I954" s="833"/>
    </row>
    <row r="955" spans="2:9" s="51" customFormat="1" ht="15" customHeight="1" outlineLevel="1">
      <c r="B955" s="53" t="s">
        <v>4054</v>
      </c>
      <c r="C955" s="833" t="s">
        <v>4055</v>
      </c>
      <c r="D955" s="833"/>
      <c r="E955" s="833" t="s">
        <v>4056</v>
      </c>
      <c r="F955" s="833"/>
      <c r="G955" s="833"/>
      <c r="H955" s="833"/>
      <c r="I955" s="833"/>
    </row>
    <row r="956" spans="2:9" s="51" customFormat="1" ht="15" customHeight="1" outlineLevel="1">
      <c r="B956" s="55" t="s">
        <v>4057</v>
      </c>
      <c r="C956" s="846" t="s">
        <v>4058</v>
      </c>
      <c r="D956" s="847"/>
      <c r="E956" s="834" t="s">
        <v>4059</v>
      </c>
      <c r="F956" s="835"/>
      <c r="G956" s="835"/>
      <c r="H956" s="835"/>
      <c r="I956" s="836"/>
    </row>
    <row r="957" spans="2:9" s="51" customFormat="1" ht="15" customHeight="1" outlineLevel="1">
      <c r="B957" s="53" t="s">
        <v>4060</v>
      </c>
      <c r="C957" s="833" t="s">
        <v>4061</v>
      </c>
      <c r="D957" s="833"/>
      <c r="E957" s="833" t="s">
        <v>4062</v>
      </c>
      <c r="F957" s="833"/>
      <c r="G957" s="833"/>
      <c r="H957" s="833"/>
      <c r="I957" s="833"/>
    </row>
    <row r="958" spans="2:9" s="51" customFormat="1" ht="15" customHeight="1" outlineLevel="1">
      <c r="B958" s="53" t="s">
        <v>4063</v>
      </c>
      <c r="C958" s="833" t="s">
        <v>4064</v>
      </c>
      <c r="D958" s="833"/>
      <c r="E958" s="833" t="s">
        <v>4065</v>
      </c>
      <c r="F958" s="833"/>
      <c r="G958" s="833"/>
      <c r="H958" s="833"/>
      <c r="I958" s="833"/>
    </row>
    <row r="959" spans="2:9" s="51" customFormat="1" ht="36" customHeight="1" outlineLevel="1">
      <c r="B959" s="840" t="s">
        <v>4066</v>
      </c>
      <c r="C959" s="841"/>
      <c r="D959" s="841"/>
      <c r="E959" s="841"/>
      <c r="F959" s="841"/>
      <c r="G959" s="841"/>
      <c r="H959" s="841"/>
      <c r="I959" s="842"/>
    </row>
    <row r="960" spans="2:9" s="51" customFormat="1" ht="15" customHeight="1" outlineLevel="1">
      <c r="B960" s="55" t="s">
        <v>4067</v>
      </c>
      <c r="C960" s="846" t="s">
        <v>4068</v>
      </c>
      <c r="D960" s="847"/>
      <c r="E960" s="834" t="s">
        <v>4069</v>
      </c>
      <c r="F960" s="835"/>
      <c r="G960" s="835"/>
      <c r="H960" s="835"/>
      <c r="I960" s="836"/>
    </row>
    <row r="961" spans="2:9" s="51" customFormat="1" ht="15" customHeight="1" outlineLevel="1">
      <c r="B961" s="53" t="s">
        <v>4070</v>
      </c>
      <c r="C961" s="833" t="s">
        <v>4071</v>
      </c>
      <c r="D961" s="833"/>
      <c r="E961" s="833" t="s">
        <v>4072</v>
      </c>
      <c r="F961" s="833"/>
      <c r="G961" s="833"/>
      <c r="H961" s="833"/>
      <c r="I961" s="833"/>
    </row>
    <row r="962" spans="2:9" s="51" customFormat="1" ht="15" customHeight="1" outlineLevel="1">
      <c r="B962" s="53" t="s">
        <v>4073</v>
      </c>
      <c r="C962" s="833" t="s">
        <v>4074</v>
      </c>
      <c r="D962" s="833"/>
      <c r="E962" s="833" t="s">
        <v>4075</v>
      </c>
      <c r="F962" s="833"/>
      <c r="G962" s="833"/>
      <c r="H962" s="833"/>
      <c r="I962" s="833"/>
    </row>
    <row r="963" spans="2:9" s="51" customFormat="1" ht="15" customHeight="1" outlineLevel="1">
      <c r="B963" s="53" t="s">
        <v>4076</v>
      </c>
      <c r="C963" s="833" t="s">
        <v>4077</v>
      </c>
      <c r="D963" s="833"/>
      <c r="E963" s="833" t="s">
        <v>4078</v>
      </c>
      <c r="F963" s="833"/>
      <c r="G963" s="833"/>
      <c r="H963" s="833"/>
      <c r="I963" s="833"/>
    </row>
    <row r="964" spans="2:9" s="51" customFormat="1" ht="15" customHeight="1" outlineLevel="1">
      <c r="B964" s="55" t="s">
        <v>4079</v>
      </c>
      <c r="C964" s="846" t="s">
        <v>4080</v>
      </c>
      <c r="D964" s="847"/>
      <c r="E964" s="834" t="s">
        <v>4081</v>
      </c>
      <c r="F964" s="835"/>
      <c r="G964" s="835"/>
      <c r="H964" s="835"/>
      <c r="I964" s="836"/>
    </row>
    <row r="965" spans="2:9" s="51" customFormat="1" ht="15" customHeight="1" outlineLevel="1">
      <c r="B965" s="53" t="s">
        <v>4082</v>
      </c>
      <c r="C965" s="833" t="s">
        <v>4083</v>
      </c>
      <c r="D965" s="833"/>
      <c r="E965" s="833" t="s">
        <v>4084</v>
      </c>
      <c r="F965" s="833"/>
      <c r="G965" s="833"/>
      <c r="H965" s="833"/>
      <c r="I965" s="833"/>
    </row>
    <row r="966" spans="2:9" s="51" customFormat="1" ht="15" customHeight="1" outlineLevel="1">
      <c r="B966" s="53" t="s">
        <v>4085</v>
      </c>
      <c r="C966" s="833" t="s">
        <v>4086</v>
      </c>
      <c r="D966" s="833"/>
      <c r="E966" s="833" t="s">
        <v>4087</v>
      </c>
      <c r="F966" s="833"/>
      <c r="G966" s="833"/>
      <c r="H966" s="833"/>
      <c r="I966" s="833"/>
    </row>
    <row r="967" spans="2:9" s="51" customFormat="1" ht="15" customHeight="1" outlineLevel="1">
      <c r="B967" s="53" t="s">
        <v>4088</v>
      </c>
      <c r="C967" s="833" t="s">
        <v>4089</v>
      </c>
      <c r="D967" s="833"/>
      <c r="E967" s="833" t="s">
        <v>4090</v>
      </c>
      <c r="F967" s="833"/>
      <c r="G967" s="833"/>
      <c r="H967" s="833"/>
      <c r="I967" s="833"/>
    </row>
    <row r="968" spans="2:9" s="51" customFormat="1" ht="15" customHeight="1" outlineLevel="1">
      <c r="B968" s="53" t="s">
        <v>4091</v>
      </c>
      <c r="C968" s="833" t="s">
        <v>4092</v>
      </c>
      <c r="D968" s="833"/>
      <c r="E968" s="833" t="s">
        <v>4093</v>
      </c>
      <c r="F968" s="833"/>
      <c r="G968" s="833"/>
      <c r="H968" s="833"/>
      <c r="I968" s="833"/>
    </row>
    <row r="969" spans="2:9" s="51" customFormat="1" ht="15" customHeight="1" outlineLevel="1">
      <c r="B969" s="56" t="s">
        <v>4094</v>
      </c>
      <c r="C969" s="848" t="s">
        <v>4095</v>
      </c>
      <c r="D969" s="848"/>
      <c r="E969" s="843" t="s">
        <v>4096</v>
      </c>
      <c r="F969" s="843"/>
      <c r="G969" s="843"/>
      <c r="H969" s="843"/>
      <c r="I969" s="843"/>
    </row>
    <row r="970" spans="2:9" s="51" customFormat="1" ht="15" customHeight="1" outlineLevel="1">
      <c r="B970" s="53" t="s">
        <v>4097</v>
      </c>
      <c r="C970" s="833" t="s">
        <v>4098</v>
      </c>
      <c r="D970" s="833"/>
      <c r="E970" s="833" t="s">
        <v>4099</v>
      </c>
      <c r="F970" s="833"/>
      <c r="G970" s="833"/>
      <c r="H970" s="833"/>
      <c r="I970" s="833"/>
    </row>
    <row r="971" spans="2:9" s="51" customFormat="1" ht="15" customHeight="1" outlineLevel="1">
      <c r="B971" s="55" t="s">
        <v>4100</v>
      </c>
      <c r="C971" s="846" t="s">
        <v>4101</v>
      </c>
      <c r="D971" s="847"/>
      <c r="E971" s="834" t="s">
        <v>4102</v>
      </c>
      <c r="F971" s="835"/>
      <c r="G971" s="835"/>
      <c r="H971" s="835"/>
      <c r="I971" s="836"/>
    </row>
    <row r="972" spans="2:9" s="51" customFormat="1" ht="15" customHeight="1" outlineLevel="1">
      <c r="B972" s="53" t="s">
        <v>4103</v>
      </c>
      <c r="C972" s="833" t="s">
        <v>4104</v>
      </c>
      <c r="D972" s="833"/>
      <c r="E972" s="833" t="s">
        <v>4105</v>
      </c>
      <c r="F972" s="833"/>
      <c r="G972" s="833"/>
      <c r="H972" s="833"/>
      <c r="I972" s="833"/>
    </row>
    <row r="973" spans="2:9" s="51" customFormat="1" ht="15" customHeight="1" outlineLevel="1">
      <c r="B973" s="53" t="s">
        <v>4106</v>
      </c>
      <c r="C973" s="833" t="s">
        <v>4107</v>
      </c>
      <c r="D973" s="833"/>
      <c r="E973" s="833" t="s">
        <v>4108</v>
      </c>
      <c r="F973" s="833"/>
      <c r="G973" s="833"/>
      <c r="H973" s="833"/>
      <c r="I973" s="833"/>
    </row>
    <row r="974" spans="2:9" s="51" customFormat="1" ht="15" customHeight="1" outlineLevel="1">
      <c r="B974" s="53" t="s">
        <v>4109</v>
      </c>
      <c r="C974" s="833" t="s">
        <v>4110</v>
      </c>
      <c r="D974" s="833"/>
      <c r="E974" s="833" t="s">
        <v>4111</v>
      </c>
      <c r="F974" s="833"/>
      <c r="G974" s="833"/>
      <c r="H974" s="833"/>
      <c r="I974" s="833"/>
    </row>
    <row r="975" spans="2:9" s="51" customFormat="1" ht="15" customHeight="1" outlineLevel="1">
      <c r="B975" s="55" t="s">
        <v>4112</v>
      </c>
      <c r="C975" s="846" t="s">
        <v>4113</v>
      </c>
      <c r="D975" s="847"/>
      <c r="E975" s="834" t="s">
        <v>4114</v>
      </c>
      <c r="F975" s="835"/>
      <c r="G975" s="835"/>
      <c r="H975" s="835"/>
      <c r="I975" s="836"/>
    </row>
    <row r="976" spans="2:9" s="51" customFormat="1" ht="15" customHeight="1" outlineLevel="1">
      <c r="B976" s="53" t="s">
        <v>4115</v>
      </c>
      <c r="C976" s="833" t="s">
        <v>4116</v>
      </c>
      <c r="D976" s="833"/>
      <c r="E976" s="833" t="s">
        <v>4117</v>
      </c>
      <c r="F976" s="833"/>
      <c r="G976" s="833"/>
      <c r="H976" s="833"/>
      <c r="I976" s="833"/>
    </row>
    <row r="977" spans="2:9" s="51" customFormat="1" ht="15" customHeight="1" outlineLevel="1">
      <c r="B977" s="53" t="s">
        <v>4118</v>
      </c>
      <c r="C977" s="833" t="s">
        <v>4119</v>
      </c>
      <c r="D977" s="833"/>
      <c r="E977" s="833" t="s">
        <v>4120</v>
      </c>
      <c r="F977" s="833"/>
      <c r="G977" s="833"/>
      <c r="H977" s="833"/>
      <c r="I977" s="833"/>
    </row>
    <row r="978" spans="2:9" s="51" customFormat="1" ht="15" customHeight="1" outlineLevel="1">
      <c r="B978" s="53" t="s">
        <v>4121</v>
      </c>
      <c r="C978" s="833" t="s">
        <v>4122</v>
      </c>
      <c r="D978" s="833"/>
      <c r="E978" s="833" t="s">
        <v>4123</v>
      </c>
      <c r="F978" s="833"/>
      <c r="G978" s="833"/>
      <c r="H978" s="833"/>
      <c r="I978" s="833"/>
    </row>
    <row r="979" spans="2:9" s="51" customFormat="1" ht="15" customHeight="1" outlineLevel="1">
      <c r="B979" s="55" t="s">
        <v>4124</v>
      </c>
      <c r="C979" s="846" t="s">
        <v>4125</v>
      </c>
      <c r="D979" s="847"/>
      <c r="E979" s="834" t="s">
        <v>4126</v>
      </c>
      <c r="F979" s="835"/>
      <c r="G979" s="835"/>
      <c r="H979" s="835"/>
      <c r="I979" s="836"/>
    </row>
    <row r="980" spans="2:9" s="51" customFormat="1" ht="15" customHeight="1" outlineLevel="1">
      <c r="B980" s="53" t="s">
        <v>4127</v>
      </c>
      <c r="C980" s="833" t="s">
        <v>4128</v>
      </c>
      <c r="D980" s="833"/>
      <c r="E980" s="833" t="s">
        <v>4129</v>
      </c>
      <c r="F980" s="833"/>
      <c r="G980" s="833"/>
      <c r="H980" s="833"/>
      <c r="I980" s="833"/>
    </row>
    <row r="981" spans="2:9" s="51" customFormat="1" ht="15" customHeight="1" outlineLevel="1">
      <c r="B981" s="53" t="s">
        <v>4130</v>
      </c>
      <c r="C981" s="833" t="s">
        <v>4131</v>
      </c>
      <c r="D981" s="833"/>
      <c r="E981" s="833" t="s">
        <v>4132</v>
      </c>
      <c r="F981" s="833"/>
      <c r="G981" s="833"/>
      <c r="H981" s="833"/>
      <c r="I981" s="833"/>
    </row>
    <row r="982" spans="2:9" s="51" customFormat="1" ht="15" customHeight="1" outlineLevel="1">
      <c r="B982" s="53" t="s">
        <v>4133</v>
      </c>
      <c r="C982" s="833" t="s">
        <v>4134</v>
      </c>
      <c r="D982" s="833"/>
      <c r="E982" s="833" t="s">
        <v>4135</v>
      </c>
      <c r="F982" s="833"/>
      <c r="G982" s="833"/>
      <c r="H982" s="833"/>
      <c r="I982" s="833"/>
    </row>
    <row r="983" spans="2:9" s="51" customFormat="1" ht="15" customHeight="1" outlineLevel="1">
      <c r="B983" s="55" t="s">
        <v>4136</v>
      </c>
      <c r="C983" s="846" t="s">
        <v>4137</v>
      </c>
      <c r="D983" s="847"/>
      <c r="E983" s="834" t="s">
        <v>4138</v>
      </c>
      <c r="F983" s="835"/>
      <c r="G983" s="835"/>
      <c r="H983" s="835"/>
      <c r="I983" s="836"/>
    </row>
    <row r="984" spans="2:9" s="51" customFormat="1" ht="15" customHeight="1" outlineLevel="1">
      <c r="B984" s="53" t="s">
        <v>4139</v>
      </c>
      <c r="C984" s="833" t="s">
        <v>4140</v>
      </c>
      <c r="D984" s="833"/>
      <c r="E984" s="833" t="s">
        <v>4141</v>
      </c>
      <c r="F984" s="833"/>
      <c r="G984" s="833"/>
      <c r="H984" s="833"/>
      <c r="I984" s="833"/>
    </row>
    <row r="985" spans="2:9" s="51" customFormat="1" ht="15" customHeight="1" outlineLevel="1">
      <c r="B985" s="53" t="s">
        <v>4142</v>
      </c>
      <c r="C985" s="833" t="s">
        <v>4143</v>
      </c>
      <c r="D985" s="833"/>
      <c r="E985" s="833" t="s">
        <v>4144</v>
      </c>
      <c r="F985" s="833"/>
      <c r="G985" s="833"/>
      <c r="H985" s="833"/>
      <c r="I985" s="833"/>
    </row>
    <row r="986" spans="2:9" s="51" customFormat="1" ht="15" customHeight="1" outlineLevel="1">
      <c r="B986" s="53" t="s">
        <v>4145</v>
      </c>
      <c r="C986" s="833" t="s">
        <v>4146</v>
      </c>
      <c r="D986" s="833"/>
      <c r="E986" s="833" t="s">
        <v>4147</v>
      </c>
      <c r="F986" s="833"/>
      <c r="G986" s="833"/>
      <c r="H986" s="833"/>
      <c r="I986" s="833"/>
    </row>
    <row r="987" spans="2:9" s="51" customFormat="1" ht="15" customHeight="1" outlineLevel="1">
      <c r="B987" s="53" t="s">
        <v>4148</v>
      </c>
      <c r="C987" s="833" t="s">
        <v>4149</v>
      </c>
      <c r="D987" s="833"/>
      <c r="E987" s="833" t="s">
        <v>4150</v>
      </c>
      <c r="F987" s="833"/>
      <c r="G987" s="833"/>
      <c r="H987" s="833"/>
      <c r="I987" s="833"/>
    </row>
    <row r="988" spans="2:9" s="51" customFormat="1" ht="15" customHeight="1" outlineLevel="1">
      <c r="B988" s="56" t="s">
        <v>4151</v>
      </c>
      <c r="C988" s="848" t="s">
        <v>4152</v>
      </c>
      <c r="D988" s="848"/>
      <c r="E988" s="843" t="s">
        <v>4153</v>
      </c>
      <c r="F988" s="843"/>
      <c r="G988" s="843"/>
      <c r="H988" s="843"/>
      <c r="I988" s="843"/>
    </row>
    <row r="989" spans="2:9" s="51" customFormat="1" ht="15" customHeight="1" outlineLevel="1">
      <c r="B989" s="53" t="s">
        <v>4154</v>
      </c>
      <c r="C989" s="833" t="s">
        <v>4155</v>
      </c>
      <c r="D989" s="833"/>
      <c r="E989" s="833" t="s">
        <v>4156</v>
      </c>
      <c r="F989" s="833"/>
      <c r="G989" s="833"/>
      <c r="H989" s="833"/>
      <c r="I989" s="833"/>
    </row>
    <row r="990" spans="2:9" s="51" customFormat="1" ht="15" customHeight="1" outlineLevel="1">
      <c r="B990" s="55" t="s">
        <v>4157</v>
      </c>
      <c r="C990" s="846" t="s">
        <v>4158</v>
      </c>
      <c r="D990" s="847"/>
      <c r="E990" s="834" t="s">
        <v>4159</v>
      </c>
      <c r="F990" s="835"/>
      <c r="G990" s="835"/>
      <c r="H990" s="835"/>
      <c r="I990" s="836"/>
    </row>
    <row r="991" spans="2:9" s="51" customFormat="1" ht="15" customHeight="1" outlineLevel="1">
      <c r="B991" s="53" t="s">
        <v>4160</v>
      </c>
      <c r="C991" s="833" t="s">
        <v>4161</v>
      </c>
      <c r="D991" s="833"/>
      <c r="E991" s="833" t="s">
        <v>4162</v>
      </c>
      <c r="F991" s="833"/>
      <c r="G991" s="833"/>
      <c r="H991" s="833"/>
      <c r="I991" s="833"/>
    </row>
    <row r="992" spans="2:9" s="51" customFormat="1" ht="15" customHeight="1" outlineLevel="1">
      <c r="B992" s="53" t="s">
        <v>4163</v>
      </c>
      <c r="C992" s="833" t="s">
        <v>4164</v>
      </c>
      <c r="D992" s="833"/>
      <c r="E992" s="833" t="s">
        <v>4165</v>
      </c>
      <c r="F992" s="833"/>
      <c r="G992" s="833"/>
      <c r="H992" s="833"/>
      <c r="I992" s="833"/>
    </row>
    <row r="993" spans="2:9" s="51" customFormat="1" ht="15" customHeight="1" outlineLevel="1">
      <c r="B993" s="53" t="s">
        <v>4166</v>
      </c>
      <c r="C993" s="833" t="s">
        <v>4167</v>
      </c>
      <c r="D993" s="833"/>
      <c r="E993" s="833" t="s">
        <v>4168</v>
      </c>
      <c r="F993" s="833"/>
      <c r="G993" s="833"/>
      <c r="H993" s="833"/>
      <c r="I993" s="833"/>
    </row>
    <row r="994" spans="2:9" s="51" customFormat="1" ht="15" customHeight="1" outlineLevel="1">
      <c r="B994" s="55" t="s">
        <v>4169</v>
      </c>
      <c r="C994" s="846" t="s">
        <v>4170</v>
      </c>
      <c r="D994" s="847"/>
      <c r="E994" s="834" t="s">
        <v>4171</v>
      </c>
      <c r="F994" s="835"/>
      <c r="G994" s="835"/>
      <c r="H994" s="835"/>
      <c r="I994" s="836"/>
    </row>
    <row r="995" spans="2:9" s="51" customFormat="1" ht="15" customHeight="1" outlineLevel="1">
      <c r="B995" s="53" t="s">
        <v>4172</v>
      </c>
      <c r="C995" s="833" t="s">
        <v>4173</v>
      </c>
      <c r="D995" s="833"/>
      <c r="E995" s="833" t="s">
        <v>4174</v>
      </c>
      <c r="F995" s="833"/>
      <c r="G995" s="833"/>
      <c r="H995" s="833"/>
      <c r="I995" s="833"/>
    </row>
    <row r="996" spans="2:9" s="51" customFormat="1" ht="15" customHeight="1" outlineLevel="1">
      <c r="B996" s="53" t="s">
        <v>4175</v>
      </c>
      <c r="C996" s="833" t="s">
        <v>4176</v>
      </c>
      <c r="D996" s="833"/>
      <c r="E996" s="833" t="s">
        <v>4177</v>
      </c>
      <c r="F996" s="833"/>
      <c r="G996" s="833"/>
      <c r="H996" s="833"/>
      <c r="I996" s="833"/>
    </row>
    <row r="997" spans="2:9" s="51" customFormat="1" ht="15" customHeight="1" outlineLevel="1">
      <c r="B997" s="53" t="s">
        <v>4178</v>
      </c>
      <c r="C997" s="833" t="s">
        <v>4179</v>
      </c>
      <c r="D997" s="833"/>
      <c r="E997" s="833" t="s">
        <v>4180</v>
      </c>
      <c r="F997" s="833"/>
      <c r="G997" s="833"/>
      <c r="H997" s="833"/>
      <c r="I997" s="833"/>
    </row>
    <row r="998" spans="2:9" s="51" customFormat="1" ht="15" customHeight="1" outlineLevel="1">
      <c r="B998" s="55" t="s">
        <v>4181</v>
      </c>
      <c r="C998" s="846" t="s">
        <v>4182</v>
      </c>
      <c r="D998" s="847"/>
      <c r="E998" s="834" t="s">
        <v>4183</v>
      </c>
      <c r="F998" s="835"/>
      <c r="G998" s="835"/>
      <c r="H998" s="835"/>
      <c r="I998" s="836"/>
    </row>
    <row r="999" spans="2:9" s="51" customFormat="1" ht="15" customHeight="1" outlineLevel="1">
      <c r="B999" s="53" t="s">
        <v>4184</v>
      </c>
      <c r="C999" s="833" t="s">
        <v>4185</v>
      </c>
      <c r="D999" s="833"/>
      <c r="E999" s="833" t="s">
        <v>4186</v>
      </c>
      <c r="F999" s="833"/>
      <c r="G999" s="833"/>
      <c r="H999" s="833"/>
      <c r="I999" s="833"/>
    </row>
    <row r="1000" spans="2:9" s="51" customFormat="1" ht="15" customHeight="1" outlineLevel="1">
      <c r="B1000" s="53" t="s">
        <v>4187</v>
      </c>
      <c r="C1000" s="833" t="s">
        <v>4188</v>
      </c>
      <c r="D1000" s="833"/>
      <c r="E1000" s="833" t="s">
        <v>4189</v>
      </c>
      <c r="F1000" s="833"/>
      <c r="G1000" s="833"/>
      <c r="H1000" s="833"/>
      <c r="I1000" s="833"/>
    </row>
    <row r="1001" spans="2:9" s="51" customFormat="1" ht="15" customHeight="1" outlineLevel="1">
      <c r="B1001" s="53" t="s">
        <v>4190</v>
      </c>
      <c r="C1001" s="833" t="s">
        <v>4191</v>
      </c>
      <c r="D1001" s="833"/>
      <c r="E1001" s="833" t="s">
        <v>4192</v>
      </c>
      <c r="F1001" s="833"/>
      <c r="G1001" s="833"/>
      <c r="H1001" s="833"/>
      <c r="I1001" s="833"/>
    </row>
    <row r="1002" spans="2:9" s="51" customFormat="1" ht="15" customHeight="1" outlineLevel="1">
      <c r="B1002" s="55" t="s">
        <v>4193</v>
      </c>
      <c r="C1002" s="846" t="s">
        <v>4194</v>
      </c>
      <c r="D1002" s="847"/>
      <c r="E1002" s="834" t="s">
        <v>4195</v>
      </c>
      <c r="F1002" s="835"/>
      <c r="G1002" s="835"/>
      <c r="H1002" s="835"/>
      <c r="I1002" s="836"/>
    </row>
    <row r="1003" spans="2:9" s="51" customFormat="1" ht="15" customHeight="1" outlineLevel="1">
      <c r="B1003" s="53" t="s">
        <v>4196</v>
      </c>
      <c r="C1003" s="833" t="s">
        <v>4197</v>
      </c>
      <c r="D1003" s="833"/>
      <c r="E1003" s="833" t="s">
        <v>4198</v>
      </c>
      <c r="F1003" s="833"/>
      <c r="G1003" s="833"/>
      <c r="H1003" s="833"/>
      <c r="I1003" s="833"/>
    </row>
    <row r="1004" spans="2:9" s="51" customFormat="1" ht="15" customHeight="1" outlineLevel="1">
      <c r="B1004" s="53" t="s">
        <v>4199</v>
      </c>
      <c r="C1004" s="833" t="s">
        <v>4200</v>
      </c>
      <c r="D1004" s="833"/>
      <c r="E1004" s="833" t="s">
        <v>4201</v>
      </c>
      <c r="F1004" s="833"/>
      <c r="G1004" s="833"/>
      <c r="H1004" s="833"/>
      <c r="I1004" s="833"/>
    </row>
    <row r="1005" spans="2:9" s="51" customFormat="1" ht="15" customHeight="1" outlineLevel="1">
      <c r="B1005" s="53" t="s">
        <v>4202</v>
      </c>
      <c r="C1005" s="833" t="s">
        <v>4203</v>
      </c>
      <c r="D1005" s="833"/>
      <c r="E1005" s="833" t="s">
        <v>4204</v>
      </c>
      <c r="F1005" s="833"/>
      <c r="G1005" s="833"/>
      <c r="H1005" s="833"/>
      <c r="I1005" s="833"/>
    </row>
    <row r="1006" spans="2:9" s="51" customFormat="1" ht="15" customHeight="1" outlineLevel="1">
      <c r="B1006" s="53" t="s">
        <v>4205</v>
      </c>
      <c r="C1006" s="833" t="s">
        <v>4206</v>
      </c>
      <c r="D1006" s="833"/>
      <c r="E1006" s="833" t="s">
        <v>4207</v>
      </c>
      <c r="F1006" s="833"/>
      <c r="G1006" s="833"/>
      <c r="H1006" s="833"/>
      <c r="I1006" s="833"/>
    </row>
    <row r="1007" spans="2:9" s="51" customFormat="1" ht="15" customHeight="1" outlineLevel="1">
      <c r="B1007" s="56" t="s">
        <v>4208</v>
      </c>
      <c r="C1007" s="848" t="s">
        <v>4209</v>
      </c>
      <c r="D1007" s="848"/>
      <c r="E1007" s="843" t="s">
        <v>4210</v>
      </c>
      <c r="F1007" s="843"/>
      <c r="G1007" s="843"/>
      <c r="H1007" s="843"/>
      <c r="I1007" s="843"/>
    </row>
    <row r="1008" spans="2:9" s="51" customFormat="1" ht="15" customHeight="1" outlineLevel="1">
      <c r="B1008" s="53" t="s">
        <v>4211</v>
      </c>
      <c r="C1008" s="833" t="s">
        <v>4212</v>
      </c>
      <c r="D1008" s="833"/>
      <c r="E1008" s="833" t="s">
        <v>4213</v>
      </c>
      <c r="F1008" s="833"/>
      <c r="G1008" s="833"/>
      <c r="H1008" s="833"/>
      <c r="I1008" s="833"/>
    </row>
    <row r="1009" spans="2:9" s="51" customFormat="1" ht="15" customHeight="1" outlineLevel="1">
      <c r="B1009" s="55" t="s">
        <v>4214</v>
      </c>
      <c r="C1009" s="846" t="s">
        <v>4215</v>
      </c>
      <c r="D1009" s="847"/>
      <c r="E1009" s="834" t="s">
        <v>4216</v>
      </c>
      <c r="F1009" s="835"/>
      <c r="G1009" s="835"/>
      <c r="H1009" s="835"/>
      <c r="I1009" s="836"/>
    </row>
    <row r="1010" spans="2:9" s="51" customFormat="1" ht="15" customHeight="1" outlineLevel="1">
      <c r="B1010" s="53" t="s">
        <v>4217</v>
      </c>
      <c r="C1010" s="833" t="s">
        <v>4080</v>
      </c>
      <c r="D1010" s="833"/>
      <c r="E1010" s="833" t="s">
        <v>4081</v>
      </c>
      <c r="F1010" s="833"/>
      <c r="G1010" s="833"/>
      <c r="H1010" s="833"/>
      <c r="I1010" s="833"/>
    </row>
    <row r="1011" spans="2:9" s="51" customFormat="1" ht="15" customHeight="1" outlineLevel="1">
      <c r="B1011" s="53" t="s">
        <v>4218</v>
      </c>
      <c r="C1011" s="833" t="s">
        <v>4219</v>
      </c>
      <c r="D1011" s="833"/>
      <c r="E1011" s="833" t="s">
        <v>4220</v>
      </c>
      <c r="F1011" s="833"/>
      <c r="G1011" s="833"/>
      <c r="H1011" s="833"/>
      <c r="I1011" s="833"/>
    </row>
    <row r="1012" spans="2:9" s="51" customFormat="1" ht="15" customHeight="1" outlineLevel="1">
      <c r="B1012" s="53" t="s">
        <v>4221</v>
      </c>
      <c r="C1012" s="833" t="s">
        <v>4222</v>
      </c>
      <c r="D1012" s="833"/>
      <c r="E1012" s="833" t="s">
        <v>4223</v>
      </c>
      <c r="F1012" s="833"/>
      <c r="G1012" s="833"/>
      <c r="H1012" s="833"/>
      <c r="I1012" s="833"/>
    </row>
    <row r="1013" spans="2:9" s="51" customFormat="1" ht="15" customHeight="1" outlineLevel="1">
      <c r="B1013" s="55" t="s">
        <v>4224</v>
      </c>
      <c r="C1013" s="846" t="s">
        <v>4225</v>
      </c>
      <c r="D1013" s="847"/>
      <c r="E1013" s="834" t="s">
        <v>4226</v>
      </c>
      <c r="F1013" s="835"/>
      <c r="G1013" s="835"/>
      <c r="H1013" s="835"/>
      <c r="I1013" s="836"/>
    </row>
    <row r="1014" spans="2:9" s="51" customFormat="1" ht="15" customHeight="1" outlineLevel="1">
      <c r="B1014" s="53" t="s">
        <v>4227</v>
      </c>
      <c r="C1014" s="833" t="s">
        <v>4228</v>
      </c>
      <c r="D1014" s="833"/>
      <c r="E1014" s="833" t="s">
        <v>4229</v>
      </c>
      <c r="F1014" s="833"/>
      <c r="G1014" s="833"/>
      <c r="H1014" s="833"/>
      <c r="I1014" s="833"/>
    </row>
    <row r="1015" spans="2:9" s="51" customFormat="1" ht="15" customHeight="1" outlineLevel="1">
      <c r="B1015" s="53" t="s">
        <v>4230</v>
      </c>
      <c r="C1015" s="833" t="s">
        <v>4231</v>
      </c>
      <c r="D1015" s="833"/>
      <c r="E1015" s="833" t="s">
        <v>4232</v>
      </c>
      <c r="F1015" s="833"/>
      <c r="G1015" s="833"/>
      <c r="H1015" s="833"/>
      <c r="I1015" s="833"/>
    </row>
    <row r="1016" spans="2:9" s="51" customFormat="1" ht="15" customHeight="1" outlineLevel="1">
      <c r="B1016" s="53" t="s">
        <v>4233</v>
      </c>
      <c r="C1016" s="833" t="s">
        <v>4234</v>
      </c>
      <c r="D1016" s="833"/>
      <c r="E1016" s="833" t="s">
        <v>4235</v>
      </c>
      <c r="F1016" s="833"/>
      <c r="G1016" s="833"/>
      <c r="H1016" s="833"/>
      <c r="I1016" s="833"/>
    </row>
    <row r="1017" spans="2:9" s="51" customFormat="1" ht="15" customHeight="1" outlineLevel="1">
      <c r="B1017" s="55" t="s">
        <v>4236</v>
      </c>
      <c r="C1017" s="846" t="s">
        <v>4237</v>
      </c>
      <c r="D1017" s="847"/>
      <c r="E1017" s="834" t="s">
        <v>4238</v>
      </c>
      <c r="F1017" s="835"/>
      <c r="G1017" s="835"/>
      <c r="H1017" s="835"/>
      <c r="I1017" s="836"/>
    </row>
    <row r="1018" spans="2:9" s="51" customFormat="1" ht="15" customHeight="1" outlineLevel="1">
      <c r="B1018" s="53" t="s">
        <v>4239</v>
      </c>
      <c r="C1018" s="833" t="s">
        <v>4240</v>
      </c>
      <c r="D1018" s="833"/>
      <c r="E1018" s="833" t="s">
        <v>4241</v>
      </c>
      <c r="F1018" s="833"/>
      <c r="G1018" s="833"/>
      <c r="H1018" s="833"/>
      <c r="I1018" s="833"/>
    </row>
    <row r="1019" spans="2:9" s="51" customFormat="1" ht="36" customHeight="1" outlineLevel="1">
      <c r="B1019" s="837" t="s">
        <v>4242</v>
      </c>
      <c r="C1019" s="838"/>
      <c r="D1019" s="838"/>
      <c r="E1019" s="838"/>
      <c r="F1019" s="838"/>
      <c r="G1019" s="838"/>
      <c r="H1019" s="838"/>
      <c r="I1019" s="839"/>
    </row>
    <row r="1020" spans="2:9" s="51" customFormat="1" ht="15" customHeight="1" outlineLevel="1">
      <c r="B1020" s="53" t="s">
        <v>4243</v>
      </c>
      <c r="C1020" s="833" t="s">
        <v>4244</v>
      </c>
      <c r="D1020" s="833"/>
      <c r="E1020" s="833" t="s">
        <v>4245</v>
      </c>
      <c r="F1020" s="833"/>
      <c r="G1020" s="833"/>
      <c r="H1020" s="833"/>
      <c r="I1020" s="833"/>
    </row>
    <row r="1021" spans="2:9" s="51" customFormat="1" ht="15" outlineLevel="1">
      <c r="B1021" s="55" t="s">
        <v>4246</v>
      </c>
      <c r="C1021" s="846" t="s">
        <v>4247</v>
      </c>
      <c r="D1021" s="847"/>
      <c r="E1021" s="834" t="s">
        <v>4248</v>
      </c>
      <c r="F1021" s="835"/>
      <c r="G1021" s="835"/>
      <c r="H1021" s="835"/>
      <c r="I1021" s="836"/>
    </row>
    <row r="1022" spans="2:9" s="51" customFormat="1" ht="15" customHeight="1" outlineLevel="1">
      <c r="B1022" s="53" t="s">
        <v>4249</v>
      </c>
      <c r="C1022" s="833" t="s">
        <v>4250</v>
      </c>
      <c r="D1022" s="833"/>
      <c r="E1022" s="833" t="s">
        <v>4251</v>
      </c>
      <c r="F1022" s="833"/>
      <c r="G1022" s="833"/>
      <c r="H1022" s="833"/>
      <c r="I1022" s="833"/>
    </row>
    <row r="1023" spans="2:9" s="51" customFormat="1" ht="15" customHeight="1" outlineLevel="1">
      <c r="B1023" s="53" t="s">
        <v>4252</v>
      </c>
      <c r="C1023" s="833" t="s">
        <v>4253</v>
      </c>
      <c r="D1023" s="833"/>
      <c r="E1023" s="833" t="s">
        <v>4254</v>
      </c>
      <c r="F1023" s="833"/>
      <c r="G1023" s="833"/>
      <c r="H1023" s="833"/>
      <c r="I1023" s="833"/>
    </row>
    <row r="1024" spans="2:9" s="51" customFormat="1" ht="15" customHeight="1" outlineLevel="1">
      <c r="B1024" s="53" t="s">
        <v>4255</v>
      </c>
      <c r="C1024" s="833" t="s">
        <v>4256</v>
      </c>
      <c r="D1024" s="833"/>
      <c r="E1024" s="833" t="s">
        <v>4257</v>
      </c>
      <c r="F1024" s="833"/>
      <c r="G1024" s="833"/>
      <c r="H1024" s="833"/>
      <c r="I1024" s="833"/>
    </row>
    <row r="1025" spans="2:9" s="51" customFormat="1" ht="15" customHeight="1" outlineLevel="1">
      <c r="B1025" s="53" t="s">
        <v>4258</v>
      </c>
      <c r="C1025" s="833" t="s">
        <v>4259</v>
      </c>
      <c r="D1025" s="833"/>
      <c r="E1025" s="833" t="s">
        <v>4260</v>
      </c>
      <c r="F1025" s="833"/>
      <c r="G1025" s="833"/>
      <c r="H1025" s="833"/>
      <c r="I1025" s="833"/>
    </row>
    <row r="1026" spans="2:9" s="51" customFormat="1" ht="15" customHeight="1" outlineLevel="1">
      <c r="B1026" s="56" t="s">
        <v>4261</v>
      </c>
      <c r="C1026" s="848" t="s">
        <v>4262</v>
      </c>
      <c r="D1026" s="848"/>
      <c r="E1026" s="843" t="s">
        <v>4263</v>
      </c>
      <c r="F1026" s="843"/>
      <c r="G1026" s="843"/>
      <c r="H1026" s="843"/>
      <c r="I1026" s="843"/>
    </row>
    <row r="1027" spans="2:9" s="51" customFormat="1" ht="36" customHeight="1" outlineLevel="1">
      <c r="B1027" s="837" t="s">
        <v>4264</v>
      </c>
      <c r="C1027" s="838"/>
      <c r="D1027" s="838"/>
      <c r="E1027" s="838"/>
      <c r="F1027" s="838"/>
      <c r="G1027" s="838"/>
      <c r="H1027" s="838"/>
      <c r="I1027" s="839"/>
    </row>
    <row r="1028" spans="2:9" s="51" customFormat="1" ht="15" customHeight="1" outlineLevel="1">
      <c r="B1028" s="55" t="s">
        <v>348</v>
      </c>
      <c r="C1028" s="846" t="s">
        <v>4265</v>
      </c>
      <c r="D1028" s="847"/>
      <c r="E1028" s="834" t="s">
        <v>4266</v>
      </c>
      <c r="F1028" s="835"/>
      <c r="G1028" s="835"/>
      <c r="H1028" s="835"/>
      <c r="I1028" s="836"/>
    </row>
    <row r="1029" spans="2:9" s="51" customFormat="1" ht="15" customHeight="1" outlineLevel="1">
      <c r="B1029" s="53" t="s">
        <v>4267</v>
      </c>
      <c r="C1029" s="833" t="s">
        <v>4268</v>
      </c>
      <c r="D1029" s="833"/>
      <c r="E1029" s="833" t="s">
        <v>4269</v>
      </c>
      <c r="F1029" s="833"/>
      <c r="G1029" s="833"/>
      <c r="H1029" s="833"/>
      <c r="I1029" s="833"/>
    </row>
    <row r="1030" spans="2:9" s="51" customFormat="1" ht="15" customHeight="1" outlineLevel="1">
      <c r="B1030" s="53" t="s">
        <v>4270</v>
      </c>
      <c r="C1030" s="833" t="s">
        <v>4271</v>
      </c>
      <c r="D1030" s="833"/>
      <c r="E1030" s="833" t="s">
        <v>4272</v>
      </c>
      <c r="F1030" s="833"/>
      <c r="G1030" s="833"/>
      <c r="H1030" s="833"/>
      <c r="I1030" s="833"/>
    </row>
    <row r="1031" spans="2:9" s="51" customFormat="1" ht="15" customHeight="1" outlineLevel="1">
      <c r="B1031" s="53" t="s">
        <v>4273</v>
      </c>
      <c r="C1031" s="833" t="s">
        <v>4274</v>
      </c>
      <c r="D1031" s="833"/>
      <c r="E1031" s="833" t="s">
        <v>4275</v>
      </c>
      <c r="F1031" s="833"/>
      <c r="G1031" s="833"/>
      <c r="H1031" s="833"/>
      <c r="I1031" s="833"/>
    </row>
    <row r="1032" spans="2:9" s="51" customFormat="1" ht="15" customHeight="1" outlineLevel="1">
      <c r="B1032" s="55" t="s">
        <v>4276</v>
      </c>
      <c r="C1032" s="846" t="s">
        <v>4277</v>
      </c>
      <c r="D1032" s="847"/>
      <c r="E1032" s="834" t="s">
        <v>4278</v>
      </c>
      <c r="F1032" s="835"/>
      <c r="G1032" s="835"/>
      <c r="H1032" s="835"/>
      <c r="I1032" s="836"/>
    </row>
    <row r="1033" spans="2:9" s="51" customFormat="1" ht="15" customHeight="1" outlineLevel="1">
      <c r="B1033" s="53" t="s">
        <v>4279</v>
      </c>
      <c r="C1033" s="833" t="s">
        <v>4280</v>
      </c>
      <c r="D1033" s="833"/>
      <c r="E1033" s="833" t="s">
        <v>4281</v>
      </c>
      <c r="F1033" s="833"/>
      <c r="G1033" s="833"/>
      <c r="H1033" s="833"/>
      <c r="I1033" s="833"/>
    </row>
    <row r="1034" spans="2:9" s="51" customFormat="1" ht="15" customHeight="1" outlineLevel="1">
      <c r="B1034" s="53" t="s">
        <v>4282</v>
      </c>
      <c r="C1034" s="833" t="s">
        <v>4283</v>
      </c>
      <c r="D1034" s="833"/>
      <c r="E1034" s="833" t="s">
        <v>4284</v>
      </c>
      <c r="F1034" s="833"/>
      <c r="G1034" s="833"/>
      <c r="H1034" s="833"/>
      <c r="I1034" s="833"/>
    </row>
    <row r="1035" spans="2:9" s="51" customFormat="1" ht="15" customHeight="1" outlineLevel="1">
      <c r="B1035" s="53" t="s">
        <v>4285</v>
      </c>
      <c r="C1035" s="833" t="s">
        <v>4286</v>
      </c>
      <c r="D1035" s="833"/>
      <c r="E1035" s="833" t="s">
        <v>4287</v>
      </c>
      <c r="F1035" s="833"/>
      <c r="G1035" s="833"/>
      <c r="H1035" s="833"/>
      <c r="I1035" s="833"/>
    </row>
    <row r="1036" spans="2:9" s="51" customFormat="1" ht="15" customHeight="1" outlineLevel="1">
      <c r="B1036" s="55" t="s">
        <v>4288</v>
      </c>
      <c r="C1036" s="846" t="s">
        <v>4289</v>
      </c>
      <c r="D1036" s="847"/>
      <c r="E1036" s="834" t="s">
        <v>4290</v>
      </c>
      <c r="F1036" s="835"/>
      <c r="G1036" s="835"/>
      <c r="H1036" s="835"/>
      <c r="I1036" s="836"/>
    </row>
    <row r="1037" spans="2:9" s="51" customFormat="1" ht="15" customHeight="1" outlineLevel="1">
      <c r="B1037" s="53" t="s">
        <v>4291</v>
      </c>
      <c r="C1037" s="833" t="s">
        <v>4292</v>
      </c>
      <c r="D1037" s="833"/>
      <c r="E1037" s="833" t="s">
        <v>4293</v>
      </c>
      <c r="F1037" s="833"/>
      <c r="G1037" s="833"/>
      <c r="H1037" s="833"/>
      <c r="I1037" s="833"/>
    </row>
    <row r="1038" spans="2:9" s="51" customFormat="1" ht="15" customHeight="1" outlineLevel="1">
      <c r="B1038" s="53" t="s">
        <v>4294</v>
      </c>
      <c r="C1038" s="833" t="s">
        <v>4295</v>
      </c>
      <c r="D1038" s="833"/>
      <c r="E1038" s="833" t="s">
        <v>4296</v>
      </c>
      <c r="F1038" s="833"/>
      <c r="G1038" s="833"/>
      <c r="H1038" s="833"/>
      <c r="I1038" s="833"/>
    </row>
    <row r="1039" spans="2:9" s="51" customFormat="1" ht="15" customHeight="1" outlineLevel="1">
      <c r="B1039" s="53" t="s">
        <v>4297</v>
      </c>
      <c r="C1039" s="833" t="s">
        <v>4298</v>
      </c>
      <c r="D1039" s="833"/>
      <c r="E1039" s="833" t="s">
        <v>4299</v>
      </c>
      <c r="F1039" s="833"/>
      <c r="G1039" s="833"/>
      <c r="H1039" s="833"/>
      <c r="I1039" s="833"/>
    </row>
    <row r="1040" spans="2:9" s="51" customFormat="1" ht="15" customHeight="1" outlineLevel="1">
      <c r="B1040" s="55" t="s">
        <v>4300</v>
      </c>
      <c r="C1040" s="846" t="s">
        <v>4301</v>
      </c>
      <c r="D1040" s="847"/>
      <c r="E1040" s="834" t="s">
        <v>4302</v>
      </c>
      <c r="F1040" s="835"/>
      <c r="G1040" s="835"/>
      <c r="H1040" s="835"/>
      <c r="I1040" s="836"/>
    </row>
    <row r="1041" spans="2:9" s="51" customFormat="1" ht="15" customHeight="1" outlineLevel="1">
      <c r="B1041" s="53" t="s">
        <v>4303</v>
      </c>
      <c r="C1041" s="833" t="s">
        <v>4304</v>
      </c>
      <c r="D1041" s="833"/>
      <c r="E1041" s="833" t="s">
        <v>4305</v>
      </c>
      <c r="F1041" s="833"/>
      <c r="G1041" s="833"/>
      <c r="H1041" s="833"/>
      <c r="I1041" s="833"/>
    </row>
    <row r="1042" spans="2:9" s="51" customFormat="1" ht="15" customHeight="1" outlineLevel="1">
      <c r="B1042" s="53" t="s">
        <v>4306</v>
      </c>
      <c r="C1042" s="833" t="s">
        <v>4307</v>
      </c>
      <c r="D1042" s="833"/>
      <c r="E1042" s="833" t="s">
        <v>4308</v>
      </c>
      <c r="F1042" s="833"/>
      <c r="G1042" s="833"/>
      <c r="H1042" s="833"/>
      <c r="I1042" s="833"/>
    </row>
    <row r="1043" spans="2:9" s="51" customFormat="1" ht="15" customHeight="1" outlineLevel="1">
      <c r="B1043" s="53" t="s">
        <v>4309</v>
      </c>
      <c r="C1043" s="833" t="s">
        <v>4310</v>
      </c>
      <c r="D1043" s="833"/>
      <c r="E1043" s="833" t="s">
        <v>4311</v>
      </c>
      <c r="F1043" s="833"/>
      <c r="G1043" s="833"/>
      <c r="H1043" s="833"/>
      <c r="I1043" s="833"/>
    </row>
    <row r="1044" spans="2:9" s="51" customFormat="1" ht="15" customHeight="1" outlineLevel="1">
      <c r="B1044" s="53" t="s">
        <v>4312</v>
      </c>
      <c r="C1044" s="833" t="s">
        <v>4313</v>
      </c>
      <c r="D1044" s="833"/>
      <c r="E1044" s="833" t="s">
        <v>4314</v>
      </c>
      <c r="F1044" s="833"/>
      <c r="G1044" s="833"/>
      <c r="H1044" s="833"/>
      <c r="I1044" s="833"/>
    </row>
    <row r="1045" spans="2:9" s="51" customFormat="1" ht="15" customHeight="1" outlineLevel="1">
      <c r="B1045" s="56" t="s">
        <v>4315</v>
      </c>
      <c r="C1045" s="848" t="s">
        <v>4316</v>
      </c>
      <c r="D1045" s="848"/>
      <c r="E1045" s="843" t="s">
        <v>4317</v>
      </c>
      <c r="F1045" s="843"/>
      <c r="G1045" s="843"/>
      <c r="H1045" s="843"/>
      <c r="I1045" s="843"/>
    </row>
    <row r="1046" spans="2:9" s="51" customFormat="1" ht="15" customHeight="1" outlineLevel="1">
      <c r="B1046" s="53" t="s">
        <v>4318</v>
      </c>
      <c r="C1046" s="833" t="s">
        <v>4319</v>
      </c>
      <c r="D1046" s="833"/>
      <c r="E1046" s="833" t="s">
        <v>4320</v>
      </c>
      <c r="F1046" s="833"/>
      <c r="G1046" s="833"/>
      <c r="H1046" s="833"/>
      <c r="I1046" s="833"/>
    </row>
    <row r="1047" spans="2:9" s="51" customFormat="1" ht="15" customHeight="1" outlineLevel="1">
      <c r="B1047" s="55" t="s">
        <v>4321</v>
      </c>
      <c r="C1047" s="846" t="s">
        <v>4322</v>
      </c>
      <c r="D1047" s="847"/>
      <c r="E1047" s="834" t="s">
        <v>4323</v>
      </c>
      <c r="F1047" s="835"/>
      <c r="G1047" s="835"/>
      <c r="H1047" s="835"/>
      <c r="I1047" s="836"/>
    </row>
    <row r="1048" spans="2:9" s="51" customFormat="1" ht="15" customHeight="1" outlineLevel="1">
      <c r="B1048" s="53" t="s">
        <v>4324</v>
      </c>
      <c r="C1048" s="833" t="s">
        <v>4325</v>
      </c>
      <c r="D1048" s="833"/>
      <c r="E1048" s="833" t="s">
        <v>4326</v>
      </c>
      <c r="F1048" s="833"/>
      <c r="G1048" s="833"/>
      <c r="H1048" s="833"/>
      <c r="I1048" s="833"/>
    </row>
    <row r="1049" spans="2:9" s="51" customFormat="1" ht="15" customHeight="1" outlineLevel="1">
      <c r="B1049" s="53" t="s">
        <v>4327</v>
      </c>
      <c r="C1049" s="833" t="s">
        <v>4328</v>
      </c>
      <c r="D1049" s="833"/>
      <c r="E1049" s="833" t="s">
        <v>4329</v>
      </c>
      <c r="F1049" s="833"/>
      <c r="G1049" s="833"/>
      <c r="H1049" s="833"/>
      <c r="I1049" s="833"/>
    </row>
    <row r="1050" spans="2:9" s="51" customFormat="1" ht="15" customHeight="1" outlineLevel="1">
      <c r="B1050" s="53" t="s">
        <v>4330</v>
      </c>
      <c r="C1050" s="833" t="s">
        <v>4331</v>
      </c>
      <c r="D1050" s="833"/>
      <c r="E1050" s="833" t="s">
        <v>4332</v>
      </c>
      <c r="F1050" s="833"/>
      <c r="G1050" s="833"/>
      <c r="H1050" s="833"/>
      <c r="I1050" s="833"/>
    </row>
    <row r="1051" spans="2:9" s="51" customFormat="1" ht="15" customHeight="1" outlineLevel="1">
      <c r="B1051" s="55" t="s">
        <v>4333</v>
      </c>
      <c r="C1051" s="846" t="s">
        <v>4334</v>
      </c>
      <c r="D1051" s="847"/>
      <c r="E1051" s="834" t="s">
        <v>4335</v>
      </c>
      <c r="F1051" s="835"/>
      <c r="G1051" s="835"/>
      <c r="H1051" s="835"/>
      <c r="I1051" s="836"/>
    </row>
    <row r="1052" spans="2:9" s="51" customFormat="1" ht="15" customHeight="1" outlineLevel="1">
      <c r="B1052" s="53" t="s">
        <v>4336</v>
      </c>
      <c r="C1052" s="833" t="s">
        <v>4337</v>
      </c>
      <c r="D1052" s="833"/>
      <c r="E1052" s="833" t="s">
        <v>4338</v>
      </c>
      <c r="F1052" s="833"/>
      <c r="G1052" s="833"/>
      <c r="H1052" s="833"/>
      <c r="I1052" s="833"/>
    </row>
    <row r="1053" spans="2:9" s="51" customFormat="1" ht="15" customHeight="1" outlineLevel="1">
      <c r="B1053" s="53" t="s">
        <v>4339</v>
      </c>
      <c r="C1053" s="833" t="s">
        <v>4340</v>
      </c>
      <c r="D1053" s="833"/>
      <c r="E1053" s="833" t="s">
        <v>4341</v>
      </c>
      <c r="F1053" s="833"/>
      <c r="G1053" s="833"/>
      <c r="H1053" s="833"/>
      <c r="I1053" s="833"/>
    </row>
    <row r="1054" spans="2:9" s="51" customFormat="1" ht="15" customHeight="1" outlineLevel="1">
      <c r="B1054" s="53" t="s">
        <v>4342</v>
      </c>
      <c r="C1054" s="833" t="s">
        <v>4343</v>
      </c>
      <c r="D1054" s="833"/>
      <c r="E1054" s="833" t="s">
        <v>4344</v>
      </c>
      <c r="F1054" s="833"/>
      <c r="G1054" s="833"/>
      <c r="H1054" s="833"/>
      <c r="I1054" s="833"/>
    </row>
    <row r="1055" spans="2:9" s="51" customFormat="1" ht="15" customHeight="1" outlineLevel="1">
      <c r="B1055" s="55" t="s">
        <v>4345</v>
      </c>
      <c r="C1055" s="846" t="s">
        <v>4346</v>
      </c>
      <c r="D1055" s="847"/>
      <c r="E1055" s="834" t="s">
        <v>4347</v>
      </c>
      <c r="F1055" s="835"/>
      <c r="G1055" s="835"/>
      <c r="H1055" s="835"/>
      <c r="I1055" s="836"/>
    </row>
    <row r="1056" spans="2:9" s="51" customFormat="1" ht="15" customHeight="1" outlineLevel="1">
      <c r="B1056" s="53" t="s">
        <v>4348</v>
      </c>
      <c r="C1056" s="833" t="s">
        <v>4349</v>
      </c>
      <c r="D1056" s="833"/>
      <c r="E1056" s="833" t="s">
        <v>4350</v>
      </c>
      <c r="F1056" s="833"/>
      <c r="G1056" s="833"/>
      <c r="H1056" s="833"/>
      <c r="I1056" s="833"/>
    </row>
    <row r="1057" spans="2:9" s="51" customFormat="1" ht="15" customHeight="1" outlineLevel="1">
      <c r="B1057" s="53" t="s">
        <v>4351</v>
      </c>
      <c r="C1057" s="833" t="s">
        <v>4352</v>
      </c>
      <c r="D1057" s="833"/>
      <c r="E1057" s="833" t="s">
        <v>4353</v>
      </c>
      <c r="F1057" s="833"/>
      <c r="G1057" s="833"/>
      <c r="H1057" s="833"/>
      <c r="I1057" s="833"/>
    </row>
    <row r="1058" spans="2:9" s="51" customFormat="1" ht="15" customHeight="1" outlineLevel="1">
      <c r="B1058" s="53" t="s">
        <v>4354</v>
      </c>
      <c r="C1058" s="833" t="s">
        <v>4355</v>
      </c>
      <c r="D1058" s="833"/>
      <c r="E1058" s="833" t="s">
        <v>4356</v>
      </c>
      <c r="F1058" s="833"/>
      <c r="G1058" s="833"/>
      <c r="H1058" s="833"/>
      <c r="I1058" s="833"/>
    </row>
    <row r="1059" spans="2:9" s="51" customFormat="1" ht="15" customHeight="1" outlineLevel="1">
      <c r="B1059" s="55" t="s">
        <v>4357</v>
      </c>
      <c r="C1059" s="846" t="s">
        <v>4358</v>
      </c>
      <c r="D1059" s="847"/>
      <c r="E1059" s="834" t="s">
        <v>4359</v>
      </c>
      <c r="F1059" s="835"/>
      <c r="G1059" s="835"/>
      <c r="H1059" s="835"/>
      <c r="I1059" s="836"/>
    </row>
    <row r="1060" spans="2:9" s="51" customFormat="1" ht="15" customHeight="1" outlineLevel="1">
      <c r="B1060" s="53" t="s">
        <v>4360</v>
      </c>
      <c r="C1060" s="833" t="s">
        <v>4361</v>
      </c>
      <c r="D1060" s="833"/>
      <c r="E1060" s="833" t="s">
        <v>4362</v>
      </c>
      <c r="F1060" s="833"/>
      <c r="G1060" s="833"/>
      <c r="H1060" s="833"/>
      <c r="I1060" s="833"/>
    </row>
    <row r="1061" spans="2:9" s="51" customFormat="1" ht="15" customHeight="1" outlineLevel="1">
      <c r="B1061" s="53" t="s">
        <v>4363</v>
      </c>
      <c r="C1061" s="833" t="s">
        <v>4364</v>
      </c>
      <c r="D1061" s="833"/>
      <c r="E1061" s="833" t="s">
        <v>4365</v>
      </c>
      <c r="F1061" s="833"/>
      <c r="G1061" s="833"/>
      <c r="H1061" s="833"/>
      <c r="I1061" s="833"/>
    </row>
    <row r="1062" spans="2:9" s="51" customFormat="1" ht="15" customHeight="1" outlineLevel="1">
      <c r="B1062" s="53" t="s">
        <v>4366</v>
      </c>
      <c r="C1062" s="833" t="s">
        <v>4367</v>
      </c>
      <c r="D1062" s="833"/>
      <c r="E1062" s="833" t="s">
        <v>4368</v>
      </c>
      <c r="F1062" s="833"/>
      <c r="G1062" s="833"/>
      <c r="H1062" s="833"/>
      <c r="I1062" s="833"/>
    </row>
    <row r="1063" spans="2:9" s="51" customFormat="1" ht="15" customHeight="1" outlineLevel="1">
      <c r="B1063" s="53" t="s">
        <v>4369</v>
      </c>
      <c r="C1063" s="833" t="s">
        <v>4370</v>
      </c>
      <c r="D1063" s="833"/>
      <c r="E1063" s="833" t="s">
        <v>4371</v>
      </c>
      <c r="F1063" s="833"/>
      <c r="G1063" s="833"/>
      <c r="H1063" s="833"/>
      <c r="I1063" s="833"/>
    </row>
    <row r="1064" spans="2:9" s="51" customFormat="1" ht="15" customHeight="1" outlineLevel="1">
      <c r="B1064" s="56" t="s">
        <v>4372</v>
      </c>
      <c r="C1064" s="848" t="s">
        <v>4373</v>
      </c>
      <c r="D1064" s="848"/>
      <c r="E1064" s="843" t="s">
        <v>4374</v>
      </c>
      <c r="F1064" s="843"/>
      <c r="G1064" s="843"/>
      <c r="H1064" s="843"/>
      <c r="I1064" s="843"/>
    </row>
    <row r="1065" spans="2:9" s="51" customFormat="1" ht="15" customHeight="1" outlineLevel="1">
      <c r="B1065" s="53" t="s">
        <v>4375</v>
      </c>
      <c r="C1065" s="833" t="s">
        <v>4376</v>
      </c>
      <c r="D1065" s="833"/>
      <c r="E1065" s="833" t="s">
        <v>4377</v>
      </c>
      <c r="F1065" s="833"/>
      <c r="G1065" s="833"/>
      <c r="H1065" s="833"/>
      <c r="I1065" s="833"/>
    </row>
    <row r="1066" spans="2:9" s="51" customFormat="1" ht="15" customHeight="1" outlineLevel="1">
      <c r="B1066" s="55" t="s">
        <v>4378</v>
      </c>
      <c r="C1066" s="846" t="s">
        <v>4379</v>
      </c>
      <c r="D1066" s="847"/>
      <c r="E1066" s="834" t="s">
        <v>4380</v>
      </c>
      <c r="F1066" s="835"/>
      <c r="G1066" s="835"/>
      <c r="H1066" s="835"/>
      <c r="I1066" s="836"/>
    </row>
    <row r="1067" spans="2:9" s="51" customFormat="1" ht="15" customHeight="1" outlineLevel="1">
      <c r="B1067" s="53" t="s">
        <v>4381</v>
      </c>
      <c r="C1067" s="833" t="s">
        <v>4382</v>
      </c>
      <c r="D1067" s="833"/>
      <c r="E1067" s="833" t="s">
        <v>4383</v>
      </c>
      <c r="F1067" s="833"/>
      <c r="G1067" s="833"/>
      <c r="H1067" s="833"/>
      <c r="I1067" s="833"/>
    </row>
    <row r="1068" spans="2:9" s="51" customFormat="1" ht="15" customHeight="1" outlineLevel="1">
      <c r="B1068" s="53" t="s">
        <v>4384</v>
      </c>
      <c r="C1068" s="833" t="s">
        <v>4385</v>
      </c>
      <c r="D1068" s="833"/>
      <c r="E1068" s="833" t="s">
        <v>4386</v>
      </c>
      <c r="F1068" s="833"/>
      <c r="G1068" s="833"/>
      <c r="H1068" s="833"/>
      <c r="I1068" s="833"/>
    </row>
    <row r="1069" spans="2:9" s="51" customFormat="1" ht="15" customHeight="1" outlineLevel="1">
      <c r="B1069" s="53" t="s">
        <v>4387</v>
      </c>
      <c r="C1069" s="833" t="s">
        <v>4388</v>
      </c>
      <c r="D1069" s="833"/>
      <c r="E1069" s="833" t="s">
        <v>4389</v>
      </c>
      <c r="F1069" s="833"/>
      <c r="G1069" s="833"/>
      <c r="H1069" s="833"/>
      <c r="I1069" s="833"/>
    </row>
    <row r="1070" spans="2:9" s="51" customFormat="1" ht="15" customHeight="1" outlineLevel="1">
      <c r="B1070" s="55" t="s">
        <v>4390</v>
      </c>
      <c r="C1070" s="846" t="s">
        <v>4391</v>
      </c>
      <c r="D1070" s="847"/>
      <c r="E1070" s="834" t="s">
        <v>4392</v>
      </c>
      <c r="F1070" s="835"/>
      <c r="G1070" s="835"/>
      <c r="H1070" s="835"/>
      <c r="I1070" s="836"/>
    </row>
    <row r="1071" spans="2:9" s="51" customFormat="1" ht="15" customHeight="1" outlineLevel="1">
      <c r="B1071" s="53" t="s">
        <v>4393</v>
      </c>
      <c r="C1071" s="833" t="s">
        <v>4394</v>
      </c>
      <c r="D1071" s="833"/>
      <c r="E1071" s="833" t="s">
        <v>4395</v>
      </c>
      <c r="F1071" s="833"/>
      <c r="G1071" s="833"/>
      <c r="H1071" s="833"/>
      <c r="I1071" s="833"/>
    </row>
    <row r="1072" spans="2:9" s="51" customFormat="1" ht="15" customHeight="1" outlineLevel="1">
      <c r="B1072" s="53" t="s">
        <v>4396</v>
      </c>
      <c r="C1072" s="833" t="s">
        <v>4397</v>
      </c>
      <c r="D1072" s="833"/>
      <c r="E1072" s="833" t="s">
        <v>4398</v>
      </c>
      <c r="F1072" s="833"/>
      <c r="G1072" s="833"/>
      <c r="H1072" s="833"/>
      <c r="I1072" s="833"/>
    </row>
    <row r="1073" spans="2:9" s="51" customFormat="1" ht="15" customHeight="1" outlineLevel="1">
      <c r="B1073" s="53" t="s">
        <v>4399</v>
      </c>
      <c r="C1073" s="833" t="s">
        <v>4400</v>
      </c>
      <c r="D1073" s="833"/>
      <c r="E1073" s="833" t="s">
        <v>4401</v>
      </c>
      <c r="F1073" s="833"/>
      <c r="G1073" s="833"/>
      <c r="H1073" s="833"/>
      <c r="I1073" s="833"/>
    </row>
    <row r="1074" spans="2:9" s="51" customFormat="1" ht="15" customHeight="1" outlineLevel="1">
      <c r="B1074" s="55" t="s">
        <v>4402</v>
      </c>
      <c r="C1074" s="846" t="s">
        <v>4403</v>
      </c>
      <c r="D1074" s="847"/>
      <c r="E1074" s="834" t="s">
        <v>4404</v>
      </c>
      <c r="F1074" s="835"/>
      <c r="G1074" s="835"/>
      <c r="H1074" s="835"/>
      <c r="I1074" s="836"/>
    </row>
    <row r="1075" spans="2:9" s="51" customFormat="1" ht="15" customHeight="1" outlineLevel="1">
      <c r="B1075" s="53" t="s">
        <v>4405</v>
      </c>
      <c r="C1075" s="833" t="s">
        <v>4406</v>
      </c>
      <c r="D1075" s="833"/>
      <c r="E1075" s="833" t="s">
        <v>4407</v>
      </c>
      <c r="F1075" s="833"/>
      <c r="G1075" s="833"/>
      <c r="H1075" s="833"/>
      <c r="I1075" s="833"/>
    </row>
    <row r="1076" spans="2:9" s="51" customFormat="1" ht="15" customHeight="1" outlineLevel="1">
      <c r="B1076" s="53" t="s">
        <v>4408</v>
      </c>
      <c r="C1076" s="833" t="s">
        <v>4409</v>
      </c>
      <c r="D1076" s="833"/>
      <c r="E1076" s="833" t="s">
        <v>4410</v>
      </c>
      <c r="F1076" s="833"/>
      <c r="G1076" s="833"/>
      <c r="H1076" s="833"/>
      <c r="I1076" s="833"/>
    </row>
    <row r="1077" spans="2:9" s="51" customFormat="1" ht="15" customHeight="1" outlineLevel="1">
      <c r="B1077" s="53" t="s">
        <v>4411</v>
      </c>
      <c r="C1077" s="833" t="s">
        <v>4412</v>
      </c>
      <c r="D1077" s="833"/>
      <c r="E1077" s="833" t="s">
        <v>4413</v>
      </c>
      <c r="F1077" s="833"/>
      <c r="G1077" s="833"/>
      <c r="H1077" s="833"/>
      <c r="I1077" s="833"/>
    </row>
    <row r="1078" spans="2:9" s="51" customFormat="1" ht="15" customHeight="1" outlineLevel="1">
      <c r="B1078" s="55" t="s">
        <v>4414</v>
      </c>
      <c r="C1078" s="846" t="s">
        <v>4415</v>
      </c>
      <c r="D1078" s="847"/>
      <c r="E1078" s="834" t="s">
        <v>4416</v>
      </c>
      <c r="F1078" s="835"/>
      <c r="G1078" s="835"/>
      <c r="H1078" s="835"/>
      <c r="I1078" s="836"/>
    </row>
    <row r="1079" spans="2:9" s="51" customFormat="1" ht="15" customHeight="1" outlineLevel="1">
      <c r="B1079" s="53" t="s">
        <v>4417</v>
      </c>
      <c r="C1079" s="833" t="s">
        <v>4418</v>
      </c>
      <c r="D1079" s="833"/>
      <c r="E1079" s="833" t="s">
        <v>4419</v>
      </c>
      <c r="F1079" s="833"/>
      <c r="G1079" s="833"/>
      <c r="H1079" s="833"/>
      <c r="I1079" s="833"/>
    </row>
    <row r="1080" spans="2:9" s="51" customFormat="1" ht="15" customHeight="1" outlineLevel="1">
      <c r="B1080" s="53" t="s">
        <v>4420</v>
      </c>
      <c r="C1080" s="833" t="s">
        <v>4421</v>
      </c>
      <c r="D1080" s="833"/>
      <c r="E1080" s="833" t="s">
        <v>4422</v>
      </c>
      <c r="F1080" s="833"/>
      <c r="G1080" s="833"/>
      <c r="H1080" s="833"/>
      <c r="I1080" s="833"/>
    </row>
    <row r="1081" spans="2:9" s="51" customFormat="1" ht="15" customHeight="1" outlineLevel="1">
      <c r="B1081" s="53" t="s">
        <v>4423</v>
      </c>
      <c r="C1081" s="833" t="s">
        <v>4424</v>
      </c>
      <c r="D1081" s="833"/>
      <c r="E1081" s="833" t="s">
        <v>4425</v>
      </c>
      <c r="F1081" s="833"/>
      <c r="G1081" s="833"/>
      <c r="H1081" s="833"/>
      <c r="I1081" s="833"/>
    </row>
    <row r="1082" spans="2:9" s="51" customFormat="1" ht="15" customHeight="1" outlineLevel="1">
      <c r="B1082" s="53" t="s">
        <v>4426</v>
      </c>
      <c r="C1082" s="833" t="s">
        <v>4427</v>
      </c>
      <c r="D1082" s="833"/>
      <c r="E1082" s="833" t="s">
        <v>4428</v>
      </c>
      <c r="F1082" s="833"/>
      <c r="G1082" s="833"/>
      <c r="H1082" s="833"/>
      <c r="I1082" s="833"/>
    </row>
    <row r="1083" spans="2:9" s="51" customFormat="1" ht="15" customHeight="1" outlineLevel="1">
      <c r="B1083" s="56" t="s">
        <v>4429</v>
      </c>
      <c r="C1083" s="848" t="s">
        <v>4430</v>
      </c>
      <c r="D1083" s="848"/>
      <c r="E1083" s="843" t="s">
        <v>4431</v>
      </c>
      <c r="F1083" s="843"/>
      <c r="G1083" s="843"/>
      <c r="H1083" s="843"/>
      <c r="I1083" s="843"/>
    </row>
    <row r="1084" spans="2:9" s="51" customFormat="1" ht="15" customHeight="1" outlineLevel="1">
      <c r="B1084" s="53" t="s">
        <v>4432</v>
      </c>
      <c r="C1084" s="833" t="s">
        <v>4433</v>
      </c>
      <c r="D1084" s="833"/>
      <c r="E1084" s="833" t="s">
        <v>4434</v>
      </c>
      <c r="F1084" s="833"/>
      <c r="G1084" s="833"/>
      <c r="H1084" s="833"/>
      <c r="I1084" s="833"/>
    </row>
    <row r="1085" spans="2:9" s="51" customFormat="1" ht="15" customHeight="1" outlineLevel="1">
      <c r="B1085" s="55" t="s">
        <v>4435</v>
      </c>
      <c r="C1085" s="846" t="s">
        <v>4436</v>
      </c>
      <c r="D1085" s="847"/>
      <c r="E1085" s="834" t="s">
        <v>4437</v>
      </c>
      <c r="F1085" s="835"/>
      <c r="G1085" s="835"/>
      <c r="H1085" s="835"/>
      <c r="I1085" s="836"/>
    </row>
    <row r="1086" spans="2:9" s="51" customFormat="1" ht="15" customHeight="1" outlineLevel="1">
      <c r="B1086" s="53" t="s">
        <v>4438</v>
      </c>
      <c r="C1086" s="833" t="s">
        <v>4439</v>
      </c>
      <c r="D1086" s="833"/>
      <c r="E1086" s="833" t="s">
        <v>4440</v>
      </c>
      <c r="F1086" s="833"/>
      <c r="G1086" s="833"/>
      <c r="H1086" s="833"/>
      <c r="I1086" s="833"/>
    </row>
    <row r="1087" spans="2:9" s="51" customFormat="1" ht="15" customHeight="1" outlineLevel="1">
      <c r="B1087" s="53" t="s">
        <v>4441</v>
      </c>
      <c r="C1087" s="833" t="s">
        <v>4442</v>
      </c>
      <c r="D1087" s="833"/>
      <c r="E1087" s="833" t="s">
        <v>4443</v>
      </c>
      <c r="F1087" s="833"/>
      <c r="G1087" s="833"/>
      <c r="H1087" s="833"/>
      <c r="I1087" s="833"/>
    </row>
    <row r="1088" spans="2:9" s="51" customFormat="1" ht="15" customHeight="1" outlineLevel="1">
      <c r="B1088" s="53" t="s">
        <v>4444</v>
      </c>
      <c r="C1088" s="833" t="s">
        <v>4445</v>
      </c>
      <c r="D1088" s="833"/>
      <c r="E1088" s="833" t="s">
        <v>4446</v>
      </c>
      <c r="F1088" s="833"/>
      <c r="G1088" s="833"/>
      <c r="H1088" s="833"/>
      <c r="I1088" s="833"/>
    </row>
    <row r="1089" spans="2:9" s="51" customFormat="1" ht="15" customHeight="1" outlineLevel="1">
      <c r="B1089" s="55" t="s">
        <v>4447</v>
      </c>
      <c r="C1089" s="846" t="s">
        <v>4448</v>
      </c>
      <c r="D1089" s="847"/>
      <c r="E1089" s="834" t="s">
        <v>4449</v>
      </c>
      <c r="F1089" s="835"/>
      <c r="G1089" s="835"/>
      <c r="H1089" s="835"/>
      <c r="I1089" s="836"/>
    </row>
    <row r="1090" spans="2:9" s="51" customFormat="1" ht="15" customHeight="1" outlineLevel="1">
      <c r="B1090" s="53" t="s">
        <v>4450</v>
      </c>
      <c r="C1090" s="833" t="s">
        <v>4451</v>
      </c>
      <c r="D1090" s="833"/>
      <c r="E1090" s="833" t="s">
        <v>4452</v>
      </c>
      <c r="F1090" s="833"/>
      <c r="G1090" s="833"/>
      <c r="H1090" s="833"/>
      <c r="I1090" s="833"/>
    </row>
    <row r="1091" spans="2:9" s="51" customFormat="1" ht="15" customHeight="1" outlineLevel="1">
      <c r="B1091" s="53" t="s">
        <v>4453</v>
      </c>
      <c r="C1091" s="833" t="s">
        <v>4454</v>
      </c>
      <c r="D1091" s="833"/>
      <c r="E1091" s="833" t="s">
        <v>4455</v>
      </c>
      <c r="F1091" s="833"/>
      <c r="G1091" s="833"/>
      <c r="H1091" s="833"/>
      <c r="I1091" s="833"/>
    </row>
    <row r="1092" spans="2:9" s="51" customFormat="1" ht="15" customHeight="1" outlineLevel="1">
      <c r="B1092" s="53" t="s">
        <v>4456</v>
      </c>
      <c r="C1092" s="833" t="s">
        <v>4457</v>
      </c>
      <c r="D1092" s="833"/>
      <c r="E1092" s="833" t="s">
        <v>4458</v>
      </c>
      <c r="F1092" s="833"/>
      <c r="G1092" s="833"/>
      <c r="H1092" s="833"/>
      <c r="I1092" s="833"/>
    </row>
    <row r="1093" spans="2:9" s="51" customFormat="1" ht="15" customHeight="1" outlineLevel="1">
      <c r="B1093" s="55" t="s">
        <v>4459</v>
      </c>
      <c r="C1093" s="846" t="s">
        <v>4460</v>
      </c>
      <c r="D1093" s="847"/>
      <c r="E1093" s="834" t="s">
        <v>4461</v>
      </c>
      <c r="F1093" s="835"/>
      <c r="G1093" s="835"/>
      <c r="H1093" s="835"/>
      <c r="I1093" s="836"/>
    </row>
    <row r="1094" spans="2:9" s="51" customFormat="1" ht="15" customHeight="1" outlineLevel="1">
      <c r="B1094" s="53" t="s">
        <v>4462</v>
      </c>
      <c r="C1094" s="833" t="s">
        <v>4463</v>
      </c>
      <c r="D1094" s="833"/>
      <c r="E1094" s="833" t="s">
        <v>4464</v>
      </c>
      <c r="F1094" s="833"/>
      <c r="G1094" s="833"/>
      <c r="H1094" s="833"/>
      <c r="I1094" s="833"/>
    </row>
    <row r="1095" spans="2:9" s="51" customFormat="1" ht="15" customHeight="1" outlineLevel="1">
      <c r="B1095" s="53" t="s">
        <v>4465</v>
      </c>
      <c r="C1095" s="833" t="s">
        <v>4466</v>
      </c>
      <c r="D1095" s="833"/>
      <c r="E1095" s="833" t="s">
        <v>4467</v>
      </c>
      <c r="F1095" s="833"/>
      <c r="G1095" s="833"/>
      <c r="H1095" s="833"/>
      <c r="I1095" s="833"/>
    </row>
    <row r="1096" spans="2:9" s="51" customFormat="1" ht="15" customHeight="1" outlineLevel="1">
      <c r="B1096" s="53" t="s">
        <v>4468</v>
      </c>
      <c r="C1096" s="833" t="s">
        <v>4469</v>
      </c>
      <c r="D1096" s="833"/>
      <c r="E1096" s="833" t="s">
        <v>4470</v>
      </c>
      <c r="F1096" s="833"/>
      <c r="G1096" s="833"/>
      <c r="H1096" s="833"/>
      <c r="I1096" s="833"/>
    </row>
    <row r="1097" spans="2:9" s="51" customFormat="1" ht="15" customHeight="1" outlineLevel="1">
      <c r="B1097" s="55" t="s">
        <v>4471</v>
      </c>
      <c r="C1097" s="846" t="s">
        <v>4472</v>
      </c>
      <c r="D1097" s="847"/>
      <c r="E1097" s="834" t="s">
        <v>4473</v>
      </c>
      <c r="F1097" s="835"/>
      <c r="G1097" s="835"/>
      <c r="H1097" s="835"/>
      <c r="I1097" s="836"/>
    </row>
    <row r="1098" spans="2:9" s="51" customFormat="1" ht="15" customHeight="1" outlineLevel="1">
      <c r="B1098" s="53" t="s">
        <v>4474</v>
      </c>
      <c r="C1098" s="833" t="s">
        <v>4475</v>
      </c>
      <c r="D1098" s="833"/>
      <c r="E1098" s="833" t="s">
        <v>4476</v>
      </c>
      <c r="F1098" s="833"/>
      <c r="G1098" s="833"/>
      <c r="H1098" s="833"/>
      <c r="I1098" s="833"/>
    </row>
    <row r="1099" spans="2:9" s="51" customFormat="1" ht="15" customHeight="1" outlineLevel="1">
      <c r="B1099" s="53" t="s">
        <v>4477</v>
      </c>
      <c r="C1099" s="833" t="s">
        <v>4478</v>
      </c>
      <c r="D1099" s="833"/>
      <c r="E1099" s="833" t="s">
        <v>4479</v>
      </c>
      <c r="F1099" s="833"/>
      <c r="G1099" s="833"/>
      <c r="H1099" s="833"/>
      <c r="I1099" s="833"/>
    </row>
    <row r="1100" spans="2:9" s="51" customFormat="1" ht="15" customHeight="1" outlineLevel="1">
      <c r="B1100" s="53" t="s">
        <v>4480</v>
      </c>
      <c r="C1100" s="833" t="s">
        <v>4481</v>
      </c>
      <c r="D1100" s="833"/>
      <c r="E1100" s="833" t="s">
        <v>4482</v>
      </c>
      <c r="F1100" s="833"/>
      <c r="G1100" s="833"/>
      <c r="H1100" s="833"/>
      <c r="I1100" s="833"/>
    </row>
    <row r="1101" spans="2:9" s="51" customFormat="1" ht="15" customHeight="1" outlineLevel="1">
      <c r="B1101" s="53" t="s">
        <v>4483</v>
      </c>
      <c r="C1101" s="833" t="s">
        <v>4484</v>
      </c>
      <c r="D1101" s="833"/>
      <c r="E1101" s="833" t="s">
        <v>4485</v>
      </c>
      <c r="F1101" s="833"/>
      <c r="G1101" s="833"/>
      <c r="H1101" s="833"/>
      <c r="I1101" s="833"/>
    </row>
    <row r="1102" spans="2:9" s="51" customFormat="1" ht="15" customHeight="1" outlineLevel="1">
      <c r="B1102" s="56" t="s">
        <v>4486</v>
      </c>
      <c r="C1102" s="848" t="s">
        <v>4487</v>
      </c>
      <c r="D1102" s="848"/>
      <c r="E1102" s="843" t="s">
        <v>4488</v>
      </c>
      <c r="F1102" s="843"/>
      <c r="G1102" s="843"/>
      <c r="H1102" s="843"/>
      <c r="I1102" s="843"/>
    </row>
    <row r="1103" spans="2:9" s="51" customFormat="1" ht="15" customHeight="1" outlineLevel="1">
      <c r="B1103" s="53" t="s">
        <v>4489</v>
      </c>
      <c r="C1103" s="833" t="s">
        <v>4490</v>
      </c>
      <c r="D1103" s="833"/>
      <c r="E1103" s="833" t="s">
        <v>4491</v>
      </c>
      <c r="F1103" s="833"/>
      <c r="G1103" s="833"/>
      <c r="H1103" s="833"/>
      <c r="I1103" s="833"/>
    </row>
    <row r="1104" spans="2:9" s="51" customFormat="1" ht="15" customHeight="1" outlineLevel="1">
      <c r="B1104" s="55" t="s">
        <v>4492</v>
      </c>
      <c r="C1104" s="846" t="s">
        <v>4493</v>
      </c>
      <c r="D1104" s="847"/>
      <c r="E1104" s="834" t="s">
        <v>4494</v>
      </c>
      <c r="F1104" s="835"/>
      <c r="G1104" s="835"/>
      <c r="H1104" s="835"/>
      <c r="I1104" s="836"/>
    </row>
    <row r="1105" spans="2:9" s="51" customFormat="1" ht="15" customHeight="1" outlineLevel="1">
      <c r="B1105" s="53" t="s">
        <v>4495</v>
      </c>
      <c r="C1105" s="833" t="s">
        <v>4496</v>
      </c>
      <c r="D1105" s="833"/>
      <c r="E1105" s="833" t="s">
        <v>4497</v>
      </c>
      <c r="F1105" s="833"/>
      <c r="G1105" s="833"/>
      <c r="H1105" s="833"/>
      <c r="I1105" s="833"/>
    </row>
    <row r="1106" spans="2:9" s="51" customFormat="1" ht="15" customHeight="1" outlineLevel="1">
      <c r="B1106" s="53" t="s">
        <v>4498</v>
      </c>
      <c r="C1106" s="833" t="s">
        <v>4499</v>
      </c>
      <c r="D1106" s="833"/>
      <c r="E1106" s="833" t="s">
        <v>4500</v>
      </c>
      <c r="F1106" s="833"/>
      <c r="G1106" s="833"/>
      <c r="H1106" s="833"/>
      <c r="I1106" s="833"/>
    </row>
    <row r="1107" spans="2:9" s="51" customFormat="1" ht="15" customHeight="1" outlineLevel="1">
      <c r="B1107" s="53" t="s">
        <v>4501</v>
      </c>
      <c r="C1107" s="833" t="s">
        <v>4502</v>
      </c>
      <c r="D1107" s="833"/>
      <c r="E1107" s="833" t="s">
        <v>4503</v>
      </c>
      <c r="F1107" s="833"/>
      <c r="G1107" s="833"/>
      <c r="H1107" s="833"/>
      <c r="I1107" s="833"/>
    </row>
    <row r="1108" spans="2:9" s="51" customFormat="1" ht="15" customHeight="1" outlineLevel="1">
      <c r="B1108" s="55" t="s">
        <v>4504</v>
      </c>
      <c r="C1108" s="846" t="s">
        <v>4505</v>
      </c>
      <c r="D1108" s="847"/>
      <c r="E1108" s="834" t="s">
        <v>4506</v>
      </c>
      <c r="F1108" s="835"/>
      <c r="G1108" s="835"/>
      <c r="H1108" s="835"/>
      <c r="I1108" s="836"/>
    </row>
    <row r="1109" spans="2:9" s="51" customFormat="1" ht="15" customHeight="1" outlineLevel="1">
      <c r="B1109" s="53" t="s">
        <v>4507</v>
      </c>
      <c r="C1109" s="833" t="s">
        <v>4508</v>
      </c>
      <c r="D1109" s="833"/>
      <c r="E1109" s="833" t="s">
        <v>4509</v>
      </c>
      <c r="F1109" s="833"/>
      <c r="G1109" s="833"/>
      <c r="H1109" s="833"/>
      <c r="I1109" s="833"/>
    </row>
    <row r="1110" spans="2:9" s="51" customFormat="1" ht="15" customHeight="1" outlineLevel="1">
      <c r="B1110" s="53" t="s">
        <v>4510</v>
      </c>
      <c r="C1110" s="833" t="s">
        <v>4511</v>
      </c>
      <c r="D1110" s="833"/>
      <c r="E1110" s="833" t="s">
        <v>4512</v>
      </c>
      <c r="F1110" s="833"/>
      <c r="G1110" s="833"/>
      <c r="H1110" s="833"/>
      <c r="I1110" s="833"/>
    </row>
    <row r="1111" spans="2:9" s="51" customFormat="1" ht="15" customHeight="1" outlineLevel="1">
      <c r="B1111" s="53" t="s">
        <v>4513</v>
      </c>
      <c r="C1111" s="833" t="s">
        <v>4514</v>
      </c>
      <c r="D1111" s="833"/>
      <c r="E1111" s="833" t="s">
        <v>4515</v>
      </c>
      <c r="F1111" s="833"/>
      <c r="G1111" s="833"/>
      <c r="H1111" s="833"/>
      <c r="I1111" s="833"/>
    </row>
    <row r="1112" spans="2:9" s="51" customFormat="1" ht="15" customHeight="1" outlineLevel="1">
      <c r="B1112" s="55" t="s">
        <v>4516</v>
      </c>
      <c r="C1112" s="846" t="s">
        <v>4517</v>
      </c>
      <c r="D1112" s="847"/>
      <c r="E1112" s="834" t="s">
        <v>4518</v>
      </c>
      <c r="F1112" s="835"/>
      <c r="G1112" s="835"/>
      <c r="H1112" s="835"/>
      <c r="I1112" s="836"/>
    </row>
    <row r="1113" spans="2:9" s="51" customFormat="1" ht="15" customHeight="1" outlineLevel="1">
      <c r="B1113" s="53" t="s">
        <v>4519</v>
      </c>
      <c r="C1113" s="833" t="s">
        <v>4520</v>
      </c>
      <c r="D1113" s="833"/>
      <c r="E1113" s="833" t="s">
        <v>4521</v>
      </c>
      <c r="F1113" s="833"/>
      <c r="G1113" s="833"/>
      <c r="H1113" s="833"/>
      <c r="I1113" s="833"/>
    </row>
    <row r="1114" spans="2:9" s="51" customFormat="1" ht="15" customHeight="1" outlineLevel="1">
      <c r="B1114" s="53" t="s">
        <v>4522</v>
      </c>
      <c r="C1114" s="833" t="s">
        <v>4523</v>
      </c>
      <c r="D1114" s="833"/>
      <c r="E1114" s="833" t="s">
        <v>4524</v>
      </c>
      <c r="F1114" s="833"/>
      <c r="G1114" s="833"/>
      <c r="H1114" s="833"/>
      <c r="I1114" s="833"/>
    </row>
    <row r="1115" spans="2:9" s="51" customFormat="1" ht="15" customHeight="1" outlineLevel="1">
      <c r="B1115" s="53" t="s">
        <v>4525</v>
      </c>
      <c r="C1115" s="833" t="s">
        <v>4526</v>
      </c>
      <c r="D1115" s="833"/>
      <c r="E1115" s="833" t="s">
        <v>4527</v>
      </c>
      <c r="F1115" s="833"/>
      <c r="G1115" s="833"/>
      <c r="H1115" s="833"/>
      <c r="I1115" s="833"/>
    </row>
    <row r="1116" spans="2:9" s="51" customFormat="1" ht="15" customHeight="1" outlineLevel="1">
      <c r="B1116" s="55" t="s">
        <v>4528</v>
      </c>
      <c r="C1116" s="846" t="s">
        <v>4529</v>
      </c>
      <c r="D1116" s="847"/>
      <c r="E1116" s="834" t="s">
        <v>4530</v>
      </c>
      <c r="F1116" s="835"/>
      <c r="G1116" s="835"/>
      <c r="H1116" s="835"/>
      <c r="I1116" s="836"/>
    </row>
    <row r="1117" spans="2:9" s="51" customFormat="1" ht="15" customHeight="1" outlineLevel="1">
      <c r="B1117" s="53" t="s">
        <v>4531</v>
      </c>
      <c r="C1117" s="833" t="s">
        <v>4532</v>
      </c>
      <c r="D1117" s="833"/>
      <c r="E1117" s="833" t="s">
        <v>4533</v>
      </c>
      <c r="F1117" s="833"/>
      <c r="G1117" s="833"/>
      <c r="H1117" s="833"/>
      <c r="I1117" s="833"/>
    </row>
    <row r="1118" spans="2:9" s="51" customFormat="1" ht="15" customHeight="1" outlineLevel="1">
      <c r="B1118" s="53" t="s">
        <v>4534</v>
      </c>
      <c r="C1118" s="833" t="s">
        <v>4535</v>
      </c>
      <c r="D1118" s="833"/>
      <c r="E1118" s="833" t="s">
        <v>4536</v>
      </c>
      <c r="F1118" s="833"/>
      <c r="G1118" s="833"/>
      <c r="H1118" s="833"/>
      <c r="I1118" s="833"/>
    </row>
    <row r="1119" spans="2:9" s="51" customFormat="1" ht="15" customHeight="1" outlineLevel="1">
      <c r="B1119" s="53" t="s">
        <v>4537</v>
      </c>
      <c r="C1119" s="833" t="s">
        <v>4538</v>
      </c>
      <c r="D1119" s="833"/>
      <c r="E1119" s="833" t="s">
        <v>4539</v>
      </c>
      <c r="F1119" s="833"/>
      <c r="G1119" s="833"/>
      <c r="H1119" s="833"/>
      <c r="I1119" s="833"/>
    </row>
    <row r="1120" spans="2:9" s="51" customFormat="1" ht="15" customHeight="1" outlineLevel="1">
      <c r="B1120" s="53" t="s">
        <v>4540</v>
      </c>
      <c r="C1120" s="833" t="s">
        <v>4541</v>
      </c>
      <c r="D1120" s="833"/>
      <c r="E1120" s="833" t="s">
        <v>4542</v>
      </c>
      <c r="F1120" s="833"/>
      <c r="G1120" s="833"/>
      <c r="H1120" s="833"/>
      <c r="I1120" s="833"/>
    </row>
    <row r="1121" spans="2:9" s="51" customFormat="1" ht="15" customHeight="1" outlineLevel="1">
      <c r="B1121" s="56" t="s">
        <v>4543</v>
      </c>
      <c r="C1121" s="848" t="s">
        <v>4544</v>
      </c>
      <c r="D1121" s="848"/>
      <c r="E1121" s="843" t="s">
        <v>4545</v>
      </c>
      <c r="F1121" s="843"/>
      <c r="G1121" s="843"/>
      <c r="H1121" s="843"/>
      <c r="I1121" s="843"/>
    </row>
    <row r="1122" spans="2:9" s="51" customFormat="1" ht="36" customHeight="1" outlineLevel="1">
      <c r="B1122" s="837" t="s">
        <v>4546</v>
      </c>
      <c r="C1122" s="838"/>
      <c r="D1122" s="838"/>
      <c r="E1122" s="838"/>
      <c r="F1122" s="838"/>
      <c r="G1122" s="838"/>
      <c r="H1122" s="838"/>
      <c r="I1122" s="839"/>
    </row>
    <row r="1123" spans="2:9" s="51" customFormat="1" ht="15" customHeight="1" outlineLevel="1">
      <c r="B1123" s="55" t="s">
        <v>4547</v>
      </c>
      <c r="C1123" s="846" t="s">
        <v>4548</v>
      </c>
      <c r="D1123" s="847"/>
      <c r="E1123" s="834" t="s">
        <v>4549</v>
      </c>
      <c r="F1123" s="835"/>
      <c r="G1123" s="835"/>
      <c r="H1123" s="835"/>
      <c r="I1123" s="836"/>
    </row>
    <row r="1124" spans="2:9" s="51" customFormat="1" ht="15" customHeight="1" outlineLevel="1">
      <c r="B1124" s="53" t="s">
        <v>4550</v>
      </c>
      <c r="C1124" s="833" t="s">
        <v>4551</v>
      </c>
      <c r="D1124" s="833"/>
      <c r="E1124" s="833" t="s">
        <v>4552</v>
      </c>
      <c r="F1124" s="833"/>
      <c r="G1124" s="833"/>
      <c r="H1124" s="833"/>
      <c r="I1124" s="833"/>
    </row>
    <row r="1125" spans="2:9" s="51" customFormat="1" ht="15" customHeight="1" outlineLevel="1">
      <c r="B1125" s="53" t="s">
        <v>4553</v>
      </c>
      <c r="C1125" s="833" t="s">
        <v>4554</v>
      </c>
      <c r="D1125" s="833"/>
      <c r="E1125" s="833" t="s">
        <v>4555</v>
      </c>
      <c r="F1125" s="833"/>
      <c r="G1125" s="833"/>
      <c r="H1125" s="833"/>
      <c r="I1125" s="833"/>
    </row>
    <row r="1126" spans="2:9" s="51" customFormat="1" ht="15" customHeight="1" outlineLevel="1">
      <c r="B1126" s="53" t="s">
        <v>4556</v>
      </c>
      <c r="C1126" s="833" t="s">
        <v>4557</v>
      </c>
      <c r="D1126" s="833"/>
      <c r="E1126" s="833" t="s">
        <v>4558</v>
      </c>
      <c r="F1126" s="833"/>
      <c r="G1126" s="833"/>
      <c r="H1126" s="833"/>
      <c r="I1126" s="833"/>
    </row>
    <row r="1127" spans="2:9" s="51" customFormat="1" ht="15" customHeight="1" outlineLevel="1">
      <c r="B1127" s="55" t="s">
        <v>4559</v>
      </c>
      <c r="C1127" s="846" t="s">
        <v>4560</v>
      </c>
      <c r="D1127" s="847"/>
      <c r="E1127" s="834" t="s">
        <v>4561</v>
      </c>
      <c r="F1127" s="835"/>
      <c r="G1127" s="835"/>
      <c r="H1127" s="835"/>
      <c r="I1127" s="836"/>
    </row>
    <row r="1128" spans="2:9" s="51" customFormat="1" ht="15" customHeight="1" outlineLevel="1">
      <c r="B1128" s="53" t="s">
        <v>4562</v>
      </c>
      <c r="C1128" s="833" t="s">
        <v>4563</v>
      </c>
      <c r="D1128" s="833"/>
      <c r="E1128" s="833" t="s">
        <v>4564</v>
      </c>
      <c r="F1128" s="833"/>
      <c r="G1128" s="833"/>
      <c r="H1128" s="833"/>
      <c r="I1128" s="833"/>
    </row>
    <row r="1129" spans="2:9" s="51" customFormat="1" ht="15" customHeight="1" outlineLevel="1">
      <c r="B1129" s="53" t="s">
        <v>4565</v>
      </c>
      <c r="C1129" s="833" t="s">
        <v>4566</v>
      </c>
      <c r="D1129" s="833"/>
      <c r="E1129" s="833" t="s">
        <v>4567</v>
      </c>
      <c r="F1129" s="833"/>
      <c r="G1129" s="833"/>
      <c r="H1129" s="833"/>
      <c r="I1129" s="833"/>
    </row>
    <row r="1130" spans="2:9" s="51" customFormat="1" ht="15" customHeight="1" outlineLevel="1">
      <c r="B1130" s="53" t="s">
        <v>4568</v>
      </c>
      <c r="C1130" s="833" t="s">
        <v>4569</v>
      </c>
      <c r="D1130" s="833"/>
      <c r="E1130" s="833" t="s">
        <v>4570</v>
      </c>
      <c r="F1130" s="833"/>
      <c r="G1130" s="833"/>
      <c r="H1130" s="833"/>
      <c r="I1130" s="833"/>
    </row>
    <row r="1131" spans="2:9" s="51" customFormat="1" ht="15" customHeight="1" outlineLevel="1">
      <c r="B1131" s="55" t="s">
        <v>4571</v>
      </c>
      <c r="C1131" s="846" t="s">
        <v>4572</v>
      </c>
      <c r="D1131" s="847"/>
      <c r="E1131" s="834" t="s">
        <v>4573</v>
      </c>
      <c r="F1131" s="835"/>
      <c r="G1131" s="835"/>
      <c r="H1131" s="835"/>
      <c r="I1131" s="836"/>
    </row>
    <row r="1132" spans="2:9" s="51" customFormat="1" ht="15" customHeight="1" outlineLevel="1">
      <c r="B1132" s="53" t="s">
        <v>4574</v>
      </c>
      <c r="C1132" s="833" t="s">
        <v>4575</v>
      </c>
      <c r="D1132" s="833"/>
      <c r="E1132" s="833" t="s">
        <v>4576</v>
      </c>
      <c r="F1132" s="833"/>
      <c r="G1132" s="833"/>
      <c r="H1132" s="833"/>
      <c r="I1132" s="833"/>
    </row>
    <row r="1133" spans="2:9" s="51" customFormat="1" ht="15" customHeight="1" outlineLevel="1">
      <c r="B1133" s="53" t="s">
        <v>4577</v>
      </c>
      <c r="C1133" s="833" t="s">
        <v>4578</v>
      </c>
      <c r="D1133" s="833"/>
      <c r="E1133" s="833" t="s">
        <v>4579</v>
      </c>
      <c r="F1133" s="833"/>
      <c r="G1133" s="833"/>
      <c r="H1133" s="833"/>
      <c r="I1133" s="833"/>
    </row>
    <row r="1134" spans="2:9" s="51" customFormat="1" ht="15" customHeight="1" outlineLevel="1">
      <c r="B1134" s="53" t="s">
        <v>4580</v>
      </c>
      <c r="C1134" s="833" t="s">
        <v>4581</v>
      </c>
      <c r="D1134" s="833"/>
      <c r="E1134" s="833" t="s">
        <v>4582</v>
      </c>
      <c r="F1134" s="833"/>
      <c r="G1134" s="833"/>
      <c r="H1134" s="833"/>
      <c r="I1134" s="833"/>
    </row>
    <row r="1135" spans="2:9" s="51" customFormat="1" ht="15" customHeight="1" outlineLevel="1">
      <c r="B1135" s="55" t="s">
        <v>4583</v>
      </c>
      <c r="C1135" s="846" t="s">
        <v>4584</v>
      </c>
      <c r="D1135" s="847"/>
      <c r="E1135" s="834" t="s">
        <v>4585</v>
      </c>
      <c r="F1135" s="835"/>
      <c r="G1135" s="835"/>
      <c r="H1135" s="835"/>
      <c r="I1135" s="836"/>
    </row>
    <row r="1136" spans="2:9" s="51" customFormat="1" ht="15" customHeight="1" outlineLevel="1">
      <c r="B1136" s="53" t="s">
        <v>4586</v>
      </c>
      <c r="C1136" s="833" t="s">
        <v>4587</v>
      </c>
      <c r="D1136" s="833"/>
      <c r="E1136" s="833" t="s">
        <v>4588</v>
      </c>
      <c r="F1136" s="833"/>
      <c r="G1136" s="833"/>
      <c r="H1136" s="833"/>
      <c r="I1136" s="833"/>
    </row>
    <row r="1137" spans="2:9" s="51" customFormat="1" ht="15" customHeight="1" outlineLevel="1">
      <c r="B1137" s="53" t="s">
        <v>4589</v>
      </c>
      <c r="C1137" s="833" t="s">
        <v>4590</v>
      </c>
      <c r="D1137" s="833"/>
      <c r="E1137" s="833" t="s">
        <v>4591</v>
      </c>
      <c r="F1137" s="833"/>
      <c r="G1137" s="833"/>
      <c r="H1137" s="833"/>
      <c r="I1137" s="833"/>
    </row>
    <row r="1138" spans="2:9" s="51" customFormat="1" ht="15" customHeight="1" outlineLevel="1">
      <c r="B1138" s="53" t="s">
        <v>4592</v>
      </c>
      <c r="C1138" s="833" t="s">
        <v>4593</v>
      </c>
      <c r="D1138" s="833"/>
      <c r="E1138" s="833" t="s">
        <v>4594</v>
      </c>
      <c r="F1138" s="833"/>
      <c r="G1138" s="833"/>
      <c r="H1138" s="833"/>
      <c r="I1138" s="833"/>
    </row>
    <row r="1139" spans="2:9" s="51" customFormat="1" ht="15" customHeight="1" outlineLevel="1">
      <c r="B1139" s="53" t="s">
        <v>4595</v>
      </c>
      <c r="C1139" s="833" t="s">
        <v>4596</v>
      </c>
      <c r="D1139" s="833"/>
      <c r="E1139" s="833" t="s">
        <v>4597</v>
      </c>
      <c r="F1139" s="833"/>
      <c r="G1139" s="833"/>
      <c r="H1139" s="833"/>
      <c r="I1139" s="833"/>
    </row>
    <row r="1140" spans="2:9" s="51" customFormat="1" ht="15" customHeight="1" outlineLevel="1">
      <c r="B1140" s="56" t="s">
        <v>4598</v>
      </c>
      <c r="C1140" s="848" t="s">
        <v>4599</v>
      </c>
      <c r="D1140" s="848"/>
      <c r="E1140" s="843" t="s">
        <v>4600</v>
      </c>
      <c r="F1140" s="843"/>
      <c r="G1140" s="843"/>
      <c r="H1140" s="843"/>
      <c r="I1140" s="843"/>
    </row>
    <row r="1141" spans="2:9" s="51" customFormat="1" ht="15" customHeight="1" outlineLevel="1">
      <c r="B1141" s="53" t="s">
        <v>4601</v>
      </c>
      <c r="C1141" s="833" t="s">
        <v>4602</v>
      </c>
      <c r="D1141" s="833"/>
      <c r="E1141" s="833" t="s">
        <v>4603</v>
      </c>
      <c r="F1141" s="833"/>
      <c r="G1141" s="833"/>
      <c r="H1141" s="833"/>
      <c r="I1141" s="833"/>
    </row>
    <row r="1142" spans="2:9" s="51" customFormat="1" ht="15" customHeight="1" outlineLevel="1">
      <c r="B1142" s="55" t="s">
        <v>4604</v>
      </c>
      <c r="C1142" s="846" t="s">
        <v>4605</v>
      </c>
      <c r="D1142" s="847"/>
      <c r="E1142" s="834" t="s">
        <v>4606</v>
      </c>
      <c r="F1142" s="835"/>
      <c r="G1142" s="835"/>
      <c r="H1142" s="835"/>
      <c r="I1142" s="836"/>
    </row>
    <row r="1143" spans="2:9" s="51" customFormat="1" ht="15" customHeight="1" outlineLevel="1">
      <c r="B1143" s="53" t="s">
        <v>4607</v>
      </c>
      <c r="C1143" s="833" t="s">
        <v>4608</v>
      </c>
      <c r="D1143" s="833"/>
      <c r="E1143" s="833" t="s">
        <v>4609</v>
      </c>
      <c r="F1143" s="833"/>
      <c r="G1143" s="833"/>
      <c r="H1143" s="833"/>
      <c r="I1143" s="833"/>
    </row>
    <row r="1144" spans="2:9" s="51" customFormat="1" ht="15" customHeight="1" outlineLevel="1">
      <c r="B1144" s="53" t="s">
        <v>4610</v>
      </c>
      <c r="C1144" s="833" t="s">
        <v>4611</v>
      </c>
      <c r="D1144" s="833"/>
      <c r="E1144" s="833" t="s">
        <v>4612</v>
      </c>
      <c r="F1144" s="833"/>
      <c r="G1144" s="833"/>
      <c r="H1144" s="833"/>
      <c r="I1144" s="833"/>
    </row>
    <row r="1145" spans="2:9" s="51" customFormat="1" ht="15" customHeight="1" outlineLevel="1">
      <c r="B1145" s="53" t="s">
        <v>4613</v>
      </c>
      <c r="C1145" s="833" t="s">
        <v>4614</v>
      </c>
      <c r="D1145" s="833"/>
      <c r="E1145" s="833" t="s">
        <v>4615</v>
      </c>
      <c r="F1145" s="833"/>
      <c r="G1145" s="833"/>
      <c r="H1145" s="833"/>
      <c r="I1145" s="833"/>
    </row>
    <row r="1146" spans="2:9" s="51" customFormat="1" ht="15" customHeight="1" outlineLevel="1">
      <c r="B1146" s="55" t="s">
        <v>4616</v>
      </c>
      <c r="C1146" s="846" t="s">
        <v>4617</v>
      </c>
      <c r="D1146" s="847"/>
      <c r="E1146" s="834" t="s">
        <v>4618</v>
      </c>
      <c r="F1146" s="835"/>
      <c r="G1146" s="835"/>
      <c r="H1146" s="835"/>
      <c r="I1146" s="836"/>
    </row>
    <row r="1147" spans="2:9" s="51" customFormat="1" ht="15" customHeight="1" outlineLevel="1">
      <c r="B1147" s="53" t="s">
        <v>4619</v>
      </c>
      <c r="C1147" s="833" t="s">
        <v>4620</v>
      </c>
      <c r="D1147" s="833"/>
      <c r="E1147" s="833" t="s">
        <v>4621</v>
      </c>
      <c r="F1147" s="833"/>
      <c r="G1147" s="833"/>
      <c r="H1147" s="833"/>
      <c r="I1147" s="833"/>
    </row>
    <row r="1148" spans="2:9" s="51" customFormat="1" ht="15" customHeight="1" outlineLevel="1">
      <c r="B1148" s="53" t="s">
        <v>4622</v>
      </c>
      <c r="C1148" s="833" t="s">
        <v>4623</v>
      </c>
      <c r="D1148" s="833"/>
      <c r="E1148" s="833" t="s">
        <v>4624</v>
      </c>
      <c r="F1148" s="833"/>
      <c r="G1148" s="833"/>
      <c r="H1148" s="833"/>
      <c r="I1148" s="833"/>
    </row>
    <row r="1149" spans="2:9" s="51" customFormat="1" ht="15" customHeight="1" outlineLevel="1">
      <c r="B1149" s="53" t="s">
        <v>4625</v>
      </c>
      <c r="C1149" s="833" t="s">
        <v>4626</v>
      </c>
      <c r="D1149" s="833"/>
      <c r="E1149" s="833" t="s">
        <v>4627</v>
      </c>
      <c r="F1149" s="833"/>
      <c r="G1149" s="833"/>
      <c r="H1149" s="833"/>
      <c r="I1149" s="833"/>
    </row>
    <row r="1150" spans="2:9" s="51" customFormat="1" ht="15" customHeight="1" outlineLevel="1">
      <c r="B1150" s="55" t="s">
        <v>4628</v>
      </c>
      <c r="C1150" s="846" t="s">
        <v>4629</v>
      </c>
      <c r="D1150" s="847"/>
      <c r="E1150" s="834" t="s">
        <v>4630</v>
      </c>
      <c r="F1150" s="835"/>
      <c r="G1150" s="835"/>
      <c r="H1150" s="835"/>
      <c r="I1150" s="836"/>
    </row>
    <row r="1151" spans="2:9" s="51" customFormat="1" ht="15" customHeight="1" outlineLevel="1">
      <c r="B1151" s="53" t="s">
        <v>4631</v>
      </c>
      <c r="C1151" s="833" t="s">
        <v>4632</v>
      </c>
      <c r="D1151" s="833"/>
      <c r="E1151" s="833" t="s">
        <v>4633</v>
      </c>
      <c r="F1151" s="833"/>
      <c r="G1151" s="833"/>
      <c r="H1151" s="833"/>
      <c r="I1151" s="833"/>
    </row>
    <row r="1152" spans="2:9" s="51" customFormat="1" ht="15" customHeight="1" outlineLevel="1">
      <c r="B1152" s="53" t="s">
        <v>4634</v>
      </c>
      <c r="C1152" s="833" t="s">
        <v>4635</v>
      </c>
      <c r="D1152" s="833"/>
      <c r="E1152" s="833" t="s">
        <v>4636</v>
      </c>
      <c r="F1152" s="833"/>
      <c r="G1152" s="833"/>
      <c r="H1152" s="833"/>
      <c r="I1152" s="833"/>
    </row>
    <row r="1153" spans="2:9" s="51" customFormat="1" ht="15" customHeight="1" outlineLevel="1">
      <c r="B1153" s="53" t="s">
        <v>4637</v>
      </c>
      <c r="C1153" s="833" t="s">
        <v>4638</v>
      </c>
      <c r="D1153" s="833"/>
      <c r="E1153" s="833" t="s">
        <v>4639</v>
      </c>
      <c r="F1153" s="833"/>
      <c r="G1153" s="833"/>
      <c r="H1153" s="833"/>
      <c r="I1153" s="833"/>
    </row>
    <row r="1154" spans="2:9" s="51" customFormat="1" ht="15" customHeight="1" outlineLevel="1">
      <c r="B1154" s="55" t="s">
        <v>4640</v>
      </c>
      <c r="C1154" s="846" t="s">
        <v>4641</v>
      </c>
      <c r="D1154" s="847"/>
      <c r="E1154" s="834" t="s">
        <v>4642</v>
      </c>
      <c r="F1154" s="835"/>
      <c r="G1154" s="835"/>
      <c r="H1154" s="835"/>
      <c r="I1154" s="836"/>
    </row>
    <row r="1155" spans="2:9" s="51" customFormat="1" ht="15" customHeight="1" outlineLevel="1">
      <c r="B1155" s="53" t="s">
        <v>4643</v>
      </c>
      <c r="C1155" s="833" t="s">
        <v>4644</v>
      </c>
      <c r="D1155" s="833"/>
      <c r="E1155" s="833" t="s">
        <v>4645</v>
      </c>
      <c r="F1155" s="833"/>
      <c r="G1155" s="833"/>
      <c r="H1155" s="833"/>
      <c r="I1155" s="833"/>
    </row>
    <row r="1156" spans="2:9" s="51" customFormat="1" ht="15" customHeight="1" outlineLevel="1">
      <c r="B1156" s="53" t="s">
        <v>4646</v>
      </c>
      <c r="C1156" s="833" t="s">
        <v>4647</v>
      </c>
      <c r="D1156" s="833"/>
      <c r="E1156" s="833" t="s">
        <v>4648</v>
      </c>
      <c r="F1156" s="833"/>
      <c r="G1156" s="833"/>
      <c r="H1156" s="833"/>
      <c r="I1156" s="833"/>
    </row>
    <row r="1157" spans="2:9" s="51" customFormat="1" ht="15" customHeight="1" outlineLevel="1">
      <c r="B1157" s="53" t="s">
        <v>4649</v>
      </c>
      <c r="C1157" s="833" t="s">
        <v>4650</v>
      </c>
      <c r="D1157" s="833"/>
      <c r="E1157" s="833" t="s">
        <v>4651</v>
      </c>
      <c r="F1157" s="833"/>
      <c r="G1157" s="833"/>
      <c r="H1157" s="833"/>
      <c r="I1157" s="833"/>
    </row>
    <row r="1158" spans="2:9" s="51" customFormat="1" ht="15" customHeight="1" outlineLevel="1">
      <c r="B1158" s="53" t="s">
        <v>4652</v>
      </c>
      <c r="C1158" s="833" t="s">
        <v>4653</v>
      </c>
      <c r="D1158" s="833"/>
      <c r="E1158" s="833" t="s">
        <v>4654</v>
      </c>
      <c r="F1158" s="833"/>
      <c r="G1158" s="833"/>
      <c r="H1158" s="833"/>
      <c r="I1158" s="833"/>
    </row>
    <row r="1159" spans="2:9" s="51" customFormat="1" ht="15" customHeight="1" outlineLevel="1">
      <c r="B1159" s="56" t="s">
        <v>4655</v>
      </c>
      <c r="C1159" s="848" t="s">
        <v>4656</v>
      </c>
      <c r="D1159" s="848"/>
      <c r="E1159" s="843" t="s">
        <v>4657</v>
      </c>
      <c r="F1159" s="843"/>
      <c r="G1159" s="843"/>
      <c r="H1159" s="843"/>
      <c r="I1159" s="843"/>
    </row>
    <row r="1160" spans="2:9" s="51" customFormat="1" ht="15" customHeight="1" outlineLevel="1">
      <c r="B1160" s="53" t="s">
        <v>4658</v>
      </c>
      <c r="C1160" s="833" t="s">
        <v>4659</v>
      </c>
      <c r="D1160" s="833"/>
      <c r="E1160" s="833" t="s">
        <v>4660</v>
      </c>
      <c r="F1160" s="833"/>
      <c r="G1160" s="833"/>
      <c r="H1160" s="833"/>
      <c r="I1160" s="833"/>
    </row>
    <row r="1161" spans="2:9" s="51" customFormat="1" ht="36" customHeight="1" outlineLevel="1">
      <c r="B1161" s="837" t="s">
        <v>4661</v>
      </c>
      <c r="C1161" s="838"/>
      <c r="D1161" s="838"/>
      <c r="E1161" s="838"/>
      <c r="F1161" s="838"/>
      <c r="G1161" s="838"/>
      <c r="H1161" s="838"/>
      <c r="I1161" s="839"/>
    </row>
    <row r="1162" spans="2:9" s="51" customFormat="1" ht="15" customHeight="1" outlineLevel="1">
      <c r="B1162" s="53" t="s">
        <v>4662</v>
      </c>
      <c r="C1162" s="833" t="s">
        <v>4663</v>
      </c>
      <c r="D1162" s="833"/>
      <c r="E1162" s="833" t="s">
        <v>4664</v>
      </c>
      <c r="F1162" s="833"/>
      <c r="G1162" s="833"/>
      <c r="H1162" s="833"/>
      <c r="I1162" s="833"/>
    </row>
    <row r="1163" spans="2:9" s="51" customFormat="1" ht="15" customHeight="1" outlineLevel="1">
      <c r="B1163" s="53" t="s">
        <v>4665</v>
      </c>
      <c r="C1163" s="833" t="s">
        <v>4666</v>
      </c>
      <c r="D1163" s="833"/>
      <c r="E1163" s="833" t="s">
        <v>4667</v>
      </c>
      <c r="F1163" s="833"/>
      <c r="G1163" s="833"/>
      <c r="H1163" s="833"/>
      <c r="I1163" s="833"/>
    </row>
    <row r="1164" spans="2:9" s="51" customFormat="1" ht="15" customHeight="1" outlineLevel="1">
      <c r="B1164" s="53" t="s">
        <v>4668</v>
      </c>
      <c r="C1164" s="833" t="s">
        <v>4669</v>
      </c>
      <c r="D1164" s="833"/>
      <c r="E1164" s="833" t="s">
        <v>4670</v>
      </c>
      <c r="F1164" s="833"/>
      <c r="G1164" s="833"/>
      <c r="H1164" s="833"/>
      <c r="I1164" s="833"/>
    </row>
    <row r="1165" spans="2:9" s="51" customFormat="1" ht="15" customHeight="1" outlineLevel="1">
      <c r="B1165" s="55" t="s">
        <v>4671</v>
      </c>
      <c r="C1165" s="846" t="s">
        <v>4672</v>
      </c>
      <c r="D1165" s="847"/>
      <c r="E1165" s="834" t="s">
        <v>4673</v>
      </c>
      <c r="F1165" s="835"/>
      <c r="G1165" s="835"/>
      <c r="H1165" s="835"/>
      <c r="I1165" s="836"/>
    </row>
    <row r="1166" spans="2:9" s="51" customFormat="1" ht="15" customHeight="1" outlineLevel="1">
      <c r="B1166" s="53" t="s">
        <v>4674</v>
      </c>
      <c r="C1166" s="833" t="s">
        <v>4675</v>
      </c>
      <c r="D1166" s="833"/>
      <c r="E1166" s="833" t="s">
        <v>4676</v>
      </c>
      <c r="F1166" s="833"/>
      <c r="G1166" s="833"/>
      <c r="H1166" s="833"/>
      <c r="I1166" s="833"/>
    </row>
    <row r="1167" spans="2:9" s="51" customFormat="1" ht="15" customHeight="1" outlineLevel="1">
      <c r="B1167" s="53" t="s">
        <v>4677</v>
      </c>
      <c r="C1167" s="833" t="s">
        <v>4678</v>
      </c>
      <c r="D1167" s="833"/>
      <c r="E1167" s="833" t="s">
        <v>4679</v>
      </c>
      <c r="F1167" s="833"/>
      <c r="G1167" s="833"/>
      <c r="H1167" s="833"/>
      <c r="I1167" s="833"/>
    </row>
    <row r="1168" spans="2:9" s="51" customFormat="1" ht="15" customHeight="1" outlineLevel="1">
      <c r="B1168" s="53" t="s">
        <v>4680</v>
      </c>
      <c r="C1168" s="833" t="s">
        <v>4681</v>
      </c>
      <c r="D1168" s="833"/>
      <c r="E1168" s="833" t="s">
        <v>4682</v>
      </c>
      <c r="F1168" s="833"/>
      <c r="G1168" s="833"/>
      <c r="H1168" s="833"/>
      <c r="I1168" s="833"/>
    </row>
    <row r="1169" spans="2:9" s="51" customFormat="1" ht="15" customHeight="1" outlineLevel="1">
      <c r="B1169" s="55" t="s">
        <v>4683</v>
      </c>
      <c r="C1169" s="846" t="s">
        <v>4684</v>
      </c>
      <c r="D1169" s="847"/>
      <c r="E1169" s="834" t="s">
        <v>4685</v>
      </c>
      <c r="F1169" s="835"/>
      <c r="G1169" s="835"/>
      <c r="H1169" s="835"/>
      <c r="I1169" s="836"/>
    </row>
    <row r="1170" spans="2:9" s="51" customFormat="1" ht="15" customHeight="1" outlineLevel="1">
      <c r="B1170" s="53" t="s">
        <v>4686</v>
      </c>
      <c r="C1170" s="833" t="s">
        <v>4687</v>
      </c>
      <c r="D1170" s="833"/>
      <c r="E1170" s="833" t="s">
        <v>4688</v>
      </c>
      <c r="F1170" s="833"/>
      <c r="G1170" s="833"/>
      <c r="H1170" s="833"/>
      <c r="I1170" s="833"/>
    </row>
    <row r="1171" spans="2:9" s="51" customFormat="1" ht="15" customHeight="1" outlineLevel="1">
      <c r="B1171" s="53" t="s">
        <v>4689</v>
      </c>
      <c r="C1171" s="833" t="s">
        <v>4690</v>
      </c>
      <c r="D1171" s="833"/>
      <c r="E1171" s="833" t="s">
        <v>4691</v>
      </c>
      <c r="F1171" s="833"/>
      <c r="G1171" s="833"/>
      <c r="H1171" s="833"/>
      <c r="I1171" s="833"/>
    </row>
    <row r="1172" spans="2:9" s="51" customFormat="1" ht="15" customHeight="1" outlineLevel="1">
      <c r="B1172" s="53" t="s">
        <v>4692</v>
      </c>
      <c r="C1172" s="833" t="s">
        <v>4693</v>
      </c>
      <c r="D1172" s="833"/>
      <c r="E1172" s="833" t="s">
        <v>4694</v>
      </c>
      <c r="F1172" s="833"/>
      <c r="G1172" s="833"/>
      <c r="H1172" s="833"/>
      <c r="I1172" s="833"/>
    </row>
    <row r="1173" spans="2:9" s="51" customFormat="1" ht="15" customHeight="1" outlineLevel="1">
      <c r="B1173" s="55" t="s">
        <v>4695</v>
      </c>
      <c r="C1173" s="846" t="s">
        <v>4696</v>
      </c>
      <c r="D1173" s="847"/>
      <c r="E1173" s="834" t="s">
        <v>4697</v>
      </c>
      <c r="F1173" s="835"/>
      <c r="G1173" s="835"/>
      <c r="H1173" s="835"/>
      <c r="I1173" s="836"/>
    </row>
    <row r="1174" spans="2:9" s="51" customFormat="1" ht="15" customHeight="1" outlineLevel="1">
      <c r="B1174" s="53" t="s">
        <v>4698</v>
      </c>
      <c r="C1174" s="833" t="s">
        <v>4699</v>
      </c>
      <c r="D1174" s="833"/>
      <c r="E1174" s="833" t="s">
        <v>4700</v>
      </c>
      <c r="F1174" s="833"/>
      <c r="G1174" s="833"/>
      <c r="H1174" s="833"/>
      <c r="I1174" s="833"/>
    </row>
    <row r="1175" spans="2:9" s="51" customFormat="1" ht="15" customHeight="1" outlineLevel="1">
      <c r="B1175" s="53" t="s">
        <v>4701</v>
      </c>
      <c r="C1175" s="833" t="s">
        <v>4702</v>
      </c>
      <c r="D1175" s="833"/>
      <c r="E1175" s="833" t="s">
        <v>4703</v>
      </c>
      <c r="F1175" s="833"/>
      <c r="G1175" s="833"/>
      <c r="H1175" s="833"/>
      <c r="I1175" s="833"/>
    </row>
    <row r="1176" spans="2:9" s="51" customFormat="1" ht="15" customHeight="1" outlineLevel="1">
      <c r="B1176" s="53" t="s">
        <v>4704</v>
      </c>
      <c r="C1176" s="833" t="s">
        <v>4705</v>
      </c>
      <c r="D1176" s="833"/>
      <c r="E1176" s="833" t="s">
        <v>4706</v>
      </c>
      <c r="F1176" s="833"/>
      <c r="G1176" s="833"/>
      <c r="H1176" s="833"/>
      <c r="I1176" s="833"/>
    </row>
    <row r="1177" spans="2:9" s="51" customFormat="1" ht="15" customHeight="1" outlineLevel="1">
      <c r="B1177" s="53" t="s">
        <v>4707</v>
      </c>
      <c r="C1177" s="833" t="s">
        <v>4708</v>
      </c>
      <c r="D1177" s="833"/>
      <c r="E1177" s="833" t="s">
        <v>4709</v>
      </c>
      <c r="F1177" s="833"/>
      <c r="G1177" s="833"/>
      <c r="H1177" s="833"/>
      <c r="I1177" s="833"/>
    </row>
    <row r="1178" spans="2:9" s="51" customFormat="1" ht="15" customHeight="1" outlineLevel="1">
      <c r="B1178" s="56" t="s">
        <v>4710</v>
      </c>
      <c r="C1178" s="848" t="s">
        <v>4711</v>
      </c>
      <c r="D1178" s="848"/>
      <c r="E1178" s="843" t="s">
        <v>4712</v>
      </c>
      <c r="F1178" s="843"/>
      <c r="G1178" s="843"/>
      <c r="H1178" s="843"/>
      <c r="I1178" s="843"/>
    </row>
    <row r="1179" spans="2:9" s="51" customFormat="1" ht="15" customHeight="1" outlineLevel="1">
      <c r="B1179" s="53" t="s">
        <v>4713</v>
      </c>
      <c r="C1179" s="833" t="s">
        <v>4714</v>
      </c>
      <c r="D1179" s="833"/>
      <c r="E1179" s="833" t="s">
        <v>4715</v>
      </c>
      <c r="F1179" s="833"/>
      <c r="G1179" s="833"/>
      <c r="H1179" s="833"/>
      <c r="I1179" s="833"/>
    </row>
    <row r="1180" spans="2:9" s="51" customFormat="1" ht="15" customHeight="1" outlineLevel="1">
      <c r="B1180" s="55" t="s">
        <v>4716</v>
      </c>
      <c r="C1180" s="846" t="s">
        <v>4717</v>
      </c>
      <c r="D1180" s="847"/>
      <c r="E1180" s="834" t="s">
        <v>4718</v>
      </c>
      <c r="F1180" s="835"/>
      <c r="G1180" s="835"/>
      <c r="H1180" s="835"/>
      <c r="I1180" s="836"/>
    </row>
    <row r="1181" spans="2:9" s="51" customFormat="1" ht="15" customHeight="1" outlineLevel="1">
      <c r="B1181" s="53" t="s">
        <v>4719</v>
      </c>
      <c r="C1181" s="833" t="s">
        <v>4720</v>
      </c>
      <c r="D1181" s="833"/>
      <c r="E1181" s="833" t="s">
        <v>4721</v>
      </c>
      <c r="F1181" s="833"/>
      <c r="G1181" s="833"/>
      <c r="H1181" s="833"/>
      <c r="I1181" s="833"/>
    </row>
    <row r="1182" spans="2:9" s="51" customFormat="1" ht="15" customHeight="1" outlineLevel="1">
      <c r="B1182" s="53" t="s">
        <v>4722</v>
      </c>
      <c r="C1182" s="833" t="s">
        <v>4723</v>
      </c>
      <c r="D1182" s="833"/>
      <c r="E1182" s="833" t="s">
        <v>4724</v>
      </c>
      <c r="F1182" s="833"/>
      <c r="G1182" s="833"/>
      <c r="H1182" s="833"/>
      <c r="I1182" s="833"/>
    </row>
    <row r="1183" spans="2:9" s="51" customFormat="1" ht="15" customHeight="1" outlineLevel="1">
      <c r="B1183" s="53" t="s">
        <v>4725</v>
      </c>
      <c r="C1183" s="833" t="s">
        <v>4726</v>
      </c>
      <c r="D1183" s="833"/>
      <c r="E1183" s="833" t="s">
        <v>4727</v>
      </c>
      <c r="F1183" s="833"/>
      <c r="G1183" s="833"/>
      <c r="H1183" s="833"/>
      <c r="I1183" s="833"/>
    </row>
    <row r="1184" spans="2:9" s="51" customFormat="1" ht="15" customHeight="1" outlineLevel="1">
      <c r="B1184" s="55" t="s">
        <v>4728</v>
      </c>
      <c r="C1184" s="846" t="s">
        <v>4729</v>
      </c>
      <c r="D1184" s="847"/>
      <c r="E1184" s="834" t="s">
        <v>4730</v>
      </c>
      <c r="F1184" s="835"/>
      <c r="G1184" s="835"/>
      <c r="H1184" s="835"/>
      <c r="I1184" s="836"/>
    </row>
    <row r="1185" spans="2:9" s="51" customFormat="1" ht="15" customHeight="1" outlineLevel="1">
      <c r="B1185" s="53" t="s">
        <v>4731</v>
      </c>
      <c r="C1185" s="833" t="s">
        <v>4732</v>
      </c>
      <c r="D1185" s="833"/>
      <c r="E1185" s="833" t="s">
        <v>4733</v>
      </c>
      <c r="F1185" s="833"/>
      <c r="G1185" s="833"/>
      <c r="H1185" s="833"/>
      <c r="I1185" s="833"/>
    </row>
    <row r="1186" spans="2:9" s="51" customFormat="1" ht="15" customHeight="1" outlineLevel="1">
      <c r="B1186" s="53" t="s">
        <v>4734</v>
      </c>
      <c r="C1186" s="833" t="s">
        <v>4735</v>
      </c>
      <c r="D1186" s="833"/>
      <c r="E1186" s="833" t="s">
        <v>4736</v>
      </c>
      <c r="F1186" s="833"/>
      <c r="G1186" s="833"/>
      <c r="H1186" s="833"/>
      <c r="I1186" s="833"/>
    </row>
    <row r="1187" spans="2:9" s="51" customFormat="1" ht="15" customHeight="1" outlineLevel="1">
      <c r="B1187" s="53" t="s">
        <v>4737</v>
      </c>
      <c r="C1187" s="833" t="s">
        <v>4738</v>
      </c>
      <c r="D1187" s="833"/>
      <c r="E1187" s="833" t="s">
        <v>4739</v>
      </c>
      <c r="F1187" s="833"/>
      <c r="G1187" s="833"/>
      <c r="H1187" s="833"/>
      <c r="I1187" s="833"/>
    </row>
    <row r="1188" spans="2:9" s="51" customFormat="1" ht="15" customHeight="1" outlineLevel="1">
      <c r="B1188" s="55" t="s">
        <v>4740</v>
      </c>
      <c r="C1188" s="846" t="s">
        <v>4741</v>
      </c>
      <c r="D1188" s="847"/>
      <c r="E1188" s="834" t="s">
        <v>4742</v>
      </c>
      <c r="F1188" s="835"/>
      <c r="G1188" s="835"/>
      <c r="H1188" s="835"/>
      <c r="I1188" s="836"/>
    </row>
    <row r="1189" spans="2:9" s="51" customFormat="1" ht="15" customHeight="1" outlineLevel="1">
      <c r="B1189" s="53" t="s">
        <v>4743</v>
      </c>
      <c r="C1189" s="833" t="s">
        <v>4744</v>
      </c>
      <c r="D1189" s="833"/>
      <c r="E1189" s="833" t="s">
        <v>4745</v>
      </c>
      <c r="F1189" s="833"/>
      <c r="G1189" s="833"/>
      <c r="H1189" s="833"/>
      <c r="I1189" s="833"/>
    </row>
    <row r="1190" spans="2:9" s="51" customFormat="1" ht="15" customHeight="1" outlineLevel="1">
      <c r="B1190" s="53" t="s">
        <v>4746</v>
      </c>
      <c r="C1190" s="833" t="s">
        <v>4747</v>
      </c>
      <c r="D1190" s="833"/>
      <c r="E1190" s="833" t="s">
        <v>4748</v>
      </c>
      <c r="F1190" s="833"/>
      <c r="G1190" s="833"/>
      <c r="H1190" s="833"/>
      <c r="I1190" s="833"/>
    </row>
    <row r="1191" spans="2:9" s="51" customFormat="1" ht="15" customHeight="1" outlineLevel="1">
      <c r="B1191" s="53" t="s">
        <v>4749</v>
      </c>
      <c r="C1191" s="833" t="s">
        <v>4750</v>
      </c>
      <c r="D1191" s="833"/>
      <c r="E1191" s="833" t="s">
        <v>4751</v>
      </c>
      <c r="F1191" s="833"/>
      <c r="G1191" s="833"/>
      <c r="H1191" s="833"/>
      <c r="I1191" s="833"/>
    </row>
    <row r="1192" spans="2:9" s="51" customFormat="1" ht="15" customHeight="1" outlineLevel="1">
      <c r="B1192" s="55" t="s">
        <v>4752</v>
      </c>
      <c r="C1192" s="846" t="s">
        <v>4753</v>
      </c>
      <c r="D1192" s="847"/>
      <c r="E1192" s="834" t="s">
        <v>4754</v>
      </c>
      <c r="F1192" s="835"/>
      <c r="G1192" s="835"/>
      <c r="H1192" s="835"/>
      <c r="I1192" s="836"/>
    </row>
    <row r="1193" spans="2:9" s="51" customFormat="1" ht="15" customHeight="1" outlineLevel="1">
      <c r="B1193" s="53" t="s">
        <v>4755</v>
      </c>
      <c r="C1193" s="833" t="s">
        <v>4756</v>
      </c>
      <c r="D1193" s="833"/>
      <c r="E1193" s="833" t="s">
        <v>4757</v>
      </c>
      <c r="F1193" s="833"/>
      <c r="G1193" s="833"/>
      <c r="H1193" s="833"/>
      <c r="I1193" s="833"/>
    </row>
    <row r="1194" spans="2:9" s="51" customFormat="1" outlineLevel="1"/>
    <row r="1195" spans="2:9" s="51" customFormat="1" outlineLevel="1"/>
    <row r="1196" spans="2:9" s="51" customFormat="1" outlineLevel="1"/>
    <row r="1197" spans="2:9" s="51" customFormat="1"/>
    <row r="1198" spans="2:9" s="51" customFormat="1"/>
    <row r="1199" spans="2:9" s="51" customFormat="1"/>
    <row r="1200" spans="2:9" s="51" customFormat="1"/>
    <row r="1201" s="51" customFormat="1"/>
    <row r="1202" s="51" customFormat="1"/>
    <row r="1203" s="51" customFormat="1"/>
    <row r="1204" s="51" customFormat="1"/>
    <row r="1205" s="51" customFormat="1"/>
    <row r="1206" s="51" customFormat="1"/>
    <row r="1207" s="51" customFormat="1"/>
    <row r="1208" s="51" customFormat="1" hidden="1"/>
    <row r="1209" s="51" customFormat="1" hidden="1"/>
    <row r="1210" s="51" customFormat="1" hidden="1"/>
    <row r="1211" s="51" customFormat="1" hidden="1"/>
    <row r="1212" s="51" customFormat="1" hidden="1"/>
    <row r="1213" s="51" customFormat="1" hidden="1"/>
    <row r="1214" s="51" customFormat="1" hidden="1"/>
    <row r="1215" s="51" customFormat="1" hidden="1"/>
    <row r="1216" s="51" customFormat="1" hidden="1"/>
    <row r="1217" s="51" customFormat="1" hidden="1"/>
    <row r="1218" s="51" customFormat="1" hidden="1"/>
    <row r="1219" s="51" customFormat="1" hidden="1"/>
    <row r="1220" s="51" customFormat="1" hidden="1"/>
    <row r="1221" s="51" customFormat="1" hidden="1"/>
    <row r="1222" s="51" customFormat="1" hidden="1"/>
    <row r="1223" s="51" customFormat="1" hidden="1"/>
    <row r="1224" s="51" customFormat="1" hidden="1"/>
    <row r="1225" s="51" customFormat="1" hidden="1"/>
    <row r="1226" s="51" customFormat="1" hidden="1"/>
    <row r="1227" s="51" customFormat="1" hidden="1"/>
    <row r="1228" s="51" customFormat="1" hidden="1"/>
    <row r="1229" s="51" customFormat="1" hidden="1"/>
    <row r="1230" s="51" customFormat="1" hidden="1"/>
    <row r="1231" s="51" customFormat="1" hidden="1"/>
    <row r="1232" s="51" customFormat="1" hidden="1"/>
    <row r="1233" s="51" customFormat="1" hidden="1"/>
    <row r="1234" s="51" customFormat="1" hidden="1"/>
    <row r="1235" s="51" customFormat="1" hidden="1"/>
    <row r="1236" s="51" customFormat="1" hidden="1"/>
    <row r="1237" s="51" customFormat="1" hidden="1"/>
    <row r="1238" s="51" customFormat="1" hidden="1"/>
    <row r="1239" s="51" customFormat="1" hidden="1"/>
    <row r="1240" s="51" customFormat="1" hidden="1"/>
    <row r="1241" s="51" customFormat="1" hidden="1"/>
    <row r="1242" s="51" customFormat="1" hidden="1"/>
    <row r="1243" s="51" customFormat="1" hidden="1"/>
    <row r="1244" s="51" customFormat="1" hidden="1"/>
    <row r="1245" s="51" customFormat="1" hidden="1"/>
    <row r="1246" s="51" customFormat="1" hidden="1"/>
    <row r="1247" s="51" customFormat="1" hidden="1"/>
    <row r="1248" s="51" customFormat="1" hidden="1"/>
    <row r="1249" s="51" customFormat="1" hidden="1"/>
    <row r="1250" s="51" customFormat="1" hidden="1"/>
    <row r="1251" s="51" customFormat="1" hidden="1"/>
    <row r="1252" s="51" customFormat="1" hidden="1"/>
    <row r="1253" s="51" customFormat="1" hidden="1"/>
    <row r="1254" s="51" customFormat="1" hidden="1"/>
    <row r="1255" s="51" customFormat="1" hidden="1"/>
    <row r="1256" s="51" customFormat="1" hidden="1"/>
    <row r="1257" s="51" customFormat="1" hidden="1"/>
    <row r="1258" s="51" customFormat="1" hidden="1"/>
    <row r="1259" s="51" customFormat="1" hidden="1"/>
    <row r="1260" s="51" customFormat="1" hidden="1"/>
    <row r="1261" s="51" customFormat="1" hidden="1"/>
    <row r="1262" s="51" customFormat="1" hidden="1"/>
    <row r="1263" s="51" customFormat="1" hidden="1"/>
    <row r="1264" s="51" customFormat="1" hidden="1"/>
    <row r="1265" s="51" customFormat="1" hidden="1"/>
    <row r="1266" s="51" customFormat="1" hidden="1"/>
    <row r="1267" s="51" customFormat="1" hidden="1"/>
    <row r="1268" s="51" customFormat="1" hidden="1"/>
    <row r="1269" s="51" customFormat="1" hidden="1"/>
    <row r="1270" s="51" customFormat="1" hidden="1"/>
    <row r="1271" s="51" customFormat="1" hidden="1"/>
    <row r="1272" s="51" customFormat="1" hidden="1"/>
    <row r="1273" s="51" customFormat="1" hidden="1"/>
    <row r="1274" s="51" customFormat="1" hidden="1"/>
    <row r="1275" s="51" customFormat="1" hidden="1"/>
    <row r="1276" s="51" customFormat="1" hidden="1"/>
    <row r="1277" s="51" customFormat="1" hidden="1"/>
    <row r="1278" s="51" customFormat="1" hidden="1"/>
    <row r="1279" s="51" customFormat="1" hidden="1"/>
    <row r="1280" s="51" customFormat="1" hidden="1"/>
    <row r="1281" s="51" customFormat="1" hidden="1"/>
    <row r="1282" s="51" customFormat="1" hidden="1"/>
    <row r="1283" s="51" customFormat="1" hidden="1"/>
    <row r="1284" s="51" customFormat="1" hidden="1"/>
    <row r="1285" s="51" customFormat="1" hidden="1"/>
    <row r="1286" s="51" customFormat="1" hidden="1"/>
    <row r="1287" s="51" customFormat="1" hidden="1"/>
    <row r="1288" s="51" customFormat="1" hidden="1"/>
    <row r="1289" s="51" customFormat="1" hidden="1"/>
    <row r="1290" s="51" customFormat="1" hidden="1"/>
    <row r="1291" s="51" customFormat="1" hidden="1"/>
    <row r="1292" s="51" customFormat="1" hidden="1"/>
    <row r="1293" s="51" customFormat="1" hidden="1"/>
    <row r="1294" s="51" customFormat="1" hidden="1"/>
    <row r="1295" s="51" customFormat="1" hidden="1"/>
    <row r="1296" s="51" customFormat="1" hidden="1"/>
    <row r="1297" s="51" customFormat="1" hidden="1"/>
    <row r="1298" s="51" customFormat="1" hidden="1"/>
    <row r="1299" s="51" customFormat="1" hidden="1"/>
    <row r="1300" s="51" customFormat="1" hidden="1"/>
    <row r="1301" s="51" customFormat="1" hidden="1"/>
    <row r="1302" s="51" customFormat="1" hidden="1"/>
    <row r="1303" s="51" customFormat="1" hidden="1"/>
    <row r="1304" s="51" customFormat="1" hidden="1"/>
    <row r="1305" s="51" customFormat="1" hidden="1"/>
    <row r="1306" s="51" customFormat="1" hidden="1"/>
    <row r="1307" s="51" customFormat="1" hidden="1"/>
    <row r="1308" s="51" customFormat="1" hidden="1"/>
    <row r="1309" s="51" customFormat="1" hidden="1"/>
    <row r="1310" s="51" customFormat="1" hidden="1"/>
    <row r="1311" s="51" customFormat="1" hidden="1"/>
    <row r="1312" s="51" customFormat="1" hidden="1"/>
    <row r="1313" s="51" customFormat="1" hidden="1"/>
    <row r="1314" s="51" customFormat="1" hidden="1"/>
    <row r="1315" s="51" customFormat="1" hidden="1"/>
    <row r="1316" s="51" customFormat="1" hidden="1"/>
    <row r="1317" s="51" customFormat="1" hidden="1"/>
    <row r="1318" s="51" customFormat="1" hidden="1"/>
    <row r="1319" s="51" customFormat="1" hidden="1"/>
    <row r="1320" s="51" customFormat="1" hidden="1"/>
    <row r="1321" s="51" customFormat="1" hidden="1"/>
    <row r="1322" s="51" customFormat="1" hidden="1"/>
    <row r="1323" s="51" customFormat="1" hidden="1"/>
    <row r="1324" s="51" customFormat="1" hidden="1"/>
    <row r="1325" s="51" customFormat="1" hidden="1"/>
    <row r="1326" s="51" customFormat="1" hidden="1"/>
    <row r="1327" s="51" customFormat="1" hidden="1"/>
    <row r="1328" s="51" customFormat="1" hidden="1"/>
    <row r="1329" s="51" customFormat="1" hidden="1"/>
    <row r="1330" s="51" customFormat="1" hidden="1"/>
    <row r="1331" s="51" customFormat="1" hidden="1"/>
    <row r="1332" s="51" customFormat="1" hidden="1"/>
    <row r="1333" s="51" customFormat="1" hidden="1"/>
    <row r="1334" s="51" customFormat="1" hidden="1"/>
    <row r="1335" s="51" customFormat="1" hidden="1"/>
    <row r="1336" s="51" customFormat="1" hidden="1"/>
    <row r="1337" s="51" customFormat="1" hidden="1"/>
    <row r="1338" s="51" customFormat="1" hidden="1"/>
    <row r="1339" s="51" customFormat="1" hidden="1"/>
    <row r="1340" s="51" customFormat="1" hidden="1"/>
    <row r="1341" s="51" customFormat="1" hidden="1"/>
    <row r="1342" s="51" customFormat="1" hidden="1"/>
    <row r="1343" s="51" customFormat="1" hidden="1"/>
    <row r="1344" s="51" customFormat="1" hidden="1"/>
    <row r="1345" s="51" customFormat="1" hidden="1"/>
    <row r="1346" s="51" customFormat="1" hidden="1"/>
    <row r="1347" s="51" customFormat="1" hidden="1"/>
    <row r="1348" s="51" customFormat="1" hidden="1"/>
    <row r="1349" s="51" customFormat="1" hidden="1"/>
    <row r="1350" s="51" customFormat="1" hidden="1"/>
    <row r="1351" s="51" customFormat="1" hidden="1"/>
    <row r="1352" s="51" customFormat="1" hidden="1"/>
    <row r="1353" s="51" customFormat="1" hidden="1"/>
    <row r="1354" s="51" customFormat="1" hidden="1"/>
    <row r="1355" s="51" customFormat="1" hidden="1"/>
    <row r="1356" s="51" customFormat="1" hidden="1"/>
    <row r="1357" s="51" customFormat="1" hidden="1"/>
    <row r="1358" s="51" customFormat="1" hidden="1"/>
    <row r="1359" s="51" customFormat="1" hidden="1"/>
    <row r="1360" s="51" customFormat="1" hidden="1"/>
    <row r="1361" s="51" customFormat="1" hidden="1"/>
    <row r="1362" s="51" customFormat="1" hidden="1"/>
    <row r="1363" s="51" customFormat="1" hidden="1"/>
    <row r="1364" s="51" customFormat="1" hidden="1"/>
    <row r="1365" s="51" customFormat="1" hidden="1"/>
    <row r="1366" s="51" customFormat="1" hidden="1"/>
    <row r="1367" s="51" customFormat="1" hidden="1"/>
    <row r="1368" s="51" customFormat="1" hidden="1"/>
    <row r="1369" s="51" customFormat="1" hidden="1"/>
    <row r="1370" s="51" customFormat="1" hidden="1"/>
    <row r="1371" s="51" customFormat="1" hidden="1"/>
    <row r="1372" s="51" customFormat="1" hidden="1"/>
    <row r="1373" s="51" customFormat="1" hidden="1"/>
    <row r="1374" s="51" customFormat="1" hidden="1"/>
    <row r="1375" s="51" customFormat="1" hidden="1"/>
    <row r="1376" s="51" customFormat="1" hidden="1"/>
    <row r="1377" s="51" customFormat="1" hidden="1"/>
    <row r="1378" s="51" customFormat="1" hidden="1"/>
    <row r="1379" s="51" customFormat="1" hidden="1"/>
    <row r="1380" s="51" customFormat="1" hidden="1"/>
    <row r="1381" s="51" customFormat="1" hidden="1"/>
    <row r="1382" s="51" customFormat="1" hidden="1"/>
    <row r="1383" s="51" customFormat="1" hidden="1"/>
    <row r="1384" s="51" customFormat="1" hidden="1"/>
    <row r="1385" s="51" customFormat="1" hidden="1"/>
    <row r="1386" s="51" customFormat="1" hidden="1"/>
    <row r="1387" s="51" customFormat="1" hidden="1"/>
    <row r="1388" s="51" customFormat="1" hidden="1"/>
    <row r="1389" s="51" customFormat="1" hidden="1"/>
    <row r="1390" s="51" customFormat="1" hidden="1"/>
    <row r="1391" s="51" customFormat="1" hidden="1"/>
    <row r="1392" s="51" customFormat="1" hidden="1"/>
    <row r="1393" s="51" customFormat="1" hidden="1"/>
    <row r="1394" s="51" customFormat="1" hidden="1"/>
    <row r="1395" s="51" customFormat="1" hidden="1"/>
    <row r="1396" s="51" customFormat="1" hidden="1"/>
    <row r="1397" s="51" customFormat="1" hidden="1"/>
    <row r="1398" s="51" customFormat="1" hidden="1"/>
    <row r="1399" s="51" customFormat="1" hidden="1"/>
    <row r="1400" s="51" customFormat="1" hidden="1"/>
    <row r="1401" s="51" customFormat="1" hidden="1"/>
    <row r="1402" s="51" customFormat="1" hidden="1"/>
    <row r="1403" s="51" customFormat="1" hidden="1"/>
    <row r="1404" s="51" customFormat="1" hidden="1"/>
    <row r="1405" s="51" customFormat="1" hidden="1"/>
    <row r="1406" s="51" customFormat="1" hidden="1"/>
    <row r="1407" s="51" customFormat="1" hidden="1"/>
    <row r="1408" s="51" customFormat="1" hidden="1"/>
    <row r="1409" s="51" customFormat="1" hidden="1"/>
    <row r="1410" s="51" customFormat="1" hidden="1"/>
    <row r="1411" s="51" customFormat="1" hidden="1"/>
    <row r="1412" s="51" customFormat="1" hidden="1"/>
    <row r="1413" s="51" customFormat="1" hidden="1"/>
    <row r="1414" s="51" customFormat="1" hidden="1"/>
    <row r="1415" s="51" customFormat="1" hidden="1"/>
    <row r="1416" s="51" customFormat="1" hidden="1"/>
    <row r="1417" s="51" customFormat="1" hidden="1"/>
    <row r="1418" s="51" customFormat="1" hidden="1"/>
    <row r="1419" s="51" customFormat="1" hidden="1"/>
    <row r="1420" s="51" customFormat="1" hidden="1"/>
    <row r="1421" s="51" customFormat="1" hidden="1"/>
    <row r="1422" s="51" customFormat="1" hidden="1"/>
    <row r="1423" s="51" customFormat="1" hidden="1"/>
    <row r="1424" s="51" customFormat="1" hidden="1"/>
    <row r="1425" s="51" customFormat="1" hidden="1"/>
    <row r="1426" s="51" customFormat="1" hidden="1"/>
    <row r="1427" s="51" customFormat="1" hidden="1"/>
    <row r="1428" s="51" customFormat="1" hidden="1"/>
    <row r="1429" s="51" customFormat="1" hidden="1"/>
    <row r="1430" s="51" customFormat="1" hidden="1"/>
    <row r="1431" s="51" customFormat="1" hidden="1"/>
    <row r="1432" s="51" customFormat="1" hidden="1"/>
    <row r="1433" s="51" customFormat="1" hidden="1"/>
    <row r="1434" s="51" customFormat="1" hidden="1"/>
    <row r="1435" s="51" customFormat="1" hidden="1"/>
    <row r="1436" s="51" customFormat="1" hidden="1"/>
    <row r="1437" s="51" customFormat="1" hidden="1"/>
    <row r="1438" s="51" customFormat="1" hidden="1"/>
    <row r="1439" s="51" customFormat="1" hidden="1"/>
    <row r="1440" s="51" customFormat="1" hidden="1"/>
    <row r="1441" s="51" customFormat="1" hidden="1"/>
    <row r="1442" s="51" customFormat="1" hidden="1"/>
    <row r="1443" s="51" customFormat="1" hidden="1"/>
    <row r="1444" s="51" customFormat="1" hidden="1"/>
    <row r="1445" s="51" customFormat="1" hidden="1"/>
    <row r="1446" s="51" customFormat="1" hidden="1"/>
    <row r="1447" s="51" customFormat="1" hidden="1"/>
    <row r="1448" s="51" customFormat="1" hidden="1"/>
    <row r="1449" s="51" customFormat="1" hidden="1"/>
    <row r="1450" s="51" customFormat="1" hidden="1"/>
    <row r="1451" s="51" customFormat="1" hidden="1"/>
    <row r="1452" s="51" customFormat="1" hidden="1"/>
    <row r="1453" s="51" customFormat="1" hidden="1"/>
    <row r="1454" s="51" customFormat="1" hidden="1"/>
    <row r="1455" s="51" customFormat="1" hidden="1"/>
    <row r="1456" s="51" customFormat="1" hidden="1"/>
    <row r="1457" s="51" customFormat="1" hidden="1"/>
    <row r="1458" s="51" customFormat="1" hidden="1"/>
    <row r="1459" s="51" customFormat="1" hidden="1"/>
    <row r="1460" s="51" customFormat="1" hidden="1"/>
    <row r="1461" s="51" customFormat="1" hidden="1"/>
    <row r="1462" s="51" customFormat="1" hidden="1"/>
    <row r="1463" s="51" customFormat="1" hidden="1"/>
    <row r="1464" s="51" customFormat="1" hidden="1"/>
    <row r="1465" s="51" customFormat="1" hidden="1"/>
    <row r="1466" s="51" customFormat="1" hidden="1"/>
    <row r="1467" s="51" customFormat="1" hidden="1"/>
    <row r="1468" s="51" customFormat="1" hidden="1"/>
    <row r="1469" s="51" customFormat="1" hidden="1"/>
    <row r="1470" s="51" customFormat="1" hidden="1"/>
    <row r="1471" s="51" customFormat="1" hidden="1"/>
    <row r="1472" s="51" customFormat="1" hidden="1"/>
    <row r="1473" s="51" customFormat="1" hidden="1"/>
    <row r="1474" s="51" customFormat="1" hidden="1"/>
    <row r="1475" s="51" customFormat="1" hidden="1"/>
    <row r="1476" s="51" customFormat="1" hidden="1"/>
    <row r="1477" s="51" customFormat="1" hidden="1"/>
    <row r="1478" s="51" customFormat="1" hidden="1"/>
    <row r="1479" s="51" customFormat="1" hidden="1"/>
    <row r="1480" s="51" customFormat="1" hidden="1"/>
    <row r="1481" s="51" customFormat="1" hidden="1"/>
    <row r="1482" s="51" customFormat="1" hidden="1"/>
    <row r="1483" s="51" customFormat="1" hidden="1"/>
    <row r="1484" s="51" customFormat="1" hidden="1"/>
    <row r="1485" s="51" customFormat="1" hidden="1"/>
    <row r="1486" s="51" customFormat="1" hidden="1"/>
    <row r="1487" s="51" customFormat="1" hidden="1"/>
    <row r="1488" s="51" customFormat="1" hidden="1"/>
    <row r="1489" s="51" customFormat="1" hidden="1"/>
    <row r="1490" s="51" customFormat="1" hidden="1"/>
    <row r="1491" s="51" customFormat="1" hidden="1"/>
    <row r="1492" s="51" customFormat="1" hidden="1"/>
    <row r="1493" s="51" customFormat="1" hidden="1"/>
    <row r="1494" s="51" customFormat="1" hidden="1"/>
    <row r="1495" s="51" customFormat="1" hidden="1"/>
    <row r="1496" s="51" customFormat="1" hidden="1"/>
    <row r="1497" s="51" customFormat="1" hidden="1"/>
    <row r="1498" s="51" customFormat="1" hidden="1"/>
    <row r="1499" s="51" customFormat="1" hidden="1"/>
    <row r="1500" s="51" customFormat="1" hidden="1"/>
    <row r="1501" s="51" customFormat="1" hidden="1"/>
    <row r="1502" s="51" customFormat="1" hidden="1"/>
    <row r="1503" s="51" customFormat="1" hidden="1"/>
    <row r="1504" s="51" customFormat="1" hidden="1"/>
    <row r="1505" s="51" customFormat="1" hidden="1"/>
    <row r="1506" s="51" customFormat="1" hidden="1"/>
    <row r="1507" s="51" customFormat="1" hidden="1"/>
    <row r="1508" s="51" customFormat="1" hidden="1"/>
    <row r="1509" s="51" customFormat="1" hidden="1"/>
    <row r="1510" s="51" customFormat="1" hidden="1"/>
    <row r="1511" s="51" customFormat="1" hidden="1"/>
    <row r="1512" s="51" customFormat="1" hidden="1"/>
    <row r="1513" s="51" customFormat="1" hidden="1"/>
    <row r="1514" s="51" customFormat="1" hidden="1"/>
    <row r="1515" s="51" customFormat="1" hidden="1"/>
    <row r="1516" s="51" customFormat="1" hidden="1"/>
    <row r="1517" s="51" customFormat="1" hidden="1"/>
    <row r="1518" s="51" customFormat="1" hidden="1"/>
    <row r="1519" s="51" customFormat="1" hidden="1"/>
    <row r="1520" s="51" customFormat="1" hidden="1"/>
    <row r="1521" s="51" customFormat="1" hidden="1"/>
    <row r="1522" s="51" customFormat="1" hidden="1"/>
    <row r="1523" s="51" customFormat="1" hidden="1"/>
    <row r="1524" s="51" customFormat="1" hidden="1"/>
    <row r="1525" s="51" customFormat="1" hidden="1"/>
    <row r="1526" s="51" customFormat="1" hidden="1"/>
    <row r="1527" s="51" customFormat="1" hidden="1"/>
    <row r="1528" s="51" customFormat="1" hidden="1"/>
    <row r="1529" s="51" customFormat="1" hidden="1"/>
    <row r="1530" s="51" customFormat="1" hidden="1"/>
    <row r="1531" s="51" customFormat="1" hidden="1"/>
    <row r="1532" s="51" customFormat="1" hidden="1"/>
    <row r="1533" s="51" customFormat="1" hidden="1"/>
    <row r="1534" s="51" customFormat="1" hidden="1"/>
    <row r="1535" s="51" customFormat="1" hidden="1"/>
    <row r="1536" s="51" customFormat="1" hidden="1"/>
    <row r="1537" s="51" customFormat="1" hidden="1"/>
    <row r="1538" s="51" customFormat="1" hidden="1"/>
    <row r="1539" s="51" customFormat="1" hidden="1"/>
    <row r="1540" s="51" customFormat="1" hidden="1"/>
    <row r="1541" s="51" customFormat="1" hidden="1"/>
    <row r="1542" s="51" customFormat="1" hidden="1"/>
    <row r="1543" s="51" customFormat="1" hidden="1"/>
    <row r="1544" s="51" customFormat="1" hidden="1"/>
    <row r="1545" s="51" customFormat="1" hidden="1"/>
    <row r="1546" s="51" customFormat="1" hidden="1"/>
    <row r="1547" s="51" customFormat="1" hidden="1"/>
    <row r="1548" s="51" customFormat="1" hidden="1"/>
    <row r="1549" s="51" customFormat="1" hidden="1"/>
    <row r="1550" s="51" customFormat="1" hidden="1"/>
    <row r="1551" s="51" customFormat="1" hidden="1"/>
    <row r="1552" s="51" customFormat="1" hidden="1"/>
    <row r="1553" s="51" customFormat="1" hidden="1"/>
    <row r="1554" s="51" customFormat="1" hidden="1"/>
    <row r="1555" s="51" customFormat="1" hidden="1"/>
    <row r="1556" s="51" customFormat="1" hidden="1"/>
    <row r="1557" s="51" customFormat="1" hidden="1"/>
    <row r="1558" s="51" customFormat="1" hidden="1"/>
    <row r="1559" s="51" customFormat="1" hidden="1"/>
    <row r="1560" s="51" customFormat="1" hidden="1"/>
    <row r="1561" s="51" customFormat="1" hidden="1"/>
    <row r="1562" s="51" customFormat="1" hidden="1"/>
    <row r="1563" s="51" customFormat="1" hidden="1"/>
    <row r="1564" s="51" customFormat="1" hidden="1"/>
    <row r="1565" s="51" customFormat="1" hidden="1"/>
    <row r="1566" s="51" customFormat="1" hidden="1"/>
    <row r="1567" s="51" customFormat="1" hidden="1"/>
    <row r="1568" s="51" customFormat="1" hidden="1"/>
    <row r="1569" s="51" customFormat="1" hidden="1"/>
    <row r="1570" s="51" customFormat="1" hidden="1"/>
    <row r="1571" s="51" customFormat="1" hidden="1"/>
    <row r="1572" s="51" customFormat="1" hidden="1"/>
    <row r="1573" s="51" customFormat="1" hidden="1"/>
    <row r="1574" s="51" customFormat="1" hidden="1"/>
    <row r="1575" s="51" customFormat="1" hidden="1"/>
    <row r="1576" s="51" customFormat="1" hidden="1"/>
    <row r="1577" s="51" customFormat="1" hidden="1"/>
    <row r="1578" s="51" customFormat="1" hidden="1"/>
    <row r="1579" s="51" customFormat="1" hidden="1"/>
    <row r="1580" s="51" customFormat="1" hidden="1"/>
    <row r="1581" s="51" customFormat="1" hidden="1"/>
    <row r="1582" s="51" customFormat="1" hidden="1"/>
    <row r="1583" s="51" customFormat="1" hidden="1"/>
    <row r="1584" s="51" customFormat="1" hidden="1"/>
    <row r="1585" s="51" customFormat="1" hidden="1"/>
    <row r="1586" s="51" customFormat="1" hidden="1"/>
    <row r="1587" s="51" customFormat="1" hidden="1"/>
    <row r="1588" s="51" customFormat="1" hidden="1"/>
    <row r="1589" s="51" customFormat="1" hidden="1"/>
    <row r="1590" s="51" customFormat="1" hidden="1"/>
    <row r="1591" s="51" customFormat="1" hidden="1"/>
    <row r="1592" s="51" customFormat="1" hidden="1"/>
    <row r="1593" s="51" customFormat="1" hidden="1"/>
    <row r="1594" s="51" customFormat="1" hidden="1"/>
    <row r="1595" s="51" customFormat="1" hidden="1"/>
    <row r="1596" s="51" customFormat="1" hidden="1"/>
    <row r="1597" s="51" customFormat="1" hidden="1"/>
    <row r="1598" s="51" customFormat="1" hidden="1"/>
    <row r="1599" s="51" customFormat="1" hidden="1"/>
    <row r="1600" s="51" customFormat="1" hidden="1"/>
    <row r="1601" s="51" customFormat="1" hidden="1"/>
    <row r="1602" s="51" customFormat="1" hidden="1"/>
    <row r="1603" s="51" customFormat="1" hidden="1"/>
    <row r="1604" s="51" customFormat="1" hidden="1"/>
    <row r="1605" s="51" customFormat="1" hidden="1"/>
    <row r="1606" s="51" customFormat="1" hidden="1"/>
    <row r="1607" s="51" customFormat="1" hidden="1"/>
    <row r="1608" s="51" customFormat="1" hidden="1"/>
    <row r="1609" s="51" customFormat="1" hidden="1"/>
    <row r="1610" s="51" customFormat="1" hidden="1"/>
    <row r="1611" s="51" customFormat="1" hidden="1"/>
    <row r="1612" s="51" customFormat="1" hidden="1"/>
    <row r="1613" s="51" customFormat="1" hidden="1"/>
    <row r="1614" s="51" customFormat="1" hidden="1"/>
    <row r="1615" s="51" customFormat="1" hidden="1"/>
    <row r="1616" s="51" customFormat="1" hidden="1"/>
    <row r="1617" s="51" customFormat="1" hidden="1"/>
    <row r="1618" s="51" customFormat="1" hidden="1"/>
    <row r="1619" s="51" customFormat="1" hidden="1"/>
    <row r="1620" s="51" customFormat="1" hidden="1"/>
    <row r="1621" s="51" customFormat="1" hidden="1"/>
    <row r="1622" s="51" customFormat="1" hidden="1"/>
    <row r="1623" s="51" customFormat="1" hidden="1"/>
    <row r="1624" s="51" customFormat="1" hidden="1"/>
    <row r="1625" s="51" customFormat="1" hidden="1"/>
    <row r="1626" s="51" customFormat="1" hidden="1"/>
    <row r="1627" s="51" customFormat="1" hidden="1"/>
    <row r="1628" s="51" customFormat="1" hidden="1"/>
    <row r="1629" s="51" customFormat="1" hidden="1"/>
    <row r="1630" s="51" customFormat="1" hidden="1"/>
    <row r="1631" s="51" customFormat="1" hidden="1"/>
    <row r="1632" s="51" customFormat="1" hidden="1"/>
    <row r="1633" s="51" customFormat="1" hidden="1"/>
    <row r="1634" s="51" customFormat="1" hidden="1"/>
    <row r="1635" s="51" customFormat="1" hidden="1"/>
    <row r="1636" s="51" customFormat="1" hidden="1"/>
    <row r="1637" s="51" customFormat="1" hidden="1"/>
    <row r="1638" s="51" customFormat="1" hidden="1"/>
    <row r="1639" s="51" customFormat="1" hidden="1"/>
    <row r="1640" s="51" customFormat="1" hidden="1"/>
    <row r="1641" s="51" customFormat="1" hidden="1"/>
    <row r="1642" s="51" customFormat="1" hidden="1"/>
    <row r="1643" s="51" customFormat="1" hidden="1"/>
    <row r="1644" s="51" customFormat="1" hidden="1"/>
    <row r="1645" s="51" customFormat="1" hidden="1"/>
    <row r="1646" s="51" customFormat="1" hidden="1"/>
    <row r="1647" s="51" customFormat="1" hidden="1"/>
    <row r="1648" s="51" customFormat="1" hidden="1"/>
    <row r="1649" s="51" customFormat="1" hidden="1"/>
    <row r="1650" s="51" customFormat="1" hidden="1"/>
    <row r="1651" s="51" customFormat="1" hidden="1"/>
    <row r="1652" s="51" customFormat="1" hidden="1"/>
    <row r="1653" s="51" customFormat="1" hidden="1"/>
    <row r="1654" s="51" customFormat="1" hidden="1"/>
    <row r="1655" s="51" customFormat="1" hidden="1"/>
    <row r="1656" s="51" customFormat="1" hidden="1"/>
    <row r="1657" s="51" customFormat="1" hidden="1"/>
    <row r="1658" s="51" customFormat="1" hidden="1"/>
    <row r="1659" s="51" customFormat="1" hidden="1"/>
    <row r="1660" s="51" customFormat="1" hidden="1"/>
    <row r="1661" s="51" customFormat="1" hidden="1"/>
    <row r="1662" s="51" customFormat="1" hidden="1"/>
    <row r="1663" s="51" customFormat="1" hidden="1"/>
    <row r="1664" s="51" customFormat="1" hidden="1"/>
    <row r="1665" s="51" customFormat="1" hidden="1"/>
    <row r="1666" s="51" customFormat="1" hidden="1"/>
    <row r="1667" s="51" customFormat="1" hidden="1"/>
    <row r="1668" s="51" customFormat="1" hidden="1"/>
    <row r="1669" s="51" customFormat="1" hidden="1"/>
    <row r="1670" s="51" customFormat="1" hidden="1"/>
    <row r="1671" s="51" customFormat="1" hidden="1"/>
    <row r="1672" s="51" customFormat="1" hidden="1"/>
    <row r="1673" s="51" customFormat="1" hidden="1"/>
    <row r="1674" s="51" customFormat="1" hidden="1"/>
    <row r="1675" s="51" customFormat="1" hidden="1"/>
    <row r="1676" s="51" customFormat="1" hidden="1"/>
    <row r="1677" s="51" customFormat="1" hidden="1"/>
    <row r="1678" s="51" customFormat="1" hidden="1"/>
    <row r="1679" s="51" customFormat="1" hidden="1"/>
    <row r="1680" s="51" customFormat="1" hidden="1"/>
    <row r="1681" s="51" customFormat="1" hidden="1"/>
    <row r="1682" s="51" customFormat="1" hidden="1"/>
    <row r="1683" s="51" customFormat="1" hidden="1"/>
    <row r="1684" s="51" customFormat="1" hidden="1"/>
    <row r="1685" s="51" customFormat="1" hidden="1"/>
    <row r="1686" s="51" customFormat="1" hidden="1"/>
    <row r="1687" s="51" customFormat="1" hidden="1"/>
    <row r="1688" s="51" customFormat="1" hidden="1"/>
    <row r="1689" s="51" customFormat="1" hidden="1"/>
    <row r="1690" s="51" customFormat="1" hidden="1"/>
    <row r="1691" s="51" customFormat="1" hidden="1"/>
    <row r="1692" s="51" customFormat="1" hidden="1"/>
    <row r="1693" s="51" customFormat="1" hidden="1"/>
    <row r="1694" s="51" customFormat="1" hidden="1"/>
    <row r="1695" s="51" customFormat="1" hidden="1"/>
    <row r="1696" s="51" customFormat="1" hidden="1"/>
    <row r="1697" s="51" customFormat="1" hidden="1"/>
    <row r="1698" s="51" customFormat="1" hidden="1"/>
    <row r="1699" s="51" customFormat="1" hidden="1"/>
    <row r="1700" s="51" customFormat="1" hidden="1"/>
    <row r="1701" s="51" customFormat="1" hidden="1"/>
    <row r="1702" s="51" customFormat="1" hidden="1"/>
    <row r="1703" s="51" customFormat="1" hidden="1"/>
    <row r="1704" s="51" customFormat="1" hidden="1"/>
    <row r="1705" s="51" customFormat="1" hidden="1"/>
    <row r="1706" s="51" customFormat="1" hidden="1"/>
    <row r="1707" s="51" customFormat="1" hidden="1"/>
    <row r="1708" s="51" customFormat="1" hidden="1"/>
    <row r="1709" s="51" customFormat="1" hidden="1"/>
    <row r="1710" s="51" customFormat="1" hidden="1"/>
    <row r="1711" s="51" customFormat="1" hidden="1"/>
    <row r="1712" s="51" customFormat="1" hidden="1"/>
    <row r="1713" s="51" customFormat="1" hidden="1"/>
    <row r="1714" s="51" customFormat="1" hidden="1"/>
    <row r="1715" s="51" customFormat="1" hidden="1"/>
    <row r="1716" s="51" customFormat="1" hidden="1"/>
    <row r="1717" s="51" customFormat="1" hidden="1"/>
    <row r="1718" s="51" customFormat="1" hidden="1"/>
    <row r="1719" s="51" customFormat="1" hidden="1"/>
    <row r="1720" s="51" customFormat="1" hidden="1"/>
    <row r="1721" s="51" customFormat="1" hidden="1"/>
    <row r="1722" s="51" customFormat="1" hidden="1"/>
    <row r="1723" s="51" customFormat="1" hidden="1"/>
    <row r="1724" s="51" customFormat="1" hidden="1"/>
    <row r="1725" s="51" customFormat="1" hidden="1"/>
    <row r="1726" s="51" customFormat="1" hidden="1"/>
    <row r="1727" s="51" customFormat="1" hidden="1"/>
    <row r="1728" s="51" customFormat="1" hidden="1"/>
    <row r="1729" s="51" customFormat="1" hidden="1"/>
    <row r="1730" s="51" customFormat="1" hidden="1"/>
    <row r="1731" s="51" customFormat="1" hidden="1"/>
    <row r="1732" s="51" customFormat="1" hidden="1"/>
    <row r="1733" s="51" customFormat="1" hidden="1"/>
    <row r="1734" s="51" customFormat="1" hidden="1"/>
    <row r="1735" s="51" customFormat="1" hidden="1"/>
    <row r="1736" s="51" customFormat="1" hidden="1"/>
    <row r="1737" s="51" customFormat="1" hidden="1"/>
    <row r="1738" s="51" customFormat="1" hidden="1"/>
    <row r="1739" s="51" customFormat="1" hidden="1"/>
    <row r="1740" s="51" customFormat="1" hidden="1"/>
    <row r="1741" s="51" customFormat="1" hidden="1"/>
    <row r="1742" s="51" customFormat="1" hidden="1"/>
    <row r="1743" s="51" customFormat="1" hidden="1"/>
    <row r="1744" s="51" customFormat="1" hidden="1"/>
    <row r="1745" s="51" customFormat="1" hidden="1"/>
    <row r="1746" s="51" customFormat="1" hidden="1"/>
    <row r="1747" s="51" customFormat="1" hidden="1"/>
    <row r="1748" s="51" customFormat="1" hidden="1"/>
    <row r="1749" s="51" customFormat="1" hidden="1"/>
    <row r="1750" s="51" customFormat="1" hidden="1"/>
    <row r="1751" s="51" customFormat="1" hidden="1"/>
    <row r="1752" s="51" customFormat="1" hidden="1"/>
    <row r="1753" s="51" customFormat="1" hidden="1"/>
    <row r="1754" s="51" customFormat="1" hidden="1"/>
    <row r="1755" s="51" customFormat="1" hidden="1"/>
    <row r="1756" s="51" customFormat="1" hidden="1"/>
    <row r="1757" s="51" customFormat="1" hidden="1"/>
    <row r="1758" s="51" customFormat="1" hidden="1"/>
    <row r="1759" s="51" customFormat="1" hidden="1"/>
    <row r="1760" s="51" customFormat="1" hidden="1"/>
    <row r="1761" s="51" customFormat="1" hidden="1"/>
    <row r="1762" s="51" customFormat="1" hidden="1"/>
    <row r="1763" s="51" customFormat="1" hidden="1"/>
    <row r="1764" s="51" customFormat="1" hidden="1"/>
    <row r="1765" s="51" customFormat="1" hidden="1"/>
    <row r="1766" s="51" customFormat="1" hidden="1"/>
    <row r="1767" s="51" customFormat="1" hidden="1"/>
    <row r="1768" s="51" customFormat="1" hidden="1"/>
    <row r="1769" s="51" customFormat="1" hidden="1"/>
    <row r="1770" s="51" customFormat="1" hidden="1"/>
    <row r="1771" s="51" customFormat="1" hidden="1"/>
    <row r="1772" s="51" customFormat="1" hidden="1"/>
    <row r="1773" s="51" customFormat="1" hidden="1"/>
    <row r="1774" s="51" customFormat="1" hidden="1"/>
    <row r="1775" s="51" customFormat="1" hidden="1"/>
    <row r="1776" s="51" customFormat="1" hidden="1"/>
    <row r="1777" s="51" customFormat="1" hidden="1"/>
    <row r="1778" s="51" customFormat="1" hidden="1"/>
    <row r="1779" s="51" customFormat="1" hidden="1"/>
    <row r="1780" s="51" customFormat="1" hidden="1"/>
    <row r="1781" s="51" customFormat="1" hidden="1"/>
    <row r="1782" s="51" customFormat="1" hidden="1"/>
    <row r="1783" s="51" customFormat="1" hidden="1"/>
    <row r="1784" s="51" customFormat="1" hidden="1"/>
    <row r="1785" s="51" customFormat="1" hidden="1"/>
    <row r="1786" s="51" customFormat="1" hidden="1"/>
    <row r="1787" s="51" customFormat="1" hidden="1"/>
    <row r="1788" s="51" customFormat="1" hidden="1"/>
    <row r="1789" s="51" customFormat="1" hidden="1"/>
    <row r="1790" s="51" customFormat="1" hidden="1"/>
    <row r="1791" s="51" customFormat="1" hidden="1"/>
    <row r="1792" s="51" customFormat="1" hidden="1"/>
    <row r="1793" s="51" customFormat="1" hidden="1"/>
    <row r="1794" s="51" customFormat="1" hidden="1"/>
    <row r="1795" s="51" customFormat="1" hidden="1"/>
    <row r="1796" s="51" customFormat="1" hidden="1"/>
    <row r="1797" s="51" customFormat="1" hidden="1"/>
    <row r="1798" s="51" customFormat="1" hidden="1"/>
    <row r="1799" s="51" customFormat="1" hidden="1"/>
    <row r="1800" s="51" customFormat="1" hidden="1"/>
    <row r="1801" s="51" customFormat="1" hidden="1"/>
    <row r="1802" s="51" customFormat="1" hidden="1"/>
    <row r="1803" s="51" customFormat="1" hidden="1"/>
    <row r="1804" s="51" customFormat="1" hidden="1"/>
    <row r="1805" s="51" customFormat="1" hidden="1"/>
    <row r="1806" s="51" customFormat="1" hidden="1"/>
    <row r="1807" s="51" customFormat="1" hidden="1"/>
    <row r="1808" s="51" customFormat="1" hidden="1"/>
    <row r="1809" s="51" customFormat="1" hidden="1"/>
    <row r="1810" s="51" customFormat="1" hidden="1"/>
    <row r="1811" s="51" customFormat="1" hidden="1"/>
    <row r="1812" s="51" customFormat="1" hidden="1"/>
    <row r="1813" s="51" customFormat="1" hidden="1"/>
    <row r="1814" s="51" customFormat="1" hidden="1"/>
    <row r="1815" s="51" customFormat="1" hidden="1"/>
    <row r="1816" s="51" customFormat="1" hidden="1"/>
    <row r="1817" s="51" customFormat="1" hidden="1"/>
    <row r="1818" s="51" customFormat="1" hidden="1"/>
    <row r="1819" s="51" customFormat="1" hidden="1"/>
    <row r="1820" s="51" customFormat="1" hidden="1"/>
    <row r="1821" s="51" customFormat="1" hidden="1"/>
    <row r="1822" s="51" customFormat="1" hidden="1"/>
    <row r="1823" s="51" customFormat="1" hidden="1"/>
    <row r="1824" s="51" customFormat="1" hidden="1"/>
    <row r="1825" s="51" customFormat="1" hidden="1"/>
    <row r="1826" s="51" customFormat="1" hidden="1"/>
    <row r="1827" s="51" customFormat="1" hidden="1"/>
    <row r="1828" s="51" customFormat="1" hidden="1"/>
    <row r="1829" s="51" customFormat="1" hidden="1"/>
    <row r="1830" s="51" customFormat="1" hidden="1"/>
    <row r="1831" s="51" customFormat="1" hidden="1"/>
    <row r="1832" s="51" customFormat="1" hidden="1"/>
    <row r="1833" s="51" customFormat="1" hidden="1"/>
    <row r="1834" s="51" customFormat="1" hidden="1"/>
    <row r="1835" s="51" customFormat="1" hidden="1"/>
    <row r="1836" s="51" customFormat="1" hidden="1"/>
    <row r="1837" s="51" customFormat="1" hidden="1"/>
    <row r="1838" s="51" customFormat="1" hidden="1"/>
    <row r="1839" s="51" customFormat="1" hidden="1"/>
    <row r="1840" s="51" customFormat="1" hidden="1"/>
    <row r="1841" s="51" customFormat="1" hidden="1"/>
    <row r="1842" s="51" customFormat="1" hidden="1"/>
    <row r="1843" s="51" customFormat="1" hidden="1"/>
    <row r="1844" s="51" customFormat="1" hidden="1"/>
    <row r="1845" s="51" customFormat="1" hidden="1"/>
    <row r="1846" s="51" customFormat="1" hidden="1"/>
    <row r="1847" s="51" customFormat="1" hidden="1"/>
    <row r="1848" s="51" customFormat="1" hidden="1"/>
    <row r="1849" s="51" customFormat="1" hidden="1"/>
    <row r="1850" s="51" customFormat="1" hidden="1"/>
    <row r="1851" s="51" customFormat="1" hidden="1"/>
    <row r="1852" s="51" customFormat="1" hidden="1"/>
    <row r="1853" s="51" customFormat="1" hidden="1"/>
    <row r="1854" s="51" customFormat="1" hidden="1"/>
    <row r="1855" s="51" customFormat="1" hidden="1"/>
    <row r="1856" s="51" customFormat="1" hidden="1"/>
    <row r="1857" s="51" customFormat="1" hidden="1"/>
    <row r="1858" s="51" customFormat="1" hidden="1"/>
    <row r="1859" s="51" customFormat="1" hidden="1"/>
    <row r="1860" s="51" customFormat="1" hidden="1"/>
    <row r="1861" s="51" customFormat="1" hidden="1"/>
    <row r="1862" s="51" customFormat="1" hidden="1"/>
    <row r="1863" s="51" customFormat="1" hidden="1"/>
    <row r="1864" s="51" customFormat="1" hidden="1"/>
    <row r="1865" s="51" customFormat="1" hidden="1"/>
    <row r="1866" s="51" customFormat="1" hidden="1"/>
    <row r="1867" s="51" customFormat="1" hidden="1"/>
    <row r="1868" s="51" customFormat="1" hidden="1"/>
    <row r="1869" s="51" customFormat="1" hidden="1"/>
    <row r="1870" s="51" customFormat="1" hidden="1"/>
    <row r="1871" s="51" customFormat="1" hidden="1"/>
    <row r="1872" s="51" customFormat="1" hidden="1"/>
    <row r="1873" s="51" customFormat="1" hidden="1"/>
    <row r="1874" s="51" customFormat="1" hidden="1"/>
    <row r="1875" s="51" customFormat="1" hidden="1"/>
    <row r="1876" s="51" customFormat="1" hidden="1"/>
    <row r="1877" s="51" customFormat="1" hidden="1"/>
    <row r="1878" s="51" customFormat="1" hidden="1"/>
    <row r="1879" s="51" customFormat="1" hidden="1"/>
    <row r="1880" s="51" customFormat="1" hidden="1"/>
    <row r="1881" s="51" customFormat="1" hidden="1"/>
    <row r="1882" s="51" customFormat="1" hidden="1"/>
    <row r="1883" s="51" customFormat="1" hidden="1"/>
    <row r="1884" s="51" customFormat="1" hidden="1"/>
    <row r="1885" s="51" customFormat="1" hidden="1"/>
    <row r="1886" s="51" customFormat="1" hidden="1"/>
    <row r="1887" s="51" customFormat="1" hidden="1"/>
    <row r="1888" s="51" customFormat="1" hidden="1"/>
    <row r="1889" s="51" customFormat="1" hidden="1"/>
    <row r="1890" s="51" customFormat="1" hidden="1"/>
    <row r="1891" s="51" customFormat="1" hidden="1"/>
    <row r="1892" s="51" customFormat="1" hidden="1"/>
    <row r="1893" s="51" customFormat="1" hidden="1"/>
    <row r="1894" s="51" customFormat="1" hidden="1"/>
    <row r="1895" s="51" customFormat="1" hidden="1"/>
    <row r="1896" s="51" customFormat="1" hidden="1"/>
    <row r="1897" s="51" customFormat="1" hidden="1"/>
    <row r="1898" s="51" customFormat="1" hidden="1"/>
    <row r="1899" s="51" customFormat="1" hidden="1"/>
    <row r="1900" s="51" customFormat="1" hidden="1"/>
    <row r="1901" s="51" customFormat="1" hidden="1"/>
    <row r="1902" s="51" customFormat="1" hidden="1"/>
    <row r="1903" s="51" customFormat="1" hidden="1"/>
    <row r="1904" s="51" customFormat="1" hidden="1"/>
    <row r="1905" s="51" customFormat="1" hidden="1"/>
    <row r="1906" s="51" customFormat="1" hidden="1"/>
    <row r="1907" s="51" customFormat="1" hidden="1"/>
    <row r="1908" s="51" customFormat="1" hidden="1"/>
    <row r="1909" s="51" customFormat="1" hidden="1"/>
    <row r="1910" s="51" customFormat="1" hidden="1"/>
    <row r="1911" s="51" customFormat="1" hidden="1"/>
    <row r="1912" s="51" customFormat="1" hidden="1"/>
    <row r="1913" s="51" customFormat="1" hidden="1"/>
    <row r="1914" s="51" customFormat="1" hidden="1"/>
    <row r="1915" s="51" customFormat="1" hidden="1"/>
    <row r="1916" s="51" customFormat="1" hidden="1"/>
    <row r="1917" s="51" customFormat="1" hidden="1"/>
    <row r="1918" s="51" customFormat="1" hidden="1"/>
    <row r="1919" s="51" customFormat="1" hidden="1"/>
    <row r="1920" s="51" customFormat="1" hidden="1"/>
    <row r="1921" s="51" customFormat="1" hidden="1"/>
    <row r="1922" s="51" customFormat="1" hidden="1"/>
    <row r="1923" s="51" customFormat="1" hidden="1"/>
    <row r="1924" s="51" customFormat="1" hidden="1"/>
    <row r="1925" s="51" customFormat="1" hidden="1"/>
    <row r="1926" s="51" customFormat="1" hidden="1"/>
    <row r="1927" s="51" customFormat="1" hidden="1"/>
    <row r="1928" s="51" customFormat="1" hidden="1"/>
    <row r="1929" s="51" customFormat="1" hidden="1"/>
    <row r="1930" s="51" customFormat="1" hidden="1"/>
    <row r="1931" s="51" customFormat="1" hidden="1"/>
    <row r="1932" s="51" customFormat="1" hidden="1"/>
    <row r="1933" s="51" customFormat="1" hidden="1"/>
    <row r="1934" s="51" customFormat="1" hidden="1"/>
    <row r="1935" s="51" customFormat="1" hidden="1"/>
    <row r="1936" s="51" customFormat="1" hidden="1"/>
    <row r="1937" s="51" customFormat="1" hidden="1"/>
    <row r="1938" s="51" customFormat="1" hidden="1"/>
    <row r="1939" s="51" customFormat="1" hidden="1"/>
    <row r="1940" s="51" customFormat="1" hidden="1"/>
    <row r="1941" s="51" customFormat="1" hidden="1"/>
    <row r="1942" s="51" customFormat="1" hidden="1"/>
    <row r="1943" s="51" customFormat="1" hidden="1"/>
    <row r="1944" s="51" customFormat="1" hidden="1"/>
    <row r="1945" s="51" customFormat="1" hidden="1"/>
    <row r="1946" s="51" customFormat="1" hidden="1"/>
    <row r="1947" s="51" customFormat="1" hidden="1"/>
    <row r="1948" s="51" customFormat="1" hidden="1"/>
    <row r="1949" s="51" customFormat="1" hidden="1"/>
    <row r="1950" s="51" customFormat="1" hidden="1"/>
    <row r="1951" s="51" customFormat="1" hidden="1"/>
    <row r="1952" s="51" customFormat="1" hidden="1"/>
    <row r="1953" s="51" customFormat="1" hidden="1"/>
    <row r="1954" s="51" customFormat="1" hidden="1"/>
    <row r="1955" s="51" customFormat="1" hidden="1"/>
    <row r="1956" s="51" customFormat="1" hidden="1"/>
    <row r="1957" s="51" customFormat="1" hidden="1"/>
    <row r="1958" s="51" customFormat="1" hidden="1"/>
    <row r="1959" s="51" customFormat="1" hidden="1"/>
    <row r="1960" s="51" customFormat="1" hidden="1"/>
    <row r="1961" s="51" customFormat="1" hidden="1"/>
    <row r="1962" s="51" customFormat="1" hidden="1"/>
    <row r="1963" s="51" customFormat="1" hidden="1"/>
    <row r="1964" s="51" customFormat="1" hidden="1"/>
    <row r="1965" s="51" customFormat="1" hidden="1"/>
    <row r="1966" s="51" customFormat="1" hidden="1"/>
    <row r="1967" s="51" customFormat="1" hidden="1"/>
    <row r="1968" s="51" customFormat="1" hidden="1"/>
    <row r="1969" s="51" customFormat="1" hidden="1"/>
    <row r="1970" s="51" customFormat="1" hidden="1"/>
    <row r="1971" s="51" customFormat="1" hidden="1"/>
    <row r="1972" s="51" customFormat="1" hidden="1"/>
    <row r="1973" s="51" customFormat="1" hidden="1"/>
    <row r="1974" s="51" customFormat="1" hidden="1"/>
    <row r="1975" s="51" customFormat="1" hidden="1"/>
    <row r="1976" s="51" customFormat="1" hidden="1"/>
    <row r="1977" s="51" customFormat="1" hidden="1"/>
    <row r="1978" s="51" customFormat="1" hidden="1"/>
    <row r="1979" s="51" customFormat="1" hidden="1"/>
    <row r="1980" s="51" customFormat="1" hidden="1"/>
    <row r="1981" s="51" customFormat="1" hidden="1"/>
    <row r="1982" s="51" customFormat="1" hidden="1"/>
    <row r="1983" s="51" customFormat="1" hidden="1"/>
    <row r="1984" s="51" customFormat="1" hidden="1"/>
    <row r="1985" s="51" customFormat="1" hidden="1"/>
    <row r="1986" s="51" customFormat="1" hidden="1"/>
    <row r="1987" s="51" customFormat="1" hidden="1"/>
    <row r="1988" s="51" customFormat="1" hidden="1"/>
    <row r="1989" s="51" customFormat="1" hidden="1"/>
    <row r="1990" s="51" customFormat="1" hidden="1"/>
    <row r="1991" s="51" customFormat="1" hidden="1"/>
    <row r="1992" s="51" customFormat="1" hidden="1"/>
    <row r="1993" s="51" customFormat="1" hidden="1"/>
    <row r="1994" s="51" customFormat="1" hidden="1"/>
    <row r="1995" s="51" customFormat="1" hidden="1"/>
    <row r="1996" s="51" customFormat="1" hidden="1"/>
    <row r="1997" s="51" customFormat="1" hidden="1"/>
    <row r="1998" s="51" customFormat="1" hidden="1"/>
    <row r="1999" s="51" customFormat="1" hidden="1"/>
    <row r="2000" s="51" customFormat="1" hidden="1"/>
    <row r="2001" s="51" customFormat="1" hidden="1"/>
    <row r="2002" s="51" customFormat="1" hidden="1"/>
    <row r="2003" s="51" customFormat="1" hidden="1"/>
    <row r="2004" s="51" customFormat="1" hidden="1"/>
    <row r="2005" s="51" customFormat="1" hidden="1"/>
    <row r="2006" s="51" customFormat="1" hidden="1"/>
    <row r="2007" s="51" customFormat="1" hidden="1"/>
    <row r="2008" s="51" customFormat="1" hidden="1"/>
    <row r="2009" s="51" customFormat="1" hidden="1"/>
    <row r="2010" s="51" customFormat="1" hidden="1"/>
    <row r="2011" s="51" customFormat="1" hidden="1"/>
    <row r="2012" s="51" customFormat="1" hidden="1"/>
    <row r="2013" s="51" customFormat="1" hidden="1"/>
    <row r="2014" s="51" customFormat="1" hidden="1"/>
    <row r="2015" s="51" customFormat="1" hidden="1"/>
    <row r="2016" s="51" customFormat="1" hidden="1"/>
    <row r="2017" s="51" customFormat="1" hidden="1"/>
    <row r="2018" s="51" customFormat="1" hidden="1"/>
    <row r="2019" s="51" customFormat="1" hidden="1"/>
    <row r="2020" s="51" customFormat="1" hidden="1"/>
    <row r="2021" s="51" customFormat="1" hidden="1"/>
    <row r="2022" s="51" customFormat="1" hidden="1"/>
    <row r="2023" s="51" customFormat="1" hidden="1"/>
    <row r="2024" s="51" customFormat="1" hidden="1"/>
    <row r="2025" s="51" customFormat="1" hidden="1"/>
    <row r="2026" s="51" customFormat="1" hidden="1"/>
    <row r="2027" s="51" customFormat="1" hidden="1"/>
    <row r="2028" s="51" customFormat="1" hidden="1"/>
    <row r="2029" s="51" customFormat="1" hidden="1"/>
    <row r="2030" s="51" customFormat="1" hidden="1"/>
    <row r="2031" s="51" customFormat="1" hidden="1"/>
    <row r="2032" s="51" customFormat="1" hidden="1"/>
    <row r="2033" s="51" customFormat="1" hidden="1"/>
    <row r="2034" s="51" customFormat="1" hidden="1"/>
    <row r="2035" s="51" customFormat="1" hidden="1"/>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sheetData>
  <sheetProtection formatCells="0" formatColumns="0" formatRows="0" insertColumns="0" insertRows="0" insertHyperlinks="0" deleteColumns="0" deleteRows="0" sort="0" autoFilter="0" pivotTables="0"/>
  <mergeCells count="2366">
    <mergeCell ref="C1162:D1162"/>
    <mergeCell ref="C1193:D1193"/>
    <mergeCell ref="C1192:D1192"/>
    <mergeCell ref="C1191:D1191"/>
    <mergeCell ref="C1181:D1181"/>
    <mergeCell ref="C1180:D1180"/>
    <mergeCell ref="C1185:D1185"/>
    <mergeCell ref="C1184:D1184"/>
    <mergeCell ref="C1183:D1183"/>
    <mergeCell ref="C1182:D1182"/>
    <mergeCell ref="C1187:D1187"/>
    <mergeCell ref="C1186:D1186"/>
    <mergeCell ref="C1172:D1172"/>
    <mergeCell ref="C1171:D1171"/>
    <mergeCell ref="C1170:D1170"/>
    <mergeCell ref="C1169:D1169"/>
    <mergeCell ref="C1166:D1166"/>
    <mergeCell ref="C1165:D1165"/>
    <mergeCell ref="C1164:D1164"/>
    <mergeCell ref="C1163:D1163"/>
    <mergeCell ref="C1190:D1190"/>
    <mergeCell ref="C1189:D1189"/>
    <mergeCell ref="C1188:D1188"/>
    <mergeCell ref="C1176:D1176"/>
    <mergeCell ref="C1175:D1175"/>
    <mergeCell ref="C1174:D1174"/>
    <mergeCell ref="C1177:D1177"/>
    <mergeCell ref="C1173:D1173"/>
    <mergeCell ref="C1168:D1168"/>
    <mergeCell ref="C1167:D1167"/>
    <mergeCell ref="C1179:D1179"/>
    <mergeCell ref="C1178:D1178"/>
    <mergeCell ref="C1145:D1145"/>
    <mergeCell ref="C1144:D1144"/>
    <mergeCell ref="C1143:D1143"/>
    <mergeCell ref="C1148:D1148"/>
    <mergeCell ref="C1147:D1147"/>
    <mergeCell ref="C1146:D1146"/>
    <mergeCell ref="C1135:D1135"/>
    <mergeCell ref="C1142:D1142"/>
    <mergeCell ref="C1141:D1141"/>
    <mergeCell ref="C1140:D1140"/>
    <mergeCell ref="C1139:D1139"/>
    <mergeCell ref="C1138:D1138"/>
    <mergeCell ref="C1137:D1137"/>
    <mergeCell ref="C1136:D1136"/>
    <mergeCell ref="C1153:D1153"/>
    <mergeCell ref="C1160:D1160"/>
    <mergeCell ref="C1159:D1159"/>
    <mergeCell ref="C1158:D1158"/>
    <mergeCell ref="C1149:D1149"/>
    <mergeCell ref="C1157:D1157"/>
    <mergeCell ref="C1156:D1156"/>
    <mergeCell ref="C1155:D1155"/>
    <mergeCell ref="C1154:D1154"/>
    <mergeCell ref="C1152:D1152"/>
    <mergeCell ref="C1151:D1151"/>
    <mergeCell ref="C1150:D1150"/>
    <mergeCell ref="C1127:D1127"/>
    <mergeCell ref="C1134:D1134"/>
    <mergeCell ref="C1133:D1133"/>
    <mergeCell ref="C1132:D1132"/>
    <mergeCell ref="C1131:D1131"/>
    <mergeCell ref="C1130:D1130"/>
    <mergeCell ref="C1129:D1129"/>
    <mergeCell ref="C1128:D1128"/>
    <mergeCell ref="C1126:D1126"/>
    <mergeCell ref="C1125:D1125"/>
    <mergeCell ref="C1124:D1124"/>
    <mergeCell ref="C1123:D1123"/>
    <mergeCell ref="E1123:I1123"/>
    <mergeCell ref="E1124:I1124"/>
    <mergeCell ref="E1125:I1125"/>
    <mergeCell ref="E1126:I1126"/>
    <mergeCell ref="E1127:I1127"/>
    <mergeCell ref="E1128:I1128"/>
    <mergeCell ref="E1131:I1131"/>
    <mergeCell ref="E1132:I1132"/>
    <mergeCell ref="E1133:I1133"/>
    <mergeCell ref="E1134:I1134"/>
    <mergeCell ref="C1109:D1109"/>
    <mergeCell ref="C1108:D1108"/>
    <mergeCell ref="C1107:D1107"/>
    <mergeCell ref="C1112:D1112"/>
    <mergeCell ref="C1111:D1111"/>
    <mergeCell ref="C1110:D1110"/>
    <mergeCell ref="C1103:D1103"/>
    <mergeCell ref="C1102:D1102"/>
    <mergeCell ref="C1101:D1101"/>
    <mergeCell ref="E1107:I1107"/>
    <mergeCell ref="E1108:I1108"/>
    <mergeCell ref="E1109:I1109"/>
    <mergeCell ref="E1110:I1110"/>
    <mergeCell ref="E1111:I1111"/>
    <mergeCell ref="E1112:I1112"/>
    <mergeCell ref="C1121:D1121"/>
    <mergeCell ref="C1120:D1120"/>
    <mergeCell ref="C1119:D1119"/>
    <mergeCell ref="C1115:D1115"/>
    <mergeCell ref="C1114:D1114"/>
    <mergeCell ref="C1113:D1113"/>
    <mergeCell ref="C1118:D1118"/>
    <mergeCell ref="C1117:D1117"/>
    <mergeCell ref="C1116:D1116"/>
    <mergeCell ref="E1113:I1113"/>
    <mergeCell ref="E1114:I1114"/>
    <mergeCell ref="E1115:I1115"/>
    <mergeCell ref="E1116:I1116"/>
    <mergeCell ref="E1117:I1117"/>
    <mergeCell ref="E1118:I1118"/>
    <mergeCell ref="E1119:I1119"/>
    <mergeCell ref="E1120:I1120"/>
    <mergeCell ref="C1090:D1090"/>
    <mergeCell ref="C1089:D1089"/>
    <mergeCell ref="C1088:D1088"/>
    <mergeCell ref="C1074:D1074"/>
    <mergeCell ref="C1084:D1084"/>
    <mergeCell ref="C1083:D1083"/>
    <mergeCell ref="C1082:D1082"/>
    <mergeCell ref="C1081:D1081"/>
    <mergeCell ref="E1069:I1069"/>
    <mergeCell ref="E1070:I1070"/>
    <mergeCell ref="E1071:I1071"/>
    <mergeCell ref="C1097:D1097"/>
    <mergeCell ref="C1096:D1096"/>
    <mergeCell ref="C1106:D1106"/>
    <mergeCell ref="C1105:D1105"/>
    <mergeCell ref="C1104:D1104"/>
    <mergeCell ref="C1092:D1092"/>
    <mergeCell ref="C1091:D1091"/>
    <mergeCell ref="C1100:D1100"/>
    <mergeCell ref="C1099:D1099"/>
    <mergeCell ref="C1098:D1098"/>
    <mergeCell ref="C1095:D1095"/>
    <mergeCell ref="C1094:D1094"/>
    <mergeCell ref="C1093:D1093"/>
    <mergeCell ref="E1106:I1106"/>
    <mergeCell ref="C1070:D1070"/>
    <mergeCell ref="C1078:D1078"/>
    <mergeCell ref="C1077:D1077"/>
    <mergeCell ref="C1076:D1076"/>
    <mergeCell ref="C1075:D1075"/>
    <mergeCell ref="E1072:I1072"/>
    <mergeCell ref="E1073:I1073"/>
    <mergeCell ref="C1066:D1066"/>
    <mergeCell ref="C1065:D1065"/>
    <mergeCell ref="C1073:D1073"/>
    <mergeCell ref="C1072:D1072"/>
    <mergeCell ref="C1071:D1071"/>
    <mergeCell ref="C1069:D1069"/>
    <mergeCell ref="C1068:D1068"/>
    <mergeCell ref="C1067:D1067"/>
    <mergeCell ref="C1087:D1087"/>
    <mergeCell ref="C1086:D1086"/>
    <mergeCell ref="C1085:D1085"/>
    <mergeCell ref="C1080:D1080"/>
    <mergeCell ref="C1079:D1079"/>
    <mergeCell ref="C1044:D1044"/>
    <mergeCell ref="C1032:D1032"/>
    <mergeCell ref="C1041:D1041"/>
    <mergeCell ref="C1040:D1040"/>
    <mergeCell ref="C1039:D1039"/>
    <mergeCell ref="C1048:D1048"/>
    <mergeCell ref="C1047:D1047"/>
    <mergeCell ref="C1056:D1056"/>
    <mergeCell ref="C1055:D1055"/>
    <mergeCell ref="C1054:D1054"/>
    <mergeCell ref="C1043:D1043"/>
    <mergeCell ref="C1042:D1042"/>
    <mergeCell ref="C1051:D1051"/>
    <mergeCell ref="C1050:D1050"/>
    <mergeCell ref="C1049:D1049"/>
    <mergeCell ref="C1057:D1057"/>
    <mergeCell ref="C1064:D1064"/>
    <mergeCell ref="C1063:D1063"/>
    <mergeCell ref="C1062:D1062"/>
    <mergeCell ref="C1052:D1052"/>
    <mergeCell ref="C1060:D1060"/>
    <mergeCell ref="C1059:D1059"/>
    <mergeCell ref="C1058:D1058"/>
    <mergeCell ref="C951:D951"/>
    <mergeCell ref="C950:D950"/>
    <mergeCell ref="C949:D949"/>
    <mergeCell ref="C944:D944"/>
    <mergeCell ref="C952:D952"/>
    <mergeCell ref="C945:D945"/>
    <mergeCell ref="C947:D947"/>
    <mergeCell ref="C939:D939"/>
    <mergeCell ref="C941:D941"/>
    <mergeCell ref="C940:D940"/>
    <mergeCell ref="C946:D946"/>
    <mergeCell ref="C948:D948"/>
    <mergeCell ref="C942:D942"/>
    <mergeCell ref="C943:D943"/>
    <mergeCell ref="C1022:D1022"/>
    <mergeCell ref="C1021:D1021"/>
    <mergeCell ref="C1020:D1020"/>
    <mergeCell ref="C954:D954"/>
    <mergeCell ref="C953:D953"/>
    <mergeCell ref="C958:D958"/>
    <mergeCell ref="C957:D957"/>
    <mergeCell ref="C956:D956"/>
    <mergeCell ref="C955:D955"/>
    <mergeCell ref="C963:D963"/>
    <mergeCell ref="C962:D962"/>
    <mergeCell ref="C967:D967"/>
    <mergeCell ref="C975:D975"/>
    <mergeCell ref="C974:D974"/>
    <mergeCell ref="C964:D964"/>
    <mergeCell ref="C930:D930"/>
    <mergeCell ref="C938:D938"/>
    <mergeCell ref="C937:D937"/>
    <mergeCell ref="C936:D936"/>
    <mergeCell ref="C935:D935"/>
    <mergeCell ref="C925:D925"/>
    <mergeCell ref="C934:D934"/>
    <mergeCell ref="C933:D933"/>
    <mergeCell ref="C932:D932"/>
    <mergeCell ref="C931:D931"/>
    <mergeCell ref="E930:I930"/>
    <mergeCell ref="E931:I931"/>
    <mergeCell ref="E932:I932"/>
    <mergeCell ref="E933:I933"/>
    <mergeCell ref="E934:I934"/>
    <mergeCell ref="E935:I935"/>
    <mergeCell ref="E936:I936"/>
    <mergeCell ref="E937:I937"/>
    <mergeCell ref="E938:I938"/>
    <mergeCell ref="C961:D961"/>
    <mergeCell ref="C960:D960"/>
    <mergeCell ref="E960:I960"/>
    <mergeCell ref="E961:I961"/>
    <mergeCell ref="E962:I962"/>
    <mergeCell ref="E963:I963"/>
    <mergeCell ref="E964:I964"/>
    <mergeCell ref="C921:D921"/>
    <mergeCell ref="C929:D929"/>
    <mergeCell ref="C928:D928"/>
    <mergeCell ref="C927:D927"/>
    <mergeCell ref="C926:D926"/>
    <mergeCell ref="C917:D917"/>
    <mergeCell ref="C916:D916"/>
    <mergeCell ref="C924:D924"/>
    <mergeCell ref="C923:D923"/>
    <mergeCell ref="C922:D922"/>
    <mergeCell ref="E921:I921"/>
    <mergeCell ref="E922:I922"/>
    <mergeCell ref="E923:I923"/>
    <mergeCell ref="E924:I924"/>
    <mergeCell ref="E925:I925"/>
    <mergeCell ref="E926:I926"/>
    <mergeCell ref="E927:I927"/>
    <mergeCell ref="E928:I928"/>
    <mergeCell ref="E929:I929"/>
    <mergeCell ref="C912:D912"/>
    <mergeCell ref="C911:D911"/>
    <mergeCell ref="C920:D920"/>
    <mergeCell ref="C919:D919"/>
    <mergeCell ref="C918:D918"/>
    <mergeCell ref="C907:D907"/>
    <mergeCell ref="C906:D906"/>
    <mergeCell ref="C915:D915"/>
    <mergeCell ref="C914:D914"/>
    <mergeCell ref="C913:D913"/>
    <mergeCell ref="E911:I911"/>
    <mergeCell ref="E912:I912"/>
    <mergeCell ref="E913:I913"/>
    <mergeCell ref="E914:I914"/>
    <mergeCell ref="E915:I915"/>
    <mergeCell ref="E916:I916"/>
    <mergeCell ref="E917:I917"/>
    <mergeCell ref="E918:I918"/>
    <mergeCell ref="E919:I919"/>
    <mergeCell ref="E920:I920"/>
    <mergeCell ref="C910:D910"/>
    <mergeCell ref="C909:D909"/>
    <mergeCell ref="C908:D908"/>
    <mergeCell ref="C905:D905"/>
    <mergeCell ref="C904:D904"/>
    <mergeCell ref="C903:D903"/>
    <mergeCell ref="C897:D897"/>
    <mergeCell ref="E901:I901"/>
    <mergeCell ref="E902:I902"/>
    <mergeCell ref="E903:I903"/>
    <mergeCell ref="E904:I904"/>
    <mergeCell ref="E905:I905"/>
    <mergeCell ref="E906:I906"/>
    <mergeCell ref="E907:I907"/>
    <mergeCell ref="E908:I908"/>
    <mergeCell ref="E909:I909"/>
    <mergeCell ref="E910:I910"/>
    <mergeCell ref="C896:D896"/>
    <mergeCell ref="C895:D895"/>
    <mergeCell ref="C891:D891"/>
    <mergeCell ref="E897:I897"/>
    <mergeCell ref="C890:D890"/>
    <mergeCell ref="C900:D900"/>
    <mergeCell ref="C899:D899"/>
    <mergeCell ref="C898:D898"/>
    <mergeCell ref="C885:D885"/>
    <mergeCell ref="C884:D884"/>
    <mergeCell ref="C894:D894"/>
    <mergeCell ref="C893:D893"/>
    <mergeCell ref="C892:D892"/>
    <mergeCell ref="E898:I898"/>
    <mergeCell ref="E899:I899"/>
    <mergeCell ref="E900:I900"/>
    <mergeCell ref="C902:D902"/>
    <mergeCell ref="C901:D901"/>
    <mergeCell ref="C879:D879"/>
    <mergeCell ref="C889:D889"/>
    <mergeCell ref="C888:D888"/>
    <mergeCell ref="C887:D887"/>
    <mergeCell ref="C886:D886"/>
    <mergeCell ref="E884:I884"/>
    <mergeCell ref="E885:I885"/>
    <mergeCell ref="E886:I886"/>
    <mergeCell ref="E887:I887"/>
    <mergeCell ref="E888:I888"/>
    <mergeCell ref="E889:I889"/>
    <mergeCell ref="E890:I890"/>
    <mergeCell ref="E891:I891"/>
    <mergeCell ref="E892:I892"/>
    <mergeCell ref="E893:I893"/>
    <mergeCell ref="E894:I894"/>
    <mergeCell ref="E895:I895"/>
    <mergeCell ref="E896:I896"/>
    <mergeCell ref="C883:D883"/>
    <mergeCell ref="C882:D882"/>
    <mergeCell ref="C881:D881"/>
    <mergeCell ref="C880:D880"/>
    <mergeCell ref="C878:D878"/>
    <mergeCell ref="C877:D877"/>
    <mergeCell ref="C876:D876"/>
    <mergeCell ref="E875:I875"/>
    <mergeCell ref="E876:I876"/>
    <mergeCell ref="E877:I877"/>
    <mergeCell ref="E878:I878"/>
    <mergeCell ref="E879:I879"/>
    <mergeCell ref="E880:I880"/>
    <mergeCell ref="C867:D867"/>
    <mergeCell ref="C874:D874"/>
    <mergeCell ref="C873:D873"/>
    <mergeCell ref="C872:D872"/>
    <mergeCell ref="C871:D871"/>
    <mergeCell ref="E881:I881"/>
    <mergeCell ref="E882:I882"/>
    <mergeCell ref="E883:I883"/>
    <mergeCell ref="C870:D870"/>
    <mergeCell ref="C869:D869"/>
    <mergeCell ref="C868:D868"/>
    <mergeCell ref="E867:I867"/>
    <mergeCell ref="E868:I868"/>
    <mergeCell ref="E869:I869"/>
    <mergeCell ref="E870:I870"/>
    <mergeCell ref="E871:I871"/>
    <mergeCell ref="E872:I872"/>
    <mergeCell ref="E873:I873"/>
    <mergeCell ref="E874:I874"/>
    <mergeCell ref="C866:D866"/>
    <mergeCell ref="C865:D865"/>
    <mergeCell ref="C864:D864"/>
    <mergeCell ref="C875:D875"/>
    <mergeCell ref="C861:D861"/>
    <mergeCell ref="C860:D860"/>
    <mergeCell ref="C859:D859"/>
    <mergeCell ref="E857:I857"/>
    <mergeCell ref="E858:I858"/>
    <mergeCell ref="E859:I859"/>
    <mergeCell ref="E860:I860"/>
    <mergeCell ref="E861:I861"/>
    <mergeCell ref="E862:I862"/>
    <mergeCell ref="E863:I863"/>
    <mergeCell ref="E864:I864"/>
    <mergeCell ref="E865:I865"/>
    <mergeCell ref="E866:I866"/>
    <mergeCell ref="C856:D856"/>
    <mergeCell ref="C855:D855"/>
    <mergeCell ref="C854:D854"/>
    <mergeCell ref="C853:D853"/>
    <mergeCell ref="C863:D863"/>
    <mergeCell ref="C862:D862"/>
    <mergeCell ref="C850:D850"/>
    <mergeCell ref="C849:D849"/>
    <mergeCell ref="C848:D848"/>
    <mergeCell ref="C847:D847"/>
    <mergeCell ref="E846:I846"/>
    <mergeCell ref="E847:I847"/>
    <mergeCell ref="E848:I848"/>
    <mergeCell ref="E849:I849"/>
    <mergeCell ref="E850:I850"/>
    <mergeCell ref="E851:I851"/>
    <mergeCell ref="E852:I852"/>
    <mergeCell ref="E853:I853"/>
    <mergeCell ref="E854:I854"/>
    <mergeCell ref="E855:I855"/>
    <mergeCell ref="E856:I856"/>
    <mergeCell ref="C858:D858"/>
    <mergeCell ref="C857:D857"/>
    <mergeCell ref="C845:D845"/>
    <mergeCell ref="C844:D844"/>
    <mergeCell ref="C843:D843"/>
    <mergeCell ref="C842:D842"/>
    <mergeCell ref="C852:D852"/>
    <mergeCell ref="C851:D851"/>
    <mergeCell ref="C840:D840"/>
    <mergeCell ref="C839:D839"/>
    <mergeCell ref="C838:D838"/>
    <mergeCell ref="C837:D837"/>
    <mergeCell ref="E836:I836"/>
    <mergeCell ref="E837:I837"/>
    <mergeCell ref="E838:I838"/>
    <mergeCell ref="E839:I839"/>
    <mergeCell ref="E840:I840"/>
    <mergeCell ref="E841:I841"/>
    <mergeCell ref="E842:I842"/>
    <mergeCell ref="E843:I843"/>
    <mergeCell ref="E844:I844"/>
    <mergeCell ref="E845:I845"/>
    <mergeCell ref="C846:D846"/>
    <mergeCell ref="C828:D828"/>
    <mergeCell ref="C827:D827"/>
    <mergeCell ref="C835:D835"/>
    <mergeCell ref="C834:D834"/>
    <mergeCell ref="C833:D833"/>
    <mergeCell ref="C841:D841"/>
    <mergeCell ref="C823:D823"/>
    <mergeCell ref="C822:D822"/>
    <mergeCell ref="C831:D831"/>
    <mergeCell ref="C830:D830"/>
    <mergeCell ref="C829:D829"/>
    <mergeCell ref="E824:I824"/>
    <mergeCell ref="E825:I825"/>
    <mergeCell ref="E826:I826"/>
    <mergeCell ref="E827:I827"/>
    <mergeCell ref="E828:I828"/>
    <mergeCell ref="E829:I829"/>
    <mergeCell ref="E830:I830"/>
    <mergeCell ref="E831:I831"/>
    <mergeCell ref="E832:I832"/>
    <mergeCell ref="E833:I833"/>
    <mergeCell ref="E834:I834"/>
    <mergeCell ref="E835:I835"/>
    <mergeCell ref="C832:D832"/>
    <mergeCell ref="C836:D836"/>
    <mergeCell ref="C806:D806"/>
    <mergeCell ref="E799:I799"/>
    <mergeCell ref="E800:I800"/>
    <mergeCell ref="E801:I801"/>
    <mergeCell ref="E802:I802"/>
    <mergeCell ref="E803:I803"/>
    <mergeCell ref="E804:I804"/>
    <mergeCell ref="E805:I805"/>
    <mergeCell ref="E806:I806"/>
    <mergeCell ref="C813:D813"/>
    <mergeCell ref="C809:D809"/>
    <mergeCell ref="C808:D808"/>
    <mergeCell ref="C807:D807"/>
    <mergeCell ref="C805:D805"/>
    <mergeCell ref="C816:D816"/>
    <mergeCell ref="C826:D826"/>
    <mergeCell ref="C825:D825"/>
    <mergeCell ref="C824:D824"/>
    <mergeCell ref="C812:D812"/>
    <mergeCell ref="C811:D811"/>
    <mergeCell ref="C820:D820"/>
    <mergeCell ref="C819:D819"/>
    <mergeCell ref="C818:D818"/>
    <mergeCell ref="C817:D817"/>
    <mergeCell ref="E807:I807"/>
    <mergeCell ref="E808:I808"/>
    <mergeCell ref="E811:I811"/>
    <mergeCell ref="E812:I812"/>
    <mergeCell ref="E813:I813"/>
    <mergeCell ref="E814:I814"/>
    <mergeCell ref="E815:I815"/>
    <mergeCell ref="E816:I816"/>
    <mergeCell ref="C791:D791"/>
    <mergeCell ref="C798:D798"/>
    <mergeCell ref="C797:D797"/>
    <mergeCell ref="C796:D796"/>
    <mergeCell ref="C787:D787"/>
    <mergeCell ref="C786:D786"/>
    <mergeCell ref="C795:D795"/>
    <mergeCell ref="C794:D794"/>
    <mergeCell ref="C790:D790"/>
    <mergeCell ref="C789:D789"/>
    <mergeCell ref="C788:D788"/>
    <mergeCell ref="C803:D803"/>
    <mergeCell ref="C802:D802"/>
    <mergeCell ref="C804:D804"/>
    <mergeCell ref="C801:D801"/>
    <mergeCell ref="C800:D800"/>
    <mergeCell ref="C799:D799"/>
    <mergeCell ref="C793:D793"/>
    <mergeCell ref="C792:D792"/>
    <mergeCell ref="C778:D778"/>
    <mergeCell ref="C785:D785"/>
    <mergeCell ref="C784:D784"/>
    <mergeCell ref="C783:D783"/>
    <mergeCell ref="C782:D782"/>
    <mergeCell ref="C781:D781"/>
    <mergeCell ref="C780:D780"/>
    <mergeCell ref="C779:D779"/>
    <mergeCell ref="C777:D777"/>
    <mergeCell ref="C776:D776"/>
    <mergeCell ref="C775:D775"/>
    <mergeCell ref="C774:D774"/>
    <mergeCell ref="E774:I774"/>
    <mergeCell ref="E775:I775"/>
    <mergeCell ref="E776:I776"/>
    <mergeCell ref="E777:I777"/>
    <mergeCell ref="E778:I778"/>
    <mergeCell ref="E779:I779"/>
    <mergeCell ref="E780:I780"/>
    <mergeCell ref="E781:I781"/>
    <mergeCell ref="C754:D754"/>
    <mergeCell ref="C762:D762"/>
    <mergeCell ref="C761:D761"/>
    <mergeCell ref="C760:D760"/>
    <mergeCell ref="C759:D759"/>
    <mergeCell ref="C750:D750"/>
    <mergeCell ref="C758:D758"/>
    <mergeCell ref="C757:D757"/>
    <mergeCell ref="C756:D756"/>
    <mergeCell ref="C755:D755"/>
    <mergeCell ref="C753:D753"/>
    <mergeCell ref="C752:D752"/>
    <mergeCell ref="C751:D751"/>
    <mergeCell ref="C767:D767"/>
    <mergeCell ref="C773:D773"/>
    <mergeCell ref="C772:D772"/>
    <mergeCell ref="C771:D771"/>
    <mergeCell ref="C763:D763"/>
    <mergeCell ref="C770:D770"/>
    <mergeCell ref="C769:D769"/>
    <mergeCell ref="C768:D768"/>
    <mergeCell ref="C766:D766"/>
    <mergeCell ref="C765:D765"/>
    <mergeCell ref="C764:D764"/>
    <mergeCell ref="C749:D749"/>
    <mergeCell ref="C748:D748"/>
    <mergeCell ref="C747:D747"/>
    <mergeCell ref="C746:D746"/>
    <mergeCell ref="C745:D745"/>
    <mergeCell ref="C744:D744"/>
    <mergeCell ref="C743:D743"/>
    <mergeCell ref="C735:D735"/>
    <mergeCell ref="C741:D741"/>
    <mergeCell ref="C740:D740"/>
    <mergeCell ref="C739:D739"/>
    <mergeCell ref="C738:D738"/>
    <mergeCell ref="C737:D737"/>
    <mergeCell ref="C736:D736"/>
    <mergeCell ref="E744:I744"/>
    <mergeCell ref="E745:I745"/>
    <mergeCell ref="E746:I746"/>
    <mergeCell ref="E747:I747"/>
    <mergeCell ref="E748:I748"/>
    <mergeCell ref="E738:I738"/>
    <mergeCell ref="E739:I739"/>
    <mergeCell ref="E740:I740"/>
    <mergeCell ref="E741:I741"/>
    <mergeCell ref="E742:I742"/>
    <mergeCell ref="E743:I743"/>
    <mergeCell ref="E749:I749"/>
    <mergeCell ref="C727:D727"/>
    <mergeCell ref="C734:D734"/>
    <mergeCell ref="C733:D733"/>
    <mergeCell ref="C732:D732"/>
    <mergeCell ref="C731:D731"/>
    <mergeCell ref="C730:D730"/>
    <mergeCell ref="C729:D729"/>
    <mergeCell ref="C728:D728"/>
    <mergeCell ref="C720:D720"/>
    <mergeCell ref="C742:D742"/>
    <mergeCell ref="C726:D726"/>
    <mergeCell ref="C725:D725"/>
    <mergeCell ref="C724:D724"/>
    <mergeCell ref="C723:D723"/>
    <mergeCell ref="E720:I720"/>
    <mergeCell ref="E721:I721"/>
    <mergeCell ref="E722:I722"/>
    <mergeCell ref="E723:I723"/>
    <mergeCell ref="E724:I724"/>
    <mergeCell ref="E725:I725"/>
    <mergeCell ref="E726:I726"/>
    <mergeCell ref="E727:I727"/>
    <mergeCell ref="E728:I728"/>
    <mergeCell ref="E729:I729"/>
    <mergeCell ref="E730:I730"/>
    <mergeCell ref="E731:I731"/>
    <mergeCell ref="E732:I732"/>
    <mergeCell ref="E733:I733"/>
    <mergeCell ref="E734:I734"/>
    <mergeCell ref="E735:I735"/>
    <mergeCell ref="E736:I736"/>
    <mergeCell ref="E737:I737"/>
    <mergeCell ref="E693:I693"/>
    <mergeCell ref="E694:I694"/>
    <mergeCell ref="E695:I695"/>
    <mergeCell ref="E696:I696"/>
    <mergeCell ref="E697:I697"/>
    <mergeCell ref="E698:I698"/>
    <mergeCell ref="E699:I699"/>
    <mergeCell ref="C722:D722"/>
    <mergeCell ref="C721:D721"/>
    <mergeCell ref="C719:D719"/>
    <mergeCell ref="C718:D718"/>
    <mergeCell ref="C717:D717"/>
    <mergeCell ref="C716:D716"/>
    <mergeCell ref="C695:D695"/>
    <mergeCell ref="C702:D702"/>
    <mergeCell ref="C701:D701"/>
    <mergeCell ref="C700:D700"/>
    <mergeCell ref="C699:D699"/>
    <mergeCell ref="C698:D698"/>
    <mergeCell ref="C697:D697"/>
    <mergeCell ref="C696:D696"/>
    <mergeCell ref="C707:D707"/>
    <mergeCell ref="C714:D714"/>
    <mergeCell ref="C713:D713"/>
    <mergeCell ref="C712:D712"/>
    <mergeCell ref="C711:D711"/>
    <mergeCell ref="C703:D703"/>
    <mergeCell ref="C710:D710"/>
    <mergeCell ref="C709:D709"/>
    <mergeCell ref="C708:D708"/>
    <mergeCell ref="C706:D706"/>
    <mergeCell ref="C705:D705"/>
    <mergeCell ref="C704:D704"/>
    <mergeCell ref="C715:D715"/>
    <mergeCell ref="C686:D686"/>
    <mergeCell ref="C694:D694"/>
    <mergeCell ref="C693:D693"/>
    <mergeCell ref="C692:D692"/>
    <mergeCell ref="C689:D689"/>
    <mergeCell ref="C688:D688"/>
    <mergeCell ref="C687:D687"/>
    <mergeCell ref="C685:D685"/>
    <mergeCell ref="C684:D684"/>
    <mergeCell ref="C683:D683"/>
    <mergeCell ref="C682:D682"/>
    <mergeCell ref="C691:D691"/>
    <mergeCell ref="C690:D690"/>
    <mergeCell ref="C673:D673"/>
    <mergeCell ref="C680:D680"/>
    <mergeCell ref="C679:D679"/>
    <mergeCell ref="C678:D678"/>
    <mergeCell ref="C677:D677"/>
    <mergeCell ref="C676:D676"/>
    <mergeCell ref="C675:D675"/>
    <mergeCell ref="C674:D674"/>
    <mergeCell ref="C656:D656"/>
    <mergeCell ref="C661:D661"/>
    <mergeCell ref="C660:D660"/>
    <mergeCell ref="E640:I640"/>
    <mergeCell ref="C664:D664"/>
    <mergeCell ref="C672:D672"/>
    <mergeCell ref="C671:D671"/>
    <mergeCell ref="C670:D670"/>
    <mergeCell ref="C669:D669"/>
    <mergeCell ref="C643:D643"/>
    <mergeCell ref="C642:D642"/>
    <mergeCell ref="C641:D641"/>
    <mergeCell ref="C640:D640"/>
    <mergeCell ref="E641:I641"/>
    <mergeCell ref="E642:I642"/>
    <mergeCell ref="E643:I643"/>
    <mergeCell ref="E644:I644"/>
    <mergeCell ref="E645:I645"/>
    <mergeCell ref="E646:I646"/>
    <mergeCell ref="E647:I647"/>
    <mergeCell ref="E648:I648"/>
    <mergeCell ref="E649:I649"/>
    <mergeCell ref="E650:I650"/>
    <mergeCell ref="E651:I651"/>
    <mergeCell ref="E652:I652"/>
    <mergeCell ref="E653:I653"/>
    <mergeCell ref="E654:I654"/>
    <mergeCell ref="E655:I655"/>
    <mergeCell ref="C564:D564"/>
    <mergeCell ref="C563:D563"/>
    <mergeCell ref="C570:D570"/>
    <mergeCell ref="C569:D569"/>
    <mergeCell ref="C568:D568"/>
    <mergeCell ref="C559:D559"/>
    <mergeCell ref="C558:D558"/>
    <mergeCell ref="C567:D567"/>
    <mergeCell ref="C566:D566"/>
    <mergeCell ref="C565:D565"/>
    <mergeCell ref="C646:D646"/>
    <mergeCell ref="C653:D653"/>
    <mergeCell ref="C652:D652"/>
    <mergeCell ref="C651:D651"/>
    <mergeCell ref="C650:D650"/>
    <mergeCell ref="C649:D649"/>
    <mergeCell ref="C648:D648"/>
    <mergeCell ref="C647:D647"/>
    <mergeCell ref="C638:D638"/>
    <mergeCell ref="C645:D645"/>
    <mergeCell ref="C644:D644"/>
    <mergeCell ref="C639:D639"/>
    <mergeCell ref="C581:D581"/>
    <mergeCell ref="C573:D573"/>
    <mergeCell ref="C574:D574"/>
    <mergeCell ref="C578:D578"/>
    <mergeCell ref="C577:D577"/>
    <mergeCell ref="C602:D602"/>
    <mergeCell ref="C601:D601"/>
    <mergeCell ref="C634:D634"/>
    <mergeCell ref="C632:D632"/>
    <mergeCell ref="C631:D631"/>
    <mergeCell ref="E537:I537"/>
    <mergeCell ref="E538:I538"/>
    <mergeCell ref="E539:I539"/>
    <mergeCell ref="C543:D543"/>
    <mergeCell ref="C542:D542"/>
    <mergeCell ref="C552:D552"/>
    <mergeCell ref="C551:D551"/>
    <mergeCell ref="C550:D550"/>
    <mergeCell ref="C537:D537"/>
    <mergeCell ref="C547:D547"/>
    <mergeCell ref="C546:D546"/>
    <mergeCell ref="C545:D545"/>
    <mergeCell ref="C544:D544"/>
    <mergeCell ref="C554:D554"/>
    <mergeCell ref="C553:D553"/>
    <mergeCell ref="C562:D562"/>
    <mergeCell ref="C561:D561"/>
    <mergeCell ref="C560:D560"/>
    <mergeCell ref="C549:D549"/>
    <mergeCell ref="C548:D548"/>
    <mergeCell ref="C557:D557"/>
    <mergeCell ref="C556:D556"/>
    <mergeCell ref="C555:D555"/>
    <mergeCell ref="C541:D541"/>
    <mergeCell ref="C540:D540"/>
    <mergeCell ref="C539:D539"/>
    <mergeCell ref="C538:D538"/>
    <mergeCell ref="E557:I557"/>
    <mergeCell ref="E558:I558"/>
    <mergeCell ref="E559:I559"/>
    <mergeCell ref="E560:I560"/>
    <mergeCell ref="E561:I561"/>
    <mergeCell ref="E528:I528"/>
    <mergeCell ref="E529:I529"/>
    <mergeCell ref="C510:D510"/>
    <mergeCell ref="C509:D509"/>
    <mergeCell ref="C516:D516"/>
    <mergeCell ref="C526:D526"/>
    <mergeCell ref="C536:D536"/>
    <mergeCell ref="C535:D535"/>
    <mergeCell ref="C534:D534"/>
    <mergeCell ref="C533:D533"/>
    <mergeCell ref="C532:D532"/>
    <mergeCell ref="C531:D531"/>
    <mergeCell ref="C530:D530"/>
    <mergeCell ref="E530:I530"/>
    <mergeCell ref="E531:I531"/>
    <mergeCell ref="E532:I532"/>
    <mergeCell ref="E533:I533"/>
    <mergeCell ref="E534:I534"/>
    <mergeCell ref="E535:I535"/>
    <mergeCell ref="E536:I536"/>
    <mergeCell ref="C527:D527"/>
    <mergeCell ref="C523:D523"/>
    <mergeCell ref="C522:D522"/>
    <mergeCell ref="C521:D521"/>
    <mergeCell ref="C518:D518"/>
    <mergeCell ref="C517:D517"/>
    <mergeCell ref="C513:D513"/>
    <mergeCell ref="C512:D512"/>
    <mergeCell ref="C511:D511"/>
    <mergeCell ref="C520:D520"/>
    <mergeCell ref="C519:D519"/>
    <mergeCell ref="C529:D529"/>
    <mergeCell ref="C508:D508"/>
    <mergeCell ref="E518:I518"/>
    <mergeCell ref="E519:I519"/>
    <mergeCell ref="E520:I520"/>
    <mergeCell ref="E521:I521"/>
    <mergeCell ref="E522:I522"/>
    <mergeCell ref="E523:I523"/>
    <mergeCell ref="E524:I524"/>
    <mergeCell ref="E525:I525"/>
    <mergeCell ref="E526:I526"/>
    <mergeCell ref="E527:I527"/>
    <mergeCell ref="C470:D470"/>
    <mergeCell ref="C469:D469"/>
    <mergeCell ref="C480:D480"/>
    <mergeCell ref="C479:D479"/>
    <mergeCell ref="C474:D474"/>
    <mergeCell ref="C473:D473"/>
    <mergeCell ref="C472:D472"/>
    <mergeCell ref="C471:D471"/>
    <mergeCell ref="C494:D494"/>
    <mergeCell ref="C493:D493"/>
    <mergeCell ref="C491:D491"/>
    <mergeCell ref="C490:D490"/>
    <mergeCell ref="C482:D482"/>
    <mergeCell ref="C488:D488"/>
    <mergeCell ref="C486:D486"/>
    <mergeCell ref="C487:D487"/>
    <mergeCell ref="C485:D485"/>
    <mergeCell ref="C484:D484"/>
    <mergeCell ref="C483:D483"/>
    <mergeCell ref="C477:D477"/>
    <mergeCell ref="C476:D476"/>
    <mergeCell ref="C478:D478"/>
    <mergeCell ref="C475:D475"/>
    <mergeCell ref="C461:D461"/>
    <mergeCell ref="C468:D468"/>
    <mergeCell ref="C467:D467"/>
    <mergeCell ref="C466:D466"/>
    <mergeCell ref="C465:D465"/>
    <mergeCell ref="C464:D464"/>
    <mergeCell ref="C463:D463"/>
    <mergeCell ref="C462:D462"/>
    <mergeCell ref="C453:D453"/>
    <mergeCell ref="C460:D460"/>
    <mergeCell ref="C459:D459"/>
    <mergeCell ref="C458:D458"/>
    <mergeCell ref="C457:D457"/>
    <mergeCell ref="C456:D456"/>
    <mergeCell ref="C455:D455"/>
    <mergeCell ref="C454:D454"/>
    <mergeCell ref="E468:I468"/>
    <mergeCell ref="E453:I453"/>
    <mergeCell ref="E454:I454"/>
    <mergeCell ref="E455:I455"/>
    <mergeCell ref="E456:I456"/>
    <mergeCell ref="E457:I457"/>
    <mergeCell ref="E458:I458"/>
    <mergeCell ref="E459:I459"/>
    <mergeCell ref="E460:I460"/>
    <mergeCell ref="E461:I461"/>
    <mergeCell ref="E462:I462"/>
    <mergeCell ref="E463:I463"/>
    <mergeCell ref="E464:I464"/>
    <mergeCell ref="E465:I465"/>
    <mergeCell ref="E466:I466"/>
    <mergeCell ref="E467:I467"/>
    <mergeCell ref="C446:D446"/>
    <mergeCell ref="C452:D452"/>
    <mergeCell ref="C451:D451"/>
    <mergeCell ref="C450:D450"/>
    <mergeCell ref="C449:D449"/>
    <mergeCell ref="C442:D442"/>
    <mergeCell ref="C444:D444"/>
    <mergeCell ref="C443:D443"/>
    <mergeCell ref="C441:D441"/>
    <mergeCell ref="C448:D448"/>
    <mergeCell ref="C447:D447"/>
    <mergeCell ref="C445:D445"/>
    <mergeCell ref="E446:I446"/>
    <mergeCell ref="E447:I447"/>
    <mergeCell ref="E448:I448"/>
    <mergeCell ref="E449:I449"/>
    <mergeCell ref="E450:I450"/>
    <mergeCell ref="E451:I451"/>
    <mergeCell ref="E452:I452"/>
    <mergeCell ref="E445:I445"/>
    <mergeCell ref="C427:D427"/>
    <mergeCell ref="C426:D426"/>
    <mergeCell ref="E443:I443"/>
    <mergeCell ref="E444:I444"/>
    <mergeCell ref="C425:D425"/>
    <mergeCell ref="C424:D424"/>
    <mergeCell ref="C417:D417"/>
    <mergeCell ref="C423:D423"/>
    <mergeCell ref="C422:D422"/>
    <mergeCell ref="C421:D421"/>
    <mergeCell ref="C432:D432"/>
    <mergeCell ref="C440:D440"/>
    <mergeCell ref="C439:D439"/>
    <mergeCell ref="C438:D438"/>
    <mergeCell ref="C437:D437"/>
    <mergeCell ref="C428:D428"/>
    <mergeCell ref="C436:D436"/>
    <mergeCell ref="C435:D435"/>
    <mergeCell ref="C434:D434"/>
    <mergeCell ref="C433:D433"/>
    <mergeCell ref="C431:D431"/>
    <mergeCell ref="C430:D430"/>
    <mergeCell ref="C429:D429"/>
    <mergeCell ref="C420:D420"/>
    <mergeCell ref="C401:D401"/>
    <mergeCell ref="C400:D400"/>
    <mergeCell ref="C399:D399"/>
    <mergeCell ref="C406:D406"/>
    <mergeCell ref="C405:D405"/>
    <mergeCell ref="C407:D407"/>
    <mergeCell ref="C404:D404"/>
    <mergeCell ref="C409:D409"/>
    <mergeCell ref="C413:D413"/>
    <mergeCell ref="C412:D412"/>
    <mergeCell ref="C419:D419"/>
    <mergeCell ref="C418:D418"/>
    <mergeCell ref="C416:D416"/>
    <mergeCell ref="C403:D403"/>
    <mergeCell ref="C402:D402"/>
    <mergeCell ref="C415:D415"/>
    <mergeCell ref="C414:D414"/>
    <mergeCell ref="C411:D411"/>
    <mergeCell ref="C410:D410"/>
    <mergeCell ref="C408:D408"/>
    <mergeCell ref="C391:D391"/>
    <mergeCell ref="C398:D398"/>
    <mergeCell ref="C397:D397"/>
    <mergeCell ref="C396:D396"/>
    <mergeCell ref="C395:D395"/>
    <mergeCell ref="C394:D394"/>
    <mergeCell ref="C393:D393"/>
    <mergeCell ref="C392:D392"/>
    <mergeCell ref="C384:D384"/>
    <mergeCell ref="C390:D390"/>
    <mergeCell ref="C389:D389"/>
    <mergeCell ref="C388:D388"/>
    <mergeCell ref="C387:D387"/>
    <mergeCell ref="C386:D386"/>
    <mergeCell ref="C385:D385"/>
    <mergeCell ref="E397:I397"/>
    <mergeCell ref="E398:I398"/>
    <mergeCell ref="C370:D370"/>
    <mergeCell ref="C369:D369"/>
    <mergeCell ref="C368:D368"/>
    <mergeCell ref="C367:D367"/>
    <mergeCell ref="C359:D359"/>
    <mergeCell ref="C366:D366"/>
    <mergeCell ref="C365:D365"/>
    <mergeCell ref="C364:D364"/>
    <mergeCell ref="C363:D363"/>
    <mergeCell ref="C376:D376"/>
    <mergeCell ref="C383:D383"/>
    <mergeCell ref="C382:D382"/>
    <mergeCell ref="C381:D381"/>
    <mergeCell ref="C380:D380"/>
    <mergeCell ref="C379:D379"/>
    <mergeCell ref="C378:D378"/>
    <mergeCell ref="C377:D377"/>
    <mergeCell ref="C375:D375"/>
    <mergeCell ref="C374:D374"/>
    <mergeCell ref="C373:D373"/>
    <mergeCell ref="C372:D372"/>
    <mergeCell ref="C355:D355"/>
    <mergeCell ref="C357:D357"/>
    <mergeCell ref="C356:D356"/>
    <mergeCell ref="C354:D354"/>
    <mergeCell ref="C362:D362"/>
    <mergeCell ref="C361:D361"/>
    <mergeCell ref="C360:D360"/>
    <mergeCell ref="C358:D358"/>
    <mergeCell ref="C346:D346"/>
    <mergeCell ref="C353:D353"/>
    <mergeCell ref="C352:D352"/>
    <mergeCell ref="C351:D351"/>
    <mergeCell ref="E347:I347"/>
    <mergeCell ref="E348:I348"/>
    <mergeCell ref="E349:I349"/>
    <mergeCell ref="E350:I350"/>
    <mergeCell ref="E351:I351"/>
    <mergeCell ref="E352:I352"/>
    <mergeCell ref="E353:I353"/>
    <mergeCell ref="E354:I354"/>
    <mergeCell ref="E355:I355"/>
    <mergeCell ref="E356:I356"/>
    <mergeCell ref="E357:I357"/>
    <mergeCell ref="E358:I358"/>
    <mergeCell ref="E359:I359"/>
    <mergeCell ref="E360:I360"/>
    <mergeCell ref="E361:I361"/>
    <mergeCell ref="E362:I362"/>
    <mergeCell ref="E329:I329"/>
    <mergeCell ref="E330:I330"/>
    <mergeCell ref="E331:I331"/>
    <mergeCell ref="E332:I332"/>
    <mergeCell ref="E333:I333"/>
    <mergeCell ref="E334:I334"/>
    <mergeCell ref="E335:I335"/>
    <mergeCell ref="E336:I336"/>
    <mergeCell ref="E337:I337"/>
    <mergeCell ref="C342:D342"/>
    <mergeCell ref="C350:D350"/>
    <mergeCell ref="C349:D349"/>
    <mergeCell ref="C348:D348"/>
    <mergeCell ref="C347:D347"/>
    <mergeCell ref="C345:D345"/>
    <mergeCell ref="C344:D344"/>
    <mergeCell ref="C343:D343"/>
    <mergeCell ref="C341:D341"/>
    <mergeCell ref="C340:D340"/>
    <mergeCell ref="C339:D339"/>
    <mergeCell ref="E339:I339"/>
    <mergeCell ref="E340:I340"/>
    <mergeCell ref="E341:I341"/>
    <mergeCell ref="E342:I342"/>
    <mergeCell ref="E343:I343"/>
    <mergeCell ref="E344:I344"/>
    <mergeCell ref="E345:I345"/>
    <mergeCell ref="E346:I346"/>
    <mergeCell ref="E316:I316"/>
    <mergeCell ref="E317:I317"/>
    <mergeCell ref="E318:I318"/>
    <mergeCell ref="E319:I319"/>
    <mergeCell ref="E320:I320"/>
    <mergeCell ref="C326:D326"/>
    <mergeCell ref="C325:D325"/>
    <mergeCell ref="C328:D328"/>
    <mergeCell ref="C327:D327"/>
    <mergeCell ref="C322:D322"/>
    <mergeCell ref="C321:D321"/>
    <mergeCell ref="C324:D324"/>
    <mergeCell ref="C323:D323"/>
    <mergeCell ref="C318:D318"/>
    <mergeCell ref="E321:I321"/>
    <mergeCell ref="E322:I322"/>
    <mergeCell ref="E323:I323"/>
    <mergeCell ref="E324:I324"/>
    <mergeCell ref="E325:I325"/>
    <mergeCell ref="E326:I326"/>
    <mergeCell ref="E327:I327"/>
    <mergeCell ref="E328:I328"/>
    <mergeCell ref="C84:D84"/>
    <mergeCell ref="C193:D193"/>
    <mergeCell ref="C192:D192"/>
    <mergeCell ref="C156:D156"/>
    <mergeCell ref="C140:D140"/>
    <mergeCell ref="C135:D135"/>
    <mergeCell ref="C134:D134"/>
    <mergeCell ref="C133:D133"/>
    <mergeCell ref="C137:D137"/>
    <mergeCell ref="C136:D136"/>
    <mergeCell ref="C139:D139"/>
    <mergeCell ref="C278:D278"/>
    <mergeCell ref="C279:D279"/>
    <mergeCell ref="C273:D273"/>
    <mergeCell ref="C272:D272"/>
    <mergeCell ref="C276:D276"/>
    <mergeCell ref="C275:D275"/>
    <mergeCell ref="C274:D274"/>
    <mergeCell ref="C197:D197"/>
    <mergeCell ref="C196:D196"/>
    <mergeCell ref="C199:D199"/>
    <mergeCell ref="C198:D198"/>
    <mergeCell ref="C190:D190"/>
    <mergeCell ref="C104:D104"/>
    <mergeCell ref="C103:D103"/>
    <mergeCell ref="C102:D102"/>
    <mergeCell ref="C87:D87"/>
    <mergeCell ref="C86:D86"/>
    <mergeCell ref="C85:D85"/>
    <mergeCell ref="C90:D90"/>
    <mergeCell ref="C89:D89"/>
    <mergeCell ref="C88:D88"/>
    <mergeCell ref="C172:D172"/>
    <mergeCell ref="C171:D171"/>
    <mergeCell ref="C150:D150"/>
    <mergeCell ref="C120:D120"/>
    <mergeCell ref="C119:D119"/>
    <mergeCell ref="C118:D118"/>
    <mergeCell ref="C123:D123"/>
    <mergeCell ref="C138:D138"/>
    <mergeCell ref="C132:D132"/>
    <mergeCell ref="C131:D131"/>
    <mergeCell ref="C130:D130"/>
    <mergeCell ref="C188:D188"/>
    <mergeCell ref="C215:D215"/>
    <mergeCell ref="C201:D201"/>
    <mergeCell ref="C228:D228"/>
    <mergeCell ref="C251:D251"/>
    <mergeCell ref="C250:D250"/>
    <mergeCell ref="C219:D219"/>
    <mergeCell ref="C222:D222"/>
    <mergeCell ref="C221:D221"/>
    <mergeCell ref="C216:D216"/>
    <mergeCell ref="C230:D230"/>
    <mergeCell ref="C229:D229"/>
    <mergeCell ref="C224:D224"/>
    <mergeCell ref="C232:D232"/>
    <mergeCell ref="C231:D231"/>
    <mergeCell ref="C178:D178"/>
    <mergeCell ref="C177:D177"/>
    <mergeCell ref="C173:D173"/>
    <mergeCell ref="C176:D176"/>
    <mergeCell ref="C189:D189"/>
    <mergeCell ref="C181:D181"/>
    <mergeCell ref="C200:D200"/>
    <mergeCell ref="C202:D202"/>
    <mergeCell ref="C208:D208"/>
    <mergeCell ref="C207:D207"/>
    <mergeCell ref="C206:D206"/>
    <mergeCell ref="C204:D204"/>
    <mergeCell ref="C255:D255"/>
    <mergeCell ref="C254:D254"/>
    <mergeCell ref="C257:D257"/>
    <mergeCell ref="C580:D580"/>
    <mergeCell ref="C579:D579"/>
    <mergeCell ref="C242:D242"/>
    <mergeCell ref="C241:D241"/>
    <mergeCell ref="C244:D244"/>
    <mergeCell ref="C243:D243"/>
    <mergeCell ref="C245:D245"/>
    <mergeCell ref="C262:D262"/>
    <mergeCell ref="C259:D259"/>
    <mergeCell ref="C260:D260"/>
    <mergeCell ref="C256:D256"/>
    <mergeCell ref="C576:D576"/>
    <mergeCell ref="C575:D575"/>
    <mergeCell ref="C223:D223"/>
    <mergeCell ref="C290:D290"/>
    <mergeCell ref="C289:D289"/>
    <mergeCell ref="C287:D287"/>
    <mergeCell ref="C294:D294"/>
    <mergeCell ref="C293:D293"/>
    <mergeCell ref="C292:D292"/>
    <mergeCell ref="C310:D310"/>
    <mergeCell ref="C309:D309"/>
    <mergeCell ref="C308:D308"/>
    <mergeCell ref="C572:D572"/>
    <mergeCell ref="C263:D263"/>
    <mergeCell ref="C264:D264"/>
    <mergeCell ref="C268:D268"/>
    <mergeCell ref="C266:D266"/>
    <mergeCell ref="C238:D238"/>
    <mergeCell ref="C237:D237"/>
    <mergeCell ref="C240:D240"/>
    <mergeCell ref="C239:D239"/>
    <mergeCell ref="C271:D271"/>
    <mergeCell ref="C270:D270"/>
    <mergeCell ref="C269:D269"/>
    <mergeCell ref="C261:D261"/>
    <mergeCell ref="C258:D258"/>
    <mergeCell ref="C502:D502"/>
    <mergeCell ref="C501:D501"/>
    <mergeCell ref="C253:D253"/>
    <mergeCell ref="C252:D252"/>
    <mergeCell ref="C246:D246"/>
    <mergeCell ref="C249:D249"/>
    <mergeCell ref="C248:D248"/>
    <mergeCell ref="C247:D247"/>
    <mergeCell ref="C307:D307"/>
    <mergeCell ref="C306:D306"/>
    <mergeCell ref="C305:D305"/>
    <mergeCell ref="C302:D302"/>
    <mergeCell ref="C301:D301"/>
    <mergeCell ref="C304:D304"/>
    <mergeCell ref="C303:D303"/>
    <mergeCell ref="C317:D317"/>
    <mergeCell ref="C320:D320"/>
    <mergeCell ref="C319:D319"/>
    <mergeCell ref="C503:D503"/>
    <mergeCell ref="C288:D288"/>
    <mergeCell ref="C291:D291"/>
    <mergeCell ref="C286:D286"/>
    <mergeCell ref="C284:D284"/>
    <mergeCell ref="C285:D285"/>
    <mergeCell ref="C283:D283"/>
    <mergeCell ref="C298:D298"/>
    <mergeCell ref="C297:D297"/>
    <mergeCell ref="C300:D300"/>
    <mergeCell ref="C299:D299"/>
    <mergeCell ref="C296:D296"/>
    <mergeCell ref="C295:D295"/>
    <mergeCell ref="C234:D234"/>
    <mergeCell ref="C233:D233"/>
    <mergeCell ref="C236:D236"/>
    <mergeCell ref="C235:D235"/>
    <mergeCell ref="C316:D316"/>
    <mergeCell ref="C315:D315"/>
    <mergeCell ref="C314:D314"/>
    <mergeCell ref="C313:D313"/>
    <mergeCell ref="C312:D312"/>
    <mergeCell ref="C311:D311"/>
    <mergeCell ref="C337:D337"/>
    <mergeCell ref="C336:D336"/>
    <mergeCell ref="C335:D335"/>
    <mergeCell ref="C334:D334"/>
    <mergeCell ref="C333:D333"/>
    <mergeCell ref="C332:D332"/>
    <mergeCell ref="C331:D331"/>
    <mergeCell ref="C330:D330"/>
    <mergeCell ref="C329:D329"/>
    <mergeCell ref="C162:D162"/>
    <mergeCell ref="C180:D180"/>
    <mergeCell ref="C179:D179"/>
    <mergeCell ref="C598:D598"/>
    <mergeCell ref="C597:D597"/>
    <mergeCell ref="C183:D183"/>
    <mergeCell ref="C182:D182"/>
    <mergeCell ref="C185:D185"/>
    <mergeCell ref="C184:D184"/>
    <mergeCell ref="C191:D191"/>
    <mergeCell ref="C174:D174"/>
    <mergeCell ref="C194:D194"/>
    <mergeCell ref="C195:D195"/>
    <mergeCell ref="C592:D592"/>
    <mergeCell ref="C218:D218"/>
    <mergeCell ref="C596:D596"/>
    <mergeCell ref="C595:D595"/>
    <mergeCell ref="C594:D594"/>
    <mergeCell ref="C203:D203"/>
    <mergeCell ref="C214:D214"/>
    <mergeCell ref="C213:D213"/>
    <mergeCell ref="C212:D212"/>
    <mergeCell ref="C590:D590"/>
    <mergeCell ref="C593:D593"/>
    <mergeCell ref="C589:D589"/>
    <mergeCell ref="C492:D492"/>
    <mergeCell ref="C497:D497"/>
    <mergeCell ref="C496:D496"/>
    <mergeCell ref="C507:D507"/>
    <mergeCell ref="C506:D506"/>
    <mergeCell ref="C515:D515"/>
    <mergeCell ref="C514:D514"/>
    <mergeCell ref="C149:D149"/>
    <mergeCell ref="C148:D148"/>
    <mergeCell ref="C154:D154"/>
    <mergeCell ref="C153:D153"/>
    <mergeCell ref="C606:D606"/>
    <mergeCell ref="C613:D613"/>
    <mergeCell ref="C612:D612"/>
    <mergeCell ref="C611:D611"/>
    <mergeCell ref="C152:D152"/>
    <mergeCell ref="C151:D151"/>
    <mergeCell ref="C505:D505"/>
    <mergeCell ref="C282:D282"/>
    <mergeCell ref="C161:D161"/>
    <mergeCell ref="C160:D160"/>
    <mergeCell ref="C159:D159"/>
    <mergeCell ref="C175:D175"/>
    <mergeCell ref="C187:D187"/>
    <mergeCell ref="C186:D186"/>
    <mergeCell ref="C158:D158"/>
    <mergeCell ref="C157:D157"/>
    <mergeCell ref="C609:D609"/>
    <mergeCell ref="C608:D608"/>
    <mergeCell ref="C607:D607"/>
    <mergeCell ref="C155:D155"/>
    <mergeCell ref="C170:D170"/>
    <mergeCell ref="C169:D169"/>
    <mergeCell ref="C168:D168"/>
    <mergeCell ref="C167:D167"/>
    <mergeCell ref="C166:D166"/>
    <mergeCell ref="C165:D165"/>
    <mergeCell ref="C164:D164"/>
    <mergeCell ref="C163:D163"/>
    <mergeCell ref="C116:D116"/>
    <mergeCell ref="C107:D107"/>
    <mergeCell ref="C106:D106"/>
    <mergeCell ref="C105:D105"/>
    <mergeCell ref="C621:D621"/>
    <mergeCell ref="C620:D620"/>
    <mergeCell ref="C109:D109"/>
    <mergeCell ref="C108:D108"/>
    <mergeCell ref="C112:D112"/>
    <mergeCell ref="C129:D129"/>
    <mergeCell ref="C128:D128"/>
    <mergeCell ref="C127:D127"/>
    <mergeCell ref="C122:D122"/>
    <mergeCell ref="C121:D121"/>
    <mergeCell ref="C126:D126"/>
    <mergeCell ref="C125:D125"/>
    <mergeCell ref="C124:D124"/>
    <mergeCell ref="C115:D115"/>
    <mergeCell ref="C619:D619"/>
    <mergeCell ref="C618:D618"/>
    <mergeCell ref="C617:D617"/>
    <mergeCell ref="C616:D616"/>
    <mergeCell ref="C615:D615"/>
    <mergeCell ref="C614:D614"/>
    <mergeCell ref="C143:D143"/>
    <mergeCell ref="C144:D144"/>
    <mergeCell ref="C146:D146"/>
    <mergeCell ref="C145:D145"/>
    <mergeCell ref="C147:D147"/>
    <mergeCell ref="C142:D142"/>
    <mergeCell ref="C141:D141"/>
    <mergeCell ref="C610:D610"/>
    <mergeCell ref="C55:D55"/>
    <mergeCell ref="C83:D83"/>
    <mergeCell ref="C82:D82"/>
    <mergeCell ref="C81:D81"/>
    <mergeCell ref="C80:D80"/>
    <mergeCell ref="C79:D79"/>
    <mergeCell ref="C75:D75"/>
    <mergeCell ref="C74:D74"/>
    <mergeCell ref="C73:D73"/>
    <mergeCell ref="C628:D628"/>
    <mergeCell ref="C627:D627"/>
    <mergeCell ref="C626:D626"/>
    <mergeCell ref="C625:D625"/>
    <mergeCell ref="C101:D101"/>
    <mergeCell ref="C100:D100"/>
    <mergeCell ref="C99:D99"/>
    <mergeCell ref="C98:D98"/>
    <mergeCell ref="C92:D92"/>
    <mergeCell ref="C91:D91"/>
    <mergeCell ref="C97:D97"/>
    <mergeCell ref="C96:D96"/>
    <mergeCell ref="C95:D95"/>
    <mergeCell ref="C94:D94"/>
    <mergeCell ref="C93:D93"/>
    <mergeCell ref="C624:D624"/>
    <mergeCell ref="C111:D111"/>
    <mergeCell ref="C110:D110"/>
    <mergeCell ref="C623:D623"/>
    <mergeCell ref="C622:D622"/>
    <mergeCell ref="C114:D114"/>
    <mergeCell ref="C113:D113"/>
    <mergeCell ref="C117:D117"/>
    <mergeCell ref="C31:D31"/>
    <mergeCell ref="C30:D30"/>
    <mergeCell ref="C41:D41"/>
    <mergeCell ref="C24:D24"/>
    <mergeCell ref="C23:D23"/>
    <mergeCell ref="C44:D44"/>
    <mergeCell ref="C43:D43"/>
    <mergeCell ref="C42:D42"/>
    <mergeCell ref="C40:D40"/>
    <mergeCell ref="C37:D37"/>
    <mergeCell ref="C39:D39"/>
    <mergeCell ref="C38:D38"/>
    <mergeCell ref="C50:D50"/>
    <mergeCell ref="C49:D49"/>
    <mergeCell ref="C48:D48"/>
    <mergeCell ref="C47:D47"/>
    <mergeCell ref="C36:D36"/>
    <mergeCell ref="C35:D35"/>
    <mergeCell ref="C34:D34"/>
    <mergeCell ref="C33:D33"/>
    <mergeCell ref="C29:D29"/>
    <mergeCell ref="C968:D968"/>
    <mergeCell ref="C977:D977"/>
    <mergeCell ref="C69:D69"/>
    <mergeCell ref="C62:D62"/>
    <mergeCell ref="C71:D71"/>
    <mergeCell ref="C54:D54"/>
    <mergeCell ref="C53:D53"/>
    <mergeCell ref="C46:D46"/>
    <mergeCell ref="C637:D637"/>
    <mergeCell ref="C636:D636"/>
    <mergeCell ref="C630:D630"/>
    <mergeCell ref="C635:D635"/>
    <mergeCell ref="C633:D633"/>
    <mergeCell ref="C61:D61"/>
    <mergeCell ref="C60:D60"/>
    <mergeCell ref="C67:D67"/>
    <mergeCell ref="C66:D66"/>
    <mergeCell ref="C68:D68"/>
    <mergeCell ref="C629:D629"/>
    <mergeCell ref="C64:D64"/>
    <mergeCell ref="C63:D63"/>
    <mergeCell ref="C499:D499"/>
    <mergeCell ref="C498:D498"/>
    <mergeCell ref="C504:D504"/>
    <mergeCell ref="C591:D591"/>
    <mergeCell ref="C585:D585"/>
    <mergeCell ref="C584:D584"/>
    <mergeCell ref="C583:D583"/>
    <mergeCell ref="C600:D600"/>
    <mergeCell ref="C599:D599"/>
    <mergeCell ref="C588:D588"/>
    <mergeCell ref="C587:D587"/>
    <mergeCell ref="E618:I618"/>
    <mergeCell ref="E619:I619"/>
    <mergeCell ref="C45:D45"/>
    <mergeCell ref="C52:D52"/>
    <mergeCell ref="C51:D51"/>
    <mergeCell ref="C59:D59"/>
    <mergeCell ref="C58:D58"/>
    <mergeCell ref="C57:D57"/>
    <mergeCell ref="C56:D56"/>
    <mergeCell ref="C65:D65"/>
    <mergeCell ref="E1004:I1004"/>
    <mergeCell ref="E1005:I1005"/>
    <mergeCell ref="C988:D988"/>
    <mergeCell ref="C997:D997"/>
    <mergeCell ref="C996:D996"/>
    <mergeCell ref="C985:D985"/>
    <mergeCell ref="C984:D984"/>
    <mergeCell ref="C965:D965"/>
    <mergeCell ref="C982:D982"/>
    <mergeCell ref="C981:D981"/>
    <mergeCell ref="C990:D990"/>
    <mergeCell ref="C989:D989"/>
    <mergeCell ref="C978:D978"/>
    <mergeCell ref="C987:D987"/>
    <mergeCell ref="C986:D986"/>
    <mergeCell ref="C970:D970"/>
    <mergeCell ref="C983:D983"/>
    <mergeCell ref="C969:D969"/>
    <mergeCell ref="C972:D972"/>
    <mergeCell ref="C971:D971"/>
    <mergeCell ref="C980:D980"/>
    <mergeCell ref="C979:D979"/>
    <mergeCell ref="C10:D10"/>
    <mergeCell ref="C11:D11"/>
    <mergeCell ref="E609:I609"/>
    <mergeCell ref="E610:I610"/>
    <mergeCell ref="E611:I611"/>
    <mergeCell ref="E612:I612"/>
    <mergeCell ref="E613:I613"/>
    <mergeCell ref="E614:I614"/>
    <mergeCell ref="E615:I615"/>
    <mergeCell ref="E616:I616"/>
    <mergeCell ref="E617:I617"/>
    <mergeCell ref="C586:D586"/>
    <mergeCell ref="C525:D525"/>
    <mergeCell ref="C70:D70"/>
    <mergeCell ref="C78:D78"/>
    <mergeCell ref="C77:D77"/>
    <mergeCell ref="C76:D76"/>
    <mergeCell ref="C18:D18"/>
    <mergeCell ref="C28:D28"/>
    <mergeCell ref="C27:D27"/>
    <mergeCell ref="C19:D19"/>
    <mergeCell ref="C22:D22"/>
    <mergeCell ref="C21:D21"/>
    <mergeCell ref="C72:D72"/>
    <mergeCell ref="C20:D20"/>
    <mergeCell ref="C26:D26"/>
    <mergeCell ref="C524:D524"/>
    <mergeCell ref="C528:D528"/>
    <mergeCell ref="E573:I573"/>
    <mergeCell ref="E608:I608"/>
    <mergeCell ref="C605:D605"/>
    <mergeCell ref="C32:D32"/>
    <mergeCell ref="E1062:I1062"/>
    <mergeCell ref="E1063:I1063"/>
    <mergeCell ref="E1064:I1064"/>
    <mergeCell ref="E1065:I1065"/>
    <mergeCell ref="E1066:I1066"/>
    <mergeCell ref="E1067:I1067"/>
    <mergeCell ref="E1068:I1068"/>
    <mergeCell ref="C16:D16"/>
    <mergeCell ref="C17:D17"/>
    <mergeCell ref="C12:D12"/>
    <mergeCell ref="C13:D13"/>
    <mergeCell ref="C15:D15"/>
    <mergeCell ref="C9:D9"/>
    <mergeCell ref="C1038:D1038"/>
    <mergeCell ref="C1037:D1037"/>
    <mergeCell ref="C1016:D1016"/>
    <mergeCell ref="C1008:D1008"/>
    <mergeCell ref="C1013:D1013"/>
    <mergeCell ref="C1012:D1012"/>
    <mergeCell ref="C1011:D1011"/>
    <mergeCell ref="C1015:D1015"/>
    <mergeCell ref="C1014:D1014"/>
    <mergeCell ref="C976:D976"/>
    <mergeCell ref="C973:D973"/>
    <mergeCell ref="C966:D966"/>
    <mergeCell ref="C1005:D1005"/>
    <mergeCell ref="E965:I965"/>
    <mergeCell ref="E966:I966"/>
    <mergeCell ref="E967:I967"/>
    <mergeCell ref="E968:I968"/>
    <mergeCell ref="E9:I9"/>
    <mergeCell ref="E10:I10"/>
    <mergeCell ref="C1009:D1009"/>
    <mergeCell ref="E1055:I1055"/>
    <mergeCell ref="E1056:I1056"/>
    <mergeCell ref="E1057:I1057"/>
    <mergeCell ref="E1058:I1058"/>
    <mergeCell ref="E956:I956"/>
    <mergeCell ref="E957:I957"/>
    <mergeCell ref="E958:I958"/>
    <mergeCell ref="E975:I975"/>
    <mergeCell ref="E976:I976"/>
    <mergeCell ref="E977:I977"/>
    <mergeCell ref="E978:I978"/>
    <mergeCell ref="E979:I979"/>
    <mergeCell ref="E980:I980"/>
    <mergeCell ref="E981:I981"/>
    <mergeCell ref="E982:I982"/>
    <mergeCell ref="E983:I983"/>
    <mergeCell ref="E984:I984"/>
    <mergeCell ref="E985:I985"/>
    <mergeCell ref="E986:I986"/>
    <mergeCell ref="C1007:D1007"/>
    <mergeCell ref="C1000:D1000"/>
    <mergeCell ref="C1003:D1003"/>
    <mergeCell ref="C1002:D1002"/>
    <mergeCell ref="C1004:D1004"/>
    <mergeCell ref="C1006:D1006"/>
    <mergeCell ref="C995:D995"/>
    <mergeCell ref="C994:D994"/>
    <mergeCell ref="C992:D992"/>
    <mergeCell ref="C991:D991"/>
    <mergeCell ref="C999:D999"/>
    <mergeCell ref="C998:D998"/>
    <mergeCell ref="E1059:I1059"/>
    <mergeCell ref="E1060:I1060"/>
    <mergeCell ref="E1061:I1061"/>
    <mergeCell ref="C1018:D1018"/>
    <mergeCell ref="C1017:D1017"/>
    <mergeCell ref="C1010:D1010"/>
    <mergeCell ref="C1028:D1028"/>
    <mergeCell ref="C1036:D1036"/>
    <mergeCell ref="C1035:D1035"/>
    <mergeCell ref="C1034:D1034"/>
    <mergeCell ref="C1033:D1033"/>
    <mergeCell ref="C1031:D1031"/>
    <mergeCell ref="C1030:D1030"/>
    <mergeCell ref="C1029:D1029"/>
    <mergeCell ref="C1024:D1024"/>
    <mergeCell ref="C1023:D1023"/>
    <mergeCell ref="C1046:D1046"/>
    <mergeCell ref="C1045:D1045"/>
    <mergeCell ref="C1026:D1026"/>
    <mergeCell ref="C1025:D1025"/>
    <mergeCell ref="E1022:I1022"/>
    <mergeCell ref="E1023:I1023"/>
    <mergeCell ref="E1024:I1024"/>
    <mergeCell ref="E1025:I1025"/>
    <mergeCell ref="E1026:I1026"/>
    <mergeCell ref="E1028:I1028"/>
    <mergeCell ref="E1029:I1029"/>
    <mergeCell ref="E1030:I1030"/>
    <mergeCell ref="E1031:I1031"/>
    <mergeCell ref="E1032:I1032"/>
    <mergeCell ref="C1061:D1061"/>
    <mergeCell ref="C1053:D1053"/>
    <mergeCell ref="E620:I620"/>
    <mergeCell ref="E621:I621"/>
    <mergeCell ref="E622:I622"/>
    <mergeCell ref="C815:D815"/>
    <mergeCell ref="C814:D814"/>
    <mergeCell ref="E717:I717"/>
    <mergeCell ref="E718:I718"/>
    <mergeCell ref="E719:I719"/>
    <mergeCell ref="C993:D993"/>
    <mergeCell ref="C1001:D1001"/>
    <mergeCell ref="C659:D659"/>
    <mergeCell ref="C668:D668"/>
    <mergeCell ref="C667:D667"/>
    <mergeCell ref="C666:D666"/>
    <mergeCell ref="C665:D665"/>
    <mergeCell ref="C655:D655"/>
    <mergeCell ref="C654:D654"/>
    <mergeCell ref="C663:D663"/>
    <mergeCell ref="C662:D662"/>
    <mergeCell ref="C658:D658"/>
    <mergeCell ref="C657:D657"/>
    <mergeCell ref="E623:I623"/>
    <mergeCell ref="E624:I624"/>
    <mergeCell ref="E625:I625"/>
    <mergeCell ref="E626:I626"/>
    <mergeCell ref="E627:I627"/>
    <mergeCell ref="E628:I628"/>
    <mergeCell ref="E629:I629"/>
    <mergeCell ref="E630:I630"/>
    <mergeCell ref="E631:I631"/>
    <mergeCell ref="E632:I632"/>
    <mergeCell ref="E633:I633"/>
    <mergeCell ref="C604:D604"/>
    <mergeCell ref="C603:D603"/>
    <mergeCell ref="C582:D582"/>
    <mergeCell ref="E420:I420"/>
    <mergeCell ref="E421:I421"/>
    <mergeCell ref="E422:I422"/>
    <mergeCell ref="E423:I423"/>
    <mergeCell ref="E424:I424"/>
    <mergeCell ref="E425:I425"/>
    <mergeCell ref="E426:I426"/>
    <mergeCell ref="E427:I427"/>
    <mergeCell ref="E428:I428"/>
    <mergeCell ref="E429:I429"/>
    <mergeCell ref="E430:I430"/>
    <mergeCell ref="C495:D495"/>
    <mergeCell ref="E431:I431"/>
    <mergeCell ref="E432:I432"/>
    <mergeCell ref="E433:I433"/>
    <mergeCell ref="E434:I434"/>
    <mergeCell ref="E435:I435"/>
    <mergeCell ref="E436:I436"/>
    <mergeCell ref="E437:I437"/>
    <mergeCell ref="E438:I438"/>
    <mergeCell ref="E439:I439"/>
    <mergeCell ref="E440:I440"/>
    <mergeCell ref="E441:I441"/>
    <mergeCell ref="E442:I442"/>
    <mergeCell ref="E485:I485"/>
    <mergeCell ref="E486:I486"/>
    <mergeCell ref="E487:I487"/>
    <mergeCell ref="E488:I488"/>
    <mergeCell ref="E490:I490"/>
    <mergeCell ref="E416:I416"/>
    <mergeCell ref="E417:I417"/>
    <mergeCell ref="E418:I418"/>
    <mergeCell ref="E419:I419"/>
    <mergeCell ref="E288:I288"/>
    <mergeCell ref="E289:I289"/>
    <mergeCell ref="E372:I372"/>
    <mergeCell ref="E373:I373"/>
    <mergeCell ref="E374:I374"/>
    <mergeCell ref="E375:I375"/>
    <mergeCell ref="E376:I376"/>
    <mergeCell ref="E377:I377"/>
    <mergeCell ref="E378:I378"/>
    <mergeCell ref="E379:I379"/>
    <mergeCell ref="E255:I255"/>
    <mergeCell ref="E256:I256"/>
    <mergeCell ref="E257:I257"/>
    <mergeCell ref="E258:I258"/>
    <mergeCell ref="E259:I259"/>
    <mergeCell ref="E267:I267"/>
    <mergeCell ref="E268:I268"/>
    <mergeCell ref="E269:I269"/>
    <mergeCell ref="E270:I270"/>
    <mergeCell ref="E281:I281"/>
    <mergeCell ref="E282:I282"/>
    <mergeCell ref="E283:I283"/>
    <mergeCell ref="E284:I284"/>
    <mergeCell ref="E285:I285"/>
    <mergeCell ref="E286:I286"/>
    <mergeCell ref="E287:I287"/>
    <mergeCell ref="E363:I363"/>
    <mergeCell ref="E364:I364"/>
    <mergeCell ref="C267:D267"/>
    <mergeCell ref="C281:D281"/>
    <mergeCell ref="C277:D277"/>
    <mergeCell ref="C280:D280"/>
    <mergeCell ref="C211:D211"/>
    <mergeCell ref="C210:D210"/>
    <mergeCell ref="C209:D209"/>
    <mergeCell ref="C205:D205"/>
    <mergeCell ref="C226:D226"/>
    <mergeCell ref="C225:D225"/>
    <mergeCell ref="C227:D227"/>
    <mergeCell ref="C217:D217"/>
    <mergeCell ref="C220:D220"/>
    <mergeCell ref="E218:I218"/>
    <mergeCell ref="E219:I219"/>
    <mergeCell ref="E220:I220"/>
    <mergeCell ref="E221:I221"/>
    <mergeCell ref="E222:I222"/>
    <mergeCell ref="E240:I240"/>
    <mergeCell ref="E241:I241"/>
    <mergeCell ref="E260:I260"/>
    <mergeCell ref="E261:I261"/>
    <mergeCell ref="E262:I262"/>
    <mergeCell ref="E263:I263"/>
    <mergeCell ref="E264:I264"/>
    <mergeCell ref="E266:I266"/>
    <mergeCell ref="E223:I223"/>
    <mergeCell ref="E224:I224"/>
    <mergeCell ref="E225:I225"/>
    <mergeCell ref="E226:I226"/>
    <mergeCell ref="E227:I227"/>
    <mergeCell ref="E228:I228"/>
    <mergeCell ref="C3:D3"/>
    <mergeCell ref="E3:I3"/>
    <mergeCell ref="E5:I5"/>
    <mergeCell ref="E6:I6"/>
    <mergeCell ref="E7:I7"/>
    <mergeCell ref="C5:D5"/>
    <mergeCell ref="E20:I20"/>
    <mergeCell ref="E21:I21"/>
    <mergeCell ref="E22:I22"/>
    <mergeCell ref="E23:I23"/>
    <mergeCell ref="E24:I24"/>
    <mergeCell ref="E25:I25"/>
    <mergeCell ref="E26:I26"/>
    <mergeCell ref="E27:I27"/>
    <mergeCell ref="E28:I28"/>
    <mergeCell ref="E29:I29"/>
    <mergeCell ref="E30:I30"/>
    <mergeCell ref="C6:D6"/>
    <mergeCell ref="C7:D7"/>
    <mergeCell ref="C8:D8"/>
    <mergeCell ref="E8:I8"/>
    <mergeCell ref="E14:I14"/>
    <mergeCell ref="E15:I15"/>
    <mergeCell ref="E16:I16"/>
    <mergeCell ref="E17:I17"/>
    <mergeCell ref="E18:I18"/>
    <mergeCell ref="E19:I19"/>
    <mergeCell ref="E11:I11"/>
    <mergeCell ref="E12:I12"/>
    <mergeCell ref="E13:I13"/>
    <mergeCell ref="C25:D25"/>
    <mergeCell ref="C14:D14"/>
    <mergeCell ref="E31:I31"/>
    <mergeCell ref="E32:I32"/>
    <mergeCell ref="E33:I33"/>
    <mergeCell ref="E34:I34"/>
    <mergeCell ref="E35:I35"/>
    <mergeCell ref="E36:I36"/>
    <mergeCell ref="E37:I37"/>
    <mergeCell ref="E38:I38"/>
    <mergeCell ref="E39:I39"/>
    <mergeCell ref="E40:I40"/>
    <mergeCell ref="E41:I41"/>
    <mergeCell ref="E42:I42"/>
    <mergeCell ref="E43:I43"/>
    <mergeCell ref="E44:I44"/>
    <mergeCell ref="E45:I45"/>
    <mergeCell ref="E46:I46"/>
    <mergeCell ref="E47:I47"/>
    <mergeCell ref="E48:I48"/>
    <mergeCell ref="E49:I49"/>
    <mergeCell ref="E50:I50"/>
    <mergeCell ref="E51:I51"/>
    <mergeCell ref="E52:I52"/>
    <mergeCell ref="E53:I53"/>
    <mergeCell ref="E54:I54"/>
    <mergeCell ref="E55:I55"/>
    <mergeCell ref="E56:I56"/>
    <mergeCell ref="E57:I57"/>
    <mergeCell ref="E58:I58"/>
    <mergeCell ref="E59:I59"/>
    <mergeCell ref="E60:I60"/>
    <mergeCell ref="E61:I61"/>
    <mergeCell ref="E62:I62"/>
    <mergeCell ref="E63:I63"/>
    <mergeCell ref="E64:I64"/>
    <mergeCell ref="E65:I65"/>
    <mergeCell ref="E66:I66"/>
    <mergeCell ref="E67:I67"/>
    <mergeCell ref="E68:I68"/>
    <mergeCell ref="E69:I69"/>
    <mergeCell ref="E70:I70"/>
    <mergeCell ref="E71:I71"/>
    <mergeCell ref="E72:I72"/>
    <mergeCell ref="E73:I73"/>
    <mergeCell ref="E74:I74"/>
    <mergeCell ref="E75:I75"/>
    <mergeCell ref="E76:I76"/>
    <mergeCell ref="E77:I77"/>
    <mergeCell ref="E78:I78"/>
    <mergeCell ref="E79:I79"/>
    <mergeCell ref="E80:I80"/>
    <mergeCell ref="E81:I81"/>
    <mergeCell ref="E82:I82"/>
    <mergeCell ref="E83:I83"/>
    <mergeCell ref="E84:I84"/>
    <mergeCell ref="E85:I85"/>
    <mergeCell ref="E86:I86"/>
    <mergeCell ref="E87:I87"/>
    <mergeCell ref="E88:I88"/>
    <mergeCell ref="E89:I89"/>
    <mergeCell ref="E90:I90"/>
    <mergeCell ref="E91:I91"/>
    <mergeCell ref="E92:I92"/>
    <mergeCell ref="E93:I93"/>
    <mergeCell ref="E94:I94"/>
    <mergeCell ref="E95:I95"/>
    <mergeCell ref="E96:I96"/>
    <mergeCell ref="E97:I97"/>
    <mergeCell ref="E98:I98"/>
    <mergeCell ref="E99:I99"/>
    <mergeCell ref="E100:I100"/>
    <mergeCell ref="E101:I101"/>
    <mergeCell ref="E102:I102"/>
    <mergeCell ref="E103:I103"/>
    <mergeCell ref="E104:I104"/>
    <mergeCell ref="E105:I105"/>
    <mergeCell ref="E106:I106"/>
    <mergeCell ref="E107:I107"/>
    <mergeCell ref="E108:I108"/>
    <mergeCell ref="E109:I109"/>
    <mergeCell ref="E110:I110"/>
    <mergeCell ref="E111:I111"/>
    <mergeCell ref="E112:I112"/>
    <mergeCell ref="E113:I113"/>
    <mergeCell ref="E114:I114"/>
    <mergeCell ref="E115:I115"/>
    <mergeCell ref="E116:I116"/>
    <mergeCell ref="E117:I117"/>
    <mergeCell ref="E118:I118"/>
    <mergeCell ref="E119:I119"/>
    <mergeCell ref="E120:I120"/>
    <mergeCell ref="E121:I121"/>
    <mergeCell ref="E122:I122"/>
    <mergeCell ref="E123:I123"/>
    <mergeCell ref="E124:I124"/>
    <mergeCell ref="E125:I125"/>
    <mergeCell ref="E126:I126"/>
    <mergeCell ref="E127:I127"/>
    <mergeCell ref="E128:I128"/>
    <mergeCell ref="E129:I129"/>
    <mergeCell ref="E130:I130"/>
    <mergeCell ref="E131:I131"/>
    <mergeCell ref="E132:I132"/>
    <mergeCell ref="E133:I133"/>
    <mergeCell ref="E134:I134"/>
    <mergeCell ref="E135:I135"/>
    <mergeCell ref="E136:I136"/>
    <mergeCell ref="E137:I137"/>
    <mergeCell ref="E138:I138"/>
    <mergeCell ref="E139:I139"/>
    <mergeCell ref="E140:I140"/>
    <mergeCell ref="E141:I141"/>
    <mergeCell ref="E142:I142"/>
    <mergeCell ref="E143:I143"/>
    <mergeCell ref="E144:I144"/>
    <mergeCell ref="E145:I145"/>
    <mergeCell ref="E146:I146"/>
    <mergeCell ref="E147:I147"/>
    <mergeCell ref="E148:I148"/>
    <mergeCell ref="E149:I149"/>
    <mergeCell ref="E150:I150"/>
    <mergeCell ref="E151:I151"/>
    <mergeCell ref="E152:I152"/>
    <mergeCell ref="E153:I153"/>
    <mergeCell ref="E154:I154"/>
    <mergeCell ref="E155:I155"/>
    <mergeCell ref="E156:I156"/>
    <mergeCell ref="E157:I157"/>
    <mergeCell ref="E158:I158"/>
    <mergeCell ref="E159:I159"/>
    <mergeCell ref="E160:I160"/>
    <mergeCell ref="E161:I161"/>
    <mergeCell ref="E162:I162"/>
    <mergeCell ref="E163:I163"/>
    <mergeCell ref="E164:I164"/>
    <mergeCell ref="E165:I165"/>
    <mergeCell ref="E166:I166"/>
    <mergeCell ref="E167:I167"/>
    <mergeCell ref="E168:I168"/>
    <mergeCell ref="E169:I169"/>
    <mergeCell ref="E170:I170"/>
    <mergeCell ref="E171:I171"/>
    <mergeCell ref="E172:I172"/>
    <mergeCell ref="E173:I173"/>
    <mergeCell ref="E174:I174"/>
    <mergeCell ref="E175:I175"/>
    <mergeCell ref="E176:I176"/>
    <mergeCell ref="E177:I177"/>
    <mergeCell ref="E178:I178"/>
    <mergeCell ref="E179:I179"/>
    <mergeCell ref="E180:I180"/>
    <mergeCell ref="E181:I181"/>
    <mergeCell ref="E182:I182"/>
    <mergeCell ref="E183:I183"/>
    <mergeCell ref="E184:I184"/>
    <mergeCell ref="E185:I185"/>
    <mergeCell ref="E186:I186"/>
    <mergeCell ref="E187:I187"/>
    <mergeCell ref="E188:I188"/>
    <mergeCell ref="E189:I189"/>
    <mergeCell ref="E190:I190"/>
    <mergeCell ref="E191:I191"/>
    <mergeCell ref="E192:I192"/>
    <mergeCell ref="E193:I193"/>
    <mergeCell ref="E194:I194"/>
    <mergeCell ref="E195:I195"/>
    <mergeCell ref="E196:I196"/>
    <mergeCell ref="E197:I197"/>
    <mergeCell ref="E198:I198"/>
    <mergeCell ref="E199:I199"/>
    <mergeCell ref="E200:I200"/>
    <mergeCell ref="E201:I201"/>
    <mergeCell ref="E202:I202"/>
    <mergeCell ref="E203:I203"/>
    <mergeCell ref="E204:I204"/>
    <mergeCell ref="E205:I205"/>
    <mergeCell ref="E206:I206"/>
    <mergeCell ref="E207:I207"/>
    <mergeCell ref="E208:I208"/>
    <mergeCell ref="E209:I209"/>
    <mergeCell ref="E210:I210"/>
    <mergeCell ref="E211:I211"/>
    <mergeCell ref="E212:I212"/>
    <mergeCell ref="E213:I213"/>
    <mergeCell ref="E214:I214"/>
    <mergeCell ref="E215:I215"/>
    <mergeCell ref="E216:I216"/>
    <mergeCell ref="E217:I217"/>
    <mergeCell ref="E229:I229"/>
    <mergeCell ref="E230:I230"/>
    <mergeCell ref="E231:I231"/>
    <mergeCell ref="E232:I232"/>
    <mergeCell ref="E233:I233"/>
    <mergeCell ref="E234:I234"/>
    <mergeCell ref="E235:I235"/>
    <mergeCell ref="E236:I236"/>
    <mergeCell ref="E237:I237"/>
    <mergeCell ref="E238:I238"/>
    <mergeCell ref="E239:I239"/>
    <mergeCell ref="E242:I242"/>
    <mergeCell ref="E243:I243"/>
    <mergeCell ref="E244:I244"/>
    <mergeCell ref="E245:I245"/>
    <mergeCell ref="E246:I246"/>
    <mergeCell ref="E271:I271"/>
    <mergeCell ref="E272:I272"/>
    <mergeCell ref="E273:I273"/>
    <mergeCell ref="E274:I274"/>
    <mergeCell ref="E275:I275"/>
    <mergeCell ref="E276:I276"/>
    <mergeCell ref="E277:I277"/>
    <mergeCell ref="E278:I278"/>
    <mergeCell ref="E279:I279"/>
    <mergeCell ref="E280:I280"/>
    <mergeCell ref="E247:I247"/>
    <mergeCell ref="E248:I248"/>
    <mergeCell ref="E249:I249"/>
    <mergeCell ref="E250:I250"/>
    <mergeCell ref="E251:I251"/>
    <mergeCell ref="E252:I252"/>
    <mergeCell ref="E253:I253"/>
    <mergeCell ref="E254:I254"/>
    <mergeCell ref="E365:I365"/>
    <mergeCell ref="E366:I366"/>
    <mergeCell ref="E367:I367"/>
    <mergeCell ref="E368:I368"/>
    <mergeCell ref="E369:I369"/>
    <mergeCell ref="E370:I370"/>
    <mergeCell ref="E290:I290"/>
    <mergeCell ref="E291:I291"/>
    <mergeCell ref="E292:I292"/>
    <mergeCell ref="E293:I293"/>
    <mergeCell ref="E294:I294"/>
    <mergeCell ref="E295:I295"/>
    <mergeCell ref="E296:I296"/>
    <mergeCell ref="E297:I297"/>
    <mergeCell ref="E298:I298"/>
    <mergeCell ref="E299:I299"/>
    <mergeCell ref="E300:I300"/>
    <mergeCell ref="E301:I301"/>
    <mergeCell ref="E302:I302"/>
    <mergeCell ref="E303:I303"/>
    <mergeCell ref="E304:I304"/>
    <mergeCell ref="E305:I305"/>
    <mergeCell ref="E306:I306"/>
    <mergeCell ref="E307:I307"/>
    <mergeCell ref="E308:I308"/>
    <mergeCell ref="E309:I309"/>
    <mergeCell ref="E310:I310"/>
    <mergeCell ref="E311:I311"/>
    <mergeCell ref="E312:I312"/>
    <mergeCell ref="E313:I313"/>
    <mergeCell ref="E314:I314"/>
    <mergeCell ref="E315:I315"/>
    <mergeCell ref="E380:I380"/>
    <mergeCell ref="E381:I381"/>
    <mergeCell ref="E382:I382"/>
    <mergeCell ref="E383:I383"/>
    <mergeCell ref="E384:I384"/>
    <mergeCell ref="E385:I385"/>
    <mergeCell ref="E386:I386"/>
    <mergeCell ref="E387:I387"/>
    <mergeCell ref="E388:I388"/>
    <mergeCell ref="E389:I389"/>
    <mergeCell ref="E390:I390"/>
    <mergeCell ref="E391:I391"/>
    <mergeCell ref="E392:I392"/>
    <mergeCell ref="E393:I393"/>
    <mergeCell ref="E394:I394"/>
    <mergeCell ref="E395:I395"/>
    <mergeCell ref="E396:I396"/>
    <mergeCell ref="E399:I399"/>
    <mergeCell ref="E400:I400"/>
    <mergeCell ref="E401:I401"/>
    <mergeCell ref="E402:I402"/>
    <mergeCell ref="E403:I403"/>
    <mergeCell ref="E404:I404"/>
    <mergeCell ref="E405:I405"/>
    <mergeCell ref="E406:I406"/>
    <mergeCell ref="E407:I407"/>
    <mergeCell ref="E408:I408"/>
    <mergeCell ref="E409:I409"/>
    <mergeCell ref="E410:I410"/>
    <mergeCell ref="E411:I411"/>
    <mergeCell ref="E412:I412"/>
    <mergeCell ref="E413:I413"/>
    <mergeCell ref="E414:I414"/>
    <mergeCell ref="E415:I415"/>
    <mergeCell ref="E491:I491"/>
    <mergeCell ref="E492:I492"/>
    <mergeCell ref="E493:I493"/>
    <mergeCell ref="E494:I494"/>
    <mergeCell ref="E495:I495"/>
    <mergeCell ref="E496:I496"/>
    <mergeCell ref="E497:I497"/>
    <mergeCell ref="E498:I498"/>
    <mergeCell ref="E499:I499"/>
    <mergeCell ref="E469:I469"/>
    <mergeCell ref="E470:I470"/>
    <mergeCell ref="E471:I471"/>
    <mergeCell ref="E472:I472"/>
    <mergeCell ref="E473:I473"/>
    <mergeCell ref="E474:I474"/>
    <mergeCell ref="E475:I475"/>
    <mergeCell ref="E476:I476"/>
    <mergeCell ref="E477:I477"/>
    <mergeCell ref="E478:I478"/>
    <mergeCell ref="E479:I479"/>
    <mergeCell ref="E480:I480"/>
    <mergeCell ref="E482:I482"/>
    <mergeCell ref="E483:I483"/>
    <mergeCell ref="E484:I484"/>
    <mergeCell ref="E501:I501"/>
    <mergeCell ref="E502:I502"/>
    <mergeCell ref="E503:I503"/>
    <mergeCell ref="E504:I504"/>
    <mergeCell ref="E505:I505"/>
    <mergeCell ref="E506:I506"/>
    <mergeCell ref="E507:I507"/>
    <mergeCell ref="E508:I508"/>
    <mergeCell ref="E509:I509"/>
    <mergeCell ref="E510:I510"/>
    <mergeCell ref="E511:I511"/>
    <mergeCell ref="E512:I512"/>
    <mergeCell ref="E513:I513"/>
    <mergeCell ref="E514:I514"/>
    <mergeCell ref="E515:I515"/>
    <mergeCell ref="E516:I516"/>
    <mergeCell ref="E517:I517"/>
    <mergeCell ref="E562:I562"/>
    <mergeCell ref="E563:I563"/>
    <mergeCell ref="E564:I564"/>
    <mergeCell ref="E565:I565"/>
    <mergeCell ref="E566:I566"/>
    <mergeCell ref="E567:I567"/>
    <mergeCell ref="E568:I568"/>
    <mergeCell ref="E569:I569"/>
    <mergeCell ref="E570:I570"/>
    <mergeCell ref="E572:I572"/>
    <mergeCell ref="E540:I540"/>
    <mergeCell ref="E541:I541"/>
    <mergeCell ref="E542:I542"/>
    <mergeCell ref="E543:I543"/>
    <mergeCell ref="E544:I544"/>
    <mergeCell ref="E545:I545"/>
    <mergeCell ref="E546:I546"/>
    <mergeCell ref="E547:I547"/>
    <mergeCell ref="E548:I548"/>
    <mergeCell ref="E549:I549"/>
    <mergeCell ref="E550:I550"/>
    <mergeCell ref="E551:I551"/>
    <mergeCell ref="E552:I552"/>
    <mergeCell ref="E553:I553"/>
    <mergeCell ref="E554:I554"/>
    <mergeCell ref="E555:I555"/>
    <mergeCell ref="E556:I556"/>
    <mergeCell ref="E574:I574"/>
    <mergeCell ref="E575:I575"/>
    <mergeCell ref="E576:I576"/>
    <mergeCell ref="E577:I577"/>
    <mergeCell ref="E578:I578"/>
    <mergeCell ref="E579:I579"/>
    <mergeCell ref="E580:I580"/>
    <mergeCell ref="E581:I581"/>
    <mergeCell ref="E582:I582"/>
    <mergeCell ref="E583:I583"/>
    <mergeCell ref="E584:I584"/>
    <mergeCell ref="E585:I585"/>
    <mergeCell ref="E586:I586"/>
    <mergeCell ref="E587:I587"/>
    <mergeCell ref="E588:I588"/>
    <mergeCell ref="E589:I589"/>
    <mergeCell ref="E590:I590"/>
    <mergeCell ref="E591:I591"/>
    <mergeCell ref="E592:I592"/>
    <mergeCell ref="E593:I593"/>
    <mergeCell ref="E594:I594"/>
    <mergeCell ref="E595:I595"/>
    <mergeCell ref="E596:I596"/>
    <mergeCell ref="E597:I597"/>
    <mergeCell ref="E598:I598"/>
    <mergeCell ref="E599:I599"/>
    <mergeCell ref="E600:I600"/>
    <mergeCell ref="E601:I601"/>
    <mergeCell ref="E602:I602"/>
    <mergeCell ref="E603:I603"/>
    <mergeCell ref="E604:I604"/>
    <mergeCell ref="E605:I605"/>
    <mergeCell ref="E606:I606"/>
    <mergeCell ref="E607:I607"/>
    <mergeCell ref="E634:I634"/>
    <mergeCell ref="E635:I635"/>
    <mergeCell ref="E636:I636"/>
    <mergeCell ref="E637:I637"/>
    <mergeCell ref="E638:I638"/>
    <mergeCell ref="E639:I639"/>
    <mergeCell ref="E677:I677"/>
    <mergeCell ref="E678:I678"/>
    <mergeCell ref="E679:I679"/>
    <mergeCell ref="E680:I680"/>
    <mergeCell ref="E682:I682"/>
    <mergeCell ref="E683:I683"/>
    <mergeCell ref="E684:I684"/>
    <mergeCell ref="E685:I685"/>
    <mergeCell ref="E686:I686"/>
    <mergeCell ref="E687:I687"/>
    <mergeCell ref="E688:I688"/>
    <mergeCell ref="E673:I673"/>
    <mergeCell ref="E674:I674"/>
    <mergeCell ref="E675:I675"/>
    <mergeCell ref="E676:I676"/>
    <mergeCell ref="E689:I689"/>
    <mergeCell ref="E690:I690"/>
    <mergeCell ref="E691:I691"/>
    <mergeCell ref="E692:I692"/>
    <mergeCell ref="E656:I656"/>
    <mergeCell ref="E657:I657"/>
    <mergeCell ref="E658:I658"/>
    <mergeCell ref="E659:I659"/>
    <mergeCell ref="E660:I660"/>
    <mergeCell ref="E661:I661"/>
    <mergeCell ref="E662:I662"/>
    <mergeCell ref="E663:I663"/>
    <mergeCell ref="E664:I664"/>
    <mergeCell ref="E665:I665"/>
    <mergeCell ref="E666:I666"/>
    <mergeCell ref="E667:I667"/>
    <mergeCell ref="E668:I668"/>
    <mergeCell ref="E669:I669"/>
    <mergeCell ref="E670:I670"/>
    <mergeCell ref="E671:I671"/>
    <mergeCell ref="E672:I672"/>
    <mergeCell ref="E700:I700"/>
    <mergeCell ref="E701:I701"/>
    <mergeCell ref="E702:I702"/>
    <mergeCell ref="E703:I703"/>
    <mergeCell ref="E704:I704"/>
    <mergeCell ref="E705:I705"/>
    <mergeCell ref="E706:I706"/>
    <mergeCell ref="E707:I707"/>
    <mergeCell ref="E708:I708"/>
    <mergeCell ref="E709:I709"/>
    <mergeCell ref="E710:I710"/>
    <mergeCell ref="E711:I711"/>
    <mergeCell ref="E712:I712"/>
    <mergeCell ref="E713:I713"/>
    <mergeCell ref="E714:I714"/>
    <mergeCell ref="E715:I715"/>
    <mergeCell ref="E716:I716"/>
    <mergeCell ref="E750:I750"/>
    <mergeCell ref="E751:I751"/>
    <mergeCell ref="E752:I752"/>
    <mergeCell ref="E753:I753"/>
    <mergeCell ref="E754:I754"/>
    <mergeCell ref="E755:I755"/>
    <mergeCell ref="E756:I756"/>
    <mergeCell ref="E757:I757"/>
    <mergeCell ref="E758:I758"/>
    <mergeCell ref="E759:I759"/>
    <mergeCell ref="E760:I760"/>
    <mergeCell ref="E761:I761"/>
    <mergeCell ref="E762:I762"/>
    <mergeCell ref="E763:I763"/>
    <mergeCell ref="E764:I764"/>
    <mergeCell ref="E765:I765"/>
    <mergeCell ref="E809:I809"/>
    <mergeCell ref="E766:I766"/>
    <mergeCell ref="E767:I767"/>
    <mergeCell ref="E768:I768"/>
    <mergeCell ref="E769:I769"/>
    <mergeCell ref="E770:I770"/>
    <mergeCell ref="E771:I771"/>
    <mergeCell ref="E772:I772"/>
    <mergeCell ref="E773:I773"/>
    <mergeCell ref="E817:I817"/>
    <mergeCell ref="E818:I818"/>
    <mergeCell ref="E819:I819"/>
    <mergeCell ref="E820:I820"/>
    <mergeCell ref="E822:I822"/>
    <mergeCell ref="E823:I823"/>
    <mergeCell ref="E782:I782"/>
    <mergeCell ref="E783:I783"/>
    <mergeCell ref="E784:I784"/>
    <mergeCell ref="E785:I785"/>
    <mergeCell ref="E786:I786"/>
    <mergeCell ref="E787:I787"/>
    <mergeCell ref="E788:I788"/>
    <mergeCell ref="E789:I789"/>
    <mergeCell ref="E790:I790"/>
    <mergeCell ref="E791:I791"/>
    <mergeCell ref="E792:I792"/>
    <mergeCell ref="E793:I793"/>
    <mergeCell ref="E794:I794"/>
    <mergeCell ref="E795:I795"/>
    <mergeCell ref="E796:I796"/>
    <mergeCell ref="E797:I797"/>
    <mergeCell ref="E798:I798"/>
    <mergeCell ref="E972:I972"/>
    <mergeCell ref="E973:I973"/>
    <mergeCell ref="E974:I974"/>
    <mergeCell ref="E939:I939"/>
    <mergeCell ref="E940:I940"/>
    <mergeCell ref="E941:I941"/>
    <mergeCell ref="E942:I942"/>
    <mergeCell ref="E943:I943"/>
    <mergeCell ref="E944:I944"/>
    <mergeCell ref="E945:I945"/>
    <mergeCell ref="E946:I946"/>
    <mergeCell ref="E947:I947"/>
    <mergeCell ref="E948:I948"/>
    <mergeCell ref="E949:I949"/>
    <mergeCell ref="E950:I950"/>
    <mergeCell ref="E951:I951"/>
    <mergeCell ref="E952:I952"/>
    <mergeCell ref="E953:I953"/>
    <mergeCell ref="E954:I954"/>
    <mergeCell ref="E955:I955"/>
    <mergeCell ref="E969:I969"/>
    <mergeCell ref="E970:I970"/>
    <mergeCell ref="E971:I971"/>
    <mergeCell ref="E987:I987"/>
    <mergeCell ref="E988:I988"/>
    <mergeCell ref="E989:I989"/>
    <mergeCell ref="E990:I990"/>
    <mergeCell ref="E991:I991"/>
    <mergeCell ref="E992:I992"/>
    <mergeCell ref="E993:I993"/>
    <mergeCell ref="E994:I994"/>
    <mergeCell ref="E995:I995"/>
    <mergeCell ref="E996:I996"/>
    <mergeCell ref="E997:I997"/>
    <mergeCell ref="E998:I998"/>
    <mergeCell ref="E999:I999"/>
    <mergeCell ref="E1000:I1000"/>
    <mergeCell ref="E1001:I1001"/>
    <mergeCell ref="E1002:I1002"/>
    <mergeCell ref="E1003:I1003"/>
    <mergeCell ref="E1035:I1035"/>
    <mergeCell ref="E1036:I1036"/>
    <mergeCell ref="E1037:I1037"/>
    <mergeCell ref="E1006:I1006"/>
    <mergeCell ref="E1007:I1007"/>
    <mergeCell ref="E1008:I1008"/>
    <mergeCell ref="E1009:I1009"/>
    <mergeCell ref="E1010:I1010"/>
    <mergeCell ref="E1011:I1011"/>
    <mergeCell ref="E1012:I1012"/>
    <mergeCell ref="E1013:I1013"/>
    <mergeCell ref="E1014:I1014"/>
    <mergeCell ref="E1015:I1015"/>
    <mergeCell ref="E1016:I1016"/>
    <mergeCell ref="E1017:I1017"/>
    <mergeCell ref="E1018:I1018"/>
    <mergeCell ref="E1020:I1020"/>
    <mergeCell ref="E1021:I1021"/>
    <mergeCell ref="E1033:I1033"/>
    <mergeCell ref="E1034:I1034"/>
    <mergeCell ref="E1038:I1038"/>
    <mergeCell ref="E1039:I1039"/>
    <mergeCell ref="E1040:I1040"/>
    <mergeCell ref="E1041:I1041"/>
    <mergeCell ref="E1042:I1042"/>
    <mergeCell ref="E1043:I1043"/>
    <mergeCell ref="E1044:I1044"/>
    <mergeCell ref="E1045:I1045"/>
    <mergeCell ref="E1046:I1046"/>
    <mergeCell ref="E1047:I1047"/>
    <mergeCell ref="E1048:I1048"/>
    <mergeCell ref="E1049:I1049"/>
    <mergeCell ref="E1050:I1050"/>
    <mergeCell ref="E1051:I1051"/>
    <mergeCell ref="E1052:I1052"/>
    <mergeCell ref="E1053:I1053"/>
    <mergeCell ref="E1054:I1054"/>
    <mergeCell ref="E1074:I1074"/>
    <mergeCell ref="E1075:I1075"/>
    <mergeCell ref="E1076:I1076"/>
    <mergeCell ref="E1077:I1077"/>
    <mergeCell ref="E1078:I1078"/>
    <mergeCell ref="E1079:I1079"/>
    <mergeCell ref="E1080:I1080"/>
    <mergeCell ref="E1081:I1081"/>
    <mergeCell ref="E1082:I1082"/>
    <mergeCell ref="E1083:I1083"/>
    <mergeCell ref="E1084:I1084"/>
    <mergeCell ref="E1085:I1085"/>
    <mergeCell ref="E1086:I1086"/>
    <mergeCell ref="E1087:I1087"/>
    <mergeCell ref="E1088:I1088"/>
    <mergeCell ref="E1089:I1089"/>
    <mergeCell ref="E1090:I1090"/>
    <mergeCell ref="E1091:I1091"/>
    <mergeCell ref="E1092:I1092"/>
    <mergeCell ref="E1093:I1093"/>
    <mergeCell ref="E1094:I1094"/>
    <mergeCell ref="E1095:I1095"/>
    <mergeCell ref="E1096:I1096"/>
    <mergeCell ref="E1097:I1097"/>
    <mergeCell ref="E1098:I1098"/>
    <mergeCell ref="E1099:I1099"/>
    <mergeCell ref="E1100:I1100"/>
    <mergeCell ref="E1101:I1101"/>
    <mergeCell ref="E1102:I1102"/>
    <mergeCell ref="E1103:I1103"/>
    <mergeCell ref="E1104:I1104"/>
    <mergeCell ref="E1105:I1105"/>
    <mergeCell ref="E1129:I1129"/>
    <mergeCell ref="E1130:I1130"/>
    <mergeCell ref="E1121:I1121"/>
    <mergeCell ref="E1135:I1135"/>
    <mergeCell ref="E1136:I1136"/>
    <mergeCell ref="E1137:I1137"/>
    <mergeCell ref="E1138:I1138"/>
    <mergeCell ref="E1139:I1139"/>
    <mergeCell ref="E1140:I1140"/>
    <mergeCell ref="E1141:I1141"/>
    <mergeCell ref="E1142:I1142"/>
    <mergeCell ref="E1143:I1143"/>
    <mergeCell ref="E1144:I1144"/>
    <mergeCell ref="E1145:I1145"/>
    <mergeCell ref="E1163:I1163"/>
    <mergeCell ref="E1164:I1164"/>
    <mergeCell ref="E1165:I1165"/>
    <mergeCell ref="E1166:I1166"/>
    <mergeCell ref="E1167:I1167"/>
    <mergeCell ref="E1168:I1168"/>
    <mergeCell ref="E1169:I1169"/>
    <mergeCell ref="E1170:I1170"/>
    <mergeCell ref="E1171:I1171"/>
    <mergeCell ref="E1172:I1172"/>
    <mergeCell ref="E1173:I1173"/>
    <mergeCell ref="E1174:I1174"/>
    <mergeCell ref="E1175:I1175"/>
    <mergeCell ref="E1176:I1176"/>
    <mergeCell ref="E1177:I1177"/>
    <mergeCell ref="E1178:I1178"/>
    <mergeCell ref="E1146:I1146"/>
    <mergeCell ref="E1147:I1147"/>
    <mergeCell ref="E1148:I1148"/>
    <mergeCell ref="E1149:I1149"/>
    <mergeCell ref="E1150:I1150"/>
    <mergeCell ref="E1151:I1151"/>
    <mergeCell ref="E1152:I1152"/>
    <mergeCell ref="E1153:I1153"/>
    <mergeCell ref="E1154:I1154"/>
    <mergeCell ref="E1155:I1155"/>
    <mergeCell ref="E1156:I1156"/>
    <mergeCell ref="E1157:I1157"/>
    <mergeCell ref="E1158:I1158"/>
    <mergeCell ref="E1159:I1159"/>
    <mergeCell ref="E1160:I1160"/>
    <mergeCell ref="E1179:I1179"/>
    <mergeCell ref="E1180:I1180"/>
    <mergeCell ref="E1181:I1181"/>
    <mergeCell ref="E1182:I1182"/>
    <mergeCell ref="E1183:I1183"/>
    <mergeCell ref="E1184:I1184"/>
    <mergeCell ref="E1185:I1185"/>
    <mergeCell ref="E1186:I1186"/>
    <mergeCell ref="E1187:I1187"/>
    <mergeCell ref="E1188:I1188"/>
    <mergeCell ref="E1189:I1189"/>
    <mergeCell ref="E1190:I1190"/>
    <mergeCell ref="E1191:I1191"/>
    <mergeCell ref="E1192:I1192"/>
    <mergeCell ref="E1193:I1193"/>
    <mergeCell ref="B4:I4"/>
    <mergeCell ref="B265:I265"/>
    <mergeCell ref="B338:I338"/>
    <mergeCell ref="B371:I371"/>
    <mergeCell ref="B481:I481"/>
    <mergeCell ref="B489:I489"/>
    <mergeCell ref="B500:I500"/>
    <mergeCell ref="B571:I571"/>
    <mergeCell ref="B681:I681"/>
    <mergeCell ref="B810:I810"/>
    <mergeCell ref="B821:I821"/>
    <mergeCell ref="B959:I959"/>
    <mergeCell ref="B1019:I1019"/>
    <mergeCell ref="B1027:I1027"/>
    <mergeCell ref="B1122:I1122"/>
    <mergeCell ref="B1161:I1161"/>
    <mergeCell ref="E1162:I1162"/>
  </mergeCells>
  <phoneticPr fontId="104"/>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050033"/>
  </sheetPr>
  <dimension ref="A1:H24"/>
  <sheetViews>
    <sheetView showGridLines="0" showRowColHeaders="0" workbookViewId="0">
      <selection activeCell="C7" sqref="C7"/>
    </sheetView>
  </sheetViews>
  <sheetFormatPr defaultColWidth="10.7109375" defaultRowHeight="15"/>
  <cols>
    <col min="1" max="1" width="18" customWidth="1"/>
    <col min="2" max="2" width="35.42578125" bestFit="1" customWidth="1"/>
    <col min="3" max="3" width="42.42578125" bestFit="1" customWidth="1"/>
    <col min="4" max="4" width="76.42578125" bestFit="1" customWidth="1"/>
    <col min="5" max="5" width="211.28515625" bestFit="1" customWidth="1"/>
  </cols>
  <sheetData>
    <row r="1" spans="1:8">
      <c r="A1" s="52"/>
      <c r="B1" s="52"/>
      <c r="C1" s="52"/>
      <c r="D1" s="52"/>
      <c r="E1" s="52"/>
    </row>
    <row r="2" spans="1:8">
      <c r="A2" s="52"/>
      <c r="B2" s="52"/>
      <c r="C2" s="52"/>
      <c r="D2" s="52"/>
      <c r="E2" s="52"/>
    </row>
    <row r="3" spans="1:8">
      <c r="A3" s="52"/>
      <c r="B3" s="52"/>
      <c r="C3" s="52"/>
      <c r="D3" s="52"/>
      <c r="E3" s="52"/>
    </row>
    <row r="4" spans="1:8">
      <c r="A4" s="52"/>
      <c r="B4" s="52"/>
      <c r="C4" s="52"/>
      <c r="D4" s="52"/>
      <c r="E4" s="52"/>
    </row>
    <row r="5" spans="1:8">
      <c r="A5" s="52"/>
      <c r="B5" s="52"/>
      <c r="C5" s="52"/>
      <c r="D5" s="52"/>
      <c r="E5" s="52"/>
    </row>
    <row r="6" spans="1:8">
      <c r="A6" s="196"/>
      <c r="B6" s="196"/>
      <c r="C6" s="196"/>
      <c r="D6" s="197"/>
      <c r="E6" s="197"/>
      <c r="F6" s="197"/>
      <c r="G6" s="197"/>
      <c r="H6" s="197"/>
    </row>
    <row r="7" spans="1:8">
      <c r="A7" s="198" t="s">
        <v>642</v>
      </c>
      <c r="B7" s="198" t="s">
        <v>4758</v>
      </c>
      <c r="C7" s="198" t="s">
        <v>4759</v>
      </c>
      <c r="D7" s="198" t="s">
        <v>4760</v>
      </c>
      <c r="E7" s="198" t="s">
        <v>4761</v>
      </c>
      <c r="F7" s="196"/>
      <c r="G7" s="196"/>
      <c r="H7" s="196"/>
    </row>
    <row r="8" spans="1:8">
      <c r="A8" s="199" t="s">
        <v>4762</v>
      </c>
      <c r="B8" s="200" t="s">
        <v>4763</v>
      </c>
      <c r="C8" s="200" t="s">
        <v>4764</v>
      </c>
      <c r="D8" s="200" t="s">
        <v>4765</v>
      </c>
      <c r="E8" s="201" t="s">
        <v>4766</v>
      </c>
      <c r="F8" s="202"/>
      <c r="G8" s="202"/>
      <c r="H8" s="202"/>
    </row>
    <row r="9" spans="1:8">
      <c r="A9" s="199" t="s">
        <v>4767</v>
      </c>
      <c r="B9" s="200" t="s">
        <v>4768</v>
      </c>
      <c r="C9" s="200" t="s">
        <v>4769</v>
      </c>
      <c r="D9" s="200" t="s">
        <v>4770</v>
      </c>
      <c r="E9" s="201" t="s">
        <v>4771</v>
      </c>
      <c r="F9" s="203"/>
      <c r="G9" s="203"/>
      <c r="H9" s="203"/>
    </row>
    <row r="10" spans="1:8">
      <c r="A10" s="199" t="s">
        <v>4772</v>
      </c>
      <c r="B10" s="200" t="s">
        <v>4773</v>
      </c>
      <c r="C10" s="200" t="s">
        <v>4769</v>
      </c>
      <c r="D10" s="200" t="s">
        <v>4774</v>
      </c>
      <c r="E10" s="201" t="s">
        <v>4775</v>
      </c>
      <c r="F10" s="202"/>
      <c r="G10" s="202"/>
      <c r="H10" s="202"/>
    </row>
    <row r="11" spans="1:8">
      <c r="A11" s="199" t="s">
        <v>4776</v>
      </c>
      <c r="B11" s="200" t="s">
        <v>4777</v>
      </c>
      <c r="C11" s="200" t="s">
        <v>4778</v>
      </c>
      <c r="D11" s="200" t="s">
        <v>4779</v>
      </c>
      <c r="E11" s="201" t="s">
        <v>4780</v>
      </c>
      <c r="F11" s="202"/>
      <c r="G11" s="202"/>
      <c r="H11" s="202"/>
    </row>
    <row r="12" spans="1:8">
      <c r="A12" s="199" t="s">
        <v>4781</v>
      </c>
      <c r="B12" s="200" t="s">
        <v>4782</v>
      </c>
      <c r="C12" s="200" t="s">
        <v>4783</v>
      </c>
      <c r="D12" s="200" t="s">
        <v>4784</v>
      </c>
      <c r="E12" s="201" t="s">
        <v>4785</v>
      </c>
      <c r="F12" s="202"/>
      <c r="G12" s="202"/>
      <c r="H12" s="202"/>
    </row>
    <row r="13" spans="1:8">
      <c r="A13" s="199" t="s">
        <v>4786</v>
      </c>
      <c r="B13" s="200" t="s">
        <v>4787</v>
      </c>
      <c r="C13" s="200" t="s">
        <v>4783</v>
      </c>
      <c r="D13" s="200" t="s">
        <v>4788</v>
      </c>
      <c r="E13" s="201" t="s">
        <v>4789</v>
      </c>
      <c r="F13" s="203"/>
      <c r="G13" s="203"/>
      <c r="H13" s="203"/>
    </row>
    <row r="14" spans="1:8">
      <c r="A14" s="199" t="s">
        <v>4790</v>
      </c>
      <c r="B14" s="200" t="s">
        <v>4782</v>
      </c>
      <c r="C14" s="200" t="s">
        <v>4791</v>
      </c>
      <c r="D14" s="200" t="s">
        <v>4792</v>
      </c>
      <c r="E14" s="201" t="s">
        <v>4793</v>
      </c>
      <c r="F14" s="202"/>
      <c r="G14" s="202"/>
      <c r="H14" s="202"/>
    </row>
    <row r="15" spans="1:8">
      <c r="A15" s="199" t="s">
        <v>4794</v>
      </c>
      <c r="B15" s="200" t="s">
        <v>4787</v>
      </c>
      <c r="C15" s="200" t="s">
        <v>4791</v>
      </c>
      <c r="D15" s="200" t="s">
        <v>4795</v>
      </c>
      <c r="E15" s="201" t="s">
        <v>4796</v>
      </c>
      <c r="F15" s="202"/>
      <c r="G15" s="202"/>
      <c r="H15" s="202"/>
    </row>
    <row r="16" spans="1:8">
      <c r="A16" s="199" t="s">
        <v>4797</v>
      </c>
      <c r="B16" s="200" t="s">
        <v>4798</v>
      </c>
      <c r="C16" s="200" t="s">
        <v>4769</v>
      </c>
      <c r="D16" s="200" t="s">
        <v>4799</v>
      </c>
      <c r="E16" s="201" t="s">
        <v>4800</v>
      </c>
      <c r="F16" s="202"/>
      <c r="G16" s="202"/>
      <c r="H16" s="202"/>
    </row>
    <row r="17" spans="1:8">
      <c r="A17" s="199" t="s">
        <v>4801</v>
      </c>
      <c r="B17" s="200" t="s">
        <v>4802</v>
      </c>
      <c r="C17" s="200" t="s">
        <v>4769</v>
      </c>
      <c r="D17" s="200" t="s">
        <v>4803</v>
      </c>
      <c r="E17" s="201" t="s">
        <v>4804</v>
      </c>
      <c r="F17" s="203"/>
      <c r="G17" s="203"/>
      <c r="H17" s="203"/>
    </row>
    <row r="18" spans="1:8">
      <c r="A18" s="199" t="s">
        <v>2702</v>
      </c>
      <c r="B18" s="200" t="s">
        <v>2703</v>
      </c>
      <c r="C18" s="200" t="s">
        <v>4805</v>
      </c>
      <c r="D18" s="200" t="s">
        <v>4806</v>
      </c>
      <c r="E18" s="201" t="s">
        <v>4807</v>
      </c>
      <c r="F18" s="202"/>
      <c r="G18" s="202"/>
      <c r="H18" s="202"/>
    </row>
    <row r="19" spans="1:8">
      <c r="A19" s="199" t="s">
        <v>4808</v>
      </c>
      <c r="B19" s="200" t="s">
        <v>4809</v>
      </c>
      <c r="C19" s="200" t="s">
        <v>4805</v>
      </c>
      <c r="D19" s="200" t="s">
        <v>4806</v>
      </c>
      <c r="E19" s="201" t="s">
        <v>4807</v>
      </c>
      <c r="F19" s="202"/>
      <c r="G19" s="202"/>
      <c r="H19" s="202"/>
    </row>
    <row r="20" spans="1:8">
      <c r="A20" s="199" t="s">
        <v>4810</v>
      </c>
      <c r="B20" s="200" t="s">
        <v>4811</v>
      </c>
      <c r="C20" s="200" t="s">
        <v>4812</v>
      </c>
      <c r="D20" s="200" t="s">
        <v>4813</v>
      </c>
      <c r="E20" s="201" t="s">
        <v>4814</v>
      </c>
      <c r="F20" s="202"/>
      <c r="G20" s="202"/>
      <c r="H20" s="202"/>
    </row>
    <row r="21" spans="1:8">
      <c r="A21" s="199" t="s">
        <v>4815</v>
      </c>
      <c r="B21" s="200" t="s">
        <v>4816</v>
      </c>
      <c r="C21" s="200" t="s">
        <v>4817</v>
      </c>
      <c r="D21" s="200" t="s">
        <v>4818</v>
      </c>
      <c r="E21" s="201" t="s">
        <v>4819</v>
      </c>
      <c r="F21" s="202"/>
      <c r="G21" s="202"/>
      <c r="H21" s="202"/>
    </row>
    <row r="22" spans="1:8">
      <c r="A22" s="199" t="s">
        <v>4820</v>
      </c>
      <c r="B22" s="200" t="s">
        <v>4821</v>
      </c>
      <c r="C22" s="200" t="s">
        <v>4822</v>
      </c>
      <c r="D22" s="200" t="s">
        <v>4823</v>
      </c>
      <c r="E22" s="201" t="s">
        <v>4824</v>
      </c>
      <c r="F22" s="203"/>
      <c r="G22" s="203"/>
      <c r="H22" s="203"/>
    </row>
    <row r="23" spans="1:8">
      <c r="A23" s="199" t="s">
        <v>4825</v>
      </c>
      <c r="B23" s="200" t="s">
        <v>4826</v>
      </c>
      <c r="C23" s="200" t="s">
        <v>4827</v>
      </c>
      <c r="D23" s="200" t="s">
        <v>4828</v>
      </c>
      <c r="E23" s="201" t="s">
        <v>4829</v>
      </c>
      <c r="F23" s="202"/>
      <c r="G23" s="202"/>
      <c r="H23" s="202"/>
    </row>
    <row r="24" spans="1:8">
      <c r="A24" s="204" t="s">
        <v>4830</v>
      </c>
      <c r="B24" s="205" t="s">
        <v>4816</v>
      </c>
      <c r="C24" s="205" t="s">
        <v>4817</v>
      </c>
      <c r="D24" s="205" t="s">
        <v>4831</v>
      </c>
      <c r="E24" s="206" t="s">
        <v>4832</v>
      </c>
      <c r="F24" s="203"/>
      <c r="G24" s="203"/>
      <c r="H24" s="203"/>
    </row>
  </sheetData>
  <phoneticPr fontId="10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050033"/>
  </sheetPr>
  <dimension ref="A1:IU3122"/>
  <sheetViews>
    <sheetView showGridLines="0" showRowColHeaders="0" workbookViewId="0">
      <selection activeCell="C13" sqref="C13"/>
    </sheetView>
  </sheetViews>
  <sheetFormatPr defaultColWidth="0" defaultRowHeight="13.35" customHeight="1" zeroHeight="1"/>
  <cols>
    <col min="1" max="1" width="16.42578125" style="263" customWidth="1"/>
    <col min="2" max="2" width="15.42578125" style="263" customWidth="1"/>
    <col min="3" max="3" width="37.42578125" style="263" customWidth="1"/>
    <col min="4" max="4" width="2.42578125" style="263" customWidth="1"/>
    <col min="5" max="255" width="11.42578125" style="264" hidden="1" customWidth="1"/>
    <col min="256" max="16384" width="5.42578125" style="265" hidden="1"/>
  </cols>
  <sheetData>
    <row r="1" spans="1:3" ht="12.75"/>
    <row r="2" spans="1:3" ht="12.75"/>
    <row r="3" spans="1:3" ht="12.75"/>
    <row r="4" spans="1:3" ht="12.75"/>
    <row r="5" spans="1:3" ht="59.25" customHeight="1"/>
    <row r="6" spans="1:3" ht="12.75">
      <c r="A6" s="266" t="s">
        <v>4833</v>
      </c>
      <c r="B6" s="266" t="s">
        <v>4834</v>
      </c>
      <c r="C6" s="266" t="s">
        <v>4835</v>
      </c>
    </row>
    <row r="7" spans="1:3" ht="12.75">
      <c r="A7" s="266" t="s">
        <v>4405</v>
      </c>
      <c r="B7" s="266" t="s">
        <v>4836</v>
      </c>
      <c r="C7" s="266" t="s">
        <v>4406</v>
      </c>
    </row>
    <row r="8" spans="1:3" ht="12.75">
      <c r="A8" s="266" t="s">
        <v>4837</v>
      </c>
      <c r="B8" s="266" t="s">
        <v>4836</v>
      </c>
      <c r="C8" s="266" t="s">
        <v>4838</v>
      </c>
    </row>
    <row r="9" spans="1:3" ht="12.75">
      <c r="A9" s="266" t="s">
        <v>4839</v>
      </c>
      <c r="B9" s="266" t="s">
        <v>4836</v>
      </c>
      <c r="C9" s="266" t="s">
        <v>4840</v>
      </c>
    </row>
    <row r="10" spans="1:3" ht="12.75">
      <c r="A10" s="266" t="s">
        <v>4408</v>
      </c>
      <c r="B10" s="266" t="s">
        <v>4836</v>
      </c>
      <c r="C10" s="266" t="s">
        <v>4409</v>
      </c>
    </row>
    <row r="11" spans="1:3" ht="12.75">
      <c r="A11" s="266" t="s">
        <v>4411</v>
      </c>
      <c r="B11" s="266" t="s">
        <v>4836</v>
      </c>
      <c r="C11" s="266" t="s">
        <v>4412</v>
      </c>
    </row>
    <row r="12" spans="1:3" ht="12.75">
      <c r="A12" s="266" t="s">
        <v>4414</v>
      </c>
      <c r="B12" s="266" t="s">
        <v>4836</v>
      </c>
      <c r="C12" s="266" t="s">
        <v>4415</v>
      </c>
    </row>
    <row r="13" spans="1:3" ht="12.75">
      <c r="A13" s="266" t="s">
        <v>4417</v>
      </c>
      <c r="B13" s="266" t="s">
        <v>4836</v>
      </c>
      <c r="C13" s="266" t="s">
        <v>4418</v>
      </c>
    </row>
    <row r="14" spans="1:3" ht="12.75">
      <c r="A14" s="266" t="s">
        <v>4841</v>
      </c>
      <c r="B14" s="266" t="s">
        <v>4836</v>
      </c>
      <c r="C14" s="266" t="s">
        <v>4842</v>
      </c>
    </row>
    <row r="15" spans="1:3" ht="12.75">
      <c r="A15" s="266" t="s">
        <v>4843</v>
      </c>
      <c r="B15" s="266" t="s">
        <v>4836</v>
      </c>
      <c r="C15" s="266" t="s">
        <v>4844</v>
      </c>
    </row>
    <row r="16" spans="1:3" ht="12.75">
      <c r="A16" s="266" t="s">
        <v>4420</v>
      </c>
      <c r="B16" s="266" t="s">
        <v>4836</v>
      </c>
      <c r="C16" s="266" t="s">
        <v>4421</v>
      </c>
    </row>
    <row r="17" spans="1:3" ht="12.75">
      <c r="A17" s="266" t="s">
        <v>4845</v>
      </c>
      <c r="B17" s="266" t="s">
        <v>4836</v>
      </c>
      <c r="C17" s="266" t="s">
        <v>4846</v>
      </c>
    </row>
    <row r="18" spans="1:3" ht="12.75">
      <c r="A18" s="266" t="s">
        <v>4847</v>
      </c>
      <c r="B18" s="266" t="s">
        <v>4836</v>
      </c>
      <c r="C18" s="266" t="s">
        <v>4848</v>
      </c>
    </row>
    <row r="19" spans="1:3" ht="12.75">
      <c r="A19" s="266" t="s">
        <v>4849</v>
      </c>
      <c r="B19" s="266" t="s">
        <v>4836</v>
      </c>
      <c r="C19" s="266" t="s">
        <v>4850</v>
      </c>
    </row>
    <row r="20" spans="1:3" ht="12.75">
      <c r="A20" s="266" t="s">
        <v>4851</v>
      </c>
      <c r="B20" s="266" t="s">
        <v>4836</v>
      </c>
      <c r="C20" s="266" t="s">
        <v>4852</v>
      </c>
    </row>
    <row r="21" spans="1:3" ht="12.75">
      <c r="A21" s="266" t="s">
        <v>348</v>
      </c>
      <c r="B21" s="266" t="s">
        <v>4836</v>
      </c>
      <c r="C21" s="266" t="s">
        <v>4265</v>
      </c>
    </row>
    <row r="22" spans="1:3" ht="12.75">
      <c r="A22" s="266" t="s">
        <v>4267</v>
      </c>
      <c r="B22" s="266" t="s">
        <v>4836</v>
      </c>
      <c r="C22" s="266" t="s">
        <v>4268</v>
      </c>
    </row>
    <row r="23" spans="1:3" ht="12.75">
      <c r="A23" s="266" t="s">
        <v>4270</v>
      </c>
      <c r="B23" s="266" t="s">
        <v>4836</v>
      </c>
      <c r="C23" s="266" t="s">
        <v>4271</v>
      </c>
    </row>
    <row r="24" spans="1:3" ht="12.75">
      <c r="A24" s="266" t="s">
        <v>4273</v>
      </c>
      <c r="B24" s="266" t="s">
        <v>4836</v>
      </c>
      <c r="C24" s="266" t="s">
        <v>4274</v>
      </c>
    </row>
    <row r="25" spans="1:3" ht="12.75">
      <c r="A25" s="266" t="s">
        <v>4276</v>
      </c>
      <c r="B25" s="266" t="s">
        <v>4836</v>
      </c>
      <c r="C25" s="266" t="s">
        <v>4277</v>
      </c>
    </row>
    <row r="26" spans="1:3" ht="12.75">
      <c r="A26" s="266" t="s">
        <v>4279</v>
      </c>
      <c r="B26" s="266" t="s">
        <v>4836</v>
      </c>
      <c r="C26" s="266" t="s">
        <v>4280</v>
      </c>
    </row>
    <row r="27" spans="1:3" ht="12.75">
      <c r="A27" s="266" t="s">
        <v>4282</v>
      </c>
      <c r="B27" s="266" t="s">
        <v>4836</v>
      </c>
      <c r="C27" s="266" t="s">
        <v>4283</v>
      </c>
    </row>
    <row r="28" spans="1:3" ht="12.75">
      <c r="A28" s="266" t="s">
        <v>4285</v>
      </c>
      <c r="B28" s="266" t="s">
        <v>4836</v>
      </c>
      <c r="C28" s="266" t="s">
        <v>4286</v>
      </c>
    </row>
    <row r="29" spans="1:3" ht="12.75">
      <c r="A29" s="266" t="s">
        <v>4288</v>
      </c>
      <c r="B29" s="266" t="s">
        <v>4836</v>
      </c>
      <c r="C29" s="266" t="s">
        <v>4289</v>
      </c>
    </row>
    <row r="30" spans="1:3" ht="12.75">
      <c r="A30" s="266" t="s">
        <v>4291</v>
      </c>
      <c r="B30" s="266" t="s">
        <v>4836</v>
      </c>
      <c r="C30" s="266" t="s">
        <v>4292</v>
      </c>
    </row>
    <row r="31" spans="1:3" ht="12.75">
      <c r="A31" s="266" t="s">
        <v>4294</v>
      </c>
      <c r="B31" s="266" t="s">
        <v>4836</v>
      </c>
      <c r="C31" s="266" t="s">
        <v>4295</v>
      </c>
    </row>
    <row r="32" spans="1:3" ht="12.75">
      <c r="A32" s="266" t="s">
        <v>4297</v>
      </c>
      <c r="B32" s="266" t="s">
        <v>4836</v>
      </c>
      <c r="C32" s="266" t="s">
        <v>4298</v>
      </c>
    </row>
    <row r="33" spans="1:3" ht="12.75">
      <c r="A33" s="266" t="s">
        <v>4300</v>
      </c>
      <c r="B33" s="266" t="s">
        <v>4836</v>
      </c>
      <c r="C33" s="266" t="s">
        <v>4301</v>
      </c>
    </row>
    <row r="34" spans="1:3" ht="12.75">
      <c r="A34" s="266" t="s">
        <v>4303</v>
      </c>
      <c r="B34" s="266" t="s">
        <v>4836</v>
      </c>
      <c r="C34" s="266" t="s">
        <v>4304</v>
      </c>
    </row>
    <row r="35" spans="1:3" ht="12.75">
      <c r="A35" s="266" t="s">
        <v>4306</v>
      </c>
      <c r="B35" s="266" t="s">
        <v>4836</v>
      </c>
      <c r="C35" s="266" t="s">
        <v>4307</v>
      </c>
    </row>
    <row r="36" spans="1:3" ht="12.75">
      <c r="A36" s="266" t="s">
        <v>4309</v>
      </c>
      <c r="B36" s="266" t="s">
        <v>4836</v>
      </c>
      <c r="C36" s="266" t="s">
        <v>4310</v>
      </c>
    </row>
    <row r="37" spans="1:3" ht="12.75">
      <c r="A37" s="266" t="s">
        <v>4312</v>
      </c>
      <c r="B37" s="266" t="s">
        <v>4836</v>
      </c>
      <c r="C37" s="266" t="s">
        <v>4313</v>
      </c>
    </row>
    <row r="38" spans="1:3" ht="12.75">
      <c r="A38" s="266" t="s">
        <v>4315</v>
      </c>
      <c r="B38" s="266" t="s">
        <v>4836</v>
      </c>
      <c r="C38" s="266" t="s">
        <v>4316</v>
      </c>
    </row>
    <row r="39" spans="1:3" ht="12.75">
      <c r="A39" s="266" t="s">
        <v>4318</v>
      </c>
      <c r="B39" s="266" t="s">
        <v>4836</v>
      </c>
      <c r="C39" s="266" t="s">
        <v>4319</v>
      </c>
    </row>
    <row r="40" spans="1:3" ht="12.75">
      <c r="A40" s="266" t="s">
        <v>4321</v>
      </c>
      <c r="B40" s="266" t="s">
        <v>4836</v>
      </c>
      <c r="C40" s="266" t="s">
        <v>4322</v>
      </c>
    </row>
    <row r="41" spans="1:3" ht="12.75">
      <c r="A41" s="266" t="s">
        <v>4324</v>
      </c>
      <c r="B41" s="266" t="s">
        <v>4836</v>
      </c>
      <c r="C41" s="266" t="s">
        <v>4325</v>
      </c>
    </row>
    <row r="42" spans="1:3" ht="12.75">
      <c r="A42" s="266" t="s">
        <v>4327</v>
      </c>
      <c r="B42" s="266" t="s">
        <v>4836</v>
      </c>
      <c r="C42" s="266" t="s">
        <v>4328</v>
      </c>
    </row>
    <row r="43" spans="1:3" ht="12.75">
      <c r="A43" s="266" t="s">
        <v>4330</v>
      </c>
      <c r="B43" s="266" t="s">
        <v>4836</v>
      </c>
      <c r="C43" s="266" t="s">
        <v>4331</v>
      </c>
    </row>
    <row r="44" spans="1:3" ht="12.75">
      <c r="A44" s="266" t="s">
        <v>4333</v>
      </c>
      <c r="B44" s="266" t="s">
        <v>4836</v>
      </c>
      <c r="C44" s="266" t="s">
        <v>4334</v>
      </c>
    </row>
    <row r="45" spans="1:3" ht="12.75">
      <c r="A45" s="266" t="s">
        <v>4336</v>
      </c>
      <c r="B45" s="266" t="s">
        <v>4836</v>
      </c>
      <c r="C45" s="266" t="s">
        <v>4337</v>
      </c>
    </row>
    <row r="46" spans="1:3" ht="12.75">
      <c r="A46" s="266" t="s">
        <v>4339</v>
      </c>
      <c r="B46" s="266" t="s">
        <v>4836</v>
      </c>
      <c r="C46" s="266" t="s">
        <v>4340</v>
      </c>
    </row>
    <row r="47" spans="1:3" ht="12.75">
      <c r="A47" s="266" t="s">
        <v>4342</v>
      </c>
      <c r="B47" s="266" t="s">
        <v>4836</v>
      </c>
      <c r="C47" s="266" t="s">
        <v>4343</v>
      </c>
    </row>
    <row r="48" spans="1:3" ht="12.75">
      <c r="A48" s="266" t="s">
        <v>4345</v>
      </c>
      <c r="B48" s="266" t="s">
        <v>4836</v>
      </c>
      <c r="C48" s="266" t="s">
        <v>4346</v>
      </c>
    </row>
    <row r="49" spans="1:3" ht="12.75">
      <c r="A49" s="266" t="s">
        <v>4348</v>
      </c>
      <c r="B49" s="266" t="s">
        <v>4836</v>
      </c>
      <c r="C49" s="266" t="s">
        <v>4349</v>
      </c>
    </row>
    <row r="50" spans="1:3" ht="12.75">
      <c r="A50" s="266" t="s">
        <v>4351</v>
      </c>
      <c r="B50" s="266" t="s">
        <v>4836</v>
      </c>
      <c r="C50" s="266" t="s">
        <v>4352</v>
      </c>
    </row>
    <row r="51" spans="1:3" ht="12.75">
      <c r="A51" s="266" t="s">
        <v>4354</v>
      </c>
      <c r="B51" s="266" t="s">
        <v>4836</v>
      </c>
      <c r="C51" s="266" t="s">
        <v>4355</v>
      </c>
    </row>
    <row r="52" spans="1:3" ht="12.75">
      <c r="A52" s="266" t="s">
        <v>4357</v>
      </c>
      <c r="B52" s="266" t="s">
        <v>4836</v>
      </c>
      <c r="C52" s="266" t="s">
        <v>4358</v>
      </c>
    </row>
    <row r="53" spans="1:3" ht="12.75">
      <c r="A53" s="266" t="s">
        <v>4360</v>
      </c>
      <c r="B53" s="266" t="s">
        <v>4836</v>
      </c>
      <c r="C53" s="266" t="s">
        <v>4361</v>
      </c>
    </row>
    <row r="54" spans="1:3" ht="12.75">
      <c r="A54" s="266" t="s">
        <v>4363</v>
      </c>
      <c r="B54" s="266" t="s">
        <v>4836</v>
      </c>
      <c r="C54" s="266" t="s">
        <v>4364</v>
      </c>
    </row>
    <row r="55" spans="1:3" ht="12.75">
      <c r="A55" s="266" t="s">
        <v>4366</v>
      </c>
      <c r="B55" s="266" t="s">
        <v>4836</v>
      </c>
      <c r="C55" s="266" t="s">
        <v>4367</v>
      </c>
    </row>
    <row r="56" spans="1:3" ht="12.75">
      <c r="A56" s="266" t="s">
        <v>4369</v>
      </c>
      <c r="B56" s="266" t="s">
        <v>4836</v>
      </c>
      <c r="C56" s="266" t="s">
        <v>4370</v>
      </c>
    </row>
    <row r="57" spans="1:3" ht="12.75">
      <c r="A57" s="266" t="s">
        <v>4372</v>
      </c>
      <c r="B57" s="266" t="s">
        <v>4836</v>
      </c>
      <c r="C57" s="266" t="s">
        <v>4373</v>
      </c>
    </row>
    <row r="58" spans="1:3" ht="12.75">
      <c r="A58" s="266" t="s">
        <v>4375</v>
      </c>
      <c r="B58" s="266" t="s">
        <v>4836</v>
      </c>
      <c r="C58" s="266" t="s">
        <v>4376</v>
      </c>
    </row>
    <row r="59" spans="1:3" ht="12.75">
      <c r="A59" s="266" t="s">
        <v>4378</v>
      </c>
      <c r="B59" s="266" t="s">
        <v>4836</v>
      </c>
      <c r="C59" s="266" t="s">
        <v>4379</v>
      </c>
    </row>
    <row r="60" spans="1:3" ht="12.75">
      <c r="A60" s="266" t="s">
        <v>4381</v>
      </c>
      <c r="B60" s="266" t="s">
        <v>4836</v>
      </c>
      <c r="C60" s="266" t="s">
        <v>4382</v>
      </c>
    </row>
    <row r="61" spans="1:3" ht="12.75">
      <c r="A61" s="266" t="s">
        <v>4384</v>
      </c>
      <c r="B61" s="266" t="s">
        <v>4836</v>
      </c>
      <c r="C61" s="266" t="s">
        <v>4385</v>
      </c>
    </row>
    <row r="62" spans="1:3" ht="12.75">
      <c r="A62" s="266" t="s">
        <v>4387</v>
      </c>
      <c r="B62" s="266" t="s">
        <v>4836</v>
      </c>
      <c r="C62" s="266" t="s">
        <v>4388</v>
      </c>
    </row>
    <row r="63" spans="1:3" ht="12.75">
      <c r="A63" s="266" t="s">
        <v>4390</v>
      </c>
      <c r="B63" s="266" t="s">
        <v>4836</v>
      </c>
      <c r="C63" s="266" t="s">
        <v>4391</v>
      </c>
    </row>
    <row r="64" spans="1:3" ht="12.75">
      <c r="A64" s="266" t="s">
        <v>4393</v>
      </c>
      <c r="B64" s="266" t="s">
        <v>4836</v>
      </c>
      <c r="C64" s="266" t="s">
        <v>4394</v>
      </c>
    </row>
    <row r="65" spans="1:3" ht="12.75">
      <c r="A65" s="266" t="s">
        <v>4396</v>
      </c>
      <c r="B65" s="266" t="s">
        <v>4836</v>
      </c>
      <c r="C65" s="266" t="s">
        <v>4397</v>
      </c>
    </row>
    <row r="66" spans="1:3" ht="12.75">
      <c r="A66" s="266" t="s">
        <v>4399</v>
      </c>
      <c r="B66" s="266" t="s">
        <v>4836</v>
      </c>
      <c r="C66" s="266" t="s">
        <v>4400</v>
      </c>
    </row>
    <row r="67" spans="1:3" ht="12.75">
      <c r="A67" s="266" t="s">
        <v>4402</v>
      </c>
      <c r="B67" s="266" t="s">
        <v>4836</v>
      </c>
      <c r="C67" s="266" t="s">
        <v>4403</v>
      </c>
    </row>
    <row r="68" spans="1:3" ht="12.75">
      <c r="A68" s="266" t="s">
        <v>4423</v>
      </c>
      <c r="B68" s="266" t="s">
        <v>4836</v>
      </c>
      <c r="C68" s="266" t="s">
        <v>4424</v>
      </c>
    </row>
    <row r="69" spans="1:3" ht="12.75">
      <c r="A69" s="266" t="s">
        <v>4426</v>
      </c>
      <c r="B69" s="266" t="s">
        <v>4836</v>
      </c>
      <c r="C69" s="266" t="s">
        <v>4427</v>
      </c>
    </row>
    <row r="70" spans="1:3" ht="12.75">
      <c r="A70" s="266" t="s">
        <v>4429</v>
      </c>
      <c r="B70" s="266" t="s">
        <v>4836</v>
      </c>
      <c r="C70" s="266" t="s">
        <v>4430</v>
      </c>
    </row>
    <row r="71" spans="1:3" ht="12.75">
      <c r="A71" s="266" t="s">
        <v>4432</v>
      </c>
      <c r="B71" s="266" t="s">
        <v>4836</v>
      </c>
      <c r="C71" s="266" t="s">
        <v>4433</v>
      </c>
    </row>
    <row r="72" spans="1:3" ht="12.75">
      <c r="A72" s="266" t="s">
        <v>4853</v>
      </c>
      <c r="B72" s="266" t="s">
        <v>4836</v>
      </c>
      <c r="C72" s="266" t="s">
        <v>4854</v>
      </c>
    </row>
    <row r="73" spans="1:3" ht="12.75">
      <c r="A73" s="266" t="s">
        <v>4855</v>
      </c>
      <c r="B73" s="266" t="s">
        <v>4836</v>
      </c>
      <c r="C73" s="266" t="s">
        <v>4856</v>
      </c>
    </row>
    <row r="74" spans="1:3" ht="12.75">
      <c r="A74" s="266" t="s">
        <v>4435</v>
      </c>
      <c r="B74" s="266" t="s">
        <v>4836</v>
      </c>
      <c r="C74" s="266" t="s">
        <v>4436</v>
      </c>
    </row>
    <row r="75" spans="1:3" ht="12.75">
      <c r="A75" s="266" t="s">
        <v>4438</v>
      </c>
      <c r="B75" s="266" t="s">
        <v>4836</v>
      </c>
      <c r="C75" s="266" t="s">
        <v>4439</v>
      </c>
    </row>
    <row r="76" spans="1:3" ht="12.75">
      <c r="A76" s="266" t="s">
        <v>4441</v>
      </c>
      <c r="B76" s="266" t="s">
        <v>4836</v>
      </c>
      <c r="C76" s="266" t="s">
        <v>4442</v>
      </c>
    </row>
    <row r="77" spans="1:3" ht="12.75">
      <c r="A77" s="266" t="s">
        <v>4444</v>
      </c>
      <c r="B77" s="266" t="s">
        <v>4836</v>
      </c>
      <c r="C77" s="266" t="s">
        <v>4445</v>
      </c>
    </row>
    <row r="78" spans="1:3" ht="12.75">
      <c r="A78" s="266" t="s">
        <v>4447</v>
      </c>
      <c r="B78" s="266" t="s">
        <v>4836</v>
      </c>
      <c r="C78" s="266" t="s">
        <v>4448</v>
      </c>
    </row>
    <row r="79" spans="1:3" ht="12.75">
      <c r="A79" s="266" t="s">
        <v>4857</v>
      </c>
      <c r="B79" s="266" t="s">
        <v>4836</v>
      </c>
      <c r="C79" s="266" t="s">
        <v>4858</v>
      </c>
    </row>
    <row r="80" spans="1:3" ht="12.75">
      <c r="A80" s="266" t="s">
        <v>4859</v>
      </c>
      <c r="B80" s="266" t="s">
        <v>4836</v>
      </c>
      <c r="C80" s="266" t="s">
        <v>4860</v>
      </c>
    </row>
    <row r="81" spans="1:3" ht="12.75">
      <c r="A81" s="266" t="s">
        <v>4450</v>
      </c>
      <c r="B81" s="266" t="s">
        <v>4836</v>
      </c>
      <c r="C81" s="266" t="s">
        <v>4451</v>
      </c>
    </row>
    <row r="82" spans="1:3" ht="12.75">
      <c r="A82" s="266" t="s">
        <v>4453</v>
      </c>
      <c r="B82" s="266" t="s">
        <v>4836</v>
      </c>
      <c r="C82" s="266" t="s">
        <v>4454</v>
      </c>
    </row>
    <row r="83" spans="1:3" ht="12.75">
      <c r="A83" s="266" t="s">
        <v>4861</v>
      </c>
      <c r="B83" s="266" t="s">
        <v>4836</v>
      </c>
      <c r="C83" s="266" t="s">
        <v>4862</v>
      </c>
    </row>
    <row r="84" spans="1:3" ht="12.75">
      <c r="A84" s="266" t="s">
        <v>4863</v>
      </c>
      <c r="B84" s="266" t="s">
        <v>4836</v>
      </c>
      <c r="C84" s="266" t="s">
        <v>4864</v>
      </c>
    </row>
    <row r="85" spans="1:3" ht="12.75">
      <c r="A85" s="266" t="s">
        <v>4865</v>
      </c>
      <c r="B85" s="266" t="s">
        <v>4836</v>
      </c>
      <c r="C85" s="266" t="s">
        <v>4866</v>
      </c>
    </row>
    <row r="86" spans="1:3" ht="12.75">
      <c r="A86" s="266" t="s">
        <v>4462</v>
      </c>
      <c r="B86" s="266" t="s">
        <v>4836</v>
      </c>
      <c r="C86" s="266" t="s">
        <v>4463</v>
      </c>
    </row>
    <row r="87" spans="1:3" ht="12.75">
      <c r="A87" s="266" t="s">
        <v>4465</v>
      </c>
      <c r="B87" s="266" t="s">
        <v>4836</v>
      </c>
      <c r="C87" s="266" t="s">
        <v>4466</v>
      </c>
    </row>
    <row r="88" spans="1:3" ht="12.75">
      <c r="A88" s="266" t="s">
        <v>4468</v>
      </c>
      <c r="B88" s="266" t="s">
        <v>4836</v>
      </c>
      <c r="C88" s="266" t="s">
        <v>4469</v>
      </c>
    </row>
    <row r="89" spans="1:3" ht="12.75">
      <c r="A89" s="266" t="s">
        <v>4471</v>
      </c>
      <c r="B89" s="266" t="s">
        <v>4836</v>
      </c>
      <c r="C89" s="266" t="s">
        <v>4472</v>
      </c>
    </row>
    <row r="90" spans="1:3" ht="12.75">
      <c r="A90" s="266" t="s">
        <v>4867</v>
      </c>
      <c r="B90" s="266" t="s">
        <v>4836</v>
      </c>
      <c r="C90" s="266" t="s">
        <v>4868</v>
      </c>
    </row>
    <row r="91" spans="1:3" ht="12.75">
      <c r="A91" s="266" t="s">
        <v>4869</v>
      </c>
      <c r="B91" s="266" t="s">
        <v>4836</v>
      </c>
      <c r="C91" s="266" t="s">
        <v>4870</v>
      </c>
    </row>
    <row r="92" spans="1:3" ht="12.75">
      <c r="A92" s="266" t="s">
        <v>4474</v>
      </c>
      <c r="B92" s="266" t="s">
        <v>4836</v>
      </c>
      <c r="C92" s="266" t="s">
        <v>4475</v>
      </c>
    </row>
    <row r="93" spans="1:3" ht="12.75">
      <c r="A93" s="266" t="s">
        <v>4871</v>
      </c>
      <c r="B93" s="266" t="s">
        <v>4836</v>
      </c>
      <c r="C93" s="266" t="s">
        <v>4872</v>
      </c>
    </row>
    <row r="94" spans="1:3" ht="12.75">
      <c r="A94" s="266" t="s">
        <v>4873</v>
      </c>
      <c r="B94" s="266" t="s">
        <v>4836</v>
      </c>
      <c r="C94" s="266" t="s">
        <v>4874</v>
      </c>
    </row>
    <row r="95" spans="1:3" ht="12.75">
      <c r="A95" s="266" t="s">
        <v>4477</v>
      </c>
      <c r="B95" s="266" t="s">
        <v>4836</v>
      </c>
      <c r="C95" s="266" t="s">
        <v>4478</v>
      </c>
    </row>
    <row r="96" spans="1:3" ht="12.75">
      <c r="A96" s="266" t="s">
        <v>4480</v>
      </c>
      <c r="B96" s="266" t="s">
        <v>4836</v>
      </c>
      <c r="C96" s="266" t="s">
        <v>4481</v>
      </c>
    </row>
    <row r="97" spans="1:3" ht="12.75">
      <c r="A97" s="266" t="s">
        <v>4483</v>
      </c>
      <c r="B97" s="266" t="s">
        <v>4836</v>
      </c>
      <c r="C97" s="266" t="s">
        <v>4484</v>
      </c>
    </row>
    <row r="98" spans="1:3" ht="12.75">
      <c r="A98" s="266" t="s">
        <v>4486</v>
      </c>
      <c r="B98" s="266" t="s">
        <v>4836</v>
      </c>
      <c r="C98" s="266" t="s">
        <v>4487</v>
      </c>
    </row>
    <row r="99" spans="1:3" ht="12.75">
      <c r="A99" s="266" t="s">
        <v>4489</v>
      </c>
      <c r="B99" s="266" t="s">
        <v>4836</v>
      </c>
      <c r="C99" s="266" t="s">
        <v>4490</v>
      </c>
    </row>
    <row r="100" spans="1:3" ht="12.75">
      <c r="A100" s="266" t="s">
        <v>4492</v>
      </c>
      <c r="B100" s="266" t="s">
        <v>4836</v>
      </c>
      <c r="C100" s="266" t="s">
        <v>4493</v>
      </c>
    </row>
    <row r="101" spans="1:3" ht="12.75">
      <c r="A101" s="266" t="s">
        <v>4495</v>
      </c>
      <c r="B101" s="266" t="s">
        <v>4836</v>
      </c>
      <c r="C101" s="266" t="s">
        <v>4496</v>
      </c>
    </row>
    <row r="102" spans="1:3" ht="12.75">
      <c r="A102" s="266" t="s">
        <v>4498</v>
      </c>
      <c r="B102" s="266" t="s">
        <v>4836</v>
      </c>
      <c r="C102" s="266" t="s">
        <v>4499</v>
      </c>
    </row>
    <row r="103" spans="1:3" ht="12.75">
      <c r="A103" s="266" t="s">
        <v>4501</v>
      </c>
      <c r="B103" s="266" t="s">
        <v>4836</v>
      </c>
      <c r="C103" s="266" t="s">
        <v>4502</v>
      </c>
    </row>
    <row r="104" spans="1:3" ht="12.75">
      <c r="A104" s="266" t="s">
        <v>4504</v>
      </c>
      <c r="B104" s="266" t="s">
        <v>4836</v>
      </c>
      <c r="C104" s="266" t="s">
        <v>4505</v>
      </c>
    </row>
    <row r="105" spans="1:3" ht="12.75">
      <c r="A105" s="266" t="s">
        <v>4507</v>
      </c>
      <c r="B105" s="266" t="s">
        <v>4836</v>
      </c>
      <c r="C105" s="266" t="s">
        <v>4508</v>
      </c>
    </row>
    <row r="106" spans="1:3" ht="12.75">
      <c r="A106" s="266" t="s">
        <v>4510</v>
      </c>
      <c r="B106" s="266" t="s">
        <v>4836</v>
      </c>
      <c r="C106" s="266" t="s">
        <v>4511</v>
      </c>
    </row>
    <row r="107" spans="1:3" ht="12.75">
      <c r="A107" s="266" t="s">
        <v>4513</v>
      </c>
      <c r="B107" s="266" t="s">
        <v>4836</v>
      </c>
      <c r="C107" s="266" t="s">
        <v>4514</v>
      </c>
    </row>
    <row r="108" spans="1:3" ht="12.75">
      <c r="A108" s="266" t="s">
        <v>4516</v>
      </c>
      <c r="B108" s="266" t="s">
        <v>4836</v>
      </c>
      <c r="C108" s="266" t="s">
        <v>4517</v>
      </c>
    </row>
    <row r="109" spans="1:3" ht="12.75">
      <c r="A109" s="266" t="s">
        <v>4519</v>
      </c>
      <c r="B109" s="266" t="s">
        <v>4836</v>
      </c>
      <c r="C109" s="266" t="s">
        <v>4520</v>
      </c>
    </row>
    <row r="110" spans="1:3" ht="12.75">
      <c r="A110" s="266" t="s">
        <v>4522</v>
      </c>
      <c r="B110" s="266" t="s">
        <v>4836</v>
      </c>
      <c r="C110" s="266" t="s">
        <v>4523</v>
      </c>
    </row>
    <row r="111" spans="1:3" ht="12.75">
      <c r="A111" s="266" t="s">
        <v>4525</v>
      </c>
      <c r="B111" s="266" t="s">
        <v>4836</v>
      </c>
      <c r="C111" s="266" t="s">
        <v>4526</v>
      </c>
    </row>
    <row r="112" spans="1:3" ht="12.75">
      <c r="A112" s="266" t="s">
        <v>4528</v>
      </c>
      <c r="B112" s="266" t="s">
        <v>4836</v>
      </c>
      <c r="C112" s="266" t="s">
        <v>4529</v>
      </c>
    </row>
    <row r="113" spans="1:3" ht="12.75">
      <c r="A113" s="266" t="s">
        <v>4531</v>
      </c>
      <c r="B113" s="266" t="s">
        <v>4836</v>
      </c>
      <c r="C113" s="266" t="s">
        <v>4532</v>
      </c>
    </row>
    <row r="114" spans="1:3" ht="12.75">
      <c r="A114" s="266" t="s">
        <v>4534</v>
      </c>
      <c r="B114" s="266" t="s">
        <v>4836</v>
      </c>
      <c r="C114" s="266" t="s">
        <v>4535</v>
      </c>
    </row>
    <row r="115" spans="1:3" ht="12.75">
      <c r="A115" s="266" t="s">
        <v>4537</v>
      </c>
      <c r="B115" s="266" t="s">
        <v>4836</v>
      </c>
      <c r="C115" s="266" t="s">
        <v>4538</v>
      </c>
    </row>
    <row r="116" spans="1:3" ht="12.75">
      <c r="A116" s="266" t="s">
        <v>4875</v>
      </c>
      <c r="B116" s="266" t="s">
        <v>4836</v>
      </c>
      <c r="C116" s="266" t="s">
        <v>4876</v>
      </c>
    </row>
    <row r="117" spans="1:3" ht="12.75">
      <c r="A117" s="266" t="s">
        <v>4877</v>
      </c>
      <c r="B117" s="266" t="s">
        <v>4836</v>
      </c>
      <c r="C117" s="266" t="s">
        <v>4878</v>
      </c>
    </row>
    <row r="118" spans="1:3" ht="12.75">
      <c r="A118" s="266" t="s">
        <v>4540</v>
      </c>
      <c r="B118" s="266" t="s">
        <v>4836</v>
      </c>
      <c r="C118" s="266" t="s">
        <v>4541</v>
      </c>
    </row>
    <row r="119" spans="1:3" ht="12.75">
      <c r="A119" s="266" t="s">
        <v>4543</v>
      </c>
      <c r="B119" s="266" t="s">
        <v>4836</v>
      </c>
      <c r="C119" s="266" t="s">
        <v>4544</v>
      </c>
    </row>
    <row r="120" spans="1:3" ht="12.75">
      <c r="A120" s="266" t="s">
        <v>4879</v>
      </c>
      <c r="B120" s="266" t="s">
        <v>4836</v>
      </c>
      <c r="C120" s="266" t="s">
        <v>4880</v>
      </c>
    </row>
    <row r="121" spans="1:3" ht="12.75">
      <c r="A121" s="266" t="s">
        <v>4456</v>
      </c>
      <c r="B121" s="266" t="s">
        <v>4836</v>
      </c>
      <c r="C121" s="266" t="s">
        <v>4457</v>
      </c>
    </row>
    <row r="122" spans="1:3" ht="12.75">
      <c r="A122" s="266" t="s">
        <v>4459</v>
      </c>
      <c r="B122" s="266" t="s">
        <v>4836</v>
      </c>
      <c r="C122" s="266" t="s">
        <v>4460</v>
      </c>
    </row>
    <row r="123" spans="1:3" ht="12.75">
      <c r="A123" s="266" t="s">
        <v>4881</v>
      </c>
      <c r="B123" s="266" t="s">
        <v>4836</v>
      </c>
      <c r="C123" s="266" t="s">
        <v>4882</v>
      </c>
    </row>
    <row r="124" spans="1:3" ht="12.75">
      <c r="A124" s="266" t="s">
        <v>4547</v>
      </c>
      <c r="B124" s="266" t="s">
        <v>4546</v>
      </c>
      <c r="C124" s="266" t="s">
        <v>4548</v>
      </c>
    </row>
    <row r="125" spans="1:3" ht="12.75">
      <c r="A125" s="266" t="s">
        <v>4550</v>
      </c>
      <c r="B125" s="266" t="s">
        <v>4546</v>
      </c>
      <c r="C125" s="266" t="s">
        <v>4551</v>
      </c>
    </row>
    <row r="126" spans="1:3" ht="12.75">
      <c r="A126" s="266" t="s">
        <v>4553</v>
      </c>
      <c r="B126" s="266" t="s">
        <v>4546</v>
      </c>
      <c r="C126" s="266" t="s">
        <v>4554</v>
      </c>
    </row>
    <row r="127" spans="1:3" ht="12.75">
      <c r="A127" s="266" t="s">
        <v>4556</v>
      </c>
      <c r="B127" s="266" t="s">
        <v>4546</v>
      </c>
      <c r="C127" s="266" t="s">
        <v>4557</v>
      </c>
    </row>
    <row r="128" spans="1:3" ht="12.75">
      <c r="A128" s="266" t="s">
        <v>4559</v>
      </c>
      <c r="B128" s="266" t="s">
        <v>4546</v>
      </c>
      <c r="C128" s="266" t="s">
        <v>4560</v>
      </c>
    </row>
    <row r="129" spans="1:3" ht="12.75">
      <c r="A129" s="266" t="s">
        <v>4562</v>
      </c>
      <c r="B129" s="266" t="s">
        <v>4546</v>
      </c>
      <c r="C129" s="266" t="s">
        <v>4563</v>
      </c>
    </row>
    <row r="130" spans="1:3" ht="12.75">
      <c r="A130" s="266" t="s">
        <v>4565</v>
      </c>
      <c r="B130" s="266" t="s">
        <v>4546</v>
      </c>
      <c r="C130" s="266" t="s">
        <v>4566</v>
      </c>
    </row>
    <row r="131" spans="1:3" ht="12.75">
      <c r="A131" s="266" t="s">
        <v>4568</v>
      </c>
      <c r="B131" s="266" t="s">
        <v>4546</v>
      </c>
      <c r="C131" s="266" t="s">
        <v>4569</v>
      </c>
    </row>
    <row r="132" spans="1:3" ht="12.75">
      <c r="A132" s="266" t="s">
        <v>4571</v>
      </c>
      <c r="B132" s="266" t="s">
        <v>4546</v>
      </c>
      <c r="C132" s="266" t="s">
        <v>4572</v>
      </c>
    </row>
    <row r="133" spans="1:3" ht="12.75">
      <c r="A133" s="266" t="s">
        <v>4574</v>
      </c>
      <c r="B133" s="266" t="s">
        <v>4546</v>
      </c>
      <c r="C133" s="266" t="s">
        <v>4575</v>
      </c>
    </row>
    <row r="134" spans="1:3" ht="12.75">
      <c r="A134" s="266" t="s">
        <v>4577</v>
      </c>
      <c r="B134" s="266" t="s">
        <v>4546</v>
      </c>
      <c r="C134" s="266" t="s">
        <v>4578</v>
      </c>
    </row>
    <row r="135" spans="1:3" ht="12.75">
      <c r="A135" s="266" t="s">
        <v>4580</v>
      </c>
      <c r="B135" s="266" t="s">
        <v>4546</v>
      </c>
      <c r="C135" s="266" t="s">
        <v>4581</v>
      </c>
    </row>
    <row r="136" spans="1:3" ht="12.75">
      <c r="A136" s="266" t="s">
        <v>4583</v>
      </c>
      <c r="B136" s="266" t="s">
        <v>4546</v>
      </c>
      <c r="C136" s="266" t="s">
        <v>4584</v>
      </c>
    </row>
    <row r="137" spans="1:3" ht="12.75">
      <c r="A137" s="266" t="s">
        <v>4586</v>
      </c>
      <c r="B137" s="266" t="s">
        <v>4546</v>
      </c>
      <c r="C137" s="266" t="s">
        <v>4587</v>
      </c>
    </row>
    <row r="138" spans="1:3" ht="12.75">
      <c r="A138" s="266" t="s">
        <v>4589</v>
      </c>
      <c r="B138" s="266" t="s">
        <v>4546</v>
      </c>
      <c r="C138" s="266" t="s">
        <v>4590</v>
      </c>
    </row>
    <row r="139" spans="1:3" ht="12.75">
      <c r="A139" s="266" t="s">
        <v>4592</v>
      </c>
      <c r="B139" s="266" t="s">
        <v>4546</v>
      </c>
      <c r="C139" s="266" t="s">
        <v>4593</v>
      </c>
    </row>
    <row r="140" spans="1:3" ht="12.75">
      <c r="A140" s="266" t="s">
        <v>4595</v>
      </c>
      <c r="B140" s="266" t="s">
        <v>4546</v>
      </c>
      <c r="C140" s="266" t="s">
        <v>4596</v>
      </c>
    </row>
    <row r="141" spans="1:3" ht="12.75">
      <c r="A141" s="266" t="s">
        <v>4598</v>
      </c>
      <c r="B141" s="266" t="s">
        <v>4546</v>
      </c>
      <c r="C141" s="266" t="s">
        <v>4599</v>
      </c>
    </row>
    <row r="142" spans="1:3" ht="12.75">
      <c r="A142" s="266" t="s">
        <v>4601</v>
      </c>
      <c r="B142" s="266" t="s">
        <v>4546</v>
      </c>
      <c r="C142" s="266" t="s">
        <v>4602</v>
      </c>
    </row>
    <row r="143" spans="1:3" ht="12.75">
      <c r="A143" s="266" t="s">
        <v>4604</v>
      </c>
      <c r="B143" s="266" t="s">
        <v>4546</v>
      </c>
      <c r="C143" s="266" t="s">
        <v>4605</v>
      </c>
    </row>
    <row r="144" spans="1:3" ht="12.75">
      <c r="A144" s="266" t="s">
        <v>4607</v>
      </c>
      <c r="B144" s="266" t="s">
        <v>4546</v>
      </c>
      <c r="C144" s="266" t="s">
        <v>4608</v>
      </c>
    </row>
    <row r="145" spans="1:3" ht="12.75">
      <c r="A145" s="266" t="s">
        <v>4610</v>
      </c>
      <c r="B145" s="266" t="s">
        <v>4546</v>
      </c>
      <c r="C145" s="266" t="s">
        <v>4611</v>
      </c>
    </row>
    <row r="146" spans="1:3" ht="12.75">
      <c r="A146" s="266" t="s">
        <v>4613</v>
      </c>
      <c r="B146" s="266" t="s">
        <v>4546</v>
      </c>
      <c r="C146" s="266" t="s">
        <v>4614</v>
      </c>
    </row>
    <row r="147" spans="1:3" ht="12.75">
      <c r="A147" s="266" t="s">
        <v>4616</v>
      </c>
      <c r="B147" s="266" t="s">
        <v>4546</v>
      </c>
      <c r="C147" s="266" t="s">
        <v>4617</v>
      </c>
    </row>
    <row r="148" spans="1:3" ht="12.75">
      <c r="A148" s="266" t="s">
        <v>4883</v>
      </c>
      <c r="B148" s="266" t="s">
        <v>4546</v>
      </c>
      <c r="C148" s="266" t="s">
        <v>4884</v>
      </c>
    </row>
    <row r="149" spans="1:3" ht="12.75">
      <c r="A149" s="266" t="s">
        <v>4619</v>
      </c>
      <c r="B149" s="266" t="s">
        <v>4546</v>
      </c>
      <c r="C149" s="266" t="s">
        <v>4620</v>
      </c>
    </row>
    <row r="150" spans="1:3" ht="12.75">
      <c r="A150" s="266" t="s">
        <v>4622</v>
      </c>
      <c r="B150" s="266" t="s">
        <v>4546</v>
      </c>
      <c r="C150" s="266" t="s">
        <v>4623</v>
      </c>
    </row>
    <row r="151" spans="1:3" ht="12.75">
      <c r="A151" s="266" t="s">
        <v>4625</v>
      </c>
      <c r="B151" s="266" t="s">
        <v>4546</v>
      </c>
      <c r="C151" s="266" t="s">
        <v>4626</v>
      </c>
    </row>
    <row r="152" spans="1:3" ht="12.75">
      <c r="A152" s="266" t="s">
        <v>4628</v>
      </c>
      <c r="B152" s="266" t="s">
        <v>4546</v>
      </c>
      <c r="C152" s="266" t="s">
        <v>4629</v>
      </c>
    </row>
    <row r="153" spans="1:3" ht="12.75">
      <c r="A153" s="266" t="s">
        <v>4631</v>
      </c>
      <c r="B153" s="266" t="s">
        <v>4546</v>
      </c>
      <c r="C153" s="266" t="s">
        <v>4632</v>
      </c>
    </row>
    <row r="154" spans="1:3" ht="12.75">
      <c r="A154" s="266" t="s">
        <v>4634</v>
      </c>
      <c r="B154" s="266" t="s">
        <v>4546</v>
      </c>
      <c r="C154" s="266" t="s">
        <v>4635</v>
      </c>
    </row>
    <row r="155" spans="1:3" ht="12.75">
      <c r="A155" s="266" t="s">
        <v>4885</v>
      </c>
      <c r="B155" s="266" t="s">
        <v>4546</v>
      </c>
      <c r="C155" s="266" t="s">
        <v>4638</v>
      </c>
    </row>
    <row r="156" spans="1:3" ht="12.75">
      <c r="A156" s="266" t="s">
        <v>4640</v>
      </c>
      <c r="B156" s="266" t="s">
        <v>4546</v>
      </c>
      <c r="C156" s="266" t="s">
        <v>4641</v>
      </c>
    </row>
    <row r="157" spans="1:3" ht="12.75">
      <c r="A157" s="266" t="s">
        <v>4643</v>
      </c>
      <c r="B157" s="266" t="s">
        <v>4546</v>
      </c>
      <c r="C157" s="266" t="s">
        <v>4644</v>
      </c>
    </row>
    <row r="158" spans="1:3" ht="12.75">
      <c r="A158" s="266" t="s">
        <v>4646</v>
      </c>
      <c r="B158" s="266" t="s">
        <v>4546</v>
      </c>
      <c r="C158" s="266" t="s">
        <v>4647</v>
      </c>
    </row>
    <row r="159" spans="1:3" ht="12.75">
      <c r="A159" s="266" t="s">
        <v>4649</v>
      </c>
      <c r="B159" s="266" t="s">
        <v>4546</v>
      </c>
      <c r="C159" s="266" t="s">
        <v>4650</v>
      </c>
    </row>
    <row r="160" spans="1:3" ht="12.75">
      <c r="A160" s="266" t="s">
        <v>4652</v>
      </c>
      <c r="B160" s="266" t="s">
        <v>4546</v>
      </c>
      <c r="C160" s="266" t="s">
        <v>4653</v>
      </c>
    </row>
    <row r="161" spans="1:3" ht="12.75">
      <c r="A161" s="266" t="s">
        <v>4655</v>
      </c>
      <c r="B161" s="266" t="s">
        <v>4546</v>
      </c>
      <c r="C161" s="266" t="s">
        <v>4656</v>
      </c>
    </row>
    <row r="162" spans="1:3" ht="12.75">
      <c r="A162" s="266" t="s">
        <v>4658</v>
      </c>
      <c r="B162" s="266" t="s">
        <v>4546</v>
      </c>
      <c r="C162" s="266" t="s">
        <v>4659</v>
      </c>
    </row>
    <row r="163" spans="1:3" ht="12.75">
      <c r="A163" s="266" t="s">
        <v>4886</v>
      </c>
      <c r="B163" s="266" t="s">
        <v>4887</v>
      </c>
      <c r="C163" s="266" t="s">
        <v>4888</v>
      </c>
    </row>
    <row r="164" spans="1:3" ht="12.75">
      <c r="A164" s="266" t="s">
        <v>4889</v>
      </c>
      <c r="B164" s="266" t="s">
        <v>4887</v>
      </c>
      <c r="C164" s="266" t="s">
        <v>4890</v>
      </c>
    </row>
    <row r="165" spans="1:3" ht="12.75">
      <c r="A165" s="266" t="s">
        <v>4891</v>
      </c>
      <c r="B165" s="266" t="s">
        <v>4887</v>
      </c>
      <c r="C165" s="266" t="s">
        <v>4892</v>
      </c>
    </row>
    <row r="166" spans="1:3" ht="12.75">
      <c r="A166" s="266" t="s">
        <v>4893</v>
      </c>
      <c r="B166" s="266" t="s">
        <v>4887</v>
      </c>
      <c r="C166" s="266" t="s">
        <v>4894</v>
      </c>
    </row>
    <row r="167" spans="1:3" ht="12.75">
      <c r="A167" s="266" t="s">
        <v>4895</v>
      </c>
      <c r="B167" s="266" t="s">
        <v>4887</v>
      </c>
      <c r="C167" s="266" t="s">
        <v>4896</v>
      </c>
    </row>
    <row r="168" spans="1:3" ht="12.75">
      <c r="A168" s="266" t="s">
        <v>4897</v>
      </c>
      <c r="B168" s="266" t="s">
        <v>4887</v>
      </c>
      <c r="C168" s="266" t="s">
        <v>4898</v>
      </c>
    </row>
    <row r="169" spans="1:3" ht="12.75">
      <c r="A169" s="266" t="s">
        <v>4899</v>
      </c>
      <c r="B169" s="266" t="s">
        <v>4887</v>
      </c>
      <c r="C169" s="266" t="s">
        <v>4900</v>
      </c>
    </row>
    <row r="170" spans="1:3" ht="12.75">
      <c r="A170" s="266" t="s">
        <v>4901</v>
      </c>
      <c r="B170" s="266" t="s">
        <v>4887</v>
      </c>
      <c r="C170" s="266" t="s">
        <v>4902</v>
      </c>
    </row>
    <row r="171" spans="1:3" ht="12.75">
      <c r="A171" s="266" t="s">
        <v>4903</v>
      </c>
      <c r="B171" s="266" t="s">
        <v>4887</v>
      </c>
      <c r="C171" s="266" t="s">
        <v>4904</v>
      </c>
    </row>
    <row r="172" spans="1:3" ht="12.75">
      <c r="A172" s="266" t="s">
        <v>2016</v>
      </c>
      <c r="B172" s="266" t="s">
        <v>4905</v>
      </c>
      <c r="C172" s="266" t="s">
        <v>2017</v>
      </c>
    </row>
    <row r="173" spans="1:3" ht="12.75">
      <c r="A173" s="266" t="s">
        <v>2019</v>
      </c>
      <c r="B173" s="266" t="s">
        <v>4905</v>
      </c>
      <c r="C173" s="266" t="s">
        <v>2020</v>
      </c>
    </row>
    <row r="174" spans="1:3" ht="12.75">
      <c r="A174" s="266" t="s">
        <v>2022</v>
      </c>
      <c r="B174" s="266" t="s">
        <v>4905</v>
      </c>
      <c r="C174" s="266" t="s">
        <v>2023</v>
      </c>
    </row>
    <row r="175" spans="1:3" ht="12.75">
      <c r="A175" s="266" t="s">
        <v>2025</v>
      </c>
      <c r="B175" s="266" t="s">
        <v>4905</v>
      </c>
      <c r="C175" s="266" t="s">
        <v>2026</v>
      </c>
    </row>
    <row r="176" spans="1:3" ht="12.75">
      <c r="A176" s="266" t="s">
        <v>2028</v>
      </c>
      <c r="B176" s="266" t="s">
        <v>4905</v>
      </c>
      <c r="C176" s="266" t="s">
        <v>2029</v>
      </c>
    </row>
    <row r="177" spans="1:3" ht="12.75">
      <c r="A177" s="266" t="s">
        <v>2031</v>
      </c>
      <c r="B177" s="266" t="s">
        <v>4905</v>
      </c>
      <c r="C177" s="266" t="s">
        <v>2032</v>
      </c>
    </row>
    <row r="178" spans="1:3" ht="12.75">
      <c r="A178" s="266" t="s">
        <v>2034</v>
      </c>
      <c r="B178" s="266" t="s">
        <v>4905</v>
      </c>
      <c r="C178" s="266" t="s">
        <v>2035</v>
      </c>
    </row>
    <row r="179" spans="1:3" ht="12.75">
      <c r="A179" s="266" t="s">
        <v>2037</v>
      </c>
      <c r="B179" s="266" t="s">
        <v>4905</v>
      </c>
      <c r="C179" s="266" t="s">
        <v>2038</v>
      </c>
    </row>
    <row r="180" spans="1:3" ht="12.75">
      <c r="A180" s="266" t="s">
        <v>2040</v>
      </c>
      <c r="B180" s="266" t="s">
        <v>4905</v>
      </c>
      <c r="C180" s="266" t="s">
        <v>2041</v>
      </c>
    </row>
    <row r="181" spans="1:3" ht="12.75">
      <c r="A181" s="266" t="s">
        <v>2043</v>
      </c>
      <c r="B181" s="266" t="s">
        <v>4905</v>
      </c>
      <c r="C181" s="266" t="s">
        <v>2044</v>
      </c>
    </row>
    <row r="182" spans="1:3" ht="12.75">
      <c r="A182" s="266" t="s">
        <v>2046</v>
      </c>
      <c r="B182" s="266" t="s">
        <v>4905</v>
      </c>
      <c r="C182" s="266" t="s">
        <v>2047</v>
      </c>
    </row>
    <row r="183" spans="1:3" ht="12.75">
      <c r="A183" s="266" t="s">
        <v>2049</v>
      </c>
      <c r="B183" s="266" t="s">
        <v>4905</v>
      </c>
      <c r="C183" s="266" t="s">
        <v>2050</v>
      </c>
    </row>
    <row r="184" spans="1:3" ht="12.75">
      <c r="A184" s="266" t="s">
        <v>2052</v>
      </c>
      <c r="B184" s="266" t="s">
        <v>4905</v>
      </c>
      <c r="C184" s="266" t="s">
        <v>2053</v>
      </c>
    </row>
    <row r="185" spans="1:3" ht="12.75">
      <c r="A185" s="266" t="s">
        <v>2055</v>
      </c>
      <c r="B185" s="266" t="s">
        <v>4905</v>
      </c>
      <c r="C185" s="266" t="s">
        <v>2056</v>
      </c>
    </row>
    <row r="186" spans="1:3" ht="12.75">
      <c r="A186" s="266" t="s">
        <v>2058</v>
      </c>
      <c r="B186" s="266" t="s">
        <v>4905</v>
      </c>
      <c r="C186" s="266" t="s">
        <v>2059</v>
      </c>
    </row>
    <row r="187" spans="1:3" ht="12.75">
      <c r="A187" s="266" t="s">
        <v>2061</v>
      </c>
      <c r="B187" s="266" t="s">
        <v>4905</v>
      </c>
      <c r="C187" s="266" t="s">
        <v>2062</v>
      </c>
    </row>
    <row r="188" spans="1:3" ht="12.75">
      <c r="A188" s="266" t="s">
        <v>2064</v>
      </c>
      <c r="B188" s="266" t="s">
        <v>4905</v>
      </c>
      <c r="C188" s="266" t="s">
        <v>2065</v>
      </c>
    </row>
    <row r="189" spans="1:3" ht="12.75">
      <c r="A189" s="266" t="s">
        <v>2067</v>
      </c>
      <c r="B189" s="266" t="s">
        <v>4905</v>
      </c>
      <c r="C189" s="266" t="s">
        <v>2068</v>
      </c>
    </row>
    <row r="190" spans="1:3" ht="12.75">
      <c r="A190" s="266" t="s">
        <v>2070</v>
      </c>
      <c r="B190" s="266" t="s">
        <v>4905</v>
      </c>
      <c r="C190" s="266" t="s">
        <v>2071</v>
      </c>
    </row>
    <row r="191" spans="1:3" ht="12.75">
      <c r="A191" s="266" t="s">
        <v>2073</v>
      </c>
      <c r="B191" s="266" t="s">
        <v>4905</v>
      </c>
      <c r="C191" s="266" t="s">
        <v>2074</v>
      </c>
    </row>
    <row r="192" spans="1:3" ht="12.75">
      <c r="A192" s="266" t="s">
        <v>2076</v>
      </c>
      <c r="B192" s="266" t="s">
        <v>4905</v>
      </c>
      <c r="C192" s="266" t="s">
        <v>2077</v>
      </c>
    </row>
    <row r="193" spans="1:3" ht="12.75">
      <c r="A193" s="266" t="s">
        <v>2079</v>
      </c>
      <c r="B193" s="266" t="s">
        <v>4905</v>
      </c>
      <c r="C193" s="266" t="s">
        <v>2080</v>
      </c>
    </row>
    <row r="194" spans="1:3" ht="12.75">
      <c r="A194" s="266" t="s">
        <v>2082</v>
      </c>
      <c r="B194" s="266" t="s">
        <v>4905</v>
      </c>
      <c r="C194" s="266" t="s">
        <v>2083</v>
      </c>
    </row>
    <row r="195" spans="1:3" ht="12.75">
      <c r="A195" s="266" t="s">
        <v>2085</v>
      </c>
      <c r="B195" s="266" t="s">
        <v>4905</v>
      </c>
      <c r="C195" s="266" t="s">
        <v>2086</v>
      </c>
    </row>
    <row r="196" spans="1:3" ht="12.75">
      <c r="A196" s="266" t="s">
        <v>4906</v>
      </c>
      <c r="B196" s="266" t="s">
        <v>4905</v>
      </c>
      <c r="C196" s="266" t="s">
        <v>4907</v>
      </c>
    </row>
    <row r="197" spans="1:3" ht="12.75">
      <c r="A197" s="266" t="s">
        <v>2088</v>
      </c>
      <c r="B197" s="266" t="s">
        <v>4905</v>
      </c>
      <c r="C197" s="266" t="s">
        <v>2089</v>
      </c>
    </row>
    <row r="198" spans="1:3" ht="12.75">
      <c r="A198" s="266" t="s">
        <v>2091</v>
      </c>
      <c r="B198" s="266" t="s">
        <v>4905</v>
      </c>
      <c r="C198" s="266" t="s">
        <v>2092</v>
      </c>
    </row>
    <row r="199" spans="1:3" ht="12.75">
      <c r="A199" s="266" t="s">
        <v>2094</v>
      </c>
      <c r="B199" s="266" t="s">
        <v>4905</v>
      </c>
      <c r="C199" s="266" t="s">
        <v>2095</v>
      </c>
    </row>
    <row r="200" spans="1:3" ht="12.75">
      <c r="A200" s="266" t="s">
        <v>2097</v>
      </c>
      <c r="B200" s="266" t="s">
        <v>4905</v>
      </c>
      <c r="C200" s="266" t="s">
        <v>2098</v>
      </c>
    </row>
    <row r="201" spans="1:3" ht="12.75">
      <c r="A201" s="266" t="s">
        <v>2100</v>
      </c>
      <c r="B201" s="266" t="s">
        <v>4905</v>
      </c>
      <c r="C201" s="266" t="s">
        <v>2101</v>
      </c>
    </row>
    <row r="202" spans="1:3" ht="12.75">
      <c r="A202" s="266" t="s">
        <v>4908</v>
      </c>
      <c r="B202" s="266" t="s">
        <v>4905</v>
      </c>
      <c r="C202" s="266" t="s">
        <v>4909</v>
      </c>
    </row>
    <row r="203" spans="1:3" ht="12.75">
      <c r="A203" s="266" t="s">
        <v>2103</v>
      </c>
      <c r="B203" s="266" t="s">
        <v>4905</v>
      </c>
      <c r="C203" s="266" t="s">
        <v>2104</v>
      </c>
    </row>
    <row r="204" spans="1:3" ht="12.75">
      <c r="A204" s="266" t="s">
        <v>2106</v>
      </c>
      <c r="B204" s="266" t="s">
        <v>4905</v>
      </c>
      <c r="C204" s="266" t="s">
        <v>2107</v>
      </c>
    </row>
    <row r="205" spans="1:3" ht="12.75">
      <c r="A205" s="266" t="s">
        <v>2109</v>
      </c>
      <c r="B205" s="266" t="s">
        <v>4905</v>
      </c>
      <c r="C205" s="266" t="s">
        <v>2110</v>
      </c>
    </row>
    <row r="206" spans="1:3" ht="12.75">
      <c r="A206" s="266" t="s">
        <v>2112</v>
      </c>
      <c r="B206" s="266" t="s">
        <v>4905</v>
      </c>
      <c r="C206" s="266" t="s">
        <v>2113</v>
      </c>
    </row>
    <row r="207" spans="1:3" ht="12.75">
      <c r="A207" s="266" t="s">
        <v>2115</v>
      </c>
      <c r="B207" s="266" t="s">
        <v>4905</v>
      </c>
      <c r="C207" s="266" t="s">
        <v>2116</v>
      </c>
    </row>
    <row r="208" spans="1:3" ht="12.75">
      <c r="A208" s="266" t="s">
        <v>2118</v>
      </c>
      <c r="B208" s="266" t="s">
        <v>4905</v>
      </c>
      <c r="C208" s="266" t="s">
        <v>2119</v>
      </c>
    </row>
    <row r="209" spans="1:3" ht="12.75">
      <c r="A209" s="266" t="s">
        <v>2121</v>
      </c>
      <c r="B209" s="266" t="s">
        <v>4905</v>
      </c>
      <c r="C209" s="266" t="s">
        <v>2122</v>
      </c>
    </row>
    <row r="210" spans="1:3" ht="12.75">
      <c r="A210" s="266" t="s">
        <v>2124</v>
      </c>
      <c r="B210" s="266" t="s">
        <v>4905</v>
      </c>
      <c r="C210" s="266" t="s">
        <v>2125</v>
      </c>
    </row>
    <row r="211" spans="1:3" ht="12.75">
      <c r="A211" s="266" t="s">
        <v>2127</v>
      </c>
      <c r="B211" s="266" t="s">
        <v>4905</v>
      </c>
      <c r="C211" s="266" t="s">
        <v>2128</v>
      </c>
    </row>
    <row r="212" spans="1:3" ht="12.75">
      <c r="A212" s="266" t="s">
        <v>2130</v>
      </c>
      <c r="B212" s="266" t="s">
        <v>4905</v>
      </c>
      <c r="C212" s="266" t="s">
        <v>2131</v>
      </c>
    </row>
    <row r="213" spans="1:3" ht="12.75">
      <c r="A213" s="266" t="s">
        <v>2133</v>
      </c>
      <c r="B213" s="266" t="s">
        <v>4905</v>
      </c>
      <c r="C213" s="266" t="s">
        <v>2134</v>
      </c>
    </row>
    <row r="214" spans="1:3" ht="12.75">
      <c r="A214" s="266" t="s">
        <v>2136</v>
      </c>
      <c r="B214" s="266" t="s">
        <v>4905</v>
      </c>
      <c r="C214" s="266" t="s">
        <v>2137</v>
      </c>
    </row>
    <row r="215" spans="1:3" ht="12.75">
      <c r="A215" s="266" t="s">
        <v>2139</v>
      </c>
      <c r="B215" s="266" t="s">
        <v>4905</v>
      </c>
      <c r="C215" s="266" t="s">
        <v>2140</v>
      </c>
    </row>
    <row r="216" spans="1:3" ht="12.75">
      <c r="A216" s="266" t="s">
        <v>2142</v>
      </c>
      <c r="B216" s="266" t="s">
        <v>4905</v>
      </c>
      <c r="C216" s="266" t="s">
        <v>2143</v>
      </c>
    </row>
    <row r="217" spans="1:3" ht="12.75">
      <c r="A217" s="266" t="s">
        <v>2145</v>
      </c>
      <c r="B217" s="266" t="s">
        <v>4905</v>
      </c>
      <c r="C217" s="266" t="s">
        <v>2146</v>
      </c>
    </row>
    <row r="218" spans="1:3" ht="12.75">
      <c r="A218" s="266" t="s">
        <v>2148</v>
      </c>
      <c r="B218" s="266" t="s">
        <v>4905</v>
      </c>
      <c r="C218" s="266" t="s">
        <v>2149</v>
      </c>
    </row>
    <row r="219" spans="1:3" ht="12.75">
      <c r="A219" s="266" t="s">
        <v>2151</v>
      </c>
      <c r="B219" s="266" t="s">
        <v>4905</v>
      </c>
      <c r="C219" s="266" t="s">
        <v>2152</v>
      </c>
    </row>
    <row r="220" spans="1:3" ht="12.75">
      <c r="A220" s="266" t="s">
        <v>2154</v>
      </c>
      <c r="B220" s="266" t="s">
        <v>4905</v>
      </c>
      <c r="C220" s="266" t="s">
        <v>2155</v>
      </c>
    </row>
    <row r="221" spans="1:3" ht="12.75">
      <c r="A221" s="266" t="s">
        <v>2157</v>
      </c>
      <c r="B221" s="266" t="s">
        <v>4905</v>
      </c>
      <c r="C221" s="266" t="s">
        <v>2158</v>
      </c>
    </row>
    <row r="222" spans="1:3" ht="12.75">
      <c r="A222" s="266" t="s">
        <v>2160</v>
      </c>
      <c r="B222" s="266" t="s">
        <v>4905</v>
      </c>
      <c r="C222" s="266" t="s">
        <v>2161</v>
      </c>
    </row>
    <row r="223" spans="1:3" ht="12.75">
      <c r="A223" s="266" t="s">
        <v>2163</v>
      </c>
      <c r="B223" s="266" t="s">
        <v>4905</v>
      </c>
      <c r="C223" s="266" t="s">
        <v>2164</v>
      </c>
    </row>
    <row r="224" spans="1:3" ht="12.75">
      <c r="A224" s="266" t="s">
        <v>2166</v>
      </c>
      <c r="B224" s="266" t="s">
        <v>4905</v>
      </c>
      <c r="C224" s="266" t="s">
        <v>2167</v>
      </c>
    </row>
    <row r="225" spans="1:3" ht="12.75">
      <c r="A225" s="266" t="s">
        <v>2169</v>
      </c>
      <c r="B225" s="266" t="s">
        <v>4905</v>
      </c>
      <c r="C225" s="266" t="s">
        <v>2170</v>
      </c>
    </row>
    <row r="226" spans="1:3" ht="12.75">
      <c r="A226" s="266" t="s">
        <v>4910</v>
      </c>
      <c r="B226" s="266" t="s">
        <v>4905</v>
      </c>
      <c r="C226" s="266" t="s">
        <v>4911</v>
      </c>
    </row>
    <row r="227" spans="1:3" ht="12.75">
      <c r="A227" s="266" t="s">
        <v>2172</v>
      </c>
      <c r="B227" s="266" t="s">
        <v>4905</v>
      </c>
      <c r="C227" s="266" t="s">
        <v>2173</v>
      </c>
    </row>
    <row r="228" spans="1:3" ht="12.75">
      <c r="A228" s="266" t="s">
        <v>2175</v>
      </c>
      <c r="B228" s="266" t="s">
        <v>4905</v>
      </c>
      <c r="C228" s="266" t="s">
        <v>2176</v>
      </c>
    </row>
    <row r="229" spans="1:3" ht="12.75">
      <c r="A229" s="266" t="s">
        <v>2178</v>
      </c>
      <c r="B229" s="266" t="s">
        <v>4905</v>
      </c>
      <c r="C229" s="266" t="s">
        <v>2179</v>
      </c>
    </row>
    <row r="230" spans="1:3" ht="12.75">
      <c r="A230" s="266" t="s">
        <v>2181</v>
      </c>
      <c r="B230" s="266" t="s">
        <v>4905</v>
      </c>
      <c r="C230" s="266" t="s">
        <v>2182</v>
      </c>
    </row>
    <row r="231" spans="1:3" ht="12.75">
      <c r="A231" s="266" t="s">
        <v>2184</v>
      </c>
      <c r="B231" s="266" t="s">
        <v>4905</v>
      </c>
      <c r="C231" s="266" t="s">
        <v>2185</v>
      </c>
    </row>
    <row r="232" spans="1:3" ht="12.75">
      <c r="A232" s="266" t="s">
        <v>2187</v>
      </c>
      <c r="B232" s="266" t="s">
        <v>4905</v>
      </c>
      <c r="C232" s="266" t="s">
        <v>2188</v>
      </c>
    </row>
    <row r="233" spans="1:3" ht="12.75">
      <c r="A233" s="266" t="s">
        <v>2190</v>
      </c>
      <c r="B233" s="266" t="s">
        <v>4905</v>
      </c>
      <c r="C233" s="266" t="s">
        <v>2191</v>
      </c>
    </row>
    <row r="234" spans="1:3" ht="12.75">
      <c r="A234" s="266" t="s">
        <v>2193</v>
      </c>
      <c r="B234" s="266" t="s">
        <v>4905</v>
      </c>
      <c r="C234" s="266" t="s">
        <v>2194</v>
      </c>
    </row>
    <row r="235" spans="1:3" ht="12.75">
      <c r="A235" s="266" t="s">
        <v>2196</v>
      </c>
      <c r="B235" s="266" t="s">
        <v>4905</v>
      </c>
      <c r="C235" s="266" t="s">
        <v>2197</v>
      </c>
    </row>
    <row r="236" spans="1:3" ht="12.75">
      <c r="A236" s="266" t="s">
        <v>2199</v>
      </c>
      <c r="B236" s="266" t="s">
        <v>4905</v>
      </c>
      <c r="C236" s="266" t="s">
        <v>2200</v>
      </c>
    </row>
    <row r="237" spans="1:3" ht="12.75">
      <c r="A237" s="266" t="s">
        <v>2202</v>
      </c>
      <c r="B237" s="266" t="s">
        <v>4905</v>
      </c>
      <c r="C237" s="266" t="s">
        <v>2203</v>
      </c>
    </row>
    <row r="238" spans="1:3" ht="12.75">
      <c r="A238" s="266" t="s">
        <v>2205</v>
      </c>
      <c r="B238" s="266" t="s">
        <v>4905</v>
      </c>
      <c r="C238" s="266" t="s">
        <v>2206</v>
      </c>
    </row>
    <row r="239" spans="1:3" ht="12.75">
      <c r="A239" s="266" t="s">
        <v>2208</v>
      </c>
      <c r="B239" s="266" t="s">
        <v>4905</v>
      </c>
      <c r="C239" s="266" t="s">
        <v>2209</v>
      </c>
    </row>
    <row r="240" spans="1:3" ht="12.75">
      <c r="A240" s="266" t="s">
        <v>2211</v>
      </c>
      <c r="B240" s="266" t="s">
        <v>4905</v>
      </c>
      <c r="C240" s="266" t="s">
        <v>2212</v>
      </c>
    </row>
    <row r="241" spans="1:3" ht="12.75">
      <c r="A241" s="266" t="s">
        <v>2214</v>
      </c>
      <c r="B241" s="266" t="s">
        <v>4905</v>
      </c>
      <c r="C241" s="266" t="s">
        <v>2215</v>
      </c>
    </row>
    <row r="242" spans="1:3" ht="12.75">
      <c r="A242" s="266" t="s">
        <v>2217</v>
      </c>
      <c r="B242" s="266" t="s">
        <v>4905</v>
      </c>
      <c r="C242" s="266" t="s">
        <v>2218</v>
      </c>
    </row>
    <row r="243" spans="1:3" ht="12.75">
      <c r="A243" s="266" t="s">
        <v>2220</v>
      </c>
      <c r="B243" s="266" t="s">
        <v>4905</v>
      </c>
      <c r="C243" s="266" t="s">
        <v>2221</v>
      </c>
    </row>
    <row r="244" spans="1:3" ht="12.75">
      <c r="A244" s="266" t="s">
        <v>2223</v>
      </c>
      <c r="B244" s="266" t="s">
        <v>4905</v>
      </c>
      <c r="C244" s="266" t="s">
        <v>2224</v>
      </c>
    </row>
    <row r="245" spans="1:3" ht="12.75">
      <c r="A245" s="266" t="s">
        <v>2226</v>
      </c>
      <c r="B245" s="266" t="s">
        <v>4905</v>
      </c>
      <c r="C245" s="266" t="s">
        <v>2227</v>
      </c>
    </row>
    <row r="246" spans="1:3" ht="12.75">
      <c r="A246" s="266" t="s">
        <v>2229</v>
      </c>
      <c r="B246" s="266" t="s">
        <v>4905</v>
      </c>
      <c r="C246" s="266" t="s">
        <v>2230</v>
      </c>
    </row>
    <row r="247" spans="1:3" ht="12.75">
      <c r="A247" s="266" t="s">
        <v>1238</v>
      </c>
      <c r="B247" s="266" t="s">
        <v>4912</v>
      </c>
      <c r="C247" s="266" t="s">
        <v>1239</v>
      </c>
    </row>
    <row r="248" spans="1:3" ht="12.75">
      <c r="A248" s="266" t="s">
        <v>1241</v>
      </c>
      <c r="B248" s="266" t="s">
        <v>4912</v>
      </c>
      <c r="C248" s="266" t="s">
        <v>1242</v>
      </c>
    </row>
    <row r="249" spans="1:3" ht="12.75">
      <c r="A249" s="266" t="s">
        <v>1244</v>
      </c>
      <c r="B249" s="266" t="s">
        <v>4912</v>
      </c>
      <c r="C249" s="266" t="s">
        <v>1245</v>
      </c>
    </row>
    <row r="250" spans="1:3" ht="12.75">
      <c r="A250" s="266" t="s">
        <v>1247</v>
      </c>
      <c r="B250" s="266" t="s">
        <v>4912</v>
      </c>
      <c r="C250" s="266" t="s">
        <v>1248</v>
      </c>
    </row>
    <row r="251" spans="1:3" ht="12.75">
      <c r="A251" s="266" t="s">
        <v>1250</v>
      </c>
      <c r="B251" s="266" t="s">
        <v>4912</v>
      </c>
      <c r="C251" s="266" t="s">
        <v>1251</v>
      </c>
    </row>
    <row r="252" spans="1:3" ht="12.75">
      <c r="A252" s="266" t="s">
        <v>1253</v>
      </c>
      <c r="B252" s="266" t="s">
        <v>4912</v>
      </c>
      <c r="C252" s="266" t="s">
        <v>1254</v>
      </c>
    </row>
    <row r="253" spans="1:3" ht="12.75">
      <c r="A253" s="266" t="s">
        <v>1256</v>
      </c>
      <c r="B253" s="266" t="s">
        <v>4912</v>
      </c>
      <c r="C253" s="266" t="s">
        <v>1257</v>
      </c>
    </row>
    <row r="254" spans="1:3" ht="12.75">
      <c r="A254" s="266" t="s">
        <v>1259</v>
      </c>
      <c r="B254" s="266" t="s">
        <v>4912</v>
      </c>
      <c r="C254" s="266" t="s">
        <v>1260</v>
      </c>
    </row>
    <row r="255" spans="1:3" ht="12.75">
      <c r="A255" s="266" t="s">
        <v>1262</v>
      </c>
      <c r="B255" s="266" t="s">
        <v>4912</v>
      </c>
      <c r="C255" s="266" t="s">
        <v>1263</v>
      </c>
    </row>
    <row r="256" spans="1:3" ht="12.75">
      <c r="A256" s="266" t="s">
        <v>1265</v>
      </c>
      <c r="B256" s="266" t="s">
        <v>4912</v>
      </c>
      <c r="C256" s="266" t="s">
        <v>1266</v>
      </c>
    </row>
    <row r="257" spans="1:3" ht="12.75">
      <c r="A257" s="266" t="s">
        <v>1268</v>
      </c>
      <c r="B257" s="266" t="s">
        <v>4912</v>
      </c>
      <c r="C257" s="266" t="s">
        <v>1269</v>
      </c>
    </row>
    <row r="258" spans="1:3" ht="12.75">
      <c r="A258" s="266" t="s">
        <v>1271</v>
      </c>
      <c r="B258" s="266" t="s">
        <v>4912</v>
      </c>
      <c r="C258" s="266" t="s">
        <v>1272</v>
      </c>
    </row>
    <row r="259" spans="1:3" ht="12.75">
      <c r="A259" s="266" t="s">
        <v>1274</v>
      </c>
      <c r="B259" s="266" t="s">
        <v>4912</v>
      </c>
      <c r="C259" s="266" t="s">
        <v>1275</v>
      </c>
    </row>
    <row r="260" spans="1:3" ht="12.75">
      <c r="A260" s="266" t="s">
        <v>1277</v>
      </c>
      <c r="B260" s="266" t="s">
        <v>4912</v>
      </c>
      <c r="C260" s="266" t="s">
        <v>1278</v>
      </c>
    </row>
    <row r="261" spans="1:3" ht="12.75">
      <c r="A261" s="266" t="s">
        <v>1280</v>
      </c>
      <c r="B261" s="266" t="s">
        <v>4912</v>
      </c>
      <c r="C261" s="266" t="s">
        <v>1281</v>
      </c>
    </row>
    <row r="262" spans="1:3" ht="12.75">
      <c r="A262" s="266" t="s">
        <v>1283</v>
      </c>
      <c r="B262" s="266" t="s">
        <v>4912</v>
      </c>
      <c r="C262" s="266" t="s">
        <v>1284</v>
      </c>
    </row>
    <row r="263" spans="1:3" ht="12.75">
      <c r="A263" s="266" t="s">
        <v>1286</v>
      </c>
      <c r="B263" s="266" t="s">
        <v>4912</v>
      </c>
      <c r="C263" s="266" t="s">
        <v>1287</v>
      </c>
    </row>
    <row r="264" spans="1:3" ht="12.75">
      <c r="A264" s="266" t="s">
        <v>1289</v>
      </c>
      <c r="B264" s="266" t="s">
        <v>4912</v>
      </c>
      <c r="C264" s="266" t="s">
        <v>1290</v>
      </c>
    </row>
    <row r="265" spans="1:3" ht="12.75">
      <c r="A265" s="266" t="s">
        <v>1292</v>
      </c>
      <c r="B265" s="266" t="s">
        <v>4913</v>
      </c>
      <c r="C265" s="266" t="s">
        <v>1293</v>
      </c>
    </row>
    <row r="266" spans="1:3" ht="12.75">
      <c r="A266" s="266" t="s">
        <v>1295</v>
      </c>
      <c r="B266" s="266" t="s">
        <v>4913</v>
      </c>
      <c r="C266" s="266" t="s">
        <v>1296</v>
      </c>
    </row>
    <row r="267" spans="1:3" ht="12.75">
      <c r="A267" s="266" t="s">
        <v>1298</v>
      </c>
      <c r="B267" s="266" t="s">
        <v>4913</v>
      </c>
      <c r="C267" s="266" t="s">
        <v>4914</v>
      </c>
    </row>
    <row r="268" spans="1:3" ht="12.75">
      <c r="A268" s="266" t="s">
        <v>4915</v>
      </c>
      <c r="B268" s="266" t="s">
        <v>4916</v>
      </c>
      <c r="C268" s="266" t="s">
        <v>4917</v>
      </c>
    </row>
    <row r="269" spans="1:3" ht="12.75">
      <c r="A269" s="266" t="s">
        <v>696</v>
      </c>
      <c r="B269" s="266" t="s">
        <v>4916</v>
      </c>
      <c r="C269" s="266" t="s">
        <v>1301</v>
      </c>
    </row>
    <row r="270" spans="1:3" ht="12.75">
      <c r="A270" s="266" t="s">
        <v>1303</v>
      </c>
      <c r="B270" s="266" t="s">
        <v>4916</v>
      </c>
      <c r="C270" s="266" t="s">
        <v>1304</v>
      </c>
    </row>
    <row r="271" spans="1:3" ht="12.75">
      <c r="A271" s="266" t="s">
        <v>1306</v>
      </c>
      <c r="B271" s="266" t="s">
        <v>4916</v>
      </c>
      <c r="C271" s="266" t="s">
        <v>1307</v>
      </c>
    </row>
    <row r="272" spans="1:3" ht="12.75">
      <c r="A272" s="266" t="s">
        <v>1309</v>
      </c>
      <c r="B272" s="266" t="s">
        <v>4916</v>
      </c>
      <c r="C272" s="266" t="s">
        <v>1310</v>
      </c>
    </row>
    <row r="273" spans="1:3" ht="12.75">
      <c r="A273" s="266" t="s">
        <v>1312</v>
      </c>
      <c r="B273" s="266" t="s">
        <v>4916</v>
      </c>
      <c r="C273" s="266" t="s">
        <v>1313</v>
      </c>
    </row>
    <row r="274" spans="1:3" ht="12.75">
      <c r="A274" s="266" t="s">
        <v>1315</v>
      </c>
      <c r="B274" s="266" t="s">
        <v>4916</v>
      </c>
      <c r="C274" s="266" t="s">
        <v>1316</v>
      </c>
    </row>
    <row r="275" spans="1:3" ht="12.75">
      <c r="A275" s="266" t="s">
        <v>1318</v>
      </c>
      <c r="B275" s="266" t="s">
        <v>4916</v>
      </c>
      <c r="C275" s="266" t="s">
        <v>1319</v>
      </c>
    </row>
    <row r="276" spans="1:3" ht="12.75">
      <c r="A276" s="266" t="s">
        <v>1321</v>
      </c>
      <c r="B276" s="266" t="s">
        <v>4916</v>
      </c>
      <c r="C276" s="266" t="s">
        <v>1322</v>
      </c>
    </row>
    <row r="277" spans="1:3" ht="12.75">
      <c r="A277" s="266" t="s">
        <v>1324</v>
      </c>
      <c r="B277" s="266" t="s">
        <v>4916</v>
      </c>
      <c r="C277" s="266" t="s">
        <v>1325</v>
      </c>
    </row>
    <row r="278" spans="1:3" ht="12.75">
      <c r="A278" s="266" t="s">
        <v>1327</v>
      </c>
      <c r="B278" s="266" t="s">
        <v>4916</v>
      </c>
      <c r="C278" s="266" t="s">
        <v>1328</v>
      </c>
    </row>
    <row r="279" spans="1:3" ht="12.75">
      <c r="A279" s="266" t="s">
        <v>1330</v>
      </c>
      <c r="B279" s="266" t="s">
        <v>4916</v>
      </c>
      <c r="C279" s="266" t="s">
        <v>1331</v>
      </c>
    </row>
    <row r="280" spans="1:3" ht="12.75">
      <c r="A280" s="266" t="s">
        <v>1333</v>
      </c>
      <c r="B280" s="266" t="s">
        <v>4916</v>
      </c>
      <c r="C280" s="266" t="s">
        <v>1334</v>
      </c>
    </row>
    <row r="281" spans="1:3" ht="12.75">
      <c r="A281" s="266" t="s">
        <v>1336</v>
      </c>
      <c r="B281" s="266" t="s">
        <v>4916</v>
      </c>
      <c r="C281" s="266" t="s">
        <v>1337</v>
      </c>
    </row>
    <row r="282" spans="1:3" ht="12.75">
      <c r="A282" s="266" t="s">
        <v>1339</v>
      </c>
      <c r="B282" s="266" t="s">
        <v>4916</v>
      </c>
      <c r="C282" s="266" t="s">
        <v>1340</v>
      </c>
    </row>
    <row r="283" spans="1:3" ht="12.75">
      <c r="A283" s="266" t="s">
        <v>1342</v>
      </c>
      <c r="B283" s="266" t="s">
        <v>4916</v>
      </c>
      <c r="C283" s="266" t="s">
        <v>1343</v>
      </c>
    </row>
    <row r="284" spans="1:3" ht="12.75">
      <c r="A284" s="266" t="s">
        <v>4918</v>
      </c>
      <c r="B284" s="266" t="s">
        <v>4916</v>
      </c>
      <c r="C284" s="266" t="s">
        <v>4919</v>
      </c>
    </row>
    <row r="285" spans="1:3" ht="12.75">
      <c r="A285" s="266" t="s">
        <v>1345</v>
      </c>
      <c r="B285" s="266" t="s">
        <v>4916</v>
      </c>
      <c r="C285" s="266" t="s">
        <v>1346</v>
      </c>
    </row>
    <row r="286" spans="1:3" ht="12.75">
      <c r="A286" s="266" t="s">
        <v>1348</v>
      </c>
      <c r="B286" s="266" t="s">
        <v>4916</v>
      </c>
      <c r="C286" s="266" t="s">
        <v>1349</v>
      </c>
    </row>
    <row r="287" spans="1:3" ht="12.75">
      <c r="A287" s="266" t="s">
        <v>1351</v>
      </c>
      <c r="B287" s="266" t="s">
        <v>4916</v>
      </c>
      <c r="C287" s="266" t="s">
        <v>1352</v>
      </c>
    </row>
    <row r="288" spans="1:3" ht="12.75">
      <c r="A288" s="266" t="s">
        <v>1354</v>
      </c>
      <c r="B288" s="266" t="s">
        <v>4916</v>
      </c>
      <c r="C288" s="266" t="s">
        <v>1355</v>
      </c>
    </row>
    <row r="289" spans="1:3" ht="12.75">
      <c r="A289" s="266" t="s">
        <v>1357</v>
      </c>
      <c r="B289" s="266" t="s">
        <v>4916</v>
      </c>
      <c r="C289" s="266" t="s">
        <v>1358</v>
      </c>
    </row>
    <row r="290" spans="1:3" ht="12.75">
      <c r="A290" s="266" t="s">
        <v>1360</v>
      </c>
      <c r="B290" s="266" t="s">
        <v>4916</v>
      </c>
      <c r="C290" s="266" t="s">
        <v>1361</v>
      </c>
    </row>
    <row r="291" spans="1:3" ht="12.75">
      <c r="A291" s="266" t="s">
        <v>1363</v>
      </c>
      <c r="B291" s="266" t="s">
        <v>4916</v>
      </c>
      <c r="C291" s="266" t="s">
        <v>1364</v>
      </c>
    </row>
    <row r="292" spans="1:3" ht="12.75">
      <c r="A292" s="266" t="s">
        <v>4920</v>
      </c>
      <c r="B292" s="266" t="s">
        <v>4916</v>
      </c>
      <c r="C292" s="266" t="s">
        <v>4921</v>
      </c>
    </row>
    <row r="293" spans="1:3" ht="12.75">
      <c r="A293" s="266" t="s">
        <v>1366</v>
      </c>
      <c r="B293" s="266" t="s">
        <v>4916</v>
      </c>
      <c r="C293" s="266" t="s">
        <v>1367</v>
      </c>
    </row>
    <row r="294" spans="1:3" ht="12.75">
      <c r="A294" s="266" t="s">
        <v>1369</v>
      </c>
      <c r="B294" s="266" t="s">
        <v>4916</v>
      </c>
      <c r="C294" s="266" t="s">
        <v>1370</v>
      </c>
    </row>
    <row r="295" spans="1:3" ht="12.75">
      <c r="A295" s="266" t="s">
        <v>1372</v>
      </c>
      <c r="B295" s="266" t="s">
        <v>4916</v>
      </c>
      <c r="C295" s="266" t="s">
        <v>1373</v>
      </c>
    </row>
    <row r="296" spans="1:3" ht="12.75">
      <c r="A296" s="266" t="s">
        <v>1375</v>
      </c>
      <c r="B296" s="266" t="s">
        <v>4916</v>
      </c>
      <c r="C296" s="266" t="s">
        <v>1376</v>
      </c>
    </row>
    <row r="297" spans="1:3" ht="12.75">
      <c r="A297" s="266" t="s">
        <v>1378</v>
      </c>
      <c r="B297" s="266" t="s">
        <v>4916</v>
      </c>
      <c r="C297" s="266" t="s">
        <v>1379</v>
      </c>
    </row>
    <row r="298" spans="1:3" ht="12.75">
      <c r="A298" s="266" t="s">
        <v>1381</v>
      </c>
      <c r="B298" s="266" t="s">
        <v>4916</v>
      </c>
      <c r="C298" s="266" t="s">
        <v>1382</v>
      </c>
    </row>
    <row r="299" spans="1:3" ht="12.75">
      <c r="A299" s="266" t="s">
        <v>1384</v>
      </c>
      <c r="B299" s="266" t="s">
        <v>4916</v>
      </c>
      <c r="C299" s="266" t="s">
        <v>1385</v>
      </c>
    </row>
    <row r="300" spans="1:3" ht="12.75">
      <c r="A300" s="266" t="s">
        <v>1387</v>
      </c>
      <c r="B300" s="266" t="s">
        <v>4916</v>
      </c>
      <c r="C300" s="266" t="s">
        <v>1388</v>
      </c>
    </row>
    <row r="301" spans="1:3" ht="12.75">
      <c r="A301" s="266" t="s">
        <v>1390</v>
      </c>
      <c r="B301" s="266" t="s">
        <v>4916</v>
      </c>
      <c r="C301" s="266" t="s">
        <v>1391</v>
      </c>
    </row>
    <row r="302" spans="1:3" ht="12.75">
      <c r="A302" s="266" t="s">
        <v>1393</v>
      </c>
      <c r="B302" s="266" t="s">
        <v>4916</v>
      </c>
      <c r="C302" s="266" t="s">
        <v>1394</v>
      </c>
    </row>
    <row r="303" spans="1:3" ht="12.75">
      <c r="A303" s="266" t="s">
        <v>1396</v>
      </c>
      <c r="B303" s="266" t="s">
        <v>4916</v>
      </c>
      <c r="C303" s="266" t="s">
        <v>1397</v>
      </c>
    </row>
    <row r="304" spans="1:3" ht="12.75">
      <c r="A304" s="266" t="s">
        <v>1399</v>
      </c>
      <c r="B304" s="266" t="s">
        <v>4916</v>
      </c>
      <c r="C304" s="266" t="s">
        <v>1400</v>
      </c>
    </row>
    <row r="305" spans="1:3" ht="12.75">
      <c r="A305" s="266" t="s">
        <v>1402</v>
      </c>
      <c r="B305" s="266" t="s">
        <v>4916</v>
      </c>
      <c r="C305" s="266" t="s">
        <v>1403</v>
      </c>
    </row>
    <row r="306" spans="1:3" ht="12.75">
      <c r="A306" s="266" t="s">
        <v>1405</v>
      </c>
      <c r="B306" s="266" t="s">
        <v>4916</v>
      </c>
      <c r="C306" s="266" t="s">
        <v>1406</v>
      </c>
    </row>
    <row r="307" spans="1:3" ht="12.75">
      <c r="A307" s="266" t="s">
        <v>1408</v>
      </c>
      <c r="B307" s="266" t="s">
        <v>4916</v>
      </c>
      <c r="C307" s="266" t="s">
        <v>1409</v>
      </c>
    </row>
    <row r="308" spans="1:3" ht="12.75">
      <c r="A308" s="266" t="s">
        <v>1411</v>
      </c>
      <c r="B308" s="266" t="s">
        <v>4916</v>
      </c>
      <c r="C308" s="266" t="s">
        <v>1412</v>
      </c>
    </row>
    <row r="309" spans="1:3" ht="12.75">
      <c r="A309" s="266" t="s">
        <v>1414</v>
      </c>
      <c r="B309" s="266" t="s">
        <v>4916</v>
      </c>
      <c r="C309" s="266" t="s">
        <v>1415</v>
      </c>
    </row>
    <row r="310" spans="1:3" ht="12.75">
      <c r="A310" s="266" t="s">
        <v>1417</v>
      </c>
      <c r="B310" s="266" t="s">
        <v>4916</v>
      </c>
      <c r="C310" s="266" t="s">
        <v>1418</v>
      </c>
    </row>
    <row r="311" spans="1:3" ht="12.75">
      <c r="A311" s="266" t="s">
        <v>1420</v>
      </c>
      <c r="B311" s="266" t="s">
        <v>4916</v>
      </c>
      <c r="C311" s="266" t="s">
        <v>1421</v>
      </c>
    </row>
    <row r="312" spans="1:3" ht="12.75">
      <c r="A312" s="266" t="s">
        <v>1423</v>
      </c>
      <c r="B312" s="266" t="s">
        <v>4916</v>
      </c>
      <c r="C312" s="266" t="s">
        <v>1424</v>
      </c>
    </row>
    <row r="313" spans="1:3" ht="12.75">
      <c r="A313" s="266" t="s">
        <v>1426</v>
      </c>
      <c r="B313" s="266" t="s">
        <v>4916</v>
      </c>
      <c r="C313" s="266" t="s">
        <v>1427</v>
      </c>
    </row>
    <row r="314" spans="1:3" ht="12.75">
      <c r="A314" s="266" t="s">
        <v>1429</v>
      </c>
      <c r="B314" s="266" t="s">
        <v>4916</v>
      </c>
      <c r="C314" s="266" t="s">
        <v>1430</v>
      </c>
    </row>
    <row r="315" spans="1:3" ht="12.75">
      <c r="A315" s="266" t="s">
        <v>4922</v>
      </c>
      <c r="B315" s="266" t="s">
        <v>4916</v>
      </c>
      <c r="C315" s="266" t="s">
        <v>4923</v>
      </c>
    </row>
    <row r="316" spans="1:3" ht="12.75">
      <c r="A316" s="266" t="s">
        <v>4924</v>
      </c>
      <c r="B316" s="266" t="s">
        <v>4916</v>
      </c>
      <c r="C316" s="266" t="s">
        <v>4925</v>
      </c>
    </row>
    <row r="317" spans="1:3" ht="12.75">
      <c r="A317" s="266" t="s">
        <v>1432</v>
      </c>
      <c r="B317" s="266" t="s">
        <v>4916</v>
      </c>
      <c r="C317" s="266" t="s">
        <v>1433</v>
      </c>
    </row>
    <row r="318" spans="1:3" ht="12.75">
      <c r="A318" s="266" t="s">
        <v>1435</v>
      </c>
      <c r="B318" s="266" t="s">
        <v>4916</v>
      </c>
      <c r="C318" s="266" t="s">
        <v>1436</v>
      </c>
    </row>
    <row r="319" spans="1:3" ht="12.75">
      <c r="A319" s="266" t="s">
        <v>1438</v>
      </c>
      <c r="B319" s="266" t="s">
        <v>4916</v>
      </c>
      <c r="C319" s="266" t="s">
        <v>1439</v>
      </c>
    </row>
    <row r="320" spans="1:3" ht="12.75">
      <c r="A320" s="266" t="s">
        <v>1441</v>
      </c>
      <c r="B320" s="266" t="s">
        <v>4916</v>
      </c>
      <c r="C320" s="266" t="s">
        <v>1442</v>
      </c>
    </row>
    <row r="321" spans="1:3" ht="12.75">
      <c r="A321" s="266" t="s">
        <v>1444</v>
      </c>
      <c r="B321" s="266" t="s">
        <v>4916</v>
      </c>
      <c r="C321" s="266" t="s">
        <v>1445</v>
      </c>
    </row>
    <row r="322" spans="1:3" ht="12.75">
      <c r="A322" s="266" t="s">
        <v>1447</v>
      </c>
      <c r="B322" s="266" t="s">
        <v>4916</v>
      </c>
      <c r="C322" s="266" t="s">
        <v>1448</v>
      </c>
    </row>
    <row r="323" spans="1:3" ht="12.75">
      <c r="A323" s="266" t="s">
        <v>1450</v>
      </c>
      <c r="B323" s="266" t="s">
        <v>4916</v>
      </c>
      <c r="C323" s="266" t="s">
        <v>1451</v>
      </c>
    </row>
    <row r="324" spans="1:3" ht="12.75">
      <c r="A324" s="266" t="s">
        <v>1453</v>
      </c>
      <c r="B324" s="266" t="s">
        <v>4916</v>
      </c>
      <c r="C324" s="266" t="s">
        <v>1454</v>
      </c>
    </row>
    <row r="325" spans="1:3" ht="12.75">
      <c r="A325" s="266" t="s">
        <v>1456</v>
      </c>
      <c r="B325" s="266" t="s">
        <v>4916</v>
      </c>
      <c r="C325" s="266" t="s">
        <v>1457</v>
      </c>
    </row>
    <row r="326" spans="1:3" ht="12.75">
      <c r="A326" s="266" t="s">
        <v>1459</v>
      </c>
      <c r="B326" s="266" t="s">
        <v>4916</v>
      </c>
      <c r="C326" s="266" t="s">
        <v>1460</v>
      </c>
    </row>
    <row r="327" spans="1:3" ht="12.75">
      <c r="A327" s="266" t="s">
        <v>1462</v>
      </c>
      <c r="B327" s="266" t="s">
        <v>4916</v>
      </c>
      <c r="C327" s="266" t="s">
        <v>1463</v>
      </c>
    </row>
    <row r="328" spans="1:3" ht="12.75">
      <c r="A328" s="266" t="s">
        <v>1465</v>
      </c>
      <c r="B328" s="266" t="s">
        <v>4916</v>
      </c>
      <c r="C328" s="266" t="s">
        <v>1466</v>
      </c>
    </row>
    <row r="329" spans="1:3" ht="12.75">
      <c r="A329" s="266" t="s">
        <v>1468</v>
      </c>
      <c r="B329" s="266" t="s">
        <v>4916</v>
      </c>
      <c r="C329" s="266" t="s">
        <v>1469</v>
      </c>
    </row>
    <row r="330" spans="1:3" ht="12.75">
      <c r="A330" s="266" t="s">
        <v>1471</v>
      </c>
      <c r="B330" s="266" t="s">
        <v>4916</v>
      </c>
      <c r="C330" s="266" t="s">
        <v>1472</v>
      </c>
    </row>
    <row r="331" spans="1:3" ht="12.75">
      <c r="A331" s="266" t="s">
        <v>1474</v>
      </c>
      <c r="B331" s="266" t="s">
        <v>4916</v>
      </c>
      <c r="C331" s="266" t="s">
        <v>1475</v>
      </c>
    </row>
    <row r="332" spans="1:3" ht="12.75">
      <c r="A332" s="266" t="s">
        <v>4926</v>
      </c>
      <c r="B332" s="266" t="s">
        <v>4916</v>
      </c>
      <c r="C332" s="266" t="s">
        <v>4927</v>
      </c>
    </row>
    <row r="333" spans="1:3" ht="12.75">
      <c r="A333" s="266" t="s">
        <v>1477</v>
      </c>
      <c r="B333" s="266" t="s">
        <v>4916</v>
      </c>
      <c r="C333" s="266" t="s">
        <v>1478</v>
      </c>
    </row>
    <row r="334" spans="1:3" ht="12.75">
      <c r="A334" s="266" t="s">
        <v>1480</v>
      </c>
      <c r="B334" s="266" t="s">
        <v>4916</v>
      </c>
      <c r="C334" s="266" t="s">
        <v>1481</v>
      </c>
    </row>
    <row r="335" spans="1:3" ht="12.75">
      <c r="A335" s="266" t="s">
        <v>1483</v>
      </c>
      <c r="B335" s="266" t="s">
        <v>4916</v>
      </c>
      <c r="C335" s="266" t="s">
        <v>1484</v>
      </c>
    </row>
    <row r="336" spans="1:3" ht="12.75">
      <c r="A336" s="266" t="s">
        <v>669</v>
      </c>
      <c r="B336" s="266" t="s">
        <v>4916</v>
      </c>
      <c r="C336" s="266" t="s">
        <v>1486</v>
      </c>
    </row>
    <row r="337" spans="1:3" ht="12.75">
      <c r="A337" s="266" t="s">
        <v>1488</v>
      </c>
      <c r="B337" s="266" t="s">
        <v>4916</v>
      </c>
      <c r="C337" s="266" t="s">
        <v>1489</v>
      </c>
    </row>
    <row r="338" spans="1:3" ht="12.75">
      <c r="A338" s="266" t="s">
        <v>1491</v>
      </c>
      <c r="B338" s="266" t="s">
        <v>4916</v>
      </c>
      <c r="C338" s="266" t="s">
        <v>1492</v>
      </c>
    </row>
    <row r="339" spans="1:3" ht="12.75">
      <c r="A339" s="266" t="s">
        <v>1494</v>
      </c>
      <c r="B339" s="266" t="s">
        <v>4916</v>
      </c>
      <c r="C339" s="266" t="s">
        <v>1495</v>
      </c>
    </row>
    <row r="340" spans="1:3" ht="12.75">
      <c r="A340" s="266" t="s">
        <v>1497</v>
      </c>
      <c r="B340" s="266" t="s">
        <v>4916</v>
      </c>
      <c r="C340" s="266" t="s">
        <v>1498</v>
      </c>
    </row>
    <row r="341" spans="1:3" ht="12.75">
      <c r="A341" s="266" t="s">
        <v>1500</v>
      </c>
      <c r="B341" s="266" t="s">
        <v>4916</v>
      </c>
      <c r="C341" s="266" t="s">
        <v>1501</v>
      </c>
    </row>
    <row r="342" spans="1:3" ht="12.75">
      <c r="A342" s="266" t="s">
        <v>1503</v>
      </c>
      <c r="B342" s="266" t="s">
        <v>4916</v>
      </c>
      <c r="C342" s="266" t="s">
        <v>1504</v>
      </c>
    </row>
    <row r="343" spans="1:3" ht="12.75">
      <c r="A343" s="266" t="s">
        <v>1506</v>
      </c>
      <c r="B343" s="266" t="s">
        <v>4916</v>
      </c>
      <c r="C343" s="266" t="s">
        <v>1507</v>
      </c>
    </row>
    <row r="344" spans="1:3" ht="12.75">
      <c r="A344" s="266" t="s">
        <v>1509</v>
      </c>
      <c r="B344" s="266" t="s">
        <v>4916</v>
      </c>
      <c r="C344" s="266" t="s">
        <v>1510</v>
      </c>
    </row>
    <row r="345" spans="1:3" ht="12.75">
      <c r="A345" s="266" t="s">
        <v>1512</v>
      </c>
      <c r="B345" s="266" t="s">
        <v>4916</v>
      </c>
      <c r="C345" s="266" t="s">
        <v>1513</v>
      </c>
    </row>
    <row r="346" spans="1:3" ht="12.75">
      <c r="A346" s="266" t="s">
        <v>1515</v>
      </c>
      <c r="B346" s="266" t="s">
        <v>4916</v>
      </c>
      <c r="C346" s="266" t="s">
        <v>1516</v>
      </c>
    </row>
    <row r="347" spans="1:3" ht="12.75">
      <c r="A347" s="266" t="s">
        <v>1518</v>
      </c>
      <c r="B347" s="266" t="s">
        <v>4916</v>
      </c>
      <c r="C347" s="266" t="s">
        <v>1519</v>
      </c>
    </row>
    <row r="348" spans="1:3" ht="12.75">
      <c r="A348" s="266" t="s">
        <v>4928</v>
      </c>
      <c r="B348" s="266" t="s">
        <v>4916</v>
      </c>
      <c r="C348" s="266" t="s">
        <v>4929</v>
      </c>
    </row>
    <row r="349" spans="1:3" ht="12.75">
      <c r="A349" s="266" t="s">
        <v>1521</v>
      </c>
      <c r="B349" s="266" t="s">
        <v>4916</v>
      </c>
      <c r="C349" s="266" t="s">
        <v>1522</v>
      </c>
    </row>
    <row r="350" spans="1:3" ht="12.75">
      <c r="A350" s="266" t="s">
        <v>1524</v>
      </c>
      <c r="B350" s="266" t="s">
        <v>4916</v>
      </c>
      <c r="C350" s="266" t="s">
        <v>1525</v>
      </c>
    </row>
    <row r="351" spans="1:3" ht="12.75">
      <c r="A351" s="266" t="s">
        <v>1527</v>
      </c>
      <c r="B351" s="266" t="s">
        <v>4916</v>
      </c>
      <c r="C351" s="266" t="s">
        <v>4930</v>
      </c>
    </row>
    <row r="352" spans="1:3" ht="12.75">
      <c r="A352" s="266" t="s">
        <v>1530</v>
      </c>
      <c r="B352" s="266" t="s">
        <v>4916</v>
      </c>
      <c r="C352" s="266" t="s">
        <v>1531</v>
      </c>
    </row>
    <row r="353" spans="1:3" ht="12.75">
      <c r="A353" s="266" t="s">
        <v>1533</v>
      </c>
      <c r="B353" s="266" t="s">
        <v>4916</v>
      </c>
      <c r="C353" s="266" t="s">
        <v>1534</v>
      </c>
    </row>
    <row r="354" spans="1:3" ht="12.75">
      <c r="A354" s="266" t="s">
        <v>1536</v>
      </c>
      <c r="B354" s="266" t="s">
        <v>4916</v>
      </c>
      <c r="C354" s="266" t="s">
        <v>1537</v>
      </c>
    </row>
    <row r="355" spans="1:3" ht="12.75">
      <c r="A355" s="266" t="s">
        <v>1539</v>
      </c>
      <c r="B355" s="266" t="s">
        <v>4916</v>
      </c>
      <c r="C355" s="266" t="s">
        <v>4931</v>
      </c>
    </row>
    <row r="356" spans="1:3" ht="12.75">
      <c r="A356" s="266" t="s">
        <v>1542</v>
      </c>
      <c r="B356" s="266" t="s">
        <v>4916</v>
      </c>
      <c r="C356" s="266" t="s">
        <v>1543</v>
      </c>
    </row>
    <row r="357" spans="1:3" ht="12.75">
      <c r="A357" s="266" t="s">
        <v>1545</v>
      </c>
      <c r="B357" s="266" t="s">
        <v>4916</v>
      </c>
      <c r="C357" s="266" t="s">
        <v>1546</v>
      </c>
    </row>
    <row r="358" spans="1:3" ht="12.75">
      <c r="A358" s="266" t="s">
        <v>1548</v>
      </c>
      <c r="B358" s="266" t="s">
        <v>4916</v>
      </c>
      <c r="C358" s="266" t="s">
        <v>1549</v>
      </c>
    </row>
    <row r="359" spans="1:3" ht="12.75">
      <c r="A359" s="266" t="s">
        <v>1551</v>
      </c>
      <c r="B359" s="266" t="s">
        <v>4916</v>
      </c>
      <c r="C359" s="266" t="s">
        <v>1552</v>
      </c>
    </row>
    <row r="360" spans="1:3" ht="12.75">
      <c r="A360" s="266" t="s">
        <v>1554</v>
      </c>
      <c r="B360" s="266" t="s">
        <v>4916</v>
      </c>
      <c r="C360" s="266" t="s">
        <v>4932</v>
      </c>
    </row>
    <row r="361" spans="1:3" ht="12.75">
      <c r="A361" s="266" t="s">
        <v>1557</v>
      </c>
      <c r="B361" s="266" t="s">
        <v>4916</v>
      </c>
      <c r="C361" s="266" t="s">
        <v>1558</v>
      </c>
    </row>
    <row r="362" spans="1:3" ht="12.75">
      <c r="A362" s="266" t="s">
        <v>1560</v>
      </c>
      <c r="B362" s="266" t="s">
        <v>4916</v>
      </c>
      <c r="C362" s="266" t="s">
        <v>4933</v>
      </c>
    </row>
    <row r="363" spans="1:3" ht="12.75">
      <c r="A363" s="266" t="s">
        <v>1563</v>
      </c>
      <c r="B363" s="266" t="s">
        <v>4916</v>
      </c>
      <c r="C363" s="266" t="s">
        <v>1564</v>
      </c>
    </row>
    <row r="364" spans="1:3" ht="12.75">
      <c r="A364" s="266" t="s">
        <v>1566</v>
      </c>
      <c r="B364" s="266" t="s">
        <v>4916</v>
      </c>
      <c r="C364" s="266" t="s">
        <v>1567</v>
      </c>
    </row>
    <row r="365" spans="1:3" ht="12.75">
      <c r="A365" s="266" t="s">
        <v>1569</v>
      </c>
      <c r="B365" s="266" t="s">
        <v>4916</v>
      </c>
      <c r="C365" s="266" t="s">
        <v>1570</v>
      </c>
    </row>
    <row r="366" spans="1:3" ht="12.75">
      <c r="A366" s="266" t="s">
        <v>1572</v>
      </c>
      <c r="B366" s="266" t="s">
        <v>4916</v>
      </c>
      <c r="C366" s="266" t="s">
        <v>1573</v>
      </c>
    </row>
    <row r="367" spans="1:3" ht="12.75">
      <c r="A367" s="266" t="s">
        <v>1575</v>
      </c>
      <c r="B367" s="266" t="s">
        <v>4916</v>
      </c>
      <c r="C367" s="266" t="s">
        <v>1576</v>
      </c>
    </row>
    <row r="368" spans="1:3" ht="12.75">
      <c r="A368" s="266" t="s">
        <v>1578</v>
      </c>
      <c r="B368" s="266" t="s">
        <v>4916</v>
      </c>
      <c r="C368" s="266" t="s">
        <v>1579</v>
      </c>
    </row>
    <row r="369" spans="1:3" ht="12.75">
      <c r="A369" s="266" t="s">
        <v>1581</v>
      </c>
      <c r="B369" s="266" t="s">
        <v>4916</v>
      </c>
      <c r="C369" s="266" t="s">
        <v>1582</v>
      </c>
    </row>
    <row r="370" spans="1:3" ht="12.75">
      <c r="A370" s="266" t="s">
        <v>1584</v>
      </c>
      <c r="B370" s="266" t="s">
        <v>4916</v>
      </c>
      <c r="C370" s="266" t="s">
        <v>1585</v>
      </c>
    </row>
    <row r="371" spans="1:3" ht="12.75">
      <c r="A371" s="266" t="s">
        <v>1587</v>
      </c>
      <c r="B371" s="266" t="s">
        <v>4916</v>
      </c>
      <c r="C371" s="266" t="s">
        <v>1588</v>
      </c>
    </row>
    <row r="372" spans="1:3" ht="12.75">
      <c r="A372" s="266" t="s">
        <v>1590</v>
      </c>
      <c r="B372" s="266" t="s">
        <v>4916</v>
      </c>
      <c r="C372" s="266" t="s">
        <v>1591</v>
      </c>
    </row>
    <row r="373" spans="1:3" ht="12.75">
      <c r="A373" s="266" t="s">
        <v>1593</v>
      </c>
      <c r="B373" s="266" t="s">
        <v>4916</v>
      </c>
      <c r="C373" s="266" t="s">
        <v>1594</v>
      </c>
    </row>
    <row r="374" spans="1:3" ht="12.75">
      <c r="A374" s="266" t="s">
        <v>1596</v>
      </c>
      <c r="B374" s="266" t="s">
        <v>4916</v>
      </c>
      <c r="C374" s="266" t="s">
        <v>1597</v>
      </c>
    </row>
    <row r="375" spans="1:3" ht="12.75">
      <c r="A375" s="266" t="s">
        <v>1599</v>
      </c>
      <c r="B375" s="266" t="s">
        <v>4916</v>
      </c>
      <c r="C375" s="266" t="s">
        <v>1600</v>
      </c>
    </row>
    <row r="376" spans="1:3" ht="12.75">
      <c r="A376" s="266" t="s">
        <v>1602</v>
      </c>
      <c r="B376" s="266" t="s">
        <v>4916</v>
      </c>
      <c r="C376" s="266" t="s">
        <v>1603</v>
      </c>
    </row>
    <row r="377" spans="1:3" ht="12.75">
      <c r="A377" s="266" t="s">
        <v>1605</v>
      </c>
      <c r="B377" s="266" t="s">
        <v>4916</v>
      </c>
      <c r="C377" s="266" t="s">
        <v>1606</v>
      </c>
    </row>
    <row r="378" spans="1:3" ht="12.75">
      <c r="A378" s="266" t="s">
        <v>1608</v>
      </c>
      <c r="B378" s="266" t="s">
        <v>4916</v>
      </c>
      <c r="C378" s="266" t="s">
        <v>1609</v>
      </c>
    </row>
    <row r="379" spans="1:3" ht="12.75">
      <c r="A379" s="266" t="s">
        <v>4934</v>
      </c>
      <c r="B379" s="266" t="s">
        <v>4916</v>
      </c>
      <c r="C379" s="266" t="s">
        <v>4935</v>
      </c>
    </row>
    <row r="380" spans="1:3" ht="12.75">
      <c r="A380" s="266" t="s">
        <v>4936</v>
      </c>
      <c r="B380" s="266" t="s">
        <v>4916</v>
      </c>
      <c r="C380" s="266" t="s">
        <v>4937</v>
      </c>
    </row>
    <row r="381" spans="1:3" ht="12.75">
      <c r="A381" s="266" t="s">
        <v>1611</v>
      </c>
      <c r="B381" s="266" t="s">
        <v>4916</v>
      </c>
      <c r="C381" s="266" t="s">
        <v>1612</v>
      </c>
    </row>
    <row r="382" spans="1:3" ht="12.75">
      <c r="A382" s="266" t="s">
        <v>1614</v>
      </c>
      <c r="B382" s="266" t="s">
        <v>4916</v>
      </c>
      <c r="C382" s="266" t="s">
        <v>1615</v>
      </c>
    </row>
    <row r="383" spans="1:3" ht="12.75">
      <c r="A383" s="266" t="s">
        <v>1617</v>
      </c>
      <c r="B383" s="266" t="s">
        <v>4916</v>
      </c>
      <c r="C383" s="266" t="s">
        <v>1618</v>
      </c>
    </row>
    <row r="384" spans="1:3" ht="12.75">
      <c r="A384" s="266" t="s">
        <v>1620</v>
      </c>
      <c r="B384" s="266" t="s">
        <v>4916</v>
      </c>
      <c r="C384" s="266" t="s">
        <v>1621</v>
      </c>
    </row>
    <row r="385" spans="1:3" ht="12.75">
      <c r="A385" s="266" t="s">
        <v>4938</v>
      </c>
      <c r="B385" s="266" t="s">
        <v>4916</v>
      </c>
      <c r="C385" s="266" t="s">
        <v>4939</v>
      </c>
    </row>
    <row r="386" spans="1:3" ht="12.75">
      <c r="A386" s="266" t="s">
        <v>4940</v>
      </c>
      <c r="B386" s="266" t="s">
        <v>4941</v>
      </c>
      <c r="C386" s="266" t="s">
        <v>4942</v>
      </c>
    </row>
    <row r="387" spans="1:3" ht="12.75">
      <c r="A387" s="266" t="s">
        <v>1623</v>
      </c>
      <c r="B387" s="266" t="s">
        <v>4941</v>
      </c>
      <c r="C387" s="266" t="s">
        <v>1624</v>
      </c>
    </row>
    <row r="388" spans="1:3" ht="12.75">
      <c r="A388" s="266" t="s">
        <v>1626</v>
      </c>
      <c r="B388" s="266" t="s">
        <v>4941</v>
      </c>
      <c r="C388" s="266" t="s">
        <v>1627</v>
      </c>
    </row>
    <row r="389" spans="1:3" ht="12.75">
      <c r="A389" s="266" t="s">
        <v>1629</v>
      </c>
      <c r="B389" s="266" t="s">
        <v>4941</v>
      </c>
      <c r="C389" s="266" t="s">
        <v>1630</v>
      </c>
    </row>
    <row r="390" spans="1:3" ht="12.75">
      <c r="A390" s="266" t="s">
        <v>1632</v>
      </c>
      <c r="B390" s="266" t="s">
        <v>4941</v>
      </c>
      <c r="C390" s="266" t="s">
        <v>1633</v>
      </c>
    </row>
    <row r="391" spans="1:3" ht="12.75">
      <c r="A391" s="266" t="s">
        <v>1635</v>
      </c>
      <c r="B391" s="266" t="s">
        <v>4941</v>
      </c>
      <c r="C391" s="266" t="s">
        <v>1636</v>
      </c>
    </row>
    <row r="392" spans="1:3" ht="12.75">
      <c r="A392" s="266" t="s">
        <v>1638</v>
      </c>
      <c r="B392" s="266" t="s">
        <v>4941</v>
      </c>
      <c r="C392" s="266" t="s">
        <v>1639</v>
      </c>
    </row>
    <row r="393" spans="1:3" ht="12.75">
      <c r="A393" s="266" t="s">
        <v>1641</v>
      </c>
      <c r="B393" s="266" t="s">
        <v>4941</v>
      </c>
      <c r="C393" s="266" t="s">
        <v>1642</v>
      </c>
    </row>
    <row r="394" spans="1:3" ht="12.75">
      <c r="A394" s="266" t="s">
        <v>1644</v>
      </c>
      <c r="B394" s="266" t="s">
        <v>4941</v>
      </c>
      <c r="C394" s="266" t="s">
        <v>1645</v>
      </c>
    </row>
    <row r="395" spans="1:3" ht="12.75">
      <c r="A395" s="266" t="s">
        <v>1647</v>
      </c>
      <c r="B395" s="266" t="s">
        <v>4941</v>
      </c>
      <c r="C395" s="266" t="s">
        <v>1648</v>
      </c>
    </row>
    <row r="396" spans="1:3" ht="12.75">
      <c r="A396" s="266" t="s">
        <v>1650</v>
      </c>
      <c r="B396" s="266" t="s">
        <v>4941</v>
      </c>
      <c r="C396" s="266" t="s">
        <v>1651</v>
      </c>
    </row>
    <row r="397" spans="1:3" ht="12.75">
      <c r="A397" s="266" t="s">
        <v>1653</v>
      </c>
      <c r="B397" s="266" t="s">
        <v>4941</v>
      </c>
      <c r="C397" s="266" t="s">
        <v>1654</v>
      </c>
    </row>
    <row r="398" spans="1:3" ht="12.75">
      <c r="A398" s="266" t="s">
        <v>1656</v>
      </c>
      <c r="B398" s="266" t="s">
        <v>4941</v>
      </c>
      <c r="C398" s="266" t="s">
        <v>1657</v>
      </c>
    </row>
    <row r="399" spans="1:3" ht="12.75">
      <c r="A399" s="266" t="s">
        <v>1659</v>
      </c>
      <c r="B399" s="266" t="s">
        <v>4941</v>
      </c>
      <c r="C399" s="266" t="s">
        <v>1660</v>
      </c>
    </row>
    <row r="400" spans="1:3" ht="12.75">
      <c r="A400" s="266" t="s">
        <v>1662</v>
      </c>
      <c r="B400" s="266" t="s">
        <v>4943</v>
      </c>
      <c r="C400" s="266" t="s">
        <v>1663</v>
      </c>
    </row>
    <row r="401" spans="1:3" ht="12.75">
      <c r="A401" s="266" t="s">
        <v>1665</v>
      </c>
      <c r="B401" s="266" t="s">
        <v>4943</v>
      </c>
      <c r="C401" s="266" t="s">
        <v>1666</v>
      </c>
    </row>
    <row r="402" spans="1:3" ht="12.75">
      <c r="A402" s="266" t="s">
        <v>1668</v>
      </c>
      <c r="B402" s="266" t="s">
        <v>4943</v>
      </c>
      <c r="C402" s="266" t="s">
        <v>1669</v>
      </c>
    </row>
    <row r="403" spans="1:3" ht="12.75">
      <c r="A403" s="266" t="s">
        <v>1671</v>
      </c>
      <c r="B403" s="266" t="s">
        <v>4943</v>
      </c>
      <c r="C403" s="266" t="s">
        <v>1672</v>
      </c>
    </row>
    <row r="404" spans="1:3" ht="12.75">
      <c r="A404" s="266" t="s">
        <v>1674</v>
      </c>
      <c r="B404" s="266" t="s">
        <v>4943</v>
      </c>
      <c r="C404" s="266" t="s">
        <v>1675</v>
      </c>
    </row>
    <row r="405" spans="1:3" ht="12.75">
      <c r="A405" s="266" t="s">
        <v>1677</v>
      </c>
      <c r="B405" s="266" t="s">
        <v>4943</v>
      </c>
      <c r="C405" s="266" t="s">
        <v>1678</v>
      </c>
    </row>
    <row r="406" spans="1:3" ht="12.75">
      <c r="A406" s="266" t="s">
        <v>1679</v>
      </c>
      <c r="B406" s="266" t="s">
        <v>4943</v>
      </c>
      <c r="C406" s="266" t="s">
        <v>1680</v>
      </c>
    </row>
    <row r="407" spans="1:3" ht="12.75">
      <c r="A407" s="266" t="s">
        <v>1682</v>
      </c>
      <c r="B407" s="266" t="s">
        <v>4943</v>
      </c>
      <c r="C407" s="266" t="s">
        <v>1683</v>
      </c>
    </row>
    <row r="408" spans="1:3" ht="12.75">
      <c r="A408" s="266" t="s">
        <v>1685</v>
      </c>
      <c r="B408" s="266" t="s">
        <v>4943</v>
      </c>
      <c r="C408" s="266" t="s">
        <v>1686</v>
      </c>
    </row>
    <row r="409" spans="1:3" ht="12.75">
      <c r="A409" s="266" t="s">
        <v>1688</v>
      </c>
      <c r="B409" s="266" t="s">
        <v>4943</v>
      </c>
      <c r="C409" s="266" t="s">
        <v>1689</v>
      </c>
    </row>
    <row r="410" spans="1:3" ht="12.75">
      <c r="A410" s="266" t="s">
        <v>1691</v>
      </c>
      <c r="B410" s="266" t="s">
        <v>4943</v>
      </c>
      <c r="C410" s="266" t="s">
        <v>1692</v>
      </c>
    </row>
    <row r="411" spans="1:3" ht="12.75">
      <c r="A411" s="266" t="s">
        <v>1694</v>
      </c>
      <c r="B411" s="266" t="s">
        <v>4943</v>
      </c>
      <c r="C411" s="266" t="s">
        <v>1695</v>
      </c>
    </row>
    <row r="412" spans="1:3" ht="12.75">
      <c r="A412" s="266" t="s">
        <v>1697</v>
      </c>
      <c r="B412" s="266" t="s">
        <v>4943</v>
      </c>
      <c r="C412" s="266" t="s">
        <v>1698</v>
      </c>
    </row>
    <row r="413" spans="1:3" ht="12.75">
      <c r="A413" s="266" t="s">
        <v>1700</v>
      </c>
      <c r="B413" s="266" t="s">
        <v>4943</v>
      </c>
      <c r="C413" s="266" t="s">
        <v>1701</v>
      </c>
    </row>
    <row r="414" spans="1:3" ht="12.75">
      <c r="A414" s="266" t="s">
        <v>1703</v>
      </c>
      <c r="B414" s="266" t="s">
        <v>4943</v>
      </c>
      <c r="C414" s="266" t="s">
        <v>1704</v>
      </c>
    </row>
    <row r="415" spans="1:3" ht="12.75">
      <c r="A415" s="266" t="s">
        <v>1706</v>
      </c>
      <c r="B415" s="266" t="s">
        <v>4943</v>
      </c>
      <c r="C415" s="266" t="s">
        <v>1707</v>
      </c>
    </row>
    <row r="416" spans="1:3" ht="12.75">
      <c r="A416" s="266" t="s">
        <v>1709</v>
      </c>
      <c r="B416" s="266" t="s">
        <v>4943</v>
      </c>
      <c r="C416" s="266" t="s">
        <v>1710</v>
      </c>
    </row>
    <row r="417" spans="1:3" ht="12.75">
      <c r="A417" s="266" t="s">
        <v>1712</v>
      </c>
      <c r="B417" s="266" t="s">
        <v>4943</v>
      </c>
      <c r="C417" s="266" t="s">
        <v>1713</v>
      </c>
    </row>
    <row r="418" spans="1:3" ht="12.75">
      <c r="A418" s="266" t="s">
        <v>1715</v>
      </c>
      <c r="B418" s="266" t="s">
        <v>4943</v>
      </c>
      <c r="C418" s="266" t="s">
        <v>1716</v>
      </c>
    </row>
    <row r="419" spans="1:3" ht="12.75">
      <c r="A419" s="266" t="s">
        <v>1718</v>
      </c>
      <c r="B419" s="266" t="s">
        <v>4943</v>
      </c>
      <c r="C419" s="266" t="s">
        <v>1719</v>
      </c>
    </row>
    <row r="420" spans="1:3" ht="12.75">
      <c r="A420" s="266" t="s">
        <v>1721</v>
      </c>
      <c r="B420" s="266" t="s">
        <v>4943</v>
      </c>
      <c r="C420" s="266" t="s">
        <v>1722</v>
      </c>
    </row>
    <row r="421" spans="1:3" ht="12.75">
      <c r="A421" s="266" t="s">
        <v>1724</v>
      </c>
      <c r="B421" s="266" t="s">
        <v>4943</v>
      </c>
      <c r="C421" s="266" t="s">
        <v>1725</v>
      </c>
    </row>
    <row r="422" spans="1:3" ht="12.75">
      <c r="A422" s="266" t="s">
        <v>1727</v>
      </c>
      <c r="B422" s="266" t="s">
        <v>4943</v>
      </c>
      <c r="C422" s="266" t="s">
        <v>1728</v>
      </c>
    </row>
    <row r="423" spans="1:3" ht="12.75">
      <c r="A423" s="266" t="s">
        <v>1730</v>
      </c>
      <c r="B423" s="266" t="s">
        <v>4943</v>
      </c>
      <c r="C423" s="266" t="s">
        <v>1731</v>
      </c>
    </row>
    <row r="424" spans="1:3" ht="12.75">
      <c r="A424" s="266" t="s">
        <v>1733</v>
      </c>
      <c r="B424" s="266" t="s">
        <v>4943</v>
      </c>
      <c r="C424" s="266" t="s">
        <v>1734</v>
      </c>
    </row>
    <row r="425" spans="1:3" ht="12.75">
      <c r="A425" s="266" t="s">
        <v>4944</v>
      </c>
      <c r="B425" s="266" t="s">
        <v>4943</v>
      </c>
      <c r="C425" s="266" t="s">
        <v>4945</v>
      </c>
    </row>
    <row r="426" spans="1:3" ht="12.75">
      <c r="A426" s="266" t="s">
        <v>1736</v>
      </c>
      <c r="B426" s="266" t="s">
        <v>4943</v>
      </c>
      <c r="C426" s="266" t="s">
        <v>1737</v>
      </c>
    </row>
    <row r="427" spans="1:3" ht="12.75">
      <c r="A427" s="266" t="s">
        <v>1739</v>
      </c>
      <c r="B427" s="266" t="s">
        <v>4943</v>
      </c>
      <c r="C427" s="266" t="s">
        <v>1740</v>
      </c>
    </row>
    <row r="428" spans="1:3" ht="12.75">
      <c r="A428" s="266" t="s">
        <v>1742</v>
      </c>
      <c r="B428" s="266" t="s">
        <v>4943</v>
      </c>
      <c r="C428" s="266" t="s">
        <v>1743</v>
      </c>
    </row>
    <row r="429" spans="1:3" ht="12.75">
      <c r="A429" s="266" t="s">
        <v>4946</v>
      </c>
      <c r="B429" s="266" t="s">
        <v>4943</v>
      </c>
      <c r="C429" s="266" t="s">
        <v>4947</v>
      </c>
    </row>
    <row r="430" spans="1:3" ht="12.75">
      <c r="A430" s="266" t="s">
        <v>4948</v>
      </c>
      <c r="B430" s="266" t="s">
        <v>4943</v>
      </c>
      <c r="C430" s="266" t="s">
        <v>4949</v>
      </c>
    </row>
    <row r="431" spans="1:3" ht="12.75">
      <c r="A431" s="266" t="s">
        <v>1745</v>
      </c>
      <c r="B431" s="266" t="s">
        <v>4943</v>
      </c>
      <c r="C431" s="266" t="s">
        <v>1746</v>
      </c>
    </row>
    <row r="432" spans="1:3" ht="12.75">
      <c r="A432" s="266" t="s">
        <v>4950</v>
      </c>
      <c r="B432" s="266" t="s">
        <v>4951</v>
      </c>
      <c r="C432" s="266" t="s">
        <v>4952</v>
      </c>
    </row>
    <row r="433" spans="1:3" ht="12.75">
      <c r="A433" s="266" t="s">
        <v>4953</v>
      </c>
      <c r="B433" s="266" t="s">
        <v>4951</v>
      </c>
      <c r="C433" s="266" t="s">
        <v>4954</v>
      </c>
    </row>
    <row r="434" spans="1:3" ht="12.75">
      <c r="A434" s="266" t="s">
        <v>4955</v>
      </c>
      <c r="B434" s="266" t="s">
        <v>4951</v>
      </c>
      <c r="C434" s="266" t="s">
        <v>4956</v>
      </c>
    </row>
    <row r="435" spans="1:3" ht="12.75">
      <c r="A435" s="266" t="s">
        <v>4957</v>
      </c>
      <c r="B435" s="266" t="s">
        <v>4951</v>
      </c>
      <c r="C435" s="266" t="s">
        <v>4958</v>
      </c>
    </row>
    <row r="436" spans="1:3" ht="12.75">
      <c r="A436" s="266" t="s">
        <v>4959</v>
      </c>
      <c r="B436" s="266" t="s">
        <v>4951</v>
      </c>
      <c r="C436" s="266" t="s">
        <v>4960</v>
      </c>
    </row>
    <row r="437" spans="1:3" ht="12.75">
      <c r="A437" s="266" t="s">
        <v>4961</v>
      </c>
      <c r="B437" s="266" t="s">
        <v>4951</v>
      </c>
      <c r="C437" s="266" t="s">
        <v>4962</v>
      </c>
    </row>
    <row r="438" spans="1:3" ht="12.75">
      <c r="A438" s="266" t="s">
        <v>4963</v>
      </c>
      <c r="B438" s="266" t="s">
        <v>4951</v>
      </c>
      <c r="C438" s="266" t="s">
        <v>4964</v>
      </c>
    </row>
    <row r="439" spans="1:3" ht="12.75">
      <c r="A439" s="266" t="s">
        <v>4965</v>
      </c>
      <c r="B439" s="266" t="s">
        <v>4951</v>
      </c>
      <c r="C439" s="266" t="s">
        <v>4966</v>
      </c>
    </row>
    <row r="440" spans="1:3" ht="12.75">
      <c r="A440" s="266" t="s">
        <v>4967</v>
      </c>
      <c r="B440" s="266" t="s">
        <v>4951</v>
      </c>
      <c r="C440" s="266" t="s">
        <v>4968</v>
      </c>
    </row>
    <row r="441" spans="1:3" ht="12.75">
      <c r="A441" s="266" t="s">
        <v>4969</v>
      </c>
      <c r="B441" s="266" t="s">
        <v>4951</v>
      </c>
      <c r="C441" s="266" t="s">
        <v>4970</v>
      </c>
    </row>
    <row r="442" spans="1:3" ht="12.75">
      <c r="A442" s="266" t="s">
        <v>4971</v>
      </c>
      <c r="B442" s="266" t="s">
        <v>4951</v>
      </c>
      <c r="C442" s="266" t="s">
        <v>4972</v>
      </c>
    </row>
    <row r="443" spans="1:3" ht="12.75">
      <c r="A443" s="266" t="s">
        <v>4973</v>
      </c>
      <c r="B443" s="266" t="s">
        <v>4951</v>
      </c>
      <c r="C443" s="266" t="s">
        <v>4974</v>
      </c>
    </row>
    <row r="444" spans="1:3" ht="12.75">
      <c r="A444" s="266" t="s">
        <v>1748</v>
      </c>
      <c r="B444" s="266" t="s">
        <v>4975</v>
      </c>
      <c r="C444" s="266" t="s">
        <v>1749</v>
      </c>
    </row>
    <row r="445" spans="1:3" ht="12.75">
      <c r="A445" s="266" t="s">
        <v>1751</v>
      </c>
      <c r="B445" s="266" t="s">
        <v>4975</v>
      </c>
      <c r="C445" s="266" t="s">
        <v>1752</v>
      </c>
    </row>
    <row r="446" spans="1:3" ht="12.75">
      <c r="A446" s="266" t="s">
        <v>1754</v>
      </c>
      <c r="B446" s="266" t="s">
        <v>4975</v>
      </c>
      <c r="C446" s="266" t="s">
        <v>1755</v>
      </c>
    </row>
    <row r="447" spans="1:3" ht="12.75">
      <c r="A447" s="266" t="s">
        <v>1757</v>
      </c>
      <c r="B447" s="266" t="s">
        <v>4975</v>
      </c>
      <c r="C447" s="266" t="s">
        <v>1758</v>
      </c>
    </row>
    <row r="448" spans="1:3" ht="12.75">
      <c r="A448" s="266" t="s">
        <v>1760</v>
      </c>
      <c r="B448" s="266" t="s">
        <v>4975</v>
      </c>
      <c r="C448" s="266" t="s">
        <v>1761</v>
      </c>
    </row>
    <row r="449" spans="1:3" ht="12.75">
      <c r="A449" s="266" t="s">
        <v>1763</v>
      </c>
      <c r="B449" s="266" t="s">
        <v>4975</v>
      </c>
      <c r="C449" s="266" t="s">
        <v>1764</v>
      </c>
    </row>
    <row r="450" spans="1:3" ht="12.75">
      <c r="A450" s="266" t="s">
        <v>1766</v>
      </c>
      <c r="B450" s="266" t="s">
        <v>4975</v>
      </c>
      <c r="C450" s="266" t="s">
        <v>1767</v>
      </c>
    </row>
    <row r="451" spans="1:3" ht="12.75">
      <c r="A451" s="266" t="s">
        <v>1769</v>
      </c>
      <c r="B451" s="266" t="s">
        <v>4975</v>
      </c>
      <c r="C451" s="266" t="s">
        <v>1770</v>
      </c>
    </row>
    <row r="452" spans="1:3" ht="12.75">
      <c r="A452" s="266" t="s">
        <v>1772</v>
      </c>
      <c r="B452" s="266" t="s">
        <v>4975</v>
      </c>
      <c r="C452" s="266" t="s">
        <v>1773</v>
      </c>
    </row>
    <row r="453" spans="1:3" ht="12.75">
      <c r="A453" s="266" t="s">
        <v>1775</v>
      </c>
      <c r="B453" s="266" t="s">
        <v>4975</v>
      </c>
      <c r="C453" s="266" t="s">
        <v>1776</v>
      </c>
    </row>
    <row r="454" spans="1:3" ht="12.75">
      <c r="A454" s="266" t="s">
        <v>1778</v>
      </c>
      <c r="B454" s="266" t="s">
        <v>4975</v>
      </c>
      <c r="C454" s="266" t="s">
        <v>1779</v>
      </c>
    </row>
    <row r="455" spans="1:3" ht="12.75">
      <c r="A455" s="266" t="s">
        <v>1781</v>
      </c>
      <c r="B455" s="266" t="s">
        <v>4975</v>
      </c>
      <c r="C455" s="266" t="s">
        <v>1782</v>
      </c>
    </row>
    <row r="456" spans="1:3" ht="12.75">
      <c r="A456" s="266" t="s">
        <v>1784</v>
      </c>
      <c r="B456" s="266" t="s">
        <v>4975</v>
      </c>
      <c r="C456" s="266" t="s">
        <v>1785</v>
      </c>
    </row>
    <row r="457" spans="1:3" ht="12.75">
      <c r="A457" s="266" t="s">
        <v>1787</v>
      </c>
      <c r="B457" s="266" t="s">
        <v>4975</v>
      </c>
      <c r="C457" s="266" t="s">
        <v>1788</v>
      </c>
    </row>
    <row r="458" spans="1:3" ht="12.75">
      <c r="A458" s="266" t="s">
        <v>1790</v>
      </c>
      <c r="B458" s="266" t="s">
        <v>4975</v>
      </c>
      <c r="C458" s="266" t="s">
        <v>1791</v>
      </c>
    </row>
    <row r="459" spans="1:3" ht="12.75">
      <c r="A459" s="266" t="s">
        <v>1793</v>
      </c>
      <c r="B459" s="266" t="s">
        <v>4975</v>
      </c>
      <c r="C459" s="266" t="s">
        <v>1794</v>
      </c>
    </row>
    <row r="460" spans="1:3" ht="12.75">
      <c r="A460" s="266" t="s">
        <v>1796</v>
      </c>
      <c r="B460" s="266" t="s">
        <v>4975</v>
      </c>
      <c r="C460" s="266" t="s">
        <v>1797</v>
      </c>
    </row>
    <row r="461" spans="1:3" ht="12.75">
      <c r="A461" s="266" t="s">
        <v>1799</v>
      </c>
      <c r="B461" s="266" t="s">
        <v>4975</v>
      </c>
      <c r="C461" s="266" t="s">
        <v>1800</v>
      </c>
    </row>
    <row r="462" spans="1:3" ht="12.75">
      <c r="A462" s="266" t="s">
        <v>1802</v>
      </c>
      <c r="B462" s="266" t="s">
        <v>4975</v>
      </c>
      <c r="C462" s="266" t="s">
        <v>1803</v>
      </c>
    </row>
    <row r="463" spans="1:3" ht="12.75">
      <c r="A463" s="266" t="s">
        <v>1805</v>
      </c>
      <c r="B463" s="266" t="s">
        <v>4975</v>
      </c>
      <c r="C463" s="266" t="s">
        <v>1806</v>
      </c>
    </row>
    <row r="464" spans="1:3" ht="12.75">
      <c r="A464" s="266" t="s">
        <v>1808</v>
      </c>
      <c r="B464" s="266" t="s">
        <v>4975</v>
      </c>
      <c r="C464" s="266" t="s">
        <v>1809</v>
      </c>
    </row>
    <row r="465" spans="1:3" ht="12.75">
      <c r="A465" s="266" t="s">
        <v>1811</v>
      </c>
      <c r="B465" s="266" t="s">
        <v>4975</v>
      </c>
      <c r="C465" s="266" t="s">
        <v>1812</v>
      </c>
    </row>
    <row r="466" spans="1:3" ht="12.75">
      <c r="A466" s="266" t="s">
        <v>1814</v>
      </c>
      <c r="B466" s="266" t="s">
        <v>4975</v>
      </c>
      <c r="C466" s="266" t="s">
        <v>1815</v>
      </c>
    </row>
    <row r="467" spans="1:3" ht="12.75">
      <c r="A467" s="266" t="s">
        <v>1817</v>
      </c>
      <c r="B467" s="266" t="s">
        <v>4975</v>
      </c>
      <c r="C467" s="266" t="s">
        <v>4976</v>
      </c>
    </row>
    <row r="468" spans="1:3" ht="12.75">
      <c r="A468" s="266" t="s">
        <v>1820</v>
      </c>
      <c r="B468" s="266" t="s">
        <v>4975</v>
      </c>
      <c r="C468" s="266" t="s">
        <v>1821</v>
      </c>
    </row>
    <row r="469" spans="1:3" ht="12.75">
      <c r="A469" s="266" t="s">
        <v>1823</v>
      </c>
      <c r="B469" s="266" t="s">
        <v>4975</v>
      </c>
      <c r="C469" s="266" t="s">
        <v>1824</v>
      </c>
    </row>
    <row r="470" spans="1:3" ht="12.75">
      <c r="A470" s="266" t="s">
        <v>1826</v>
      </c>
      <c r="B470" s="266" t="s">
        <v>4975</v>
      </c>
      <c r="C470" s="266" t="s">
        <v>1827</v>
      </c>
    </row>
    <row r="471" spans="1:3" ht="12.75">
      <c r="A471" s="266" t="s">
        <v>1829</v>
      </c>
      <c r="B471" s="266" t="s">
        <v>4975</v>
      </c>
      <c r="C471" s="266" t="s">
        <v>1830</v>
      </c>
    </row>
    <row r="472" spans="1:3" ht="12.75">
      <c r="A472" s="266" t="s">
        <v>1832</v>
      </c>
      <c r="B472" s="266" t="s">
        <v>4975</v>
      </c>
      <c r="C472" s="266" t="s">
        <v>1833</v>
      </c>
    </row>
    <row r="473" spans="1:3" ht="12.75">
      <c r="A473" s="266" t="s">
        <v>1835</v>
      </c>
      <c r="B473" s="266" t="s">
        <v>4975</v>
      </c>
      <c r="C473" s="266" t="s">
        <v>1836</v>
      </c>
    </row>
    <row r="474" spans="1:3" ht="12.75">
      <c r="A474" s="266" t="s">
        <v>1838</v>
      </c>
      <c r="B474" s="266" t="s">
        <v>4975</v>
      </c>
      <c r="C474" s="266" t="s">
        <v>1839</v>
      </c>
    </row>
    <row r="475" spans="1:3" ht="12.75">
      <c r="A475" s="266" t="s">
        <v>1841</v>
      </c>
      <c r="B475" s="266" t="s">
        <v>4975</v>
      </c>
      <c r="C475" s="266" t="s">
        <v>1842</v>
      </c>
    </row>
    <row r="476" spans="1:3" ht="12.75">
      <c r="A476" s="266" t="s">
        <v>1844</v>
      </c>
      <c r="B476" s="266" t="s">
        <v>4975</v>
      </c>
      <c r="C476" s="266" t="s">
        <v>1845</v>
      </c>
    </row>
    <row r="477" spans="1:3" ht="12.75">
      <c r="A477" s="266" t="s">
        <v>1847</v>
      </c>
      <c r="B477" s="266" t="s">
        <v>4975</v>
      </c>
      <c r="C477" s="266" t="s">
        <v>1848</v>
      </c>
    </row>
    <row r="478" spans="1:3" ht="12.75">
      <c r="A478" s="266" t="s">
        <v>1850</v>
      </c>
      <c r="B478" s="266" t="s">
        <v>4975</v>
      </c>
      <c r="C478" s="266" t="s">
        <v>1851</v>
      </c>
    </row>
    <row r="479" spans="1:3" ht="12.75">
      <c r="A479" s="266" t="s">
        <v>1853</v>
      </c>
      <c r="B479" s="266" t="s">
        <v>4975</v>
      </c>
      <c r="C479" s="266" t="s">
        <v>1854</v>
      </c>
    </row>
    <row r="480" spans="1:3" ht="12.75">
      <c r="A480" s="266" t="s">
        <v>1856</v>
      </c>
      <c r="B480" s="266" t="s">
        <v>4975</v>
      </c>
      <c r="C480" s="266" t="s">
        <v>1857</v>
      </c>
    </row>
    <row r="481" spans="1:3" ht="12.75">
      <c r="A481" s="266" t="s">
        <v>1859</v>
      </c>
      <c r="B481" s="266" t="s">
        <v>4975</v>
      </c>
      <c r="C481" s="266" t="s">
        <v>1860</v>
      </c>
    </row>
    <row r="482" spans="1:3" ht="12.75">
      <c r="A482" s="266" t="s">
        <v>1862</v>
      </c>
      <c r="B482" s="266" t="s">
        <v>4975</v>
      </c>
      <c r="C482" s="266" t="s">
        <v>1863</v>
      </c>
    </row>
    <row r="483" spans="1:3" ht="12.75">
      <c r="A483" s="266" t="s">
        <v>4977</v>
      </c>
      <c r="B483" s="266" t="s">
        <v>4975</v>
      </c>
      <c r="C483" s="266" t="s">
        <v>4978</v>
      </c>
    </row>
    <row r="484" spans="1:3" ht="12.75">
      <c r="A484" s="266" t="s">
        <v>1865</v>
      </c>
      <c r="B484" s="266" t="s">
        <v>4975</v>
      </c>
      <c r="C484" s="266" t="s">
        <v>1866</v>
      </c>
    </row>
    <row r="485" spans="1:3" ht="12.75">
      <c r="A485" s="266" t="s">
        <v>1868</v>
      </c>
      <c r="B485" s="266" t="s">
        <v>4975</v>
      </c>
      <c r="C485" s="266" t="s">
        <v>1869</v>
      </c>
    </row>
    <row r="486" spans="1:3" ht="12.75">
      <c r="A486" s="266" t="s">
        <v>1871</v>
      </c>
      <c r="B486" s="266" t="s">
        <v>4975</v>
      </c>
      <c r="C486" s="266" t="s">
        <v>1872</v>
      </c>
    </row>
    <row r="487" spans="1:3" ht="12.75">
      <c r="A487" s="266" t="s">
        <v>1874</v>
      </c>
      <c r="B487" s="266" t="s">
        <v>4975</v>
      </c>
      <c r="C487" s="266" t="s">
        <v>1875</v>
      </c>
    </row>
    <row r="488" spans="1:3" ht="12.75">
      <c r="A488" s="266" t="s">
        <v>1877</v>
      </c>
      <c r="B488" s="266" t="s">
        <v>4975</v>
      </c>
      <c r="C488" s="266" t="s">
        <v>1878</v>
      </c>
    </row>
    <row r="489" spans="1:3" ht="12.75">
      <c r="A489" s="266" t="s">
        <v>1880</v>
      </c>
      <c r="B489" s="266" t="s">
        <v>4975</v>
      </c>
      <c r="C489" s="266" t="s">
        <v>1881</v>
      </c>
    </row>
    <row r="490" spans="1:3" ht="12.75">
      <c r="A490" s="266" t="s">
        <v>1883</v>
      </c>
      <c r="B490" s="266" t="s">
        <v>4975</v>
      </c>
      <c r="C490" s="266" t="s">
        <v>1884</v>
      </c>
    </row>
    <row r="491" spans="1:3" ht="12.75">
      <c r="A491" s="266" t="s">
        <v>1886</v>
      </c>
      <c r="B491" s="266" t="s">
        <v>4975</v>
      </c>
      <c r="C491" s="266" t="s">
        <v>1887</v>
      </c>
    </row>
    <row r="492" spans="1:3" ht="12.75">
      <c r="A492" s="266" t="s">
        <v>1889</v>
      </c>
      <c r="B492" s="266" t="s">
        <v>4975</v>
      </c>
      <c r="C492" s="266" t="s">
        <v>1890</v>
      </c>
    </row>
    <row r="493" spans="1:3" ht="12.75">
      <c r="A493" s="266" t="s">
        <v>1892</v>
      </c>
      <c r="B493" s="266" t="s">
        <v>4975</v>
      </c>
      <c r="C493" s="266" t="s">
        <v>1893</v>
      </c>
    </row>
    <row r="494" spans="1:3" ht="12.75">
      <c r="A494" s="266" t="s">
        <v>1895</v>
      </c>
      <c r="B494" s="266" t="s">
        <v>4975</v>
      </c>
      <c r="C494" s="266" t="s">
        <v>1896</v>
      </c>
    </row>
    <row r="495" spans="1:3" ht="12.75">
      <c r="A495" s="266" t="s">
        <v>1898</v>
      </c>
      <c r="B495" s="266" t="s">
        <v>4975</v>
      </c>
      <c r="C495" s="266" t="s">
        <v>1899</v>
      </c>
    </row>
    <row r="496" spans="1:3" ht="12.75">
      <c r="A496" s="266" t="s">
        <v>1901</v>
      </c>
      <c r="B496" s="266" t="s">
        <v>4975</v>
      </c>
      <c r="C496" s="266" t="s">
        <v>1902</v>
      </c>
    </row>
    <row r="497" spans="1:3" ht="12.75">
      <c r="A497" s="266" t="s">
        <v>1904</v>
      </c>
      <c r="B497" s="266" t="s">
        <v>4975</v>
      </c>
      <c r="C497" s="266" t="s">
        <v>1905</v>
      </c>
    </row>
    <row r="498" spans="1:3" ht="12.75">
      <c r="A498" s="266" t="s">
        <v>1907</v>
      </c>
      <c r="B498" s="266" t="s">
        <v>4975</v>
      </c>
      <c r="C498" s="266" t="s">
        <v>1908</v>
      </c>
    </row>
    <row r="499" spans="1:3" ht="12.75">
      <c r="A499" s="266" t="s">
        <v>1910</v>
      </c>
      <c r="B499" s="266" t="s">
        <v>4975</v>
      </c>
      <c r="C499" s="266" t="s">
        <v>1911</v>
      </c>
    </row>
    <row r="500" spans="1:3" ht="12.75">
      <c r="A500" s="266" t="s">
        <v>1913</v>
      </c>
      <c r="B500" s="266" t="s">
        <v>4975</v>
      </c>
      <c r="C500" s="266" t="s">
        <v>1914</v>
      </c>
    </row>
    <row r="501" spans="1:3" ht="12.75">
      <c r="A501" s="266" t="s">
        <v>1916</v>
      </c>
      <c r="B501" s="266" t="s">
        <v>4975</v>
      </c>
      <c r="C501" s="266" t="s">
        <v>1917</v>
      </c>
    </row>
    <row r="502" spans="1:3" ht="12.75">
      <c r="A502" s="266" t="s">
        <v>1919</v>
      </c>
      <c r="B502" s="266" t="s">
        <v>4975</v>
      </c>
      <c r="C502" s="266" t="s">
        <v>1920</v>
      </c>
    </row>
    <row r="503" spans="1:3" ht="12.75">
      <c r="A503" s="266" t="s">
        <v>1922</v>
      </c>
      <c r="B503" s="266" t="s">
        <v>4975</v>
      </c>
      <c r="C503" s="266" t="s">
        <v>1923</v>
      </c>
    </row>
    <row r="504" spans="1:3" ht="12.75">
      <c r="A504" s="266" t="s">
        <v>1925</v>
      </c>
      <c r="B504" s="266" t="s">
        <v>4975</v>
      </c>
      <c r="C504" s="266" t="s">
        <v>1926</v>
      </c>
    </row>
    <row r="505" spans="1:3" ht="12.75">
      <c r="A505" s="266" t="s">
        <v>1928</v>
      </c>
      <c r="B505" s="266" t="s">
        <v>4975</v>
      </c>
      <c r="C505" s="266" t="s">
        <v>1929</v>
      </c>
    </row>
    <row r="506" spans="1:3" ht="12.75">
      <c r="A506" s="266" t="s">
        <v>1931</v>
      </c>
      <c r="B506" s="266" t="s">
        <v>4975</v>
      </c>
      <c r="C506" s="266" t="s">
        <v>1932</v>
      </c>
    </row>
    <row r="507" spans="1:3" ht="12.75">
      <c r="A507" s="266" t="s">
        <v>1934</v>
      </c>
      <c r="B507" s="266" t="s">
        <v>4975</v>
      </c>
      <c r="C507" s="266" t="s">
        <v>1935</v>
      </c>
    </row>
    <row r="508" spans="1:3" ht="12.75">
      <c r="A508" s="266" t="s">
        <v>1937</v>
      </c>
      <c r="B508" s="266" t="s">
        <v>4975</v>
      </c>
      <c r="C508" s="266" t="s">
        <v>4979</v>
      </c>
    </row>
    <row r="509" spans="1:3" ht="12.75">
      <c r="A509" s="266" t="s">
        <v>1940</v>
      </c>
      <c r="B509" s="266" t="s">
        <v>4975</v>
      </c>
      <c r="C509" s="266" t="s">
        <v>1941</v>
      </c>
    </row>
    <row r="510" spans="1:3" ht="12.75">
      <c r="A510" s="266" t="s">
        <v>1943</v>
      </c>
      <c r="B510" s="266" t="s">
        <v>4975</v>
      </c>
      <c r="C510" s="266" t="s">
        <v>1944</v>
      </c>
    </row>
    <row r="511" spans="1:3" ht="12.75">
      <c r="A511" s="266" t="s">
        <v>1946</v>
      </c>
      <c r="B511" s="266" t="s">
        <v>4975</v>
      </c>
      <c r="C511" s="266" t="s">
        <v>1947</v>
      </c>
    </row>
    <row r="512" spans="1:3" ht="12.75">
      <c r="A512" s="266" t="s">
        <v>1949</v>
      </c>
      <c r="B512" s="266" t="s">
        <v>4975</v>
      </c>
      <c r="C512" s="266" t="s">
        <v>1950</v>
      </c>
    </row>
    <row r="513" spans="1:3" ht="12.75">
      <c r="A513" s="266" t="s">
        <v>1952</v>
      </c>
      <c r="B513" s="266" t="s">
        <v>4975</v>
      </c>
      <c r="C513" s="266" t="s">
        <v>1953</v>
      </c>
    </row>
    <row r="514" spans="1:3" ht="12.75">
      <c r="A514" s="266" t="s">
        <v>4980</v>
      </c>
      <c r="B514" s="266" t="s">
        <v>4975</v>
      </c>
      <c r="C514" s="266" t="s">
        <v>4981</v>
      </c>
    </row>
    <row r="515" spans="1:3" ht="12.75">
      <c r="A515" s="266" t="s">
        <v>1955</v>
      </c>
      <c r="B515" s="266" t="s">
        <v>4975</v>
      </c>
      <c r="C515" s="266" t="s">
        <v>1956</v>
      </c>
    </row>
    <row r="516" spans="1:3" ht="12.75">
      <c r="A516" s="266" t="s">
        <v>1958</v>
      </c>
      <c r="B516" s="266" t="s">
        <v>4975</v>
      </c>
      <c r="C516" s="266" t="s">
        <v>1959</v>
      </c>
    </row>
    <row r="517" spans="1:3" ht="12.75">
      <c r="A517" s="266" t="s">
        <v>1961</v>
      </c>
      <c r="B517" s="266" t="s">
        <v>4975</v>
      </c>
      <c r="C517" s="266" t="s">
        <v>1962</v>
      </c>
    </row>
    <row r="518" spans="1:3" ht="12.75">
      <c r="A518" s="266" t="s">
        <v>1964</v>
      </c>
      <c r="B518" s="266" t="s">
        <v>4975</v>
      </c>
      <c r="C518" s="266" t="s">
        <v>1965</v>
      </c>
    </row>
    <row r="519" spans="1:3" ht="12.75">
      <c r="A519" s="266" t="s">
        <v>1967</v>
      </c>
      <c r="B519" s="266" t="s">
        <v>4975</v>
      </c>
      <c r="C519" s="266" t="s">
        <v>1968</v>
      </c>
    </row>
    <row r="520" spans="1:3" ht="12.75">
      <c r="A520" s="266" t="s">
        <v>1970</v>
      </c>
      <c r="B520" s="266" t="s">
        <v>4975</v>
      </c>
      <c r="C520" s="266" t="s">
        <v>1971</v>
      </c>
    </row>
    <row r="521" spans="1:3" ht="12.75">
      <c r="A521" s="266" t="s">
        <v>1973</v>
      </c>
      <c r="B521" s="266" t="s">
        <v>4975</v>
      </c>
      <c r="C521" s="266" t="s">
        <v>1974</v>
      </c>
    </row>
    <row r="522" spans="1:3" ht="12.75">
      <c r="A522" s="266" t="s">
        <v>1976</v>
      </c>
      <c r="B522" s="266" t="s">
        <v>4975</v>
      </c>
      <c r="C522" s="266" t="s">
        <v>1977</v>
      </c>
    </row>
    <row r="523" spans="1:3" ht="12.75">
      <c r="A523" s="266" t="s">
        <v>1979</v>
      </c>
      <c r="B523" s="266" t="s">
        <v>4975</v>
      </c>
      <c r="C523" s="266" t="s">
        <v>1980</v>
      </c>
    </row>
    <row r="524" spans="1:3" ht="12.75">
      <c r="A524" s="266" t="s">
        <v>1982</v>
      </c>
      <c r="B524" s="266" t="s">
        <v>4975</v>
      </c>
      <c r="C524" s="266" t="s">
        <v>1983</v>
      </c>
    </row>
    <row r="525" spans="1:3" ht="12.75">
      <c r="A525" s="266" t="s">
        <v>1985</v>
      </c>
      <c r="B525" s="266" t="s">
        <v>4975</v>
      </c>
      <c r="C525" s="266" t="s">
        <v>1986</v>
      </c>
    </row>
    <row r="526" spans="1:3" ht="12.75">
      <c r="A526" s="266" t="s">
        <v>1988</v>
      </c>
      <c r="B526" s="266" t="s">
        <v>4975</v>
      </c>
      <c r="C526" s="266" t="s">
        <v>1989</v>
      </c>
    </row>
    <row r="527" spans="1:3" ht="12.75">
      <c r="A527" s="266" t="s">
        <v>1991</v>
      </c>
      <c r="B527" s="266" t="s">
        <v>4975</v>
      </c>
      <c r="C527" s="266" t="s">
        <v>1992</v>
      </c>
    </row>
    <row r="528" spans="1:3" ht="12.75">
      <c r="A528" s="266" t="s">
        <v>1994</v>
      </c>
      <c r="B528" s="266" t="s">
        <v>4975</v>
      </c>
      <c r="C528" s="266" t="s">
        <v>1995</v>
      </c>
    </row>
    <row r="529" spans="1:3" ht="12.75">
      <c r="A529" s="266" t="s">
        <v>1997</v>
      </c>
      <c r="B529" s="266" t="s">
        <v>4975</v>
      </c>
      <c r="C529" s="266" t="s">
        <v>1998</v>
      </c>
    </row>
    <row r="530" spans="1:3" ht="12.75">
      <c r="A530" s="266" t="s">
        <v>2000</v>
      </c>
      <c r="B530" s="266" t="s">
        <v>4975</v>
      </c>
      <c r="C530" s="266" t="s">
        <v>2001</v>
      </c>
    </row>
    <row r="531" spans="1:3" ht="12.75">
      <c r="A531" s="266" t="s">
        <v>2003</v>
      </c>
      <c r="B531" s="266" t="s">
        <v>4975</v>
      </c>
      <c r="C531" s="266" t="s">
        <v>2004</v>
      </c>
    </row>
    <row r="532" spans="1:3" ht="12.75">
      <c r="A532" s="266" t="s">
        <v>2006</v>
      </c>
      <c r="B532" s="266" t="s">
        <v>4975</v>
      </c>
      <c r="C532" s="266" t="s">
        <v>2007</v>
      </c>
    </row>
    <row r="533" spans="1:3" ht="12.75">
      <c r="A533" s="266" t="s">
        <v>2009</v>
      </c>
      <c r="B533" s="266" t="s">
        <v>4975</v>
      </c>
      <c r="C533" s="266" t="s">
        <v>2010</v>
      </c>
    </row>
    <row r="534" spans="1:3" ht="12.75">
      <c r="A534" s="266" t="s">
        <v>2012</v>
      </c>
      <c r="B534" s="266" t="s">
        <v>4975</v>
      </c>
      <c r="C534" s="266" t="s">
        <v>2013</v>
      </c>
    </row>
    <row r="535" spans="1:3" ht="12.75">
      <c r="A535" s="266" t="s">
        <v>4982</v>
      </c>
      <c r="B535" s="266" t="s">
        <v>4975</v>
      </c>
      <c r="C535" s="266" t="s">
        <v>4983</v>
      </c>
    </row>
    <row r="536" spans="1:3" ht="12.75">
      <c r="A536" s="266" t="s">
        <v>2706</v>
      </c>
      <c r="B536" s="266" t="s">
        <v>4984</v>
      </c>
      <c r="C536" s="266" t="s">
        <v>2707</v>
      </c>
    </row>
    <row r="537" spans="1:3" ht="12.75">
      <c r="A537" s="266" t="s">
        <v>2709</v>
      </c>
      <c r="B537" s="266" t="s">
        <v>4984</v>
      </c>
      <c r="C537" s="266" t="s">
        <v>2710</v>
      </c>
    </row>
    <row r="538" spans="1:3" ht="12.75">
      <c r="A538" s="266" t="s">
        <v>2712</v>
      </c>
      <c r="B538" s="266" t="s">
        <v>4984</v>
      </c>
      <c r="C538" s="266" t="s">
        <v>2713</v>
      </c>
    </row>
    <row r="539" spans="1:3" ht="12.75">
      <c r="A539" s="266" t="s">
        <v>2917</v>
      </c>
      <c r="B539" s="266" t="s">
        <v>4985</v>
      </c>
      <c r="C539" s="266" t="s">
        <v>2918</v>
      </c>
    </row>
    <row r="540" spans="1:3" ht="12.75">
      <c r="A540" s="266" t="s">
        <v>4986</v>
      </c>
      <c r="B540" s="266" t="s">
        <v>4985</v>
      </c>
      <c r="C540" s="266" t="s">
        <v>4987</v>
      </c>
    </row>
    <row r="541" spans="1:3" ht="12.75">
      <c r="A541" s="266" t="s">
        <v>2920</v>
      </c>
      <c r="B541" s="266" t="s">
        <v>4985</v>
      </c>
      <c r="C541" s="266" t="s">
        <v>2921</v>
      </c>
    </row>
    <row r="542" spans="1:3" ht="12.75">
      <c r="A542" s="266" t="s">
        <v>4988</v>
      </c>
      <c r="B542" s="266" t="s">
        <v>4989</v>
      </c>
      <c r="C542" s="266" t="s">
        <v>4990</v>
      </c>
    </row>
    <row r="543" spans="1:3" ht="12.75">
      <c r="A543" s="266" t="s">
        <v>2923</v>
      </c>
      <c r="B543" s="266" t="s">
        <v>4989</v>
      </c>
      <c r="C543" s="266" t="s">
        <v>2924</v>
      </c>
    </row>
    <row r="544" spans="1:3" ht="12.75">
      <c r="A544" s="266" t="s">
        <v>2926</v>
      </c>
      <c r="B544" s="266" t="s">
        <v>4989</v>
      </c>
      <c r="C544" s="266" t="s">
        <v>2927</v>
      </c>
    </row>
    <row r="545" spans="1:3" ht="12.75">
      <c r="A545" s="266" t="s">
        <v>2929</v>
      </c>
      <c r="B545" s="266" t="s">
        <v>4989</v>
      </c>
      <c r="C545" s="266" t="s">
        <v>2930</v>
      </c>
    </row>
    <row r="546" spans="1:3" ht="12.75">
      <c r="A546" s="266" t="s">
        <v>2932</v>
      </c>
      <c r="B546" s="266" t="s">
        <v>4989</v>
      </c>
      <c r="C546" s="266" t="s">
        <v>2933</v>
      </c>
    </row>
    <row r="547" spans="1:3" ht="12.75">
      <c r="A547" s="266" t="s">
        <v>2935</v>
      </c>
      <c r="B547" s="266" t="s">
        <v>4989</v>
      </c>
      <c r="C547" s="266" t="s">
        <v>2936</v>
      </c>
    </row>
    <row r="548" spans="1:3" ht="12.75">
      <c r="A548" s="266" t="s">
        <v>2938</v>
      </c>
      <c r="B548" s="266" t="s">
        <v>4989</v>
      </c>
      <c r="C548" s="266" t="s">
        <v>2939</v>
      </c>
    </row>
    <row r="549" spans="1:3" ht="12.75">
      <c r="A549" s="266" t="s">
        <v>2941</v>
      </c>
      <c r="B549" s="266" t="s">
        <v>4989</v>
      </c>
      <c r="C549" s="266" t="s">
        <v>2942</v>
      </c>
    </row>
    <row r="550" spans="1:3" ht="12.75">
      <c r="A550" s="266" t="s">
        <v>2944</v>
      </c>
      <c r="B550" s="266" t="s">
        <v>4989</v>
      </c>
      <c r="C550" s="266" t="s">
        <v>2945</v>
      </c>
    </row>
    <row r="551" spans="1:3" ht="12.75">
      <c r="A551" s="266" t="s">
        <v>2947</v>
      </c>
      <c r="B551" s="266" t="s">
        <v>4989</v>
      </c>
      <c r="C551" s="266" t="s">
        <v>2948</v>
      </c>
    </row>
    <row r="552" spans="1:3" ht="12.75">
      <c r="A552" s="266" t="s">
        <v>2950</v>
      </c>
      <c r="B552" s="266" t="s">
        <v>4989</v>
      </c>
      <c r="C552" s="266" t="s">
        <v>2951</v>
      </c>
    </row>
    <row r="553" spans="1:3" ht="12.75">
      <c r="A553" s="266" t="s">
        <v>4991</v>
      </c>
      <c r="B553" s="266" t="s">
        <v>4989</v>
      </c>
      <c r="C553" s="266" t="s">
        <v>4992</v>
      </c>
    </row>
    <row r="554" spans="1:3" ht="12.75">
      <c r="A554" s="266" t="s">
        <v>2953</v>
      </c>
      <c r="B554" s="266" t="s">
        <v>4989</v>
      </c>
      <c r="C554" s="266" t="s">
        <v>2954</v>
      </c>
    </row>
    <row r="555" spans="1:3" ht="12.75">
      <c r="A555" s="266" t="s">
        <v>2956</v>
      </c>
      <c r="B555" s="266" t="s">
        <v>4989</v>
      </c>
      <c r="C555" s="266" t="s">
        <v>2957</v>
      </c>
    </row>
    <row r="556" spans="1:3" ht="12.75">
      <c r="A556" s="266" t="s">
        <v>4993</v>
      </c>
      <c r="B556" s="266" t="s">
        <v>4989</v>
      </c>
      <c r="C556" s="266" t="s">
        <v>4994</v>
      </c>
    </row>
    <row r="557" spans="1:3" ht="12.75">
      <c r="A557" s="266" t="s">
        <v>2959</v>
      </c>
      <c r="B557" s="266" t="s">
        <v>4989</v>
      </c>
      <c r="C557" s="266" t="s">
        <v>2960</v>
      </c>
    </row>
    <row r="558" spans="1:3" ht="12.75">
      <c r="A558" s="266" t="s">
        <v>2962</v>
      </c>
      <c r="B558" s="266" t="s">
        <v>4989</v>
      </c>
      <c r="C558" s="266" t="s">
        <v>2963</v>
      </c>
    </row>
    <row r="559" spans="1:3" ht="12.75">
      <c r="A559" s="266" t="s">
        <v>2965</v>
      </c>
      <c r="B559" s="266" t="s">
        <v>4989</v>
      </c>
      <c r="C559" s="266" t="s">
        <v>2966</v>
      </c>
    </row>
    <row r="560" spans="1:3" ht="12.75">
      <c r="A560" s="266" t="s">
        <v>2968</v>
      </c>
      <c r="B560" s="266" t="s">
        <v>4989</v>
      </c>
      <c r="C560" s="266" t="s">
        <v>2969</v>
      </c>
    </row>
    <row r="561" spans="1:3" ht="12.75">
      <c r="A561" s="266" t="s">
        <v>2971</v>
      </c>
      <c r="B561" s="266" t="s">
        <v>4989</v>
      </c>
      <c r="C561" s="266" t="s">
        <v>2972</v>
      </c>
    </row>
    <row r="562" spans="1:3" ht="12.75">
      <c r="A562" s="266" t="s">
        <v>2974</v>
      </c>
      <c r="B562" s="266" t="s">
        <v>4989</v>
      </c>
      <c r="C562" s="266" t="s">
        <v>2975</v>
      </c>
    </row>
    <row r="563" spans="1:3" ht="12.75">
      <c r="A563" s="266" t="s">
        <v>2977</v>
      </c>
      <c r="B563" s="266" t="s">
        <v>4989</v>
      </c>
      <c r="C563" s="266" t="s">
        <v>2978</v>
      </c>
    </row>
    <row r="564" spans="1:3" ht="12.75">
      <c r="A564" s="266" t="s">
        <v>2980</v>
      </c>
      <c r="B564" s="266" t="s">
        <v>4989</v>
      </c>
      <c r="C564" s="266" t="s">
        <v>2981</v>
      </c>
    </row>
    <row r="565" spans="1:3" ht="12.75">
      <c r="A565" s="266" t="s">
        <v>2983</v>
      </c>
      <c r="B565" s="266" t="s">
        <v>4989</v>
      </c>
      <c r="C565" s="266" t="s">
        <v>2984</v>
      </c>
    </row>
    <row r="566" spans="1:3" ht="12.75">
      <c r="A566" s="266" t="s">
        <v>2986</v>
      </c>
      <c r="B566" s="266" t="s">
        <v>4989</v>
      </c>
      <c r="C566" s="266" t="s">
        <v>2987</v>
      </c>
    </row>
    <row r="567" spans="1:3" ht="12.75">
      <c r="A567" s="266" t="s">
        <v>2989</v>
      </c>
      <c r="B567" s="266" t="s">
        <v>4989</v>
      </c>
      <c r="C567" s="266" t="s">
        <v>2990</v>
      </c>
    </row>
    <row r="568" spans="1:3" ht="12.75">
      <c r="A568" s="266" t="s">
        <v>2992</v>
      </c>
      <c r="B568" s="266" t="s">
        <v>4989</v>
      </c>
      <c r="C568" s="266" t="s">
        <v>2993</v>
      </c>
    </row>
    <row r="569" spans="1:3" ht="12.75">
      <c r="A569" s="266" t="s">
        <v>2995</v>
      </c>
      <c r="B569" s="266" t="s">
        <v>4989</v>
      </c>
      <c r="C569" s="266" t="s">
        <v>2996</v>
      </c>
    </row>
    <row r="570" spans="1:3" ht="12.75">
      <c r="A570" s="266" t="s">
        <v>2998</v>
      </c>
      <c r="B570" s="266" t="s">
        <v>4989</v>
      </c>
      <c r="C570" s="266" t="s">
        <v>2999</v>
      </c>
    </row>
    <row r="571" spans="1:3" ht="12.75">
      <c r="A571" s="266" t="s">
        <v>3001</v>
      </c>
      <c r="B571" s="266" t="s">
        <v>4989</v>
      </c>
      <c r="C571" s="266" t="s">
        <v>3002</v>
      </c>
    </row>
    <row r="572" spans="1:3" ht="12.75">
      <c r="A572" s="266" t="s">
        <v>3004</v>
      </c>
      <c r="B572" s="266" t="s">
        <v>4989</v>
      </c>
      <c r="C572" s="266" t="s">
        <v>3005</v>
      </c>
    </row>
    <row r="573" spans="1:3" ht="12.75">
      <c r="A573" s="266" t="s">
        <v>3007</v>
      </c>
      <c r="B573" s="266" t="s">
        <v>4989</v>
      </c>
      <c r="C573" s="266" t="s">
        <v>3008</v>
      </c>
    </row>
    <row r="574" spans="1:3" ht="12.75">
      <c r="A574" s="266" t="s">
        <v>3010</v>
      </c>
      <c r="B574" s="266" t="s">
        <v>4989</v>
      </c>
      <c r="C574" s="266" t="s">
        <v>3011</v>
      </c>
    </row>
    <row r="575" spans="1:3" ht="12.75">
      <c r="A575" s="266" t="s">
        <v>3013</v>
      </c>
      <c r="B575" s="266" t="s">
        <v>4989</v>
      </c>
      <c r="C575" s="266" t="s">
        <v>3014</v>
      </c>
    </row>
    <row r="576" spans="1:3" ht="12.75">
      <c r="A576" s="266" t="s">
        <v>3016</v>
      </c>
      <c r="B576" s="266" t="s">
        <v>4989</v>
      </c>
      <c r="C576" s="266" t="s">
        <v>3017</v>
      </c>
    </row>
    <row r="577" spans="1:3" ht="12.75">
      <c r="A577" s="266" t="s">
        <v>3019</v>
      </c>
      <c r="B577" s="266" t="s">
        <v>4989</v>
      </c>
      <c r="C577" s="266" t="s">
        <v>3020</v>
      </c>
    </row>
    <row r="578" spans="1:3" ht="12.75">
      <c r="A578" s="266" t="s">
        <v>3022</v>
      </c>
      <c r="B578" s="266" t="s">
        <v>4989</v>
      </c>
      <c r="C578" s="266" t="s">
        <v>3023</v>
      </c>
    </row>
    <row r="579" spans="1:3" ht="12.75">
      <c r="A579" s="266" t="s">
        <v>3025</v>
      </c>
      <c r="B579" s="266" t="s">
        <v>4989</v>
      </c>
      <c r="C579" s="266" t="s">
        <v>3026</v>
      </c>
    </row>
    <row r="580" spans="1:3" ht="12.75">
      <c r="A580" s="266" t="s">
        <v>3028</v>
      </c>
      <c r="B580" s="266" t="s">
        <v>4989</v>
      </c>
      <c r="C580" s="266" t="s">
        <v>3029</v>
      </c>
    </row>
    <row r="581" spans="1:3" ht="12.75">
      <c r="A581" s="266" t="s">
        <v>3031</v>
      </c>
      <c r="B581" s="266" t="s">
        <v>4989</v>
      </c>
      <c r="C581" s="266" t="s">
        <v>3032</v>
      </c>
    </row>
    <row r="582" spans="1:3" ht="12.75">
      <c r="A582" s="266" t="s">
        <v>3034</v>
      </c>
      <c r="B582" s="266" t="s">
        <v>4989</v>
      </c>
      <c r="C582" s="266" t="s">
        <v>3035</v>
      </c>
    </row>
    <row r="583" spans="1:3" ht="12.75">
      <c r="A583" s="266" t="s">
        <v>3037</v>
      </c>
      <c r="B583" s="266" t="s">
        <v>4989</v>
      </c>
      <c r="C583" s="266" t="s">
        <v>3038</v>
      </c>
    </row>
    <row r="584" spans="1:3" ht="12.75">
      <c r="A584" s="266" t="s">
        <v>3040</v>
      </c>
      <c r="B584" s="266" t="s">
        <v>4989</v>
      </c>
      <c r="C584" s="266" t="s">
        <v>3041</v>
      </c>
    </row>
    <row r="585" spans="1:3" ht="12.75">
      <c r="A585" s="266" t="s">
        <v>4995</v>
      </c>
      <c r="B585" s="266" t="s">
        <v>4989</v>
      </c>
      <c r="C585" s="266" t="s">
        <v>4996</v>
      </c>
    </row>
    <row r="586" spans="1:3" ht="12.75">
      <c r="A586" s="266" t="s">
        <v>4997</v>
      </c>
      <c r="B586" s="266" t="s">
        <v>4989</v>
      </c>
      <c r="C586" s="266" t="s">
        <v>4998</v>
      </c>
    </row>
    <row r="587" spans="1:3" ht="12.75">
      <c r="A587" s="266" t="s">
        <v>4999</v>
      </c>
      <c r="B587" s="266" t="s">
        <v>4989</v>
      </c>
      <c r="C587" s="266" t="s">
        <v>5000</v>
      </c>
    </row>
    <row r="588" spans="1:3" ht="12.75">
      <c r="A588" s="266" t="s">
        <v>3043</v>
      </c>
      <c r="B588" s="266" t="s">
        <v>4989</v>
      </c>
      <c r="C588" s="266" t="s">
        <v>3044</v>
      </c>
    </row>
    <row r="589" spans="1:3" ht="12.75">
      <c r="A589" s="266" t="s">
        <v>3046</v>
      </c>
      <c r="B589" s="266" t="s">
        <v>4989</v>
      </c>
      <c r="C589" s="266" t="s">
        <v>3047</v>
      </c>
    </row>
    <row r="590" spans="1:3" ht="12.75">
      <c r="A590" s="266" t="s">
        <v>3049</v>
      </c>
      <c r="B590" s="266" t="s">
        <v>4989</v>
      </c>
      <c r="C590" s="266" t="s">
        <v>3050</v>
      </c>
    </row>
    <row r="591" spans="1:3" ht="12.75">
      <c r="A591" s="266" t="s">
        <v>3052</v>
      </c>
      <c r="B591" s="266" t="s">
        <v>4989</v>
      </c>
      <c r="C591" s="266" t="s">
        <v>3053</v>
      </c>
    </row>
    <row r="592" spans="1:3" ht="12.75">
      <c r="A592" s="266" t="s">
        <v>3055</v>
      </c>
      <c r="B592" s="266" t="s">
        <v>4989</v>
      </c>
      <c r="C592" s="266" t="s">
        <v>3056</v>
      </c>
    </row>
    <row r="593" spans="1:3" ht="12.75">
      <c r="A593" s="266" t="s">
        <v>3058</v>
      </c>
      <c r="B593" s="266" t="s">
        <v>4989</v>
      </c>
      <c r="C593" s="266" t="s">
        <v>3059</v>
      </c>
    </row>
    <row r="594" spans="1:3" ht="12.75">
      <c r="A594" s="266" t="s">
        <v>3061</v>
      </c>
      <c r="B594" s="266" t="s">
        <v>4989</v>
      </c>
      <c r="C594" s="266" t="s">
        <v>3062</v>
      </c>
    </row>
    <row r="595" spans="1:3" ht="12.75">
      <c r="A595" s="266" t="s">
        <v>3064</v>
      </c>
      <c r="B595" s="266" t="s">
        <v>4989</v>
      </c>
      <c r="C595" s="266" t="s">
        <v>3065</v>
      </c>
    </row>
    <row r="596" spans="1:3" ht="12.75">
      <c r="A596" s="266" t="s">
        <v>3067</v>
      </c>
      <c r="B596" s="266" t="s">
        <v>4989</v>
      </c>
      <c r="C596" s="266" t="s">
        <v>3068</v>
      </c>
    </row>
    <row r="597" spans="1:3" ht="12.75">
      <c r="A597" s="266" t="s">
        <v>3070</v>
      </c>
      <c r="B597" s="266" t="s">
        <v>4989</v>
      </c>
      <c r="C597" s="266" t="s">
        <v>3071</v>
      </c>
    </row>
    <row r="598" spans="1:3" ht="12.75">
      <c r="A598" s="266" t="s">
        <v>3073</v>
      </c>
      <c r="B598" s="266" t="s">
        <v>4989</v>
      </c>
      <c r="C598" s="266" t="s">
        <v>3074</v>
      </c>
    </row>
    <row r="599" spans="1:3" ht="12.75">
      <c r="A599" s="266" t="s">
        <v>3076</v>
      </c>
      <c r="B599" s="266" t="s">
        <v>4989</v>
      </c>
      <c r="C599" s="266" t="s">
        <v>3077</v>
      </c>
    </row>
    <row r="600" spans="1:3" ht="12.75">
      <c r="A600" s="266" t="s">
        <v>3079</v>
      </c>
      <c r="B600" s="266" t="s">
        <v>4989</v>
      </c>
      <c r="C600" s="266" t="s">
        <v>3080</v>
      </c>
    </row>
    <row r="601" spans="1:3" ht="12.75">
      <c r="A601" s="266" t="s">
        <v>3082</v>
      </c>
      <c r="B601" s="266" t="s">
        <v>4989</v>
      </c>
      <c r="C601" s="266" t="s">
        <v>3083</v>
      </c>
    </row>
    <row r="602" spans="1:3" ht="12.75">
      <c r="A602" s="266" t="s">
        <v>3085</v>
      </c>
      <c r="B602" s="266" t="s">
        <v>4989</v>
      </c>
      <c r="C602" s="266" t="s">
        <v>3086</v>
      </c>
    </row>
    <row r="603" spans="1:3" ht="12.75">
      <c r="A603" s="266" t="s">
        <v>5001</v>
      </c>
      <c r="B603" s="266" t="s">
        <v>4989</v>
      </c>
      <c r="C603" s="266" t="s">
        <v>5002</v>
      </c>
    </row>
    <row r="604" spans="1:3" ht="12.75">
      <c r="A604" s="266" t="s">
        <v>3088</v>
      </c>
      <c r="B604" s="266" t="s">
        <v>4989</v>
      </c>
      <c r="C604" s="266" t="s">
        <v>3089</v>
      </c>
    </row>
    <row r="605" spans="1:3" ht="12.75">
      <c r="A605" s="266" t="s">
        <v>3091</v>
      </c>
      <c r="B605" s="266" t="s">
        <v>4989</v>
      </c>
      <c r="C605" s="266" t="s">
        <v>3092</v>
      </c>
    </row>
    <row r="606" spans="1:3" ht="12.75">
      <c r="A606" s="266" t="s">
        <v>3094</v>
      </c>
      <c r="B606" s="266" t="s">
        <v>4989</v>
      </c>
      <c r="C606" s="266" t="s">
        <v>3095</v>
      </c>
    </row>
    <row r="607" spans="1:3" ht="12.75">
      <c r="A607" s="266" t="s">
        <v>3097</v>
      </c>
      <c r="B607" s="266" t="s">
        <v>4989</v>
      </c>
      <c r="C607" s="266" t="s">
        <v>3098</v>
      </c>
    </row>
    <row r="608" spans="1:3" ht="12.75">
      <c r="A608" s="266" t="s">
        <v>3100</v>
      </c>
      <c r="B608" s="266" t="s">
        <v>4989</v>
      </c>
      <c r="C608" s="266" t="s">
        <v>3101</v>
      </c>
    </row>
    <row r="609" spans="1:3" ht="12.75">
      <c r="A609" s="266" t="s">
        <v>3103</v>
      </c>
      <c r="B609" s="266" t="s">
        <v>4989</v>
      </c>
      <c r="C609" s="266" t="s">
        <v>3104</v>
      </c>
    </row>
    <row r="610" spans="1:3" ht="12.75">
      <c r="A610" s="266" t="s">
        <v>3106</v>
      </c>
      <c r="B610" s="266" t="s">
        <v>4989</v>
      </c>
      <c r="C610" s="266" t="s">
        <v>3107</v>
      </c>
    </row>
    <row r="611" spans="1:3" ht="12.75">
      <c r="A611" s="266" t="s">
        <v>3109</v>
      </c>
      <c r="B611" s="266" t="s">
        <v>4989</v>
      </c>
      <c r="C611" s="266" t="s">
        <v>3110</v>
      </c>
    </row>
    <row r="612" spans="1:3" ht="12.75">
      <c r="A612" s="266" t="s">
        <v>3112</v>
      </c>
      <c r="B612" s="266" t="s">
        <v>4989</v>
      </c>
      <c r="C612" s="266" t="s">
        <v>3113</v>
      </c>
    </row>
    <row r="613" spans="1:3" ht="12.75">
      <c r="A613" s="266" t="s">
        <v>3115</v>
      </c>
      <c r="B613" s="266" t="s">
        <v>4989</v>
      </c>
      <c r="C613" s="266" t="s">
        <v>3116</v>
      </c>
    </row>
    <row r="614" spans="1:3" ht="12.75">
      <c r="A614" s="266" t="s">
        <v>5003</v>
      </c>
      <c r="B614" s="266" t="s">
        <v>4989</v>
      </c>
      <c r="C614" s="266" t="s">
        <v>5004</v>
      </c>
    </row>
    <row r="615" spans="1:3" ht="12.75">
      <c r="A615" s="266" t="s">
        <v>5005</v>
      </c>
      <c r="B615" s="266" t="s">
        <v>4989</v>
      </c>
      <c r="C615" s="266" t="s">
        <v>5006</v>
      </c>
    </row>
    <row r="616" spans="1:3" ht="12.75">
      <c r="A616" s="266" t="s">
        <v>3118</v>
      </c>
      <c r="B616" s="266" t="s">
        <v>4989</v>
      </c>
      <c r="C616" s="266" t="s">
        <v>3119</v>
      </c>
    </row>
    <row r="617" spans="1:3" ht="12.75">
      <c r="A617" s="266" t="s">
        <v>3121</v>
      </c>
      <c r="B617" s="266" t="s">
        <v>4989</v>
      </c>
      <c r="C617" s="266" t="s">
        <v>3122</v>
      </c>
    </row>
    <row r="618" spans="1:3" ht="12.75">
      <c r="A618" s="266" t="s">
        <v>3124</v>
      </c>
      <c r="B618" s="266" t="s">
        <v>4989</v>
      </c>
      <c r="C618" s="266" t="s">
        <v>3125</v>
      </c>
    </row>
    <row r="619" spans="1:3" ht="12.75">
      <c r="A619" s="266" t="s">
        <v>3127</v>
      </c>
      <c r="B619" s="266" t="s">
        <v>4989</v>
      </c>
      <c r="C619" s="266" t="s">
        <v>3128</v>
      </c>
    </row>
    <row r="620" spans="1:3" ht="12.75">
      <c r="A620" s="266" t="s">
        <v>3130</v>
      </c>
      <c r="B620" s="266" t="s">
        <v>4989</v>
      </c>
      <c r="C620" s="266" t="s">
        <v>3131</v>
      </c>
    </row>
    <row r="621" spans="1:3" ht="12.75">
      <c r="A621" s="266" t="s">
        <v>3133</v>
      </c>
      <c r="B621" s="266" t="s">
        <v>4989</v>
      </c>
      <c r="C621" s="266" t="s">
        <v>3134</v>
      </c>
    </row>
    <row r="622" spans="1:3" ht="12.75">
      <c r="A622" s="266" t="s">
        <v>3136</v>
      </c>
      <c r="B622" s="266" t="s">
        <v>4989</v>
      </c>
      <c r="C622" s="266" t="s">
        <v>3137</v>
      </c>
    </row>
    <row r="623" spans="1:3" ht="12.75">
      <c r="A623" s="266" t="s">
        <v>3139</v>
      </c>
      <c r="B623" s="266" t="s">
        <v>4989</v>
      </c>
      <c r="C623" s="266" t="s">
        <v>3140</v>
      </c>
    </row>
    <row r="624" spans="1:3" ht="12.75">
      <c r="A624" s="266" t="s">
        <v>3142</v>
      </c>
      <c r="B624" s="266" t="s">
        <v>4989</v>
      </c>
      <c r="C624" s="266" t="s">
        <v>3143</v>
      </c>
    </row>
    <row r="625" spans="1:3" ht="12.75">
      <c r="A625" s="266" t="s">
        <v>3145</v>
      </c>
      <c r="B625" s="266" t="s">
        <v>4989</v>
      </c>
      <c r="C625" s="266" t="s">
        <v>3146</v>
      </c>
    </row>
    <row r="626" spans="1:3" ht="12.75">
      <c r="A626" s="266" t="s">
        <v>3148</v>
      </c>
      <c r="B626" s="266" t="s">
        <v>4989</v>
      </c>
      <c r="C626" s="266" t="s">
        <v>3149</v>
      </c>
    </row>
    <row r="627" spans="1:3" ht="12.75">
      <c r="A627" s="266" t="s">
        <v>3151</v>
      </c>
      <c r="B627" s="266" t="s">
        <v>4989</v>
      </c>
      <c r="C627" s="266" t="s">
        <v>3152</v>
      </c>
    </row>
    <row r="628" spans="1:3" ht="12.75">
      <c r="A628" s="266" t="s">
        <v>3154</v>
      </c>
      <c r="B628" s="266" t="s">
        <v>4989</v>
      </c>
      <c r="C628" s="266" t="s">
        <v>3155</v>
      </c>
    </row>
    <row r="629" spans="1:3" ht="12.75">
      <c r="A629" s="266" t="s">
        <v>3157</v>
      </c>
      <c r="B629" s="266" t="s">
        <v>4989</v>
      </c>
      <c r="C629" s="266" t="s">
        <v>3158</v>
      </c>
    </row>
    <row r="630" spans="1:3" ht="12.75">
      <c r="A630" s="266" t="s">
        <v>3160</v>
      </c>
      <c r="B630" s="266" t="s">
        <v>4989</v>
      </c>
      <c r="C630" s="266" t="s">
        <v>3161</v>
      </c>
    </row>
    <row r="631" spans="1:3" ht="12.75">
      <c r="A631" s="266" t="s">
        <v>3163</v>
      </c>
      <c r="B631" s="266" t="s">
        <v>4989</v>
      </c>
      <c r="C631" s="266" t="s">
        <v>3164</v>
      </c>
    </row>
    <row r="632" spans="1:3" ht="12.75">
      <c r="A632" s="266" t="s">
        <v>3166</v>
      </c>
      <c r="B632" s="266" t="s">
        <v>4989</v>
      </c>
      <c r="C632" s="266" t="s">
        <v>3167</v>
      </c>
    </row>
    <row r="633" spans="1:3" ht="12.75">
      <c r="A633" s="266" t="s">
        <v>3169</v>
      </c>
      <c r="B633" s="266" t="s">
        <v>4989</v>
      </c>
      <c r="C633" s="266" t="s">
        <v>3170</v>
      </c>
    </row>
    <row r="634" spans="1:3" ht="12.75">
      <c r="A634" s="266" t="s">
        <v>3172</v>
      </c>
      <c r="B634" s="266" t="s">
        <v>4989</v>
      </c>
      <c r="C634" s="266" t="s">
        <v>3173</v>
      </c>
    </row>
    <row r="635" spans="1:3" ht="12.75">
      <c r="A635" s="266" t="s">
        <v>3175</v>
      </c>
      <c r="B635" s="266" t="s">
        <v>4989</v>
      </c>
      <c r="C635" s="266" t="s">
        <v>3176</v>
      </c>
    </row>
    <row r="636" spans="1:3" ht="12.75">
      <c r="A636" s="266" t="s">
        <v>3178</v>
      </c>
      <c r="B636" s="266" t="s">
        <v>4989</v>
      </c>
      <c r="C636" s="266" t="s">
        <v>3179</v>
      </c>
    </row>
    <row r="637" spans="1:3" ht="12.75">
      <c r="A637" s="266" t="s">
        <v>3181</v>
      </c>
      <c r="B637" s="266" t="s">
        <v>4989</v>
      </c>
      <c r="C637" s="266" t="s">
        <v>3182</v>
      </c>
    </row>
    <row r="638" spans="1:3" ht="12.75">
      <c r="A638" s="266" t="s">
        <v>3184</v>
      </c>
      <c r="B638" s="266" t="s">
        <v>4989</v>
      </c>
      <c r="C638" s="266" t="s">
        <v>3185</v>
      </c>
    </row>
    <row r="639" spans="1:3" ht="12.75">
      <c r="A639" s="266" t="s">
        <v>3187</v>
      </c>
      <c r="B639" s="266" t="s">
        <v>4989</v>
      </c>
      <c r="C639" s="266" t="s">
        <v>3188</v>
      </c>
    </row>
    <row r="640" spans="1:3" ht="12.75">
      <c r="A640" s="266" t="s">
        <v>3190</v>
      </c>
      <c r="B640" s="266" t="s">
        <v>4989</v>
      </c>
      <c r="C640" s="266" t="s">
        <v>2942</v>
      </c>
    </row>
    <row r="641" spans="1:3" ht="12.75">
      <c r="A641" s="266" t="s">
        <v>5007</v>
      </c>
      <c r="B641" s="266" t="s">
        <v>4989</v>
      </c>
      <c r="C641" s="266" t="s">
        <v>5008</v>
      </c>
    </row>
    <row r="642" spans="1:3" ht="12.75">
      <c r="A642" s="266" t="s">
        <v>3192</v>
      </c>
      <c r="B642" s="266" t="s">
        <v>4989</v>
      </c>
      <c r="C642" s="266" t="s">
        <v>3193</v>
      </c>
    </row>
    <row r="643" spans="1:3" ht="12.75">
      <c r="A643" s="266" t="s">
        <v>3195</v>
      </c>
      <c r="B643" s="266" t="s">
        <v>4989</v>
      </c>
      <c r="C643" s="266" t="s">
        <v>3196</v>
      </c>
    </row>
    <row r="644" spans="1:3" ht="12.75">
      <c r="A644" s="266" t="s">
        <v>3198</v>
      </c>
      <c r="B644" s="266" t="s">
        <v>4989</v>
      </c>
      <c r="C644" s="266" t="s">
        <v>3199</v>
      </c>
    </row>
    <row r="645" spans="1:3" ht="12.75">
      <c r="A645" s="266" t="s">
        <v>3201</v>
      </c>
      <c r="B645" s="266" t="s">
        <v>4989</v>
      </c>
      <c r="C645" s="266" t="s">
        <v>3202</v>
      </c>
    </row>
    <row r="646" spans="1:3" ht="12.75">
      <c r="A646" s="266" t="s">
        <v>3204</v>
      </c>
      <c r="B646" s="266" t="s">
        <v>5009</v>
      </c>
      <c r="C646" s="266" t="s">
        <v>3205</v>
      </c>
    </row>
    <row r="647" spans="1:3" ht="12.75">
      <c r="A647" s="266" t="s">
        <v>5010</v>
      </c>
      <c r="B647" s="266" t="s">
        <v>5009</v>
      </c>
      <c r="C647" s="266" t="s">
        <v>5011</v>
      </c>
    </row>
    <row r="648" spans="1:3" ht="12.75">
      <c r="A648" s="266" t="s">
        <v>3207</v>
      </c>
      <c r="B648" s="266" t="s">
        <v>5009</v>
      </c>
      <c r="C648" s="266" t="s">
        <v>3208</v>
      </c>
    </row>
    <row r="649" spans="1:3" ht="12.75">
      <c r="A649" s="266" t="s">
        <v>3210</v>
      </c>
      <c r="B649" s="266" t="s">
        <v>5009</v>
      </c>
      <c r="C649" s="266" t="s">
        <v>3211</v>
      </c>
    </row>
    <row r="650" spans="1:3" ht="12.75">
      <c r="A650" s="266" t="s">
        <v>3213</v>
      </c>
      <c r="B650" s="266" t="s">
        <v>5009</v>
      </c>
      <c r="C650" s="266" t="s">
        <v>3214</v>
      </c>
    </row>
    <row r="651" spans="1:3" ht="12.75">
      <c r="A651" s="266" t="s">
        <v>3216</v>
      </c>
      <c r="B651" s="266" t="s">
        <v>5012</v>
      </c>
      <c r="C651" s="266" t="s">
        <v>3217</v>
      </c>
    </row>
    <row r="652" spans="1:3" ht="12.75">
      <c r="A652" s="266" t="s">
        <v>3219</v>
      </c>
      <c r="B652" s="266" t="s">
        <v>5012</v>
      </c>
      <c r="C652" s="266" t="s">
        <v>3220</v>
      </c>
    </row>
    <row r="653" spans="1:3" ht="12.75">
      <c r="A653" s="266" t="s">
        <v>3222</v>
      </c>
      <c r="B653" s="266" t="s">
        <v>5012</v>
      </c>
      <c r="C653" s="266" t="s">
        <v>3223</v>
      </c>
    </row>
    <row r="654" spans="1:3" ht="12.75">
      <c r="A654" s="266" t="s">
        <v>5013</v>
      </c>
      <c r="B654" s="266" t="s">
        <v>5012</v>
      </c>
      <c r="C654" s="266" t="s">
        <v>5014</v>
      </c>
    </row>
    <row r="655" spans="1:3" ht="12.75">
      <c r="A655" s="266" t="s">
        <v>3225</v>
      </c>
      <c r="B655" s="266" t="s">
        <v>5012</v>
      </c>
      <c r="C655" s="266" t="s">
        <v>3226</v>
      </c>
    </row>
    <row r="656" spans="1:3" ht="12.75">
      <c r="A656" s="266" t="s">
        <v>3228</v>
      </c>
      <c r="B656" s="266" t="s">
        <v>5012</v>
      </c>
      <c r="C656" s="266" t="s">
        <v>3229</v>
      </c>
    </row>
    <row r="657" spans="1:3" ht="12.75">
      <c r="A657" s="266" t="s">
        <v>3231</v>
      </c>
      <c r="B657" s="266" t="s">
        <v>5012</v>
      </c>
      <c r="C657" s="266" t="s">
        <v>3232</v>
      </c>
    </row>
    <row r="658" spans="1:3" ht="12.75">
      <c r="A658" s="266" t="s">
        <v>5015</v>
      </c>
      <c r="B658" s="266" t="s">
        <v>5012</v>
      </c>
      <c r="C658" s="266" t="s">
        <v>5016</v>
      </c>
    </row>
    <row r="659" spans="1:3" ht="12.75">
      <c r="A659" s="266" t="s">
        <v>3234</v>
      </c>
      <c r="B659" s="266" t="s">
        <v>5012</v>
      </c>
      <c r="C659" s="266" t="s">
        <v>3235</v>
      </c>
    </row>
    <row r="660" spans="1:3" ht="12.75">
      <c r="A660" s="266" t="s">
        <v>3237</v>
      </c>
      <c r="B660" s="266" t="s">
        <v>5012</v>
      </c>
      <c r="C660" s="266" t="s">
        <v>3238</v>
      </c>
    </row>
    <row r="661" spans="1:3" ht="12.75">
      <c r="A661" s="266" t="s">
        <v>3240</v>
      </c>
      <c r="B661" s="266" t="s">
        <v>5017</v>
      </c>
      <c r="C661" s="266" t="s">
        <v>3241</v>
      </c>
    </row>
    <row r="662" spans="1:3" ht="12.75">
      <c r="A662" s="266" t="s">
        <v>5018</v>
      </c>
      <c r="B662" s="266" t="s">
        <v>5017</v>
      </c>
      <c r="C662" s="266" t="s">
        <v>5019</v>
      </c>
    </row>
    <row r="663" spans="1:3" ht="12.75">
      <c r="A663" s="266" t="s">
        <v>3627</v>
      </c>
      <c r="B663" s="266" t="s">
        <v>5020</v>
      </c>
      <c r="C663" s="266" t="s">
        <v>3628</v>
      </c>
    </row>
    <row r="664" spans="1:3" ht="12.75">
      <c r="A664" s="266" t="s">
        <v>3630</v>
      </c>
      <c r="B664" s="266" t="s">
        <v>5020</v>
      </c>
      <c r="C664" s="266" t="s">
        <v>3631</v>
      </c>
    </row>
    <row r="665" spans="1:3" ht="12.75">
      <c r="A665" s="266" t="s">
        <v>3633</v>
      </c>
      <c r="B665" s="266" t="s">
        <v>5020</v>
      </c>
      <c r="C665" s="266" t="s">
        <v>3634</v>
      </c>
    </row>
    <row r="666" spans="1:3" ht="12.75">
      <c r="A666" s="266" t="s">
        <v>3636</v>
      </c>
      <c r="B666" s="266" t="s">
        <v>5020</v>
      </c>
      <c r="C666" s="266" t="s">
        <v>3637</v>
      </c>
    </row>
    <row r="667" spans="1:3" ht="12.75">
      <c r="A667" s="266" t="s">
        <v>3639</v>
      </c>
      <c r="B667" s="266" t="s">
        <v>5020</v>
      </c>
      <c r="C667" s="266" t="s">
        <v>3640</v>
      </c>
    </row>
    <row r="668" spans="1:3" ht="12.75">
      <c r="A668" s="266" t="s">
        <v>5021</v>
      </c>
      <c r="B668" s="266" t="s">
        <v>5020</v>
      </c>
      <c r="C668" s="266" t="s">
        <v>5022</v>
      </c>
    </row>
    <row r="669" spans="1:3" ht="12.75">
      <c r="A669" s="266" t="s">
        <v>3642</v>
      </c>
      <c r="B669" s="266" t="s">
        <v>5020</v>
      </c>
      <c r="C669" s="266" t="s">
        <v>3643</v>
      </c>
    </row>
    <row r="670" spans="1:3" ht="12.75">
      <c r="A670" s="266" t="s">
        <v>3645</v>
      </c>
      <c r="B670" s="266" t="s">
        <v>5020</v>
      </c>
      <c r="C670" s="266" t="s">
        <v>3646</v>
      </c>
    </row>
    <row r="671" spans="1:3" ht="12.75">
      <c r="A671" s="266" t="s">
        <v>3648</v>
      </c>
      <c r="B671" s="266" t="s">
        <v>5020</v>
      </c>
      <c r="C671" s="266" t="s">
        <v>3649</v>
      </c>
    </row>
    <row r="672" spans="1:3" ht="12.75">
      <c r="A672" s="266" t="s">
        <v>3651</v>
      </c>
      <c r="B672" s="266" t="s">
        <v>5020</v>
      </c>
      <c r="C672" s="266" t="s">
        <v>3652</v>
      </c>
    </row>
    <row r="673" spans="1:3" ht="12.75">
      <c r="A673" s="266" t="s">
        <v>3244</v>
      </c>
      <c r="B673" s="266" t="s">
        <v>5023</v>
      </c>
      <c r="C673" s="266" t="s">
        <v>3245</v>
      </c>
    </row>
    <row r="674" spans="1:3" ht="12.75">
      <c r="A674" s="266" t="s">
        <v>3247</v>
      </c>
      <c r="B674" s="266" t="s">
        <v>5024</v>
      </c>
      <c r="C674" s="266" t="s">
        <v>3248</v>
      </c>
    </row>
    <row r="675" spans="1:3" ht="12.75">
      <c r="A675" s="266" t="s">
        <v>3250</v>
      </c>
      <c r="B675" s="266" t="s">
        <v>5024</v>
      </c>
      <c r="C675" s="266" t="s">
        <v>3251</v>
      </c>
    </row>
    <row r="676" spans="1:3" ht="12.75">
      <c r="A676" s="266" t="s">
        <v>3253</v>
      </c>
      <c r="B676" s="266" t="s">
        <v>5025</v>
      </c>
      <c r="C676" s="266" t="s">
        <v>3254</v>
      </c>
    </row>
    <row r="677" spans="1:3" ht="12.75">
      <c r="A677" s="266" t="s">
        <v>3256</v>
      </c>
      <c r="B677" s="266" t="s">
        <v>5025</v>
      </c>
      <c r="C677" s="266" t="s">
        <v>3257</v>
      </c>
    </row>
    <row r="678" spans="1:3" ht="12.75">
      <c r="A678" s="266" t="s">
        <v>3259</v>
      </c>
      <c r="B678" s="266" t="s">
        <v>5025</v>
      </c>
      <c r="C678" s="266" t="s">
        <v>3260</v>
      </c>
    </row>
    <row r="679" spans="1:3" ht="12.75">
      <c r="A679" s="266" t="s">
        <v>3262</v>
      </c>
      <c r="B679" s="266" t="s">
        <v>5026</v>
      </c>
      <c r="C679" s="266" t="s">
        <v>3263</v>
      </c>
    </row>
    <row r="680" spans="1:3" ht="12.75">
      <c r="A680" s="266" t="s">
        <v>3265</v>
      </c>
      <c r="B680" s="266" t="s">
        <v>5026</v>
      </c>
      <c r="C680" s="266" t="s">
        <v>3266</v>
      </c>
    </row>
    <row r="681" spans="1:3" ht="12.75">
      <c r="A681" s="266" t="s">
        <v>3268</v>
      </c>
      <c r="B681" s="266" t="s">
        <v>5026</v>
      </c>
      <c r="C681" s="266" t="s">
        <v>3269</v>
      </c>
    </row>
    <row r="682" spans="1:3" ht="12.75">
      <c r="A682" s="266" t="s">
        <v>3271</v>
      </c>
      <c r="B682" s="266" t="s">
        <v>5026</v>
      </c>
      <c r="C682" s="266" t="s">
        <v>3272</v>
      </c>
    </row>
    <row r="683" spans="1:3" ht="12.75">
      <c r="A683" s="266" t="s">
        <v>3274</v>
      </c>
      <c r="B683" s="266" t="s">
        <v>5027</v>
      </c>
      <c r="C683" s="266" t="s">
        <v>3275</v>
      </c>
    </row>
    <row r="684" spans="1:3" ht="12.75">
      <c r="A684" s="266" t="s">
        <v>5028</v>
      </c>
      <c r="B684" s="266" t="s">
        <v>5029</v>
      </c>
      <c r="C684" s="266" t="s">
        <v>5030</v>
      </c>
    </row>
    <row r="685" spans="1:3" ht="12.75">
      <c r="A685" s="266" t="s">
        <v>5031</v>
      </c>
      <c r="B685" s="266" t="s">
        <v>5029</v>
      </c>
      <c r="C685" s="266" t="s">
        <v>5032</v>
      </c>
    </row>
    <row r="686" spans="1:3" ht="12.75">
      <c r="A686" s="266" t="s">
        <v>5033</v>
      </c>
      <c r="B686" s="266" t="s">
        <v>5029</v>
      </c>
      <c r="C686" s="266" t="s">
        <v>5034</v>
      </c>
    </row>
    <row r="687" spans="1:3" ht="12.75">
      <c r="A687" s="266" t="s">
        <v>5035</v>
      </c>
      <c r="B687" s="266" t="s">
        <v>5029</v>
      </c>
      <c r="C687" s="266" t="s">
        <v>5036</v>
      </c>
    </row>
    <row r="688" spans="1:3" ht="12.75">
      <c r="A688" s="266" t="s">
        <v>5037</v>
      </c>
      <c r="B688" s="266" t="s">
        <v>5029</v>
      </c>
      <c r="C688" s="266" t="s">
        <v>5038</v>
      </c>
    </row>
    <row r="689" spans="1:3" ht="12.75">
      <c r="A689" s="266" t="s">
        <v>5039</v>
      </c>
      <c r="B689" s="266" t="s">
        <v>5029</v>
      </c>
      <c r="C689" s="266" t="s">
        <v>5040</v>
      </c>
    </row>
    <row r="690" spans="1:3" ht="12.75">
      <c r="A690" s="266" t="s">
        <v>5041</v>
      </c>
      <c r="B690" s="266" t="s">
        <v>5029</v>
      </c>
      <c r="C690" s="266" t="s">
        <v>5042</v>
      </c>
    </row>
    <row r="691" spans="1:3" ht="12.75">
      <c r="A691" s="266" t="s">
        <v>5043</v>
      </c>
      <c r="B691" s="266" t="s">
        <v>5029</v>
      </c>
      <c r="C691" s="266" t="s">
        <v>5044</v>
      </c>
    </row>
    <row r="692" spans="1:3" ht="12.75">
      <c r="A692" s="266" t="s">
        <v>3277</v>
      </c>
      <c r="B692" s="266" t="s">
        <v>5029</v>
      </c>
      <c r="C692" s="266" t="s">
        <v>3278</v>
      </c>
    </row>
    <row r="693" spans="1:3" ht="12.75">
      <c r="A693" s="266" t="s">
        <v>3280</v>
      </c>
      <c r="B693" s="266" t="s">
        <v>5029</v>
      </c>
      <c r="C693" s="266" t="s">
        <v>3281</v>
      </c>
    </row>
    <row r="694" spans="1:3" ht="12.75">
      <c r="A694" s="266" t="s">
        <v>3283</v>
      </c>
      <c r="B694" s="266" t="s">
        <v>5029</v>
      </c>
      <c r="C694" s="266" t="s">
        <v>3284</v>
      </c>
    </row>
    <row r="695" spans="1:3" ht="12.75">
      <c r="A695" s="266" t="s">
        <v>3286</v>
      </c>
      <c r="B695" s="266" t="s">
        <v>5029</v>
      </c>
      <c r="C695" s="266" t="s">
        <v>3287</v>
      </c>
    </row>
    <row r="696" spans="1:3" ht="12.75">
      <c r="A696" s="266" t="s">
        <v>3289</v>
      </c>
      <c r="B696" s="266" t="s">
        <v>5029</v>
      </c>
      <c r="C696" s="266" t="s">
        <v>3290</v>
      </c>
    </row>
    <row r="697" spans="1:3" ht="12.75">
      <c r="A697" s="266" t="s">
        <v>3292</v>
      </c>
      <c r="B697" s="266" t="s">
        <v>5029</v>
      </c>
      <c r="C697" s="266" t="s">
        <v>3293</v>
      </c>
    </row>
    <row r="698" spans="1:3" ht="12.75">
      <c r="A698" s="266" t="s">
        <v>3295</v>
      </c>
      <c r="B698" s="266" t="s">
        <v>5029</v>
      </c>
      <c r="C698" s="266" t="s">
        <v>3296</v>
      </c>
    </row>
    <row r="699" spans="1:3" ht="12.75">
      <c r="A699" s="266" t="s">
        <v>3298</v>
      </c>
      <c r="B699" s="266" t="s">
        <v>5029</v>
      </c>
      <c r="C699" s="266" t="s">
        <v>3299</v>
      </c>
    </row>
    <row r="700" spans="1:3" ht="12.75">
      <c r="A700" s="266" t="s">
        <v>3301</v>
      </c>
      <c r="B700" s="266" t="s">
        <v>5029</v>
      </c>
      <c r="C700" s="266" t="s">
        <v>3302</v>
      </c>
    </row>
    <row r="701" spans="1:3" ht="12.75">
      <c r="A701" s="266" t="s">
        <v>3304</v>
      </c>
      <c r="B701" s="266" t="s">
        <v>5029</v>
      </c>
      <c r="C701" s="266" t="s">
        <v>3305</v>
      </c>
    </row>
    <row r="702" spans="1:3" ht="12.75">
      <c r="A702" s="266" t="s">
        <v>3307</v>
      </c>
      <c r="B702" s="266" t="s">
        <v>5029</v>
      </c>
      <c r="C702" s="266" t="s">
        <v>3308</v>
      </c>
    </row>
    <row r="703" spans="1:3" ht="12.75">
      <c r="A703" s="266" t="s">
        <v>3310</v>
      </c>
      <c r="B703" s="266" t="s">
        <v>5029</v>
      </c>
      <c r="C703" s="266" t="s">
        <v>3311</v>
      </c>
    </row>
    <row r="704" spans="1:3" ht="12.75">
      <c r="A704" s="266" t="s">
        <v>3313</v>
      </c>
      <c r="B704" s="266" t="s">
        <v>5029</v>
      </c>
      <c r="C704" s="266" t="s">
        <v>3314</v>
      </c>
    </row>
    <row r="705" spans="1:3" ht="12.75">
      <c r="A705" s="266" t="s">
        <v>3316</v>
      </c>
      <c r="B705" s="266" t="s">
        <v>5029</v>
      </c>
      <c r="C705" s="266" t="s">
        <v>3317</v>
      </c>
    </row>
    <row r="706" spans="1:3" ht="12.75">
      <c r="A706" s="266" t="s">
        <v>3319</v>
      </c>
      <c r="B706" s="266" t="s">
        <v>5029</v>
      </c>
      <c r="C706" s="266" t="s">
        <v>3320</v>
      </c>
    </row>
    <row r="707" spans="1:3" ht="12.75">
      <c r="A707" s="266" t="s">
        <v>3322</v>
      </c>
      <c r="B707" s="266" t="s">
        <v>5029</v>
      </c>
      <c r="C707" s="266" t="s">
        <v>3323</v>
      </c>
    </row>
    <row r="708" spans="1:3" ht="12.75">
      <c r="A708" s="266" t="s">
        <v>3325</v>
      </c>
      <c r="B708" s="266" t="s">
        <v>5029</v>
      </c>
      <c r="C708" s="266" t="s">
        <v>3326</v>
      </c>
    </row>
    <row r="709" spans="1:3" ht="12.75">
      <c r="A709" s="266" t="s">
        <v>3328</v>
      </c>
      <c r="B709" s="266" t="s">
        <v>5029</v>
      </c>
      <c r="C709" s="266" t="s">
        <v>3329</v>
      </c>
    </row>
    <row r="710" spans="1:3" ht="12.75">
      <c r="A710" s="266" t="s">
        <v>3331</v>
      </c>
      <c r="B710" s="266" t="s">
        <v>5029</v>
      </c>
      <c r="C710" s="266" t="s">
        <v>3332</v>
      </c>
    </row>
    <row r="711" spans="1:3" ht="12.75">
      <c r="A711" s="266" t="s">
        <v>3334</v>
      </c>
      <c r="B711" s="266" t="s">
        <v>5029</v>
      </c>
      <c r="C711" s="266" t="s">
        <v>3335</v>
      </c>
    </row>
    <row r="712" spans="1:3" ht="12.75">
      <c r="A712" s="266" t="s">
        <v>3337</v>
      </c>
      <c r="B712" s="266" t="s">
        <v>5029</v>
      </c>
      <c r="C712" s="266" t="s">
        <v>3338</v>
      </c>
    </row>
    <row r="713" spans="1:3" ht="12.75">
      <c r="A713" s="266" t="s">
        <v>3340</v>
      </c>
      <c r="B713" s="266" t="s">
        <v>5029</v>
      </c>
      <c r="C713" s="266" t="s">
        <v>3341</v>
      </c>
    </row>
    <row r="714" spans="1:3" ht="12.75">
      <c r="A714" s="266" t="s">
        <v>3343</v>
      </c>
      <c r="B714" s="266" t="s">
        <v>5029</v>
      </c>
      <c r="C714" s="266" t="s">
        <v>3344</v>
      </c>
    </row>
    <row r="715" spans="1:3" ht="12.75">
      <c r="A715" s="266" t="s">
        <v>3346</v>
      </c>
      <c r="B715" s="266" t="s">
        <v>5029</v>
      </c>
      <c r="C715" s="266" t="s">
        <v>3347</v>
      </c>
    </row>
    <row r="716" spans="1:3" ht="12.75">
      <c r="A716" s="266" t="s">
        <v>3349</v>
      </c>
      <c r="B716" s="266" t="s">
        <v>5029</v>
      </c>
      <c r="C716" s="266" t="s">
        <v>3350</v>
      </c>
    </row>
    <row r="717" spans="1:3" ht="12.75">
      <c r="A717" s="266" t="s">
        <v>3352</v>
      </c>
      <c r="B717" s="266" t="s">
        <v>5029</v>
      </c>
      <c r="C717" s="266" t="s">
        <v>3353</v>
      </c>
    </row>
    <row r="718" spans="1:3" ht="12.75">
      <c r="A718" s="266" t="s">
        <v>3355</v>
      </c>
      <c r="B718" s="266" t="s">
        <v>5029</v>
      </c>
      <c r="C718" s="266" t="s">
        <v>3356</v>
      </c>
    </row>
    <row r="719" spans="1:3" ht="12.75">
      <c r="A719" s="266" t="s">
        <v>3358</v>
      </c>
      <c r="B719" s="266" t="s">
        <v>5029</v>
      </c>
      <c r="C719" s="266" t="s">
        <v>3359</v>
      </c>
    </row>
    <row r="720" spans="1:3" ht="12.75">
      <c r="A720" s="266" t="s">
        <v>3361</v>
      </c>
      <c r="B720" s="266" t="s">
        <v>5029</v>
      </c>
      <c r="C720" s="266" t="s">
        <v>3362</v>
      </c>
    </row>
    <row r="721" spans="1:3" ht="12.75">
      <c r="A721" s="266" t="s">
        <v>3364</v>
      </c>
      <c r="B721" s="266" t="s">
        <v>5029</v>
      </c>
      <c r="C721" s="266" t="s">
        <v>3365</v>
      </c>
    </row>
    <row r="722" spans="1:3" ht="12.75">
      <c r="A722" s="266" t="s">
        <v>3367</v>
      </c>
      <c r="B722" s="266" t="s">
        <v>5029</v>
      </c>
      <c r="C722" s="266" t="s">
        <v>3368</v>
      </c>
    </row>
    <row r="723" spans="1:3" ht="12.75">
      <c r="A723" s="266" t="s">
        <v>5045</v>
      </c>
      <c r="B723" s="266" t="s">
        <v>5029</v>
      </c>
      <c r="C723" s="266" t="s">
        <v>5046</v>
      </c>
    </row>
    <row r="724" spans="1:3" ht="12.75">
      <c r="A724" s="266" t="s">
        <v>3370</v>
      </c>
      <c r="B724" s="266" t="s">
        <v>5029</v>
      </c>
      <c r="C724" s="266" t="s">
        <v>3371</v>
      </c>
    </row>
    <row r="725" spans="1:3" ht="12.75">
      <c r="A725" s="266" t="s">
        <v>3373</v>
      </c>
      <c r="B725" s="266" t="s">
        <v>5029</v>
      </c>
      <c r="C725" s="266" t="s">
        <v>3374</v>
      </c>
    </row>
    <row r="726" spans="1:3" ht="12.75">
      <c r="A726" s="266" t="s">
        <v>3376</v>
      </c>
      <c r="B726" s="266" t="s">
        <v>5029</v>
      </c>
      <c r="C726" s="266" t="s">
        <v>3377</v>
      </c>
    </row>
    <row r="727" spans="1:3" ht="12.75">
      <c r="A727" s="266" t="s">
        <v>3379</v>
      </c>
      <c r="B727" s="266" t="s">
        <v>5029</v>
      </c>
      <c r="C727" s="266" t="s">
        <v>3380</v>
      </c>
    </row>
    <row r="728" spans="1:3" ht="12.75">
      <c r="A728" s="266" t="s">
        <v>3382</v>
      </c>
      <c r="B728" s="266" t="s">
        <v>5029</v>
      </c>
      <c r="C728" s="266" t="s">
        <v>3383</v>
      </c>
    </row>
    <row r="729" spans="1:3" ht="12.75">
      <c r="A729" s="266" t="s">
        <v>3385</v>
      </c>
      <c r="B729" s="266" t="s">
        <v>5029</v>
      </c>
      <c r="C729" s="266" t="s">
        <v>3386</v>
      </c>
    </row>
    <row r="730" spans="1:3" ht="12.75">
      <c r="A730" s="266" t="s">
        <v>3388</v>
      </c>
      <c r="B730" s="266" t="s">
        <v>5029</v>
      </c>
      <c r="C730" s="266" t="s">
        <v>3389</v>
      </c>
    </row>
    <row r="731" spans="1:3" ht="12.75">
      <c r="A731" s="266" t="s">
        <v>3391</v>
      </c>
      <c r="B731" s="266" t="s">
        <v>5029</v>
      </c>
      <c r="C731" s="266" t="s">
        <v>3392</v>
      </c>
    </row>
    <row r="732" spans="1:3" ht="12.75">
      <c r="A732" s="266" t="s">
        <v>3394</v>
      </c>
      <c r="B732" s="266" t="s">
        <v>5029</v>
      </c>
      <c r="C732" s="266" t="s">
        <v>3395</v>
      </c>
    </row>
    <row r="733" spans="1:3" ht="12.75">
      <c r="A733" s="266" t="s">
        <v>3397</v>
      </c>
      <c r="B733" s="266" t="s">
        <v>5029</v>
      </c>
      <c r="C733" s="266" t="s">
        <v>3398</v>
      </c>
    </row>
    <row r="734" spans="1:3" ht="12.75">
      <c r="A734" s="266" t="s">
        <v>3400</v>
      </c>
      <c r="B734" s="266" t="s">
        <v>5029</v>
      </c>
      <c r="C734" s="266" t="s">
        <v>3401</v>
      </c>
    </row>
    <row r="735" spans="1:3" ht="12.75">
      <c r="A735" s="266" t="s">
        <v>3403</v>
      </c>
      <c r="B735" s="266" t="s">
        <v>5029</v>
      </c>
      <c r="C735" s="266" t="s">
        <v>3404</v>
      </c>
    </row>
    <row r="736" spans="1:3" ht="12.75">
      <c r="A736" s="266" t="s">
        <v>3406</v>
      </c>
      <c r="B736" s="266" t="s">
        <v>5029</v>
      </c>
      <c r="C736" s="266" t="s">
        <v>3407</v>
      </c>
    </row>
    <row r="737" spans="1:3" ht="12.75">
      <c r="A737" s="266" t="s">
        <v>5047</v>
      </c>
      <c r="B737" s="266" t="s">
        <v>5029</v>
      </c>
      <c r="C737" s="266" t="s">
        <v>5048</v>
      </c>
    </row>
    <row r="738" spans="1:3" ht="12.75">
      <c r="A738" s="266" t="s">
        <v>3409</v>
      </c>
      <c r="B738" s="266" t="s">
        <v>5029</v>
      </c>
      <c r="C738" s="266" t="s">
        <v>3410</v>
      </c>
    </row>
    <row r="739" spans="1:3" ht="12.75">
      <c r="A739" s="266" t="s">
        <v>3412</v>
      </c>
      <c r="B739" s="266" t="s">
        <v>5029</v>
      </c>
      <c r="C739" s="266" t="s">
        <v>3413</v>
      </c>
    </row>
    <row r="740" spans="1:3" ht="12.75">
      <c r="A740" s="266" t="s">
        <v>3415</v>
      </c>
      <c r="B740" s="266" t="s">
        <v>5029</v>
      </c>
      <c r="C740" s="266" t="s">
        <v>3416</v>
      </c>
    </row>
    <row r="741" spans="1:3" ht="12.75">
      <c r="A741" s="266" t="s">
        <v>3418</v>
      </c>
      <c r="B741" s="266" t="s">
        <v>5029</v>
      </c>
      <c r="C741" s="266" t="s">
        <v>3419</v>
      </c>
    </row>
    <row r="742" spans="1:3" ht="12.75">
      <c r="A742" s="266" t="s">
        <v>3421</v>
      </c>
      <c r="B742" s="266" t="s">
        <v>5029</v>
      </c>
      <c r="C742" s="266" t="s">
        <v>3422</v>
      </c>
    </row>
    <row r="743" spans="1:3" ht="12.75">
      <c r="A743" s="266" t="s">
        <v>3424</v>
      </c>
      <c r="B743" s="266" t="s">
        <v>5029</v>
      </c>
      <c r="C743" s="266" t="s">
        <v>3425</v>
      </c>
    </row>
    <row r="744" spans="1:3" ht="12.75">
      <c r="A744" s="266" t="s">
        <v>3427</v>
      </c>
      <c r="B744" s="266" t="s">
        <v>5029</v>
      </c>
      <c r="C744" s="266" t="s">
        <v>3428</v>
      </c>
    </row>
    <row r="745" spans="1:3" ht="12.75">
      <c r="A745" s="266" t="s">
        <v>3430</v>
      </c>
      <c r="B745" s="266" t="s">
        <v>5029</v>
      </c>
      <c r="C745" s="266" t="s">
        <v>3431</v>
      </c>
    </row>
    <row r="746" spans="1:3" ht="12.75">
      <c r="A746" s="266" t="s">
        <v>3433</v>
      </c>
      <c r="B746" s="266" t="s">
        <v>5029</v>
      </c>
      <c r="C746" s="266" t="s">
        <v>3434</v>
      </c>
    </row>
    <row r="747" spans="1:3" ht="12.75">
      <c r="A747" s="266" t="s">
        <v>3436</v>
      </c>
      <c r="B747" s="266" t="s">
        <v>5029</v>
      </c>
      <c r="C747" s="266" t="s">
        <v>3437</v>
      </c>
    </row>
    <row r="748" spans="1:3" ht="12.75">
      <c r="A748" s="266" t="s">
        <v>3439</v>
      </c>
      <c r="B748" s="266" t="s">
        <v>5029</v>
      </c>
      <c r="C748" s="266" t="s">
        <v>3440</v>
      </c>
    </row>
    <row r="749" spans="1:3" ht="12.75">
      <c r="A749" s="266" t="s">
        <v>3442</v>
      </c>
      <c r="B749" s="266" t="s">
        <v>5029</v>
      </c>
      <c r="C749" s="266" t="s">
        <v>3443</v>
      </c>
    </row>
    <row r="750" spans="1:3" ht="12.75">
      <c r="A750" s="266" t="s">
        <v>3445</v>
      </c>
      <c r="B750" s="266" t="s">
        <v>5029</v>
      </c>
      <c r="C750" s="266" t="s">
        <v>3446</v>
      </c>
    </row>
    <row r="751" spans="1:3" ht="12.75">
      <c r="A751" s="266" t="s">
        <v>3448</v>
      </c>
      <c r="B751" s="266" t="s">
        <v>5029</v>
      </c>
      <c r="C751" s="266" t="s">
        <v>3449</v>
      </c>
    </row>
    <row r="752" spans="1:3" ht="12.75">
      <c r="A752" s="266" t="s">
        <v>3451</v>
      </c>
      <c r="B752" s="266" t="s">
        <v>5029</v>
      </c>
      <c r="C752" s="266" t="s">
        <v>3452</v>
      </c>
    </row>
    <row r="753" spans="1:3" ht="12.75">
      <c r="A753" s="266" t="s">
        <v>3454</v>
      </c>
      <c r="B753" s="266" t="s">
        <v>5029</v>
      </c>
      <c r="C753" s="266" t="s">
        <v>3455</v>
      </c>
    </row>
    <row r="754" spans="1:3" ht="12.75">
      <c r="A754" s="266" t="s">
        <v>3457</v>
      </c>
      <c r="B754" s="266" t="s">
        <v>5029</v>
      </c>
      <c r="C754" s="266" t="s">
        <v>3458</v>
      </c>
    </row>
    <row r="755" spans="1:3" ht="12.75">
      <c r="A755" s="266" t="s">
        <v>3460</v>
      </c>
      <c r="B755" s="266" t="s">
        <v>5029</v>
      </c>
      <c r="C755" s="266" t="s">
        <v>3461</v>
      </c>
    </row>
    <row r="756" spans="1:3" ht="12.75">
      <c r="A756" s="266" t="s">
        <v>3463</v>
      </c>
      <c r="B756" s="266" t="s">
        <v>5029</v>
      </c>
      <c r="C756" s="266" t="s">
        <v>3464</v>
      </c>
    </row>
    <row r="757" spans="1:3" ht="12.75">
      <c r="A757" s="266" t="s">
        <v>3466</v>
      </c>
      <c r="B757" s="266" t="s">
        <v>5029</v>
      </c>
      <c r="C757" s="266" t="s">
        <v>3467</v>
      </c>
    </row>
    <row r="758" spans="1:3" ht="12.75">
      <c r="A758" s="266" t="s">
        <v>3469</v>
      </c>
      <c r="B758" s="266" t="s">
        <v>5029</v>
      </c>
      <c r="C758" s="266" t="s">
        <v>3470</v>
      </c>
    </row>
    <row r="759" spans="1:3" ht="12.75">
      <c r="A759" s="266" t="s">
        <v>3472</v>
      </c>
      <c r="B759" s="266" t="s">
        <v>5029</v>
      </c>
      <c r="C759" s="266" t="s">
        <v>3473</v>
      </c>
    </row>
    <row r="760" spans="1:3" ht="12.75">
      <c r="A760" s="266" t="s">
        <v>3475</v>
      </c>
      <c r="B760" s="266" t="s">
        <v>5029</v>
      </c>
      <c r="C760" s="266" t="s">
        <v>3476</v>
      </c>
    </row>
    <row r="761" spans="1:3" ht="12.75">
      <c r="A761" s="266" t="s">
        <v>3478</v>
      </c>
      <c r="B761" s="266" t="s">
        <v>5029</v>
      </c>
      <c r="C761" s="266" t="s">
        <v>3479</v>
      </c>
    </row>
    <row r="762" spans="1:3" ht="12.75">
      <c r="A762" s="266" t="s">
        <v>3481</v>
      </c>
      <c r="B762" s="266" t="s">
        <v>5029</v>
      </c>
      <c r="C762" s="266" t="s">
        <v>3482</v>
      </c>
    </row>
    <row r="763" spans="1:3" ht="12.75">
      <c r="A763" s="266" t="s">
        <v>3484</v>
      </c>
      <c r="B763" s="266" t="s">
        <v>5029</v>
      </c>
      <c r="C763" s="266" t="s">
        <v>3485</v>
      </c>
    </row>
    <row r="764" spans="1:3" ht="12.75">
      <c r="A764" s="266" t="s">
        <v>3487</v>
      </c>
      <c r="B764" s="266" t="s">
        <v>5029</v>
      </c>
      <c r="C764" s="266" t="s">
        <v>3488</v>
      </c>
    </row>
    <row r="765" spans="1:3" ht="12.75">
      <c r="A765" s="266" t="s">
        <v>3490</v>
      </c>
      <c r="B765" s="266" t="s">
        <v>5029</v>
      </c>
      <c r="C765" s="266" t="s">
        <v>3491</v>
      </c>
    </row>
    <row r="766" spans="1:3" ht="12.75">
      <c r="A766" s="266" t="s">
        <v>3493</v>
      </c>
      <c r="B766" s="266" t="s">
        <v>5029</v>
      </c>
      <c r="C766" s="266" t="s">
        <v>3494</v>
      </c>
    </row>
    <row r="767" spans="1:3" ht="12.75">
      <c r="A767" s="266" t="s">
        <v>3496</v>
      </c>
      <c r="B767" s="266" t="s">
        <v>5029</v>
      </c>
      <c r="C767" s="266" t="s">
        <v>3497</v>
      </c>
    </row>
    <row r="768" spans="1:3" ht="12.75">
      <c r="A768" s="266" t="s">
        <v>3499</v>
      </c>
      <c r="B768" s="266" t="s">
        <v>5029</v>
      </c>
      <c r="C768" s="266" t="s">
        <v>3500</v>
      </c>
    </row>
    <row r="769" spans="1:3" ht="12.75">
      <c r="A769" s="266" t="s">
        <v>5049</v>
      </c>
      <c r="B769" s="266" t="s">
        <v>5029</v>
      </c>
      <c r="C769" s="266" t="s">
        <v>5050</v>
      </c>
    </row>
    <row r="770" spans="1:3" ht="12.75">
      <c r="A770" s="266" t="s">
        <v>3502</v>
      </c>
      <c r="B770" s="266" t="s">
        <v>5029</v>
      </c>
      <c r="C770" s="266" t="s">
        <v>3503</v>
      </c>
    </row>
    <row r="771" spans="1:3" ht="12.75">
      <c r="A771" s="266" t="s">
        <v>3505</v>
      </c>
      <c r="B771" s="266" t="s">
        <v>5029</v>
      </c>
      <c r="C771" s="266" t="s">
        <v>3506</v>
      </c>
    </row>
    <row r="772" spans="1:3" ht="12.75">
      <c r="A772" s="266" t="s">
        <v>3508</v>
      </c>
      <c r="B772" s="266" t="s">
        <v>5029</v>
      </c>
      <c r="C772" s="266" t="s">
        <v>3509</v>
      </c>
    </row>
    <row r="773" spans="1:3" ht="12.75">
      <c r="A773" s="266" t="s">
        <v>3511</v>
      </c>
      <c r="B773" s="266" t="s">
        <v>5029</v>
      </c>
      <c r="C773" s="266" t="s">
        <v>3512</v>
      </c>
    </row>
    <row r="774" spans="1:3" ht="12.75">
      <c r="A774" s="266" t="s">
        <v>3514</v>
      </c>
      <c r="B774" s="266" t="s">
        <v>5029</v>
      </c>
      <c r="C774" s="266" t="s">
        <v>3515</v>
      </c>
    </row>
    <row r="775" spans="1:3" ht="12.75">
      <c r="A775" s="266" t="s">
        <v>3517</v>
      </c>
      <c r="B775" s="266" t="s">
        <v>5029</v>
      </c>
      <c r="C775" s="266" t="s">
        <v>3518</v>
      </c>
    </row>
    <row r="776" spans="1:3" ht="12.75">
      <c r="A776" s="266" t="s">
        <v>3520</v>
      </c>
      <c r="B776" s="266" t="s">
        <v>5029</v>
      </c>
      <c r="C776" s="266" t="s">
        <v>3521</v>
      </c>
    </row>
    <row r="777" spans="1:3" ht="12.75">
      <c r="A777" s="266" t="s">
        <v>3523</v>
      </c>
      <c r="B777" s="266" t="s">
        <v>5029</v>
      </c>
      <c r="C777" s="266" t="s">
        <v>3524</v>
      </c>
    </row>
    <row r="778" spans="1:3" ht="12.75">
      <c r="A778" s="266" t="s">
        <v>3526</v>
      </c>
      <c r="B778" s="266" t="s">
        <v>5029</v>
      </c>
      <c r="C778" s="266" t="s">
        <v>3527</v>
      </c>
    </row>
    <row r="779" spans="1:3" ht="12.75">
      <c r="A779" s="266" t="s">
        <v>3529</v>
      </c>
      <c r="B779" s="266" t="s">
        <v>5029</v>
      </c>
      <c r="C779" s="266" t="s">
        <v>3530</v>
      </c>
    </row>
    <row r="780" spans="1:3" ht="12.75">
      <c r="A780" s="266" t="s">
        <v>3532</v>
      </c>
      <c r="B780" s="266" t="s">
        <v>5029</v>
      </c>
      <c r="C780" s="266" t="s">
        <v>3533</v>
      </c>
    </row>
    <row r="781" spans="1:3" ht="12.75">
      <c r="A781" s="266" t="s">
        <v>3535</v>
      </c>
      <c r="B781" s="266" t="s">
        <v>5029</v>
      </c>
      <c r="C781" s="266" t="s">
        <v>3536</v>
      </c>
    </row>
    <row r="782" spans="1:3" ht="12.75">
      <c r="A782" s="266" t="s">
        <v>3538</v>
      </c>
      <c r="B782" s="266" t="s">
        <v>5029</v>
      </c>
      <c r="C782" s="266" t="s">
        <v>3539</v>
      </c>
    </row>
    <row r="783" spans="1:3" ht="12.75">
      <c r="A783" s="266" t="s">
        <v>3541</v>
      </c>
      <c r="B783" s="266" t="s">
        <v>5029</v>
      </c>
      <c r="C783" s="266" t="s">
        <v>3542</v>
      </c>
    </row>
    <row r="784" spans="1:3" ht="12.75">
      <c r="A784" s="266" t="s">
        <v>3544</v>
      </c>
      <c r="B784" s="266" t="s">
        <v>5029</v>
      </c>
      <c r="C784" s="266" t="s">
        <v>3545</v>
      </c>
    </row>
    <row r="785" spans="1:3" ht="12.75">
      <c r="A785" s="266" t="s">
        <v>3547</v>
      </c>
      <c r="B785" s="266" t="s">
        <v>5029</v>
      </c>
      <c r="C785" s="266" t="s">
        <v>3548</v>
      </c>
    </row>
    <row r="786" spans="1:3" ht="12.75">
      <c r="A786" s="266" t="s">
        <v>3550</v>
      </c>
      <c r="B786" s="266" t="s">
        <v>5029</v>
      </c>
      <c r="C786" s="266" t="s">
        <v>3551</v>
      </c>
    </row>
    <row r="787" spans="1:3" ht="12.75">
      <c r="A787" s="266" t="s">
        <v>3553</v>
      </c>
      <c r="B787" s="266" t="s">
        <v>5029</v>
      </c>
      <c r="C787" s="266" t="s">
        <v>3554</v>
      </c>
    </row>
    <row r="788" spans="1:3" ht="12.75">
      <c r="A788" s="266" t="s">
        <v>3556</v>
      </c>
      <c r="B788" s="266" t="s">
        <v>5029</v>
      </c>
      <c r="C788" s="266" t="s">
        <v>3557</v>
      </c>
    </row>
    <row r="789" spans="1:3" ht="12.75">
      <c r="A789" s="266" t="s">
        <v>3559</v>
      </c>
      <c r="B789" s="266" t="s">
        <v>5029</v>
      </c>
      <c r="C789" s="266" t="s">
        <v>3560</v>
      </c>
    </row>
    <row r="790" spans="1:3" ht="12.75">
      <c r="A790" s="266" t="s">
        <v>3562</v>
      </c>
      <c r="B790" s="266" t="s">
        <v>5029</v>
      </c>
      <c r="C790" s="266" t="s">
        <v>3563</v>
      </c>
    </row>
    <row r="791" spans="1:3" ht="12.75">
      <c r="A791" s="266" t="s">
        <v>3565</v>
      </c>
      <c r="B791" s="266" t="s">
        <v>5029</v>
      </c>
      <c r="C791" s="266" t="s">
        <v>3566</v>
      </c>
    </row>
    <row r="792" spans="1:3" ht="12.75">
      <c r="A792" s="266" t="s">
        <v>3568</v>
      </c>
      <c r="B792" s="266" t="s">
        <v>5029</v>
      </c>
      <c r="C792" s="266" t="s">
        <v>3569</v>
      </c>
    </row>
    <row r="793" spans="1:3" ht="12.75">
      <c r="A793" s="266" t="s">
        <v>3571</v>
      </c>
      <c r="B793" s="266" t="s">
        <v>5029</v>
      </c>
      <c r="C793" s="266" t="s">
        <v>3302</v>
      </c>
    </row>
    <row r="794" spans="1:3" ht="12.75">
      <c r="A794" s="266" t="s">
        <v>3572</v>
      </c>
      <c r="B794" s="266" t="s">
        <v>5029</v>
      </c>
      <c r="C794" s="266" t="s">
        <v>3573</v>
      </c>
    </row>
    <row r="795" spans="1:3" ht="12.75">
      <c r="A795" s="266" t="s">
        <v>3575</v>
      </c>
      <c r="B795" s="266" t="s">
        <v>5029</v>
      </c>
      <c r="C795" s="266" t="s">
        <v>3576</v>
      </c>
    </row>
    <row r="796" spans="1:3" ht="12.75">
      <c r="A796" s="266" t="s">
        <v>5051</v>
      </c>
      <c r="B796" s="266" t="s">
        <v>5029</v>
      </c>
      <c r="C796" s="266" t="s">
        <v>5052</v>
      </c>
    </row>
    <row r="797" spans="1:3" ht="12.75">
      <c r="A797" s="266" t="s">
        <v>5029</v>
      </c>
      <c r="B797" s="266" t="s">
        <v>5029</v>
      </c>
      <c r="C797" s="266" t="s">
        <v>5053</v>
      </c>
    </row>
    <row r="798" spans="1:3" ht="12.75">
      <c r="A798" s="266" t="s">
        <v>3654</v>
      </c>
      <c r="B798" s="266" t="s">
        <v>5054</v>
      </c>
      <c r="C798" s="266" t="s">
        <v>3655</v>
      </c>
    </row>
    <row r="799" spans="1:3" ht="12.75">
      <c r="A799" s="266" t="s">
        <v>3578</v>
      </c>
      <c r="B799" s="266" t="s">
        <v>5055</v>
      </c>
      <c r="C799" s="266" t="s">
        <v>3579</v>
      </c>
    </row>
    <row r="800" spans="1:3" ht="12.75">
      <c r="A800" s="266" t="s">
        <v>3581</v>
      </c>
      <c r="B800" s="266" t="s">
        <v>5055</v>
      </c>
      <c r="C800" s="266" t="s">
        <v>3582</v>
      </c>
    </row>
    <row r="801" spans="1:3" ht="12.75">
      <c r="A801" s="266" t="s">
        <v>3584</v>
      </c>
      <c r="B801" s="266" t="s">
        <v>5055</v>
      </c>
      <c r="C801" s="266" t="s">
        <v>3585</v>
      </c>
    </row>
    <row r="802" spans="1:3" ht="12.75">
      <c r="A802" s="266" t="s">
        <v>3587</v>
      </c>
      <c r="B802" s="266" t="s">
        <v>5055</v>
      </c>
      <c r="C802" s="266" t="s">
        <v>3588</v>
      </c>
    </row>
    <row r="803" spans="1:3" ht="12.75">
      <c r="A803" s="266" t="s">
        <v>3590</v>
      </c>
      <c r="B803" s="266" t="s">
        <v>5055</v>
      </c>
      <c r="C803" s="266" t="s">
        <v>3591</v>
      </c>
    </row>
    <row r="804" spans="1:3" ht="12.75">
      <c r="A804" s="266" t="s">
        <v>5056</v>
      </c>
      <c r="B804" s="266" t="s">
        <v>5055</v>
      </c>
      <c r="C804" s="266" t="s">
        <v>5057</v>
      </c>
    </row>
    <row r="805" spans="1:3" ht="12.75">
      <c r="A805" s="266" t="s">
        <v>3593</v>
      </c>
      <c r="B805" s="266" t="s">
        <v>5058</v>
      </c>
      <c r="C805" s="266" t="s">
        <v>3594</v>
      </c>
    </row>
    <row r="806" spans="1:3" ht="12.75">
      <c r="A806" s="266" t="s">
        <v>3596</v>
      </c>
      <c r="B806" s="266" t="s">
        <v>5058</v>
      </c>
      <c r="C806" s="266" t="s">
        <v>3597</v>
      </c>
    </row>
    <row r="807" spans="1:3" ht="12.75">
      <c r="A807" s="266" t="s">
        <v>5059</v>
      </c>
      <c r="B807" s="266" t="s">
        <v>5058</v>
      </c>
      <c r="C807" s="266" t="s">
        <v>5060</v>
      </c>
    </row>
    <row r="808" spans="1:3" ht="12.75">
      <c r="A808" s="266" t="s">
        <v>3599</v>
      </c>
      <c r="B808" s="266" t="s">
        <v>5058</v>
      </c>
      <c r="C808" s="266" t="s">
        <v>3600</v>
      </c>
    </row>
    <row r="809" spans="1:3" ht="12.75">
      <c r="A809" s="266" t="s">
        <v>3602</v>
      </c>
      <c r="B809" s="266" t="s">
        <v>5058</v>
      </c>
      <c r="C809" s="266" t="s">
        <v>3603</v>
      </c>
    </row>
    <row r="810" spans="1:3" ht="12.75">
      <c r="A810" s="266" t="s">
        <v>3605</v>
      </c>
      <c r="B810" s="266" t="s">
        <v>5058</v>
      </c>
      <c r="C810" s="266" t="s">
        <v>3606</v>
      </c>
    </row>
    <row r="811" spans="1:3" ht="12.75">
      <c r="A811" s="266" t="s">
        <v>5061</v>
      </c>
      <c r="B811" s="266" t="s">
        <v>5058</v>
      </c>
      <c r="C811" s="266" t="s">
        <v>5062</v>
      </c>
    </row>
    <row r="812" spans="1:3" ht="12.75">
      <c r="A812" s="266" t="s">
        <v>3608</v>
      </c>
      <c r="B812" s="266" t="s">
        <v>5058</v>
      </c>
      <c r="C812" s="266" t="s">
        <v>3609</v>
      </c>
    </row>
    <row r="813" spans="1:3" ht="12.75">
      <c r="A813" s="266" t="s">
        <v>3611</v>
      </c>
      <c r="B813" s="266" t="s">
        <v>5058</v>
      </c>
      <c r="C813" s="266" t="s">
        <v>3612</v>
      </c>
    </row>
    <row r="814" spans="1:3" ht="12.75">
      <c r="A814" s="266" t="s">
        <v>3614</v>
      </c>
      <c r="B814" s="266" t="s">
        <v>5058</v>
      </c>
      <c r="C814" s="266" t="s">
        <v>3615</v>
      </c>
    </row>
    <row r="815" spans="1:3" ht="12.75">
      <c r="A815" s="266" t="s">
        <v>3617</v>
      </c>
      <c r="B815" s="266" t="s">
        <v>5058</v>
      </c>
      <c r="C815" s="266" t="s">
        <v>3618</v>
      </c>
    </row>
    <row r="816" spans="1:3" ht="12.75">
      <c r="A816" s="266" t="s">
        <v>3620</v>
      </c>
      <c r="B816" s="266" t="s">
        <v>5058</v>
      </c>
      <c r="C816" s="266" t="s">
        <v>3621</v>
      </c>
    </row>
    <row r="817" spans="1:3" ht="12.75">
      <c r="A817" s="266" t="s">
        <v>3623</v>
      </c>
      <c r="B817" s="266" t="s">
        <v>5058</v>
      </c>
      <c r="C817" s="266" t="s">
        <v>3624</v>
      </c>
    </row>
    <row r="818" spans="1:3" ht="12.75">
      <c r="A818" s="266" t="s">
        <v>5063</v>
      </c>
      <c r="B818" s="266" t="s">
        <v>5058</v>
      </c>
      <c r="C818" s="266" t="s">
        <v>5064</v>
      </c>
    </row>
    <row r="819" spans="1:3" ht="12.75">
      <c r="A819" s="266" t="s">
        <v>2697</v>
      </c>
      <c r="B819" s="266" t="s">
        <v>5065</v>
      </c>
      <c r="C819" s="266" t="s">
        <v>2698</v>
      </c>
    </row>
    <row r="820" spans="1:3" ht="12.75">
      <c r="A820" s="266" t="s">
        <v>686</v>
      </c>
      <c r="B820" s="266" t="s">
        <v>5065</v>
      </c>
      <c r="C820" s="266" t="s">
        <v>2700</v>
      </c>
    </row>
    <row r="821" spans="1:3" ht="12.75">
      <c r="A821" s="266" t="s">
        <v>2330</v>
      </c>
      <c r="B821" s="266" t="s">
        <v>5066</v>
      </c>
      <c r="C821" s="266" t="s">
        <v>2331</v>
      </c>
    </row>
    <row r="822" spans="1:3" ht="12.75">
      <c r="A822" s="266" t="s">
        <v>5067</v>
      </c>
      <c r="B822" s="266" t="s">
        <v>5068</v>
      </c>
      <c r="C822" s="266" t="s">
        <v>5069</v>
      </c>
    </row>
    <row r="823" spans="1:3" ht="12.75">
      <c r="A823" s="266" t="s">
        <v>2333</v>
      </c>
      <c r="B823" s="266" t="s">
        <v>5068</v>
      </c>
      <c r="C823" s="266" t="s">
        <v>2334</v>
      </c>
    </row>
    <row r="824" spans="1:3" ht="12.75">
      <c r="A824" s="266" t="s">
        <v>2336</v>
      </c>
      <c r="B824" s="266" t="s">
        <v>5068</v>
      </c>
      <c r="C824" s="266" t="s">
        <v>2337</v>
      </c>
    </row>
    <row r="825" spans="1:3" ht="12.75">
      <c r="A825" s="266" t="s">
        <v>2339</v>
      </c>
      <c r="B825" s="266" t="s">
        <v>5068</v>
      </c>
      <c r="C825" s="266" t="s">
        <v>2340</v>
      </c>
    </row>
    <row r="826" spans="1:3" ht="12.75">
      <c r="A826" s="266" t="s">
        <v>2342</v>
      </c>
      <c r="B826" s="266" t="s">
        <v>5068</v>
      </c>
      <c r="C826" s="266" t="s">
        <v>2343</v>
      </c>
    </row>
    <row r="827" spans="1:3" ht="12.75">
      <c r="A827" s="266" t="s">
        <v>5070</v>
      </c>
      <c r="B827" s="266" t="s">
        <v>5068</v>
      </c>
      <c r="C827" s="266" t="s">
        <v>5069</v>
      </c>
    </row>
    <row r="828" spans="1:3" ht="12.75">
      <c r="A828" s="266" t="s">
        <v>2657</v>
      </c>
      <c r="B828" s="266" t="s">
        <v>5071</v>
      </c>
      <c r="C828" s="266" t="s">
        <v>2658</v>
      </c>
    </row>
    <row r="829" spans="1:3" ht="12.75">
      <c r="A829" s="266" t="s">
        <v>677</v>
      </c>
      <c r="B829" s="266" t="s">
        <v>5071</v>
      </c>
      <c r="C829" s="266" t="s">
        <v>2660</v>
      </c>
    </row>
    <row r="830" spans="1:3" ht="12.75">
      <c r="A830" s="266" t="s">
        <v>2662</v>
      </c>
      <c r="B830" s="266" t="s">
        <v>5071</v>
      </c>
      <c r="C830" s="266" t="s">
        <v>2663</v>
      </c>
    </row>
    <row r="831" spans="1:3" ht="12.75">
      <c r="A831" s="266" t="s">
        <v>2665</v>
      </c>
      <c r="B831" s="266" t="s">
        <v>5071</v>
      </c>
      <c r="C831" s="266" t="s">
        <v>2666</v>
      </c>
    </row>
    <row r="832" spans="1:3" ht="12.75">
      <c r="A832" s="266" t="s">
        <v>2668</v>
      </c>
      <c r="B832" s="266" t="s">
        <v>5071</v>
      </c>
      <c r="C832" s="266" t="s">
        <v>2669</v>
      </c>
    </row>
    <row r="833" spans="1:3" ht="12.75">
      <c r="A833" s="266" t="s">
        <v>2671</v>
      </c>
      <c r="B833" s="266" t="s">
        <v>5071</v>
      </c>
      <c r="C833" s="266" t="s">
        <v>2672</v>
      </c>
    </row>
    <row r="834" spans="1:3" ht="12.75">
      <c r="A834" s="266" t="s">
        <v>2674</v>
      </c>
      <c r="B834" s="266" t="s">
        <v>5071</v>
      </c>
      <c r="C834" s="266" t="s">
        <v>2675</v>
      </c>
    </row>
    <row r="835" spans="1:3" ht="12.75">
      <c r="A835" s="266" t="s">
        <v>5072</v>
      </c>
      <c r="B835" s="266" t="s">
        <v>5071</v>
      </c>
      <c r="C835" s="266" t="s">
        <v>5073</v>
      </c>
    </row>
    <row r="836" spans="1:3" ht="12.75">
      <c r="A836" s="266" t="s">
        <v>5074</v>
      </c>
      <c r="B836" s="266" t="s">
        <v>5075</v>
      </c>
      <c r="C836" s="266" t="s">
        <v>5076</v>
      </c>
    </row>
    <row r="837" spans="1:3" ht="12.75">
      <c r="A837" s="266" t="s">
        <v>2233</v>
      </c>
      <c r="B837" s="266" t="s">
        <v>5075</v>
      </c>
      <c r="C837" s="266" t="s">
        <v>2234</v>
      </c>
    </row>
    <row r="838" spans="1:3" ht="12.75">
      <c r="A838" s="266" t="s">
        <v>2236</v>
      </c>
      <c r="B838" s="266" t="s">
        <v>5075</v>
      </c>
      <c r="C838" s="266" t="s">
        <v>2237</v>
      </c>
    </row>
    <row r="839" spans="1:3" ht="12.75">
      <c r="A839" s="266" t="s">
        <v>2239</v>
      </c>
      <c r="B839" s="266" t="s">
        <v>5075</v>
      </c>
      <c r="C839" s="266" t="s">
        <v>2240</v>
      </c>
    </row>
    <row r="840" spans="1:3" ht="12.75">
      <c r="A840" s="266" t="s">
        <v>2242</v>
      </c>
      <c r="B840" s="266" t="s">
        <v>5075</v>
      </c>
      <c r="C840" s="266" t="s">
        <v>2243</v>
      </c>
    </row>
    <row r="841" spans="1:3" ht="12.75">
      <c r="A841" s="266" t="s">
        <v>2245</v>
      </c>
      <c r="B841" s="266" t="s">
        <v>5075</v>
      </c>
      <c r="C841" s="266" t="s">
        <v>2246</v>
      </c>
    </row>
    <row r="842" spans="1:3" ht="12.75">
      <c r="A842" s="266" t="s">
        <v>2248</v>
      </c>
      <c r="B842" s="266" t="s">
        <v>5075</v>
      </c>
      <c r="C842" s="266" t="s">
        <v>2249</v>
      </c>
    </row>
    <row r="843" spans="1:3" ht="12.75">
      <c r="A843" s="266" t="s">
        <v>2251</v>
      </c>
      <c r="B843" s="266" t="s">
        <v>5075</v>
      </c>
      <c r="C843" s="266" t="s">
        <v>2252</v>
      </c>
    </row>
    <row r="844" spans="1:3" ht="12.75">
      <c r="A844" s="266" t="s">
        <v>2254</v>
      </c>
      <c r="B844" s="266" t="s">
        <v>5075</v>
      </c>
      <c r="C844" s="266" t="s">
        <v>2255</v>
      </c>
    </row>
    <row r="845" spans="1:3" ht="12.75">
      <c r="A845" s="266" t="s">
        <v>2257</v>
      </c>
      <c r="B845" s="266" t="s">
        <v>5075</v>
      </c>
      <c r="C845" s="266" t="s">
        <v>2258</v>
      </c>
    </row>
    <row r="846" spans="1:3" ht="12.75">
      <c r="A846" s="266" t="s">
        <v>2260</v>
      </c>
      <c r="B846" s="266" t="s">
        <v>5075</v>
      </c>
      <c r="C846" s="266" t="s">
        <v>2261</v>
      </c>
    </row>
    <row r="847" spans="1:3" ht="12.75">
      <c r="A847" s="266" t="s">
        <v>2263</v>
      </c>
      <c r="B847" s="266" t="s">
        <v>5075</v>
      </c>
      <c r="C847" s="266" t="s">
        <v>2264</v>
      </c>
    </row>
    <row r="848" spans="1:3" ht="12.75">
      <c r="A848" s="266" t="s">
        <v>2266</v>
      </c>
      <c r="B848" s="266" t="s">
        <v>5075</v>
      </c>
      <c r="C848" s="266" t="s">
        <v>2267</v>
      </c>
    </row>
    <row r="849" spans="1:3" ht="12.75">
      <c r="A849" s="266" t="s">
        <v>2269</v>
      </c>
      <c r="B849" s="266" t="s">
        <v>5075</v>
      </c>
      <c r="C849" s="266" t="s">
        <v>2270</v>
      </c>
    </row>
    <row r="850" spans="1:3" ht="12.75">
      <c r="A850" s="266" t="s">
        <v>2272</v>
      </c>
      <c r="B850" s="266" t="s">
        <v>5075</v>
      </c>
      <c r="C850" s="266" t="s">
        <v>2273</v>
      </c>
    </row>
    <row r="851" spans="1:3" ht="12.75">
      <c r="A851" s="266" t="s">
        <v>5077</v>
      </c>
      <c r="B851" s="266" t="s">
        <v>5075</v>
      </c>
      <c r="C851" s="266" t="s">
        <v>5078</v>
      </c>
    </row>
    <row r="852" spans="1:3" ht="12.75">
      <c r="A852" s="266" t="s">
        <v>2275</v>
      </c>
      <c r="B852" s="266" t="s">
        <v>5075</v>
      </c>
      <c r="C852" s="266" t="s">
        <v>2276</v>
      </c>
    </row>
    <row r="853" spans="1:3" ht="12.75">
      <c r="A853" s="266" t="s">
        <v>2278</v>
      </c>
      <c r="B853" s="266" t="s">
        <v>5075</v>
      </c>
      <c r="C853" s="266" t="s">
        <v>2279</v>
      </c>
    </row>
    <row r="854" spans="1:3" ht="12.75">
      <c r="A854" s="266" t="s">
        <v>2281</v>
      </c>
      <c r="B854" s="266" t="s">
        <v>5075</v>
      </c>
      <c r="C854" s="266" t="s">
        <v>2282</v>
      </c>
    </row>
    <row r="855" spans="1:3" ht="12.75">
      <c r="A855" s="266" t="s">
        <v>2284</v>
      </c>
      <c r="B855" s="266" t="s">
        <v>5075</v>
      </c>
      <c r="C855" s="266" t="s">
        <v>2285</v>
      </c>
    </row>
    <row r="856" spans="1:3" ht="12.75">
      <c r="A856" s="266" t="s">
        <v>2287</v>
      </c>
      <c r="B856" s="266" t="s">
        <v>5075</v>
      </c>
      <c r="C856" s="266" t="s">
        <v>2288</v>
      </c>
    </row>
    <row r="857" spans="1:3" ht="12.75">
      <c r="A857" s="266" t="s">
        <v>2290</v>
      </c>
      <c r="B857" s="266" t="s">
        <v>5075</v>
      </c>
      <c r="C857" s="266" t="s">
        <v>2291</v>
      </c>
    </row>
    <row r="858" spans="1:3" ht="12.75">
      <c r="A858" s="266" t="s">
        <v>2293</v>
      </c>
      <c r="B858" s="266" t="s">
        <v>5075</v>
      </c>
      <c r="C858" s="266" t="s">
        <v>2294</v>
      </c>
    </row>
    <row r="859" spans="1:3" ht="12.75">
      <c r="A859" s="266" t="s">
        <v>2296</v>
      </c>
      <c r="B859" s="266" t="s">
        <v>5075</v>
      </c>
      <c r="C859" s="266" t="s">
        <v>2297</v>
      </c>
    </row>
    <row r="860" spans="1:3" ht="12.75">
      <c r="A860" s="266" t="s">
        <v>2299</v>
      </c>
      <c r="B860" s="266" t="s">
        <v>5075</v>
      </c>
      <c r="C860" s="266" t="s">
        <v>2300</v>
      </c>
    </row>
    <row r="861" spans="1:3" ht="12.75">
      <c r="A861" s="266" t="s">
        <v>2302</v>
      </c>
      <c r="B861" s="266" t="s">
        <v>5075</v>
      </c>
      <c r="C861" s="266" t="s">
        <v>2303</v>
      </c>
    </row>
    <row r="862" spans="1:3" ht="12.75">
      <c r="A862" s="266" t="s">
        <v>5079</v>
      </c>
      <c r="B862" s="266" t="s">
        <v>5075</v>
      </c>
      <c r="C862" s="266" t="s">
        <v>5080</v>
      </c>
    </row>
    <row r="863" spans="1:3" ht="12.75">
      <c r="A863" s="266" t="s">
        <v>2305</v>
      </c>
      <c r="B863" s="266" t="s">
        <v>5075</v>
      </c>
      <c r="C863" s="266" t="s">
        <v>2306</v>
      </c>
    </row>
    <row r="864" spans="1:3" ht="12.75">
      <c r="A864" s="266" t="s">
        <v>2308</v>
      </c>
      <c r="B864" s="266" t="s">
        <v>5075</v>
      </c>
      <c r="C864" s="266" t="s">
        <v>2309</v>
      </c>
    </row>
    <row r="865" spans="1:3" ht="12.75">
      <c r="A865" s="266" t="s">
        <v>2311</v>
      </c>
      <c r="B865" s="266" t="s">
        <v>5075</v>
      </c>
      <c r="C865" s="266" t="s">
        <v>2312</v>
      </c>
    </row>
    <row r="866" spans="1:3" ht="12.75">
      <c r="A866" s="266" t="s">
        <v>2314</v>
      </c>
      <c r="B866" s="266" t="s">
        <v>5075</v>
      </c>
      <c r="C866" s="266" t="s">
        <v>2315</v>
      </c>
    </row>
    <row r="867" spans="1:3" ht="12.75">
      <c r="A867" s="266" t="s">
        <v>2317</v>
      </c>
      <c r="B867" s="266" t="s">
        <v>5075</v>
      </c>
      <c r="C867" s="266" t="s">
        <v>2318</v>
      </c>
    </row>
    <row r="868" spans="1:3" ht="12.75">
      <c r="A868" s="266" t="s">
        <v>2320</v>
      </c>
      <c r="B868" s="266" t="s">
        <v>5075</v>
      </c>
      <c r="C868" s="266" t="s">
        <v>2321</v>
      </c>
    </row>
    <row r="869" spans="1:3" ht="12.75">
      <c r="A869" s="266" t="s">
        <v>2323</v>
      </c>
      <c r="B869" s="266" t="s">
        <v>5075</v>
      </c>
      <c r="C869" s="266" t="s">
        <v>2324</v>
      </c>
    </row>
    <row r="870" spans="1:3" ht="12.75">
      <c r="A870" s="266" t="s">
        <v>2326</v>
      </c>
      <c r="B870" s="266" t="s">
        <v>5075</v>
      </c>
      <c r="C870" s="266" t="s">
        <v>2327</v>
      </c>
    </row>
    <row r="871" spans="1:3" ht="12.75">
      <c r="A871" s="266" t="s">
        <v>2702</v>
      </c>
      <c r="B871" s="266" t="s">
        <v>5081</v>
      </c>
      <c r="C871" s="266" t="s">
        <v>2703</v>
      </c>
    </row>
    <row r="872" spans="1:3" ht="12.75">
      <c r="A872" s="266" t="s">
        <v>5082</v>
      </c>
      <c r="B872" s="266" t="s">
        <v>5081</v>
      </c>
      <c r="C872" s="266" t="s">
        <v>5083</v>
      </c>
    </row>
    <row r="873" spans="1:3" ht="12.75">
      <c r="A873" s="266" t="s">
        <v>690</v>
      </c>
      <c r="B873" s="266" t="s">
        <v>5084</v>
      </c>
      <c r="C873" s="266" t="s">
        <v>2678</v>
      </c>
    </row>
    <row r="874" spans="1:3" ht="12.75">
      <c r="A874" s="266" t="s">
        <v>693</v>
      </c>
      <c r="B874" s="266" t="s">
        <v>5084</v>
      </c>
      <c r="C874" s="266" t="s">
        <v>2680</v>
      </c>
    </row>
    <row r="875" spans="1:3" ht="12.75">
      <c r="A875" s="266" t="s">
        <v>2682</v>
      </c>
      <c r="B875" s="266" t="s">
        <v>5084</v>
      </c>
      <c r="C875" s="266" t="s">
        <v>2683</v>
      </c>
    </row>
    <row r="876" spans="1:3" ht="12.75">
      <c r="A876" s="266" t="s">
        <v>2685</v>
      </c>
      <c r="B876" s="266" t="s">
        <v>5084</v>
      </c>
      <c r="C876" s="266" t="s">
        <v>2686</v>
      </c>
    </row>
    <row r="877" spans="1:3" ht="12.75">
      <c r="A877" s="266" t="s">
        <v>2688</v>
      </c>
      <c r="B877" s="266" t="s">
        <v>5084</v>
      </c>
      <c r="C877" s="266" t="s">
        <v>2689</v>
      </c>
    </row>
    <row r="878" spans="1:3" ht="12.75">
      <c r="A878" s="266" t="s">
        <v>2691</v>
      </c>
      <c r="B878" s="266" t="s">
        <v>5084</v>
      </c>
      <c r="C878" s="266" t="s">
        <v>2692</v>
      </c>
    </row>
    <row r="879" spans="1:3" ht="12.75">
      <c r="A879" s="266" t="s">
        <v>2694</v>
      </c>
      <c r="B879" s="266" t="s">
        <v>5084</v>
      </c>
      <c r="C879" s="266" t="s">
        <v>2695</v>
      </c>
    </row>
    <row r="880" spans="1:3" ht="12.75">
      <c r="A880" s="266" t="s">
        <v>5085</v>
      </c>
      <c r="B880" s="266" t="s">
        <v>5086</v>
      </c>
      <c r="C880" s="266" t="s">
        <v>5087</v>
      </c>
    </row>
    <row r="881" spans="1:3" ht="12.75">
      <c r="A881" s="266" t="s">
        <v>5088</v>
      </c>
      <c r="B881" s="266" t="s">
        <v>5086</v>
      </c>
      <c r="C881" s="266" t="s">
        <v>5089</v>
      </c>
    </row>
    <row r="882" spans="1:3" ht="12.75">
      <c r="A882" s="266" t="s">
        <v>4246</v>
      </c>
      <c r="B882" s="266" t="s">
        <v>4242</v>
      </c>
      <c r="C882" s="266" t="s">
        <v>4247</v>
      </c>
    </row>
    <row r="883" spans="1:3" ht="12.75">
      <c r="A883" s="266" t="s">
        <v>4243</v>
      </c>
      <c r="B883" s="266" t="s">
        <v>4242</v>
      </c>
      <c r="C883" s="266" t="s">
        <v>4244</v>
      </c>
    </row>
    <row r="884" spans="1:3" ht="12.75">
      <c r="A884" s="266" t="s">
        <v>4249</v>
      </c>
      <c r="B884" s="266" t="s">
        <v>4242</v>
      </c>
      <c r="C884" s="266" t="s">
        <v>4250</v>
      </c>
    </row>
    <row r="885" spans="1:3" ht="12.75">
      <c r="A885" s="266" t="s">
        <v>5090</v>
      </c>
      <c r="B885" s="266" t="s">
        <v>4242</v>
      </c>
      <c r="C885" s="266" t="s">
        <v>5091</v>
      </c>
    </row>
    <row r="886" spans="1:3" ht="12.75">
      <c r="A886" s="266" t="s">
        <v>5092</v>
      </c>
      <c r="B886" s="266" t="s">
        <v>4242</v>
      </c>
      <c r="C886" s="266" t="s">
        <v>5093</v>
      </c>
    </row>
    <row r="887" spans="1:3" ht="12.75">
      <c r="A887" s="266" t="s">
        <v>4252</v>
      </c>
      <c r="B887" s="266" t="s">
        <v>4242</v>
      </c>
      <c r="C887" s="266" t="s">
        <v>4253</v>
      </c>
    </row>
    <row r="888" spans="1:3" ht="12.75">
      <c r="A888" s="266" t="s">
        <v>5094</v>
      </c>
      <c r="B888" s="266" t="s">
        <v>4242</v>
      </c>
      <c r="C888" s="266" t="s">
        <v>5095</v>
      </c>
    </row>
    <row r="889" spans="1:3" ht="12.75">
      <c r="A889" s="266" t="s">
        <v>5096</v>
      </c>
      <c r="B889" s="266" t="s">
        <v>4242</v>
      </c>
      <c r="C889" s="266" t="s">
        <v>5097</v>
      </c>
    </row>
    <row r="890" spans="1:3" ht="12.75">
      <c r="A890" s="266" t="s">
        <v>5098</v>
      </c>
      <c r="B890" s="266" t="s">
        <v>4242</v>
      </c>
      <c r="C890" s="266" t="s">
        <v>5099</v>
      </c>
    </row>
    <row r="891" spans="1:3" ht="12.75">
      <c r="A891" s="266" t="s">
        <v>5100</v>
      </c>
      <c r="B891" s="266" t="s">
        <v>4242</v>
      </c>
      <c r="C891" s="266" t="s">
        <v>5097</v>
      </c>
    </row>
    <row r="892" spans="1:3" ht="12.75">
      <c r="A892" s="266" t="s">
        <v>4255</v>
      </c>
      <c r="B892" s="266" t="s">
        <v>4242</v>
      </c>
      <c r="C892" s="266" t="s">
        <v>4256</v>
      </c>
    </row>
    <row r="893" spans="1:3" ht="12.75">
      <c r="A893" s="266" t="s">
        <v>4258</v>
      </c>
      <c r="B893" s="266" t="s">
        <v>4242</v>
      </c>
      <c r="C893" s="266" t="s">
        <v>4259</v>
      </c>
    </row>
    <row r="894" spans="1:3" ht="12.75">
      <c r="A894" s="266" t="s">
        <v>5101</v>
      </c>
      <c r="B894" s="266" t="s">
        <v>4242</v>
      </c>
      <c r="C894" s="266" t="s">
        <v>5102</v>
      </c>
    </row>
    <row r="895" spans="1:3" ht="12.75">
      <c r="A895" s="266" t="s">
        <v>4261</v>
      </c>
      <c r="B895" s="266" t="s">
        <v>4242</v>
      </c>
      <c r="C895" s="266" t="s">
        <v>4262</v>
      </c>
    </row>
    <row r="896" spans="1:3" ht="12.75">
      <c r="A896" s="266" t="s">
        <v>5103</v>
      </c>
      <c r="B896" s="266" t="s">
        <v>4242</v>
      </c>
      <c r="C896" s="266" t="s">
        <v>5104</v>
      </c>
    </row>
    <row r="897" spans="1:3" ht="12.75">
      <c r="A897" s="266" t="s">
        <v>5105</v>
      </c>
      <c r="B897" s="266" t="s">
        <v>4242</v>
      </c>
      <c r="C897" s="266" t="s">
        <v>5106</v>
      </c>
    </row>
    <row r="898" spans="1:3" ht="12.75">
      <c r="A898" s="266" t="s">
        <v>5107</v>
      </c>
      <c r="B898" s="266" t="s">
        <v>4242</v>
      </c>
      <c r="C898" s="266" t="s">
        <v>5108</v>
      </c>
    </row>
    <row r="899" spans="1:3" ht="12.75">
      <c r="A899" s="266" t="s">
        <v>5109</v>
      </c>
      <c r="B899" s="266" t="s">
        <v>4242</v>
      </c>
      <c r="C899" s="266" t="s">
        <v>5110</v>
      </c>
    </row>
    <row r="900" spans="1:3" ht="12.75">
      <c r="A900" s="266" t="s">
        <v>5111</v>
      </c>
      <c r="B900" s="266" t="s">
        <v>3657</v>
      </c>
      <c r="C900" s="266" t="s">
        <v>5112</v>
      </c>
    </row>
    <row r="901" spans="1:3" ht="12.75">
      <c r="A901" s="266" t="s">
        <v>5113</v>
      </c>
      <c r="B901" s="266" t="s">
        <v>3657</v>
      </c>
      <c r="C901" s="266" t="s">
        <v>5114</v>
      </c>
    </row>
    <row r="902" spans="1:3" ht="12.75">
      <c r="A902" s="266" t="s">
        <v>5115</v>
      </c>
      <c r="B902" s="266" t="s">
        <v>3657</v>
      </c>
      <c r="C902" s="266" t="s">
        <v>5116</v>
      </c>
    </row>
    <row r="903" spans="1:3" ht="12.75">
      <c r="A903" s="266" t="s">
        <v>3658</v>
      </c>
      <c r="B903" s="266" t="s">
        <v>3657</v>
      </c>
      <c r="C903" s="266" t="s">
        <v>3659</v>
      </c>
    </row>
    <row r="904" spans="1:3" ht="12.75">
      <c r="A904" s="266" t="s">
        <v>3661</v>
      </c>
      <c r="B904" s="266" t="s">
        <v>3657</v>
      </c>
      <c r="C904" s="266" t="s">
        <v>3662</v>
      </c>
    </row>
    <row r="905" spans="1:3" ht="12.75">
      <c r="A905" s="266" t="s">
        <v>5117</v>
      </c>
      <c r="B905" s="266" t="s">
        <v>3657</v>
      </c>
      <c r="C905" s="266" t="s">
        <v>5118</v>
      </c>
    </row>
    <row r="906" spans="1:3" ht="12.75">
      <c r="A906" s="266" t="s">
        <v>3664</v>
      </c>
      <c r="B906" s="266" t="s">
        <v>3657</v>
      </c>
      <c r="C906" s="266" t="s">
        <v>3665</v>
      </c>
    </row>
    <row r="907" spans="1:3" ht="12.75">
      <c r="A907" s="266" t="s">
        <v>3667</v>
      </c>
      <c r="B907" s="266" t="s">
        <v>3657</v>
      </c>
      <c r="C907" s="266" t="s">
        <v>3668</v>
      </c>
    </row>
    <row r="908" spans="1:3" ht="12.75">
      <c r="A908" s="266" t="s">
        <v>5119</v>
      </c>
      <c r="B908" s="266" t="s">
        <v>3657</v>
      </c>
      <c r="C908" s="266" t="s">
        <v>5120</v>
      </c>
    </row>
    <row r="909" spans="1:3" ht="12.75">
      <c r="A909" s="266" t="s">
        <v>3670</v>
      </c>
      <c r="B909" s="266" t="s">
        <v>3657</v>
      </c>
      <c r="C909" s="266" t="s">
        <v>3671</v>
      </c>
    </row>
    <row r="910" spans="1:3" ht="12.75">
      <c r="A910" s="266" t="s">
        <v>3673</v>
      </c>
      <c r="B910" s="266" t="s">
        <v>3657</v>
      </c>
      <c r="C910" s="266" t="s">
        <v>3674</v>
      </c>
    </row>
    <row r="911" spans="1:3" ht="12.75">
      <c r="A911" s="266" t="s">
        <v>3676</v>
      </c>
      <c r="B911" s="266" t="s">
        <v>3657</v>
      </c>
      <c r="C911" s="266" t="s">
        <v>3677</v>
      </c>
    </row>
    <row r="912" spans="1:3" ht="12.75">
      <c r="A912" s="266" t="s">
        <v>3679</v>
      </c>
      <c r="B912" s="266" t="s">
        <v>3657</v>
      </c>
      <c r="C912" s="266" t="s">
        <v>3680</v>
      </c>
    </row>
    <row r="913" spans="1:3" ht="12.75">
      <c r="A913" s="266" t="s">
        <v>4067</v>
      </c>
      <c r="B913" s="266" t="s">
        <v>3657</v>
      </c>
      <c r="C913" s="266" t="s">
        <v>4068</v>
      </c>
    </row>
    <row r="914" spans="1:3" ht="12.75">
      <c r="A914" s="266" t="s">
        <v>4070</v>
      </c>
      <c r="B914" s="266" t="s">
        <v>3657</v>
      </c>
      <c r="C914" s="266" t="s">
        <v>4071</v>
      </c>
    </row>
    <row r="915" spans="1:3" ht="12.75">
      <c r="A915" s="266" t="s">
        <v>4073</v>
      </c>
      <c r="B915" s="266" t="s">
        <v>3657</v>
      </c>
      <c r="C915" s="266" t="s">
        <v>4074</v>
      </c>
    </row>
    <row r="916" spans="1:3" ht="12.75">
      <c r="A916" s="266" t="s">
        <v>4076</v>
      </c>
      <c r="B916" s="266" t="s">
        <v>3657</v>
      </c>
      <c r="C916" s="266" t="s">
        <v>4077</v>
      </c>
    </row>
    <row r="917" spans="1:3" ht="12.75">
      <c r="A917" s="266" t="s">
        <v>3682</v>
      </c>
      <c r="B917" s="266" t="s">
        <v>3657</v>
      </c>
      <c r="C917" s="266" t="s">
        <v>3683</v>
      </c>
    </row>
    <row r="918" spans="1:3" ht="12.75">
      <c r="A918" s="266" t="s">
        <v>3832</v>
      </c>
      <c r="B918" s="266" t="s">
        <v>3657</v>
      </c>
      <c r="C918" s="266" t="s">
        <v>3833</v>
      </c>
    </row>
    <row r="919" spans="1:3" ht="12.75">
      <c r="A919" s="266" t="s">
        <v>3685</v>
      </c>
      <c r="B919" s="266" t="s">
        <v>3657</v>
      </c>
      <c r="C919" s="266" t="s">
        <v>3686</v>
      </c>
    </row>
    <row r="920" spans="1:3" ht="12.75">
      <c r="A920" s="266" t="s">
        <v>3688</v>
      </c>
      <c r="B920" s="266" t="s">
        <v>3657</v>
      </c>
      <c r="C920" s="266" t="s">
        <v>3689</v>
      </c>
    </row>
    <row r="921" spans="1:3" ht="12.75">
      <c r="A921" s="266" t="s">
        <v>3691</v>
      </c>
      <c r="B921" s="266" t="s">
        <v>3657</v>
      </c>
      <c r="C921" s="266" t="s">
        <v>3692</v>
      </c>
    </row>
    <row r="922" spans="1:3" ht="12.75">
      <c r="A922" s="266" t="s">
        <v>3694</v>
      </c>
      <c r="B922" s="266" t="s">
        <v>3657</v>
      </c>
      <c r="C922" s="266" t="s">
        <v>3695</v>
      </c>
    </row>
    <row r="923" spans="1:3" ht="12.75">
      <c r="A923" s="266" t="s">
        <v>3697</v>
      </c>
      <c r="B923" s="266" t="s">
        <v>3657</v>
      </c>
      <c r="C923" s="266" t="s">
        <v>3698</v>
      </c>
    </row>
    <row r="924" spans="1:3" ht="12.75">
      <c r="A924" s="266" t="s">
        <v>3700</v>
      </c>
      <c r="B924" s="266" t="s">
        <v>3657</v>
      </c>
      <c r="C924" s="266" t="s">
        <v>3701</v>
      </c>
    </row>
    <row r="925" spans="1:3" ht="12.75">
      <c r="A925" s="266" t="s">
        <v>5121</v>
      </c>
      <c r="B925" s="266" t="s">
        <v>3657</v>
      </c>
      <c r="C925" s="266" t="s">
        <v>5122</v>
      </c>
    </row>
    <row r="926" spans="1:3" ht="12.75">
      <c r="A926" s="266" t="s">
        <v>3703</v>
      </c>
      <c r="B926" s="266" t="s">
        <v>3657</v>
      </c>
      <c r="C926" s="266" t="s">
        <v>3704</v>
      </c>
    </row>
    <row r="927" spans="1:3" ht="12.75">
      <c r="A927" s="266" t="s">
        <v>3835</v>
      </c>
      <c r="B927" s="266" t="s">
        <v>3657</v>
      </c>
      <c r="C927" s="266" t="s">
        <v>3836</v>
      </c>
    </row>
    <row r="928" spans="1:3" ht="12.75">
      <c r="A928" s="266" t="s">
        <v>3706</v>
      </c>
      <c r="B928" s="266" t="s">
        <v>3657</v>
      </c>
      <c r="C928" s="266" t="s">
        <v>3707</v>
      </c>
    </row>
    <row r="929" spans="1:3" ht="12.75">
      <c r="A929" s="266" t="s">
        <v>3709</v>
      </c>
      <c r="B929" s="266" t="s">
        <v>3657</v>
      </c>
      <c r="C929" s="266" t="s">
        <v>3710</v>
      </c>
    </row>
    <row r="930" spans="1:3" ht="12.75">
      <c r="A930" s="266" t="s">
        <v>3712</v>
      </c>
      <c r="B930" s="266" t="s">
        <v>3657</v>
      </c>
      <c r="C930" s="266" t="s">
        <v>3713</v>
      </c>
    </row>
    <row r="931" spans="1:3" ht="12.75">
      <c r="A931" s="266" t="s">
        <v>3715</v>
      </c>
      <c r="B931" s="266" t="s">
        <v>3657</v>
      </c>
      <c r="C931" s="266" t="s">
        <v>3716</v>
      </c>
    </row>
    <row r="932" spans="1:3" ht="12.75">
      <c r="A932" s="266" t="s">
        <v>3718</v>
      </c>
      <c r="B932" s="266" t="s">
        <v>3657</v>
      </c>
      <c r="C932" s="266" t="s">
        <v>3719</v>
      </c>
    </row>
    <row r="933" spans="1:3" ht="12.75">
      <c r="A933" s="266" t="s">
        <v>3721</v>
      </c>
      <c r="B933" s="266" t="s">
        <v>3657</v>
      </c>
      <c r="C933" s="266" t="s">
        <v>3722</v>
      </c>
    </row>
    <row r="934" spans="1:3" ht="12.75">
      <c r="A934" s="266" t="s">
        <v>3724</v>
      </c>
      <c r="B934" s="266" t="s">
        <v>3657</v>
      </c>
      <c r="C934" s="266" t="s">
        <v>3725</v>
      </c>
    </row>
    <row r="935" spans="1:3" ht="12.75">
      <c r="A935" s="266" t="s">
        <v>3727</v>
      </c>
      <c r="B935" s="266" t="s">
        <v>3657</v>
      </c>
      <c r="C935" s="266" t="s">
        <v>3728</v>
      </c>
    </row>
    <row r="936" spans="1:3" ht="12.75">
      <c r="A936" s="266" t="s">
        <v>3730</v>
      </c>
      <c r="B936" s="266" t="s">
        <v>3657</v>
      </c>
      <c r="C936" s="266" t="s">
        <v>3731</v>
      </c>
    </row>
    <row r="937" spans="1:3" ht="12.75">
      <c r="A937" s="266" t="s">
        <v>3733</v>
      </c>
      <c r="B937" s="266" t="s">
        <v>3657</v>
      </c>
      <c r="C937" s="266" t="s">
        <v>3734</v>
      </c>
    </row>
    <row r="938" spans="1:3" ht="12.75">
      <c r="A938" s="266" t="s">
        <v>3736</v>
      </c>
      <c r="B938" s="266" t="s">
        <v>3657</v>
      </c>
      <c r="C938" s="266" t="s">
        <v>3737</v>
      </c>
    </row>
    <row r="939" spans="1:3" ht="12.75">
      <c r="A939" s="266" t="s">
        <v>3739</v>
      </c>
      <c r="B939" s="266" t="s">
        <v>3657</v>
      </c>
      <c r="C939" s="266" t="s">
        <v>3740</v>
      </c>
    </row>
    <row r="940" spans="1:3" ht="12.75">
      <c r="A940" s="266" t="s">
        <v>3742</v>
      </c>
      <c r="B940" s="266" t="s">
        <v>3657</v>
      </c>
      <c r="C940" s="266" t="s">
        <v>3743</v>
      </c>
    </row>
    <row r="941" spans="1:3" ht="12.75">
      <c r="A941" s="266" t="s">
        <v>3745</v>
      </c>
      <c r="B941" s="266" t="s">
        <v>3657</v>
      </c>
      <c r="C941" s="266" t="s">
        <v>3746</v>
      </c>
    </row>
    <row r="942" spans="1:3" ht="12.75">
      <c r="A942" s="266" t="s">
        <v>3748</v>
      </c>
      <c r="B942" s="266" t="s">
        <v>3657</v>
      </c>
      <c r="C942" s="266" t="s">
        <v>3749</v>
      </c>
    </row>
    <row r="943" spans="1:3" ht="12.75">
      <c r="A943" s="266" t="s">
        <v>3751</v>
      </c>
      <c r="B943" s="266" t="s">
        <v>3657</v>
      </c>
      <c r="C943" s="266" t="s">
        <v>3752</v>
      </c>
    </row>
    <row r="944" spans="1:3" ht="12.75">
      <c r="A944" s="266" t="s">
        <v>3754</v>
      </c>
      <c r="B944" s="266" t="s">
        <v>3657</v>
      </c>
      <c r="C944" s="266" t="s">
        <v>3755</v>
      </c>
    </row>
    <row r="945" spans="1:3" ht="12.75">
      <c r="A945" s="266" t="s">
        <v>3757</v>
      </c>
      <c r="B945" s="266" t="s">
        <v>3657</v>
      </c>
      <c r="C945" s="266" t="s">
        <v>3758</v>
      </c>
    </row>
    <row r="946" spans="1:3" ht="12.75">
      <c r="A946" s="266" t="s">
        <v>3760</v>
      </c>
      <c r="B946" s="266" t="s">
        <v>3657</v>
      </c>
      <c r="C946" s="266" t="s">
        <v>3761</v>
      </c>
    </row>
    <row r="947" spans="1:3" ht="12.75">
      <c r="A947" s="266" t="s">
        <v>3763</v>
      </c>
      <c r="B947" s="266" t="s">
        <v>3657</v>
      </c>
      <c r="C947" s="266" t="s">
        <v>3764</v>
      </c>
    </row>
    <row r="948" spans="1:3" ht="12.75">
      <c r="A948" s="266" t="s">
        <v>3766</v>
      </c>
      <c r="B948" s="266" t="s">
        <v>3657</v>
      </c>
      <c r="C948" s="266" t="s">
        <v>3767</v>
      </c>
    </row>
    <row r="949" spans="1:3" ht="12.75">
      <c r="A949" s="266" t="s">
        <v>3769</v>
      </c>
      <c r="B949" s="266" t="s">
        <v>3657</v>
      </c>
      <c r="C949" s="266" t="s">
        <v>3770</v>
      </c>
    </row>
    <row r="950" spans="1:3" ht="12.75">
      <c r="A950" s="266" t="s">
        <v>3772</v>
      </c>
      <c r="B950" s="266" t="s">
        <v>3657</v>
      </c>
      <c r="C950" s="266" t="s">
        <v>3773</v>
      </c>
    </row>
    <row r="951" spans="1:3" ht="12.75">
      <c r="A951" s="266" t="s">
        <v>3775</v>
      </c>
      <c r="B951" s="266" t="s">
        <v>3657</v>
      </c>
      <c r="C951" s="266" t="s">
        <v>3776</v>
      </c>
    </row>
    <row r="952" spans="1:3" ht="12.75">
      <c r="A952" s="266" t="s">
        <v>3778</v>
      </c>
      <c r="B952" s="266" t="s">
        <v>3657</v>
      </c>
      <c r="C952" s="266" t="s">
        <v>3779</v>
      </c>
    </row>
    <row r="953" spans="1:3" ht="12.75">
      <c r="A953" s="266" t="s">
        <v>4079</v>
      </c>
      <c r="B953" s="266" t="s">
        <v>3657</v>
      </c>
      <c r="C953" s="266" t="s">
        <v>4080</v>
      </c>
    </row>
    <row r="954" spans="1:3" ht="12.75">
      <c r="A954" s="266" t="s">
        <v>4082</v>
      </c>
      <c r="B954" s="266" t="s">
        <v>3657</v>
      </c>
      <c r="C954" s="266" t="s">
        <v>4083</v>
      </c>
    </row>
    <row r="955" spans="1:3" ht="12.75">
      <c r="A955" s="266" t="s">
        <v>4085</v>
      </c>
      <c r="B955" s="266" t="s">
        <v>3657</v>
      </c>
      <c r="C955" s="266" t="s">
        <v>4086</v>
      </c>
    </row>
    <row r="956" spans="1:3" ht="12.75">
      <c r="A956" s="266" t="s">
        <v>4088</v>
      </c>
      <c r="B956" s="266" t="s">
        <v>3657</v>
      </c>
      <c r="C956" s="266" t="s">
        <v>4089</v>
      </c>
    </row>
    <row r="957" spans="1:3" ht="12.75">
      <c r="A957" s="266" t="s">
        <v>4091</v>
      </c>
      <c r="B957" s="266" t="s">
        <v>3657</v>
      </c>
      <c r="C957" s="266" t="s">
        <v>4092</v>
      </c>
    </row>
    <row r="958" spans="1:3" ht="12.75">
      <c r="A958" s="266" t="s">
        <v>4094</v>
      </c>
      <c r="B958" s="266" t="s">
        <v>3657</v>
      </c>
      <c r="C958" s="266" t="s">
        <v>4095</v>
      </c>
    </row>
    <row r="959" spans="1:3" ht="12.75">
      <c r="A959" s="266" t="s">
        <v>4097</v>
      </c>
      <c r="B959" s="266" t="s">
        <v>3657</v>
      </c>
      <c r="C959" s="266" t="s">
        <v>4098</v>
      </c>
    </row>
    <row r="960" spans="1:3" ht="12.75">
      <c r="A960" s="266" t="s">
        <v>4100</v>
      </c>
      <c r="B960" s="266" t="s">
        <v>3657</v>
      </c>
      <c r="C960" s="266" t="s">
        <v>4101</v>
      </c>
    </row>
    <row r="961" spans="1:3" ht="12.75">
      <c r="A961" s="266" t="s">
        <v>4103</v>
      </c>
      <c r="B961" s="266" t="s">
        <v>3657</v>
      </c>
      <c r="C961" s="266" t="s">
        <v>4104</v>
      </c>
    </row>
    <row r="962" spans="1:3" ht="12.75">
      <c r="A962" s="266" t="s">
        <v>4106</v>
      </c>
      <c r="B962" s="266" t="s">
        <v>3657</v>
      </c>
      <c r="C962" s="266" t="s">
        <v>4107</v>
      </c>
    </row>
    <row r="963" spans="1:3" ht="12.75">
      <c r="A963" s="266" t="s">
        <v>4109</v>
      </c>
      <c r="B963" s="266" t="s">
        <v>3657</v>
      </c>
      <c r="C963" s="266" t="s">
        <v>4110</v>
      </c>
    </row>
    <row r="964" spans="1:3" ht="12.75">
      <c r="A964" s="266" t="s">
        <v>4112</v>
      </c>
      <c r="B964" s="266" t="s">
        <v>3657</v>
      </c>
      <c r="C964" s="266" t="s">
        <v>4113</v>
      </c>
    </row>
    <row r="965" spans="1:3" ht="12.75">
      <c r="A965" s="266" t="s">
        <v>4115</v>
      </c>
      <c r="B965" s="266" t="s">
        <v>3657</v>
      </c>
      <c r="C965" s="266" t="s">
        <v>4116</v>
      </c>
    </row>
    <row r="966" spans="1:3" ht="12.75">
      <c r="A966" s="266" t="s">
        <v>4118</v>
      </c>
      <c r="B966" s="266" t="s">
        <v>3657</v>
      </c>
      <c r="C966" s="266" t="s">
        <v>4119</v>
      </c>
    </row>
    <row r="967" spans="1:3" ht="12.75">
      <c r="A967" s="266" t="s">
        <v>4121</v>
      </c>
      <c r="B967" s="266" t="s">
        <v>3657</v>
      </c>
      <c r="C967" s="266" t="s">
        <v>4122</v>
      </c>
    </row>
    <row r="968" spans="1:3" ht="12.75">
      <c r="A968" s="266" t="s">
        <v>4124</v>
      </c>
      <c r="B968" s="266" t="s">
        <v>3657</v>
      </c>
      <c r="C968" s="266" t="s">
        <v>4125</v>
      </c>
    </row>
    <row r="969" spans="1:3" ht="12.75">
      <c r="A969" s="266" t="s">
        <v>4127</v>
      </c>
      <c r="B969" s="266" t="s">
        <v>3657</v>
      </c>
      <c r="C969" s="266" t="s">
        <v>4128</v>
      </c>
    </row>
    <row r="970" spans="1:3" ht="12.75">
      <c r="A970" s="266" t="s">
        <v>3781</v>
      </c>
      <c r="B970" s="266" t="s">
        <v>3657</v>
      </c>
      <c r="C970" s="266" t="s">
        <v>3782</v>
      </c>
    </row>
    <row r="971" spans="1:3" ht="12.75">
      <c r="A971" s="266" t="s">
        <v>3784</v>
      </c>
      <c r="B971" s="266" t="s">
        <v>3657</v>
      </c>
      <c r="C971" s="266" t="s">
        <v>3785</v>
      </c>
    </row>
    <row r="972" spans="1:3" ht="12.75">
      <c r="A972" s="266" t="s">
        <v>3787</v>
      </c>
      <c r="B972" s="266" t="s">
        <v>3657</v>
      </c>
      <c r="C972" s="266" t="s">
        <v>3788</v>
      </c>
    </row>
    <row r="973" spans="1:3" ht="12.75">
      <c r="A973" s="266" t="s">
        <v>3790</v>
      </c>
      <c r="B973" s="266" t="s">
        <v>3657</v>
      </c>
      <c r="C973" s="266" t="s">
        <v>3791</v>
      </c>
    </row>
    <row r="974" spans="1:3" ht="12.75">
      <c r="A974" s="266" t="s">
        <v>4130</v>
      </c>
      <c r="B974" s="266" t="s">
        <v>3657</v>
      </c>
      <c r="C974" s="266" t="s">
        <v>4131</v>
      </c>
    </row>
    <row r="975" spans="1:3" ht="12.75">
      <c r="A975" s="266" t="s">
        <v>3793</v>
      </c>
      <c r="B975" s="266" t="s">
        <v>3657</v>
      </c>
      <c r="C975" s="266" t="s">
        <v>3794</v>
      </c>
    </row>
    <row r="976" spans="1:3" ht="12.75">
      <c r="A976" s="266" t="s">
        <v>3796</v>
      </c>
      <c r="B976" s="266" t="s">
        <v>3657</v>
      </c>
      <c r="C976" s="266" t="s">
        <v>3797</v>
      </c>
    </row>
    <row r="977" spans="1:3" ht="12.75">
      <c r="A977" s="266" t="s">
        <v>3799</v>
      </c>
      <c r="B977" s="266" t="s">
        <v>3657</v>
      </c>
      <c r="C977" s="266" t="s">
        <v>3800</v>
      </c>
    </row>
    <row r="978" spans="1:3" ht="12.75">
      <c r="A978" s="266" t="s">
        <v>3802</v>
      </c>
      <c r="B978" s="266" t="s">
        <v>3657</v>
      </c>
      <c r="C978" s="266" t="s">
        <v>3803</v>
      </c>
    </row>
    <row r="979" spans="1:3" ht="12.75">
      <c r="A979" s="266" t="s">
        <v>3805</v>
      </c>
      <c r="B979" s="266" t="s">
        <v>3657</v>
      </c>
      <c r="C979" s="266" t="s">
        <v>3806</v>
      </c>
    </row>
    <row r="980" spans="1:3" ht="12.75">
      <c r="A980" s="266" t="s">
        <v>3808</v>
      </c>
      <c r="B980" s="266" t="s">
        <v>3657</v>
      </c>
      <c r="C980" s="266" t="s">
        <v>3809</v>
      </c>
    </row>
    <row r="981" spans="1:3" ht="12.75">
      <c r="A981" s="266" t="s">
        <v>3811</v>
      </c>
      <c r="B981" s="266" t="s">
        <v>3657</v>
      </c>
      <c r="C981" s="266" t="s">
        <v>3812</v>
      </c>
    </row>
    <row r="982" spans="1:3" ht="12.75">
      <c r="A982" s="266" t="s">
        <v>3814</v>
      </c>
      <c r="B982" s="266" t="s">
        <v>3657</v>
      </c>
      <c r="C982" s="266" t="s">
        <v>3815</v>
      </c>
    </row>
    <row r="983" spans="1:3" ht="12.75">
      <c r="A983" s="266" t="s">
        <v>5123</v>
      </c>
      <c r="B983" s="266" t="s">
        <v>3657</v>
      </c>
      <c r="C983" s="266" t="s">
        <v>5124</v>
      </c>
    </row>
    <row r="984" spans="1:3" ht="12.75">
      <c r="A984" s="266" t="s">
        <v>3817</v>
      </c>
      <c r="B984" s="266" t="s">
        <v>3657</v>
      </c>
      <c r="C984" s="266" t="s">
        <v>3818</v>
      </c>
    </row>
    <row r="985" spans="1:3" ht="12.75">
      <c r="A985" s="266" t="s">
        <v>3820</v>
      </c>
      <c r="B985" s="266" t="s">
        <v>3657</v>
      </c>
      <c r="C985" s="266" t="s">
        <v>3821</v>
      </c>
    </row>
    <row r="986" spans="1:3" ht="12.75">
      <c r="A986" s="266" t="s">
        <v>4133</v>
      </c>
      <c r="B986" s="266" t="s">
        <v>3657</v>
      </c>
      <c r="C986" s="266" t="s">
        <v>4134</v>
      </c>
    </row>
    <row r="987" spans="1:3" ht="12.75">
      <c r="A987" s="266" t="s">
        <v>4136</v>
      </c>
      <c r="B987" s="266" t="s">
        <v>3657</v>
      </c>
      <c r="C987" s="266" t="s">
        <v>4137</v>
      </c>
    </row>
    <row r="988" spans="1:3" ht="12.75">
      <c r="A988" s="266" t="s">
        <v>4139</v>
      </c>
      <c r="B988" s="266" t="s">
        <v>3657</v>
      </c>
      <c r="C988" s="266" t="s">
        <v>4140</v>
      </c>
    </row>
    <row r="989" spans="1:3" ht="12.75">
      <c r="A989" s="266" t="s">
        <v>3823</v>
      </c>
      <c r="B989" s="266" t="s">
        <v>3657</v>
      </c>
      <c r="C989" s="266" t="s">
        <v>3824</v>
      </c>
    </row>
    <row r="990" spans="1:3" ht="12.75">
      <c r="A990" s="266" t="s">
        <v>3826</v>
      </c>
      <c r="B990" s="266" t="s">
        <v>3657</v>
      </c>
      <c r="C990" s="266" t="s">
        <v>3827</v>
      </c>
    </row>
    <row r="991" spans="1:3" ht="12.75">
      <c r="A991" s="266" t="s">
        <v>3829</v>
      </c>
      <c r="B991" s="266" t="s">
        <v>3657</v>
      </c>
      <c r="C991" s="266" t="s">
        <v>3830</v>
      </c>
    </row>
    <row r="992" spans="1:3" ht="12.75">
      <c r="A992" s="266" t="s">
        <v>5125</v>
      </c>
      <c r="B992" s="266" t="s">
        <v>3657</v>
      </c>
      <c r="C992" s="266" t="s">
        <v>5112</v>
      </c>
    </row>
    <row r="993" spans="1:3" ht="12.75">
      <c r="A993" s="266" t="s">
        <v>5126</v>
      </c>
      <c r="B993" s="266" t="s">
        <v>3657</v>
      </c>
      <c r="C993" s="266" t="s">
        <v>5127</v>
      </c>
    </row>
    <row r="994" spans="1:3" ht="12.75">
      <c r="A994" s="266" t="s">
        <v>5128</v>
      </c>
      <c r="B994" s="266" t="s">
        <v>3657</v>
      </c>
      <c r="C994" s="266" t="s">
        <v>5129</v>
      </c>
    </row>
    <row r="995" spans="1:3" ht="12.75">
      <c r="A995" s="266" t="s">
        <v>5130</v>
      </c>
      <c r="B995" s="266" t="s">
        <v>3657</v>
      </c>
      <c r="C995" s="266" t="s">
        <v>5131</v>
      </c>
    </row>
    <row r="996" spans="1:3" ht="12.75">
      <c r="A996" s="266" t="s">
        <v>5132</v>
      </c>
      <c r="B996" s="266" t="s">
        <v>3657</v>
      </c>
      <c r="C996" s="266" t="s">
        <v>4219</v>
      </c>
    </row>
    <row r="997" spans="1:3" ht="12.75">
      <c r="A997" s="266" t="s">
        <v>4142</v>
      </c>
      <c r="B997" s="266" t="s">
        <v>3657</v>
      </c>
      <c r="C997" s="266" t="s">
        <v>4143</v>
      </c>
    </row>
    <row r="998" spans="1:3" ht="12.75">
      <c r="A998" s="266" t="s">
        <v>3838</v>
      </c>
      <c r="B998" s="266" t="s">
        <v>3657</v>
      </c>
      <c r="C998" s="266" t="s">
        <v>5133</v>
      </c>
    </row>
    <row r="999" spans="1:3" ht="12.75">
      <c r="A999" s="266" t="s">
        <v>3840</v>
      </c>
      <c r="B999" s="266" t="s">
        <v>3657</v>
      </c>
      <c r="C999" s="266" t="s">
        <v>3841</v>
      </c>
    </row>
    <row r="1000" spans="1:3" ht="12.75">
      <c r="A1000" s="266" t="s">
        <v>5134</v>
      </c>
      <c r="B1000" s="266" t="s">
        <v>3657</v>
      </c>
      <c r="C1000" s="266" t="s">
        <v>5135</v>
      </c>
    </row>
    <row r="1001" spans="1:3" ht="12.75">
      <c r="A1001" s="266" t="s">
        <v>3843</v>
      </c>
      <c r="B1001" s="266" t="s">
        <v>3657</v>
      </c>
      <c r="C1001" s="266" t="s">
        <v>3844</v>
      </c>
    </row>
    <row r="1002" spans="1:3" ht="12.75">
      <c r="A1002" s="266" t="s">
        <v>5136</v>
      </c>
      <c r="B1002" s="266" t="s">
        <v>3657</v>
      </c>
      <c r="C1002" s="266" t="s">
        <v>5137</v>
      </c>
    </row>
    <row r="1003" spans="1:3" ht="12.75">
      <c r="A1003" s="266" t="s">
        <v>3846</v>
      </c>
      <c r="B1003" s="266" t="s">
        <v>3657</v>
      </c>
      <c r="C1003" s="266" t="s">
        <v>3847</v>
      </c>
    </row>
    <row r="1004" spans="1:3" ht="12.75">
      <c r="A1004" s="266" t="s">
        <v>3849</v>
      </c>
      <c r="B1004" s="266" t="s">
        <v>3657</v>
      </c>
      <c r="C1004" s="266" t="s">
        <v>3850</v>
      </c>
    </row>
    <row r="1005" spans="1:3" ht="12.75">
      <c r="A1005" s="266" t="s">
        <v>3852</v>
      </c>
      <c r="B1005" s="266" t="s">
        <v>3657</v>
      </c>
      <c r="C1005" s="266" t="s">
        <v>3853</v>
      </c>
    </row>
    <row r="1006" spans="1:3" ht="12.75">
      <c r="A1006" s="266" t="s">
        <v>3855</v>
      </c>
      <c r="B1006" s="266" t="s">
        <v>3657</v>
      </c>
      <c r="C1006" s="266" t="s">
        <v>3856</v>
      </c>
    </row>
    <row r="1007" spans="1:3" ht="12.75">
      <c r="A1007" s="266" t="s">
        <v>3858</v>
      </c>
      <c r="B1007" s="266" t="s">
        <v>3657</v>
      </c>
      <c r="C1007" s="266" t="s">
        <v>3859</v>
      </c>
    </row>
    <row r="1008" spans="1:3" ht="12.75">
      <c r="A1008" s="266" t="s">
        <v>3861</v>
      </c>
      <c r="B1008" s="266" t="s">
        <v>3657</v>
      </c>
      <c r="C1008" s="266" t="s">
        <v>3862</v>
      </c>
    </row>
    <row r="1009" spans="1:3" ht="12.75">
      <c r="A1009" s="266" t="s">
        <v>3864</v>
      </c>
      <c r="B1009" s="266" t="s">
        <v>3657</v>
      </c>
      <c r="C1009" s="266" t="s">
        <v>3865</v>
      </c>
    </row>
    <row r="1010" spans="1:3" ht="12.75">
      <c r="A1010" s="266" t="s">
        <v>3867</v>
      </c>
      <c r="B1010" s="266" t="s">
        <v>3657</v>
      </c>
      <c r="C1010" s="266" t="s">
        <v>3868</v>
      </c>
    </row>
    <row r="1011" spans="1:3" ht="12.75">
      <c r="A1011" s="266" t="s">
        <v>3870</v>
      </c>
      <c r="B1011" s="266" t="s">
        <v>3657</v>
      </c>
      <c r="C1011" s="266" t="s">
        <v>3871</v>
      </c>
    </row>
    <row r="1012" spans="1:3" ht="12.75">
      <c r="A1012" s="266" t="s">
        <v>3873</v>
      </c>
      <c r="B1012" s="266" t="s">
        <v>3657</v>
      </c>
      <c r="C1012" s="266" t="s">
        <v>3874</v>
      </c>
    </row>
    <row r="1013" spans="1:3" ht="12.75">
      <c r="A1013" s="266" t="s">
        <v>3876</v>
      </c>
      <c r="B1013" s="266" t="s">
        <v>3657</v>
      </c>
      <c r="C1013" s="266" t="s">
        <v>3877</v>
      </c>
    </row>
    <row r="1014" spans="1:3" ht="12.75">
      <c r="A1014" s="266" t="s">
        <v>3879</v>
      </c>
      <c r="B1014" s="266" t="s">
        <v>3657</v>
      </c>
      <c r="C1014" s="266" t="s">
        <v>3880</v>
      </c>
    </row>
    <row r="1015" spans="1:3" ht="12.75">
      <c r="A1015" s="266" t="s">
        <v>3882</v>
      </c>
      <c r="B1015" s="266" t="s">
        <v>3657</v>
      </c>
      <c r="C1015" s="266" t="s">
        <v>3883</v>
      </c>
    </row>
    <row r="1016" spans="1:3" ht="12.75">
      <c r="A1016" s="266" t="s">
        <v>3885</v>
      </c>
      <c r="B1016" s="266" t="s">
        <v>3657</v>
      </c>
      <c r="C1016" s="266" t="s">
        <v>3886</v>
      </c>
    </row>
    <row r="1017" spans="1:3" ht="12.75">
      <c r="A1017" s="266" t="s">
        <v>3888</v>
      </c>
      <c r="B1017" s="266" t="s">
        <v>3657</v>
      </c>
      <c r="C1017" s="266" t="s">
        <v>3889</v>
      </c>
    </row>
    <row r="1018" spans="1:3" ht="12.75">
      <c r="A1018" s="266" t="s">
        <v>3891</v>
      </c>
      <c r="B1018" s="266" t="s">
        <v>3657</v>
      </c>
      <c r="C1018" s="266" t="s">
        <v>3892</v>
      </c>
    </row>
    <row r="1019" spans="1:3" ht="12.75">
      <c r="A1019" s="266" t="s">
        <v>3894</v>
      </c>
      <c r="B1019" s="266" t="s">
        <v>3657</v>
      </c>
      <c r="C1019" s="266" t="s">
        <v>3895</v>
      </c>
    </row>
    <row r="1020" spans="1:3" ht="12.75">
      <c r="A1020" s="266" t="s">
        <v>5138</v>
      </c>
      <c r="B1020" s="266" t="s">
        <v>3657</v>
      </c>
      <c r="C1020" s="266" t="s">
        <v>5139</v>
      </c>
    </row>
    <row r="1021" spans="1:3" ht="12.75">
      <c r="A1021" s="266" t="s">
        <v>5140</v>
      </c>
      <c r="B1021" s="266" t="s">
        <v>3657</v>
      </c>
      <c r="C1021" s="266" t="s">
        <v>5141</v>
      </c>
    </row>
    <row r="1022" spans="1:3" ht="12.75">
      <c r="A1022" s="266" t="s">
        <v>3897</v>
      </c>
      <c r="B1022" s="266" t="s">
        <v>3657</v>
      </c>
      <c r="C1022" s="266" t="s">
        <v>3898</v>
      </c>
    </row>
    <row r="1023" spans="1:3" ht="12.75">
      <c r="A1023" s="266" t="s">
        <v>3900</v>
      </c>
      <c r="B1023" s="266" t="s">
        <v>3657</v>
      </c>
      <c r="C1023" s="266" t="s">
        <v>3901</v>
      </c>
    </row>
    <row r="1024" spans="1:3" ht="12.75">
      <c r="A1024" s="266" t="s">
        <v>3903</v>
      </c>
      <c r="B1024" s="266" t="s">
        <v>3657</v>
      </c>
      <c r="C1024" s="266" t="s">
        <v>3904</v>
      </c>
    </row>
    <row r="1025" spans="1:3" ht="12.75">
      <c r="A1025" s="266" t="s">
        <v>3906</v>
      </c>
      <c r="B1025" s="266" t="s">
        <v>3657</v>
      </c>
      <c r="C1025" s="266" t="s">
        <v>3907</v>
      </c>
    </row>
    <row r="1026" spans="1:3" ht="12.75">
      <c r="A1026" s="266" t="s">
        <v>4145</v>
      </c>
      <c r="B1026" s="266" t="s">
        <v>3657</v>
      </c>
      <c r="C1026" s="266" t="s">
        <v>4146</v>
      </c>
    </row>
    <row r="1027" spans="1:3" ht="12.75">
      <c r="A1027" s="266" t="s">
        <v>4148</v>
      </c>
      <c r="B1027" s="266" t="s">
        <v>3657</v>
      </c>
      <c r="C1027" s="266" t="s">
        <v>4149</v>
      </c>
    </row>
    <row r="1028" spans="1:3" ht="12.75">
      <c r="A1028" s="266" t="s">
        <v>4151</v>
      </c>
      <c r="B1028" s="266" t="s">
        <v>3657</v>
      </c>
      <c r="C1028" s="266" t="s">
        <v>4152</v>
      </c>
    </row>
    <row r="1029" spans="1:3" ht="12.75">
      <c r="A1029" s="266" t="s">
        <v>4154</v>
      </c>
      <c r="B1029" s="266" t="s">
        <v>3657</v>
      </c>
      <c r="C1029" s="266" t="s">
        <v>4155</v>
      </c>
    </row>
    <row r="1030" spans="1:3" ht="12.75">
      <c r="A1030" s="266" t="s">
        <v>4157</v>
      </c>
      <c r="B1030" s="266" t="s">
        <v>3657</v>
      </c>
      <c r="C1030" s="266" t="s">
        <v>4158</v>
      </c>
    </row>
    <row r="1031" spans="1:3" ht="12.75">
      <c r="A1031" s="266" t="s">
        <v>4160</v>
      </c>
      <c r="B1031" s="266" t="s">
        <v>3657</v>
      </c>
      <c r="C1031" s="266" t="s">
        <v>4161</v>
      </c>
    </row>
    <row r="1032" spans="1:3" ht="12.75">
      <c r="A1032" s="266" t="s">
        <v>4163</v>
      </c>
      <c r="B1032" s="266" t="s">
        <v>3657</v>
      </c>
      <c r="C1032" s="266" t="s">
        <v>4164</v>
      </c>
    </row>
    <row r="1033" spans="1:3" ht="12.75">
      <c r="A1033" s="266" t="s">
        <v>4166</v>
      </c>
      <c r="B1033" s="266" t="s">
        <v>3657</v>
      </c>
      <c r="C1033" s="266" t="s">
        <v>4167</v>
      </c>
    </row>
    <row r="1034" spans="1:3" ht="12.75">
      <c r="A1034" s="266" t="s">
        <v>4169</v>
      </c>
      <c r="B1034" s="266" t="s">
        <v>3657</v>
      </c>
      <c r="C1034" s="266" t="s">
        <v>4170</v>
      </c>
    </row>
    <row r="1035" spans="1:3" ht="12.75">
      <c r="A1035" s="266" t="s">
        <v>4172</v>
      </c>
      <c r="B1035" s="266" t="s">
        <v>3657</v>
      </c>
      <c r="C1035" s="266" t="s">
        <v>4173</v>
      </c>
    </row>
    <row r="1036" spans="1:3" ht="12.75">
      <c r="A1036" s="266" t="s">
        <v>4175</v>
      </c>
      <c r="B1036" s="266" t="s">
        <v>3657</v>
      </c>
      <c r="C1036" s="266" t="s">
        <v>4176</v>
      </c>
    </row>
    <row r="1037" spans="1:3" ht="12.75">
      <c r="A1037" s="266" t="s">
        <v>4178</v>
      </c>
      <c r="B1037" s="266" t="s">
        <v>3657</v>
      </c>
      <c r="C1037" s="266" t="s">
        <v>4179</v>
      </c>
    </row>
    <row r="1038" spans="1:3" ht="12.75">
      <c r="A1038" s="266" t="s">
        <v>5142</v>
      </c>
      <c r="B1038" s="266" t="s">
        <v>3657</v>
      </c>
      <c r="C1038" s="266" t="s">
        <v>5143</v>
      </c>
    </row>
    <row r="1039" spans="1:3" ht="12.75">
      <c r="A1039" s="266" t="s">
        <v>5144</v>
      </c>
      <c r="B1039" s="266" t="s">
        <v>3657</v>
      </c>
      <c r="C1039" s="266" t="s">
        <v>5145</v>
      </c>
    </row>
    <row r="1040" spans="1:3" ht="12.75">
      <c r="A1040" s="266" t="s">
        <v>3909</v>
      </c>
      <c r="B1040" s="266" t="s">
        <v>3657</v>
      </c>
      <c r="C1040" s="266" t="s">
        <v>3910</v>
      </c>
    </row>
    <row r="1041" spans="1:3" ht="12.75">
      <c r="A1041" s="266" t="s">
        <v>3912</v>
      </c>
      <c r="B1041" s="266" t="s">
        <v>3657</v>
      </c>
      <c r="C1041" s="266" t="s">
        <v>3913</v>
      </c>
    </row>
    <row r="1042" spans="1:3" ht="12.75">
      <c r="A1042" s="266" t="s">
        <v>3915</v>
      </c>
      <c r="B1042" s="266" t="s">
        <v>3657</v>
      </c>
      <c r="C1042" s="266" t="s">
        <v>3916</v>
      </c>
    </row>
    <row r="1043" spans="1:3" ht="12.75">
      <c r="A1043" s="266" t="s">
        <v>3918</v>
      </c>
      <c r="B1043" s="266" t="s">
        <v>3657</v>
      </c>
      <c r="C1043" s="266" t="s">
        <v>3919</v>
      </c>
    </row>
    <row r="1044" spans="1:3" ht="12.75">
      <c r="A1044" s="266" t="s">
        <v>3921</v>
      </c>
      <c r="B1044" s="266" t="s">
        <v>3657</v>
      </c>
      <c r="C1044" s="266" t="s">
        <v>3922</v>
      </c>
    </row>
    <row r="1045" spans="1:3" ht="12.75">
      <c r="A1045" s="266" t="s">
        <v>3924</v>
      </c>
      <c r="B1045" s="266" t="s">
        <v>3657</v>
      </c>
      <c r="C1045" s="266" t="s">
        <v>3925</v>
      </c>
    </row>
    <row r="1046" spans="1:3" ht="12.75">
      <c r="A1046" s="266" t="s">
        <v>3927</v>
      </c>
      <c r="B1046" s="266" t="s">
        <v>3657</v>
      </c>
      <c r="C1046" s="266" t="s">
        <v>3928</v>
      </c>
    </row>
    <row r="1047" spans="1:3" ht="12.75">
      <c r="A1047" s="266" t="s">
        <v>3930</v>
      </c>
      <c r="B1047" s="266" t="s">
        <v>3657</v>
      </c>
      <c r="C1047" s="266" t="s">
        <v>3931</v>
      </c>
    </row>
    <row r="1048" spans="1:3" ht="12.75">
      <c r="A1048" s="266" t="s">
        <v>4181</v>
      </c>
      <c r="B1048" s="266" t="s">
        <v>3657</v>
      </c>
      <c r="C1048" s="266" t="s">
        <v>4182</v>
      </c>
    </row>
    <row r="1049" spans="1:3" ht="12.75">
      <c r="A1049" s="266" t="s">
        <v>4184</v>
      </c>
      <c r="B1049" s="266" t="s">
        <v>3657</v>
      </c>
      <c r="C1049" s="266" t="s">
        <v>4185</v>
      </c>
    </row>
    <row r="1050" spans="1:3" ht="12.75">
      <c r="A1050" s="266" t="s">
        <v>4187</v>
      </c>
      <c r="B1050" s="266" t="s">
        <v>3657</v>
      </c>
      <c r="C1050" s="266" t="s">
        <v>4188</v>
      </c>
    </row>
    <row r="1051" spans="1:3" ht="12.75">
      <c r="A1051" s="266" t="s">
        <v>4190</v>
      </c>
      <c r="B1051" s="266" t="s">
        <v>3657</v>
      </c>
      <c r="C1051" s="266" t="s">
        <v>4191</v>
      </c>
    </row>
    <row r="1052" spans="1:3" ht="12.75">
      <c r="A1052" s="266" t="s">
        <v>3933</v>
      </c>
      <c r="B1052" s="266" t="s">
        <v>3657</v>
      </c>
      <c r="C1052" s="266" t="s">
        <v>3934</v>
      </c>
    </row>
    <row r="1053" spans="1:3" ht="12.75">
      <c r="A1053" s="266" t="s">
        <v>3936</v>
      </c>
      <c r="B1053" s="266" t="s">
        <v>3657</v>
      </c>
      <c r="C1053" s="266" t="s">
        <v>3937</v>
      </c>
    </row>
    <row r="1054" spans="1:3" ht="12.75">
      <c r="A1054" s="266" t="s">
        <v>3939</v>
      </c>
      <c r="B1054" s="266" t="s">
        <v>3657</v>
      </c>
      <c r="C1054" s="266" t="s">
        <v>3940</v>
      </c>
    </row>
    <row r="1055" spans="1:3" ht="12.75">
      <c r="A1055" s="266" t="s">
        <v>3942</v>
      </c>
      <c r="B1055" s="266" t="s">
        <v>3657</v>
      </c>
      <c r="C1055" s="266" t="s">
        <v>3943</v>
      </c>
    </row>
    <row r="1056" spans="1:3" ht="12.75">
      <c r="A1056" s="266" t="s">
        <v>4193</v>
      </c>
      <c r="B1056" s="266" t="s">
        <v>3657</v>
      </c>
      <c r="C1056" s="266" t="s">
        <v>4194</v>
      </c>
    </row>
    <row r="1057" spans="1:3" ht="12.75">
      <c r="A1057" s="266" t="s">
        <v>4196</v>
      </c>
      <c r="B1057" s="266" t="s">
        <v>3657</v>
      </c>
      <c r="C1057" s="266" t="s">
        <v>4197</v>
      </c>
    </row>
    <row r="1058" spans="1:3" ht="12.75">
      <c r="A1058" s="266" t="s">
        <v>3945</v>
      </c>
      <c r="B1058" s="266" t="s">
        <v>3657</v>
      </c>
      <c r="C1058" s="266" t="s">
        <v>3946</v>
      </c>
    </row>
    <row r="1059" spans="1:3" ht="12.75">
      <c r="A1059" s="266" t="s">
        <v>3948</v>
      </c>
      <c r="B1059" s="266" t="s">
        <v>3657</v>
      </c>
      <c r="C1059" s="266" t="s">
        <v>3949</v>
      </c>
    </row>
    <row r="1060" spans="1:3" ht="12.75">
      <c r="A1060" s="266" t="s">
        <v>3951</v>
      </c>
      <c r="B1060" s="266" t="s">
        <v>3657</v>
      </c>
      <c r="C1060" s="266" t="s">
        <v>3952</v>
      </c>
    </row>
    <row r="1061" spans="1:3" ht="12.75">
      <c r="A1061" s="266" t="s">
        <v>3954</v>
      </c>
      <c r="B1061" s="266" t="s">
        <v>3657</v>
      </c>
      <c r="C1061" s="266" t="s">
        <v>3955</v>
      </c>
    </row>
    <row r="1062" spans="1:3" ht="12.75">
      <c r="A1062" s="266" t="s">
        <v>3957</v>
      </c>
      <c r="B1062" s="266" t="s">
        <v>3657</v>
      </c>
      <c r="C1062" s="266" t="s">
        <v>3958</v>
      </c>
    </row>
    <row r="1063" spans="1:3" ht="12.75">
      <c r="A1063" s="266" t="s">
        <v>3960</v>
      </c>
      <c r="B1063" s="266" t="s">
        <v>3657</v>
      </c>
      <c r="C1063" s="266" t="s">
        <v>3961</v>
      </c>
    </row>
    <row r="1064" spans="1:3" ht="12.75">
      <c r="A1064" s="266" t="s">
        <v>3963</v>
      </c>
      <c r="B1064" s="266" t="s">
        <v>3657</v>
      </c>
      <c r="C1064" s="266" t="s">
        <v>3964</v>
      </c>
    </row>
    <row r="1065" spans="1:3" ht="12.75">
      <c r="A1065" s="266" t="s">
        <v>4199</v>
      </c>
      <c r="B1065" s="266" t="s">
        <v>3657</v>
      </c>
      <c r="C1065" s="266" t="s">
        <v>4200</v>
      </c>
    </row>
    <row r="1066" spans="1:3" ht="12.75">
      <c r="A1066" s="266" t="s">
        <v>3966</v>
      </c>
      <c r="B1066" s="266" t="s">
        <v>3657</v>
      </c>
      <c r="C1066" s="266" t="s">
        <v>3967</v>
      </c>
    </row>
    <row r="1067" spans="1:3" ht="12.75">
      <c r="A1067" s="266" t="s">
        <v>3969</v>
      </c>
      <c r="B1067" s="266" t="s">
        <v>3657</v>
      </c>
      <c r="C1067" s="266" t="s">
        <v>3970</v>
      </c>
    </row>
    <row r="1068" spans="1:3" ht="12.75">
      <c r="A1068" s="266" t="s">
        <v>3972</v>
      </c>
      <c r="B1068" s="266" t="s">
        <v>3657</v>
      </c>
      <c r="C1068" s="266" t="s">
        <v>3973</v>
      </c>
    </row>
    <row r="1069" spans="1:3" ht="12.75">
      <c r="A1069" s="266" t="s">
        <v>3975</v>
      </c>
      <c r="B1069" s="266" t="s">
        <v>3657</v>
      </c>
      <c r="C1069" s="266" t="s">
        <v>3976</v>
      </c>
    </row>
    <row r="1070" spans="1:3" ht="12.75">
      <c r="A1070" s="266" t="s">
        <v>5146</v>
      </c>
      <c r="B1070" s="266" t="s">
        <v>3657</v>
      </c>
      <c r="C1070" s="266" t="s">
        <v>5147</v>
      </c>
    </row>
    <row r="1071" spans="1:3" ht="12.75">
      <c r="A1071" s="266" t="s">
        <v>3978</v>
      </c>
      <c r="B1071" s="266" t="s">
        <v>3657</v>
      </c>
      <c r="C1071" s="266" t="s">
        <v>3979</v>
      </c>
    </row>
    <row r="1072" spans="1:3" ht="12.75">
      <c r="A1072" s="266" t="s">
        <v>3981</v>
      </c>
      <c r="B1072" s="266" t="s">
        <v>3657</v>
      </c>
      <c r="C1072" s="266" t="s">
        <v>3982</v>
      </c>
    </row>
    <row r="1073" spans="1:3" ht="12.75">
      <c r="A1073" s="266" t="s">
        <v>3984</v>
      </c>
      <c r="B1073" s="266" t="s">
        <v>3657</v>
      </c>
      <c r="C1073" s="266" t="s">
        <v>3985</v>
      </c>
    </row>
    <row r="1074" spans="1:3" ht="12.75">
      <c r="A1074" s="266" t="s">
        <v>3987</v>
      </c>
      <c r="B1074" s="266" t="s">
        <v>3657</v>
      </c>
      <c r="C1074" s="266" t="s">
        <v>3988</v>
      </c>
    </row>
    <row r="1075" spans="1:3" ht="12.75">
      <c r="A1075" s="266" t="s">
        <v>3990</v>
      </c>
      <c r="B1075" s="266" t="s">
        <v>3657</v>
      </c>
      <c r="C1075" s="266" t="s">
        <v>3991</v>
      </c>
    </row>
    <row r="1076" spans="1:3" ht="12.75">
      <c r="A1076" s="266" t="s">
        <v>3993</v>
      </c>
      <c r="B1076" s="266" t="s">
        <v>3657</v>
      </c>
      <c r="C1076" s="266" t="s">
        <v>3994</v>
      </c>
    </row>
    <row r="1077" spans="1:3" ht="12.75">
      <c r="A1077" s="266" t="s">
        <v>3996</v>
      </c>
      <c r="B1077" s="266" t="s">
        <v>3657</v>
      </c>
      <c r="C1077" s="266" t="s">
        <v>3997</v>
      </c>
    </row>
    <row r="1078" spans="1:3" ht="12.75">
      <c r="A1078" s="266" t="s">
        <v>3999</v>
      </c>
      <c r="B1078" s="266" t="s">
        <v>3657</v>
      </c>
      <c r="C1078" s="266" t="s">
        <v>4000</v>
      </c>
    </row>
    <row r="1079" spans="1:3" ht="12.75">
      <c r="A1079" s="266" t="s">
        <v>4002</v>
      </c>
      <c r="B1079" s="266" t="s">
        <v>3657</v>
      </c>
      <c r="C1079" s="266" t="s">
        <v>4003</v>
      </c>
    </row>
    <row r="1080" spans="1:3" ht="12.75">
      <c r="A1080" s="266" t="s">
        <v>4202</v>
      </c>
      <c r="B1080" s="266" t="s">
        <v>3657</v>
      </c>
      <c r="C1080" s="266" t="s">
        <v>4203</v>
      </c>
    </row>
    <row r="1081" spans="1:3" ht="12.75">
      <c r="A1081" s="266" t="s">
        <v>4205</v>
      </c>
      <c r="B1081" s="266" t="s">
        <v>3657</v>
      </c>
      <c r="C1081" s="266" t="s">
        <v>4206</v>
      </c>
    </row>
    <row r="1082" spans="1:3" ht="12.75">
      <c r="A1082" s="266" t="s">
        <v>5148</v>
      </c>
      <c r="B1082" s="266" t="s">
        <v>3657</v>
      </c>
      <c r="C1082" s="266" t="s">
        <v>5149</v>
      </c>
    </row>
    <row r="1083" spans="1:3" ht="12.75">
      <c r="A1083" s="266" t="s">
        <v>4208</v>
      </c>
      <c r="B1083" s="266" t="s">
        <v>3657</v>
      </c>
      <c r="C1083" s="266" t="s">
        <v>4209</v>
      </c>
    </row>
    <row r="1084" spans="1:3" ht="12.75">
      <c r="A1084" s="266" t="s">
        <v>5150</v>
      </c>
      <c r="B1084" s="266" t="s">
        <v>3657</v>
      </c>
      <c r="C1084" s="266" t="s">
        <v>5151</v>
      </c>
    </row>
    <row r="1085" spans="1:3" ht="12.75">
      <c r="A1085" s="266" t="s">
        <v>5152</v>
      </c>
      <c r="B1085" s="266" t="s">
        <v>3657</v>
      </c>
      <c r="C1085" s="266" t="s">
        <v>5153</v>
      </c>
    </row>
    <row r="1086" spans="1:3" ht="12.75">
      <c r="A1086" s="266" t="s">
        <v>4005</v>
      </c>
      <c r="B1086" s="266" t="s">
        <v>3657</v>
      </c>
      <c r="C1086" s="266" t="s">
        <v>4006</v>
      </c>
    </row>
    <row r="1087" spans="1:3" ht="12.75">
      <c r="A1087" s="266" t="s">
        <v>4008</v>
      </c>
      <c r="B1087" s="266" t="s">
        <v>3657</v>
      </c>
      <c r="C1087" s="266" t="s">
        <v>4009</v>
      </c>
    </row>
    <row r="1088" spans="1:3" ht="12.75">
      <c r="A1088" s="266" t="s">
        <v>4011</v>
      </c>
      <c r="B1088" s="266" t="s">
        <v>3657</v>
      </c>
      <c r="C1088" s="266" t="s">
        <v>4012</v>
      </c>
    </row>
    <row r="1089" spans="1:3" ht="12.75">
      <c r="A1089" s="266" t="s">
        <v>4014</v>
      </c>
      <c r="B1089" s="266" t="s">
        <v>3657</v>
      </c>
      <c r="C1089" s="266" t="s">
        <v>4015</v>
      </c>
    </row>
    <row r="1090" spans="1:3" ht="12.75">
      <c r="A1090" s="266" t="s">
        <v>4017</v>
      </c>
      <c r="B1090" s="266" t="s">
        <v>3657</v>
      </c>
      <c r="C1090" s="266" t="s">
        <v>4018</v>
      </c>
    </row>
    <row r="1091" spans="1:3" ht="12.75">
      <c r="A1091" s="266" t="s">
        <v>4020</v>
      </c>
      <c r="B1091" s="266" t="s">
        <v>3657</v>
      </c>
      <c r="C1091" s="266" t="s">
        <v>4021</v>
      </c>
    </row>
    <row r="1092" spans="1:3" ht="12.75">
      <c r="A1092" s="266" t="s">
        <v>4211</v>
      </c>
      <c r="B1092" s="266" t="s">
        <v>3657</v>
      </c>
      <c r="C1092" s="266" t="s">
        <v>4212</v>
      </c>
    </row>
    <row r="1093" spans="1:3" ht="12.75">
      <c r="A1093" s="266" t="s">
        <v>5154</v>
      </c>
      <c r="B1093" s="266" t="s">
        <v>3657</v>
      </c>
      <c r="C1093" s="266" t="s">
        <v>5155</v>
      </c>
    </row>
    <row r="1094" spans="1:3" ht="12.75">
      <c r="A1094" s="266" t="s">
        <v>4023</v>
      </c>
      <c r="B1094" s="266" t="s">
        <v>3657</v>
      </c>
      <c r="C1094" s="266" t="s">
        <v>4024</v>
      </c>
    </row>
    <row r="1095" spans="1:3" ht="12.75">
      <c r="A1095" s="266" t="s">
        <v>5156</v>
      </c>
      <c r="B1095" s="266" t="s">
        <v>3657</v>
      </c>
      <c r="C1095" s="266" t="s">
        <v>5157</v>
      </c>
    </row>
    <row r="1096" spans="1:3" ht="12.75">
      <c r="A1096" s="266" t="s">
        <v>4026</v>
      </c>
      <c r="B1096" s="266" t="s">
        <v>3657</v>
      </c>
      <c r="C1096" s="266" t="s">
        <v>4027</v>
      </c>
    </row>
    <row r="1097" spans="1:3" ht="12.75">
      <c r="A1097" s="266" t="s">
        <v>4214</v>
      </c>
      <c r="B1097" s="266" t="s">
        <v>3657</v>
      </c>
      <c r="C1097" s="266" t="s">
        <v>4215</v>
      </c>
    </row>
    <row r="1098" spans="1:3" ht="12.75">
      <c r="A1098" s="266" t="s">
        <v>5158</v>
      </c>
      <c r="B1098" s="266" t="s">
        <v>3657</v>
      </c>
      <c r="C1098" s="266" t="s">
        <v>5159</v>
      </c>
    </row>
    <row r="1099" spans="1:3" ht="12.75">
      <c r="A1099" s="266" t="s">
        <v>5160</v>
      </c>
      <c r="B1099" s="266" t="s">
        <v>3657</v>
      </c>
      <c r="C1099" s="266" t="s">
        <v>5161</v>
      </c>
    </row>
    <row r="1100" spans="1:3" ht="12.75">
      <c r="A1100" s="266" t="s">
        <v>5162</v>
      </c>
      <c r="B1100" s="266" t="s">
        <v>3657</v>
      </c>
      <c r="C1100" s="266" t="s">
        <v>5163</v>
      </c>
    </row>
    <row r="1101" spans="1:3" ht="12.75">
      <c r="A1101" s="266" t="s">
        <v>5164</v>
      </c>
      <c r="B1101" s="266" t="s">
        <v>3657</v>
      </c>
      <c r="C1101" s="266" t="s">
        <v>5165</v>
      </c>
    </row>
    <row r="1102" spans="1:3" ht="12.75">
      <c r="A1102" s="266" t="s">
        <v>5166</v>
      </c>
      <c r="B1102" s="266" t="s">
        <v>3657</v>
      </c>
      <c r="C1102" s="266" t="s">
        <v>5167</v>
      </c>
    </row>
    <row r="1103" spans="1:3" ht="12.75">
      <c r="A1103" s="266" t="s">
        <v>5168</v>
      </c>
      <c r="B1103" s="266" t="s">
        <v>3657</v>
      </c>
      <c r="C1103" s="266" t="s">
        <v>5169</v>
      </c>
    </row>
    <row r="1104" spans="1:3" ht="12.75">
      <c r="A1104" s="266" t="s">
        <v>5170</v>
      </c>
      <c r="B1104" s="266" t="s">
        <v>3657</v>
      </c>
      <c r="C1104" s="266" t="s">
        <v>701</v>
      </c>
    </row>
    <row r="1105" spans="1:3" ht="12.75">
      <c r="A1105" s="266" t="s">
        <v>4218</v>
      </c>
      <c r="B1105" s="266" t="s">
        <v>3657</v>
      </c>
      <c r="C1105" s="266" t="s">
        <v>4219</v>
      </c>
    </row>
    <row r="1106" spans="1:3" ht="12.75">
      <c r="A1106" s="266" t="s">
        <v>4221</v>
      </c>
      <c r="B1106" s="266" t="s">
        <v>3657</v>
      </c>
      <c r="C1106" s="266" t="s">
        <v>4222</v>
      </c>
    </row>
    <row r="1107" spans="1:3" ht="12.75">
      <c r="A1107" s="266" t="s">
        <v>5171</v>
      </c>
      <c r="B1107" s="266" t="s">
        <v>3657</v>
      </c>
      <c r="C1107" s="266" t="s">
        <v>5159</v>
      </c>
    </row>
    <row r="1108" spans="1:3" ht="12.75">
      <c r="A1108" s="266" t="s">
        <v>4029</v>
      </c>
      <c r="B1108" s="266" t="s">
        <v>3657</v>
      </c>
      <c r="C1108" s="266" t="s">
        <v>4030</v>
      </c>
    </row>
    <row r="1109" spans="1:3" ht="12.75">
      <c r="A1109" s="266" t="s">
        <v>4032</v>
      </c>
      <c r="B1109" s="266" t="s">
        <v>3657</v>
      </c>
      <c r="C1109" s="266" t="s">
        <v>4033</v>
      </c>
    </row>
    <row r="1110" spans="1:3" ht="12.75">
      <c r="A1110" s="266" t="s">
        <v>4035</v>
      </c>
      <c r="B1110" s="266" t="s">
        <v>3657</v>
      </c>
      <c r="C1110" s="266" t="s">
        <v>4036</v>
      </c>
    </row>
    <row r="1111" spans="1:3" ht="12.75">
      <c r="A1111" s="266" t="s">
        <v>700</v>
      </c>
      <c r="B1111" s="266" t="s">
        <v>3657</v>
      </c>
      <c r="C1111" s="266" t="s">
        <v>4038</v>
      </c>
    </row>
    <row r="1112" spans="1:3" ht="12.75">
      <c r="A1112" s="266" t="s">
        <v>4040</v>
      </c>
      <c r="B1112" s="266" t="s">
        <v>3657</v>
      </c>
      <c r="C1112" s="266" t="s">
        <v>4041</v>
      </c>
    </row>
    <row r="1113" spans="1:3" ht="12.75">
      <c r="A1113" s="266" t="s">
        <v>4043</v>
      </c>
      <c r="B1113" s="266" t="s">
        <v>3657</v>
      </c>
      <c r="C1113" s="266" t="s">
        <v>4044</v>
      </c>
    </row>
    <row r="1114" spans="1:3" ht="12.75">
      <c r="A1114" s="266" t="s">
        <v>4046</v>
      </c>
      <c r="B1114" s="266" t="s">
        <v>3657</v>
      </c>
      <c r="C1114" s="266" t="s">
        <v>4047</v>
      </c>
    </row>
    <row r="1115" spans="1:3" ht="12.75">
      <c r="A1115" s="266" t="s">
        <v>5172</v>
      </c>
      <c r="B1115" s="266" t="s">
        <v>3657</v>
      </c>
      <c r="C1115" s="266" t="s">
        <v>5173</v>
      </c>
    </row>
    <row r="1116" spans="1:3" ht="12.75">
      <c r="A1116" s="266" t="s">
        <v>4049</v>
      </c>
      <c r="B1116" s="266" t="s">
        <v>3657</v>
      </c>
      <c r="C1116" s="266" t="s">
        <v>4050</v>
      </c>
    </row>
    <row r="1117" spans="1:3" ht="12.75">
      <c r="A1117" s="266" t="s">
        <v>4224</v>
      </c>
      <c r="B1117" s="266" t="s">
        <v>3657</v>
      </c>
      <c r="C1117" s="266" t="s">
        <v>4225</v>
      </c>
    </row>
    <row r="1118" spans="1:3" ht="12.75">
      <c r="A1118" s="266" t="s">
        <v>4227</v>
      </c>
      <c r="B1118" s="266" t="s">
        <v>3657</v>
      </c>
      <c r="C1118" s="266" t="s">
        <v>4228</v>
      </c>
    </row>
    <row r="1119" spans="1:3" ht="12.75">
      <c r="A1119" s="266" t="s">
        <v>4230</v>
      </c>
      <c r="B1119" s="266" t="s">
        <v>3657</v>
      </c>
      <c r="C1119" s="266" t="s">
        <v>4231</v>
      </c>
    </row>
    <row r="1120" spans="1:3" ht="12.75">
      <c r="A1120" s="266" t="s">
        <v>4233</v>
      </c>
      <c r="B1120" s="266" t="s">
        <v>3657</v>
      </c>
      <c r="C1120" s="266" t="s">
        <v>4234</v>
      </c>
    </row>
    <row r="1121" spans="1:3" ht="12.75">
      <c r="A1121" s="266" t="s">
        <v>4236</v>
      </c>
      <c r="B1121" s="266" t="s">
        <v>3657</v>
      </c>
      <c r="C1121" s="266" t="s">
        <v>4237</v>
      </c>
    </row>
    <row r="1122" spans="1:3" ht="12.75">
      <c r="A1122" s="266" t="s">
        <v>4239</v>
      </c>
      <c r="B1122" s="266" t="s">
        <v>3657</v>
      </c>
      <c r="C1122" s="266" t="s">
        <v>4240</v>
      </c>
    </row>
    <row r="1123" spans="1:3" ht="12.75">
      <c r="A1123" s="266" t="s">
        <v>704</v>
      </c>
      <c r="B1123" s="266" t="s">
        <v>3657</v>
      </c>
      <c r="C1123" s="266" t="s">
        <v>4052</v>
      </c>
    </row>
    <row r="1124" spans="1:3" ht="12.75">
      <c r="A1124" s="266" t="s">
        <v>4054</v>
      </c>
      <c r="B1124" s="266" t="s">
        <v>3657</v>
      </c>
      <c r="C1124" s="266" t="s">
        <v>4055</v>
      </c>
    </row>
    <row r="1125" spans="1:3" ht="12.75">
      <c r="A1125" s="266" t="s">
        <v>4057</v>
      </c>
      <c r="B1125" s="266" t="s">
        <v>3657</v>
      </c>
      <c r="C1125" s="266" t="s">
        <v>4058</v>
      </c>
    </row>
    <row r="1126" spans="1:3" ht="12.75">
      <c r="A1126" s="266" t="s">
        <v>4060</v>
      </c>
      <c r="B1126" s="266" t="s">
        <v>3657</v>
      </c>
      <c r="C1126" s="266" t="s">
        <v>4061</v>
      </c>
    </row>
    <row r="1127" spans="1:3" ht="12.75">
      <c r="A1127" s="266" t="s">
        <v>5174</v>
      </c>
      <c r="B1127" s="266" t="s">
        <v>3657</v>
      </c>
      <c r="C1127" s="266" t="s">
        <v>5175</v>
      </c>
    </row>
    <row r="1128" spans="1:3" ht="12.75">
      <c r="A1128" s="266" t="s">
        <v>4063</v>
      </c>
      <c r="B1128" s="266" t="s">
        <v>3657</v>
      </c>
      <c r="C1128" s="266" t="s">
        <v>4064</v>
      </c>
    </row>
    <row r="1129" spans="1:3" ht="12.75">
      <c r="A1129" s="266" t="s">
        <v>5176</v>
      </c>
      <c r="B1129" s="266" t="s">
        <v>5177</v>
      </c>
      <c r="C1129" s="266" t="s">
        <v>5178</v>
      </c>
    </row>
    <row r="1130" spans="1:3" ht="12.75">
      <c r="A1130" s="266" t="s">
        <v>5179</v>
      </c>
      <c r="B1130" s="266" t="s">
        <v>5177</v>
      </c>
      <c r="C1130" s="266" t="s">
        <v>5180</v>
      </c>
    </row>
    <row r="1131" spans="1:3" ht="12.75">
      <c r="A1131" s="266" t="s">
        <v>2345</v>
      </c>
      <c r="B1131" s="266" t="s">
        <v>5177</v>
      </c>
      <c r="C1131" s="266" t="s">
        <v>2346</v>
      </c>
    </row>
    <row r="1132" spans="1:3" ht="12.75">
      <c r="A1132" s="266" t="s">
        <v>2348</v>
      </c>
      <c r="B1132" s="266" t="s">
        <v>5177</v>
      </c>
      <c r="C1132" s="266" t="s">
        <v>2349</v>
      </c>
    </row>
    <row r="1133" spans="1:3" ht="12.75">
      <c r="A1133" s="266" t="s">
        <v>5181</v>
      </c>
      <c r="B1133" s="266" t="s">
        <v>5177</v>
      </c>
      <c r="C1133" s="266" t="s">
        <v>5182</v>
      </c>
    </row>
    <row r="1134" spans="1:3" ht="12.75">
      <c r="A1134" s="266" t="s">
        <v>2351</v>
      </c>
      <c r="B1134" s="266" t="s">
        <v>5177</v>
      </c>
      <c r="C1134" s="266" t="s">
        <v>2352</v>
      </c>
    </row>
    <row r="1135" spans="1:3" ht="12.75">
      <c r="A1135" s="266" t="s">
        <v>2354</v>
      </c>
      <c r="B1135" s="266" t="s">
        <v>5177</v>
      </c>
      <c r="C1135" s="266" t="s">
        <v>2355</v>
      </c>
    </row>
    <row r="1136" spans="1:3" ht="12.75">
      <c r="A1136" s="266" t="s">
        <v>2357</v>
      </c>
      <c r="B1136" s="266" t="s">
        <v>5177</v>
      </c>
      <c r="C1136" s="266" t="s">
        <v>2358</v>
      </c>
    </row>
    <row r="1137" spans="1:3" ht="12.75">
      <c r="A1137" s="266" t="s">
        <v>2360</v>
      </c>
      <c r="B1137" s="266" t="s">
        <v>5177</v>
      </c>
      <c r="C1137" s="266" t="s">
        <v>2361</v>
      </c>
    </row>
    <row r="1138" spans="1:3" ht="12.75">
      <c r="A1138" s="266" t="s">
        <v>2363</v>
      </c>
      <c r="B1138" s="266" t="s">
        <v>5177</v>
      </c>
      <c r="C1138" s="266" t="s">
        <v>2364</v>
      </c>
    </row>
    <row r="1139" spans="1:3" ht="12.75">
      <c r="A1139" s="266" t="s">
        <v>2366</v>
      </c>
      <c r="B1139" s="266" t="s">
        <v>5177</v>
      </c>
      <c r="C1139" s="266" t="s">
        <v>2367</v>
      </c>
    </row>
    <row r="1140" spans="1:3" ht="12.75">
      <c r="A1140" s="266" t="s">
        <v>2369</v>
      </c>
      <c r="B1140" s="266" t="s">
        <v>5177</v>
      </c>
      <c r="C1140" s="266" t="s">
        <v>2370</v>
      </c>
    </row>
    <row r="1141" spans="1:3" ht="12.75">
      <c r="A1141" s="266" t="s">
        <v>2372</v>
      </c>
      <c r="B1141" s="266" t="s">
        <v>5177</v>
      </c>
      <c r="C1141" s="266" t="s">
        <v>2373</v>
      </c>
    </row>
    <row r="1142" spans="1:3" ht="12.75">
      <c r="A1142" s="266" t="s">
        <v>5183</v>
      </c>
      <c r="B1142" s="266" t="s">
        <v>5177</v>
      </c>
      <c r="C1142" s="266" t="s">
        <v>5184</v>
      </c>
    </row>
    <row r="1143" spans="1:3" ht="12.75">
      <c r="A1143" s="266" t="s">
        <v>2375</v>
      </c>
      <c r="B1143" s="266" t="s">
        <v>5177</v>
      </c>
      <c r="C1143" s="266" t="s">
        <v>2376</v>
      </c>
    </row>
    <row r="1144" spans="1:3" ht="12.75">
      <c r="A1144" s="266" t="s">
        <v>5185</v>
      </c>
      <c r="B1144" s="266" t="s">
        <v>5177</v>
      </c>
      <c r="C1144" s="266" t="s">
        <v>5186</v>
      </c>
    </row>
    <row r="1145" spans="1:3" ht="12.75">
      <c r="A1145" s="266" t="s">
        <v>2378</v>
      </c>
      <c r="B1145" s="266" t="s">
        <v>5177</v>
      </c>
      <c r="C1145" s="266" t="s">
        <v>2379</v>
      </c>
    </row>
    <row r="1146" spans="1:3" ht="12.75">
      <c r="A1146" s="266" t="s">
        <v>2381</v>
      </c>
      <c r="B1146" s="266" t="s">
        <v>5177</v>
      </c>
      <c r="C1146" s="266" t="s">
        <v>2382</v>
      </c>
    </row>
    <row r="1147" spans="1:3" ht="12.75">
      <c r="A1147" s="266" t="s">
        <v>2384</v>
      </c>
      <c r="B1147" s="266" t="s">
        <v>5177</v>
      </c>
      <c r="C1147" s="266" t="s">
        <v>2385</v>
      </c>
    </row>
    <row r="1148" spans="1:3" ht="12.75">
      <c r="A1148" s="266" t="s">
        <v>2387</v>
      </c>
      <c r="B1148" s="266" t="s">
        <v>5177</v>
      </c>
      <c r="C1148" s="266" t="s">
        <v>2388</v>
      </c>
    </row>
    <row r="1149" spans="1:3" ht="12.75">
      <c r="A1149" s="266" t="s">
        <v>2390</v>
      </c>
      <c r="B1149" s="266" t="s">
        <v>5177</v>
      </c>
      <c r="C1149" s="266" t="s">
        <v>2391</v>
      </c>
    </row>
    <row r="1150" spans="1:3" ht="12.75">
      <c r="A1150" s="266" t="s">
        <v>2393</v>
      </c>
      <c r="B1150" s="266" t="s">
        <v>5177</v>
      </c>
      <c r="C1150" s="266" t="s">
        <v>2394</v>
      </c>
    </row>
    <row r="1151" spans="1:3" ht="12.75">
      <c r="A1151" s="266" t="s">
        <v>2396</v>
      </c>
      <c r="B1151" s="266" t="s">
        <v>5177</v>
      </c>
      <c r="C1151" s="266" t="s">
        <v>2397</v>
      </c>
    </row>
    <row r="1152" spans="1:3" ht="12.75">
      <c r="A1152" s="266" t="s">
        <v>2399</v>
      </c>
      <c r="B1152" s="266" t="s">
        <v>5177</v>
      </c>
      <c r="C1152" s="266" t="s">
        <v>2400</v>
      </c>
    </row>
    <row r="1153" spans="1:3" ht="12.75">
      <c r="A1153" s="266" t="s">
        <v>2402</v>
      </c>
      <c r="B1153" s="266" t="s">
        <v>5177</v>
      </c>
      <c r="C1153" s="266" t="s">
        <v>2403</v>
      </c>
    </row>
    <row r="1154" spans="1:3" ht="12.75">
      <c r="A1154" s="266" t="s">
        <v>2405</v>
      </c>
      <c r="B1154" s="266" t="s">
        <v>5177</v>
      </c>
      <c r="C1154" s="266" t="s">
        <v>2406</v>
      </c>
    </row>
    <row r="1155" spans="1:3" ht="12.75">
      <c r="A1155" s="266" t="s">
        <v>2408</v>
      </c>
      <c r="B1155" s="266" t="s">
        <v>5177</v>
      </c>
      <c r="C1155" s="266" t="s">
        <v>2409</v>
      </c>
    </row>
    <row r="1156" spans="1:3" ht="12.75">
      <c r="A1156" s="266" t="s">
        <v>2411</v>
      </c>
      <c r="B1156" s="266" t="s">
        <v>5177</v>
      </c>
      <c r="C1156" s="266" t="s">
        <v>2412</v>
      </c>
    </row>
    <row r="1157" spans="1:3" ht="12.75">
      <c r="A1157" s="266" t="s">
        <v>2414</v>
      </c>
      <c r="B1157" s="266" t="s">
        <v>5177</v>
      </c>
      <c r="C1157" s="266" t="s">
        <v>2415</v>
      </c>
    </row>
    <row r="1158" spans="1:3" ht="12.75">
      <c r="A1158" s="266" t="s">
        <v>2417</v>
      </c>
      <c r="B1158" s="266" t="s">
        <v>5177</v>
      </c>
      <c r="C1158" s="266" t="s">
        <v>2418</v>
      </c>
    </row>
    <row r="1159" spans="1:3" ht="12.75">
      <c r="A1159" s="266" t="s">
        <v>2420</v>
      </c>
      <c r="B1159" s="266" t="s">
        <v>5177</v>
      </c>
      <c r="C1159" s="266" t="s">
        <v>2421</v>
      </c>
    </row>
    <row r="1160" spans="1:3" ht="12.75">
      <c r="A1160" s="266" t="s">
        <v>2423</v>
      </c>
      <c r="B1160" s="266" t="s">
        <v>5177</v>
      </c>
      <c r="C1160" s="266" t="s">
        <v>2424</v>
      </c>
    </row>
    <row r="1161" spans="1:3" ht="12.75">
      <c r="A1161" s="266" t="s">
        <v>2426</v>
      </c>
      <c r="B1161" s="266" t="s">
        <v>5177</v>
      </c>
      <c r="C1161" s="266" t="s">
        <v>2427</v>
      </c>
    </row>
    <row r="1162" spans="1:3" ht="12.75">
      <c r="A1162" s="266" t="s">
        <v>2429</v>
      </c>
      <c r="B1162" s="266" t="s">
        <v>5177</v>
      </c>
      <c r="C1162" s="266" t="s">
        <v>2430</v>
      </c>
    </row>
    <row r="1163" spans="1:3" ht="12.75">
      <c r="A1163" s="266" t="s">
        <v>2432</v>
      </c>
      <c r="B1163" s="266" t="s">
        <v>5177</v>
      </c>
      <c r="C1163" s="266" t="s">
        <v>2433</v>
      </c>
    </row>
    <row r="1164" spans="1:3" ht="12.75">
      <c r="A1164" s="266" t="s">
        <v>2435</v>
      </c>
      <c r="B1164" s="266" t="s">
        <v>5177</v>
      </c>
      <c r="C1164" s="266" t="s">
        <v>2436</v>
      </c>
    </row>
    <row r="1165" spans="1:3" ht="12.75">
      <c r="A1165" s="266" t="s">
        <v>2438</v>
      </c>
      <c r="B1165" s="266" t="s">
        <v>5177</v>
      </c>
      <c r="C1165" s="266" t="s">
        <v>2439</v>
      </c>
    </row>
    <row r="1166" spans="1:3" ht="12.75">
      <c r="A1166" s="266" t="s">
        <v>2441</v>
      </c>
      <c r="B1166" s="266" t="s">
        <v>5177</v>
      </c>
      <c r="C1166" s="266" t="s">
        <v>2442</v>
      </c>
    </row>
    <row r="1167" spans="1:3" ht="12.75">
      <c r="A1167" s="266" t="s">
        <v>5187</v>
      </c>
      <c r="B1167" s="266" t="s">
        <v>5177</v>
      </c>
      <c r="C1167" s="266" t="s">
        <v>5188</v>
      </c>
    </row>
    <row r="1168" spans="1:3" ht="12.75">
      <c r="A1168" s="266" t="s">
        <v>2444</v>
      </c>
      <c r="B1168" s="266" t="s">
        <v>5177</v>
      </c>
      <c r="C1168" s="266" t="s">
        <v>2445</v>
      </c>
    </row>
    <row r="1169" spans="1:3" ht="12.75">
      <c r="A1169" s="266" t="s">
        <v>2447</v>
      </c>
      <c r="B1169" s="266" t="s">
        <v>5177</v>
      </c>
      <c r="C1169" s="266" t="s">
        <v>2448</v>
      </c>
    </row>
    <row r="1170" spans="1:3" ht="12.75">
      <c r="A1170" s="266" t="s">
        <v>2450</v>
      </c>
      <c r="B1170" s="266" t="s">
        <v>5177</v>
      </c>
      <c r="C1170" s="266" t="s">
        <v>2451</v>
      </c>
    </row>
    <row r="1171" spans="1:3" ht="12.75">
      <c r="A1171" s="266" t="s">
        <v>2453</v>
      </c>
      <c r="B1171" s="266" t="s">
        <v>5177</v>
      </c>
      <c r="C1171" s="266" t="s">
        <v>2454</v>
      </c>
    </row>
    <row r="1172" spans="1:3" ht="12.75">
      <c r="A1172" s="266" t="s">
        <v>2456</v>
      </c>
      <c r="B1172" s="266" t="s">
        <v>5177</v>
      </c>
      <c r="C1172" s="266" t="s">
        <v>2457</v>
      </c>
    </row>
    <row r="1173" spans="1:3" ht="12.75">
      <c r="A1173" s="266" t="s">
        <v>2459</v>
      </c>
      <c r="B1173" s="266" t="s">
        <v>5177</v>
      </c>
      <c r="C1173" s="266" t="s">
        <v>2460</v>
      </c>
    </row>
    <row r="1174" spans="1:3" ht="12.75">
      <c r="A1174" s="266" t="s">
        <v>2462</v>
      </c>
      <c r="B1174" s="266" t="s">
        <v>5177</v>
      </c>
      <c r="C1174" s="266" t="s">
        <v>2463</v>
      </c>
    </row>
    <row r="1175" spans="1:3" ht="12.75">
      <c r="A1175" s="266" t="s">
        <v>2465</v>
      </c>
      <c r="B1175" s="266" t="s">
        <v>5177</v>
      </c>
      <c r="C1175" s="266" t="s">
        <v>2466</v>
      </c>
    </row>
    <row r="1176" spans="1:3" ht="12.75">
      <c r="A1176" s="266" t="s">
        <v>5189</v>
      </c>
      <c r="B1176" s="266" t="s">
        <v>5177</v>
      </c>
      <c r="C1176" s="266" t="s">
        <v>5190</v>
      </c>
    </row>
    <row r="1177" spans="1:3" ht="12.75">
      <c r="A1177" s="266" t="s">
        <v>2468</v>
      </c>
      <c r="B1177" s="266" t="s">
        <v>5177</v>
      </c>
      <c r="C1177" s="266" t="s">
        <v>2469</v>
      </c>
    </row>
    <row r="1178" spans="1:3" ht="12.75">
      <c r="A1178" s="266" t="s">
        <v>2471</v>
      </c>
      <c r="B1178" s="266" t="s">
        <v>5177</v>
      </c>
      <c r="C1178" s="266" t="s">
        <v>2472</v>
      </c>
    </row>
    <row r="1179" spans="1:3" ht="12.75">
      <c r="A1179" s="266" t="s">
        <v>2474</v>
      </c>
      <c r="B1179" s="266" t="s">
        <v>5177</v>
      </c>
      <c r="C1179" s="266" t="s">
        <v>2475</v>
      </c>
    </row>
    <row r="1180" spans="1:3" ht="12.75">
      <c r="A1180" s="266" t="s">
        <v>2477</v>
      </c>
      <c r="B1180" s="266" t="s">
        <v>5177</v>
      </c>
      <c r="C1180" s="266" t="s">
        <v>2478</v>
      </c>
    </row>
    <row r="1181" spans="1:3" ht="12.75">
      <c r="A1181" s="266" t="s">
        <v>2480</v>
      </c>
      <c r="B1181" s="266" t="s">
        <v>5177</v>
      </c>
      <c r="C1181" s="266" t="s">
        <v>2481</v>
      </c>
    </row>
    <row r="1182" spans="1:3" ht="12.75">
      <c r="A1182" s="266" t="s">
        <v>2483</v>
      </c>
      <c r="B1182" s="266" t="s">
        <v>5177</v>
      </c>
      <c r="C1182" s="266" t="s">
        <v>2484</v>
      </c>
    </row>
    <row r="1183" spans="1:3" ht="12.75">
      <c r="A1183" s="266" t="s">
        <v>2486</v>
      </c>
      <c r="B1183" s="266" t="s">
        <v>5177</v>
      </c>
      <c r="C1183" s="266" t="s">
        <v>2487</v>
      </c>
    </row>
    <row r="1184" spans="1:3" ht="12.75">
      <c r="A1184" s="266" t="s">
        <v>2489</v>
      </c>
      <c r="B1184" s="266" t="s">
        <v>5177</v>
      </c>
      <c r="C1184" s="266" t="s">
        <v>2490</v>
      </c>
    </row>
    <row r="1185" spans="1:3" ht="12.75">
      <c r="A1185" s="266" t="s">
        <v>2492</v>
      </c>
      <c r="B1185" s="266" t="s">
        <v>5177</v>
      </c>
      <c r="C1185" s="266" t="s">
        <v>2493</v>
      </c>
    </row>
    <row r="1186" spans="1:3" ht="12.75">
      <c r="A1186" s="266" t="s">
        <v>2495</v>
      </c>
      <c r="B1186" s="266" t="s">
        <v>5177</v>
      </c>
      <c r="C1186" s="266" t="s">
        <v>2496</v>
      </c>
    </row>
    <row r="1187" spans="1:3" ht="12.75">
      <c r="A1187" s="266" t="s">
        <v>2498</v>
      </c>
      <c r="B1187" s="266" t="s">
        <v>5177</v>
      </c>
      <c r="C1187" s="266" t="s">
        <v>2499</v>
      </c>
    </row>
    <row r="1188" spans="1:3" ht="12.75">
      <c r="A1188" s="266" t="s">
        <v>2501</v>
      </c>
      <c r="B1188" s="266" t="s">
        <v>5177</v>
      </c>
      <c r="C1188" s="266" t="s">
        <v>2502</v>
      </c>
    </row>
    <row r="1189" spans="1:3" ht="12.75">
      <c r="A1189" s="266" t="s">
        <v>2504</v>
      </c>
      <c r="B1189" s="266" t="s">
        <v>5177</v>
      </c>
      <c r="C1189" s="266" t="s">
        <v>2505</v>
      </c>
    </row>
    <row r="1190" spans="1:3" ht="12.75">
      <c r="A1190" s="266" t="s">
        <v>2507</v>
      </c>
      <c r="B1190" s="266" t="s">
        <v>5177</v>
      </c>
      <c r="C1190" s="266" t="s">
        <v>2508</v>
      </c>
    </row>
    <row r="1191" spans="1:3" ht="12.75">
      <c r="A1191" s="266" t="s">
        <v>2510</v>
      </c>
      <c r="B1191" s="266" t="s">
        <v>5177</v>
      </c>
      <c r="C1191" s="266" t="s">
        <v>2511</v>
      </c>
    </row>
    <row r="1192" spans="1:3" ht="12.75">
      <c r="A1192" s="266" t="s">
        <v>2513</v>
      </c>
      <c r="B1192" s="266" t="s">
        <v>5177</v>
      </c>
      <c r="C1192" s="266" t="s">
        <v>2514</v>
      </c>
    </row>
    <row r="1193" spans="1:3" ht="12.75">
      <c r="A1193" s="266" t="s">
        <v>2516</v>
      </c>
      <c r="B1193" s="266" t="s">
        <v>5177</v>
      </c>
      <c r="C1193" s="266" t="s">
        <v>2517</v>
      </c>
    </row>
    <row r="1194" spans="1:3" ht="12.75">
      <c r="A1194" s="266" t="s">
        <v>2519</v>
      </c>
      <c r="B1194" s="266" t="s">
        <v>5177</v>
      </c>
      <c r="C1194" s="266" t="s">
        <v>2520</v>
      </c>
    </row>
    <row r="1195" spans="1:3" ht="12.75">
      <c r="A1195" s="266" t="s">
        <v>2522</v>
      </c>
      <c r="B1195" s="266" t="s">
        <v>5177</v>
      </c>
      <c r="C1195" s="266" t="s">
        <v>2523</v>
      </c>
    </row>
    <row r="1196" spans="1:3" ht="12.75">
      <c r="A1196" s="266" t="s">
        <v>2525</v>
      </c>
      <c r="B1196" s="266" t="s">
        <v>5177</v>
      </c>
      <c r="C1196" s="266" t="s">
        <v>2526</v>
      </c>
    </row>
    <row r="1197" spans="1:3" ht="12.75">
      <c r="A1197" s="266" t="s">
        <v>2528</v>
      </c>
      <c r="B1197" s="266" t="s">
        <v>5177</v>
      </c>
      <c r="C1197" s="266" t="s">
        <v>2529</v>
      </c>
    </row>
    <row r="1198" spans="1:3" ht="12.75">
      <c r="A1198" s="266" t="s">
        <v>2531</v>
      </c>
      <c r="B1198" s="266" t="s">
        <v>5177</v>
      </c>
      <c r="C1198" s="266" t="s">
        <v>2532</v>
      </c>
    </row>
    <row r="1199" spans="1:3" ht="12.75">
      <c r="A1199" s="266" t="s">
        <v>2534</v>
      </c>
      <c r="B1199" s="266" t="s">
        <v>5177</v>
      </c>
      <c r="C1199" s="266" t="s">
        <v>2535</v>
      </c>
    </row>
    <row r="1200" spans="1:3" ht="12.75">
      <c r="A1200" s="266" t="s">
        <v>2537</v>
      </c>
      <c r="B1200" s="266" t="s">
        <v>5177</v>
      </c>
      <c r="C1200" s="266" t="s">
        <v>2538</v>
      </c>
    </row>
    <row r="1201" spans="1:3" ht="12.75">
      <c r="A1201" s="266" t="s">
        <v>5191</v>
      </c>
      <c r="B1201" s="266" t="s">
        <v>5177</v>
      </c>
      <c r="C1201" s="266" t="s">
        <v>5192</v>
      </c>
    </row>
    <row r="1202" spans="1:3" ht="12.75">
      <c r="A1202" s="266" t="s">
        <v>2540</v>
      </c>
      <c r="B1202" s="266" t="s">
        <v>5177</v>
      </c>
      <c r="C1202" s="266" t="s">
        <v>2541</v>
      </c>
    </row>
    <row r="1203" spans="1:3" ht="12.75">
      <c r="A1203" s="266" t="s">
        <v>2543</v>
      </c>
      <c r="B1203" s="266" t="s">
        <v>5177</v>
      </c>
      <c r="C1203" s="266" t="s">
        <v>2544</v>
      </c>
    </row>
    <row r="1204" spans="1:3" ht="12.75">
      <c r="A1204" s="266" t="s">
        <v>2546</v>
      </c>
      <c r="B1204" s="266" t="s">
        <v>5177</v>
      </c>
      <c r="C1204" s="266" t="s">
        <v>2547</v>
      </c>
    </row>
    <row r="1205" spans="1:3" ht="12.75">
      <c r="A1205" s="266" t="s">
        <v>2549</v>
      </c>
      <c r="B1205" s="266" t="s">
        <v>5177</v>
      </c>
      <c r="C1205" s="266" t="s">
        <v>2550</v>
      </c>
    </row>
    <row r="1206" spans="1:3" ht="12.75">
      <c r="A1206" s="266" t="s">
        <v>2552</v>
      </c>
      <c r="B1206" s="266" t="s">
        <v>5177</v>
      </c>
      <c r="C1206" s="266" t="s">
        <v>2553</v>
      </c>
    </row>
    <row r="1207" spans="1:3" ht="12.75">
      <c r="A1207" s="266" t="s">
        <v>2555</v>
      </c>
      <c r="B1207" s="266" t="s">
        <v>5177</v>
      </c>
      <c r="C1207" s="266" t="s">
        <v>2556</v>
      </c>
    </row>
    <row r="1208" spans="1:3" ht="12.75">
      <c r="A1208" s="266" t="s">
        <v>5193</v>
      </c>
      <c r="B1208" s="266" t="s">
        <v>5177</v>
      </c>
      <c r="C1208" s="266" t="s">
        <v>5194</v>
      </c>
    </row>
    <row r="1209" spans="1:3" ht="12.75">
      <c r="A1209" s="266" t="s">
        <v>5195</v>
      </c>
      <c r="B1209" s="266" t="s">
        <v>5177</v>
      </c>
      <c r="C1209" s="266" t="s">
        <v>5196</v>
      </c>
    </row>
    <row r="1210" spans="1:3" ht="12.75">
      <c r="A1210" s="266" t="s">
        <v>2558</v>
      </c>
      <c r="B1210" s="266" t="s">
        <v>5177</v>
      </c>
      <c r="C1210" s="266" t="s">
        <v>2559</v>
      </c>
    </row>
    <row r="1211" spans="1:3" ht="12.75">
      <c r="A1211" s="266" t="s">
        <v>2561</v>
      </c>
      <c r="B1211" s="266" t="s">
        <v>5177</v>
      </c>
      <c r="C1211" s="266" t="s">
        <v>2562</v>
      </c>
    </row>
    <row r="1212" spans="1:3" ht="12.75">
      <c r="A1212" s="266" t="s">
        <v>2564</v>
      </c>
      <c r="B1212" s="266" t="s">
        <v>5177</v>
      </c>
      <c r="C1212" s="266" t="s">
        <v>2565</v>
      </c>
    </row>
    <row r="1213" spans="1:3" ht="12.75">
      <c r="A1213" s="266" t="s">
        <v>2567</v>
      </c>
      <c r="B1213" s="266" t="s">
        <v>5177</v>
      </c>
      <c r="C1213" s="266" t="s">
        <v>2568</v>
      </c>
    </row>
    <row r="1214" spans="1:3" ht="12.75">
      <c r="A1214" s="266" t="s">
        <v>2570</v>
      </c>
      <c r="B1214" s="266" t="s">
        <v>5177</v>
      </c>
      <c r="C1214" s="266" t="s">
        <v>2571</v>
      </c>
    </row>
    <row r="1215" spans="1:3" ht="12.75">
      <c r="A1215" s="266" t="s">
        <v>2573</v>
      </c>
      <c r="B1215" s="266" t="s">
        <v>5177</v>
      </c>
      <c r="C1215" s="266" t="s">
        <v>2574</v>
      </c>
    </row>
    <row r="1216" spans="1:3" ht="12.75">
      <c r="A1216" s="266" t="s">
        <v>2576</v>
      </c>
      <c r="B1216" s="266" t="s">
        <v>5177</v>
      </c>
      <c r="C1216" s="266" t="s">
        <v>2577</v>
      </c>
    </row>
    <row r="1217" spans="1:3" ht="12.75">
      <c r="A1217" s="266" t="s">
        <v>2579</v>
      </c>
      <c r="B1217" s="266" t="s">
        <v>5177</v>
      </c>
      <c r="C1217" s="266" t="s">
        <v>2580</v>
      </c>
    </row>
    <row r="1218" spans="1:3" ht="12.75">
      <c r="A1218" s="266" t="s">
        <v>2582</v>
      </c>
      <c r="B1218" s="266" t="s">
        <v>5177</v>
      </c>
      <c r="C1218" s="266" t="s">
        <v>2583</v>
      </c>
    </row>
    <row r="1219" spans="1:3" ht="12.75">
      <c r="A1219" s="266" t="s">
        <v>2585</v>
      </c>
      <c r="B1219" s="266" t="s">
        <v>5177</v>
      </c>
      <c r="C1219" s="266" t="s">
        <v>2586</v>
      </c>
    </row>
    <row r="1220" spans="1:3" ht="12.75">
      <c r="A1220" s="266" t="s">
        <v>2588</v>
      </c>
      <c r="B1220" s="266" t="s">
        <v>5177</v>
      </c>
      <c r="C1220" s="266" t="s">
        <v>2589</v>
      </c>
    </row>
    <row r="1221" spans="1:3" ht="12.75">
      <c r="A1221" s="266" t="s">
        <v>2591</v>
      </c>
      <c r="B1221" s="266" t="s">
        <v>5177</v>
      </c>
      <c r="C1221" s="266" t="s">
        <v>2592</v>
      </c>
    </row>
    <row r="1222" spans="1:3" ht="12.75">
      <c r="A1222" s="266" t="s">
        <v>2594</v>
      </c>
      <c r="B1222" s="266" t="s">
        <v>5177</v>
      </c>
      <c r="C1222" s="266" t="s">
        <v>2595</v>
      </c>
    </row>
    <row r="1223" spans="1:3" ht="12.75">
      <c r="A1223" s="266" t="s">
        <v>2597</v>
      </c>
      <c r="B1223" s="266" t="s">
        <v>5177</v>
      </c>
      <c r="C1223" s="266" t="s">
        <v>2598</v>
      </c>
    </row>
    <row r="1224" spans="1:3" ht="12.75">
      <c r="A1224" s="266" t="s">
        <v>2600</v>
      </c>
      <c r="B1224" s="266" t="s">
        <v>5177</v>
      </c>
      <c r="C1224" s="266" t="s">
        <v>2601</v>
      </c>
    </row>
    <row r="1225" spans="1:3" ht="12.75">
      <c r="A1225" s="266" t="s">
        <v>2603</v>
      </c>
      <c r="B1225" s="266" t="s">
        <v>5177</v>
      </c>
      <c r="C1225" s="266" t="s">
        <v>2604</v>
      </c>
    </row>
    <row r="1226" spans="1:3" ht="12.75">
      <c r="A1226" s="266" t="s">
        <v>2606</v>
      </c>
      <c r="B1226" s="266" t="s">
        <v>5177</v>
      </c>
      <c r="C1226" s="266" t="s">
        <v>2607</v>
      </c>
    </row>
    <row r="1227" spans="1:3" ht="12.75">
      <c r="A1227" s="266" t="s">
        <v>2609</v>
      </c>
      <c r="B1227" s="266" t="s">
        <v>5177</v>
      </c>
      <c r="C1227" s="266" t="s">
        <v>2610</v>
      </c>
    </row>
    <row r="1228" spans="1:3" ht="12.75">
      <c r="A1228" s="266" t="s">
        <v>2612</v>
      </c>
      <c r="B1228" s="266" t="s">
        <v>5177</v>
      </c>
      <c r="C1228" s="266" t="s">
        <v>2613</v>
      </c>
    </row>
    <row r="1229" spans="1:3" ht="12.75">
      <c r="A1229" s="266" t="s">
        <v>2615</v>
      </c>
      <c r="B1229" s="266" t="s">
        <v>5177</v>
      </c>
      <c r="C1229" s="266" t="s">
        <v>2616</v>
      </c>
    </row>
    <row r="1230" spans="1:3" ht="12.75">
      <c r="A1230" s="266" t="s">
        <v>2618</v>
      </c>
      <c r="B1230" s="266" t="s">
        <v>5177</v>
      </c>
      <c r="C1230" s="266" t="s">
        <v>2619</v>
      </c>
    </row>
    <row r="1231" spans="1:3" ht="12.75">
      <c r="A1231" s="266" t="s">
        <v>707</v>
      </c>
      <c r="B1231" s="266" t="s">
        <v>5177</v>
      </c>
      <c r="C1231" s="266" t="s">
        <v>2621</v>
      </c>
    </row>
    <row r="1232" spans="1:3" ht="12.75">
      <c r="A1232" s="266" t="s">
        <v>2623</v>
      </c>
      <c r="B1232" s="266" t="s">
        <v>5177</v>
      </c>
      <c r="C1232" s="266" t="s">
        <v>2624</v>
      </c>
    </row>
    <row r="1233" spans="1:3" ht="12.75">
      <c r="A1233" s="266" t="s">
        <v>2626</v>
      </c>
      <c r="B1233" s="266" t="s">
        <v>5177</v>
      </c>
      <c r="C1233" s="266" t="s">
        <v>2627</v>
      </c>
    </row>
    <row r="1234" spans="1:3" ht="12.75">
      <c r="A1234" s="266" t="s">
        <v>2629</v>
      </c>
      <c r="B1234" s="266" t="s">
        <v>5177</v>
      </c>
      <c r="C1234" s="266" t="s">
        <v>2630</v>
      </c>
    </row>
    <row r="1235" spans="1:3" ht="12.75">
      <c r="A1235" s="266" t="s">
        <v>2632</v>
      </c>
      <c r="B1235" s="266" t="s">
        <v>5177</v>
      </c>
      <c r="C1235" s="266" t="s">
        <v>2633</v>
      </c>
    </row>
    <row r="1236" spans="1:3" ht="12.75">
      <c r="A1236" s="266" t="s">
        <v>2635</v>
      </c>
      <c r="B1236" s="266" t="s">
        <v>5177</v>
      </c>
      <c r="C1236" s="266" t="s">
        <v>2636</v>
      </c>
    </row>
    <row r="1237" spans="1:3" ht="12.75">
      <c r="A1237" s="266" t="s">
        <v>2638</v>
      </c>
      <c r="B1237" s="266" t="s">
        <v>5177</v>
      </c>
      <c r="C1237" s="266" t="s">
        <v>2639</v>
      </c>
    </row>
    <row r="1238" spans="1:3" ht="12.75">
      <c r="A1238" s="266" t="s">
        <v>2641</v>
      </c>
      <c r="B1238" s="266" t="s">
        <v>5177</v>
      </c>
      <c r="C1238" s="266" t="s">
        <v>2642</v>
      </c>
    </row>
    <row r="1239" spans="1:3" ht="12.75">
      <c r="A1239" s="266" t="s">
        <v>2644</v>
      </c>
      <c r="B1239" s="266" t="s">
        <v>5177</v>
      </c>
      <c r="C1239" s="266" t="s">
        <v>2645</v>
      </c>
    </row>
    <row r="1240" spans="1:3" ht="12.75">
      <c r="A1240" s="266" t="s">
        <v>2647</v>
      </c>
      <c r="B1240" s="266" t="s">
        <v>5177</v>
      </c>
      <c r="C1240" s="266" t="s">
        <v>2648</v>
      </c>
    </row>
    <row r="1241" spans="1:3" ht="12.75">
      <c r="A1241" s="266" t="s">
        <v>2650</v>
      </c>
      <c r="B1241" s="266" t="s">
        <v>5177</v>
      </c>
      <c r="C1241" s="266" t="s">
        <v>2651</v>
      </c>
    </row>
    <row r="1242" spans="1:3" ht="12.75">
      <c r="A1242" s="266" t="s">
        <v>2653</v>
      </c>
      <c r="B1242" s="266" t="s">
        <v>5177</v>
      </c>
      <c r="C1242" s="266" t="s">
        <v>2654</v>
      </c>
    </row>
    <row r="1243" spans="1:3" ht="12.75">
      <c r="A1243" s="266" t="s">
        <v>2715</v>
      </c>
      <c r="B1243" s="266" t="s">
        <v>5197</v>
      </c>
      <c r="C1243" s="266" t="s">
        <v>2716</v>
      </c>
    </row>
    <row r="1244" spans="1:3" ht="12.75">
      <c r="A1244" s="266" t="s">
        <v>2718</v>
      </c>
      <c r="B1244" s="266" t="s">
        <v>5197</v>
      </c>
      <c r="C1244" s="266" t="s">
        <v>2719</v>
      </c>
    </row>
    <row r="1245" spans="1:3" ht="12.75">
      <c r="A1245" s="266" t="s">
        <v>2721</v>
      </c>
      <c r="B1245" s="266" t="s">
        <v>5197</v>
      </c>
      <c r="C1245" s="266" t="s">
        <v>2722</v>
      </c>
    </row>
    <row r="1246" spans="1:3" ht="12.75">
      <c r="A1246" s="266" t="s">
        <v>2724</v>
      </c>
      <c r="B1246" s="266" t="s">
        <v>5197</v>
      </c>
      <c r="C1246" s="266" t="s">
        <v>2725</v>
      </c>
    </row>
    <row r="1247" spans="1:3" ht="12.75">
      <c r="A1247" s="266" t="s">
        <v>2727</v>
      </c>
      <c r="B1247" s="266" t="s">
        <v>5197</v>
      </c>
      <c r="C1247" s="266" t="s">
        <v>2728</v>
      </c>
    </row>
    <row r="1248" spans="1:3" ht="12.75">
      <c r="A1248" s="266" t="s">
        <v>2730</v>
      </c>
      <c r="B1248" s="266" t="s">
        <v>5197</v>
      </c>
      <c r="C1248" s="266" t="s">
        <v>2731</v>
      </c>
    </row>
    <row r="1249" spans="1:3" ht="12.75">
      <c r="A1249" s="266" t="s">
        <v>2733</v>
      </c>
      <c r="B1249" s="266" t="s">
        <v>5197</v>
      </c>
      <c r="C1249" s="266" t="s">
        <v>2734</v>
      </c>
    </row>
    <row r="1250" spans="1:3" ht="12.75">
      <c r="A1250" s="266" t="s">
        <v>2736</v>
      </c>
      <c r="B1250" s="266" t="s">
        <v>5197</v>
      </c>
      <c r="C1250" s="266" t="s">
        <v>2737</v>
      </c>
    </row>
    <row r="1251" spans="1:3" ht="12.75">
      <c r="A1251" s="266" t="s">
        <v>2739</v>
      </c>
      <c r="B1251" s="266" t="s">
        <v>5197</v>
      </c>
      <c r="C1251" s="266" t="s">
        <v>2740</v>
      </c>
    </row>
    <row r="1252" spans="1:3" ht="12.75">
      <c r="A1252" s="266" t="s">
        <v>2742</v>
      </c>
      <c r="B1252" s="266" t="s">
        <v>5197</v>
      </c>
      <c r="C1252" s="266" t="s">
        <v>2743</v>
      </c>
    </row>
    <row r="1253" spans="1:3" ht="12.75">
      <c r="A1253" s="266" t="s">
        <v>2745</v>
      </c>
      <c r="B1253" s="266" t="s">
        <v>5197</v>
      </c>
      <c r="C1253" s="266" t="s">
        <v>2746</v>
      </c>
    </row>
    <row r="1254" spans="1:3" ht="12.75">
      <c r="A1254" s="266" t="s">
        <v>2748</v>
      </c>
      <c r="B1254" s="266" t="s">
        <v>5197</v>
      </c>
      <c r="C1254" s="266" t="s">
        <v>2749</v>
      </c>
    </row>
    <row r="1255" spans="1:3" ht="12.75">
      <c r="A1255" s="266" t="s">
        <v>2751</v>
      </c>
      <c r="B1255" s="266" t="s">
        <v>5197</v>
      </c>
      <c r="C1255" s="266" t="s">
        <v>2752</v>
      </c>
    </row>
    <row r="1256" spans="1:3" ht="12.75">
      <c r="A1256" s="266" t="s">
        <v>2754</v>
      </c>
      <c r="B1256" s="266" t="s">
        <v>5197</v>
      </c>
      <c r="C1256" s="266" t="s">
        <v>2755</v>
      </c>
    </row>
    <row r="1257" spans="1:3" ht="12.75">
      <c r="A1257" s="266" t="s">
        <v>2757</v>
      </c>
      <c r="B1257" s="266" t="s">
        <v>5197</v>
      </c>
      <c r="C1257" s="266" t="s">
        <v>2758</v>
      </c>
    </row>
    <row r="1258" spans="1:3" ht="12.75">
      <c r="A1258" s="266" t="s">
        <v>2760</v>
      </c>
      <c r="B1258" s="266" t="s">
        <v>5197</v>
      </c>
      <c r="C1258" s="266" t="s">
        <v>2761</v>
      </c>
    </row>
    <row r="1259" spans="1:3" ht="12.75">
      <c r="A1259" s="266" t="s">
        <v>2763</v>
      </c>
      <c r="B1259" s="266" t="s">
        <v>5197</v>
      </c>
      <c r="C1259" s="266" t="s">
        <v>2764</v>
      </c>
    </row>
    <row r="1260" spans="1:3" ht="12.75">
      <c r="A1260" s="266" t="s">
        <v>2766</v>
      </c>
      <c r="B1260" s="266" t="s">
        <v>5197</v>
      </c>
      <c r="C1260" s="266" t="s">
        <v>2767</v>
      </c>
    </row>
    <row r="1261" spans="1:3" ht="12.75">
      <c r="A1261" s="266" t="s">
        <v>2769</v>
      </c>
      <c r="B1261" s="266" t="s">
        <v>5197</v>
      </c>
      <c r="C1261" s="266" t="s">
        <v>2770</v>
      </c>
    </row>
    <row r="1262" spans="1:3" ht="12.75">
      <c r="A1262" s="266" t="s">
        <v>2772</v>
      </c>
      <c r="B1262" s="266" t="s">
        <v>5197</v>
      </c>
      <c r="C1262" s="266" t="s">
        <v>2773</v>
      </c>
    </row>
    <row r="1263" spans="1:3" ht="12.75">
      <c r="A1263" s="266" t="s">
        <v>2775</v>
      </c>
      <c r="B1263" s="266" t="s">
        <v>5197</v>
      </c>
      <c r="C1263" s="266" t="s">
        <v>2776</v>
      </c>
    </row>
    <row r="1264" spans="1:3" ht="12.75">
      <c r="A1264" s="266" t="s">
        <v>2778</v>
      </c>
      <c r="B1264" s="266" t="s">
        <v>5197</v>
      </c>
      <c r="C1264" s="266" t="s">
        <v>2779</v>
      </c>
    </row>
    <row r="1265" spans="1:3" ht="12.75">
      <c r="A1265" s="266" t="s">
        <v>2781</v>
      </c>
      <c r="B1265" s="266" t="s">
        <v>5197</v>
      </c>
      <c r="C1265" s="266" t="s">
        <v>2782</v>
      </c>
    </row>
    <row r="1266" spans="1:3" ht="12.75">
      <c r="A1266" s="266" t="s">
        <v>2784</v>
      </c>
      <c r="B1266" s="266" t="s">
        <v>5197</v>
      </c>
      <c r="C1266" s="266" t="s">
        <v>2785</v>
      </c>
    </row>
    <row r="1267" spans="1:3" ht="12.75">
      <c r="A1267" s="266" t="s">
        <v>2787</v>
      </c>
      <c r="B1267" s="266" t="s">
        <v>5197</v>
      </c>
      <c r="C1267" s="266" t="s">
        <v>2788</v>
      </c>
    </row>
    <row r="1268" spans="1:3" ht="12.75">
      <c r="A1268" s="266" t="s">
        <v>2790</v>
      </c>
      <c r="B1268" s="266" t="s">
        <v>5197</v>
      </c>
      <c r="C1268" s="266" t="s">
        <v>2791</v>
      </c>
    </row>
    <row r="1269" spans="1:3" ht="12.75">
      <c r="A1269" s="266" t="s">
        <v>2793</v>
      </c>
      <c r="B1269" s="266" t="s">
        <v>5197</v>
      </c>
      <c r="C1269" s="266" t="s">
        <v>2794</v>
      </c>
    </row>
    <row r="1270" spans="1:3" ht="12.75">
      <c r="A1270" s="266" t="s">
        <v>2796</v>
      </c>
      <c r="B1270" s="266" t="s">
        <v>5197</v>
      </c>
      <c r="C1270" s="266" t="s">
        <v>2797</v>
      </c>
    </row>
    <row r="1271" spans="1:3" ht="12.75">
      <c r="A1271" s="266" t="s">
        <v>2799</v>
      </c>
      <c r="B1271" s="266" t="s">
        <v>5197</v>
      </c>
      <c r="C1271" s="266" t="s">
        <v>2800</v>
      </c>
    </row>
    <row r="1272" spans="1:3" ht="12.75">
      <c r="A1272" s="266" t="s">
        <v>2802</v>
      </c>
      <c r="B1272" s="266" t="s">
        <v>5197</v>
      </c>
      <c r="C1272" s="266" t="s">
        <v>2803</v>
      </c>
    </row>
    <row r="1273" spans="1:3" ht="12.75">
      <c r="A1273" s="266" t="s">
        <v>2805</v>
      </c>
      <c r="B1273" s="266" t="s">
        <v>5197</v>
      </c>
      <c r="C1273" s="266" t="s">
        <v>2806</v>
      </c>
    </row>
    <row r="1274" spans="1:3" ht="12.75">
      <c r="A1274" s="266" t="s">
        <v>2808</v>
      </c>
      <c r="B1274" s="266" t="s">
        <v>5197</v>
      </c>
      <c r="C1274" s="266" t="s">
        <v>2809</v>
      </c>
    </row>
    <row r="1275" spans="1:3" ht="12.75">
      <c r="A1275" s="266" t="s">
        <v>2811</v>
      </c>
      <c r="B1275" s="266" t="s">
        <v>5197</v>
      </c>
      <c r="C1275" s="266" t="s">
        <v>2812</v>
      </c>
    </row>
    <row r="1276" spans="1:3" ht="12.75">
      <c r="A1276" s="266" t="s">
        <v>2814</v>
      </c>
      <c r="B1276" s="266" t="s">
        <v>5197</v>
      </c>
      <c r="C1276" s="266" t="s">
        <v>2815</v>
      </c>
    </row>
    <row r="1277" spans="1:3" ht="12.75">
      <c r="A1277" s="266" t="s">
        <v>2817</v>
      </c>
      <c r="B1277" s="266" t="s">
        <v>5197</v>
      </c>
      <c r="C1277" s="266" t="s">
        <v>2818</v>
      </c>
    </row>
    <row r="1278" spans="1:3" ht="12.75">
      <c r="A1278" s="266" t="s">
        <v>2820</v>
      </c>
      <c r="B1278" s="266" t="s">
        <v>5197</v>
      </c>
      <c r="C1278" s="266" t="s">
        <v>2821</v>
      </c>
    </row>
    <row r="1279" spans="1:3" ht="12.75">
      <c r="A1279" s="266" t="s">
        <v>2823</v>
      </c>
      <c r="B1279" s="266" t="s">
        <v>5197</v>
      </c>
      <c r="C1279" s="266" t="s">
        <v>2824</v>
      </c>
    </row>
    <row r="1280" spans="1:3" ht="12.75">
      <c r="A1280" s="266" t="s">
        <v>2826</v>
      </c>
      <c r="B1280" s="266" t="s">
        <v>5197</v>
      </c>
      <c r="C1280" s="266" t="s">
        <v>2827</v>
      </c>
    </row>
    <row r="1281" spans="1:3" ht="12.75">
      <c r="A1281" s="266" t="s">
        <v>2829</v>
      </c>
      <c r="B1281" s="266" t="s">
        <v>5197</v>
      </c>
      <c r="C1281" s="266" t="s">
        <v>2830</v>
      </c>
    </row>
    <row r="1282" spans="1:3" ht="12.75">
      <c r="A1282" s="266" t="s">
        <v>2832</v>
      </c>
      <c r="B1282" s="266" t="s">
        <v>5197</v>
      </c>
      <c r="C1282" s="266" t="s">
        <v>2833</v>
      </c>
    </row>
    <row r="1283" spans="1:3" ht="12.75">
      <c r="A1283" s="266" t="s">
        <v>2835</v>
      </c>
      <c r="B1283" s="266" t="s">
        <v>5197</v>
      </c>
      <c r="C1283" s="266" t="s">
        <v>2836</v>
      </c>
    </row>
    <row r="1284" spans="1:3" ht="12.75">
      <c r="A1284" s="266" t="s">
        <v>2838</v>
      </c>
      <c r="B1284" s="266" t="s">
        <v>5197</v>
      </c>
      <c r="C1284" s="266" t="s">
        <v>2839</v>
      </c>
    </row>
    <row r="1285" spans="1:3" ht="12.75">
      <c r="A1285" s="266" t="s">
        <v>2841</v>
      </c>
      <c r="B1285" s="266" t="s">
        <v>5197</v>
      </c>
      <c r="C1285" s="266" t="s">
        <v>2842</v>
      </c>
    </row>
    <row r="1286" spans="1:3" ht="12.75">
      <c r="A1286" s="266" t="s">
        <v>2844</v>
      </c>
      <c r="B1286" s="266" t="s">
        <v>5197</v>
      </c>
      <c r="C1286" s="266" t="s">
        <v>2845</v>
      </c>
    </row>
    <row r="1287" spans="1:3" ht="12.75">
      <c r="A1287" s="266" t="s">
        <v>2847</v>
      </c>
      <c r="B1287" s="266" t="s">
        <v>5197</v>
      </c>
      <c r="C1287" s="266" t="s">
        <v>2848</v>
      </c>
    </row>
    <row r="1288" spans="1:3" ht="12.75">
      <c r="A1288" s="266" t="s">
        <v>2850</v>
      </c>
      <c r="B1288" s="266" t="s">
        <v>5197</v>
      </c>
      <c r="C1288" s="266" t="s">
        <v>2851</v>
      </c>
    </row>
    <row r="1289" spans="1:3" ht="12.75">
      <c r="A1289" s="266" t="s">
        <v>2853</v>
      </c>
      <c r="B1289" s="266" t="s">
        <v>5197</v>
      </c>
      <c r="C1289" s="266" t="s">
        <v>2854</v>
      </c>
    </row>
    <row r="1290" spans="1:3" ht="12.75">
      <c r="A1290" s="266" t="s">
        <v>2856</v>
      </c>
      <c r="B1290" s="266" t="s">
        <v>5197</v>
      </c>
      <c r="C1290" s="266" t="s">
        <v>2857</v>
      </c>
    </row>
    <row r="1291" spans="1:3" ht="12.75">
      <c r="A1291" s="266" t="s">
        <v>2859</v>
      </c>
      <c r="B1291" s="266" t="s">
        <v>5197</v>
      </c>
      <c r="C1291" s="266" t="s">
        <v>2860</v>
      </c>
    </row>
    <row r="1292" spans="1:3" ht="12.75">
      <c r="A1292" s="266" t="s">
        <v>2862</v>
      </c>
      <c r="B1292" s="266" t="s">
        <v>5197</v>
      </c>
      <c r="C1292" s="266" t="s">
        <v>2863</v>
      </c>
    </row>
    <row r="1293" spans="1:3" ht="12.75">
      <c r="A1293" s="266" t="s">
        <v>2865</v>
      </c>
      <c r="B1293" s="266" t="s">
        <v>5197</v>
      </c>
      <c r="C1293" s="266" t="s">
        <v>2866</v>
      </c>
    </row>
    <row r="1294" spans="1:3" ht="12.75">
      <c r="A1294" s="266" t="s">
        <v>2868</v>
      </c>
      <c r="B1294" s="266" t="s">
        <v>5197</v>
      </c>
      <c r="C1294" s="266" t="s">
        <v>2869</v>
      </c>
    </row>
    <row r="1295" spans="1:3" ht="12.75">
      <c r="A1295" s="266" t="s">
        <v>2871</v>
      </c>
      <c r="B1295" s="266" t="s">
        <v>5197</v>
      </c>
      <c r="C1295" s="266" t="s">
        <v>2872</v>
      </c>
    </row>
    <row r="1296" spans="1:3" ht="12.75">
      <c r="A1296" s="266" t="s">
        <v>2874</v>
      </c>
      <c r="B1296" s="266" t="s">
        <v>5197</v>
      </c>
      <c r="C1296" s="266" t="s">
        <v>2875</v>
      </c>
    </row>
    <row r="1297" spans="1:3" ht="12.75">
      <c r="A1297" s="266" t="s">
        <v>2877</v>
      </c>
      <c r="B1297" s="266" t="s">
        <v>5197</v>
      </c>
      <c r="C1297" s="266" t="s">
        <v>2878</v>
      </c>
    </row>
    <row r="1298" spans="1:3" ht="12.75">
      <c r="A1298" s="266" t="s">
        <v>2880</v>
      </c>
      <c r="B1298" s="266" t="s">
        <v>5197</v>
      </c>
      <c r="C1298" s="266" t="s">
        <v>2881</v>
      </c>
    </row>
    <row r="1299" spans="1:3" ht="12.75">
      <c r="A1299" s="266" t="s">
        <v>2883</v>
      </c>
      <c r="B1299" s="266" t="s">
        <v>5197</v>
      </c>
      <c r="C1299" s="266" t="s">
        <v>2884</v>
      </c>
    </row>
    <row r="1300" spans="1:3" ht="12.75">
      <c r="A1300" s="266" t="s">
        <v>2886</v>
      </c>
      <c r="B1300" s="266" t="s">
        <v>5197</v>
      </c>
      <c r="C1300" s="266" t="s">
        <v>2887</v>
      </c>
    </row>
    <row r="1301" spans="1:3" ht="12.75">
      <c r="A1301" s="266" t="s">
        <v>2889</v>
      </c>
      <c r="B1301" s="266" t="s">
        <v>5197</v>
      </c>
      <c r="C1301" s="266" t="s">
        <v>2890</v>
      </c>
    </row>
    <row r="1302" spans="1:3" ht="12.75">
      <c r="A1302" s="266" t="s">
        <v>2892</v>
      </c>
      <c r="B1302" s="266" t="s">
        <v>5197</v>
      </c>
      <c r="C1302" s="266" t="s">
        <v>2893</v>
      </c>
    </row>
    <row r="1303" spans="1:3" ht="12.75">
      <c r="A1303" s="266" t="s">
        <v>2895</v>
      </c>
      <c r="B1303" s="266" t="s">
        <v>5197</v>
      </c>
      <c r="C1303" s="266" t="s">
        <v>2896</v>
      </c>
    </row>
    <row r="1304" spans="1:3" ht="12.75">
      <c r="A1304" s="266" t="s">
        <v>2898</v>
      </c>
      <c r="B1304" s="266" t="s">
        <v>5197</v>
      </c>
      <c r="C1304" s="266" t="s">
        <v>2899</v>
      </c>
    </row>
    <row r="1305" spans="1:3" ht="12.75">
      <c r="A1305" s="266" t="s">
        <v>2901</v>
      </c>
      <c r="B1305" s="266" t="s">
        <v>5197</v>
      </c>
      <c r="C1305" s="266" t="s">
        <v>2902</v>
      </c>
    </row>
    <row r="1306" spans="1:3" ht="12.75">
      <c r="A1306" s="266" t="s">
        <v>2904</v>
      </c>
      <c r="B1306" s="266" t="s">
        <v>5197</v>
      </c>
      <c r="C1306" s="266" t="s">
        <v>2905</v>
      </c>
    </row>
    <row r="1307" spans="1:3" ht="12.75">
      <c r="A1307" s="266" t="s">
        <v>2907</v>
      </c>
      <c r="B1307" s="266" t="s">
        <v>5197</v>
      </c>
      <c r="C1307" s="266" t="s">
        <v>2908</v>
      </c>
    </row>
    <row r="1308" spans="1:3" ht="12.75">
      <c r="A1308" s="266" t="s">
        <v>2910</v>
      </c>
      <c r="B1308" s="266" t="s">
        <v>5197</v>
      </c>
      <c r="C1308" s="266" t="s">
        <v>2911</v>
      </c>
    </row>
    <row r="1309" spans="1:3" ht="12.75">
      <c r="A1309" s="266" t="s">
        <v>2913</v>
      </c>
      <c r="B1309" s="266" t="s">
        <v>5197</v>
      </c>
      <c r="C1309" s="266" t="s">
        <v>2914</v>
      </c>
    </row>
    <row r="1310" spans="1:3" ht="12.75">
      <c r="A1310" s="266" t="s">
        <v>5198</v>
      </c>
      <c r="B1310" s="266" t="s">
        <v>4661</v>
      </c>
      <c r="C1310" s="266" t="s">
        <v>5199</v>
      </c>
    </row>
    <row r="1311" spans="1:3" ht="12.75">
      <c r="A1311" s="266" t="s">
        <v>5200</v>
      </c>
      <c r="B1311" s="266" t="s">
        <v>4661</v>
      </c>
      <c r="C1311" s="266" t="s">
        <v>5201</v>
      </c>
    </row>
    <row r="1312" spans="1:3" ht="12.75">
      <c r="A1312" s="266" t="s">
        <v>4695</v>
      </c>
      <c r="B1312" s="266" t="s">
        <v>4661</v>
      </c>
      <c r="C1312" s="266" t="s">
        <v>4696</v>
      </c>
    </row>
    <row r="1313" spans="1:3" ht="12.75">
      <c r="A1313" s="266" t="s">
        <v>4698</v>
      </c>
      <c r="B1313" s="266" t="s">
        <v>4661</v>
      </c>
      <c r="C1313" s="266" t="s">
        <v>4699</v>
      </c>
    </row>
    <row r="1314" spans="1:3" ht="12.75">
      <c r="A1314" s="266" t="s">
        <v>5202</v>
      </c>
      <c r="B1314" s="266" t="s">
        <v>4661</v>
      </c>
      <c r="C1314" s="266" t="s">
        <v>5203</v>
      </c>
    </row>
    <row r="1315" spans="1:3" ht="12.75">
      <c r="A1315" s="266" t="s">
        <v>4701</v>
      </c>
      <c r="B1315" s="266" t="s">
        <v>4661</v>
      </c>
      <c r="C1315" s="266" t="s">
        <v>4702</v>
      </c>
    </row>
    <row r="1316" spans="1:3" ht="12.75">
      <c r="A1316" s="266" t="s">
        <v>5204</v>
      </c>
      <c r="B1316" s="266" t="s">
        <v>4661</v>
      </c>
      <c r="C1316" s="266" t="s">
        <v>5205</v>
      </c>
    </row>
    <row r="1317" spans="1:3" ht="12.75">
      <c r="A1317" s="266" t="s">
        <v>5206</v>
      </c>
      <c r="B1317" s="266" t="s">
        <v>4661</v>
      </c>
      <c r="C1317" s="266" t="s">
        <v>5207</v>
      </c>
    </row>
    <row r="1318" spans="1:3" ht="12.75">
      <c r="A1318" s="266" t="s">
        <v>5208</v>
      </c>
      <c r="B1318" s="266" t="s">
        <v>4661</v>
      </c>
      <c r="C1318" s="266" t="s">
        <v>5209</v>
      </c>
    </row>
    <row r="1319" spans="1:3" ht="12.75">
      <c r="A1319" s="266" t="s">
        <v>5210</v>
      </c>
      <c r="B1319" s="266" t="s">
        <v>4661</v>
      </c>
      <c r="C1319" s="266" t="s">
        <v>5211</v>
      </c>
    </row>
    <row r="1320" spans="1:3" ht="12.75">
      <c r="A1320" s="266" t="s">
        <v>5212</v>
      </c>
      <c r="B1320" s="266" t="s">
        <v>4661</v>
      </c>
      <c r="C1320" s="266" t="s">
        <v>5213</v>
      </c>
    </row>
    <row r="1321" spans="1:3" ht="12.75">
      <c r="A1321" s="266" t="s">
        <v>5214</v>
      </c>
      <c r="B1321" s="266" t="s">
        <v>4661</v>
      </c>
      <c r="C1321" s="266" t="s">
        <v>5215</v>
      </c>
    </row>
    <row r="1322" spans="1:3" ht="12.75">
      <c r="A1322" s="266" t="s">
        <v>4704</v>
      </c>
      <c r="B1322" s="266" t="s">
        <v>4661</v>
      </c>
      <c r="C1322" s="266" t="s">
        <v>4705</v>
      </c>
    </row>
    <row r="1323" spans="1:3" ht="12.75">
      <c r="A1323" s="266" t="s">
        <v>4707</v>
      </c>
      <c r="B1323" s="266" t="s">
        <v>4661</v>
      </c>
      <c r="C1323" s="266" t="s">
        <v>4708</v>
      </c>
    </row>
    <row r="1324" spans="1:3" ht="12.75">
      <c r="A1324" s="266" t="s">
        <v>4710</v>
      </c>
      <c r="B1324" s="266" t="s">
        <v>4661</v>
      </c>
      <c r="C1324" s="266" t="s">
        <v>4711</v>
      </c>
    </row>
    <row r="1325" spans="1:3" ht="12.75">
      <c r="A1325" s="266" t="s">
        <v>4713</v>
      </c>
      <c r="B1325" s="266" t="s">
        <v>4661</v>
      </c>
      <c r="C1325" s="266" t="s">
        <v>4714</v>
      </c>
    </row>
    <row r="1326" spans="1:3" ht="12.75">
      <c r="A1326" s="266" t="s">
        <v>4716</v>
      </c>
      <c r="B1326" s="266" t="s">
        <v>4661</v>
      </c>
      <c r="C1326" s="266" t="s">
        <v>4717</v>
      </c>
    </row>
    <row r="1327" spans="1:3" ht="12.75">
      <c r="A1327" s="266" t="s">
        <v>4719</v>
      </c>
      <c r="B1327" s="266" t="s">
        <v>4661</v>
      </c>
      <c r="C1327" s="266" t="s">
        <v>4720</v>
      </c>
    </row>
    <row r="1328" spans="1:3" ht="12.75">
      <c r="A1328" s="266" t="s">
        <v>5216</v>
      </c>
      <c r="B1328" s="266" t="s">
        <v>4661</v>
      </c>
      <c r="C1328" s="266" t="s">
        <v>5217</v>
      </c>
    </row>
    <row r="1329" spans="1:3" ht="12.75">
      <c r="A1329" s="266" t="s">
        <v>5218</v>
      </c>
      <c r="B1329" s="266" t="s">
        <v>4661</v>
      </c>
      <c r="C1329" s="266" t="s">
        <v>5219</v>
      </c>
    </row>
    <row r="1330" spans="1:3" ht="12.75">
      <c r="A1330" s="266" t="s">
        <v>4722</v>
      </c>
      <c r="B1330" s="266" t="s">
        <v>4661</v>
      </c>
      <c r="C1330" s="266" t="s">
        <v>4723</v>
      </c>
    </row>
    <row r="1331" spans="1:3" ht="12.75">
      <c r="A1331" s="266" t="s">
        <v>4725</v>
      </c>
      <c r="B1331" s="266" t="s">
        <v>4661</v>
      </c>
      <c r="C1331" s="266" t="s">
        <v>4726</v>
      </c>
    </row>
    <row r="1332" spans="1:3" ht="12.75">
      <c r="A1332" s="266" t="s">
        <v>4728</v>
      </c>
      <c r="B1332" s="266" t="s">
        <v>4661</v>
      </c>
      <c r="C1332" s="266" t="s">
        <v>4729</v>
      </c>
    </row>
    <row r="1333" spans="1:3" ht="12.75">
      <c r="A1333" s="266" t="s">
        <v>4731</v>
      </c>
      <c r="B1333" s="266" t="s">
        <v>4661</v>
      </c>
      <c r="C1333" s="266" t="s">
        <v>4732</v>
      </c>
    </row>
    <row r="1334" spans="1:3" ht="12.75">
      <c r="A1334" s="266" t="s">
        <v>4734</v>
      </c>
      <c r="B1334" s="266" t="s">
        <v>4661</v>
      </c>
      <c r="C1334" s="266" t="s">
        <v>4735</v>
      </c>
    </row>
    <row r="1335" spans="1:3" ht="12.75">
      <c r="A1335" s="266" t="s">
        <v>4737</v>
      </c>
      <c r="B1335" s="266" t="s">
        <v>4661</v>
      </c>
      <c r="C1335" s="266" t="s">
        <v>4738</v>
      </c>
    </row>
    <row r="1336" spans="1:3" ht="12.75">
      <c r="A1336" s="266" t="s">
        <v>5220</v>
      </c>
      <c r="B1336" s="266" t="s">
        <v>4661</v>
      </c>
      <c r="C1336" s="266" t="s">
        <v>5221</v>
      </c>
    </row>
    <row r="1337" spans="1:3" ht="12.75">
      <c r="A1337" s="266" t="s">
        <v>4740</v>
      </c>
      <c r="B1337" s="266" t="s">
        <v>4661</v>
      </c>
      <c r="C1337" s="266" t="s">
        <v>4741</v>
      </c>
    </row>
    <row r="1338" spans="1:3" ht="12.75">
      <c r="A1338" s="266" t="s">
        <v>5222</v>
      </c>
      <c r="B1338" s="266" t="s">
        <v>4661</v>
      </c>
      <c r="C1338" s="266" t="s">
        <v>5223</v>
      </c>
    </row>
    <row r="1339" spans="1:3" ht="12.75">
      <c r="A1339" s="266" t="s">
        <v>5224</v>
      </c>
      <c r="B1339" s="266" t="s">
        <v>4661</v>
      </c>
      <c r="C1339" s="266" t="s">
        <v>5225</v>
      </c>
    </row>
    <row r="1340" spans="1:3" ht="12.75">
      <c r="A1340" s="266" t="s">
        <v>5226</v>
      </c>
      <c r="B1340" s="266" t="s">
        <v>4661</v>
      </c>
      <c r="C1340" s="266" t="s">
        <v>5227</v>
      </c>
    </row>
    <row r="1341" spans="1:3" ht="12.75">
      <c r="A1341" s="266" t="s">
        <v>4662</v>
      </c>
      <c r="B1341" s="266" t="s">
        <v>4661</v>
      </c>
      <c r="C1341" s="266" t="s">
        <v>4663</v>
      </c>
    </row>
    <row r="1342" spans="1:3" ht="12.75">
      <c r="A1342" s="266" t="s">
        <v>5228</v>
      </c>
      <c r="B1342" s="266" t="s">
        <v>4661</v>
      </c>
      <c r="C1342" s="266" t="s">
        <v>5229</v>
      </c>
    </row>
    <row r="1343" spans="1:3" ht="12.75">
      <c r="A1343" s="266" t="s">
        <v>4665</v>
      </c>
      <c r="B1343" s="266" t="s">
        <v>4661</v>
      </c>
      <c r="C1343" s="266" t="s">
        <v>4666</v>
      </c>
    </row>
    <row r="1344" spans="1:3" ht="12.75">
      <c r="A1344" s="266" t="s">
        <v>4668</v>
      </c>
      <c r="B1344" s="266" t="s">
        <v>4661</v>
      </c>
      <c r="C1344" s="266" t="s">
        <v>4669</v>
      </c>
    </row>
    <row r="1345" spans="1:3" ht="12.75">
      <c r="A1345" s="266" t="s">
        <v>4671</v>
      </c>
      <c r="B1345" s="266" t="s">
        <v>4661</v>
      </c>
      <c r="C1345" s="266" t="s">
        <v>4672</v>
      </c>
    </row>
    <row r="1346" spans="1:3" ht="12.75">
      <c r="A1346" s="266" t="s">
        <v>4674</v>
      </c>
      <c r="B1346" s="266" t="s">
        <v>4661</v>
      </c>
      <c r="C1346" s="266" t="s">
        <v>4675</v>
      </c>
    </row>
    <row r="1347" spans="1:3" ht="12.75">
      <c r="A1347" s="266" t="s">
        <v>4677</v>
      </c>
      <c r="B1347" s="266" t="s">
        <v>4661</v>
      </c>
      <c r="C1347" s="266" t="s">
        <v>4678</v>
      </c>
    </row>
    <row r="1348" spans="1:3" ht="12.75">
      <c r="A1348" s="266" t="s">
        <v>4680</v>
      </c>
      <c r="B1348" s="266" t="s">
        <v>4661</v>
      </c>
      <c r="C1348" s="266" t="s">
        <v>4681</v>
      </c>
    </row>
    <row r="1349" spans="1:3" ht="12.75">
      <c r="A1349" s="266" t="s">
        <v>4683</v>
      </c>
      <c r="B1349" s="266" t="s">
        <v>4661</v>
      </c>
      <c r="C1349" s="266" t="s">
        <v>4684</v>
      </c>
    </row>
    <row r="1350" spans="1:3" ht="12.75">
      <c r="A1350" s="266" t="s">
        <v>4686</v>
      </c>
      <c r="B1350" s="266" t="s">
        <v>4661</v>
      </c>
      <c r="C1350" s="266" t="s">
        <v>4687</v>
      </c>
    </row>
    <row r="1351" spans="1:3" ht="12.75">
      <c r="A1351" s="266" t="s">
        <v>4689</v>
      </c>
      <c r="B1351" s="266" t="s">
        <v>4661</v>
      </c>
      <c r="C1351" s="266" t="s">
        <v>4690</v>
      </c>
    </row>
    <row r="1352" spans="1:3" ht="12.75">
      <c r="A1352" s="266" t="s">
        <v>4692</v>
      </c>
      <c r="B1352" s="266" t="s">
        <v>4661</v>
      </c>
      <c r="C1352" s="266" t="s">
        <v>4693</v>
      </c>
    </row>
    <row r="1353" spans="1:3" ht="12.75">
      <c r="A1353" s="266" t="s">
        <v>4743</v>
      </c>
      <c r="B1353" s="266" t="s">
        <v>4661</v>
      </c>
      <c r="C1353" s="266" t="s">
        <v>4744</v>
      </c>
    </row>
    <row r="1354" spans="1:3" ht="12.75">
      <c r="A1354" s="266" t="s">
        <v>5230</v>
      </c>
      <c r="B1354" s="266" t="s">
        <v>4661</v>
      </c>
      <c r="C1354" s="266" t="s">
        <v>5231</v>
      </c>
    </row>
    <row r="1355" spans="1:3" ht="12.75">
      <c r="A1355" s="266" t="s">
        <v>5232</v>
      </c>
      <c r="B1355" s="266" t="s">
        <v>4661</v>
      </c>
      <c r="C1355" s="266" t="s">
        <v>5233</v>
      </c>
    </row>
    <row r="1356" spans="1:3" ht="12.75">
      <c r="A1356" s="266" t="s">
        <v>4746</v>
      </c>
      <c r="B1356" s="266" t="s">
        <v>4661</v>
      </c>
      <c r="C1356" s="266" t="s">
        <v>4747</v>
      </c>
    </row>
    <row r="1357" spans="1:3" ht="12.75">
      <c r="A1357" s="266" t="s">
        <v>4749</v>
      </c>
      <c r="B1357" s="266" t="s">
        <v>4661</v>
      </c>
      <c r="C1357" s="266" t="s">
        <v>4750</v>
      </c>
    </row>
    <row r="1358" spans="1:3" ht="12.75">
      <c r="A1358" s="266" t="s">
        <v>4752</v>
      </c>
      <c r="B1358" s="266" t="s">
        <v>4661</v>
      </c>
      <c r="C1358" s="266" t="s">
        <v>4753</v>
      </c>
    </row>
    <row r="1359" spans="1:3" ht="12.75">
      <c r="A1359" s="266" t="s">
        <v>4755</v>
      </c>
      <c r="B1359" s="266" t="s">
        <v>4661</v>
      </c>
      <c r="C1359" s="266" t="s">
        <v>4756</v>
      </c>
    </row>
    <row r="1360" spans="1:3" ht="12.75">
      <c r="A1360" s="266" t="s">
        <v>5234</v>
      </c>
      <c r="B1360" s="266" t="s">
        <v>4661</v>
      </c>
      <c r="C1360" s="266" t="s">
        <v>5235</v>
      </c>
    </row>
    <row r="1361" spans="1:3" ht="12.75">
      <c r="A1361" s="266"/>
      <c r="B1361" s="266"/>
      <c r="C1361" s="266"/>
    </row>
    <row r="1362" spans="1:3" ht="12.75">
      <c r="A1362" s="266"/>
      <c r="B1362" s="266"/>
      <c r="C1362" s="266"/>
    </row>
    <row r="1363" spans="1:3" ht="12.75">
      <c r="A1363" s="266"/>
      <c r="B1363" s="266"/>
      <c r="C1363" s="266"/>
    </row>
    <row r="1364" spans="1:3" ht="12.75">
      <c r="A1364" s="266"/>
      <c r="B1364" s="266"/>
      <c r="C1364" s="266"/>
    </row>
    <row r="1365" spans="1:3" ht="12.75">
      <c r="A1365" s="266"/>
      <c r="B1365" s="266"/>
      <c r="C1365" s="266"/>
    </row>
    <row r="1366" spans="1:3" ht="12.75">
      <c r="A1366" s="266"/>
      <c r="B1366" s="266"/>
      <c r="C1366" s="266"/>
    </row>
    <row r="1367" spans="1:3" ht="12.75">
      <c r="A1367" s="266"/>
      <c r="B1367" s="266"/>
      <c r="C1367" s="266"/>
    </row>
    <row r="1368" spans="1:3" ht="12.75">
      <c r="A1368" s="266"/>
      <c r="B1368" s="266"/>
      <c r="C1368" s="266"/>
    </row>
    <row r="1369" spans="1:3" ht="12.75">
      <c r="A1369" s="266"/>
      <c r="B1369" s="266"/>
      <c r="C1369" s="266"/>
    </row>
    <row r="1370" spans="1:3" ht="12.75">
      <c r="A1370" s="266"/>
      <c r="B1370" s="266"/>
      <c r="C1370" s="266"/>
    </row>
    <row r="1371" spans="1:3" ht="12.75">
      <c r="A1371" s="266"/>
      <c r="B1371" s="266"/>
      <c r="C1371" s="266"/>
    </row>
    <row r="1372" spans="1:3" ht="12.75">
      <c r="A1372" s="266"/>
      <c r="B1372" s="266"/>
      <c r="C1372" s="266"/>
    </row>
    <row r="1373" spans="1:3" ht="12.75">
      <c r="A1373" s="266"/>
      <c r="B1373" s="266"/>
      <c r="C1373" s="266"/>
    </row>
    <row r="1374" spans="1:3" ht="12.75">
      <c r="A1374" s="266"/>
      <c r="B1374" s="266"/>
      <c r="C1374" s="266"/>
    </row>
    <row r="1375" spans="1:3" ht="12.75">
      <c r="A1375" s="266"/>
      <c r="B1375" s="266"/>
      <c r="C1375" s="266"/>
    </row>
    <row r="1376" spans="1:3" ht="12.75">
      <c r="A1376" s="266"/>
      <c r="B1376" s="266"/>
      <c r="C1376" s="266"/>
    </row>
    <row r="1377" spans="1:3" ht="12.75">
      <c r="A1377" s="266"/>
      <c r="B1377" s="266"/>
      <c r="C1377" s="266"/>
    </row>
    <row r="1378" spans="1:3" ht="12.75">
      <c r="A1378" s="266"/>
      <c r="B1378" s="266"/>
      <c r="C1378" s="266"/>
    </row>
    <row r="1379" spans="1:3" ht="12.75">
      <c r="A1379" s="266"/>
      <c r="B1379" s="266"/>
      <c r="C1379" s="266"/>
    </row>
    <row r="1380" spans="1:3" ht="12.75">
      <c r="A1380" s="266"/>
      <c r="B1380" s="266"/>
      <c r="C1380" s="266"/>
    </row>
    <row r="1381" spans="1:3" ht="12.75">
      <c r="A1381" s="266"/>
      <c r="B1381" s="266"/>
      <c r="C1381" s="266"/>
    </row>
    <row r="1382" spans="1:3" ht="12.75">
      <c r="A1382" s="266"/>
      <c r="B1382" s="266"/>
      <c r="C1382" s="266"/>
    </row>
    <row r="1383" spans="1:3" ht="12.75">
      <c r="A1383" s="266"/>
      <c r="B1383" s="266"/>
      <c r="C1383" s="266"/>
    </row>
    <row r="1384" spans="1:3" ht="12.75">
      <c r="A1384" s="266"/>
      <c r="B1384" s="266"/>
      <c r="C1384" s="266"/>
    </row>
    <row r="1385" spans="1:3" ht="12.75">
      <c r="A1385" s="266"/>
      <c r="B1385" s="266"/>
      <c r="C1385" s="266"/>
    </row>
    <row r="1386" spans="1:3" ht="12.75">
      <c r="A1386" s="266"/>
      <c r="B1386" s="266"/>
      <c r="C1386" s="266"/>
    </row>
    <row r="1387" spans="1:3" ht="12.75">
      <c r="A1387" s="266"/>
      <c r="B1387" s="266"/>
      <c r="C1387" s="266"/>
    </row>
    <row r="1388" spans="1:3" ht="12.75">
      <c r="A1388" s="266"/>
      <c r="B1388" s="266"/>
      <c r="C1388" s="266"/>
    </row>
    <row r="1389" spans="1:3" ht="12.75">
      <c r="A1389" s="266"/>
      <c r="B1389" s="266"/>
      <c r="C1389" s="266"/>
    </row>
    <row r="1390" spans="1:3" ht="12.75">
      <c r="A1390" s="266"/>
      <c r="B1390" s="266"/>
      <c r="C1390" s="266"/>
    </row>
    <row r="1391" spans="1:3" ht="12.75">
      <c r="A1391" s="266"/>
      <c r="B1391" s="266"/>
      <c r="C1391" s="266"/>
    </row>
    <row r="1392" spans="1:3" ht="12.75">
      <c r="A1392" s="266"/>
      <c r="B1392" s="266"/>
      <c r="C1392" s="266"/>
    </row>
    <row r="1393" spans="1:3" ht="12.75">
      <c r="A1393" s="266"/>
      <c r="B1393" s="266"/>
      <c r="C1393" s="266"/>
    </row>
    <row r="1394" spans="1:3" ht="12.75">
      <c r="A1394" s="266"/>
      <c r="B1394" s="266"/>
      <c r="C1394" s="266"/>
    </row>
    <row r="1395" spans="1:3" ht="12.75">
      <c r="A1395" s="266"/>
      <c r="B1395" s="266"/>
      <c r="C1395" s="266"/>
    </row>
    <row r="1396" spans="1:3" ht="12.75">
      <c r="A1396" s="266"/>
      <c r="B1396" s="266"/>
      <c r="C1396" s="266"/>
    </row>
    <row r="1397" spans="1:3" ht="12.75">
      <c r="A1397" s="266"/>
      <c r="B1397" s="266"/>
      <c r="C1397" s="266"/>
    </row>
    <row r="1398" spans="1:3" ht="12.75">
      <c r="A1398" s="266"/>
      <c r="B1398" s="266"/>
      <c r="C1398" s="266"/>
    </row>
    <row r="1399" spans="1:3" ht="12.75">
      <c r="A1399" s="266"/>
      <c r="B1399" s="266"/>
      <c r="C1399" s="266"/>
    </row>
    <row r="1400" spans="1:3" ht="12.75">
      <c r="A1400" s="266"/>
      <c r="B1400" s="266"/>
      <c r="C1400" s="266"/>
    </row>
    <row r="1401" spans="1:3" ht="12.75">
      <c r="A1401" s="266"/>
      <c r="B1401" s="266"/>
      <c r="C1401" s="266"/>
    </row>
    <row r="1402" spans="1:3" ht="12.75">
      <c r="A1402" s="266"/>
      <c r="B1402" s="266"/>
      <c r="C1402" s="266"/>
    </row>
    <row r="1403" spans="1:3" ht="12.75">
      <c r="A1403" s="266"/>
      <c r="B1403" s="266"/>
      <c r="C1403" s="266"/>
    </row>
    <row r="1404" spans="1:3" ht="12.75">
      <c r="A1404" s="266"/>
      <c r="B1404" s="266"/>
      <c r="C1404" s="266"/>
    </row>
    <row r="1405" spans="1:3" ht="12.75">
      <c r="A1405" s="266"/>
      <c r="B1405" s="266"/>
      <c r="C1405" s="266"/>
    </row>
    <row r="1406" spans="1:3" ht="12.75">
      <c r="A1406" s="266"/>
      <c r="B1406" s="266"/>
      <c r="C1406" s="266"/>
    </row>
    <row r="1407" spans="1:3" ht="12.75">
      <c r="A1407" s="266"/>
      <c r="B1407" s="266"/>
      <c r="C1407" s="266"/>
    </row>
    <row r="1408" spans="1:3" ht="12.75">
      <c r="A1408" s="266"/>
      <c r="B1408" s="266"/>
      <c r="C1408" s="266"/>
    </row>
    <row r="1409" spans="1:3" ht="12.75">
      <c r="A1409" s="266"/>
      <c r="B1409" s="266"/>
      <c r="C1409" s="266"/>
    </row>
    <row r="1410" spans="1:3" ht="12.75">
      <c r="A1410" s="266"/>
      <c r="B1410" s="266"/>
      <c r="C1410" s="266"/>
    </row>
    <row r="1411" spans="1:3" ht="12.75">
      <c r="A1411" s="266"/>
      <c r="B1411" s="266"/>
      <c r="C1411" s="266"/>
    </row>
    <row r="1412" spans="1:3" ht="12.75">
      <c r="A1412" s="266"/>
      <c r="B1412" s="266"/>
      <c r="C1412" s="266"/>
    </row>
    <row r="1413" spans="1:3" ht="12.75">
      <c r="A1413" s="266"/>
      <c r="B1413" s="266"/>
      <c r="C1413" s="266"/>
    </row>
    <row r="1414" spans="1:3" ht="12.75">
      <c r="A1414" s="266"/>
      <c r="B1414" s="266"/>
      <c r="C1414" s="266"/>
    </row>
    <row r="1415" spans="1:3" ht="12.75">
      <c r="A1415" s="266"/>
      <c r="B1415" s="266"/>
      <c r="C1415" s="266"/>
    </row>
    <row r="1416" spans="1:3" ht="12.75">
      <c r="A1416" s="266"/>
      <c r="B1416" s="266"/>
      <c r="C1416" s="266"/>
    </row>
    <row r="1417" spans="1:3" ht="12.75">
      <c r="A1417" s="266"/>
      <c r="B1417" s="266"/>
      <c r="C1417" s="266"/>
    </row>
    <row r="1418" spans="1:3" ht="12.75">
      <c r="A1418" s="266"/>
      <c r="B1418" s="266"/>
      <c r="C1418" s="266"/>
    </row>
    <row r="1419" spans="1:3" ht="12.75">
      <c r="A1419" s="266"/>
      <c r="B1419" s="266"/>
      <c r="C1419" s="266"/>
    </row>
    <row r="1420" spans="1:3" ht="12.75">
      <c r="A1420" s="266"/>
      <c r="B1420" s="266"/>
      <c r="C1420" s="266"/>
    </row>
    <row r="1421" spans="1:3" ht="12.75">
      <c r="A1421" s="266"/>
      <c r="B1421" s="266"/>
      <c r="C1421" s="266"/>
    </row>
    <row r="1422" spans="1:3" ht="12.75">
      <c r="A1422" s="266"/>
      <c r="B1422" s="266"/>
      <c r="C1422" s="266"/>
    </row>
    <row r="1423" spans="1:3" ht="12.75">
      <c r="A1423" s="266"/>
      <c r="B1423" s="266"/>
      <c r="C1423" s="266"/>
    </row>
    <row r="1424" spans="1:3" ht="12.75">
      <c r="A1424" s="266"/>
      <c r="B1424" s="266"/>
      <c r="C1424" s="266"/>
    </row>
    <row r="1425" spans="1:3" ht="12.75">
      <c r="A1425" s="266"/>
      <c r="B1425" s="266"/>
      <c r="C1425" s="266"/>
    </row>
    <row r="1426" spans="1:3" ht="12.75">
      <c r="A1426" s="266"/>
      <c r="B1426" s="266"/>
      <c r="C1426" s="266"/>
    </row>
    <row r="1427" spans="1:3" ht="12.75">
      <c r="A1427" s="266"/>
      <c r="B1427" s="266"/>
      <c r="C1427" s="266"/>
    </row>
    <row r="1428" spans="1:3" ht="12.75">
      <c r="A1428" s="266"/>
      <c r="B1428" s="266"/>
      <c r="C1428" s="266"/>
    </row>
    <row r="1429" spans="1:3" ht="12.75">
      <c r="A1429" s="266"/>
      <c r="B1429" s="266"/>
      <c r="C1429" s="266"/>
    </row>
    <row r="1430" spans="1:3" ht="12.75">
      <c r="A1430" s="266"/>
      <c r="B1430" s="266"/>
      <c r="C1430" s="266"/>
    </row>
    <row r="1431" spans="1:3" ht="12.75">
      <c r="A1431" s="266"/>
      <c r="B1431" s="266"/>
      <c r="C1431" s="266"/>
    </row>
    <row r="1432" spans="1:3" ht="12.75">
      <c r="A1432" s="266"/>
      <c r="B1432" s="266"/>
      <c r="C1432" s="266"/>
    </row>
    <row r="1433" spans="1:3" ht="12.75">
      <c r="A1433" s="266"/>
      <c r="B1433" s="266"/>
      <c r="C1433" s="266"/>
    </row>
    <row r="1434" spans="1:3" ht="12.75">
      <c r="A1434" s="266"/>
      <c r="B1434" s="266"/>
      <c r="C1434" s="266"/>
    </row>
    <row r="1435" spans="1:3" ht="12.75">
      <c r="A1435" s="266"/>
      <c r="B1435" s="266"/>
      <c r="C1435" s="266"/>
    </row>
    <row r="1436" spans="1:3" ht="12.75">
      <c r="A1436" s="266"/>
      <c r="B1436" s="266"/>
      <c r="C1436" s="266"/>
    </row>
    <row r="1437" spans="1:3" ht="12.75">
      <c r="A1437" s="266"/>
      <c r="B1437" s="266"/>
      <c r="C1437" s="266"/>
    </row>
    <row r="1438" spans="1:3" ht="12.75">
      <c r="A1438" s="266"/>
      <c r="B1438" s="266"/>
      <c r="C1438" s="266"/>
    </row>
    <row r="1439" spans="1:3" ht="12.75">
      <c r="A1439" s="266"/>
      <c r="B1439" s="266"/>
      <c r="C1439" s="266"/>
    </row>
    <row r="1440" spans="1:3" ht="12.75">
      <c r="A1440" s="266"/>
      <c r="B1440" s="266"/>
      <c r="C1440" s="266"/>
    </row>
    <row r="1441" spans="1:3" ht="12.75">
      <c r="A1441" s="266"/>
      <c r="B1441" s="266"/>
      <c r="C1441" s="266"/>
    </row>
    <row r="1442" spans="1:3" ht="12.75">
      <c r="A1442" s="266"/>
      <c r="B1442" s="266"/>
      <c r="C1442" s="266"/>
    </row>
    <row r="1443" spans="1:3" ht="12.75">
      <c r="A1443" s="266"/>
      <c r="B1443" s="266"/>
      <c r="C1443" s="266"/>
    </row>
    <row r="1444" spans="1:3" ht="12.75">
      <c r="A1444" s="266"/>
      <c r="B1444" s="266"/>
      <c r="C1444" s="266"/>
    </row>
    <row r="1445" spans="1:3" ht="12.75">
      <c r="A1445" s="266"/>
      <c r="B1445" s="266"/>
      <c r="C1445" s="266"/>
    </row>
    <row r="1446" spans="1:3" ht="12.75">
      <c r="A1446" s="266"/>
      <c r="B1446" s="266"/>
      <c r="C1446" s="266"/>
    </row>
    <row r="1447" spans="1:3" ht="12.75">
      <c r="A1447" s="266"/>
      <c r="B1447" s="266"/>
      <c r="C1447" s="266"/>
    </row>
    <row r="1448" spans="1:3" ht="12.75">
      <c r="A1448" s="266"/>
      <c r="B1448" s="266"/>
      <c r="C1448" s="266"/>
    </row>
    <row r="1449" spans="1:3" ht="12.75">
      <c r="A1449" s="266"/>
      <c r="B1449" s="266"/>
      <c r="C1449" s="266"/>
    </row>
    <row r="1450" spans="1:3" ht="12.75">
      <c r="A1450" s="266"/>
      <c r="B1450" s="266"/>
      <c r="C1450" s="266"/>
    </row>
    <row r="1451" spans="1:3" ht="12.75">
      <c r="A1451" s="266"/>
      <c r="B1451" s="266"/>
      <c r="C1451" s="266"/>
    </row>
    <row r="1452" spans="1:3" ht="12.75">
      <c r="A1452" s="266"/>
      <c r="B1452" s="266"/>
      <c r="C1452" s="266"/>
    </row>
    <row r="1453" spans="1:3" ht="12.75">
      <c r="A1453" s="266"/>
      <c r="B1453" s="266"/>
      <c r="C1453" s="266"/>
    </row>
    <row r="1454" spans="1:3" ht="12.75">
      <c r="A1454" s="266"/>
      <c r="B1454" s="266"/>
      <c r="C1454" s="266"/>
    </row>
    <row r="1455" spans="1:3" ht="12.75">
      <c r="A1455" s="266"/>
      <c r="B1455" s="266"/>
      <c r="C1455" s="266"/>
    </row>
    <row r="1456" spans="1:3" ht="12.75">
      <c r="A1456" s="266"/>
      <c r="B1456" s="266"/>
      <c r="C1456" s="266"/>
    </row>
    <row r="1457" spans="1:3" ht="12.75">
      <c r="A1457" s="266"/>
      <c r="B1457" s="266"/>
      <c r="C1457" s="266"/>
    </row>
    <row r="1458" spans="1:3" ht="12.75">
      <c r="A1458" s="266"/>
      <c r="B1458" s="266"/>
      <c r="C1458" s="266"/>
    </row>
    <row r="1459" spans="1:3" ht="12.75">
      <c r="A1459" s="266"/>
      <c r="B1459" s="266"/>
      <c r="C1459" s="266"/>
    </row>
    <row r="1460" spans="1:3" ht="12.75">
      <c r="A1460" s="266"/>
      <c r="B1460" s="266"/>
      <c r="C1460" s="266"/>
    </row>
    <row r="1461" spans="1:3" ht="12.75">
      <c r="A1461" s="266"/>
      <c r="B1461" s="266"/>
      <c r="C1461" s="266"/>
    </row>
    <row r="1462" spans="1:3" ht="12.75">
      <c r="A1462" s="266"/>
      <c r="B1462" s="266"/>
      <c r="C1462" s="266"/>
    </row>
    <row r="1463" spans="1:3" ht="12.75">
      <c r="A1463" s="266"/>
      <c r="B1463" s="266"/>
      <c r="C1463" s="266"/>
    </row>
    <row r="1464" spans="1:3" ht="12.75">
      <c r="A1464" s="266"/>
      <c r="B1464" s="266"/>
      <c r="C1464" s="266"/>
    </row>
    <row r="1465" spans="1:3" ht="12.75">
      <c r="A1465" s="266"/>
      <c r="B1465" s="266"/>
      <c r="C1465" s="266"/>
    </row>
    <row r="1466" spans="1:3" ht="12.75">
      <c r="A1466" s="266"/>
      <c r="B1466" s="266"/>
      <c r="C1466" s="266"/>
    </row>
    <row r="1467" spans="1:3" ht="12.75">
      <c r="A1467" s="266"/>
      <c r="B1467" s="266"/>
      <c r="C1467" s="266"/>
    </row>
    <row r="1468" spans="1:3" ht="12.75">
      <c r="A1468" s="266"/>
      <c r="B1468" s="266"/>
      <c r="C1468" s="266"/>
    </row>
    <row r="1469" spans="1:3" ht="12.75">
      <c r="A1469" s="266"/>
      <c r="B1469" s="266"/>
      <c r="C1469" s="266"/>
    </row>
    <row r="1470" spans="1:3" ht="12.75">
      <c r="A1470" s="266"/>
      <c r="B1470" s="266"/>
      <c r="C1470" s="266"/>
    </row>
    <row r="1471" spans="1:3" ht="12.75">
      <c r="A1471" s="266"/>
      <c r="B1471" s="266"/>
      <c r="C1471" s="266"/>
    </row>
    <row r="1472" spans="1:3" ht="12.75">
      <c r="A1472" s="266"/>
      <c r="B1472" s="266"/>
      <c r="C1472" s="266"/>
    </row>
    <row r="1473" spans="1:3" ht="12.75">
      <c r="A1473" s="266"/>
      <c r="B1473" s="266"/>
      <c r="C1473" s="266"/>
    </row>
    <row r="1474" spans="1:3" ht="12.75">
      <c r="A1474" s="266"/>
      <c r="B1474" s="266"/>
      <c r="C1474" s="266"/>
    </row>
    <row r="1475" spans="1:3" ht="12.75">
      <c r="A1475" s="266"/>
      <c r="B1475" s="266"/>
      <c r="C1475" s="266"/>
    </row>
    <row r="1476" spans="1:3" ht="12.75">
      <c r="A1476" s="266"/>
      <c r="B1476" s="266"/>
      <c r="C1476" s="266"/>
    </row>
    <row r="1477" spans="1:3" ht="12.75">
      <c r="A1477" s="266"/>
      <c r="B1477" s="266"/>
      <c r="C1477" s="266"/>
    </row>
    <row r="1478" spans="1:3" ht="12.75">
      <c r="A1478" s="266"/>
      <c r="B1478" s="266"/>
      <c r="C1478" s="266"/>
    </row>
    <row r="1479" spans="1:3" ht="12.75">
      <c r="A1479" s="266"/>
      <c r="B1479" s="266"/>
      <c r="C1479" s="266"/>
    </row>
    <row r="1480" spans="1:3" ht="12.75">
      <c r="A1480" s="266"/>
      <c r="B1480" s="266"/>
      <c r="C1480" s="266"/>
    </row>
    <row r="1481" spans="1:3" ht="12.75">
      <c r="A1481" s="266"/>
      <c r="B1481" s="266"/>
      <c r="C1481" s="266"/>
    </row>
    <row r="1482" spans="1:3" ht="12.75">
      <c r="A1482" s="266"/>
      <c r="B1482" s="266"/>
      <c r="C1482" s="266"/>
    </row>
    <row r="1483" spans="1:3" ht="12.75">
      <c r="A1483" s="266"/>
      <c r="B1483" s="266"/>
      <c r="C1483" s="266"/>
    </row>
    <row r="1484" spans="1:3" ht="12.75">
      <c r="A1484" s="266"/>
      <c r="B1484" s="266"/>
      <c r="C1484" s="266"/>
    </row>
    <row r="1485" spans="1:3" ht="12.75">
      <c r="A1485" s="266"/>
      <c r="B1485" s="266"/>
      <c r="C1485" s="266"/>
    </row>
    <row r="1486" spans="1:3" ht="12.75">
      <c r="A1486" s="266"/>
      <c r="B1486" s="266"/>
      <c r="C1486" s="266"/>
    </row>
    <row r="1487" spans="1:3" ht="12.75">
      <c r="A1487" s="266"/>
      <c r="B1487" s="266"/>
      <c r="C1487" s="266"/>
    </row>
    <row r="1488" spans="1:3" ht="12.75">
      <c r="A1488" s="266"/>
      <c r="B1488" s="266"/>
      <c r="C1488" s="266"/>
    </row>
    <row r="1489" spans="1:3" ht="12.75">
      <c r="A1489" s="266"/>
      <c r="B1489" s="266"/>
      <c r="C1489" s="266"/>
    </row>
    <row r="1490" spans="1:3" ht="12.75">
      <c r="A1490" s="266"/>
      <c r="B1490" s="266"/>
      <c r="C1490" s="266"/>
    </row>
    <row r="1491" spans="1:3" ht="12.75">
      <c r="A1491" s="266"/>
      <c r="B1491" s="266"/>
      <c r="C1491" s="266"/>
    </row>
    <row r="1492" spans="1:3" ht="12.75">
      <c r="A1492" s="266"/>
      <c r="B1492" s="266"/>
      <c r="C1492" s="266"/>
    </row>
    <row r="1493" spans="1:3" ht="12.75">
      <c r="A1493" s="266"/>
      <c r="B1493" s="266"/>
      <c r="C1493" s="266"/>
    </row>
    <row r="1494" spans="1:3" ht="12.75">
      <c r="A1494" s="266"/>
      <c r="B1494" s="266"/>
      <c r="C1494" s="266"/>
    </row>
    <row r="1495" spans="1:3" ht="12.75">
      <c r="A1495" s="266"/>
      <c r="B1495" s="266"/>
      <c r="C1495" s="266"/>
    </row>
    <row r="1496" spans="1:3" ht="12.75">
      <c r="A1496" s="266"/>
      <c r="B1496" s="266"/>
      <c r="C1496" s="266"/>
    </row>
    <row r="1497" spans="1:3" ht="12.75">
      <c r="A1497" s="266"/>
      <c r="B1497" s="266"/>
      <c r="C1497" s="266"/>
    </row>
    <row r="1498" spans="1:3" ht="12.75">
      <c r="A1498" s="266"/>
      <c r="B1498" s="266"/>
      <c r="C1498" s="266"/>
    </row>
    <row r="1499" spans="1:3" ht="12.75">
      <c r="A1499" s="266"/>
      <c r="B1499" s="266"/>
      <c r="C1499" s="266"/>
    </row>
    <row r="1500" spans="1:3" ht="12.75">
      <c r="A1500" s="266"/>
      <c r="B1500" s="266"/>
      <c r="C1500" s="266"/>
    </row>
    <row r="1501" spans="1:3" ht="12.75">
      <c r="A1501" s="266"/>
      <c r="B1501" s="266"/>
      <c r="C1501" s="266"/>
    </row>
    <row r="1502" spans="1:3" ht="12.75">
      <c r="A1502" s="266"/>
      <c r="B1502" s="266"/>
      <c r="C1502" s="266"/>
    </row>
    <row r="1503" spans="1:3" ht="12.75">
      <c r="A1503" s="266"/>
      <c r="B1503" s="266"/>
      <c r="C1503" s="266"/>
    </row>
    <row r="1504" spans="1:3" ht="12.75">
      <c r="A1504" s="266"/>
      <c r="B1504" s="266"/>
      <c r="C1504" s="266"/>
    </row>
    <row r="1505" spans="1:3" ht="12.75">
      <c r="A1505" s="266"/>
      <c r="B1505" s="266"/>
      <c r="C1505" s="266"/>
    </row>
    <row r="1506" spans="1:3" ht="12.75">
      <c r="A1506" s="266"/>
      <c r="B1506" s="266"/>
      <c r="C1506" s="266"/>
    </row>
    <row r="1507" spans="1:3" ht="12.75">
      <c r="A1507" s="266"/>
      <c r="B1507" s="266"/>
      <c r="C1507" s="266"/>
    </row>
    <row r="1508" spans="1:3" ht="12.75">
      <c r="A1508" s="266"/>
      <c r="B1508" s="266"/>
      <c r="C1508" s="266"/>
    </row>
    <row r="1509" spans="1:3" ht="12.75">
      <c r="A1509" s="266"/>
      <c r="B1509" s="266"/>
      <c r="C1509" s="266"/>
    </row>
    <row r="1510" spans="1:3" ht="12.75">
      <c r="A1510" s="266"/>
      <c r="B1510" s="266"/>
      <c r="C1510" s="266"/>
    </row>
    <row r="1511" spans="1:3" ht="12.75">
      <c r="A1511" s="266"/>
      <c r="B1511" s="266"/>
      <c r="C1511" s="266"/>
    </row>
    <row r="1512" spans="1:3" ht="12.75">
      <c r="A1512" s="266"/>
      <c r="B1512" s="266"/>
      <c r="C1512" s="266"/>
    </row>
    <row r="1513" spans="1:3" ht="12.75">
      <c r="A1513" s="266"/>
      <c r="B1513" s="266"/>
      <c r="C1513" s="266"/>
    </row>
    <row r="1514" spans="1:3" ht="12.75">
      <c r="A1514" s="266"/>
      <c r="B1514" s="266"/>
      <c r="C1514" s="266"/>
    </row>
    <row r="1515" spans="1:3" ht="12.75">
      <c r="A1515" s="266"/>
      <c r="B1515" s="266"/>
      <c r="C1515" s="266"/>
    </row>
    <row r="1516" spans="1:3" ht="12.75">
      <c r="A1516" s="266"/>
      <c r="B1516" s="266"/>
      <c r="C1516" s="266"/>
    </row>
    <row r="1517" spans="1:3" ht="12.75">
      <c r="A1517" s="266"/>
      <c r="B1517" s="266"/>
      <c r="C1517" s="266"/>
    </row>
    <row r="1518" spans="1:3" ht="12.75">
      <c r="A1518" s="266"/>
      <c r="B1518" s="266"/>
      <c r="C1518" s="266"/>
    </row>
    <row r="1519" spans="1:3" ht="12.75">
      <c r="A1519" s="266"/>
      <c r="B1519" s="266"/>
      <c r="C1519" s="266"/>
    </row>
    <row r="1520" spans="1:3" ht="12.75">
      <c r="A1520" s="266"/>
      <c r="B1520" s="266"/>
      <c r="C1520" s="266"/>
    </row>
    <row r="1521" spans="1:3" ht="12.75">
      <c r="A1521" s="266"/>
      <c r="B1521" s="266"/>
      <c r="C1521" s="266"/>
    </row>
    <row r="1522" spans="1:3" ht="12.75">
      <c r="A1522" s="266"/>
      <c r="B1522" s="266"/>
      <c r="C1522" s="266"/>
    </row>
    <row r="1523" spans="1:3" ht="12.75">
      <c r="A1523" s="266"/>
      <c r="B1523" s="266"/>
      <c r="C1523" s="266"/>
    </row>
    <row r="1524" spans="1:3" ht="12.75">
      <c r="A1524" s="266"/>
      <c r="B1524" s="266"/>
      <c r="C1524" s="266"/>
    </row>
    <row r="1525" spans="1:3" ht="12.75">
      <c r="A1525" s="266"/>
      <c r="B1525" s="266"/>
      <c r="C1525" s="266"/>
    </row>
    <row r="1526" spans="1:3" ht="12.75">
      <c r="A1526" s="266"/>
      <c r="B1526" s="266"/>
      <c r="C1526" s="266"/>
    </row>
    <row r="1527" spans="1:3" ht="12.75">
      <c r="A1527" s="266"/>
      <c r="B1527" s="266"/>
      <c r="C1527" s="266"/>
    </row>
    <row r="1528" spans="1:3" ht="12.75">
      <c r="A1528" s="266"/>
      <c r="B1528" s="266"/>
      <c r="C1528" s="266"/>
    </row>
    <row r="1529" spans="1:3" ht="12.75">
      <c r="A1529" s="266"/>
      <c r="B1529" s="266"/>
      <c r="C1529" s="266"/>
    </row>
    <row r="1530" spans="1:3" ht="12.75">
      <c r="A1530" s="266"/>
      <c r="B1530" s="266"/>
      <c r="C1530" s="266"/>
    </row>
    <row r="1531" spans="1:3" ht="12.75">
      <c r="A1531" s="266"/>
      <c r="B1531" s="266"/>
      <c r="C1531" s="266"/>
    </row>
    <row r="1532" spans="1:3" ht="12.75">
      <c r="A1532" s="266"/>
      <c r="B1532" s="266"/>
      <c r="C1532" s="266"/>
    </row>
    <row r="1533" spans="1:3" ht="12.75">
      <c r="A1533" s="266"/>
      <c r="B1533" s="266"/>
      <c r="C1533" s="266"/>
    </row>
    <row r="1534" spans="1:3" ht="12.75">
      <c r="A1534" s="266"/>
      <c r="B1534" s="266"/>
      <c r="C1534" s="266"/>
    </row>
    <row r="1535" spans="1:3" ht="12.75">
      <c r="A1535" s="266"/>
      <c r="B1535" s="266"/>
      <c r="C1535" s="266"/>
    </row>
    <row r="1536" spans="1:3" ht="12.75">
      <c r="A1536" s="266"/>
      <c r="B1536" s="266"/>
      <c r="C1536" s="266"/>
    </row>
    <row r="1537" spans="1:3" ht="12.75">
      <c r="A1537" s="266"/>
      <c r="B1537" s="266"/>
      <c r="C1537" s="266"/>
    </row>
    <row r="1538" spans="1:3" ht="12.75">
      <c r="A1538" s="266"/>
      <c r="B1538" s="266"/>
      <c r="C1538" s="266"/>
    </row>
    <row r="1539" spans="1:3" ht="12.75">
      <c r="A1539" s="266"/>
      <c r="B1539" s="266"/>
      <c r="C1539" s="266"/>
    </row>
    <row r="1540" spans="1:3" ht="12.75">
      <c r="A1540" s="266"/>
      <c r="B1540" s="266"/>
      <c r="C1540" s="266"/>
    </row>
    <row r="1541" spans="1:3" ht="12.75">
      <c r="A1541" s="266"/>
      <c r="B1541" s="266"/>
      <c r="C1541" s="266"/>
    </row>
    <row r="1542" spans="1:3" ht="12.75">
      <c r="A1542" s="266"/>
      <c r="B1542" s="266"/>
      <c r="C1542" s="266"/>
    </row>
    <row r="1543" spans="1:3" ht="12.75">
      <c r="A1543" s="266"/>
      <c r="B1543" s="266"/>
      <c r="C1543" s="266"/>
    </row>
    <row r="1544" spans="1:3" ht="12.75">
      <c r="A1544" s="266"/>
      <c r="B1544" s="266"/>
      <c r="C1544" s="266"/>
    </row>
    <row r="1545" spans="1:3" ht="12.75">
      <c r="A1545" s="266"/>
      <c r="B1545" s="266"/>
      <c r="C1545" s="266"/>
    </row>
    <row r="1546" spans="1:3" ht="12.75">
      <c r="A1546" s="266"/>
      <c r="B1546" s="266"/>
      <c r="C1546" s="266"/>
    </row>
    <row r="1547" spans="1:3" ht="12.75">
      <c r="A1547" s="266"/>
      <c r="B1547" s="266"/>
      <c r="C1547" s="266"/>
    </row>
    <row r="1548" spans="1:3" ht="12.75">
      <c r="A1548" s="266"/>
      <c r="B1548" s="266"/>
      <c r="C1548" s="266"/>
    </row>
    <row r="1549" spans="1:3" ht="12.75">
      <c r="A1549" s="266"/>
      <c r="B1549" s="266"/>
      <c r="C1549" s="266"/>
    </row>
    <row r="1550" spans="1:3" ht="12.75">
      <c r="A1550" s="266"/>
      <c r="B1550" s="266"/>
      <c r="C1550" s="266"/>
    </row>
    <row r="1551" spans="1:3" ht="12.75">
      <c r="A1551" s="266"/>
      <c r="B1551" s="266"/>
      <c r="C1551" s="266"/>
    </row>
    <row r="1552" spans="1:3" ht="12.75">
      <c r="A1552" s="266"/>
      <c r="B1552" s="266"/>
      <c r="C1552" s="266"/>
    </row>
    <row r="1553" spans="1:3" ht="12.75">
      <c r="A1553" s="266"/>
      <c r="B1553" s="266"/>
      <c r="C1553" s="266"/>
    </row>
    <row r="1554" spans="1:3" ht="12.75">
      <c r="A1554" s="266"/>
      <c r="B1554" s="266"/>
      <c r="C1554" s="266"/>
    </row>
    <row r="1555" spans="1:3" ht="12.75">
      <c r="A1555" s="266"/>
      <c r="B1555" s="266"/>
      <c r="C1555" s="266"/>
    </row>
    <row r="1556" spans="1:3" ht="12.75">
      <c r="A1556" s="266"/>
      <c r="B1556" s="266"/>
      <c r="C1556" s="266"/>
    </row>
    <row r="1557" spans="1:3" ht="12.75">
      <c r="A1557" s="266"/>
      <c r="B1557" s="266"/>
      <c r="C1557" s="266"/>
    </row>
    <row r="1558" spans="1:3" ht="12.75">
      <c r="A1558" s="266"/>
      <c r="B1558" s="266"/>
      <c r="C1558" s="266"/>
    </row>
    <row r="1559" spans="1:3" ht="12.75">
      <c r="A1559" s="266"/>
      <c r="B1559" s="266"/>
      <c r="C1559" s="266"/>
    </row>
    <row r="1560" spans="1:3" ht="12.75">
      <c r="A1560" s="266"/>
      <c r="B1560" s="266"/>
      <c r="C1560" s="266"/>
    </row>
    <row r="1561" spans="1:3" ht="12.75">
      <c r="A1561" s="266"/>
      <c r="B1561" s="266"/>
      <c r="C1561" s="266"/>
    </row>
    <row r="1562" spans="1:3" ht="12.75">
      <c r="A1562" s="266"/>
      <c r="B1562" s="266"/>
      <c r="C1562" s="266"/>
    </row>
    <row r="1563" spans="1:3" ht="12.75">
      <c r="A1563" s="266"/>
      <c r="B1563" s="266"/>
      <c r="C1563" s="266"/>
    </row>
    <row r="1564" spans="1:3" ht="12.75">
      <c r="A1564" s="266"/>
      <c r="B1564" s="266"/>
      <c r="C1564" s="266"/>
    </row>
    <row r="1565" spans="1:3" ht="12.75">
      <c r="A1565" s="266"/>
      <c r="B1565" s="266"/>
      <c r="C1565" s="266"/>
    </row>
    <row r="1566" spans="1:3" ht="12.75">
      <c r="A1566" s="266"/>
      <c r="B1566" s="266"/>
      <c r="C1566" s="266"/>
    </row>
    <row r="1567" spans="1:3" ht="12.75">
      <c r="A1567" s="266"/>
      <c r="B1567" s="266"/>
      <c r="C1567" s="266"/>
    </row>
    <row r="1568" spans="1:3" ht="12.75">
      <c r="A1568" s="266"/>
      <c r="B1568" s="266"/>
      <c r="C1568" s="266"/>
    </row>
    <row r="1569" spans="1:3" ht="12.75">
      <c r="A1569" s="266"/>
      <c r="B1569" s="266"/>
      <c r="C1569" s="266"/>
    </row>
    <row r="1570" spans="1:3" ht="12.75">
      <c r="A1570" s="266"/>
      <c r="B1570" s="266"/>
      <c r="C1570" s="266"/>
    </row>
    <row r="1571" spans="1:3" ht="12.75">
      <c r="A1571" s="266"/>
      <c r="B1571" s="266"/>
      <c r="C1571" s="266"/>
    </row>
    <row r="1572" spans="1:3" ht="12.75">
      <c r="A1572" s="266"/>
      <c r="B1572" s="266"/>
      <c r="C1572" s="266"/>
    </row>
    <row r="1573" spans="1:3" ht="12.75">
      <c r="A1573" s="266"/>
      <c r="B1573" s="266"/>
      <c r="C1573" s="266"/>
    </row>
    <row r="1574" spans="1:3" ht="12.75">
      <c r="A1574" s="266"/>
      <c r="B1574" s="266"/>
      <c r="C1574" s="266"/>
    </row>
    <row r="1575" spans="1:3" ht="12.75">
      <c r="A1575" s="266"/>
      <c r="B1575" s="266"/>
      <c r="C1575" s="266"/>
    </row>
    <row r="1576" spans="1:3" ht="12.75">
      <c r="A1576" s="266"/>
      <c r="B1576" s="266"/>
      <c r="C1576" s="266"/>
    </row>
    <row r="1577" spans="1:3" ht="12.75">
      <c r="A1577" s="266"/>
      <c r="B1577" s="266"/>
      <c r="C1577" s="266"/>
    </row>
    <row r="1578" spans="1:3" ht="12.75">
      <c r="A1578" s="266"/>
      <c r="B1578" s="266"/>
      <c r="C1578" s="266"/>
    </row>
    <row r="1579" spans="1:3" ht="12.75">
      <c r="A1579" s="266"/>
      <c r="B1579" s="266"/>
      <c r="C1579" s="266"/>
    </row>
    <row r="1580" spans="1:3" ht="12.75">
      <c r="A1580" s="266"/>
      <c r="B1580" s="266"/>
      <c r="C1580" s="266"/>
    </row>
    <row r="1581" spans="1:3" ht="12.75">
      <c r="A1581" s="266"/>
      <c r="B1581" s="266"/>
      <c r="C1581" s="266"/>
    </row>
    <row r="1582" spans="1:3" ht="12.75">
      <c r="A1582" s="266"/>
      <c r="B1582" s="266"/>
      <c r="C1582" s="266"/>
    </row>
    <row r="1583" spans="1:3" ht="12.75">
      <c r="A1583" s="266"/>
      <c r="B1583" s="266"/>
      <c r="C1583" s="266"/>
    </row>
    <row r="1584" spans="1:3" ht="12.75">
      <c r="A1584" s="266"/>
      <c r="B1584" s="266"/>
      <c r="C1584" s="266"/>
    </row>
    <row r="1585" spans="1:3" ht="12.75">
      <c r="A1585" s="266"/>
      <c r="B1585" s="266"/>
      <c r="C1585" s="266"/>
    </row>
    <row r="1586" spans="1:3" ht="12.75">
      <c r="A1586" s="266"/>
      <c r="B1586" s="266"/>
      <c r="C1586" s="266"/>
    </row>
    <row r="1587" spans="1:3" ht="12.75">
      <c r="A1587" s="266"/>
      <c r="B1587" s="266"/>
      <c r="C1587" s="266"/>
    </row>
    <row r="1588" spans="1:3" ht="12.75">
      <c r="A1588" s="266"/>
      <c r="B1588" s="266"/>
      <c r="C1588" s="266"/>
    </row>
    <row r="1589" spans="1:3" ht="12.75">
      <c r="A1589" s="266"/>
      <c r="B1589" s="266"/>
      <c r="C1589" s="266"/>
    </row>
    <row r="1590" spans="1:3" ht="12.75">
      <c r="A1590" s="266"/>
      <c r="B1590" s="266"/>
      <c r="C1590" s="266"/>
    </row>
    <row r="1591" spans="1:3" ht="12.75">
      <c r="A1591" s="266"/>
      <c r="B1591" s="266"/>
      <c r="C1591" s="266"/>
    </row>
    <row r="1592" spans="1:3" ht="12.75">
      <c r="A1592" s="266"/>
      <c r="B1592" s="266"/>
      <c r="C1592" s="266"/>
    </row>
    <row r="1593" spans="1:3" ht="12.75">
      <c r="A1593" s="266"/>
      <c r="B1593" s="266"/>
      <c r="C1593" s="266"/>
    </row>
    <row r="1594" spans="1:3" ht="12.75">
      <c r="A1594" s="266"/>
      <c r="B1594" s="266"/>
      <c r="C1594" s="266"/>
    </row>
    <row r="1595" spans="1:3" ht="12.75">
      <c r="A1595" s="266"/>
      <c r="B1595" s="266"/>
      <c r="C1595" s="266"/>
    </row>
    <row r="1596" spans="1:3" ht="12.75">
      <c r="A1596" s="266"/>
      <c r="B1596" s="266"/>
      <c r="C1596" s="266"/>
    </row>
    <row r="1597" spans="1:3" ht="12.75">
      <c r="A1597" s="266"/>
      <c r="B1597" s="266"/>
      <c r="C1597" s="266"/>
    </row>
    <row r="1598" spans="1:3" ht="12.75">
      <c r="A1598" s="266"/>
      <c r="B1598" s="266"/>
      <c r="C1598" s="266"/>
    </row>
    <row r="1599" spans="1:3" ht="12.75"/>
    <row r="1600" spans="1:3" ht="12.75"/>
    <row r="1601" spans="1:255" ht="12.75"/>
    <row r="1602" spans="1:255" ht="12.75"/>
    <row r="1603" spans="1:255" s="268" customFormat="1" ht="12.75">
      <c r="A1603" s="267"/>
      <c r="B1603" s="267"/>
      <c r="C1603" s="267"/>
      <c r="D1603" s="267"/>
      <c r="E1603" s="267"/>
      <c r="F1603" s="267"/>
      <c r="G1603" s="267"/>
      <c r="H1603" s="267"/>
      <c r="I1603" s="267"/>
      <c r="J1603" s="267"/>
      <c r="K1603" s="267"/>
      <c r="L1603" s="267"/>
      <c r="M1603" s="267"/>
      <c r="N1603" s="267"/>
      <c r="O1603" s="267"/>
      <c r="P1603" s="267"/>
      <c r="Q1603" s="267"/>
      <c r="R1603" s="267"/>
      <c r="S1603" s="267"/>
      <c r="T1603" s="267"/>
      <c r="U1603" s="267"/>
      <c r="V1603" s="267"/>
      <c r="W1603" s="267"/>
      <c r="X1603" s="267"/>
      <c r="Y1603" s="267"/>
      <c r="Z1603" s="267"/>
      <c r="AA1603" s="267"/>
      <c r="AB1603" s="267"/>
      <c r="AC1603" s="267"/>
      <c r="AD1603" s="267"/>
      <c r="AE1603" s="267"/>
      <c r="AF1603" s="267"/>
      <c r="AG1603" s="267"/>
      <c r="AH1603" s="267"/>
      <c r="AI1603" s="267"/>
      <c r="AJ1603" s="267"/>
      <c r="AK1603" s="267"/>
      <c r="AL1603" s="267"/>
      <c r="AM1603" s="267"/>
      <c r="AN1603" s="267"/>
      <c r="AO1603" s="267"/>
      <c r="AP1603" s="267"/>
      <c r="AQ1603" s="267"/>
      <c r="AR1603" s="267"/>
      <c r="AS1603" s="267"/>
      <c r="AT1603" s="267"/>
      <c r="AU1603" s="267"/>
      <c r="AV1603" s="267"/>
      <c r="AW1603" s="267"/>
      <c r="AX1603" s="267"/>
      <c r="AY1603" s="267"/>
      <c r="AZ1603" s="267"/>
      <c r="BA1603" s="267"/>
      <c r="BB1603" s="267"/>
      <c r="BC1603" s="267"/>
      <c r="BD1603" s="267"/>
      <c r="BE1603" s="267"/>
      <c r="BF1603" s="267"/>
      <c r="BG1603" s="267"/>
      <c r="BH1603" s="267"/>
      <c r="BI1603" s="267"/>
      <c r="BJ1603" s="267"/>
      <c r="BK1603" s="267"/>
      <c r="BL1603" s="267"/>
      <c r="BM1603" s="267"/>
      <c r="BN1603" s="267"/>
      <c r="BO1603" s="267"/>
      <c r="BP1603" s="267"/>
      <c r="BQ1603" s="267"/>
      <c r="BR1603" s="267"/>
      <c r="BS1603" s="267"/>
      <c r="BT1603" s="267"/>
      <c r="BU1603" s="267"/>
      <c r="BV1603" s="267"/>
      <c r="BW1603" s="267"/>
      <c r="BX1603" s="267"/>
      <c r="BY1603" s="267"/>
      <c r="BZ1603" s="267"/>
      <c r="CA1603" s="267"/>
      <c r="CB1603" s="267"/>
      <c r="CC1603" s="267"/>
      <c r="CD1603" s="267"/>
      <c r="CE1603" s="267"/>
      <c r="CF1603" s="267"/>
      <c r="CG1603" s="267"/>
      <c r="CH1603" s="267"/>
      <c r="CI1603" s="267"/>
      <c r="CJ1603" s="267"/>
      <c r="CK1603" s="267"/>
      <c r="CL1603" s="267"/>
      <c r="CM1603" s="267"/>
      <c r="CN1603" s="267"/>
      <c r="CO1603" s="267"/>
      <c r="CP1603" s="267"/>
      <c r="CQ1603" s="267"/>
      <c r="CR1603" s="267"/>
      <c r="CS1603" s="267"/>
      <c r="CT1603" s="267"/>
      <c r="CU1603" s="267"/>
      <c r="CV1603" s="267"/>
      <c r="CW1603" s="267"/>
      <c r="CX1603" s="267"/>
      <c r="CY1603" s="267"/>
      <c r="CZ1603" s="267"/>
      <c r="DA1603" s="267"/>
      <c r="DB1603" s="267"/>
      <c r="DC1603" s="267"/>
      <c r="DD1603" s="267"/>
      <c r="DE1603" s="267"/>
      <c r="DF1603" s="267"/>
      <c r="DG1603" s="267"/>
      <c r="DH1603" s="267"/>
      <c r="DI1603" s="267"/>
      <c r="DJ1603" s="267"/>
      <c r="DK1603" s="267"/>
      <c r="DL1603" s="267"/>
      <c r="DM1603" s="267"/>
      <c r="DN1603" s="267"/>
      <c r="DO1603" s="267"/>
      <c r="DP1603" s="267"/>
      <c r="DQ1603" s="267"/>
      <c r="DR1603" s="267"/>
      <c r="DS1603" s="267"/>
      <c r="DT1603" s="267"/>
      <c r="DU1603" s="267"/>
      <c r="DV1603" s="267"/>
      <c r="DW1603" s="267"/>
      <c r="DX1603" s="267"/>
      <c r="DY1603" s="267"/>
      <c r="DZ1603" s="267"/>
      <c r="EA1603" s="267"/>
      <c r="EB1603" s="267"/>
      <c r="EC1603" s="267"/>
      <c r="ED1603" s="267"/>
      <c r="EE1603" s="267"/>
      <c r="EF1603" s="267"/>
      <c r="EG1603" s="267"/>
      <c r="EH1603" s="267"/>
      <c r="EI1603" s="267"/>
      <c r="EJ1603" s="267"/>
      <c r="EK1603" s="267"/>
      <c r="EL1603" s="267"/>
      <c r="EM1603" s="267"/>
      <c r="EN1603" s="267"/>
      <c r="EO1603" s="267"/>
      <c r="EP1603" s="267"/>
      <c r="EQ1603" s="267"/>
      <c r="ER1603" s="267"/>
      <c r="ES1603" s="267"/>
      <c r="ET1603" s="267"/>
      <c r="EU1603" s="267"/>
      <c r="EV1603" s="267"/>
      <c r="EW1603" s="267"/>
      <c r="EX1603" s="267"/>
      <c r="EY1603" s="267"/>
      <c r="EZ1603" s="267"/>
      <c r="FA1603" s="267"/>
      <c r="FB1603" s="267"/>
      <c r="FC1603" s="267"/>
      <c r="FD1603" s="267"/>
      <c r="FE1603" s="267"/>
      <c r="FF1603" s="267"/>
      <c r="FG1603" s="267"/>
      <c r="FH1603" s="267"/>
      <c r="FI1603" s="267"/>
      <c r="FJ1603" s="267"/>
      <c r="FK1603" s="267"/>
      <c r="FL1603" s="267"/>
      <c r="FM1603" s="267"/>
      <c r="FN1603" s="267"/>
      <c r="FO1603" s="267"/>
      <c r="FP1603" s="267"/>
      <c r="FQ1603" s="267"/>
      <c r="FR1603" s="267"/>
      <c r="FS1603" s="267"/>
      <c r="FT1603" s="267"/>
      <c r="FU1603" s="267"/>
      <c r="FV1603" s="267"/>
      <c r="FW1603" s="267"/>
      <c r="FX1603" s="267"/>
      <c r="FY1603" s="267"/>
      <c r="FZ1603" s="267"/>
      <c r="GA1603" s="267"/>
      <c r="GB1603" s="267"/>
      <c r="GC1603" s="267"/>
      <c r="GD1603" s="267"/>
      <c r="GE1603" s="267"/>
      <c r="GF1603" s="267"/>
      <c r="GG1603" s="267"/>
      <c r="GH1603" s="267"/>
      <c r="GI1603" s="267"/>
      <c r="GJ1603" s="267"/>
      <c r="GK1603" s="267"/>
      <c r="GL1603" s="267"/>
      <c r="GM1603" s="267"/>
      <c r="GN1603" s="267"/>
      <c r="GO1603" s="267"/>
      <c r="GP1603" s="267"/>
      <c r="GQ1603" s="267"/>
      <c r="GR1603" s="267"/>
      <c r="GS1603" s="267"/>
      <c r="GT1603" s="267"/>
      <c r="GU1603" s="267"/>
      <c r="GV1603" s="267"/>
      <c r="GW1603" s="267"/>
      <c r="GX1603" s="267"/>
      <c r="GY1603" s="267"/>
      <c r="GZ1603" s="267"/>
      <c r="HA1603" s="267"/>
      <c r="HB1603" s="267"/>
      <c r="HC1603" s="267"/>
      <c r="HD1603" s="267"/>
      <c r="HE1603" s="267"/>
      <c r="HF1603" s="267"/>
      <c r="HG1603" s="267"/>
      <c r="HH1603" s="267"/>
      <c r="HI1603" s="267"/>
      <c r="HJ1603" s="267"/>
      <c r="HK1603" s="267"/>
      <c r="HL1603" s="267"/>
      <c r="HM1603" s="267"/>
      <c r="HN1603" s="267"/>
      <c r="HO1603" s="267"/>
      <c r="HP1603" s="267"/>
      <c r="HQ1603" s="267"/>
      <c r="HR1603" s="267"/>
      <c r="HS1603" s="267"/>
      <c r="HT1603" s="267"/>
      <c r="HU1603" s="267"/>
      <c r="HV1603" s="267"/>
      <c r="HW1603" s="267"/>
      <c r="HX1603" s="267"/>
      <c r="HY1603" s="267"/>
      <c r="HZ1603" s="267"/>
      <c r="IA1603" s="267"/>
      <c r="IB1603" s="267"/>
      <c r="IC1603" s="267"/>
      <c r="ID1603" s="267"/>
      <c r="IE1603" s="267"/>
      <c r="IF1603" s="267"/>
      <c r="IG1603" s="267"/>
      <c r="IH1603" s="267"/>
      <c r="II1603" s="267"/>
      <c r="IJ1603" s="267"/>
      <c r="IK1603" s="267"/>
      <c r="IL1603" s="267"/>
      <c r="IM1603" s="267"/>
      <c r="IN1603" s="267"/>
      <c r="IO1603" s="267"/>
      <c r="IP1603" s="267"/>
      <c r="IQ1603" s="267"/>
      <c r="IR1603" s="267"/>
      <c r="IS1603" s="267"/>
      <c r="IT1603" s="267"/>
      <c r="IU1603" s="267"/>
    </row>
    <row r="1604" spans="1:255" s="268" customFormat="1" ht="12.75">
      <c r="A1604" s="267"/>
      <c r="B1604" s="267"/>
      <c r="C1604" s="267"/>
      <c r="D1604" s="267"/>
      <c r="E1604" s="267"/>
      <c r="F1604" s="267"/>
      <c r="G1604" s="267"/>
      <c r="H1604" s="267"/>
      <c r="I1604" s="267"/>
      <c r="J1604" s="267"/>
      <c r="K1604" s="267"/>
      <c r="L1604" s="267"/>
      <c r="M1604" s="267"/>
      <c r="N1604" s="267"/>
      <c r="O1604" s="267"/>
      <c r="P1604" s="267"/>
      <c r="Q1604" s="267"/>
      <c r="R1604" s="267"/>
      <c r="S1604" s="267"/>
      <c r="T1604" s="267"/>
      <c r="U1604" s="267"/>
      <c r="V1604" s="267"/>
      <c r="W1604" s="267"/>
      <c r="X1604" s="267"/>
      <c r="Y1604" s="267"/>
      <c r="Z1604" s="267"/>
      <c r="AA1604" s="267"/>
      <c r="AB1604" s="267"/>
      <c r="AC1604" s="267"/>
      <c r="AD1604" s="267"/>
      <c r="AE1604" s="267"/>
      <c r="AF1604" s="267"/>
      <c r="AG1604" s="267"/>
      <c r="AH1604" s="267"/>
      <c r="AI1604" s="267"/>
      <c r="AJ1604" s="267"/>
      <c r="AK1604" s="267"/>
      <c r="AL1604" s="267"/>
      <c r="AM1604" s="267"/>
      <c r="AN1604" s="267"/>
      <c r="AO1604" s="267"/>
      <c r="AP1604" s="267"/>
      <c r="AQ1604" s="267"/>
      <c r="AR1604" s="267"/>
      <c r="AS1604" s="267"/>
      <c r="AT1604" s="267"/>
      <c r="AU1604" s="267"/>
      <c r="AV1604" s="267"/>
      <c r="AW1604" s="267"/>
      <c r="AX1604" s="267"/>
      <c r="AY1604" s="267"/>
      <c r="AZ1604" s="267"/>
      <c r="BA1604" s="267"/>
      <c r="BB1604" s="267"/>
      <c r="BC1604" s="267"/>
      <c r="BD1604" s="267"/>
      <c r="BE1604" s="267"/>
      <c r="BF1604" s="267"/>
      <c r="BG1604" s="267"/>
      <c r="BH1604" s="267"/>
      <c r="BI1604" s="267"/>
      <c r="BJ1604" s="267"/>
      <c r="BK1604" s="267"/>
      <c r="BL1604" s="267"/>
      <c r="BM1604" s="267"/>
      <c r="BN1604" s="267"/>
      <c r="BO1604" s="267"/>
      <c r="BP1604" s="267"/>
      <c r="BQ1604" s="267"/>
      <c r="BR1604" s="267"/>
      <c r="BS1604" s="267"/>
      <c r="BT1604" s="267"/>
      <c r="BU1604" s="267"/>
      <c r="BV1604" s="267"/>
      <c r="BW1604" s="267"/>
      <c r="BX1604" s="267"/>
      <c r="BY1604" s="267"/>
      <c r="BZ1604" s="267"/>
      <c r="CA1604" s="267"/>
      <c r="CB1604" s="267"/>
      <c r="CC1604" s="267"/>
      <c r="CD1604" s="267"/>
      <c r="CE1604" s="267"/>
      <c r="CF1604" s="267"/>
      <c r="CG1604" s="267"/>
      <c r="CH1604" s="267"/>
      <c r="CI1604" s="267"/>
      <c r="CJ1604" s="267"/>
      <c r="CK1604" s="267"/>
      <c r="CL1604" s="267"/>
      <c r="CM1604" s="267"/>
      <c r="CN1604" s="267"/>
      <c r="CO1604" s="267"/>
      <c r="CP1604" s="267"/>
      <c r="CQ1604" s="267"/>
      <c r="CR1604" s="267"/>
      <c r="CS1604" s="267"/>
      <c r="CT1604" s="267"/>
      <c r="CU1604" s="267"/>
      <c r="CV1604" s="267"/>
      <c r="CW1604" s="267"/>
      <c r="CX1604" s="267"/>
      <c r="CY1604" s="267"/>
      <c r="CZ1604" s="267"/>
      <c r="DA1604" s="267"/>
      <c r="DB1604" s="267"/>
      <c r="DC1604" s="267"/>
      <c r="DD1604" s="267"/>
      <c r="DE1604" s="267"/>
      <c r="DF1604" s="267"/>
      <c r="DG1604" s="267"/>
      <c r="DH1604" s="267"/>
      <c r="DI1604" s="267"/>
      <c r="DJ1604" s="267"/>
      <c r="DK1604" s="267"/>
      <c r="DL1604" s="267"/>
      <c r="DM1604" s="267"/>
      <c r="DN1604" s="267"/>
      <c r="DO1604" s="267"/>
      <c r="DP1604" s="267"/>
      <c r="DQ1604" s="267"/>
      <c r="DR1604" s="267"/>
      <c r="DS1604" s="267"/>
      <c r="DT1604" s="267"/>
      <c r="DU1604" s="267"/>
      <c r="DV1604" s="267"/>
      <c r="DW1604" s="267"/>
      <c r="DX1604" s="267"/>
      <c r="DY1604" s="267"/>
      <c r="DZ1604" s="267"/>
      <c r="EA1604" s="267"/>
      <c r="EB1604" s="267"/>
      <c r="EC1604" s="267"/>
      <c r="ED1604" s="267"/>
      <c r="EE1604" s="267"/>
      <c r="EF1604" s="267"/>
      <c r="EG1604" s="267"/>
      <c r="EH1604" s="267"/>
      <c r="EI1604" s="267"/>
      <c r="EJ1604" s="267"/>
      <c r="EK1604" s="267"/>
      <c r="EL1604" s="267"/>
      <c r="EM1604" s="267"/>
      <c r="EN1604" s="267"/>
      <c r="EO1604" s="267"/>
      <c r="EP1604" s="267"/>
      <c r="EQ1604" s="267"/>
      <c r="ER1604" s="267"/>
      <c r="ES1604" s="267"/>
      <c r="ET1604" s="267"/>
      <c r="EU1604" s="267"/>
      <c r="EV1604" s="267"/>
      <c r="EW1604" s="267"/>
      <c r="EX1604" s="267"/>
      <c r="EY1604" s="267"/>
      <c r="EZ1604" s="267"/>
      <c r="FA1604" s="267"/>
      <c r="FB1604" s="267"/>
      <c r="FC1604" s="267"/>
      <c r="FD1604" s="267"/>
      <c r="FE1604" s="267"/>
      <c r="FF1604" s="267"/>
      <c r="FG1604" s="267"/>
      <c r="FH1604" s="267"/>
      <c r="FI1604" s="267"/>
      <c r="FJ1604" s="267"/>
      <c r="FK1604" s="267"/>
      <c r="FL1604" s="267"/>
      <c r="FM1604" s="267"/>
      <c r="FN1604" s="267"/>
      <c r="FO1604" s="267"/>
      <c r="FP1604" s="267"/>
      <c r="FQ1604" s="267"/>
      <c r="FR1604" s="267"/>
      <c r="FS1604" s="267"/>
      <c r="FT1604" s="267"/>
      <c r="FU1604" s="267"/>
      <c r="FV1604" s="267"/>
      <c r="FW1604" s="267"/>
      <c r="FX1604" s="267"/>
      <c r="FY1604" s="267"/>
      <c r="FZ1604" s="267"/>
      <c r="GA1604" s="267"/>
      <c r="GB1604" s="267"/>
      <c r="GC1604" s="267"/>
      <c r="GD1604" s="267"/>
      <c r="GE1604" s="267"/>
      <c r="GF1604" s="267"/>
      <c r="GG1604" s="267"/>
      <c r="GH1604" s="267"/>
      <c r="GI1604" s="267"/>
      <c r="GJ1604" s="267"/>
      <c r="GK1604" s="267"/>
      <c r="GL1604" s="267"/>
      <c r="GM1604" s="267"/>
      <c r="GN1604" s="267"/>
      <c r="GO1604" s="267"/>
      <c r="GP1604" s="267"/>
      <c r="GQ1604" s="267"/>
      <c r="GR1604" s="267"/>
      <c r="GS1604" s="267"/>
      <c r="GT1604" s="267"/>
      <c r="GU1604" s="267"/>
      <c r="GV1604" s="267"/>
      <c r="GW1604" s="267"/>
      <c r="GX1604" s="267"/>
      <c r="GY1604" s="267"/>
      <c r="GZ1604" s="267"/>
      <c r="HA1604" s="267"/>
      <c r="HB1604" s="267"/>
      <c r="HC1604" s="267"/>
      <c r="HD1604" s="267"/>
      <c r="HE1604" s="267"/>
      <c r="HF1604" s="267"/>
      <c r="HG1604" s="267"/>
      <c r="HH1604" s="267"/>
      <c r="HI1604" s="267"/>
      <c r="HJ1604" s="267"/>
      <c r="HK1604" s="267"/>
      <c r="HL1604" s="267"/>
      <c r="HM1604" s="267"/>
      <c r="HN1604" s="267"/>
      <c r="HO1604" s="267"/>
      <c r="HP1604" s="267"/>
      <c r="HQ1604" s="267"/>
      <c r="HR1604" s="267"/>
      <c r="HS1604" s="267"/>
      <c r="HT1604" s="267"/>
      <c r="HU1604" s="267"/>
      <c r="HV1604" s="267"/>
      <c r="HW1604" s="267"/>
      <c r="HX1604" s="267"/>
      <c r="HY1604" s="267"/>
      <c r="HZ1604" s="267"/>
      <c r="IA1604" s="267"/>
      <c r="IB1604" s="267"/>
      <c r="IC1604" s="267"/>
      <c r="ID1604" s="267"/>
      <c r="IE1604" s="267"/>
      <c r="IF1604" s="267"/>
      <c r="IG1604" s="267"/>
      <c r="IH1604" s="267"/>
      <c r="II1604" s="267"/>
      <c r="IJ1604" s="267"/>
      <c r="IK1604" s="267"/>
      <c r="IL1604" s="267"/>
      <c r="IM1604" s="267"/>
      <c r="IN1604" s="267"/>
      <c r="IO1604" s="267"/>
      <c r="IP1604" s="267"/>
      <c r="IQ1604" s="267"/>
      <c r="IR1604" s="267"/>
      <c r="IS1604" s="267"/>
      <c r="IT1604" s="267"/>
      <c r="IU1604" s="267"/>
    </row>
    <row r="1605" spans="1:255" s="268" customFormat="1" ht="12.75">
      <c r="A1605" s="267"/>
      <c r="B1605" s="267"/>
      <c r="C1605" s="267"/>
      <c r="D1605" s="267"/>
      <c r="E1605" s="267"/>
      <c r="F1605" s="267"/>
      <c r="G1605" s="267"/>
      <c r="H1605" s="267"/>
      <c r="I1605" s="267"/>
      <c r="J1605" s="267"/>
      <c r="K1605" s="267"/>
      <c r="L1605" s="267"/>
      <c r="M1605" s="267"/>
      <c r="N1605" s="267"/>
      <c r="O1605" s="267"/>
      <c r="P1605" s="267"/>
      <c r="Q1605" s="267"/>
      <c r="R1605" s="267"/>
      <c r="S1605" s="267"/>
      <c r="T1605" s="267"/>
      <c r="U1605" s="267"/>
      <c r="V1605" s="267"/>
      <c r="W1605" s="267"/>
      <c r="X1605" s="267"/>
      <c r="Y1605" s="267"/>
      <c r="Z1605" s="267"/>
      <c r="AA1605" s="267"/>
      <c r="AB1605" s="267"/>
      <c r="AC1605" s="267"/>
      <c r="AD1605" s="267"/>
      <c r="AE1605" s="267"/>
      <c r="AF1605" s="267"/>
      <c r="AG1605" s="267"/>
      <c r="AH1605" s="267"/>
      <c r="AI1605" s="267"/>
      <c r="AJ1605" s="267"/>
      <c r="AK1605" s="267"/>
      <c r="AL1605" s="267"/>
      <c r="AM1605" s="267"/>
      <c r="AN1605" s="267"/>
      <c r="AO1605" s="267"/>
      <c r="AP1605" s="267"/>
      <c r="AQ1605" s="267"/>
      <c r="AR1605" s="267"/>
      <c r="AS1605" s="267"/>
      <c r="AT1605" s="267"/>
      <c r="AU1605" s="267"/>
      <c r="AV1605" s="267"/>
      <c r="AW1605" s="267"/>
      <c r="AX1605" s="267"/>
      <c r="AY1605" s="267"/>
      <c r="AZ1605" s="267"/>
      <c r="BA1605" s="267"/>
      <c r="BB1605" s="267"/>
      <c r="BC1605" s="267"/>
      <c r="BD1605" s="267"/>
      <c r="BE1605" s="267"/>
      <c r="BF1605" s="267"/>
      <c r="BG1605" s="267"/>
      <c r="BH1605" s="267"/>
      <c r="BI1605" s="267"/>
      <c r="BJ1605" s="267"/>
      <c r="BK1605" s="267"/>
      <c r="BL1605" s="267"/>
      <c r="BM1605" s="267"/>
      <c r="BN1605" s="267"/>
      <c r="BO1605" s="267"/>
      <c r="BP1605" s="267"/>
      <c r="BQ1605" s="267"/>
      <c r="BR1605" s="267"/>
      <c r="BS1605" s="267"/>
      <c r="BT1605" s="267"/>
      <c r="BU1605" s="267"/>
      <c r="BV1605" s="267"/>
      <c r="BW1605" s="267"/>
      <c r="BX1605" s="267"/>
      <c r="BY1605" s="267"/>
      <c r="BZ1605" s="267"/>
      <c r="CA1605" s="267"/>
      <c r="CB1605" s="267"/>
      <c r="CC1605" s="267"/>
      <c r="CD1605" s="267"/>
      <c r="CE1605" s="267"/>
      <c r="CF1605" s="267"/>
      <c r="CG1605" s="267"/>
      <c r="CH1605" s="267"/>
      <c r="CI1605" s="267"/>
      <c r="CJ1605" s="267"/>
      <c r="CK1605" s="267"/>
      <c r="CL1605" s="267"/>
      <c r="CM1605" s="267"/>
      <c r="CN1605" s="267"/>
      <c r="CO1605" s="267"/>
      <c r="CP1605" s="267"/>
      <c r="CQ1605" s="267"/>
      <c r="CR1605" s="267"/>
      <c r="CS1605" s="267"/>
      <c r="CT1605" s="267"/>
      <c r="CU1605" s="267"/>
      <c r="CV1605" s="267"/>
      <c r="CW1605" s="267"/>
      <c r="CX1605" s="267"/>
      <c r="CY1605" s="267"/>
      <c r="CZ1605" s="267"/>
      <c r="DA1605" s="267"/>
      <c r="DB1605" s="267"/>
      <c r="DC1605" s="267"/>
      <c r="DD1605" s="267"/>
      <c r="DE1605" s="267"/>
      <c r="DF1605" s="267"/>
      <c r="DG1605" s="267"/>
      <c r="DH1605" s="267"/>
      <c r="DI1605" s="267"/>
      <c r="DJ1605" s="267"/>
      <c r="DK1605" s="267"/>
      <c r="DL1605" s="267"/>
      <c r="DM1605" s="267"/>
      <c r="DN1605" s="267"/>
      <c r="DO1605" s="267"/>
      <c r="DP1605" s="267"/>
      <c r="DQ1605" s="267"/>
      <c r="DR1605" s="267"/>
      <c r="DS1605" s="267"/>
      <c r="DT1605" s="267"/>
      <c r="DU1605" s="267"/>
      <c r="DV1605" s="267"/>
      <c r="DW1605" s="267"/>
      <c r="DX1605" s="267"/>
      <c r="DY1605" s="267"/>
      <c r="DZ1605" s="267"/>
      <c r="EA1605" s="267"/>
      <c r="EB1605" s="267"/>
      <c r="EC1605" s="267"/>
      <c r="ED1605" s="267"/>
      <c r="EE1605" s="267"/>
      <c r="EF1605" s="267"/>
      <c r="EG1605" s="267"/>
      <c r="EH1605" s="267"/>
      <c r="EI1605" s="267"/>
      <c r="EJ1605" s="267"/>
      <c r="EK1605" s="267"/>
      <c r="EL1605" s="267"/>
      <c r="EM1605" s="267"/>
      <c r="EN1605" s="267"/>
      <c r="EO1605" s="267"/>
      <c r="EP1605" s="267"/>
      <c r="EQ1605" s="267"/>
      <c r="ER1605" s="267"/>
      <c r="ES1605" s="267"/>
      <c r="ET1605" s="267"/>
      <c r="EU1605" s="267"/>
      <c r="EV1605" s="267"/>
      <c r="EW1605" s="267"/>
      <c r="EX1605" s="267"/>
      <c r="EY1605" s="267"/>
      <c r="EZ1605" s="267"/>
      <c r="FA1605" s="267"/>
      <c r="FB1605" s="267"/>
      <c r="FC1605" s="267"/>
      <c r="FD1605" s="267"/>
      <c r="FE1605" s="267"/>
      <c r="FF1605" s="267"/>
      <c r="FG1605" s="267"/>
      <c r="FH1605" s="267"/>
      <c r="FI1605" s="267"/>
      <c r="FJ1605" s="267"/>
      <c r="FK1605" s="267"/>
      <c r="FL1605" s="267"/>
      <c r="FM1605" s="267"/>
      <c r="FN1605" s="267"/>
      <c r="FO1605" s="267"/>
      <c r="FP1605" s="267"/>
      <c r="FQ1605" s="267"/>
      <c r="FR1605" s="267"/>
      <c r="FS1605" s="267"/>
      <c r="FT1605" s="267"/>
      <c r="FU1605" s="267"/>
      <c r="FV1605" s="267"/>
      <c r="FW1605" s="267"/>
      <c r="FX1605" s="267"/>
      <c r="FY1605" s="267"/>
      <c r="FZ1605" s="267"/>
      <c r="GA1605" s="267"/>
      <c r="GB1605" s="267"/>
      <c r="GC1605" s="267"/>
      <c r="GD1605" s="267"/>
      <c r="GE1605" s="267"/>
      <c r="GF1605" s="267"/>
      <c r="GG1605" s="267"/>
      <c r="GH1605" s="267"/>
      <c r="GI1605" s="267"/>
      <c r="GJ1605" s="267"/>
      <c r="GK1605" s="267"/>
      <c r="GL1605" s="267"/>
      <c r="GM1605" s="267"/>
      <c r="GN1605" s="267"/>
      <c r="GO1605" s="267"/>
      <c r="GP1605" s="267"/>
      <c r="GQ1605" s="267"/>
      <c r="GR1605" s="267"/>
      <c r="GS1605" s="267"/>
      <c r="GT1605" s="267"/>
      <c r="GU1605" s="267"/>
      <c r="GV1605" s="267"/>
      <c r="GW1605" s="267"/>
      <c r="GX1605" s="267"/>
      <c r="GY1605" s="267"/>
      <c r="GZ1605" s="267"/>
      <c r="HA1605" s="267"/>
      <c r="HB1605" s="267"/>
      <c r="HC1605" s="267"/>
      <c r="HD1605" s="267"/>
      <c r="HE1605" s="267"/>
      <c r="HF1605" s="267"/>
      <c r="HG1605" s="267"/>
      <c r="HH1605" s="267"/>
      <c r="HI1605" s="267"/>
      <c r="HJ1605" s="267"/>
      <c r="HK1605" s="267"/>
      <c r="HL1605" s="267"/>
      <c r="HM1605" s="267"/>
      <c r="HN1605" s="267"/>
      <c r="HO1605" s="267"/>
      <c r="HP1605" s="267"/>
      <c r="HQ1605" s="267"/>
      <c r="HR1605" s="267"/>
      <c r="HS1605" s="267"/>
      <c r="HT1605" s="267"/>
      <c r="HU1605" s="267"/>
      <c r="HV1605" s="267"/>
      <c r="HW1605" s="267"/>
      <c r="HX1605" s="267"/>
      <c r="HY1605" s="267"/>
      <c r="HZ1605" s="267"/>
      <c r="IA1605" s="267"/>
      <c r="IB1605" s="267"/>
      <c r="IC1605" s="267"/>
      <c r="ID1605" s="267"/>
      <c r="IE1605" s="267"/>
      <c r="IF1605" s="267"/>
      <c r="IG1605" s="267"/>
      <c r="IH1605" s="267"/>
      <c r="II1605" s="267"/>
      <c r="IJ1605" s="267"/>
      <c r="IK1605" s="267"/>
      <c r="IL1605" s="267"/>
      <c r="IM1605" s="267"/>
      <c r="IN1605" s="267"/>
      <c r="IO1605" s="267"/>
      <c r="IP1605" s="267"/>
      <c r="IQ1605" s="267"/>
      <c r="IR1605" s="267"/>
      <c r="IS1605" s="267"/>
      <c r="IT1605" s="267"/>
      <c r="IU1605" s="267"/>
    </row>
    <row r="1606" spans="1:255" s="268" customFormat="1" ht="12.75">
      <c r="A1606" s="267"/>
      <c r="B1606" s="267"/>
      <c r="C1606" s="267"/>
      <c r="D1606" s="267"/>
      <c r="E1606" s="267"/>
      <c r="F1606" s="267"/>
      <c r="G1606" s="267"/>
      <c r="H1606" s="267"/>
      <c r="I1606" s="267"/>
      <c r="J1606" s="267"/>
      <c r="K1606" s="267"/>
      <c r="L1606" s="267"/>
      <c r="M1606" s="267"/>
      <c r="N1606" s="267"/>
      <c r="O1606" s="267"/>
      <c r="P1606" s="267"/>
      <c r="Q1606" s="267"/>
      <c r="R1606" s="267"/>
      <c r="S1606" s="267"/>
      <c r="T1606" s="267"/>
      <c r="U1606" s="267"/>
      <c r="V1606" s="267"/>
      <c r="W1606" s="267"/>
      <c r="X1606" s="267"/>
      <c r="Y1606" s="267"/>
      <c r="Z1606" s="267"/>
      <c r="AA1606" s="267"/>
      <c r="AB1606" s="267"/>
      <c r="AC1606" s="267"/>
      <c r="AD1606" s="267"/>
      <c r="AE1606" s="267"/>
      <c r="AF1606" s="267"/>
      <c r="AG1606" s="267"/>
      <c r="AH1606" s="267"/>
      <c r="AI1606" s="267"/>
      <c r="AJ1606" s="267"/>
      <c r="AK1606" s="267"/>
      <c r="AL1606" s="267"/>
      <c r="AM1606" s="267"/>
      <c r="AN1606" s="267"/>
      <c r="AO1606" s="267"/>
      <c r="AP1606" s="267"/>
      <c r="AQ1606" s="267"/>
      <c r="AR1606" s="267"/>
      <c r="AS1606" s="267"/>
      <c r="AT1606" s="267"/>
      <c r="AU1606" s="267"/>
      <c r="AV1606" s="267"/>
      <c r="AW1606" s="267"/>
      <c r="AX1606" s="267"/>
      <c r="AY1606" s="267"/>
      <c r="AZ1606" s="267"/>
      <c r="BA1606" s="267"/>
      <c r="BB1606" s="267"/>
      <c r="BC1606" s="267"/>
      <c r="BD1606" s="267"/>
      <c r="BE1606" s="267"/>
      <c r="BF1606" s="267"/>
      <c r="BG1606" s="267"/>
      <c r="BH1606" s="267"/>
      <c r="BI1606" s="267"/>
      <c r="BJ1606" s="267"/>
      <c r="BK1606" s="267"/>
      <c r="BL1606" s="267"/>
      <c r="BM1606" s="267"/>
      <c r="BN1606" s="267"/>
      <c r="BO1606" s="267"/>
      <c r="BP1606" s="267"/>
      <c r="BQ1606" s="267"/>
      <c r="BR1606" s="267"/>
      <c r="BS1606" s="267"/>
      <c r="BT1606" s="267"/>
      <c r="BU1606" s="267"/>
      <c r="BV1606" s="267"/>
      <c r="BW1606" s="267"/>
      <c r="BX1606" s="267"/>
      <c r="BY1606" s="267"/>
      <c r="BZ1606" s="267"/>
      <c r="CA1606" s="267"/>
      <c r="CB1606" s="267"/>
      <c r="CC1606" s="267"/>
      <c r="CD1606" s="267"/>
      <c r="CE1606" s="267"/>
      <c r="CF1606" s="267"/>
      <c r="CG1606" s="267"/>
      <c r="CH1606" s="267"/>
      <c r="CI1606" s="267"/>
      <c r="CJ1606" s="267"/>
      <c r="CK1606" s="267"/>
      <c r="CL1606" s="267"/>
      <c r="CM1606" s="267"/>
      <c r="CN1606" s="267"/>
      <c r="CO1606" s="267"/>
      <c r="CP1606" s="267"/>
      <c r="CQ1606" s="267"/>
      <c r="CR1606" s="267"/>
      <c r="CS1606" s="267"/>
      <c r="CT1606" s="267"/>
      <c r="CU1606" s="267"/>
      <c r="CV1606" s="267"/>
      <c r="CW1606" s="267"/>
      <c r="CX1606" s="267"/>
      <c r="CY1606" s="267"/>
      <c r="CZ1606" s="267"/>
      <c r="DA1606" s="267"/>
      <c r="DB1606" s="267"/>
      <c r="DC1606" s="267"/>
      <c r="DD1606" s="267"/>
      <c r="DE1606" s="267"/>
      <c r="DF1606" s="267"/>
      <c r="DG1606" s="267"/>
      <c r="DH1606" s="267"/>
      <c r="DI1606" s="267"/>
      <c r="DJ1606" s="267"/>
      <c r="DK1606" s="267"/>
      <c r="DL1606" s="267"/>
      <c r="DM1606" s="267"/>
      <c r="DN1606" s="267"/>
      <c r="DO1606" s="267"/>
      <c r="DP1606" s="267"/>
      <c r="DQ1606" s="267"/>
      <c r="DR1606" s="267"/>
      <c r="DS1606" s="267"/>
      <c r="DT1606" s="267"/>
      <c r="DU1606" s="267"/>
      <c r="DV1606" s="267"/>
      <c r="DW1606" s="267"/>
      <c r="DX1606" s="267"/>
      <c r="DY1606" s="267"/>
      <c r="DZ1606" s="267"/>
      <c r="EA1606" s="267"/>
      <c r="EB1606" s="267"/>
      <c r="EC1606" s="267"/>
      <c r="ED1606" s="267"/>
      <c r="EE1606" s="267"/>
      <c r="EF1606" s="267"/>
      <c r="EG1606" s="267"/>
      <c r="EH1606" s="267"/>
      <c r="EI1606" s="267"/>
      <c r="EJ1606" s="267"/>
      <c r="EK1606" s="267"/>
      <c r="EL1606" s="267"/>
      <c r="EM1606" s="267"/>
      <c r="EN1606" s="267"/>
      <c r="EO1606" s="267"/>
      <c r="EP1606" s="267"/>
      <c r="EQ1606" s="267"/>
      <c r="ER1606" s="267"/>
      <c r="ES1606" s="267"/>
      <c r="ET1606" s="267"/>
      <c r="EU1606" s="267"/>
      <c r="EV1606" s="267"/>
      <c r="EW1606" s="267"/>
      <c r="EX1606" s="267"/>
      <c r="EY1606" s="267"/>
      <c r="EZ1606" s="267"/>
      <c r="FA1606" s="267"/>
      <c r="FB1606" s="267"/>
      <c r="FC1606" s="267"/>
      <c r="FD1606" s="267"/>
      <c r="FE1606" s="267"/>
      <c r="FF1606" s="267"/>
      <c r="FG1606" s="267"/>
      <c r="FH1606" s="267"/>
      <c r="FI1606" s="267"/>
      <c r="FJ1606" s="267"/>
      <c r="FK1606" s="267"/>
      <c r="FL1606" s="267"/>
      <c r="FM1606" s="267"/>
      <c r="FN1606" s="267"/>
      <c r="FO1606" s="267"/>
      <c r="FP1606" s="267"/>
      <c r="FQ1606" s="267"/>
      <c r="FR1606" s="267"/>
      <c r="FS1606" s="267"/>
      <c r="FT1606" s="267"/>
      <c r="FU1606" s="267"/>
      <c r="FV1606" s="267"/>
      <c r="FW1606" s="267"/>
      <c r="FX1606" s="267"/>
      <c r="FY1606" s="267"/>
      <c r="FZ1606" s="267"/>
      <c r="GA1606" s="267"/>
      <c r="GB1606" s="267"/>
      <c r="GC1606" s="267"/>
      <c r="GD1606" s="267"/>
      <c r="GE1606" s="267"/>
      <c r="GF1606" s="267"/>
      <c r="GG1606" s="267"/>
      <c r="GH1606" s="267"/>
      <c r="GI1606" s="267"/>
      <c r="GJ1606" s="267"/>
      <c r="GK1606" s="267"/>
      <c r="GL1606" s="267"/>
      <c r="GM1606" s="267"/>
      <c r="GN1606" s="267"/>
      <c r="GO1606" s="267"/>
      <c r="GP1606" s="267"/>
      <c r="GQ1606" s="267"/>
      <c r="GR1606" s="267"/>
      <c r="GS1606" s="267"/>
      <c r="GT1606" s="267"/>
      <c r="GU1606" s="267"/>
      <c r="GV1606" s="267"/>
      <c r="GW1606" s="267"/>
      <c r="GX1606" s="267"/>
      <c r="GY1606" s="267"/>
      <c r="GZ1606" s="267"/>
      <c r="HA1606" s="267"/>
      <c r="HB1606" s="267"/>
      <c r="HC1606" s="267"/>
      <c r="HD1606" s="267"/>
      <c r="HE1606" s="267"/>
      <c r="HF1606" s="267"/>
      <c r="HG1606" s="267"/>
      <c r="HH1606" s="267"/>
      <c r="HI1606" s="267"/>
      <c r="HJ1606" s="267"/>
      <c r="HK1606" s="267"/>
      <c r="HL1606" s="267"/>
      <c r="HM1606" s="267"/>
      <c r="HN1606" s="267"/>
      <c r="HO1606" s="267"/>
      <c r="HP1606" s="267"/>
      <c r="HQ1606" s="267"/>
      <c r="HR1606" s="267"/>
      <c r="HS1606" s="267"/>
      <c r="HT1606" s="267"/>
      <c r="HU1606" s="267"/>
      <c r="HV1606" s="267"/>
      <c r="HW1606" s="267"/>
      <c r="HX1606" s="267"/>
      <c r="HY1606" s="267"/>
      <c r="HZ1606" s="267"/>
      <c r="IA1606" s="267"/>
      <c r="IB1606" s="267"/>
      <c r="IC1606" s="267"/>
      <c r="ID1606" s="267"/>
      <c r="IE1606" s="267"/>
      <c r="IF1606" s="267"/>
      <c r="IG1606" s="267"/>
      <c r="IH1606" s="267"/>
      <c r="II1606" s="267"/>
      <c r="IJ1606" s="267"/>
      <c r="IK1606" s="267"/>
      <c r="IL1606" s="267"/>
      <c r="IM1606" s="267"/>
      <c r="IN1606" s="267"/>
      <c r="IO1606" s="267"/>
      <c r="IP1606" s="267"/>
      <c r="IQ1606" s="267"/>
      <c r="IR1606" s="267"/>
      <c r="IS1606" s="267"/>
      <c r="IT1606" s="267"/>
      <c r="IU1606" s="267"/>
    </row>
    <row r="1607" spans="1:255" s="268" customFormat="1" ht="12.75">
      <c r="A1607" s="267"/>
      <c r="B1607" s="267"/>
      <c r="C1607" s="267"/>
      <c r="D1607" s="267"/>
      <c r="E1607" s="267"/>
      <c r="F1607" s="267"/>
      <c r="G1607" s="267"/>
      <c r="H1607" s="267"/>
      <c r="I1607" s="267"/>
      <c r="J1607" s="267"/>
      <c r="K1607" s="267"/>
      <c r="L1607" s="267"/>
      <c r="M1607" s="267"/>
      <c r="N1607" s="267"/>
      <c r="O1607" s="267"/>
      <c r="P1607" s="267"/>
      <c r="Q1607" s="267"/>
      <c r="R1607" s="267"/>
      <c r="S1607" s="267"/>
      <c r="T1607" s="267"/>
      <c r="U1607" s="267"/>
      <c r="V1607" s="267"/>
      <c r="W1607" s="267"/>
      <c r="X1607" s="267"/>
      <c r="Y1607" s="267"/>
      <c r="Z1607" s="267"/>
      <c r="AA1607" s="267"/>
      <c r="AB1607" s="267"/>
      <c r="AC1607" s="267"/>
      <c r="AD1607" s="267"/>
      <c r="AE1607" s="267"/>
      <c r="AF1607" s="267"/>
      <c r="AG1607" s="267"/>
      <c r="AH1607" s="267"/>
      <c r="AI1607" s="267"/>
      <c r="AJ1607" s="267"/>
      <c r="AK1607" s="267"/>
      <c r="AL1607" s="267"/>
      <c r="AM1607" s="267"/>
      <c r="AN1607" s="267"/>
      <c r="AO1607" s="267"/>
      <c r="AP1607" s="267"/>
      <c r="AQ1607" s="267"/>
      <c r="AR1607" s="267"/>
      <c r="AS1607" s="267"/>
      <c r="AT1607" s="267"/>
      <c r="AU1607" s="267"/>
      <c r="AV1607" s="267"/>
      <c r="AW1607" s="267"/>
      <c r="AX1607" s="267"/>
      <c r="AY1607" s="267"/>
      <c r="AZ1607" s="267"/>
      <c r="BA1607" s="267"/>
      <c r="BB1607" s="267"/>
      <c r="BC1607" s="267"/>
      <c r="BD1607" s="267"/>
      <c r="BE1607" s="267"/>
      <c r="BF1607" s="267"/>
      <c r="BG1607" s="267"/>
      <c r="BH1607" s="267"/>
      <c r="BI1607" s="267"/>
      <c r="BJ1607" s="267"/>
      <c r="BK1607" s="267"/>
      <c r="BL1607" s="267"/>
      <c r="BM1607" s="267"/>
      <c r="BN1607" s="267"/>
      <c r="BO1607" s="267"/>
      <c r="BP1607" s="267"/>
      <c r="BQ1607" s="267"/>
      <c r="BR1607" s="267"/>
      <c r="BS1607" s="267"/>
      <c r="BT1607" s="267"/>
      <c r="BU1607" s="267"/>
      <c r="BV1607" s="267"/>
      <c r="BW1607" s="267"/>
      <c r="BX1607" s="267"/>
      <c r="BY1607" s="267"/>
      <c r="BZ1607" s="267"/>
      <c r="CA1607" s="267"/>
      <c r="CB1607" s="267"/>
      <c r="CC1607" s="267"/>
      <c r="CD1607" s="267"/>
      <c r="CE1607" s="267"/>
      <c r="CF1607" s="267"/>
      <c r="CG1607" s="267"/>
      <c r="CH1607" s="267"/>
      <c r="CI1607" s="267"/>
      <c r="CJ1607" s="267"/>
      <c r="CK1607" s="267"/>
      <c r="CL1607" s="267"/>
      <c r="CM1607" s="267"/>
      <c r="CN1607" s="267"/>
      <c r="CO1607" s="267"/>
      <c r="CP1607" s="267"/>
      <c r="CQ1607" s="267"/>
      <c r="CR1607" s="267"/>
      <c r="CS1607" s="267"/>
      <c r="CT1607" s="267"/>
      <c r="CU1607" s="267"/>
      <c r="CV1607" s="267"/>
      <c r="CW1607" s="267"/>
      <c r="CX1607" s="267"/>
      <c r="CY1607" s="267"/>
      <c r="CZ1607" s="267"/>
      <c r="DA1607" s="267"/>
      <c r="DB1607" s="267"/>
      <c r="DC1607" s="267"/>
      <c r="DD1607" s="267"/>
      <c r="DE1607" s="267"/>
      <c r="DF1607" s="267"/>
      <c r="DG1607" s="267"/>
      <c r="DH1607" s="267"/>
      <c r="DI1607" s="267"/>
      <c r="DJ1607" s="267"/>
      <c r="DK1607" s="267"/>
      <c r="DL1607" s="267"/>
      <c r="DM1607" s="267"/>
      <c r="DN1607" s="267"/>
      <c r="DO1607" s="267"/>
      <c r="DP1607" s="267"/>
      <c r="DQ1607" s="267"/>
      <c r="DR1607" s="267"/>
      <c r="DS1607" s="267"/>
      <c r="DT1607" s="267"/>
      <c r="DU1607" s="267"/>
      <c r="DV1607" s="267"/>
      <c r="DW1607" s="267"/>
      <c r="DX1607" s="267"/>
      <c r="DY1607" s="267"/>
      <c r="DZ1607" s="267"/>
      <c r="EA1607" s="267"/>
      <c r="EB1607" s="267"/>
      <c r="EC1607" s="267"/>
      <c r="ED1607" s="267"/>
      <c r="EE1607" s="267"/>
      <c r="EF1607" s="267"/>
      <c r="EG1607" s="267"/>
      <c r="EH1607" s="267"/>
      <c r="EI1607" s="267"/>
      <c r="EJ1607" s="267"/>
      <c r="EK1607" s="267"/>
      <c r="EL1607" s="267"/>
      <c r="EM1607" s="267"/>
      <c r="EN1607" s="267"/>
      <c r="EO1607" s="267"/>
      <c r="EP1607" s="267"/>
      <c r="EQ1607" s="267"/>
      <c r="ER1607" s="267"/>
      <c r="ES1607" s="267"/>
      <c r="ET1607" s="267"/>
      <c r="EU1607" s="267"/>
      <c r="EV1607" s="267"/>
      <c r="EW1607" s="267"/>
      <c r="EX1607" s="267"/>
      <c r="EY1607" s="267"/>
      <c r="EZ1607" s="267"/>
      <c r="FA1607" s="267"/>
      <c r="FB1607" s="267"/>
      <c r="FC1607" s="267"/>
      <c r="FD1607" s="267"/>
      <c r="FE1607" s="267"/>
      <c r="FF1607" s="267"/>
      <c r="FG1607" s="267"/>
      <c r="FH1607" s="267"/>
      <c r="FI1607" s="267"/>
      <c r="FJ1607" s="267"/>
      <c r="FK1607" s="267"/>
      <c r="FL1607" s="267"/>
      <c r="FM1607" s="267"/>
      <c r="FN1607" s="267"/>
      <c r="FO1607" s="267"/>
      <c r="FP1607" s="267"/>
      <c r="FQ1607" s="267"/>
      <c r="FR1607" s="267"/>
      <c r="FS1607" s="267"/>
      <c r="FT1607" s="267"/>
      <c r="FU1607" s="267"/>
      <c r="FV1607" s="267"/>
      <c r="FW1607" s="267"/>
      <c r="FX1607" s="267"/>
      <c r="FY1607" s="267"/>
      <c r="FZ1607" s="267"/>
      <c r="GA1607" s="267"/>
      <c r="GB1607" s="267"/>
      <c r="GC1607" s="267"/>
      <c r="GD1607" s="267"/>
      <c r="GE1607" s="267"/>
      <c r="GF1607" s="267"/>
      <c r="GG1607" s="267"/>
      <c r="GH1607" s="267"/>
      <c r="GI1607" s="267"/>
      <c r="GJ1607" s="267"/>
      <c r="GK1607" s="267"/>
      <c r="GL1607" s="267"/>
      <c r="GM1607" s="267"/>
      <c r="GN1607" s="267"/>
      <c r="GO1607" s="267"/>
      <c r="GP1607" s="267"/>
      <c r="GQ1607" s="267"/>
      <c r="GR1607" s="267"/>
      <c r="GS1607" s="267"/>
      <c r="GT1607" s="267"/>
      <c r="GU1607" s="267"/>
      <c r="GV1607" s="267"/>
      <c r="GW1607" s="267"/>
      <c r="GX1607" s="267"/>
      <c r="GY1607" s="267"/>
      <c r="GZ1607" s="267"/>
      <c r="HA1607" s="267"/>
      <c r="HB1607" s="267"/>
      <c r="HC1607" s="267"/>
      <c r="HD1607" s="267"/>
      <c r="HE1607" s="267"/>
      <c r="HF1607" s="267"/>
      <c r="HG1607" s="267"/>
      <c r="HH1607" s="267"/>
      <c r="HI1607" s="267"/>
      <c r="HJ1607" s="267"/>
      <c r="HK1607" s="267"/>
      <c r="HL1607" s="267"/>
      <c r="HM1607" s="267"/>
      <c r="HN1607" s="267"/>
      <c r="HO1607" s="267"/>
      <c r="HP1607" s="267"/>
      <c r="HQ1607" s="267"/>
      <c r="HR1607" s="267"/>
      <c r="HS1607" s="267"/>
      <c r="HT1607" s="267"/>
      <c r="HU1607" s="267"/>
      <c r="HV1607" s="267"/>
      <c r="HW1607" s="267"/>
      <c r="HX1607" s="267"/>
      <c r="HY1607" s="267"/>
      <c r="HZ1607" s="267"/>
      <c r="IA1607" s="267"/>
      <c r="IB1607" s="267"/>
      <c r="IC1607" s="267"/>
      <c r="ID1607" s="267"/>
      <c r="IE1607" s="267"/>
      <c r="IF1607" s="267"/>
      <c r="IG1607" s="267"/>
      <c r="IH1607" s="267"/>
      <c r="II1607" s="267"/>
      <c r="IJ1607" s="267"/>
      <c r="IK1607" s="267"/>
      <c r="IL1607" s="267"/>
      <c r="IM1607" s="267"/>
      <c r="IN1607" s="267"/>
      <c r="IO1607" s="267"/>
      <c r="IP1607" s="267"/>
      <c r="IQ1607" s="267"/>
      <c r="IR1607" s="267"/>
      <c r="IS1607" s="267"/>
      <c r="IT1607" s="267"/>
      <c r="IU1607" s="267"/>
    </row>
    <row r="1608" spans="1:255" s="268" customFormat="1" ht="12.75">
      <c r="A1608" s="267"/>
      <c r="B1608" s="267"/>
      <c r="C1608" s="267"/>
      <c r="D1608" s="267"/>
      <c r="E1608" s="267"/>
      <c r="F1608" s="267"/>
      <c r="G1608" s="267"/>
      <c r="H1608" s="267"/>
      <c r="I1608" s="267"/>
      <c r="J1608" s="267"/>
      <c r="K1608" s="267"/>
      <c r="L1608" s="267"/>
      <c r="M1608" s="267"/>
      <c r="N1608" s="267"/>
      <c r="O1608" s="267"/>
      <c r="P1608" s="267"/>
      <c r="Q1608" s="267"/>
      <c r="R1608" s="267"/>
      <c r="S1608" s="267"/>
      <c r="T1608" s="267"/>
      <c r="U1608" s="267"/>
      <c r="V1608" s="267"/>
      <c r="W1608" s="267"/>
      <c r="X1608" s="267"/>
      <c r="Y1608" s="267"/>
      <c r="Z1608" s="267"/>
      <c r="AA1608" s="267"/>
      <c r="AB1608" s="267"/>
      <c r="AC1608" s="267"/>
      <c r="AD1608" s="267"/>
      <c r="AE1608" s="267"/>
      <c r="AF1608" s="267"/>
      <c r="AG1608" s="267"/>
      <c r="AH1608" s="267"/>
      <c r="AI1608" s="267"/>
      <c r="AJ1608" s="267"/>
      <c r="AK1608" s="267"/>
      <c r="AL1608" s="267"/>
      <c r="AM1608" s="267"/>
      <c r="AN1608" s="267"/>
      <c r="AO1608" s="267"/>
      <c r="AP1608" s="267"/>
      <c r="AQ1608" s="267"/>
      <c r="AR1608" s="267"/>
      <c r="AS1608" s="267"/>
      <c r="AT1608" s="267"/>
      <c r="AU1608" s="267"/>
      <c r="AV1608" s="267"/>
      <c r="AW1608" s="267"/>
      <c r="AX1608" s="267"/>
      <c r="AY1608" s="267"/>
      <c r="AZ1608" s="267"/>
      <c r="BA1608" s="267"/>
      <c r="BB1608" s="267"/>
      <c r="BC1608" s="267"/>
      <c r="BD1608" s="267"/>
      <c r="BE1608" s="267"/>
      <c r="BF1608" s="267"/>
      <c r="BG1608" s="267"/>
      <c r="BH1608" s="267"/>
      <c r="BI1608" s="267"/>
      <c r="BJ1608" s="267"/>
      <c r="BK1608" s="267"/>
      <c r="BL1608" s="267"/>
      <c r="BM1608" s="267"/>
      <c r="BN1608" s="267"/>
      <c r="BO1608" s="267"/>
      <c r="BP1608" s="267"/>
      <c r="BQ1608" s="267"/>
      <c r="BR1608" s="267"/>
      <c r="BS1608" s="267"/>
      <c r="BT1608" s="267"/>
      <c r="BU1608" s="267"/>
      <c r="BV1608" s="267"/>
      <c r="BW1608" s="267"/>
      <c r="BX1608" s="267"/>
      <c r="BY1608" s="267"/>
      <c r="BZ1608" s="267"/>
      <c r="CA1608" s="267"/>
      <c r="CB1608" s="267"/>
      <c r="CC1608" s="267"/>
      <c r="CD1608" s="267"/>
      <c r="CE1608" s="267"/>
      <c r="CF1608" s="267"/>
      <c r="CG1608" s="267"/>
      <c r="CH1608" s="267"/>
      <c r="CI1608" s="267"/>
      <c r="CJ1608" s="267"/>
      <c r="CK1608" s="267"/>
      <c r="CL1608" s="267"/>
      <c r="CM1608" s="267"/>
      <c r="CN1608" s="267"/>
      <c r="CO1608" s="267"/>
      <c r="CP1608" s="267"/>
      <c r="CQ1608" s="267"/>
      <c r="CR1608" s="267"/>
      <c r="CS1608" s="267"/>
      <c r="CT1608" s="267"/>
      <c r="CU1608" s="267"/>
      <c r="CV1608" s="267"/>
      <c r="CW1608" s="267"/>
      <c r="CX1608" s="267"/>
      <c r="CY1608" s="267"/>
      <c r="CZ1608" s="267"/>
      <c r="DA1608" s="267"/>
      <c r="DB1608" s="267"/>
      <c r="DC1608" s="267"/>
      <c r="DD1608" s="267"/>
      <c r="DE1608" s="267"/>
      <c r="DF1608" s="267"/>
      <c r="DG1608" s="267"/>
      <c r="DH1608" s="267"/>
      <c r="DI1608" s="267"/>
      <c r="DJ1608" s="267"/>
      <c r="DK1608" s="267"/>
      <c r="DL1608" s="267"/>
      <c r="DM1608" s="267"/>
      <c r="DN1608" s="267"/>
      <c r="DO1608" s="267"/>
      <c r="DP1608" s="267"/>
      <c r="DQ1608" s="267"/>
      <c r="DR1608" s="267"/>
      <c r="DS1608" s="267"/>
      <c r="DT1608" s="267"/>
      <c r="DU1608" s="267"/>
      <c r="DV1608" s="267"/>
      <c r="DW1608" s="267"/>
      <c r="DX1608" s="267"/>
      <c r="DY1608" s="267"/>
      <c r="DZ1608" s="267"/>
      <c r="EA1608" s="267"/>
      <c r="EB1608" s="267"/>
      <c r="EC1608" s="267"/>
      <c r="ED1608" s="267"/>
      <c r="EE1608" s="267"/>
      <c r="EF1608" s="267"/>
      <c r="EG1608" s="267"/>
      <c r="EH1608" s="267"/>
      <c r="EI1608" s="267"/>
      <c r="EJ1608" s="267"/>
      <c r="EK1608" s="267"/>
      <c r="EL1608" s="267"/>
      <c r="EM1608" s="267"/>
      <c r="EN1608" s="267"/>
      <c r="EO1608" s="267"/>
      <c r="EP1608" s="267"/>
      <c r="EQ1608" s="267"/>
      <c r="ER1608" s="267"/>
      <c r="ES1608" s="267"/>
      <c r="ET1608" s="267"/>
      <c r="EU1608" s="267"/>
      <c r="EV1608" s="267"/>
      <c r="EW1608" s="267"/>
      <c r="EX1608" s="267"/>
      <c r="EY1608" s="267"/>
      <c r="EZ1608" s="267"/>
      <c r="FA1608" s="267"/>
      <c r="FB1608" s="267"/>
      <c r="FC1608" s="267"/>
      <c r="FD1608" s="267"/>
      <c r="FE1608" s="267"/>
      <c r="FF1608" s="267"/>
      <c r="FG1608" s="267"/>
      <c r="FH1608" s="267"/>
      <c r="FI1608" s="267"/>
      <c r="FJ1608" s="267"/>
      <c r="FK1608" s="267"/>
      <c r="FL1608" s="267"/>
      <c r="FM1608" s="267"/>
      <c r="FN1608" s="267"/>
      <c r="FO1608" s="267"/>
      <c r="FP1608" s="267"/>
      <c r="FQ1608" s="267"/>
      <c r="FR1608" s="267"/>
      <c r="FS1608" s="267"/>
      <c r="FT1608" s="267"/>
      <c r="FU1608" s="267"/>
      <c r="FV1608" s="267"/>
      <c r="FW1608" s="267"/>
      <c r="FX1608" s="267"/>
      <c r="FY1608" s="267"/>
      <c r="FZ1608" s="267"/>
      <c r="GA1608" s="267"/>
      <c r="GB1608" s="267"/>
      <c r="GC1608" s="267"/>
      <c r="GD1608" s="267"/>
      <c r="GE1608" s="267"/>
      <c r="GF1608" s="267"/>
      <c r="GG1608" s="267"/>
      <c r="GH1608" s="267"/>
      <c r="GI1608" s="267"/>
      <c r="GJ1608" s="267"/>
      <c r="GK1608" s="267"/>
      <c r="GL1608" s="267"/>
      <c r="GM1608" s="267"/>
      <c r="GN1608" s="267"/>
      <c r="GO1608" s="267"/>
      <c r="GP1608" s="267"/>
      <c r="GQ1608" s="267"/>
      <c r="GR1608" s="267"/>
      <c r="GS1608" s="267"/>
      <c r="GT1608" s="267"/>
      <c r="GU1608" s="267"/>
      <c r="GV1608" s="267"/>
      <c r="GW1608" s="267"/>
      <c r="GX1608" s="267"/>
      <c r="GY1608" s="267"/>
      <c r="GZ1608" s="267"/>
      <c r="HA1608" s="267"/>
      <c r="HB1608" s="267"/>
      <c r="HC1608" s="267"/>
      <c r="HD1608" s="267"/>
      <c r="HE1608" s="267"/>
      <c r="HF1608" s="267"/>
      <c r="HG1608" s="267"/>
      <c r="HH1608" s="267"/>
      <c r="HI1608" s="267"/>
      <c r="HJ1608" s="267"/>
      <c r="HK1608" s="267"/>
      <c r="HL1608" s="267"/>
      <c r="HM1608" s="267"/>
      <c r="HN1608" s="267"/>
      <c r="HO1608" s="267"/>
      <c r="HP1608" s="267"/>
      <c r="HQ1608" s="267"/>
      <c r="HR1608" s="267"/>
      <c r="HS1608" s="267"/>
      <c r="HT1608" s="267"/>
      <c r="HU1608" s="267"/>
      <c r="HV1608" s="267"/>
      <c r="HW1608" s="267"/>
      <c r="HX1608" s="267"/>
      <c r="HY1608" s="267"/>
      <c r="HZ1608" s="267"/>
      <c r="IA1608" s="267"/>
      <c r="IB1608" s="267"/>
      <c r="IC1608" s="267"/>
      <c r="ID1608" s="267"/>
      <c r="IE1608" s="267"/>
      <c r="IF1608" s="267"/>
      <c r="IG1608" s="267"/>
      <c r="IH1608" s="267"/>
      <c r="II1608" s="267"/>
      <c r="IJ1608" s="267"/>
      <c r="IK1608" s="267"/>
      <c r="IL1608" s="267"/>
      <c r="IM1608" s="267"/>
      <c r="IN1608" s="267"/>
      <c r="IO1608" s="267"/>
      <c r="IP1608" s="267"/>
      <c r="IQ1608" s="267"/>
      <c r="IR1608" s="267"/>
      <c r="IS1608" s="267"/>
      <c r="IT1608" s="267"/>
      <c r="IU1608" s="267"/>
    </row>
    <row r="1609" spans="1:255" s="268" customFormat="1" ht="12.75">
      <c r="A1609" s="267"/>
      <c r="B1609" s="267"/>
      <c r="C1609" s="267"/>
      <c r="D1609" s="267"/>
      <c r="E1609" s="267"/>
      <c r="F1609" s="267"/>
      <c r="G1609" s="267"/>
      <c r="H1609" s="267"/>
      <c r="I1609" s="267"/>
      <c r="J1609" s="267"/>
      <c r="K1609" s="267"/>
      <c r="L1609" s="267"/>
      <c r="M1609" s="267"/>
      <c r="N1609" s="267"/>
      <c r="O1609" s="267"/>
      <c r="P1609" s="267"/>
      <c r="Q1609" s="267"/>
      <c r="R1609" s="267"/>
      <c r="S1609" s="267"/>
      <c r="T1609" s="267"/>
      <c r="U1609" s="267"/>
      <c r="V1609" s="267"/>
      <c r="W1609" s="267"/>
      <c r="X1609" s="267"/>
      <c r="Y1609" s="267"/>
      <c r="Z1609" s="267"/>
      <c r="AA1609" s="267"/>
      <c r="AB1609" s="267"/>
      <c r="AC1609" s="267"/>
      <c r="AD1609" s="267"/>
      <c r="AE1609" s="267"/>
      <c r="AF1609" s="267"/>
      <c r="AG1609" s="267"/>
      <c r="AH1609" s="267"/>
      <c r="AI1609" s="267"/>
      <c r="AJ1609" s="267"/>
      <c r="AK1609" s="267"/>
      <c r="AL1609" s="267"/>
      <c r="AM1609" s="267"/>
      <c r="AN1609" s="267"/>
      <c r="AO1609" s="267"/>
      <c r="AP1609" s="267"/>
      <c r="AQ1609" s="267"/>
      <c r="AR1609" s="267"/>
      <c r="AS1609" s="267"/>
      <c r="AT1609" s="267"/>
      <c r="AU1609" s="267"/>
      <c r="AV1609" s="267"/>
      <c r="AW1609" s="267"/>
      <c r="AX1609" s="267"/>
      <c r="AY1609" s="267"/>
      <c r="AZ1609" s="267"/>
      <c r="BA1609" s="267"/>
      <c r="BB1609" s="267"/>
      <c r="BC1609" s="267"/>
      <c r="BD1609" s="267"/>
      <c r="BE1609" s="267"/>
      <c r="BF1609" s="267"/>
      <c r="BG1609" s="267"/>
      <c r="BH1609" s="267"/>
      <c r="BI1609" s="267"/>
      <c r="BJ1609" s="267"/>
      <c r="BK1609" s="267"/>
      <c r="BL1609" s="267"/>
      <c r="BM1609" s="267"/>
      <c r="BN1609" s="267"/>
      <c r="BO1609" s="267"/>
      <c r="BP1609" s="267"/>
      <c r="BQ1609" s="267"/>
      <c r="BR1609" s="267"/>
      <c r="BS1609" s="267"/>
      <c r="BT1609" s="267"/>
      <c r="BU1609" s="267"/>
      <c r="BV1609" s="267"/>
      <c r="BW1609" s="267"/>
      <c r="BX1609" s="267"/>
      <c r="BY1609" s="267"/>
      <c r="BZ1609" s="267"/>
      <c r="CA1609" s="267"/>
      <c r="CB1609" s="267"/>
      <c r="CC1609" s="267"/>
      <c r="CD1609" s="267"/>
      <c r="CE1609" s="267"/>
      <c r="CF1609" s="267"/>
      <c r="CG1609" s="267"/>
      <c r="CH1609" s="267"/>
      <c r="CI1609" s="267"/>
      <c r="CJ1609" s="267"/>
      <c r="CK1609" s="267"/>
      <c r="CL1609" s="267"/>
      <c r="CM1609" s="267"/>
      <c r="CN1609" s="267"/>
      <c r="CO1609" s="267"/>
      <c r="CP1609" s="267"/>
      <c r="CQ1609" s="267"/>
      <c r="CR1609" s="267"/>
      <c r="CS1609" s="267"/>
      <c r="CT1609" s="267"/>
      <c r="CU1609" s="267"/>
      <c r="CV1609" s="267"/>
      <c r="CW1609" s="267"/>
      <c r="CX1609" s="267"/>
      <c r="CY1609" s="267"/>
      <c r="CZ1609" s="267"/>
      <c r="DA1609" s="267"/>
      <c r="DB1609" s="267"/>
      <c r="DC1609" s="267"/>
      <c r="DD1609" s="267"/>
      <c r="DE1609" s="267"/>
      <c r="DF1609" s="267"/>
      <c r="DG1609" s="267"/>
      <c r="DH1609" s="267"/>
      <c r="DI1609" s="267"/>
      <c r="DJ1609" s="267"/>
      <c r="DK1609" s="267"/>
      <c r="DL1609" s="267"/>
      <c r="DM1609" s="267"/>
      <c r="DN1609" s="267"/>
      <c r="DO1609" s="267"/>
      <c r="DP1609" s="267"/>
      <c r="DQ1609" s="267"/>
      <c r="DR1609" s="267"/>
      <c r="DS1609" s="267"/>
      <c r="DT1609" s="267"/>
      <c r="DU1609" s="267"/>
      <c r="DV1609" s="267"/>
      <c r="DW1609" s="267"/>
      <c r="DX1609" s="267"/>
      <c r="DY1609" s="267"/>
      <c r="DZ1609" s="267"/>
      <c r="EA1609" s="267"/>
      <c r="EB1609" s="267"/>
      <c r="EC1609" s="267"/>
      <c r="ED1609" s="267"/>
      <c r="EE1609" s="267"/>
      <c r="EF1609" s="267"/>
      <c r="EG1609" s="267"/>
      <c r="EH1609" s="267"/>
      <c r="EI1609" s="267"/>
      <c r="EJ1609" s="267"/>
      <c r="EK1609" s="267"/>
      <c r="EL1609" s="267"/>
      <c r="EM1609" s="267"/>
      <c r="EN1609" s="267"/>
      <c r="EO1609" s="267"/>
      <c r="EP1609" s="267"/>
      <c r="EQ1609" s="267"/>
      <c r="ER1609" s="267"/>
      <c r="ES1609" s="267"/>
      <c r="ET1609" s="267"/>
      <c r="EU1609" s="267"/>
      <c r="EV1609" s="267"/>
      <c r="EW1609" s="267"/>
      <c r="EX1609" s="267"/>
      <c r="EY1609" s="267"/>
      <c r="EZ1609" s="267"/>
      <c r="FA1609" s="267"/>
      <c r="FB1609" s="267"/>
      <c r="FC1609" s="267"/>
      <c r="FD1609" s="267"/>
      <c r="FE1609" s="267"/>
      <c r="FF1609" s="267"/>
      <c r="FG1609" s="267"/>
      <c r="FH1609" s="267"/>
      <c r="FI1609" s="267"/>
      <c r="FJ1609" s="267"/>
      <c r="FK1609" s="267"/>
      <c r="FL1609" s="267"/>
      <c r="FM1609" s="267"/>
      <c r="FN1609" s="267"/>
      <c r="FO1609" s="267"/>
      <c r="FP1609" s="267"/>
      <c r="FQ1609" s="267"/>
      <c r="FR1609" s="267"/>
      <c r="FS1609" s="267"/>
      <c r="FT1609" s="267"/>
      <c r="FU1609" s="267"/>
      <c r="FV1609" s="267"/>
      <c r="FW1609" s="267"/>
      <c r="FX1609" s="267"/>
      <c r="FY1609" s="267"/>
      <c r="FZ1609" s="267"/>
      <c r="GA1609" s="267"/>
      <c r="GB1609" s="267"/>
      <c r="GC1609" s="267"/>
      <c r="GD1609" s="267"/>
      <c r="GE1609" s="267"/>
      <c r="GF1609" s="267"/>
      <c r="GG1609" s="267"/>
      <c r="GH1609" s="267"/>
      <c r="GI1609" s="267"/>
      <c r="GJ1609" s="267"/>
      <c r="GK1609" s="267"/>
      <c r="GL1609" s="267"/>
      <c r="GM1609" s="267"/>
      <c r="GN1609" s="267"/>
      <c r="GO1609" s="267"/>
      <c r="GP1609" s="267"/>
      <c r="GQ1609" s="267"/>
      <c r="GR1609" s="267"/>
      <c r="GS1609" s="267"/>
      <c r="GT1609" s="267"/>
      <c r="GU1609" s="267"/>
      <c r="GV1609" s="267"/>
      <c r="GW1609" s="267"/>
      <c r="GX1609" s="267"/>
      <c r="GY1609" s="267"/>
      <c r="GZ1609" s="267"/>
      <c r="HA1609" s="267"/>
      <c r="HB1609" s="267"/>
      <c r="HC1609" s="267"/>
      <c r="HD1609" s="267"/>
      <c r="HE1609" s="267"/>
      <c r="HF1609" s="267"/>
      <c r="HG1609" s="267"/>
      <c r="HH1609" s="267"/>
      <c r="HI1609" s="267"/>
      <c r="HJ1609" s="267"/>
      <c r="HK1609" s="267"/>
      <c r="HL1609" s="267"/>
      <c r="HM1609" s="267"/>
      <c r="HN1609" s="267"/>
      <c r="HO1609" s="267"/>
      <c r="HP1609" s="267"/>
      <c r="HQ1609" s="267"/>
      <c r="HR1609" s="267"/>
      <c r="HS1609" s="267"/>
      <c r="HT1609" s="267"/>
      <c r="HU1609" s="267"/>
      <c r="HV1609" s="267"/>
      <c r="HW1609" s="267"/>
      <c r="HX1609" s="267"/>
      <c r="HY1609" s="267"/>
      <c r="HZ1609" s="267"/>
      <c r="IA1609" s="267"/>
      <c r="IB1609" s="267"/>
      <c r="IC1609" s="267"/>
      <c r="ID1609" s="267"/>
      <c r="IE1609" s="267"/>
      <c r="IF1609" s="267"/>
      <c r="IG1609" s="267"/>
      <c r="IH1609" s="267"/>
      <c r="II1609" s="267"/>
      <c r="IJ1609" s="267"/>
      <c r="IK1609" s="267"/>
      <c r="IL1609" s="267"/>
      <c r="IM1609" s="267"/>
      <c r="IN1609" s="267"/>
      <c r="IO1609" s="267"/>
      <c r="IP1609" s="267"/>
      <c r="IQ1609" s="267"/>
      <c r="IR1609" s="267"/>
      <c r="IS1609" s="267"/>
      <c r="IT1609" s="267"/>
      <c r="IU1609" s="267"/>
    </row>
    <row r="1610" spans="1:255" s="268" customFormat="1" ht="12.75">
      <c r="A1610" s="267"/>
      <c r="B1610" s="267"/>
      <c r="C1610" s="267"/>
      <c r="D1610" s="267"/>
      <c r="E1610" s="267"/>
      <c r="F1610" s="267"/>
      <c r="G1610" s="267"/>
      <c r="H1610" s="267"/>
      <c r="I1610" s="267"/>
      <c r="J1610" s="267"/>
      <c r="K1610" s="267"/>
      <c r="L1610" s="267"/>
      <c r="M1610" s="267"/>
      <c r="N1610" s="267"/>
      <c r="O1610" s="267"/>
      <c r="P1610" s="267"/>
      <c r="Q1610" s="267"/>
      <c r="R1610" s="267"/>
      <c r="S1610" s="267"/>
      <c r="T1610" s="267"/>
      <c r="U1610" s="267"/>
      <c r="V1610" s="267"/>
      <c r="W1610" s="267"/>
      <c r="X1610" s="267"/>
      <c r="Y1610" s="267"/>
      <c r="Z1610" s="267"/>
      <c r="AA1610" s="267"/>
      <c r="AB1610" s="267"/>
      <c r="AC1610" s="267"/>
      <c r="AD1610" s="267"/>
      <c r="AE1610" s="267"/>
      <c r="AF1610" s="267"/>
      <c r="AG1610" s="267"/>
      <c r="AH1610" s="267"/>
      <c r="AI1610" s="267"/>
      <c r="AJ1610" s="267"/>
      <c r="AK1610" s="267"/>
      <c r="AL1610" s="267"/>
      <c r="AM1610" s="267"/>
      <c r="AN1610" s="267"/>
      <c r="AO1610" s="267"/>
      <c r="AP1610" s="267"/>
      <c r="AQ1610" s="267"/>
      <c r="AR1610" s="267"/>
      <c r="AS1610" s="267"/>
      <c r="AT1610" s="267"/>
      <c r="AU1610" s="267"/>
      <c r="AV1610" s="267"/>
      <c r="AW1610" s="267"/>
      <c r="AX1610" s="267"/>
      <c r="AY1610" s="267"/>
      <c r="AZ1610" s="267"/>
      <c r="BA1610" s="267"/>
      <c r="BB1610" s="267"/>
      <c r="BC1610" s="267"/>
      <c r="BD1610" s="267"/>
      <c r="BE1610" s="267"/>
      <c r="BF1610" s="267"/>
      <c r="BG1610" s="267"/>
      <c r="BH1610" s="267"/>
      <c r="BI1610" s="267"/>
      <c r="BJ1610" s="267"/>
      <c r="BK1610" s="267"/>
      <c r="BL1610" s="267"/>
      <c r="BM1610" s="267"/>
      <c r="BN1610" s="267"/>
      <c r="BO1610" s="267"/>
      <c r="BP1610" s="267"/>
      <c r="BQ1610" s="267"/>
      <c r="BR1610" s="267"/>
      <c r="BS1610" s="267"/>
      <c r="BT1610" s="267"/>
      <c r="BU1610" s="267"/>
      <c r="BV1610" s="267"/>
      <c r="BW1610" s="267"/>
      <c r="BX1610" s="267"/>
      <c r="BY1610" s="267"/>
      <c r="BZ1610" s="267"/>
      <c r="CA1610" s="267"/>
      <c r="CB1610" s="267"/>
      <c r="CC1610" s="267"/>
      <c r="CD1610" s="267"/>
      <c r="CE1610" s="267"/>
      <c r="CF1610" s="267"/>
      <c r="CG1610" s="267"/>
      <c r="CH1610" s="267"/>
      <c r="CI1610" s="267"/>
      <c r="CJ1610" s="267"/>
      <c r="CK1610" s="267"/>
      <c r="CL1610" s="267"/>
      <c r="CM1610" s="267"/>
      <c r="CN1610" s="267"/>
      <c r="CO1610" s="267"/>
      <c r="CP1610" s="267"/>
      <c r="CQ1610" s="267"/>
      <c r="CR1610" s="267"/>
      <c r="CS1610" s="267"/>
      <c r="CT1610" s="267"/>
      <c r="CU1610" s="267"/>
      <c r="CV1610" s="267"/>
      <c r="CW1610" s="267"/>
      <c r="CX1610" s="267"/>
      <c r="CY1610" s="267"/>
      <c r="CZ1610" s="267"/>
      <c r="DA1610" s="267"/>
      <c r="DB1610" s="267"/>
      <c r="DC1610" s="267"/>
      <c r="DD1610" s="267"/>
      <c r="DE1610" s="267"/>
      <c r="DF1610" s="267"/>
      <c r="DG1610" s="267"/>
      <c r="DH1610" s="267"/>
      <c r="DI1610" s="267"/>
      <c r="DJ1610" s="267"/>
      <c r="DK1610" s="267"/>
      <c r="DL1610" s="267"/>
      <c r="DM1610" s="267"/>
      <c r="DN1610" s="267"/>
      <c r="DO1610" s="267"/>
      <c r="DP1610" s="267"/>
      <c r="DQ1610" s="267"/>
      <c r="DR1610" s="267"/>
      <c r="DS1610" s="267"/>
      <c r="DT1610" s="267"/>
      <c r="DU1610" s="267"/>
      <c r="DV1610" s="267"/>
      <c r="DW1610" s="267"/>
      <c r="DX1610" s="267"/>
      <c r="DY1610" s="267"/>
      <c r="DZ1610" s="267"/>
      <c r="EA1610" s="267"/>
      <c r="EB1610" s="267"/>
      <c r="EC1610" s="267"/>
      <c r="ED1610" s="267"/>
      <c r="EE1610" s="267"/>
      <c r="EF1610" s="267"/>
      <c r="EG1610" s="267"/>
      <c r="EH1610" s="267"/>
      <c r="EI1610" s="267"/>
      <c r="EJ1610" s="267"/>
      <c r="EK1610" s="267"/>
      <c r="EL1610" s="267"/>
      <c r="EM1610" s="267"/>
      <c r="EN1610" s="267"/>
      <c r="EO1610" s="267"/>
      <c r="EP1610" s="267"/>
      <c r="EQ1610" s="267"/>
      <c r="ER1610" s="267"/>
      <c r="ES1610" s="267"/>
      <c r="ET1610" s="267"/>
      <c r="EU1610" s="267"/>
      <c r="EV1610" s="267"/>
      <c r="EW1610" s="267"/>
      <c r="EX1610" s="267"/>
      <c r="EY1610" s="267"/>
      <c r="EZ1610" s="267"/>
      <c r="FA1610" s="267"/>
      <c r="FB1610" s="267"/>
      <c r="FC1610" s="267"/>
      <c r="FD1610" s="267"/>
      <c r="FE1610" s="267"/>
      <c r="FF1610" s="267"/>
      <c r="FG1610" s="267"/>
      <c r="FH1610" s="267"/>
      <c r="FI1610" s="267"/>
      <c r="FJ1610" s="267"/>
      <c r="FK1610" s="267"/>
      <c r="FL1610" s="267"/>
      <c r="FM1610" s="267"/>
      <c r="FN1610" s="267"/>
      <c r="FO1610" s="267"/>
      <c r="FP1610" s="267"/>
      <c r="FQ1610" s="267"/>
      <c r="FR1610" s="267"/>
      <c r="FS1610" s="267"/>
      <c r="FT1610" s="267"/>
      <c r="FU1610" s="267"/>
      <c r="FV1610" s="267"/>
      <c r="FW1610" s="267"/>
      <c r="FX1610" s="267"/>
      <c r="FY1610" s="267"/>
      <c r="FZ1610" s="267"/>
      <c r="GA1610" s="267"/>
      <c r="GB1610" s="267"/>
      <c r="GC1610" s="267"/>
      <c r="GD1610" s="267"/>
      <c r="GE1610" s="267"/>
      <c r="GF1610" s="267"/>
      <c r="GG1610" s="267"/>
      <c r="GH1610" s="267"/>
      <c r="GI1610" s="267"/>
      <c r="GJ1610" s="267"/>
      <c r="GK1610" s="267"/>
      <c r="GL1610" s="267"/>
      <c r="GM1610" s="267"/>
      <c r="GN1610" s="267"/>
      <c r="GO1610" s="267"/>
      <c r="GP1610" s="267"/>
      <c r="GQ1610" s="267"/>
      <c r="GR1610" s="267"/>
      <c r="GS1610" s="267"/>
      <c r="GT1610" s="267"/>
      <c r="GU1610" s="267"/>
      <c r="GV1610" s="267"/>
      <c r="GW1610" s="267"/>
      <c r="GX1610" s="267"/>
      <c r="GY1610" s="267"/>
      <c r="GZ1610" s="267"/>
      <c r="HA1610" s="267"/>
      <c r="HB1610" s="267"/>
      <c r="HC1610" s="267"/>
      <c r="HD1610" s="267"/>
      <c r="HE1610" s="267"/>
      <c r="HF1610" s="267"/>
      <c r="HG1610" s="267"/>
      <c r="HH1610" s="267"/>
      <c r="HI1610" s="267"/>
      <c r="HJ1610" s="267"/>
      <c r="HK1610" s="267"/>
      <c r="HL1610" s="267"/>
      <c r="HM1610" s="267"/>
      <c r="HN1610" s="267"/>
      <c r="HO1610" s="267"/>
      <c r="HP1610" s="267"/>
      <c r="HQ1610" s="267"/>
      <c r="HR1610" s="267"/>
      <c r="HS1610" s="267"/>
      <c r="HT1610" s="267"/>
      <c r="HU1610" s="267"/>
      <c r="HV1610" s="267"/>
      <c r="HW1610" s="267"/>
      <c r="HX1610" s="267"/>
      <c r="HY1610" s="267"/>
      <c r="HZ1610" s="267"/>
      <c r="IA1610" s="267"/>
      <c r="IB1610" s="267"/>
      <c r="IC1610" s="267"/>
      <c r="ID1610" s="267"/>
      <c r="IE1610" s="267"/>
      <c r="IF1610" s="267"/>
      <c r="IG1610" s="267"/>
      <c r="IH1610" s="267"/>
      <c r="II1610" s="267"/>
      <c r="IJ1610" s="267"/>
      <c r="IK1610" s="267"/>
      <c r="IL1610" s="267"/>
      <c r="IM1610" s="267"/>
      <c r="IN1610" s="267"/>
      <c r="IO1610" s="267"/>
      <c r="IP1610" s="267"/>
      <c r="IQ1610" s="267"/>
      <c r="IR1610" s="267"/>
      <c r="IS1610" s="267"/>
      <c r="IT1610" s="267"/>
      <c r="IU1610" s="267"/>
    </row>
    <row r="1611" spans="1:255" s="268" customFormat="1" ht="12.75">
      <c r="A1611" s="267"/>
      <c r="B1611" s="267"/>
      <c r="C1611" s="267"/>
      <c r="D1611" s="267"/>
      <c r="E1611" s="267"/>
      <c r="F1611" s="267"/>
      <c r="G1611" s="267"/>
      <c r="H1611" s="267"/>
      <c r="I1611" s="267"/>
      <c r="J1611" s="267"/>
      <c r="K1611" s="267"/>
      <c r="L1611" s="267"/>
      <c r="M1611" s="267"/>
      <c r="N1611" s="267"/>
      <c r="O1611" s="267"/>
      <c r="P1611" s="267"/>
      <c r="Q1611" s="267"/>
      <c r="R1611" s="267"/>
      <c r="S1611" s="267"/>
      <c r="T1611" s="267"/>
      <c r="U1611" s="267"/>
      <c r="V1611" s="267"/>
      <c r="W1611" s="267"/>
      <c r="X1611" s="267"/>
      <c r="Y1611" s="267"/>
      <c r="Z1611" s="267"/>
      <c r="AA1611" s="267"/>
      <c r="AB1611" s="267"/>
      <c r="AC1611" s="267"/>
      <c r="AD1611" s="267"/>
      <c r="AE1611" s="267"/>
      <c r="AF1611" s="267"/>
      <c r="AG1611" s="267"/>
      <c r="AH1611" s="267"/>
      <c r="AI1611" s="267"/>
      <c r="AJ1611" s="267"/>
      <c r="AK1611" s="267"/>
      <c r="AL1611" s="267"/>
      <c r="AM1611" s="267"/>
      <c r="AN1611" s="267"/>
      <c r="AO1611" s="267"/>
      <c r="AP1611" s="267"/>
      <c r="AQ1611" s="267"/>
      <c r="AR1611" s="267"/>
      <c r="AS1611" s="267"/>
      <c r="AT1611" s="267"/>
      <c r="AU1611" s="267"/>
      <c r="AV1611" s="267"/>
      <c r="AW1611" s="267"/>
      <c r="AX1611" s="267"/>
      <c r="AY1611" s="267"/>
      <c r="AZ1611" s="267"/>
      <c r="BA1611" s="267"/>
      <c r="BB1611" s="267"/>
      <c r="BC1611" s="267"/>
      <c r="BD1611" s="267"/>
      <c r="BE1611" s="267"/>
      <c r="BF1611" s="267"/>
      <c r="BG1611" s="267"/>
      <c r="BH1611" s="267"/>
      <c r="BI1611" s="267"/>
      <c r="BJ1611" s="267"/>
      <c r="BK1611" s="267"/>
      <c r="BL1611" s="267"/>
      <c r="BM1611" s="267"/>
      <c r="BN1611" s="267"/>
      <c r="BO1611" s="267"/>
      <c r="BP1611" s="267"/>
      <c r="BQ1611" s="267"/>
      <c r="BR1611" s="267"/>
      <c r="BS1611" s="267"/>
      <c r="BT1611" s="267"/>
      <c r="BU1611" s="267"/>
      <c r="BV1611" s="267"/>
      <c r="BW1611" s="267"/>
      <c r="BX1611" s="267"/>
      <c r="BY1611" s="267"/>
      <c r="BZ1611" s="267"/>
      <c r="CA1611" s="267"/>
      <c r="CB1611" s="267"/>
      <c r="CC1611" s="267"/>
      <c r="CD1611" s="267"/>
      <c r="CE1611" s="267"/>
      <c r="CF1611" s="267"/>
      <c r="CG1611" s="267"/>
      <c r="CH1611" s="267"/>
      <c r="CI1611" s="267"/>
      <c r="CJ1611" s="267"/>
      <c r="CK1611" s="267"/>
      <c r="CL1611" s="267"/>
      <c r="CM1611" s="267"/>
      <c r="CN1611" s="267"/>
      <c r="CO1611" s="267"/>
      <c r="CP1611" s="267"/>
      <c r="CQ1611" s="267"/>
      <c r="CR1611" s="267"/>
      <c r="CS1611" s="267"/>
      <c r="CT1611" s="267"/>
      <c r="CU1611" s="267"/>
      <c r="CV1611" s="267"/>
      <c r="CW1611" s="267"/>
      <c r="CX1611" s="267"/>
      <c r="CY1611" s="267"/>
      <c r="CZ1611" s="267"/>
      <c r="DA1611" s="267"/>
      <c r="DB1611" s="267"/>
      <c r="DC1611" s="267"/>
      <c r="DD1611" s="267"/>
      <c r="DE1611" s="267"/>
      <c r="DF1611" s="267"/>
      <c r="DG1611" s="267"/>
      <c r="DH1611" s="267"/>
      <c r="DI1611" s="267"/>
      <c r="DJ1611" s="267"/>
      <c r="DK1611" s="267"/>
      <c r="DL1611" s="267"/>
      <c r="DM1611" s="267"/>
      <c r="DN1611" s="267"/>
      <c r="DO1611" s="267"/>
      <c r="DP1611" s="267"/>
      <c r="DQ1611" s="267"/>
      <c r="DR1611" s="267"/>
      <c r="DS1611" s="267"/>
      <c r="DT1611" s="267"/>
      <c r="DU1611" s="267"/>
      <c r="DV1611" s="267"/>
      <c r="DW1611" s="267"/>
      <c r="DX1611" s="267"/>
      <c r="DY1611" s="267"/>
      <c r="DZ1611" s="267"/>
      <c r="EA1611" s="267"/>
      <c r="EB1611" s="267"/>
      <c r="EC1611" s="267"/>
      <c r="ED1611" s="267"/>
      <c r="EE1611" s="267"/>
      <c r="EF1611" s="267"/>
      <c r="EG1611" s="267"/>
      <c r="EH1611" s="267"/>
      <c r="EI1611" s="267"/>
      <c r="EJ1611" s="267"/>
      <c r="EK1611" s="267"/>
      <c r="EL1611" s="267"/>
      <c r="EM1611" s="267"/>
      <c r="EN1611" s="267"/>
      <c r="EO1611" s="267"/>
      <c r="EP1611" s="267"/>
      <c r="EQ1611" s="267"/>
      <c r="ER1611" s="267"/>
      <c r="ES1611" s="267"/>
      <c r="ET1611" s="267"/>
      <c r="EU1611" s="267"/>
      <c r="EV1611" s="267"/>
      <c r="EW1611" s="267"/>
      <c r="EX1611" s="267"/>
      <c r="EY1611" s="267"/>
      <c r="EZ1611" s="267"/>
      <c r="FA1611" s="267"/>
      <c r="FB1611" s="267"/>
      <c r="FC1611" s="267"/>
      <c r="FD1611" s="267"/>
      <c r="FE1611" s="267"/>
      <c r="FF1611" s="267"/>
      <c r="FG1611" s="267"/>
      <c r="FH1611" s="267"/>
      <c r="FI1611" s="267"/>
      <c r="FJ1611" s="267"/>
      <c r="FK1611" s="267"/>
      <c r="FL1611" s="267"/>
      <c r="FM1611" s="267"/>
      <c r="FN1611" s="267"/>
      <c r="FO1611" s="267"/>
      <c r="FP1611" s="267"/>
      <c r="FQ1611" s="267"/>
      <c r="FR1611" s="267"/>
      <c r="FS1611" s="267"/>
      <c r="FT1611" s="267"/>
      <c r="FU1611" s="267"/>
      <c r="FV1611" s="267"/>
      <c r="FW1611" s="267"/>
      <c r="FX1611" s="267"/>
      <c r="FY1611" s="267"/>
      <c r="FZ1611" s="267"/>
      <c r="GA1611" s="267"/>
      <c r="GB1611" s="267"/>
      <c r="GC1611" s="267"/>
      <c r="GD1611" s="267"/>
      <c r="GE1611" s="267"/>
      <c r="GF1611" s="267"/>
      <c r="GG1611" s="267"/>
      <c r="GH1611" s="267"/>
      <c r="GI1611" s="267"/>
      <c r="GJ1611" s="267"/>
      <c r="GK1611" s="267"/>
      <c r="GL1611" s="267"/>
      <c r="GM1611" s="267"/>
      <c r="GN1611" s="267"/>
      <c r="GO1611" s="267"/>
      <c r="GP1611" s="267"/>
      <c r="GQ1611" s="267"/>
      <c r="GR1611" s="267"/>
      <c r="GS1611" s="267"/>
      <c r="GT1611" s="267"/>
      <c r="GU1611" s="267"/>
      <c r="GV1611" s="267"/>
      <c r="GW1611" s="267"/>
      <c r="GX1611" s="267"/>
      <c r="GY1611" s="267"/>
      <c r="GZ1611" s="267"/>
      <c r="HA1611" s="267"/>
      <c r="HB1611" s="267"/>
      <c r="HC1611" s="267"/>
      <c r="HD1611" s="267"/>
      <c r="HE1611" s="267"/>
      <c r="HF1611" s="267"/>
      <c r="HG1611" s="267"/>
      <c r="HH1611" s="267"/>
      <c r="HI1611" s="267"/>
      <c r="HJ1611" s="267"/>
      <c r="HK1611" s="267"/>
      <c r="HL1611" s="267"/>
      <c r="HM1611" s="267"/>
      <c r="HN1611" s="267"/>
      <c r="HO1611" s="267"/>
      <c r="HP1611" s="267"/>
      <c r="HQ1611" s="267"/>
      <c r="HR1611" s="267"/>
      <c r="HS1611" s="267"/>
      <c r="HT1611" s="267"/>
      <c r="HU1611" s="267"/>
      <c r="HV1611" s="267"/>
      <c r="HW1611" s="267"/>
      <c r="HX1611" s="267"/>
      <c r="HY1611" s="267"/>
      <c r="HZ1611" s="267"/>
      <c r="IA1611" s="267"/>
      <c r="IB1611" s="267"/>
      <c r="IC1611" s="267"/>
      <c r="ID1611" s="267"/>
      <c r="IE1611" s="267"/>
      <c r="IF1611" s="267"/>
      <c r="IG1611" s="267"/>
      <c r="IH1611" s="267"/>
      <c r="II1611" s="267"/>
      <c r="IJ1611" s="267"/>
      <c r="IK1611" s="267"/>
      <c r="IL1611" s="267"/>
      <c r="IM1611" s="267"/>
      <c r="IN1611" s="267"/>
      <c r="IO1611" s="267"/>
      <c r="IP1611" s="267"/>
      <c r="IQ1611" s="267"/>
      <c r="IR1611" s="267"/>
      <c r="IS1611" s="267"/>
      <c r="IT1611" s="267"/>
      <c r="IU1611" s="267"/>
    </row>
    <row r="1612" spans="1:255" s="268" customFormat="1" ht="12.75">
      <c r="A1612" s="267"/>
      <c r="B1612" s="267"/>
      <c r="C1612" s="267"/>
      <c r="D1612" s="267"/>
      <c r="E1612" s="267"/>
      <c r="F1612" s="267"/>
      <c r="G1612" s="267"/>
      <c r="H1612" s="267"/>
      <c r="I1612" s="267"/>
      <c r="J1612" s="267"/>
      <c r="K1612" s="267"/>
      <c r="L1612" s="267"/>
      <c r="M1612" s="267"/>
      <c r="N1612" s="267"/>
      <c r="O1612" s="267"/>
      <c r="P1612" s="267"/>
      <c r="Q1612" s="267"/>
      <c r="R1612" s="267"/>
      <c r="S1612" s="267"/>
      <c r="T1612" s="267"/>
      <c r="U1612" s="267"/>
      <c r="V1612" s="267"/>
      <c r="W1612" s="267"/>
      <c r="X1612" s="267"/>
      <c r="Y1612" s="267"/>
      <c r="Z1612" s="267"/>
      <c r="AA1612" s="267"/>
      <c r="AB1612" s="267"/>
      <c r="AC1612" s="267"/>
      <c r="AD1612" s="267"/>
      <c r="AE1612" s="267"/>
      <c r="AF1612" s="267"/>
      <c r="AG1612" s="267"/>
      <c r="AH1612" s="267"/>
      <c r="AI1612" s="267"/>
      <c r="AJ1612" s="267"/>
      <c r="AK1612" s="267"/>
      <c r="AL1612" s="267"/>
      <c r="AM1612" s="267"/>
      <c r="AN1612" s="267"/>
      <c r="AO1612" s="267"/>
      <c r="AP1612" s="267"/>
      <c r="AQ1612" s="267"/>
      <c r="AR1612" s="267"/>
      <c r="AS1612" s="267"/>
      <c r="AT1612" s="267"/>
      <c r="AU1612" s="267"/>
      <c r="AV1612" s="267"/>
      <c r="AW1612" s="267"/>
      <c r="AX1612" s="267"/>
      <c r="AY1612" s="267"/>
      <c r="AZ1612" s="267"/>
      <c r="BA1612" s="267"/>
      <c r="BB1612" s="267"/>
      <c r="BC1612" s="267"/>
      <c r="BD1612" s="267"/>
      <c r="BE1612" s="267"/>
      <c r="BF1612" s="267"/>
      <c r="BG1612" s="267"/>
      <c r="BH1612" s="267"/>
      <c r="BI1612" s="267"/>
      <c r="BJ1612" s="267"/>
      <c r="BK1612" s="267"/>
      <c r="BL1612" s="267"/>
      <c r="BM1612" s="267"/>
      <c r="BN1612" s="267"/>
      <c r="BO1612" s="267"/>
      <c r="BP1612" s="267"/>
      <c r="BQ1612" s="267"/>
      <c r="BR1612" s="267"/>
      <c r="BS1612" s="267"/>
      <c r="BT1612" s="267"/>
      <c r="BU1612" s="267"/>
      <c r="BV1612" s="267"/>
      <c r="BW1612" s="267"/>
      <c r="BX1612" s="267"/>
      <c r="BY1612" s="267"/>
      <c r="BZ1612" s="267"/>
      <c r="CA1612" s="267"/>
      <c r="CB1612" s="267"/>
      <c r="CC1612" s="267"/>
      <c r="CD1612" s="267"/>
      <c r="CE1612" s="267"/>
      <c r="CF1612" s="267"/>
      <c r="CG1612" s="267"/>
      <c r="CH1612" s="267"/>
      <c r="CI1612" s="267"/>
      <c r="CJ1612" s="267"/>
      <c r="CK1612" s="267"/>
      <c r="CL1612" s="267"/>
      <c r="CM1612" s="267"/>
      <c r="CN1612" s="267"/>
      <c r="CO1612" s="267"/>
      <c r="CP1612" s="267"/>
      <c r="CQ1612" s="267"/>
      <c r="CR1612" s="267"/>
      <c r="CS1612" s="267"/>
      <c r="CT1612" s="267"/>
      <c r="CU1612" s="267"/>
      <c r="CV1612" s="267"/>
      <c r="CW1612" s="267"/>
      <c r="CX1612" s="267"/>
      <c r="CY1612" s="267"/>
      <c r="CZ1612" s="267"/>
      <c r="DA1612" s="267"/>
      <c r="DB1612" s="267"/>
      <c r="DC1612" s="267"/>
      <c r="DD1612" s="267"/>
      <c r="DE1612" s="267"/>
      <c r="DF1612" s="267"/>
      <c r="DG1612" s="267"/>
      <c r="DH1612" s="267"/>
      <c r="DI1612" s="267"/>
      <c r="DJ1612" s="267"/>
      <c r="DK1612" s="267"/>
      <c r="DL1612" s="267"/>
      <c r="DM1612" s="267"/>
      <c r="DN1612" s="267"/>
      <c r="DO1612" s="267"/>
      <c r="DP1612" s="267"/>
      <c r="DQ1612" s="267"/>
      <c r="DR1612" s="267"/>
      <c r="DS1612" s="267"/>
      <c r="DT1612" s="267"/>
      <c r="DU1612" s="267"/>
      <c r="DV1612" s="267"/>
      <c r="DW1612" s="267"/>
      <c r="DX1612" s="267"/>
      <c r="DY1612" s="267"/>
      <c r="DZ1612" s="267"/>
      <c r="EA1612" s="267"/>
      <c r="EB1612" s="267"/>
      <c r="EC1612" s="267"/>
      <c r="ED1612" s="267"/>
      <c r="EE1612" s="267"/>
      <c r="EF1612" s="267"/>
      <c r="EG1612" s="267"/>
      <c r="EH1612" s="267"/>
      <c r="EI1612" s="267"/>
      <c r="EJ1612" s="267"/>
      <c r="EK1612" s="267"/>
      <c r="EL1612" s="267"/>
      <c r="EM1612" s="267"/>
      <c r="EN1612" s="267"/>
      <c r="EO1612" s="267"/>
      <c r="EP1612" s="267"/>
      <c r="EQ1612" s="267"/>
      <c r="ER1612" s="267"/>
      <c r="ES1612" s="267"/>
      <c r="ET1612" s="267"/>
      <c r="EU1612" s="267"/>
      <c r="EV1612" s="267"/>
      <c r="EW1612" s="267"/>
      <c r="EX1612" s="267"/>
      <c r="EY1612" s="267"/>
      <c r="EZ1612" s="267"/>
      <c r="FA1612" s="267"/>
      <c r="FB1612" s="267"/>
      <c r="FC1612" s="267"/>
      <c r="FD1612" s="267"/>
      <c r="FE1612" s="267"/>
      <c r="FF1612" s="267"/>
      <c r="FG1612" s="267"/>
      <c r="FH1612" s="267"/>
      <c r="FI1612" s="267"/>
      <c r="FJ1612" s="267"/>
      <c r="FK1612" s="267"/>
      <c r="FL1612" s="267"/>
      <c r="FM1612" s="267"/>
      <c r="FN1612" s="267"/>
      <c r="FO1612" s="267"/>
      <c r="FP1612" s="267"/>
      <c r="FQ1612" s="267"/>
      <c r="FR1612" s="267"/>
      <c r="FS1612" s="267"/>
      <c r="FT1612" s="267"/>
      <c r="FU1612" s="267"/>
      <c r="FV1612" s="267"/>
      <c r="FW1612" s="267"/>
      <c r="FX1612" s="267"/>
      <c r="FY1612" s="267"/>
      <c r="FZ1612" s="267"/>
      <c r="GA1612" s="267"/>
      <c r="GB1612" s="267"/>
      <c r="GC1612" s="267"/>
      <c r="GD1612" s="267"/>
      <c r="GE1612" s="267"/>
      <c r="GF1612" s="267"/>
      <c r="GG1612" s="267"/>
      <c r="GH1612" s="267"/>
      <c r="GI1612" s="267"/>
      <c r="GJ1612" s="267"/>
      <c r="GK1612" s="267"/>
      <c r="GL1612" s="267"/>
      <c r="GM1612" s="267"/>
      <c r="GN1612" s="267"/>
      <c r="GO1612" s="267"/>
      <c r="GP1612" s="267"/>
      <c r="GQ1612" s="267"/>
      <c r="GR1612" s="267"/>
      <c r="GS1612" s="267"/>
      <c r="GT1612" s="267"/>
      <c r="GU1612" s="267"/>
      <c r="GV1612" s="267"/>
      <c r="GW1612" s="267"/>
      <c r="GX1612" s="267"/>
      <c r="GY1612" s="267"/>
      <c r="GZ1612" s="267"/>
      <c r="HA1612" s="267"/>
      <c r="HB1612" s="267"/>
      <c r="HC1612" s="267"/>
      <c r="HD1612" s="267"/>
      <c r="HE1612" s="267"/>
      <c r="HF1612" s="267"/>
      <c r="HG1612" s="267"/>
      <c r="HH1612" s="267"/>
      <c r="HI1612" s="267"/>
      <c r="HJ1612" s="267"/>
      <c r="HK1612" s="267"/>
      <c r="HL1612" s="267"/>
      <c r="HM1612" s="267"/>
      <c r="HN1612" s="267"/>
      <c r="HO1612" s="267"/>
      <c r="HP1612" s="267"/>
      <c r="HQ1612" s="267"/>
      <c r="HR1612" s="267"/>
      <c r="HS1612" s="267"/>
      <c r="HT1612" s="267"/>
      <c r="HU1612" s="267"/>
      <c r="HV1612" s="267"/>
      <c r="HW1612" s="267"/>
      <c r="HX1612" s="267"/>
      <c r="HY1612" s="267"/>
      <c r="HZ1612" s="267"/>
      <c r="IA1612" s="267"/>
      <c r="IB1612" s="267"/>
      <c r="IC1612" s="267"/>
      <c r="ID1612" s="267"/>
      <c r="IE1612" s="267"/>
      <c r="IF1612" s="267"/>
      <c r="IG1612" s="267"/>
      <c r="IH1612" s="267"/>
      <c r="II1612" s="267"/>
      <c r="IJ1612" s="267"/>
      <c r="IK1612" s="267"/>
      <c r="IL1612" s="267"/>
      <c r="IM1612" s="267"/>
      <c r="IN1612" s="267"/>
      <c r="IO1612" s="267"/>
      <c r="IP1612" s="267"/>
      <c r="IQ1612" s="267"/>
      <c r="IR1612" s="267"/>
      <c r="IS1612" s="267"/>
      <c r="IT1612" s="267"/>
      <c r="IU1612" s="267"/>
    </row>
    <row r="1613" spans="1:255" s="268" customFormat="1" ht="12.75">
      <c r="A1613" s="267"/>
      <c r="B1613" s="267"/>
      <c r="C1613" s="267"/>
      <c r="D1613" s="267"/>
      <c r="E1613" s="267"/>
      <c r="F1613" s="267"/>
      <c r="G1613" s="267"/>
      <c r="H1613" s="267"/>
      <c r="I1613" s="267"/>
      <c r="J1613" s="267"/>
      <c r="K1613" s="267"/>
      <c r="L1613" s="267"/>
      <c r="M1613" s="267"/>
      <c r="N1613" s="267"/>
      <c r="O1613" s="267"/>
      <c r="P1613" s="267"/>
      <c r="Q1613" s="267"/>
      <c r="R1613" s="267"/>
      <c r="S1613" s="267"/>
      <c r="T1613" s="267"/>
      <c r="U1613" s="267"/>
      <c r="V1613" s="267"/>
      <c r="W1613" s="267"/>
      <c r="X1613" s="267"/>
      <c r="Y1613" s="267"/>
      <c r="Z1613" s="267"/>
      <c r="AA1613" s="267"/>
      <c r="AB1613" s="267"/>
      <c r="AC1613" s="267"/>
      <c r="AD1613" s="267"/>
      <c r="AE1613" s="267"/>
      <c r="AF1613" s="267"/>
      <c r="AG1613" s="267"/>
      <c r="AH1613" s="267"/>
      <c r="AI1613" s="267"/>
      <c r="AJ1613" s="267"/>
      <c r="AK1613" s="267"/>
      <c r="AL1613" s="267"/>
      <c r="AM1613" s="267"/>
      <c r="AN1613" s="267"/>
      <c r="AO1613" s="267"/>
      <c r="AP1613" s="267"/>
      <c r="AQ1613" s="267"/>
      <c r="AR1613" s="267"/>
      <c r="AS1613" s="267"/>
      <c r="AT1613" s="267"/>
      <c r="AU1613" s="267"/>
      <c r="AV1613" s="267"/>
      <c r="AW1613" s="267"/>
      <c r="AX1613" s="267"/>
      <c r="AY1613" s="267"/>
      <c r="AZ1613" s="267"/>
      <c r="BA1613" s="267"/>
      <c r="BB1613" s="267"/>
      <c r="BC1613" s="267"/>
      <c r="BD1613" s="267"/>
      <c r="BE1613" s="267"/>
      <c r="BF1613" s="267"/>
      <c r="BG1613" s="267"/>
      <c r="BH1613" s="267"/>
      <c r="BI1613" s="267"/>
      <c r="BJ1613" s="267"/>
      <c r="BK1613" s="267"/>
      <c r="BL1613" s="267"/>
      <c r="BM1613" s="267"/>
      <c r="BN1613" s="267"/>
      <c r="BO1613" s="267"/>
      <c r="BP1613" s="267"/>
      <c r="BQ1613" s="267"/>
      <c r="BR1613" s="267"/>
      <c r="BS1613" s="267"/>
      <c r="BT1613" s="267"/>
      <c r="BU1613" s="267"/>
      <c r="BV1613" s="267"/>
      <c r="BW1613" s="267"/>
      <c r="BX1613" s="267"/>
      <c r="BY1613" s="267"/>
      <c r="BZ1613" s="267"/>
      <c r="CA1613" s="267"/>
      <c r="CB1613" s="267"/>
      <c r="CC1613" s="267"/>
      <c r="CD1613" s="267"/>
      <c r="CE1613" s="267"/>
      <c r="CF1613" s="267"/>
      <c r="CG1613" s="267"/>
      <c r="CH1613" s="267"/>
      <c r="CI1613" s="267"/>
      <c r="CJ1613" s="267"/>
      <c r="CK1613" s="267"/>
      <c r="CL1613" s="267"/>
      <c r="CM1613" s="267"/>
      <c r="CN1613" s="267"/>
      <c r="CO1613" s="267"/>
      <c r="CP1613" s="267"/>
      <c r="CQ1613" s="267"/>
      <c r="CR1613" s="267"/>
      <c r="CS1613" s="267"/>
      <c r="CT1613" s="267"/>
      <c r="CU1613" s="267"/>
      <c r="CV1613" s="267"/>
      <c r="CW1613" s="267"/>
      <c r="CX1613" s="267"/>
      <c r="CY1613" s="267"/>
      <c r="CZ1613" s="267"/>
      <c r="DA1613" s="267"/>
      <c r="DB1613" s="267"/>
      <c r="DC1613" s="267"/>
      <c r="DD1613" s="267"/>
      <c r="DE1613" s="267"/>
      <c r="DF1613" s="267"/>
      <c r="DG1613" s="267"/>
      <c r="DH1613" s="267"/>
      <c r="DI1613" s="267"/>
      <c r="DJ1613" s="267"/>
      <c r="DK1613" s="267"/>
      <c r="DL1613" s="267"/>
      <c r="DM1613" s="267"/>
      <c r="DN1613" s="267"/>
      <c r="DO1613" s="267"/>
      <c r="DP1613" s="267"/>
      <c r="DQ1613" s="267"/>
      <c r="DR1613" s="267"/>
      <c r="DS1613" s="267"/>
      <c r="DT1613" s="267"/>
      <c r="DU1613" s="267"/>
      <c r="DV1613" s="267"/>
      <c r="DW1613" s="267"/>
      <c r="DX1613" s="267"/>
      <c r="DY1613" s="267"/>
      <c r="DZ1613" s="267"/>
      <c r="EA1613" s="267"/>
      <c r="EB1613" s="267"/>
      <c r="EC1613" s="267"/>
      <c r="ED1613" s="267"/>
      <c r="EE1613" s="267"/>
      <c r="EF1613" s="267"/>
      <c r="EG1613" s="267"/>
      <c r="EH1613" s="267"/>
      <c r="EI1613" s="267"/>
      <c r="EJ1613" s="267"/>
      <c r="EK1613" s="267"/>
      <c r="EL1613" s="267"/>
      <c r="EM1613" s="267"/>
      <c r="EN1613" s="267"/>
      <c r="EO1613" s="267"/>
      <c r="EP1613" s="267"/>
      <c r="EQ1613" s="267"/>
      <c r="ER1613" s="267"/>
      <c r="ES1613" s="267"/>
      <c r="ET1613" s="267"/>
      <c r="EU1613" s="267"/>
      <c r="EV1613" s="267"/>
      <c r="EW1613" s="267"/>
      <c r="EX1613" s="267"/>
      <c r="EY1613" s="267"/>
      <c r="EZ1613" s="267"/>
      <c r="FA1613" s="267"/>
      <c r="FB1613" s="267"/>
      <c r="FC1613" s="267"/>
      <c r="FD1613" s="267"/>
      <c r="FE1613" s="267"/>
      <c r="FF1613" s="267"/>
      <c r="FG1613" s="267"/>
      <c r="FH1613" s="267"/>
      <c r="FI1613" s="267"/>
      <c r="FJ1613" s="267"/>
      <c r="FK1613" s="267"/>
      <c r="FL1613" s="267"/>
      <c r="FM1613" s="267"/>
      <c r="FN1613" s="267"/>
      <c r="FO1613" s="267"/>
      <c r="FP1613" s="267"/>
      <c r="FQ1613" s="267"/>
      <c r="FR1613" s="267"/>
      <c r="FS1613" s="267"/>
      <c r="FT1613" s="267"/>
      <c r="FU1613" s="267"/>
      <c r="FV1613" s="267"/>
      <c r="FW1613" s="267"/>
      <c r="FX1613" s="267"/>
      <c r="FY1613" s="267"/>
      <c r="FZ1613" s="267"/>
      <c r="GA1613" s="267"/>
      <c r="GB1613" s="267"/>
      <c r="GC1613" s="267"/>
      <c r="GD1613" s="267"/>
      <c r="GE1613" s="267"/>
      <c r="GF1613" s="267"/>
      <c r="GG1613" s="267"/>
      <c r="GH1613" s="267"/>
      <c r="GI1613" s="267"/>
      <c r="GJ1613" s="267"/>
      <c r="GK1613" s="267"/>
      <c r="GL1613" s="267"/>
      <c r="GM1613" s="267"/>
      <c r="GN1613" s="267"/>
      <c r="GO1613" s="267"/>
      <c r="GP1613" s="267"/>
      <c r="GQ1613" s="267"/>
      <c r="GR1613" s="267"/>
      <c r="GS1613" s="267"/>
      <c r="GT1613" s="267"/>
      <c r="GU1613" s="267"/>
      <c r="GV1613" s="267"/>
      <c r="GW1613" s="267"/>
      <c r="GX1613" s="267"/>
      <c r="GY1613" s="267"/>
      <c r="GZ1613" s="267"/>
      <c r="HA1613" s="267"/>
      <c r="HB1613" s="267"/>
      <c r="HC1613" s="267"/>
      <c r="HD1613" s="267"/>
      <c r="HE1613" s="267"/>
      <c r="HF1613" s="267"/>
      <c r="HG1613" s="267"/>
      <c r="HH1613" s="267"/>
      <c r="HI1613" s="267"/>
      <c r="HJ1613" s="267"/>
      <c r="HK1613" s="267"/>
      <c r="HL1613" s="267"/>
      <c r="HM1613" s="267"/>
      <c r="HN1613" s="267"/>
      <c r="HO1613" s="267"/>
      <c r="HP1613" s="267"/>
      <c r="HQ1613" s="267"/>
      <c r="HR1613" s="267"/>
      <c r="HS1613" s="267"/>
      <c r="HT1613" s="267"/>
      <c r="HU1613" s="267"/>
      <c r="HV1613" s="267"/>
      <c r="HW1613" s="267"/>
      <c r="HX1613" s="267"/>
      <c r="HY1613" s="267"/>
      <c r="HZ1613" s="267"/>
      <c r="IA1613" s="267"/>
      <c r="IB1613" s="267"/>
      <c r="IC1613" s="267"/>
      <c r="ID1613" s="267"/>
      <c r="IE1613" s="267"/>
      <c r="IF1613" s="267"/>
      <c r="IG1613" s="267"/>
      <c r="IH1613" s="267"/>
      <c r="II1613" s="267"/>
      <c r="IJ1613" s="267"/>
      <c r="IK1613" s="267"/>
      <c r="IL1613" s="267"/>
      <c r="IM1613" s="267"/>
      <c r="IN1613" s="267"/>
      <c r="IO1613" s="267"/>
      <c r="IP1613" s="267"/>
      <c r="IQ1613" s="267"/>
      <c r="IR1613" s="267"/>
      <c r="IS1613" s="267"/>
      <c r="IT1613" s="267"/>
      <c r="IU1613" s="267"/>
    </row>
    <row r="1614" spans="1:255" s="268" customFormat="1" ht="12.75">
      <c r="A1614" s="267"/>
      <c r="B1614" s="267"/>
      <c r="C1614" s="267"/>
      <c r="D1614" s="267"/>
      <c r="E1614" s="267"/>
      <c r="F1614" s="267"/>
      <c r="G1614" s="267"/>
      <c r="H1614" s="267"/>
      <c r="I1614" s="267"/>
      <c r="J1614" s="267"/>
      <c r="K1614" s="267"/>
      <c r="L1614" s="267"/>
      <c r="M1614" s="267"/>
      <c r="N1614" s="267"/>
      <c r="O1614" s="267"/>
      <c r="P1614" s="267"/>
      <c r="Q1614" s="267"/>
      <c r="R1614" s="267"/>
      <c r="S1614" s="267"/>
      <c r="T1614" s="267"/>
      <c r="U1614" s="267"/>
      <c r="V1614" s="267"/>
      <c r="W1614" s="267"/>
      <c r="X1614" s="267"/>
      <c r="Y1614" s="267"/>
      <c r="Z1614" s="267"/>
      <c r="AA1614" s="267"/>
      <c r="AB1614" s="267"/>
      <c r="AC1614" s="267"/>
      <c r="AD1614" s="267"/>
      <c r="AE1614" s="267"/>
      <c r="AF1614" s="267"/>
      <c r="AG1614" s="267"/>
      <c r="AH1614" s="267"/>
      <c r="AI1614" s="267"/>
      <c r="AJ1614" s="267"/>
      <c r="AK1614" s="267"/>
      <c r="AL1614" s="267"/>
      <c r="AM1614" s="267"/>
      <c r="AN1614" s="267"/>
      <c r="AO1614" s="267"/>
      <c r="AP1614" s="267"/>
      <c r="AQ1614" s="267"/>
      <c r="AR1614" s="267"/>
      <c r="AS1614" s="267"/>
      <c r="AT1614" s="267"/>
      <c r="AU1614" s="267"/>
      <c r="AV1614" s="267"/>
      <c r="AW1614" s="267"/>
      <c r="AX1614" s="267"/>
      <c r="AY1614" s="267"/>
      <c r="AZ1614" s="267"/>
      <c r="BA1614" s="267"/>
      <c r="BB1614" s="267"/>
      <c r="BC1614" s="267"/>
      <c r="BD1614" s="267"/>
      <c r="BE1614" s="267"/>
      <c r="BF1614" s="267"/>
      <c r="BG1614" s="267"/>
      <c r="BH1614" s="267"/>
      <c r="BI1614" s="267"/>
      <c r="BJ1614" s="267"/>
      <c r="BK1614" s="267"/>
      <c r="BL1614" s="267"/>
      <c r="BM1614" s="267"/>
      <c r="BN1614" s="267"/>
      <c r="BO1614" s="267"/>
      <c r="BP1614" s="267"/>
      <c r="BQ1614" s="267"/>
      <c r="BR1614" s="267"/>
      <c r="BS1614" s="267"/>
      <c r="BT1614" s="267"/>
      <c r="BU1614" s="267"/>
      <c r="BV1614" s="267"/>
      <c r="BW1614" s="267"/>
      <c r="BX1614" s="267"/>
      <c r="BY1614" s="267"/>
      <c r="BZ1614" s="267"/>
      <c r="CA1614" s="267"/>
      <c r="CB1614" s="267"/>
      <c r="CC1614" s="267"/>
      <c r="CD1614" s="267"/>
      <c r="CE1614" s="267"/>
      <c r="CF1614" s="267"/>
      <c r="CG1614" s="267"/>
      <c r="CH1614" s="267"/>
      <c r="CI1614" s="267"/>
      <c r="CJ1614" s="267"/>
      <c r="CK1614" s="267"/>
      <c r="CL1614" s="267"/>
      <c r="CM1614" s="267"/>
      <c r="CN1614" s="267"/>
      <c r="CO1614" s="267"/>
      <c r="CP1614" s="267"/>
      <c r="CQ1614" s="267"/>
      <c r="CR1614" s="267"/>
      <c r="CS1614" s="267"/>
      <c r="CT1614" s="267"/>
      <c r="CU1614" s="267"/>
      <c r="CV1614" s="267"/>
      <c r="CW1614" s="267"/>
      <c r="CX1614" s="267"/>
      <c r="CY1614" s="267"/>
      <c r="CZ1614" s="267"/>
      <c r="DA1614" s="267"/>
      <c r="DB1614" s="267"/>
      <c r="DC1614" s="267"/>
      <c r="DD1614" s="267"/>
      <c r="DE1614" s="267"/>
      <c r="DF1614" s="267"/>
      <c r="DG1614" s="267"/>
      <c r="DH1614" s="267"/>
      <c r="DI1614" s="267"/>
      <c r="DJ1614" s="267"/>
      <c r="DK1614" s="267"/>
      <c r="DL1614" s="267"/>
      <c r="DM1614" s="267"/>
      <c r="DN1614" s="267"/>
      <c r="DO1614" s="267"/>
      <c r="DP1614" s="267"/>
      <c r="DQ1614" s="267"/>
      <c r="DR1614" s="267"/>
      <c r="DS1614" s="267"/>
      <c r="DT1614" s="267"/>
      <c r="DU1614" s="267"/>
      <c r="DV1614" s="267"/>
      <c r="DW1614" s="267"/>
      <c r="DX1614" s="267"/>
      <c r="DY1614" s="267"/>
      <c r="DZ1614" s="267"/>
      <c r="EA1614" s="267"/>
      <c r="EB1614" s="267"/>
      <c r="EC1614" s="267"/>
      <c r="ED1614" s="267"/>
      <c r="EE1614" s="267"/>
      <c r="EF1614" s="267"/>
      <c r="EG1614" s="267"/>
      <c r="EH1614" s="267"/>
      <c r="EI1614" s="267"/>
      <c r="EJ1614" s="267"/>
      <c r="EK1614" s="267"/>
      <c r="EL1614" s="267"/>
      <c r="EM1614" s="267"/>
      <c r="EN1614" s="267"/>
      <c r="EO1614" s="267"/>
      <c r="EP1614" s="267"/>
      <c r="EQ1614" s="267"/>
      <c r="ER1614" s="267"/>
      <c r="ES1614" s="267"/>
      <c r="ET1614" s="267"/>
      <c r="EU1614" s="267"/>
      <c r="EV1614" s="267"/>
      <c r="EW1614" s="267"/>
      <c r="EX1614" s="267"/>
      <c r="EY1614" s="267"/>
      <c r="EZ1614" s="267"/>
      <c r="FA1614" s="267"/>
      <c r="FB1614" s="267"/>
      <c r="FC1614" s="267"/>
      <c r="FD1614" s="267"/>
      <c r="FE1614" s="267"/>
      <c r="FF1614" s="267"/>
      <c r="FG1614" s="267"/>
      <c r="FH1614" s="267"/>
      <c r="FI1614" s="267"/>
      <c r="FJ1614" s="267"/>
      <c r="FK1614" s="267"/>
      <c r="FL1614" s="267"/>
      <c r="FM1614" s="267"/>
      <c r="FN1614" s="267"/>
      <c r="FO1614" s="267"/>
      <c r="FP1614" s="267"/>
      <c r="FQ1614" s="267"/>
      <c r="FR1614" s="267"/>
      <c r="FS1614" s="267"/>
      <c r="FT1614" s="267"/>
      <c r="FU1614" s="267"/>
      <c r="FV1614" s="267"/>
      <c r="FW1614" s="267"/>
      <c r="FX1614" s="267"/>
      <c r="FY1614" s="267"/>
      <c r="FZ1614" s="267"/>
      <c r="GA1614" s="267"/>
      <c r="GB1614" s="267"/>
      <c r="GC1614" s="267"/>
      <c r="GD1614" s="267"/>
      <c r="GE1614" s="267"/>
      <c r="GF1614" s="267"/>
      <c r="GG1614" s="267"/>
      <c r="GH1614" s="267"/>
      <c r="GI1614" s="267"/>
      <c r="GJ1614" s="267"/>
      <c r="GK1614" s="267"/>
      <c r="GL1614" s="267"/>
      <c r="GM1614" s="267"/>
      <c r="GN1614" s="267"/>
      <c r="GO1614" s="267"/>
      <c r="GP1614" s="267"/>
      <c r="GQ1614" s="267"/>
      <c r="GR1614" s="267"/>
      <c r="GS1614" s="267"/>
      <c r="GT1614" s="267"/>
      <c r="GU1614" s="267"/>
      <c r="GV1614" s="267"/>
      <c r="GW1614" s="267"/>
      <c r="GX1614" s="267"/>
      <c r="GY1614" s="267"/>
      <c r="GZ1614" s="267"/>
      <c r="HA1614" s="267"/>
      <c r="HB1614" s="267"/>
      <c r="HC1614" s="267"/>
      <c r="HD1614" s="267"/>
      <c r="HE1614" s="267"/>
      <c r="HF1614" s="267"/>
      <c r="HG1614" s="267"/>
      <c r="HH1614" s="267"/>
      <c r="HI1614" s="267"/>
      <c r="HJ1614" s="267"/>
      <c r="HK1614" s="267"/>
      <c r="HL1614" s="267"/>
      <c r="HM1614" s="267"/>
      <c r="HN1614" s="267"/>
      <c r="HO1614" s="267"/>
      <c r="HP1614" s="267"/>
      <c r="HQ1614" s="267"/>
      <c r="HR1614" s="267"/>
      <c r="HS1614" s="267"/>
      <c r="HT1614" s="267"/>
      <c r="HU1614" s="267"/>
      <c r="HV1614" s="267"/>
      <c r="HW1614" s="267"/>
      <c r="HX1614" s="267"/>
      <c r="HY1614" s="267"/>
      <c r="HZ1614" s="267"/>
      <c r="IA1614" s="267"/>
      <c r="IB1614" s="267"/>
      <c r="IC1614" s="267"/>
      <c r="ID1614" s="267"/>
      <c r="IE1614" s="267"/>
      <c r="IF1614" s="267"/>
      <c r="IG1614" s="267"/>
      <c r="IH1614" s="267"/>
      <c r="II1614" s="267"/>
      <c r="IJ1614" s="267"/>
      <c r="IK1614" s="267"/>
      <c r="IL1614" s="267"/>
      <c r="IM1614" s="267"/>
      <c r="IN1614" s="267"/>
      <c r="IO1614" s="267"/>
      <c r="IP1614" s="267"/>
      <c r="IQ1614" s="267"/>
      <c r="IR1614" s="267"/>
      <c r="IS1614" s="267"/>
      <c r="IT1614" s="267"/>
      <c r="IU1614" s="267"/>
    </row>
    <row r="1615" spans="1:255" s="268" customFormat="1" ht="12.75">
      <c r="A1615" s="267"/>
      <c r="B1615" s="267"/>
      <c r="C1615" s="267"/>
      <c r="D1615" s="267"/>
      <c r="E1615" s="267"/>
      <c r="F1615" s="267"/>
      <c r="G1615" s="267"/>
      <c r="H1615" s="267"/>
      <c r="I1615" s="267"/>
      <c r="J1615" s="267"/>
      <c r="K1615" s="267"/>
      <c r="L1615" s="267"/>
      <c r="M1615" s="267"/>
      <c r="N1615" s="267"/>
      <c r="O1615" s="267"/>
      <c r="P1615" s="267"/>
      <c r="Q1615" s="267"/>
      <c r="R1615" s="267"/>
      <c r="S1615" s="267"/>
      <c r="T1615" s="267"/>
      <c r="U1615" s="267"/>
      <c r="V1615" s="267"/>
      <c r="W1615" s="267"/>
      <c r="X1615" s="267"/>
      <c r="Y1615" s="267"/>
      <c r="Z1615" s="267"/>
      <c r="AA1615" s="267"/>
      <c r="AB1615" s="267"/>
      <c r="AC1615" s="267"/>
      <c r="AD1615" s="267"/>
      <c r="AE1615" s="267"/>
      <c r="AF1615" s="267"/>
      <c r="AG1615" s="267"/>
      <c r="AH1615" s="267"/>
      <c r="AI1615" s="267"/>
      <c r="AJ1615" s="267"/>
      <c r="AK1615" s="267"/>
      <c r="AL1615" s="267"/>
      <c r="AM1615" s="267"/>
      <c r="AN1615" s="267"/>
      <c r="AO1615" s="267"/>
      <c r="AP1615" s="267"/>
      <c r="AQ1615" s="267"/>
      <c r="AR1615" s="267"/>
      <c r="AS1615" s="267"/>
      <c r="AT1615" s="267"/>
      <c r="AU1615" s="267"/>
      <c r="AV1615" s="267"/>
      <c r="AW1615" s="267"/>
      <c r="AX1615" s="267"/>
      <c r="AY1615" s="267"/>
      <c r="AZ1615" s="267"/>
      <c r="BA1615" s="267"/>
      <c r="BB1615" s="267"/>
      <c r="BC1615" s="267"/>
      <c r="BD1615" s="267"/>
      <c r="BE1615" s="267"/>
      <c r="BF1615" s="267"/>
      <c r="BG1615" s="267"/>
      <c r="BH1615" s="267"/>
      <c r="BI1615" s="267"/>
      <c r="BJ1615" s="267"/>
      <c r="BK1615" s="267"/>
      <c r="BL1615" s="267"/>
      <c r="BM1615" s="267"/>
      <c r="BN1615" s="267"/>
      <c r="BO1615" s="267"/>
      <c r="BP1615" s="267"/>
      <c r="BQ1615" s="267"/>
      <c r="BR1615" s="267"/>
      <c r="BS1615" s="267"/>
      <c r="BT1615" s="267"/>
      <c r="BU1615" s="267"/>
      <c r="BV1615" s="267"/>
      <c r="BW1615" s="267"/>
      <c r="BX1615" s="267"/>
      <c r="BY1615" s="267"/>
      <c r="BZ1615" s="267"/>
      <c r="CA1615" s="267"/>
      <c r="CB1615" s="267"/>
      <c r="CC1615" s="267"/>
      <c r="CD1615" s="267"/>
      <c r="CE1615" s="267"/>
      <c r="CF1615" s="267"/>
      <c r="CG1615" s="267"/>
      <c r="CH1615" s="267"/>
      <c r="CI1615" s="267"/>
      <c r="CJ1615" s="267"/>
      <c r="CK1615" s="267"/>
      <c r="CL1615" s="267"/>
      <c r="CM1615" s="267"/>
      <c r="CN1615" s="267"/>
      <c r="CO1615" s="267"/>
      <c r="CP1615" s="267"/>
      <c r="CQ1615" s="267"/>
      <c r="CR1615" s="267"/>
      <c r="CS1615" s="267"/>
      <c r="CT1615" s="267"/>
      <c r="CU1615" s="267"/>
      <c r="CV1615" s="267"/>
      <c r="CW1615" s="267"/>
      <c r="CX1615" s="267"/>
      <c r="CY1615" s="267"/>
      <c r="CZ1615" s="267"/>
      <c r="DA1615" s="267"/>
      <c r="DB1615" s="267"/>
      <c r="DC1615" s="267"/>
      <c r="DD1615" s="267"/>
      <c r="DE1615" s="267"/>
      <c r="DF1615" s="267"/>
      <c r="DG1615" s="267"/>
      <c r="DH1615" s="267"/>
      <c r="DI1615" s="267"/>
      <c r="DJ1615" s="267"/>
      <c r="DK1615" s="267"/>
      <c r="DL1615" s="267"/>
      <c r="DM1615" s="267"/>
      <c r="DN1615" s="267"/>
      <c r="DO1615" s="267"/>
      <c r="DP1615" s="267"/>
      <c r="DQ1615" s="267"/>
      <c r="DR1615" s="267"/>
      <c r="DS1615" s="267"/>
      <c r="DT1615" s="267"/>
      <c r="DU1615" s="267"/>
      <c r="DV1615" s="267"/>
      <c r="DW1615" s="267"/>
      <c r="DX1615" s="267"/>
      <c r="DY1615" s="267"/>
      <c r="DZ1615" s="267"/>
      <c r="EA1615" s="267"/>
      <c r="EB1615" s="267"/>
      <c r="EC1615" s="267"/>
      <c r="ED1615" s="267"/>
      <c r="EE1615" s="267"/>
      <c r="EF1615" s="267"/>
      <c r="EG1615" s="267"/>
      <c r="EH1615" s="267"/>
      <c r="EI1615" s="267"/>
      <c r="EJ1615" s="267"/>
      <c r="EK1615" s="267"/>
      <c r="EL1615" s="267"/>
      <c r="EM1615" s="267"/>
      <c r="EN1615" s="267"/>
      <c r="EO1615" s="267"/>
      <c r="EP1615" s="267"/>
      <c r="EQ1615" s="267"/>
      <c r="ER1615" s="267"/>
      <c r="ES1615" s="267"/>
      <c r="ET1615" s="267"/>
      <c r="EU1615" s="267"/>
      <c r="EV1615" s="267"/>
      <c r="EW1615" s="267"/>
      <c r="EX1615" s="267"/>
      <c r="EY1615" s="267"/>
      <c r="EZ1615" s="267"/>
      <c r="FA1615" s="267"/>
      <c r="FB1615" s="267"/>
      <c r="FC1615" s="267"/>
      <c r="FD1615" s="267"/>
      <c r="FE1615" s="267"/>
      <c r="FF1615" s="267"/>
      <c r="FG1615" s="267"/>
      <c r="FH1615" s="267"/>
      <c r="FI1615" s="267"/>
      <c r="FJ1615" s="267"/>
      <c r="FK1615" s="267"/>
      <c r="FL1615" s="267"/>
      <c r="FM1615" s="267"/>
      <c r="FN1615" s="267"/>
      <c r="FO1615" s="267"/>
      <c r="FP1615" s="267"/>
      <c r="FQ1615" s="267"/>
      <c r="FR1615" s="267"/>
      <c r="FS1615" s="267"/>
      <c r="FT1615" s="267"/>
      <c r="FU1615" s="267"/>
      <c r="FV1615" s="267"/>
      <c r="FW1615" s="267"/>
      <c r="FX1615" s="267"/>
      <c r="FY1615" s="267"/>
      <c r="FZ1615" s="267"/>
      <c r="GA1615" s="267"/>
      <c r="GB1615" s="267"/>
      <c r="GC1615" s="267"/>
      <c r="GD1615" s="267"/>
      <c r="GE1615" s="267"/>
      <c r="GF1615" s="267"/>
      <c r="GG1615" s="267"/>
      <c r="GH1615" s="267"/>
      <c r="GI1615" s="267"/>
      <c r="GJ1615" s="267"/>
      <c r="GK1615" s="267"/>
      <c r="GL1615" s="267"/>
      <c r="GM1615" s="267"/>
      <c r="GN1615" s="267"/>
      <c r="GO1615" s="267"/>
      <c r="GP1615" s="267"/>
      <c r="GQ1615" s="267"/>
      <c r="GR1615" s="267"/>
      <c r="GS1615" s="267"/>
      <c r="GT1615" s="267"/>
      <c r="GU1615" s="267"/>
      <c r="GV1615" s="267"/>
      <c r="GW1615" s="267"/>
      <c r="GX1615" s="267"/>
      <c r="GY1615" s="267"/>
      <c r="GZ1615" s="267"/>
      <c r="HA1615" s="267"/>
      <c r="HB1615" s="267"/>
      <c r="HC1615" s="267"/>
      <c r="HD1615" s="267"/>
      <c r="HE1615" s="267"/>
      <c r="HF1615" s="267"/>
      <c r="HG1615" s="267"/>
      <c r="HH1615" s="267"/>
      <c r="HI1615" s="267"/>
      <c r="HJ1615" s="267"/>
      <c r="HK1615" s="267"/>
      <c r="HL1615" s="267"/>
      <c r="HM1615" s="267"/>
      <c r="HN1615" s="267"/>
      <c r="HO1615" s="267"/>
      <c r="HP1615" s="267"/>
      <c r="HQ1615" s="267"/>
      <c r="HR1615" s="267"/>
      <c r="HS1615" s="267"/>
      <c r="HT1615" s="267"/>
      <c r="HU1615" s="267"/>
      <c r="HV1615" s="267"/>
      <c r="HW1615" s="267"/>
      <c r="HX1615" s="267"/>
      <c r="HY1615" s="267"/>
      <c r="HZ1615" s="267"/>
      <c r="IA1615" s="267"/>
      <c r="IB1615" s="267"/>
      <c r="IC1615" s="267"/>
      <c r="ID1615" s="267"/>
      <c r="IE1615" s="267"/>
      <c r="IF1615" s="267"/>
      <c r="IG1615" s="267"/>
      <c r="IH1615" s="267"/>
      <c r="II1615" s="267"/>
      <c r="IJ1615" s="267"/>
      <c r="IK1615" s="267"/>
      <c r="IL1615" s="267"/>
      <c r="IM1615" s="267"/>
      <c r="IN1615" s="267"/>
      <c r="IO1615" s="267"/>
      <c r="IP1615" s="267"/>
      <c r="IQ1615" s="267"/>
      <c r="IR1615" s="267"/>
      <c r="IS1615" s="267"/>
      <c r="IT1615" s="267"/>
      <c r="IU1615" s="267"/>
    </row>
    <row r="1616" spans="1:255" s="268" customFormat="1" ht="12.75">
      <c r="A1616" s="267"/>
      <c r="B1616" s="267"/>
      <c r="C1616" s="267"/>
      <c r="D1616" s="267"/>
      <c r="E1616" s="267"/>
      <c r="F1616" s="267"/>
      <c r="G1616" s="267"/>
      <c r="H1616" s="267"/>
      <c r="I1616" s="267"/>
      <c r="J1616" s="267"/>
      <c r="K1616" s="267"/>
      <c r="L1616" s="267"/>
      <c r="M1616" s="267"/>
      <c r="N1616" s="267"/>
      <c r="O1616" s="267"/>
      <c r="P1616" s="267"/>
      <c r="Q1616" s="267"/>
      <c r="R1616" s="267"/>
      <c r="S1616" s="267"/>
      <c r="T1616" s="267"/>
      <c r="U1616" s="267"/>
      <c r="V1616" s="267"/>
      <c r="W1616" s="267"/>
      <c r="X1616" s="267"/>
      <c r="Y1616" s="267"/>
      <c r="Z1616" s="267"/>
      <c r="AA1616" s="267"/>
      <c r="AB1616" s="267"/>
      <c r="AC1616" s="267"/>
      <c r="AD1616" s="267"/>
      <c r="AE1616" s="267"/>
      <c r="AF1616" s="267"/>
      <c r="AG1616" s="267"/>
      <c r="AH1616" s="267"/>
      <c r="AI1616" s="267"/>
      <c r="AJ1616" s="267"/>
      <c r="AK1616" s="267"/>
      <c r="AL1616" s="267"/>
      <c r="AM1616" s="267"/>
      <c r="AN1616" s="267"/>
      <c r="AO1616" s="267"/>
      <c r="AP1616" s="267"/>
      <c r="AQ1616" s="267"/>
      <c r="AR1616" s="267"/>
      <c r="AS1616" s="267"/>
      <c r="AT1616" s="267"/>
      <c r="AU1616" s="267"/>
      <c r="AV1616" s="267"/>
      <c r="AW1616" s="267"/>
      <c r="AX1616" s="267"/>
      <c r="AY1616" s="267"/>
      <c r="AZ1616" s="267"/>
      <c r="BA1616" s="267"/>
      <c r="BB1616" s="267"/>
      <c r="BC1616" s="267"/>
      <c r="BD1616" s="267"/>
      <c r="BE1616" s="267"/>
      <c r="BF1616" s="267"/>
      <c r="BG1616" s="267"/>
      <c r="BH1616" s="267"/>
      <c r="BI1616" s="267"/>
      <c r="BJ1616" s="267"/>
      <c r="BK1616" s="267"/>
      <c r="BL1616" s="267"/>
      <c r="BM1616" s="267"/>
      <c r="BN1616" s="267"/>
      <c r="BO1616" s="267"/>
      <c r="BP1616" s="267"/>
      <c r="BQ1616" s="267"/>
      <c r="BR1616" s="267"/>
      <c r="BS1616" s="267"/>
      <c r="BT1616" s="267"/>
      <c r="BU1616" s="267"/>
      <c r="BV1616" s="267"/>
      <c r="BW1616" s="267"/>
      <c r="BX1616" s="267"/>
      <c r="BY1616" s="267"/>
      <c r="BZ1616" s="267"/>
      <c r="CA1616" s="267"/>
      <c r="CB1616" s="267"/>
      <c r="CC1616" s="267"/>
      <c r="CD1616" s="267"/>
      <c r="CE1616" s="267"/>
      <c r="CF1616" s="267"/>
      <c r="CG1616" s="267"/>
      <c r="CH1616" s="267"/>
      <c r="CI1616" s="267"/>
      <c r="CJ1616" s="267"/>
      <c r="CK1616" s="267"/>
      <c r="CL1616" s="267"/>
      <c r="CM1616" s="267"/>
      <c r="CN1616" s="267"/>
      <c r="CO1616" s="267"/>
      <c r="CP1616" s="267"/>
      <c r="CQ1616" s="267"/>
      <c r="CR1616" s="267"/>
      <c r="CS1616" s="267"/>
      <c r="CT1616" s="267"/>
      <c r="CU1616" s="267"/>
      <c r="CV1616" s="267"/>
      <c r="CW1616" s="267"/>
      <c r="CX1616" s="267"/>
      <c r="CY1616" s="267"/>
      <c r="CZ1616" s="267"/>
      <c r="DA1616" s="267"/>
      <c r="DB1616" s="267"/>
      <c r="DC1616" s="267"/>
      <c r="DD1616" s="267"/>
      <c r="DE1616" s="267"/>
      <c r="DF1616" s="267"/>
      <c r="DG1616" s="267"/>
      <c r="DH1616" s="267"/>
      <c r="DI1616" s="267"/>
      <c r="DJ1616" s="267"/>
      <c r="DK1616" s="267"/>
      <c r="DL1616" s="267"/>
      <c r="DM1616" s="267"/>
      <c r="DN1616" s="267"/>
      <c r="DO1616" s="267"/>
      <c r="DP1616" s="267"/>
      <c r="DQ1616" s="267"/>
      <c r="DR1616" s="267"/>
      <c r="DS1616" s="267"/>
      <c r="DT1616" s="267"/>
      <c r="DU1616" s="267"/>
      <c r="DV1616" s="267"/>
      <c r="DW1616" s="267"/>
      <c r="DX1616" s="267"/>
      <c r="DY1616" s="267"/>
      <c r="DZ1616" s="267"/>
      <c r="EA1616" s="267"/>
      <c r="EB1616" s="267"/>
      <c r="EC1616" s="267"/>
      <c r="ED1616" s="267"/>
      <c r="EE1616" s="267"/>
      <c r="EF1616" s="267"/>
      <c r="EG1616" s="267"/>
      <c r="EH1616" s="267"/>
      <c r="EI1616" s="267"/>
      <c r="EJ1616" s="267"/>
      <c r="EK1616" s="267"/>
      <c r="EL1616" s="267"/>
      <c r="EM1616" s="267"/>
      <c r="EN1616" s="267"/>
      <c r="EO1616" s="267"/>
      <c r="EP1616" s="267"/>
      <c r="EQ1616" s="267"/>
      <c r="ER1616" s="267"/>
      <c r="ES1616" s="267"/>
      <c r="ET1616" s="267"/>
      <c r="EU1616" s="267"/>
      <c r="EV1616" s="267"/>
      <c r="EW1616" s="267"/>
      <c r="EX1616" s="267"/>
      <c r="EY1616" s="267"/>
      <c r="EZ1616" s="267"/>
      <c r="FA1616" s="267"/>
      <c r="FB1616" s="267"/>
      <c r="FC1616" s="267"/>
      <c r="FD1616" s="267"/>
      <c r="FE1616" s="267"/>
      <c r="FF1616" s="267"/>
      <c r="FG1616" s="267"/>
      <c r="FH1616" s="267"/>
      <c r="FI1616" s="267"/>
      <c r="FJ1616" s="267"/>
      <c r="FK1616" s="267"/>
      <c r="FL1616" s="267"/>
      <c r="FM1616" s="267"/>
      <c r="FN1616" s="267"/>
      <c r="FO1616" s="267"/>
      <c r="FP1616" s="267"/>
      <c r="FQ1616" s="267"/>
      <c r="FR1616" s="267"/>
      <c r="FS1616" s="267"/>
      <c r="FT1616" s="267"/>
      <c r="FU1616" s="267"/>
      <c r="FV1616" s="267"/>
      <c r="FW1616" s="267"/>
      <c r="FX1616" s="267"/>
      <c r="FY1616" s="267"/>
      <c r="FZ1616" s="267"/>
      <c r="GA1616" s="267"/>
      <c r="GB1616" s="267"/>
      <c r="GC1616" s="267"/>
      <c r="GD1616" s="267"/>
      <c r="GE1616" s="267"/>
      <c r="GF1616" s="267"/>
      <c r="GG1616" s="267"/>
      <c r="GH1616" s="267"/>
      <c r="GI1616" s="267"/>
      <c r="GJ1616" s="267"/>
      <c r="GK1616" s="267"/>
      <c r="GL1616" s="267"/>
      <c r="GM1616" s="267"/>
      <c r="GN1616" s="267"/>
      <c r="GO1616" s="267"/>
      <c r="GP1616" s="267"/>
      <c r="GQ1616" s="267"/>
      <c r="GR1616" s="267"/>
      <c r="GS1616" s="267"/>
      <c r="GT1616" s="267"/>
      <c r="GU1616" s="267"/>
      <c r="GV1616" s="267"/>
      <c r="GW1616" s="267"/>
      <c r="GX1616" s="267"/>
      <c r="GY1616" s="267"/>
      <c r="GZ1616" s="267"/>
      <c r="HA1616" s="267"/>
      <c r="HB1616" s="267"/>
      <c r="HC1616" s="267"/>
      <c r="HD1616" s="267"/>
      <c r="HE1616" s="267"/>
      <c r="HF1616" s="267"/>
      <c r="HG1616" s="267"/>
      <c r="HH1616" s="267"/>
      <c r="HI1616" s="267"/>
      <c r="HJ1616" s="267"/>
      <c r="HK1616" s="267"/>
      <c r="HL1616" s="267"/>
      <c r="HM1616" s="267"/>
      <c r="HN1616" s="267"/>
      <c r="HO1616" s="267"/>
      <c r="HP1616" s="267"/>
      <c r="HQ1616" s="267"/>
      <c r="HR1616" s="267"/>
      <c r="HS1616" s="267"/>
      <c r="HT1616" s="267"/>
      <c r="HU1616" s="267"/>
      <c r="HV1616" s="267"/>
      <c r="HW1616" s="267"/>
      <c r="HX1616" s="267"/>
      <c r="HY1616" s="267"/>
      <c r="HZ1616" s="267"/>
      <c r="IA1616" s="267"/>
      <c r="IB1616" s="267"/>
      <c r="IC1616" s="267"/>
      <c r="ID1616" s="267"/>
      <c r="IE1616" s="267"/>
      <c r="IF1616" s="267"/>
      <c r="IG1616" s="267"/>
      <c r="IH1616" s="267"/>
      <c r="II1616" s="267"/>
      <c r="IJ1616" s="267"/>
      <c r="IK1616" s="267"/>
      <c r="IL1616" s="267"/>
      <c r="IM1616" s="267"/>
      <c r="IN1616" s="267"/>
      <c r="IO1616" s="267"/>
      <c r="IP1616" s="267"/>
      <c r="IQ1616" s="267"/>
      <c r="IR1616" s="267"/>
      <c r="IS1616" s="267"/>
      <c r="IT1616" s="267"/>
      <c r="IU1616" s="267"/>
    </row>
    <row r="1617" spans="1:255" s="268" customFormat="1" ht="12.75">
      <c r="A1617" s="267"/>
      <c r="B1617" s="267"/>
      <c r="C1617" s="267"/>
      <c r="D1617" s="267"/>
      <c r="E1617" s="267"/>
      <c r="F1617" s="267"/>
      <c r="G1617" s="267"/>
      <c r="H1617" s="267"/>
      <c r="I1617" s="267"/>
      <c r="J1617" s="267"/>
      <c r="K1617" s="267"/>
      <c r="L1617" s="267"/>
      <c r="M1617" s="267"/>
      <c r="N1617" s="267"/>
      <c r="O1617" s="267"/>
      <c r="P1617" s="267"/>
      <c r="Q1617" s="267"/>
      <c r="R1617" s="267"/>
      <c r="S1617" s="267"/>
      <c r="T1617" s="267"/>
      <c r="U1617" s="267"/>
      <c r="V1617" s="267"/>
      <c r="W1617" s="267"/>
      <c r="X1617" s="267"/>
      <c r="Y1617" s="267"/>
      <c r="Z1617" s="267"/>
      <c r="AA1617" s="267"/>
      <c r="AB1617" s="267"/>
      <c r="AC1617" s="267"/>
      <c r="AD1617" s="267"/>
      <c r="AE1617" s="267"/>
      <c r="AF1617" s="267"/>
      <c r="AG1617" s="267"/>
      <c r="AH1617" s="267"/>
      <c r="AI1617" s="267"/>
      <c r="AJ1617" s="267"/>
      <c r="AK1617" s="267"/>
      <c r="AL1617" s="267"/>
      <c r="AM1617" s="267"/>
      <c r="AN1617" s="267"/>
      <c r="AO1617" s="267"/>
      <c r="AP1617" s="267"/>
      <c r="AQ1617" s="267"/>
      <c r="AR1617" s="267"/>
      <c r="AS1617" s="267"/>
      <c r="AT1617" s="267"/>
      <c r="AU1617" s="267"/>
      <c r="AV1617" s="267"/>
      <c r="AW1617" s="267"/>
      <c r="AX1617" s="267"/>
      <c r="AY1617" s="267"/>
      <c r="AZ1617" s="267"/>
      <c r="BA1617" s="267"/>
      <c r="BB1617" s="267"/>
      <c r="BC1617" s="267"/>
      <c r="BD1617" s="267"/>
      <c r="BE1617" s="267"/>
      <c r="BF1617" s="267"/>
      <c r="BG1617" s="267"/>
      <c r="BH1617" s="267"/>
      <c r="BI1617" s="267"/>
      <c r="BJ1617" s="267"/>
      <c r="BK1617" s="267"/>
      <c r="BL1617" s="267"/>
      <c r="BM1617" s="267"/>
      <c r="BN1617" s="267"/>
      <c r="BO1617" s="267"/>
      <c r="BP1617" s="267"/>
      <c r="BQ1617" s="267"/>
      <c r="BR1617" s="267"/>
      <c r="BS1617" s="267"/>
      <c r="BT1617" s="267"/>
      <c r="BU1617" s="267"/>
      <c r="BV1617" s="267"/>
      <c r="BW1617" s="267"/>
      <c r="BX1617" s="267"/>
      <c r="BY1617" s="267"/>
      <c r="BZ1617" s="267"/>
      <c r="CA1617" s="267"/>
      <c r="CB1617" s="267"/>
      <c r="CC1617" s="267"/>
      <c r="CD1617" s="267"/>
      <c r="CE1617" s="267"/>
      <c r="CF1617" s="267"/>
      <c r="CG1617" s="267"/>
      <c r="CH1617" s="267"/>
      <c r="CI1617" s="267"/>
      <c r="CJ1617" s="267"/>
      <c r="CK1617" s="267"/>
      <c r="CL1617" s="267"/>
      <c r="CM1617" s="267"/>
      <c r="CN1617" s="267"/>
      <c r="CO1617" s="267"/>
      <c r="CP1617" s="267"/>
      <c r="CQ1617" s="267"/>
      <c r="CR1617" s="267"/>
      <c r="CS1617" s="267"/>
      <c r="CT1617" s="267"/>
      <c r="CU1617" s="267"/>
      <c r="CV1617" s="267"/>
      <c r="CW1617" s="267"/>
      <c r="CX1617" s="267"/>
      <c r="CY1617" s="267"/>
      <c r="CZ1617" s="267"/>
      <c r="DA1617" s="267"/>
      <c r="DB1617" s="267"/>
      <c r="DC1617" s="267"/>
      <c r="DD1617" s="267"/>
      <c r="DE1617" s="267"/>
      <c r="DF1617" s="267"/>
      <c r="DG1617" s="267"/>
      <c r="DH1617" s="267"/>
      <c r="DI1617" s="267"/>
      <c r="DJ1617" s="267"/>
      <c r="DK1617" s="267"/>
      <c r="DL1617" s="267"/>
      <c r="DM1617" s="267"/>
      <c r="DN1617" s="267"/>
      <c r="DO1617" s="267"/>
      <c r="DP1617" s="267"/>
      <c r="DQ1617" s="267"/>
      <c r="DR1617" s="267"/>
      <c r="DS1617" s="267"/>
      <c r="DT1617" s="267"/>
      <c r="DU1617" s="267"/>
      <c r="DV1617" s="267"/>
      <c r="DW1617" s="267"/>
      <c r="DX1617" s="267"/>
      <c r="DY1617" s="267"/>
      <c r="DZ1617" s="267"/>
      <c r="EA1617" s="267"/>
      <c r="EB1617" s="267"/>
      <c r="EC1617" s="267"/>
      <c r="ED1617" s="267"/>
      <c r="EE1617" s="267"/>
      <c r="EF1617" s="267"/>
      <c r="EG1617" s="267"/>
      <c r="EH1617" s="267"/>
      <c r="EI1617" s="267"/>
      <c r="EJ1617" s="267"/>
      <c r="EK1617" s="267"/>
      <c r="EL1617" s="267"/>
      <c r="EM1617" s="267"/>
      <c r="EN1617" s="267"/>
      <c r="EO1617" s="267"/>
      <c r="EP1617" s="267"/>
      <c r="EQ1617" s="267"/>
      <c r="ER1617" s="267"/>
      <c r="ES1617" s="267"/>
      <c r="ET1617" s="267"/>
      <c r="EU1617" s="267"/>
      <c r="EV1617" s="267"/>
      <c r="EW1617" s="267"/>
      <c r="EX1617" s="267"/>
      <c r="EY1617" s="267"/>
      <c r="EZ1617" s="267"/>
      <c r="FA1617" s="267"/>
      <c r="FB1617" s="267"/>
      <c r="FC1617" s="267"/>
      <c r="FD1617" s="267"/>
      <c r="FE1617" s="267"/>
      <c r="FF1617" s="267"/>
      <c r="FG1617" s="267"/>
      <c r="FH1617" s="267"/>
      <c r="FI1617" s="267"/>
      <c r="FJ1617" s="267"/>
      <c r="FK1617" s="267"/>
      <c r="FL1617" s="267"/>
      <c r="FM1617" s="267"/>
      <c r="FN1617" s="267"/>
      <c r="FO1617" s="267"/>
      <c r="FP1617" s="267"/>
      <c r="FQ1617" s="267"/>
      <c r="FR1617" s="267"/>
      <c r="FS1617" s="267"/>
      <c r="FT1617" s="267"/>
      <c r="FU1617" s="267"/>
      <c r="FV1617" s="267"/>
      <c r="FW1617" s="267"/>
      <c r="FX1617" s="267"/>
      <c r="FY1617" s="267"/>
      <c r="FZ1617" s="267"/>
      <c r="GA1617" s="267"/>
      <c r="GB1617" s="267"/>
      <c r="GC1617" s="267"/>
      <c r="GD1617" s="267"/>
      <c r="GE1617" s="267"/>
      <c r="GF1617" s="267"/>
      <c r="GG1617" s="267"/>
      <c r="GH1617" s="267"/>
      <c r="GI1617" s="267"/>
      <c r="GJ1617" s="267"/>
      <c r="GK1617" s="267"/>
      <c r="GL1617" s="267"/>
      <c r="GM1617" s="267"/>
      <c r="GN1617" s="267"/>
      <c r="GO1617" s="267"/>
      <c r="GP1617" s="267"/>
      <c r="GQ1617" s="267"/>
      <c r="GR1617" s="267"/>
      <c r="GS1617" s="267"/>
      <c r="GT1617" s="267"/>
      <c r="GU1617" s="267"/>
      <c r="GV1617" s="267"/>
      <c r="GW1617" s="267"/>
      <c r="GX1617" s="267"/>
      <c r="GY1617" s="267"/>
      <c r="GZ1617" s="267"/>
      <c r="HA1617" s="267"/>
      <c r="HB1617" s="267"/>
      <c r="HC1617" s="267"/>
      <c r="HD1617" s="267"/>
      <c r="HE1617" s="267"/>
      <c r="HF1617" s="267"/>
      <c r="HG1617" s="267"/>
      <c r="HH1617" s="267"/>
      <c r="HI1617" s="267"/>
      <c r="HJ1617" s="267"/>
      <c r="HK1617" s="267"/>
      <c r="HL1617" s="267"/>
      <c r="HM1617" s="267"/>
      <c r="HN1617" s="267"/>
      <c r="HO1617" s="267"/>
      <c r="HP1617" s="267"/>
      <c r="HQ1617" s="267"/>
      <c r="HR1617" s="267"/>
      <c r="HS1617" s="267"/>
      <c r="HT1617" s="267"/>
      <c r="HU1617" s="267"/>
      <c r="HV1617" s="267"/>
      <c r="HW1617" s="267"/>
      <c r="HX1617" s="267"/>
      <c r="HY1617" s="267"/>
      <c r="HZ1617" s="267"/>
      <c r="IA1617" s="267"/>
      <c r="IB1617" s="267"/>
      <c r="IC1617" s="267"/>
      <c r="ID1617" s="267"/>
      <c r="IE1617" s="267"/>
      <c r="IF1617" s="267"/>
      <c r="IG1617" s="267"/>
      <c r="IH1617" s="267"/>
      <c r="II1617" s="267"/>
      <c r="IJ1617" s="267"/>
      <c r="IK1617" s="267"/>
      <c r="IL1617" s="267"/>
      <c r="IM1617" s="267"/>
      <c r="IN1617" s="267"/>
      <c r="IO1617" s="267"/>
      <c r="IP1617" s="267"/>
      <c r="IQ1617" s="267"/>
      <c r="IR1617" s="267"/>
      <c r="IS1617" s="267"/>
      <c r="IT1617" s="267"/>
      <c r="IU1617" s="267"/>
    </row>
    <row r="1618" spans="1:255" s="268" customFormat="1" ht="12.75">
      <c r="A1618" s="267"/>
      <c r="B1618" s="267"/>
      <c r="C1618" s="267"/>
      <c r="D1618" s="267"/>
      <c r="E1618" s="267"/>
      <c r="F1618" s="267"/>
      <c r="G1618" s="267"/>
      <c r="H1618" s="267"/>
      <c r="I1618" s="267"/>
      <c r="J1618" s="267"/>
      <c r="K1618" s="267"/>
      <c r="L1618" s="267"/>
      <c r="M1618" s="267"/>
      <c r="N1618" s="267"/>
      <c r="O1618" s="267"/>
      <c r="P1618" s="267"/>
      <c r="Q1618" s="267"/>
      <c r="R1618" s="267"/>
      <c r="S1618" s="267"/>
      <c r="T1618" s="267"/>
      <c r="U1618" s="267"/>
      <c r="V1618" s="267"/>
      <c r="W1618" s="267"/>
      <c r="X1618" s="267"/>
      <c r="Y1618" s="267"/>
      <c r="Z1618" s="267"/>
      <c r="AA1618" s="267"/>
      <c r="AB1618" s="267"/>
      <c r="AC1618" s="267"/>
      <c r="AD1618" s="267"/>
      <c r="AE1618" s="267"/>
      <c r="AF1618" s="267"/>
      <c r="AG1618" s="267"/>
      <c r="AH1618" s="267"/>
      <c r="AI1618" s="267"/>
      <c r="AJ1618" s="267"/>
      <c r="AK1618" s="267"/>
      <c r="AL1618" s="267"/>
      <c r="AM1618" s="267"/>
      <c r="AN1618" s="267"/>
      <c r="AO1618" s="267"/>
      <c r="AP1618" s="267"/>
      <c r="AQ1618" s="267"/>
      <c r="AR1618" s="267"/>
      <c r="AS1618" s="267"/>
      <c r="AT1618" s="267"/>
      <c r="AU1618" s="267"/>
      <c r="AV1618" s="267"/>
      <c r="AW1618" s="267"/>
      <c r="AX1618" s="267"/>
      <c r="AY1618" s="267"/>
      <c r="AZ1618" s="267"/>
      <c r="BA1618" s="267"/>
      <c r="BB1618" s="267"/>
      <c r="BC1618" s="267"/>
      <c r="BD1618" s="267"/>
      <c r="BE1618" s="267"/>
      <c r="BF1618" s="267"/>
      <c r="BG1618" s="267"/>
      <c r="BH1618" s="267"/>
      <c r="BI1618" s="267"/>
      <c r="BJ1618" s="267"/>
      <c r="BK1618" s="267"/>
      <c r="BL1618" s="267"/>
      <c r="BM1618" s="267"/>
      <c r="BN1618" s="267"/>
      <c r="BO1618" s="267"/>
      <c r="BP1618" s="267"/>
      <c r="BQ1618" s="267"/>
      <c r="BR1618" s="267"/>
      <c r="BS1618" s="267"/>
      <c r="BT1618" s="267"/>
      <c r="BU1618" s="267"/>
      <c r="BV1618" s="267"/>
      <c r="BW1618" s="267"/>
      <c r="BX1618" s="267"/>
      <c r="BY1618" s="267"/>
      <c r="BZ1618" s="267"/>
      <c r="CA1618" s="267"/>
      <c r="CB1618" s="267"/>
      <c r="CC1618" s="267"/>
      <c r="CD1618" s="267"/>
      <c r="CE1618" s="267"/>
      <c r="CF1618" s="267"/>
      <c r="CG1618" s="267"/>
      <c r="CH1618" s="267"/>
      <c r="CI1618" s="267"/>
      <c r="CJ1618" s="267"/>
      <c r="CK1618" s="267"/>
      <c r="CL1618" s="267"/>
      <c r="CM1618" s="267"/>
      <c r="CN1618" s="267"/>
      <c r="CO1618" s="267"/>
      <c r="CP1618" s="267"/>
      <c r="CQ1618" s="267"/>
      <c r="CR1618" s="267"/>
      <c r="CS1618" s="267"/>
      <c r="CT1618" s="267"/>
      <c r="CU1618" s="267"/>
      <c r="CV1618" s="267"/>
      <c r="CW1618" s="267"/>
      <c r="CX1618" s="267"/>
      <c r="CY1618" s="267"/>
      <c r="CZ1618" s="267"/>
      <c r="DA1618" s="267"/>
      <c r="DB1618" s="267"/>
      <c r="DC1618" s="267"/>
      <c r="DD1618" s="267"/>
      <c r="DE1618" s="267"/>
      <c r="DF1618" s="267"/>
      <c r="DG1618" s="267"/>
      <c r="DH1618" s="267"/>
      <c r="DI1618" s="267"/>
      <c r="DJ1618" s="267"/>
      <c r="DK1618" s="267"/>
      <c r="DL1618" s="267"/>
      <c r="DM1618" s="267"/>
      <c r="DN1618" s="267"/>
      <c r="DO1618" s="267"/>
      <c r="DP1618" s="267"/>
      <c r="DQ1618" s="267"/>
      <c r="DR1618" s="267"/>
      <c r="DS1618" s="267"/>
      <c r="DT1618" s="267"/>
      <c r="DU1618" s="267"/>
      <c r="DV1618" s="267"/>
      <c r="DW1618" s="267"/>
      <c r="DX1618" s="267"/>
      <c r="DY1618" s="267"/>
      <c r="DZ1618" s="267"/>
      <c r="EA1618" s="267"/>
      <c r="EB1618" s="267"/>
      <c r="EC1618" s="267"/>
      <c r="ED1618" s="267"/>
      <c r="EE1618" s="267"/>
      <c r="EF1618" s="267"/>
      <c r="EG1618" s="267"/>
      <c r="EH1618" s="267"/>
      <c r="EI1618" s="267"/>
      <c r="EJ1618" s="267"/>
      <c r="EK1618" s="267"/>
      <c r="EL1618" s="267"/>
      <c r="EM1618" s="267"/>
      <c r="EN1618" s="267"/>
      <c r="EO1618" s="267"/>
      <c r="EP1618" s="267"/>
      <c r="EQ1618" s="267"/>
      <c r="ER1618" s="267"/>
      <c r="ES1618" s="267"/>
      <c r="ET1618" s="267"/>
      <c r="EU1618" s="267"/>
      <c r="EV1618" s="267"/>
      <c r="EW1618" s="267"/>
      <c r="EX1618" s="267"/>
      <c r="EY1618" s="267"/>
      <c r="EZ1618" s="267"/>
      <c r="FA1618" s="267"/>
      <c r="FB1618" s="267"/>
      <c r="FC1618" s="267"/>
      <c r="FD1618" s="267"/>
      <c r="FE1618" s="267"/>
      <c r="FF1618" s="267"/>
      <c r="FG1618" s="267"/>
      <c r="FH1618" s="267"/>
      <c r="FI1618" s="267"/>
      <c r="FJ1618" s="267"/>
      <c r="FK1618" s="267"/>
      <c r="FL1618" s="267"/>
      <c r="FM1618" s="267"/>
      <c r="FN1618" s="267"/>
      <c r="FO1618" s="267"/>
      <c r="FP1618" s="267"/>
      <c r="FQ1618" s="267"/>
      <c r="FR1618" s="267"/>
      <c r="FS1618" s="267"/>
      <c r="FT1618" s="267"/>
      <c r="FU1618" s="267"/>
      <c r="FV1618" s="267"/>
      <c r="FW1618" s="267"/>
      <c r="FX1618" s="267"/>
      <c r="FY1618" s="267"/>
      <c r="FZ1618" s="267"/>
      <c r="GA1618" s="267"/>
      <c r="GB1618" s="267"/>
      <c r="GC1618" s="267"/>
      <c r="GD1618" s="267"/>
      <c r="GE1618" s="267"/>
      <c r="GF1618" s="267"/>
      <c r="GG1618" s="267"/>
      <c r="GH1618" s="267"/>
      <c r="GI1618" s="267"/>
      <c r="GJ1618" s="267"/>
      <c r="GK1618" s="267"/>
      <c r="GL1618" s="267"/>
      <c r="GM1618" s="267"/>
      <c r="GN1618" s="267"/>
      <c r="GO1618" s="267"/>
      <c r="GP1618" s="267"/>
      <c r="GQ1618" s="267"/>
      <c r="GR1618" s="267"/>
      <c r="GS1618" s="267"/>
      <c r="GT1618" s="267"/>
      <c r="GU1618" s="267"/>
      <c r="GV1618" s="267"/>
      <c r="GW1618" s="267"/>
      <c r="GX1618" s="267"/>
      <c r="GY1618" s="267"/>
      <c r="GZ1618" s="267"/>
      <c r="HA1618" s="267"/>
      <c r="HB1618" s="267"/>
      <c r="HC1618" s="267"/>
      <c r="HD1618" s="267"/>
      <c r="HE1618" s="267"/>
      <c r="HF1618" s="267"/>
      <c r="HG1618" s="267"/>
      <c r="HH1618" s="267"/>
      <c r="HI1618" s="267"/>
      <c r="HJ1618" s="267"/>
      <c r="HK1618" s="267"/>
      <c r="HL1618" s="267"/>
      <c r="HM1618" s="267"/>
      <c r="HN1618" s="267"/>
      <c r="HO1618" s="267"/>
      <c r="HP1618" s="267"/>
      <c r="HQ1618" s="267"/>
      <c r="HR1618" s="267"/>
      <c r="HS1618" s="267"/>
      <c r="HT1618" s="267"/>
      <c r="HU1618" s="267"/>
      <c r="HV1618" s="267"/>
      <c r="HW1618" s="267"/>
      <c r="HX1618" s="267"/>
      <c r="HY1618" s="267"/>
      <c r="HZ1618" s="267"/>
      <c r="IA1618" s="267"/>
      <c r="IB1618" s="267"/>
      <c r="IC1618" s="267"/>
      <c r="ID1618" s="267"/>
      <c r="IE1618" s="267"/>
      <c r="IF1618" s="267"/>
      <c r="IG1618" s="267"/>
      <c r="IH1618" s="267"/>
      <c r="II1618" s="267"/>
      <c r="IJ1618" s="267"/>
      <c r="IK1618" s="267"/>
      <c r="IL1618" s="267"/>
      <c r="IM1618" s="267"/>
      <c r="IN1618" s="267"/>
      <c r="IO1618" s="267"/>
      <c r="IP1618" s="267"/>
      <c r="IQ1618" s="267"/>
      <c r="IR1618" s="267"/>
      <c r="IS1618" s="267"/>
      <c r="IT1618" s="267"/>
      <c r="IU1618" s="267"/>
    </row>
    <row r="1619" spans="1:255" s="268" customFormat="1" ht="12.75">
      <c r="A1619" s="267"/>
      <c r="B1619" s="267"/>
      <c r="C1619" s="267"/>
      <c r="D1619" s="267"/>
      <c r="E1619" s="267"/>
      <c r="F1619" s="267"/>
      <c r="G1619" s="267"/>
      <c r="H1619" s="267"/>
      <c r="I1619" s="267"/>
      <c r="J1619" s="267"/>
      <c r="K1619" s="267"/>
      <c r="L1619" s="267"/>
      <c r="M1619" s="267"/>
      <c r="N1619" s="267"/>
      <c r="O1619" s="267"/>
      <c r="P1619" s="267"/>
      <c r="Q1619" s="267"/>
      <c r="R1619" s="267"/>
      <c r="S1619" s="267"/>
      <c r="T1619" s="267"/>
      <c r="U1619" s="267"/>
      <c r="V1619" s="267"/>
      <c r="W1619" s="267"/>
      <c r="X1619" s="267"/>
      <c r="Y1619" s="267"/>
      <c r="Z1619" s="267"/>
      <c r="AA1619" s="267"/>
      <c r="AB1619" s="267"/>
      <c r="AC1619" s="267"/>
      <c r="AD1619" s="267"/>
      <c r="AE1619" s="267"/>
      <c r="AF1619" s="267"/>
      <c r="AG1619" s="267"/>
      <c r="AH1619" s="267"/>
      <c r="AI1619" s="267"/>
      <c r="AJ1619" s="267"/>
      <c r="AK1619" s="267"/>
      <c r="AL1619" s="267"/>
      <c r="AM1619" s="267"/>
      <c r="AN1619" s="267"/>
      <c r="AO1619" s="267"/>
      <c r="AP1619" s="267"/>
      <c r="AQ1619" s="267"/>
      <c r="AR1619" s="267"/>
      <c r="AS1619" s="267"/>
      <c r="AT1619" s="267"/>
      <c r="AU1619" s="267"/>
      <c r="AV1619" s="267"/>
      <c r="AW1619" s="267"/>
      <c r="AX1619" s="267"/>
      <c r="AY1619" s="267"/>
      <c r="AZ1619" s="267"/>
      <c r="BA1619" s="267"/>
      <c r="BB1619" s="267"/>
      <c r="BC1619" s="267"/>
      <c r="BD1619" s="267"/>
      <c r="BE1619" s="267"/>
      <c r="BF1619" s="267"/>
      <c r="BG1619" s="267"/>
      <c r="BH1619" s="267"/>
      <c r="BI1619" s="267"/>
      <c r="BJ1619" s="267"/>
      <c r="BK1619" s="267"/>
      <c r="BL1619" s="267"/>
      <c r="BM1619" s="267"/>
      <c r="BN1619" s="267"/>
      <c r="BO1619" s="267"/>
      <c r="BP1619" s="267"/>
      <c r="BQ1619" s="267"/>
      <c r="BR1619" s="267"/>
      <c r="BS1619" s="267"/>
      <c r="BT1619" s="267"/>
      <c r="BU1619" s="267"/>
      <c r="BV1619" s="267"/>
      <c r="BW1619" s="267"/>
      <c r="BX1619" s="267"/>
      <c r="BY1619" s="267"/>
      <c r="BZ1619" s="267"/>
      <c r="CA1619" s="267"/>
      <c r="CB1619" s="267"/>
      <c r="CC1619" s="267"/>
      <c r="CD1619" s="267"/>
      <c r="CE1619" s="267"/>
      <c r="CF1619" s="267"/>
      <c r="CG1619" s="267"/>
      <c r="CH1619" s="267"/>
      <c r="CI1619" s="267"/>
      <c r="CJ1619" s="267"/>
      <c r="CK1619" s="267"/>
      <c r="CL1619" s="267"/>
      <c r="CM1619" s="267"/>
      <c r="CN1619" s="267"/>
      <c r="CO1619" s="267"/>
      <c r="CP1619" s="267"/>
      <c r="CQ1619" s="267"/>
      <c r="CR1619" s="267"/>
      <c r="CS1619" s="267"/>
      <c r="CT1619" s="267"/>
      <c r="CU1619" s="267"/>
      <c r="CV1619" s="267"/>
      <c r="CW1619" s="267"/>
      <c r="CX1619" s="267"/>
      <c r="CY1619" s="267"/>
      <c r="CZ1619" s="267"/>
      <c r="DA1619" s="267"/>
      <c r="DB1619" s="267"/>
      <c r="DC1619" s="267"/>
      <c r="DD1619" s="267"/>
      <c r="DE1619" s="267"/>
      <c r="DF1619" s="267"/>
      <c r="DG1619" s="267"/>
      <c r="DH1619" s="267"/>
      <c r="DI1619" s="267"/>
      <c r="DJ1619" s="267"/>
      <c r="DK1619" s="267"/>
      <c r="DL1619" s="267"/>
      <c r="DM1619" s="267"/>
      <c r="DN1619" s="267"/>
      <c r="DO1619" s="267"/>
      <c r="DP1619" s="267"/>
      <c r="DQ1619" s="267"/>
      <c r="DR1619" s="267"/>
      <c r="DS1619" s="267"/>
      <c r="DT1619" s="267"/>
      <c r="DU1619" s="267"/>
      <c r="DV1619" s="267"/>
      <c r="DW1619" s="267"/>
      <c r="DX1619" s="267"/>
      <c r="DY1619" s="267"/>
      <c r="DZ1619" s="267"/>
      <c r="EA1619" s="267"/>
      <c r="EB1619" s="267"/>
      <c r="EC1619" s="267"/>
      <c r="ED1619" s="267"/>
      <c r="EE1619" s="267"/>
      <c r="EF1619" s="267"/>
      <c r="EG1619" s="267"/>
      <c r="EH1619" s="267"/>
      <c r="EI1619" s="267"/>
      <c r="EJ1619" s="267"/>
      <c r="EK1619" s="267"/>
      <c r="EL1619" s="267"/>
      <c r="EM1619" s="267"/>
      <c r="EN1619" s="267"/>
      <c r="EO1619" s="267"/>
      <c r="EP1619" s="267"/>
      <c r="EQ1619" s="267"/>
      <c r="ER1619" s="267"/>
      <c r="ES1619" s="267"/>
      <c r="ET1619" s="267"/>
      <c r="EU1619" s="267"/>
      <c r="EV1619" s="267"/>
      <c r="EW1619" s="267"/>
      <c r="EX1619" s="267"/>
      <c r="EY1619" s="267"/>
      <c r="EZ1619" s="267"/>
      <c r="FA1619" s="267"/>
      <c r="FB1619" s="267"/>
      <c r="FC1619" s="267"/>
      <c r="FD1619" s="267"/>
      <c r="FE1619" s="267"/>
      <c r="FF1619" s="267"/>
      <c r="FG1619" s="267"/>
      <c r="FH1619" s="267"/>
      <c r="FI1619" s="267"/>
      <c r="FJ1619" s="267"/>
      <c r="FK1619" s="267"/>
      <c r="FL1619" s="267"/>
      <c r="FM1619" s="267"/>
      <c r="FN1619" s="267"/>
      <c r="FO1619" s="267"/>
      <c r="FP1619" s="267"/>
      <c r="FQ1619" s="267"/>
      <c r="FR1619" s="267"/>
      <c r="FS1619" s="267"/>
      <c r="FT1619" s="267"/>
      <c r="FU1619" s="267"/>
      <c r="FV1619" s="267"/>
      <c r="FW1619" s="267"/>
      <c r="FX1619" s="267"/>
      <c r="FY1619" s="267"/>
      <c r="FZ1619" s="267"/>
      <c r="GA1619" s="267"/>
      <c r="GB1619" s="267"/>
      <c r="GC1619" s="267"/>
      <c r="GD1619" s="267"/>
      <c r="GE1619" s="267"/>
      <c r="GF1619" s="267"/>
      <c r="GG1619" s="267"/>
      <c r="GH1619" s="267"/>
      <c r="GI1619" s="267"/>
      <c r="GJ1619" s="267"/>
      <c r="GK1619" s="267"/>
      <c r="GL1619" s="267"/>
      <c r="GM1619" s="267"/>
      <c r="GN1619" s="267"/>
      <c r="GO1619" s="267"/>
      <c r="GP1619" s="267"/>
      <c r="GQ1619" s="267"/>
      <c r="GR1619" s="267"/>
      <c r="GS1619" s="267"/>
      <c r="GT1619" s="267"/>
      <c r="GU1619" s="267"/>
      <c r="GV1619" s="267"/>
      <c r="GW1619" s="267"/>
      <c r="GX1619" s="267"/>
      <c r="GY1619" s="267"/>
      <c r="GZ1619" s="267"/>
      <c r="HA1619" s="267"/>
      <c r="HB1619" s="267"/>
      <c r="HC1619" s="267"/>
      <c r="HD1619" s="267"/>
      <c r="HE1619" s="267"/>
      <c r="HF1619" s="267"/>
      <c r="HG1619" s="267"/>
      <c r="HH1619" s="267"/>
      <c r="HI1619" s="267"/>
      <c r="HJ1619" s="267"/>
      <c r="HK1619" s="267"/>
      <c r="HL1619" s="267"/>
      <c r="HM1619" s="267"/>
      <c r="HN1619" s="267"/>
      <c r="HO1619" s="267"/>
      <c r="HP1619" s="267"/>
      <c r="HQ1619" s="267"/>
      <c r="HR1619" s="267"/>
      <c r="HS1619" s="267"/>
      <c r="HT1619" s="267"/>
      <c r="HU1619" s="267"/>
      <c r="HV1619" s="267"/>
      <c r="HW1619" s="267"/>
      <c r="HX1619" s="267"/>
      <c r="HY1619" s="267"/>
      <c r="HZ1619" s="267"/>
      <c r="IA1619" s="267"/>
      <c r="IB1619" s="267"/>
      <c r="IC1619" s="267"/>
      <c r="ID1619" s="267"/>
      <c r="IE1619" s="267"/>
      <c r="IF1619" s="267"/>
      <c r="IG1619" s="267"/>
      <c r="IH1619" s="267"/>
      <c r="II1619" s="267"/>
      <c r="IJ1619" s="267"/>
      <c r="IK1619" s="267"/>
      <c r="IL1619" s="267"/>
      <c r="IM1619" s="267"/>
      <c r="IN1619" s="267"/>
      <c r="IO1619" s="267"/>
      <c r="IP1619" s="267"/>
      <c r="IQ1619" s="267"/>
      <c r="IR1619" s="267"/>
      <c r="IS1619" s="267"/>
      <c r="IT1619" s="267"/>
      <c r="IU1619" s="267"/>
    </row>
    <row r="1620" spans="1:255" s="268" customFormat="1" ht="12.75">
      <c r="A1620" s="267"/>
      <c r="B1620" s="267"/>
      <c r="C1620" s="267"/>
      <c r="D1620" s="267"/>
      <c r="E1620" s="267"/>
      <c r="F1620" s="267"/>
      <c r="G1620" s="267"/>
      <c r="H1620" s="267"/>
      <c r="I1620" s="267"/>
      <c r="J1620" s="267"/>
      <c r="K1620" s="267"/>
      <c r="L1620" s="267"/>
      <c r="M1620" s="267"/>
      <c r="N1620" s="267"/>
      <c r="O1620" s="267"/>
      <c r="P1620" s="267"/>
      <c r="Q1620" s="267"/>
      <c r="R1620" s="267"/>
      <c r="S1620" s="267"/>
      <c r="T1620" s="267"/>
      <c r="U1620" s="267"/>
      <c r="V1620" s="267"/>
      <c r="W1620" s="267"/>
      <c r="X1620" s="267"/>
      <c r="Y1620" s="267"/>
      <c r="Z1620" s="267"/>
      <c r="AA1620" s="267"/>
      <c r="AB1620" s="267"/>
      <c r="AC1620" s="267"/>
      <c r="AD1620" s="267"/>
      <c r="AE1620" s="267"/>
      <c r="AF1620" s="267"/>
      <c r="AG1620" s="267"/>
      <c r="AH1620" s="267"/>
      <c r="AI1620" s="267"/>
      <c r="AJ1620" s="267"/>
      <c r="AK1620" s="267"/>
      <c r="AL1620" s="267"/>
      <c r="AM1620" s="267"/>
      <c r="AN1620" s="267"/>
      <c r="AO1620" s="267"/>
      <c r="AP1620" s="267"/>
      <c r="AQ1620" s="267"/>
      <c r="AR1620" s="267"/>
      <c r="AS1620" s="267"/>
      <c r="AT1620" s="267"/>
      <c r="AU1620" s="267"/>
      <c r="AV1620" s="267"/>
      <c r="AW1620" s="267"/>
      <c r="AX1620" s="267"/>
      <c r="AY1620" s="267"/>
      <c r="AZ1620" s="267"/>
      <c r="BA1620" s="267"/>
      <c r="BB1620" s="267"/>
      <c r="BC1620" s="267"/>
      <c r="BD1620" s="267"/>
      <c r="BE1620" s="267"/>
      <c r="BF1620" s="267"/>
      <c r="BG1620" s="267"/>
      <c r="BH1620" s="267"/>
      <c r="BI1620" s="267"/>
      <c r="BJ1620" s="267"/>
      <c r="BK1620" s="267"/>
      <c r="BL1620" s="267"/>
      <c r="BM1620" s="267"/>
      <c r="BN1620" s="267"/>
      <c r="BO1620" s="267"/>
      <c r="BP1620" s="267"/>
      <c r="BQ1620" s="267"/>
      <c r="BR1620" s="267"/>
      <c r="BS1620" s="267"/>
      <c r="BT1620" s="267"/>
      <c r="BU1620" s="267"/>
      <c r="BV1620" s="267"/>
      <c r="BW1620" s="267"/>
      <c r="BX1620" s="267"/>
      <c r="BY1620" s="267"/>
      <c r="BZ1620" s="267"/>
      <c r="CA1620" s="267"/>
      <c r="CB1620" s="267"/>
      <c r="CC1620" s="267"/>
      <c r="CD1620" s="267"/>
      <c r="CE1620" s="267"/>
      <c r="CF1620" s="267"/>
      <c r="CG1620" s="267"/>
      <c r="CH1620" s="267"/>
      <c r="CI1620" s="267"/>
      <c r="CJ1620" s="267"/>
      <c r="CK1620" s="267"/>
      <c r="CL1620" s="267"/>
      <c r="CM1620" s="267"/>
      <c r="CN1620" s="267"/>
      <c r="CO1620" s="267"/>
      <c r="CP1620" s="267"/>
      <c r="CQ1620" s="267"/>
      <c r="CR1620" s="267"/>
      <c r="CS1620" s="267"/>
      <c r="CT1620" s="267"/>
      <c r="CU1620" s="267"/>
      <c r="CV1620" s="267"/>
      <c r="CW1620" s="267"/>
      <c r="CX1620" s="267"/>
      <c r="CY1620" s="267"/>
      <c r="CZ1620" s="267"/>
      <c r="DA1620" s="267"/>
      <c r="DB1620" s="267"/>
      <c r="DC1620" s="267"/>
      <c r="DD1620" s="267"/>
      <c r="DE1620" s="267"/>
      <c r="DF1620" s="267"/>
      <c r="DG1620" s="267"/>
      <c r="DH1620" s="267"/>
      <c r="DI1620" s="267"/>
      <c r="DJ1620" s="267"/>
      <c r="DK1620" s="267"/>
      <c r="DL1620" s="267"/>
      <c r="DM1620" s="267"/>
      <c r="DN1620" s="267"/>
      <c r="DO1620" s="267"/>
      <c r="DP1620" s="267"/>
      <c r="DQ1620" s="267"/>
      <c r="DR1620" s="267"/>
      <c r="DS1620" s="267"/>
      <c r="DT1620" s="267"/>
      <c r="DU1620" s="267"/>
      <c r="DV1620" s="267"/>
      <c r="DW1620" s="267"/>
      <c r="DX1620" s="267"/>
      <c r="DY1620" s="267"/>
      <c r="DZ1620" s="267"/>
      <c r="EA1620" s="267"/>
      <c r="EB1620" s="267"/>
      <c r="EC1620" s="267"/>
      <c r="ED1620" s="267"/>
      <c r="EE1620" s="267"/>
      <c r="EF1620" s="267"/>
      <c r="EG1620" s="267"/>
      <c r="EH1620" s="267"/>
      <c r="EI1620" s="267"/>
      <c r="EJ1620" s="267"/>
      <c r="EK1620" s="267"/>
      <c r="EL1620" s="267"/>
      <c r="EM1620" s="267"/>
      <c r="EN1620" s="267"/>
      <c r="EO1620" s="267"/>
      <c r="EP1620" s="267"/>
      <c r="EQ1620" s="267"/>
      <c r="ER1620" s="267"/>
      <c r="ES1620" s="267"/>
      <c r="ET1620" s="267"/>
      <c r="EU1620" s="267"/>
      <c r="EV1620" s="267"/>
      <c r="EW1620" s="267"/>
      <c r="EX1620" s="267"/>
      <c r="EY1620" s="267"/>
      <c r="EZ1620" s="267"/>
      <c r="FA1620" s="267"/>
      <c r="FB1620" s="267"/>
      <c r="FC1620" s="267"/>
      <c r="FD1620" s="267"/>
      <c r="FE1620" s="267"/>
      <c r="FF1620" s="267"/>
      <c r="FG1620" s="267"/>
      <c r="FH1620" s="267"/>
      <c r="FI1620" s="267"/>
      <c r="FJ1620" s="267"/>
      <c r="FK1620" s="267"/>
      <c r="FL1620" s="267"/>
      <c r="FM1620" s="267"/>
      <c r="FN1620" s="267"/>
      <c r="FO1620" s="267"/>
      <c r="FP1620" s="267"/>
      <c r="FQ1620" s="267"/>
      <c r="FR1620" s="267"/>
      <c r="FS1620" s="267"/>
      <c r="FT1620" s="267"/>
      <c r="FU1620" s="267"/>
      <c r="FV1620" s="267"/>
      <c r="FW1620" s="267"/>
      <c r="FX1620" s="267"/>
      <c r="FY1620" s="267"/>
      <c r="FZ1620" s="267"/>
      <c r="GA1620" s="267"/>
      <c r="GB1620" s="267"/>
      <c r="GC1620" s="267"/>
      <c r="GD1620" s="267"/>
      <c r="GE1620" s="267"/>
      <c r="GF1620" s="267"/>
      <c r="GG1620" s="267"/>
      <c r="GH1620" s="267"/>
      <c r="GI1620" s="267"/>
      <c r="GJ1620" s="267"/>
      <c r="GK1620" s="267"/>
      <c r="GL1620" s="267"/>
      <c r="GM1620" s="267"/>
      <c r="GN1620" s="267"/>
      <c r="GO1620" s="267"/>
      <c r="GP1620" s="267"/>
      <c r="GQ1620" s="267"/>
      <c r="GR1620" s="267"/>
      <c r="GS1620" s="267"/>
      <c r="GT1620" s="267"/>
      <c r="GU1620" s="267"/>
      <c r="GV1620" s="267"/>
      <c r="GW1620" s="267"/>
      <c r="GX1620" s="267"/>
      <c r="GY1620" s="267"/>
      <c r="GZ1620" s="267"/>
      <c r="HA1620" s="267"/>
      <c r="HB1620" s="267"/>
      <c r="HC1620" s="267"/>
      <c r="HD1620" s="267"/>
      <c r="HE1620" s="267"/>
      <c r="HF1620" s="267"/>
      <c r="HG1620" s="267"/>
      <c r="HH1620" s="267"/>
      <c r="HI1620" s="267"/>
      <c r="HJ1620" s="267"/>
      <c r="HK1620" s="267"/>
      <c r="HL1620" s="267"/>
      <c r="HM1620" s="267"/>
      <c r="HN1620" s="267"/>
      <c r="HO1620" s="267"/>
      <c r="HP1620" s="267"/>
      <c r="HQ1620" s="267"/>
      <c r="HR1620" s="267"/>
      <c r="HS1620" s="267"/>
      <c r="HT1620" s="267"/>
      <c r="HU1620" s="267"/>
      <c r="HV1620" s="267"/>
      <c r="HW1620" s="267"/>
      <c r="HX1620" s="267"/>
      <c r="HY1620" s="267"/>
      <c r="HZ1620" s="267"/>
      <c r="IA1620" s="267"/>
      <c r="IB1620" s="267"/>
      <c r="IC1620" s="267"/>
      <c r="ID1620" s="267"/>
      <c r="IE1620" s="267"/>
      <c r="IF1620" s="267"/>
      <c r="IG1620" s="267"/>
      <c r="IH1620" s="267"/>
      <c r="II1620" s="267"/>
      <c r="IJ1620" s="267"/>
      <c r="IK1620" s="267"/>
      <c r="IL1620" s="267"/>
      <c r="IM1620" s="267"/>
      <c r="IN1620" s="267"/>
      <c r="IO1620" s="267"/>
      <c r="IP1620" s="267"/>
      <c r="IQ1620" s="267"/>
      <c r="IR1620" s="267"/>
      <c r="IS1620" s="267"/>
      <c r="IT1620" s="267"/>
      <c r="IU1620" s="267"/>
    </row>
    <row r="1621" spans="1:255" s="268" customFormat="1" ht="12.75">
      <c r="A1621" s="267"/>
      <c r="B1621" s="267"/>
      <c r="C1621" s="267"/>
      <c r="D1621" s="267"/>
      <c r="E1621" s="267"/>
      <c r="F1621" s="267"/>
      <c r="G1621" s="267"/>
      <c r="H1621" s="267"/>
      <c r="I1621" s="267"/>
      <c r="J1621" s="267"/>
      <c r="K1621" s="267"/>
      <c r="L1621" s="267"/>
      <c r="M1621" s="267"/>
      <c r="N1621" s="267"/>
      <c r="O1621" s="267"/>
      <c r="P1621" s="267"/>
      <c r="Q1621" s="267"/>
      <c r="R1621" s="267"/>
      <c r="S1621" s="267"/>
      <c r="T1621" s="267"/>
      <c r="U1621" s="267"/>
      <c r="V1621" s="267"/>
      <c r="W1621" s="267"/>
      <c r="X1621" s="267"/>
      <c r="Y1621" s="267"/>
      <c r="Z1621" s="267"/>
      <c r="AA1621" s="267"/>
      <c r="AB1621" s="267"/>
      <c r="AC1621" s="267"/>
      <c r="AD1621" s="267"/>
      <c r="AE1621" s="267"/>
      <c r="AF1621" s="267"/>
      <c r="AG1621" s="267"/>
      <c r="AH1621" s="267"/>
      <c r="AI1621" s="267"/>
      <c r="AJ1621" s="267"/>
      <c r="AK1621" s="267"/>
      <c r="AL1621" s="267"/>
      <c r="AM1621" s="267"/>
      <c r="AN1621" s="267"/>
      <c r="AO1621" s="267"/>
      <c r="AP1621" s="267"/>
      <c r="AQ1621" s="267"/>
      <c r="AR1621" s="267"/>
      <c r="AS1621" s="267"/>
      <c r="AT1621" s="267"/>
      <c r="AU1621" s="267"/>
      <c r="AV1621" s="267"/>
      <c r="AW1621" s="267"/>
      <c r="AX1621" s="267"/>
      <c r="AY1621" s="267"/>
      <c r="AZ1621" s="267"/>
      <c r="BA1621" s="267"/>
      <c r="BB1621" s="267"/>
      <c r="BC1621" s="267"/>
      <c r="BD1621" s="267"/>
      <c r="BE1621" s="267"/>
      <c r="BF1621" s="267"/>
      <c r="BG1621" s="267"/>
      <c r="BH1621" s="267"/>
      <c r="BI1621" s="267"/>
      <c r="BJ1621" s="267"/>
      <c r="BK1621" s="267"/>
      <c r="BL1621" s="267"/>
      <c r="BM1621" s="267"/>
      <c r="BN1621" s="267"/>
      <c r="BO1621" s="267"/>
      <c r="BP1621" s="267"/>
      <c r="BQ1621" s="267"/>
      <c r="BR1621" s="267"/>
      <c r="BS1621" s="267"/>
      <c r="BT1621" s="267"/>
      <c r="BU1621" s="267"/>
      <c r="BV1621" s="267"/>
      <c r="BW1621" s="267"/>
      <c r="BX1621" s="267"/>
      <c r="BY1621" s="267"/>
      <c r="BZ1621" s="267"/>
      <c r="CA1621" s="267"/>
      <c r="CB1621" s="267"/>
      <c r="CC1621" s="267"/>
      <c r="CD1621" s="267"/>
      <c r="CE1621" s="267"/>
      <c r="CF1621" s="267"/>
      <c r="CG1621" s="267"/>
      <c r="CH1621" s="267"/>
      <c r="CI1621" s="267"/>
      <c r="CJ1621" s="267"/>
      <c r="CK1621" s="267"/>
      <c r="CL1621" s="267"/>
      <c r="CM1621" s="267"/>
      <c r="CN1621" s="267"/>
      <c r="CO1621" s="267"/>
      <c r="CP1621" s="267"/>
      <c r="CQ1621" s="267"/>
      <c r="CR1621" s="267"/>
      <c r="CS1621" s="267"/>
      <c r="CT1621" s="267"/>
      <c r="CU1621" s="267"/>
      <c r="CV1621" s="267"/>
      <c r="CW1621" s="267"/>
      <c r="CX1621" s="267"/>
      <c r="CY1621" s="267"/>
      <c r="CZ1621" s="267"/>
      <c r="DA1621" s="267"/>
      <c r="DB1621" s="267"/>
      <c r="DC1621" s="267"/>
      <c r="DD1621" s="267"/>
      <c r="DE1621" s="267"/>
      <c r="DF1621" s="267"/>
      <c r="DG1621" s="267"/>
      <c r="DH1621" s="267"/>
      <c r="DI1621" s="267"/>
      <c r="DJ1621" s="267"/>
      <c r="DK1621" s="267"/>
      <c r="DL1621" s="267"/>
      <c r="DM1621" s="267"/>
      <c r="DN1621" s="267"/>
      <c r="DO1621" s="267"/>
      <c r="DP1621" s="267"/>
      <c r="DQ1621" s="267"/>
      <c r="DR1621" s="267"/>
      <c r="DS1621" s="267"/>
      <c r="DT1621" s="267"/>
      <c r="DU1621" s="267"/>
      <c r="DV1621" s="267"/>
      <c r="DW1621" s="267"/>
      <c r="DX1621" s="267"/>
      <c r="DY1621" s="267"/>
      <c r="DZ1621" s="267"/>
      <c r="EA1621" s="267"/>
      <c r="EB1621" s="267"/>
      <c r="EC1621" s="267"/>
      <c r="ED1621" s="267"/>
      <c r="EE1621" s="267"/>
      <c r="EF1621" s="267"/>
      <c r="EG1621" s="267"/>
      <c r="EH1621" s="267"/>
      <c r="EI1621" s="267"/>
      <c r="EJ1621" s="267"/>
      <c r="EK1621" s="267"/>
      <c r="EL1621" s="267"/>
      <c r="EM1621" s="267"/>
      <c r="EN1621" s="267"/>
      <c r="EO1621" s="267"/>
      <c r="EP1621" s="267"/>
      <c r="EQ1621" s="267"/>
      <c r="ER1621" s="267"/>
      <c r="ES1621" s="267"/>
      <c r="ET1621" s="267"/>
      <c r="EU1621" s="267"/>
      <c r="EV1621" s="267"/>
      <c r="EW1621" s="267"/>
      <c r="EX1621" s="267"/>
      <c r="EY1621" s="267"/>
      <c r="EZ1621" s="267"/>
      <c r="FA1621" s="267"/>
      <c r="FB1621" s="267"/>
      <c r="FC1621" s="267"/>
      <c r="FD1621" s="267"/>
      <c r="FE1621" s="267"/>
      <c r="FF1621" s="267"/>
      <c r="FG1621" s="267"/>
      <c r="FH1621" s="267"/>
      <c r="FI1621" s="267"/>
      <c r="FJ1621" s="267"/>
      <c r="FK1621" s="267"/>
      <c r="FL1621" s="267"/>
      <c r="FM1621" s="267"/>
      <c r="FN1621" s="267"/>
      <c r="FO1621" s="267"/>
      <c r="FP1621" s="267"/>
      <c r="FQ1621" s="267"/>
      <c r="FR1621" s="267"/>
      <c r="FS1621" s="267"/>
      <c r="FT1621" s="267"/>
      <c r="FU1621" s="267"/>
      <c r="FV1621" s="267"/>
      <c r="FW1621" s="267"/>
      <c r="FX1621" s="267"/>
      <c r="FY1621" s="267"/>
      <c r="FZ1621" s="267"/>
      <c r="GA1621" s="267"/>
      <c r="GB1621" s="267"/>
      <c r="GC1621" s="267"/>
      <c r="GD1621" s="267"/>
      <c r="GE1621" s="267"/>
      <c r="GF1621" s="267"/>
      <c r="GG1621" s="267"/>
      <c r="GH1621" s="267"/>
      <c r="GI1621" s="267"/>
      <c r="GJ1621" s="267"/>
      <c r="GK1621" s="267"/>
      <c r="GL1621" s="267"/>
      <c r="GM1621" s="267"/>
      <c r="GN1621" s="267"/>
      <c r="GO1621" s="267"/>
      <c r="GP1621" s="267"/>
      <c r="GQ1621" s="267"/>
      <c r="GR1621" s="267"/>
      <c r="GS1621" s="267"/>
      <c r="GT1621" s="267"/>
      <c r="GU1621" s="267"/>
      <c r="GV1621" s="267"/>
      <c r="GW1621" s="267"/>
      <c r="GX1621" s="267"/>
      <c r="GY1621" s="267"/>
      <c r="GZ1621" s="267"/>
      <c r="HA1621" s="267"/>
      <c r="HB1621" s="267"/>
      <c r="HC1621" s="267"/>
      <c r="HD1621" s="267"/>
      <c r="HE1621" s="267"/>
      <c r="HF1621" s="267"/>
      <c r="HG1621" s="267"/>
      <c r="HH1621" s="267"/>
      <c r="HI1621" s="267"/>
      <c r="HJ1621" s="267"/>
      <c r="HK1621" s="267"/>
      <c r="HL1621" s="267"/>
      <c r="HM1621" s="267"/>
      <c r="HN1621" s="267"/>
      <c r="HO1621" s="267"/>
      <c r="HP1621" s="267"/>
      <c r="HQ1621" s="267"/>
      <c r="HR1621" s="267"/>
      <c r="HS1621" s="267"/>
      <c r="HT1621" s="267"/>
      <c r="HU1621" s="267"/>
      <c r="HV1621" s="267"/>
      <c r="HW1621" s="267"/>
      <c r="HX1621" s="267"/>
      <c r="HY1621" s="267"/>
      <c r="HZ1621" s="267"/>
      <c r="IA1621" s="267"/>
      <c r="IB1621" s="267"/>
      <c r="IC1621" s="267"/>
      <c r="ID1621" s="267"/>
      <c r="IE1621" s="267"/>
      <c r="IF1621" s="267"/>
      <c r="IG1621" s="267"/>
      <c r="IH1621" s="267"/>
      <c r="II1621" s="267"/>
      <c r="IJ1621" s="267"/>
      <c r="IK1621" s="267"/>
      <c r="IL1621" s="267"/>
      <c r="IM1621" s="267"/>
      <c r="IN1621" s="267"/>
      <c r="IO1621" s="267"/>
      <c r="IP1621" s="267"/>
      <c r="IQ1621" s="267"/>
      <c r="IR1621" s="267"/>
      <c r="IS1621" s="267"/>
      <c r="IT1621" s="267"/>
      <c r="IU1621" s="267"/>
    </row>
    <row r="1622" spans="1:255" s="268" customFormat="1" ht="12.75">
      <c r="A1622" s="267"/>
      <c r="B1622" s="267"/>
      <c r="C1622" s="267"/>
      <c r="D1622" s="267"/>
      <c r="E1622" s="267"/>
      <c r="F1622" s="267"/>
      <c r="G1622" s="267"/>
      <c r="H1622" s="267"/>
      <c r="I1622" s="267"/>
      <c r="J1622" s="267"/>
      <c r="K1622" s="267"/>
      <c r="L1622" s="267"/>
      <c r="M1622" s="267"/>
      <c r="N1622" s="267"/>
      <c r="O1622" s="267"/>
      <c r="P1622" s="267"/>
      <c r="Q1622" s="267"/>
      <c r="R1622" s="267"/>
      <c r="S1622" s="267"/>
      <c r="T1622" s="267"/>
      <c r="U1622" s="267"/>
      <c r="V1622" s="267"/>
      <c r="W1622" s="267"/>
      <c r="X1622" s="267"/>
      <c r="Y1622" s="267"/>
      <c r="Z1622" s="267"/>
      <c r="AA1622" s="267"/>
      <c r="AB1622" s="267"/>
      <c r="AC1622" s="267"/>
      <c r="AD1622" s="267"/>
      <c r="AE1622" s="267"/>
      <c r="AF1622" s="267"/>
      <c r="AG1622" s="267"/>
      <c r="AH1622" s="267"/>
      <c r="AI1622" s="267"/>
      <c r="AJ1622" s="267"/>
      <c r="AK1622" s="267"/>
      <c r="AL1622" s="267"/>
      <c r="AM1622" s="267"/>
      <c r="AN1622" s="267"/>
      <c r="AO1622" s="267"/>
      <c r="AP1622" s="267"/>
      <c r="AQ1622" s="267"/>
      <c r="AR1622" s="267"/>
      <c r="AS1622" s="267"/>
      <c r="AT1622" s="267"/>
      <c r="AU1622" s="267"/>
      <c r="AV1622" s="267"/>
      <c r="AW1622" s="267"/>
      <c r="AX1622" s="267"/>
      <c r="AY1622" s="267"/>
      <c r="AZ1622" s="267"/>
      <c r="BA1622" s="267"/>
      <c r="BB1622" s="267"/>
      <c r="BC1622" s="267"/>
      <c r="BD1622" s="267"/>
      <c r="BE1622" s="267"/>
      <c r="BF1622" s="267"/>
      <c r="BG1622" s="267"/>
      <c r="BH1622" s="267"/>
      <c r="BI1622" s="267"/>
      <c r="BJ1622" s="267"/>
      <c r="BK1622" s="267"/>
      <c r="BL1622" s="267"/>
      <c r="BM1622" s="267"/>
      <c r="BN1622" s="267"/>
      <c r="BO1622" s="267"/>
      <c r="BP1622" s="267"/>
      <c r="BQ1622" s="267"/>
      <c r="BR1622" s="267"/>
      <c r="BS1622" s="267"/>
      <c r="BT1622" s="267"/>
      <c r="BU1622" s="267"/>
      <c r="BV1622" s="267"/>
      <c r="BW1622" s="267"/>
      <c r="BX1622" s="267"/>
      <c r="BY1622" s="267"/>
      <c r="BZ1622" s="267"/>
      <c r="CA1622" s="267"/>
      <c r="CB1622" s="267"/>
      <c r="CC1622" s="267"/>
      <c r="CD1622" s="267"/>
      <c r="CE1622" s="267"/>
      <c r="CF1622" s="267"/>
      <c r="CG1622" s="267"/>
      <c r="CH1622" s="267"/>
      <c r="CI1622" s="267"/>
      <c r="CJ1622" s="267"/>
      <c r="CK1622" s="267"/>
      <c r="CL1622" s="267"/>
      <c r="CM1622" s="267"/>
      <c r="CN1622" s="267"/>
      <c r="CO1622" s="267"/>
      <c r="CP1622" s="267"/>
      <c r="CQ1622" s="267"/>
      <c r="CR1622" s="267"/>
      <c r="CS1622" s="267"/>
      <c r="CT1622" s="267"/>
      <c r="CU1622" s="267"/>
      <c r="CV1622" s="267"/>
      <c r="CW1622" s="267"/>
      <c r="CX1622" s="267"/>
      <c r="CY1622" s="267"/>
      <c r="CZ1622" s="267"/>
      <c r="DA1622" s="267"/>
      <c r="DB1622" s="267"/>
      <c r="DC1622" s="267"/>
      <c r="DD1622" s="267"/>
      <c r="DE1622" s="267"/>
      <c r="DF1622" s="267"/>
      <c r="DG1622" s="267"/>
      <c r="DH1622" s="267"/>
      <c r="DI1622" s="267"/>
      <c r="DJ1622" s="267"/>
      <c r="DK1622" s="267"/>
      <c r="DL1622" s="267"/>
      <c r="DM1622" s="267"/>
      <c r="DN1622" s="267"/>
      <c r="DO1622" s="267"/>
      <c r="DP1622" s="267"/>
      <c r="DQ1622" s="267"/>
      <c r="DR1622" s="267"/>
      <c r="DS1622" s="267"/>
      <c r="DT1622" s="267"/>
      <c r="DU1622" s="267"/>
      <c r="DV1622" s="267"/>
      <c r="DW1622" s="267"/>
      <c r="DX1622" s="267"/>
      <c r="DY1622" s="267"/>
      <c r="DZ1622" s="267"/>
      <c r="EA1622" s="267"/>
      <c r="EB1622" s="267"/>
      <c r="EC1622" s="267"/>
      <c r="ED1622" s="267"/>
      <c r="EE1622" s="267"/>
      <c r="EF1622" s="267"/>
      <c r="EG1622" s="267"/>
      <c r="EH1622" s="267"/>
      <c r="EI1622" s="267"/>
      <c r="EJ1622" s="267"/>
      <c r="EK1622" s="267"/>
      <c r="EL1622" s="267"/>
      <c r="EM1622" s="267"/>
      <c r="EN1622" s="267"/>
      <c r="EO1622" s="267"/>
      <c r="EP1622" s="267"/>
      <c r="EQ1622" s="267"/>
      <c r="ER1622" s="267"/>
      <c r="ES1622" s="267"/>
      <c r="ET1622" s="267"/>
      <c r="EU1622" s="267"/>
      <c r="EV1622" s="267"/>
      <c r="EW1622" s="267"/>
      <c r="EX1622" s="267"/>
      <c r="EY1622" s="267"/>
      <c r="EZ1622" s="267"/>
      <c r="FA1622" s="267"/>
      <c r="FB1622" s="267"/>
      <c r="FC1622" s="267"/>
      <c r="FD1622" s="267"/>
      <c r="FE1622" s="267"/>
      <c r="FF1622" s="267"/>
      <c r="FG1622" s="267"/>
      <c r="FH1622" s="267"/>
      <c r="FI1622" s="267"/>
      <c r="FJ1622" s="267"/>
      <c r="FK1622" s="267"/>
      <c r="FL1622" s="267"/>
      <c r="FM1622" s="267"/>
      <c r="FN1622" s="267"/>
      <c r="FO1622" s="267"/>
      <c r="FP1622" s="267"/>
      <c r="FQ1622" s="267"/>
      <c r="FR1622" s="267"/>
      <c r="FS1622" s="267"/>
      <c r="FT1622" s="267"/>
      <c r="FU1622" s="267"/>
      <c r="FV1622" s="267"/>
      <c r="FW1622" s="267"/>
      <c r="FX1622" s="267"/>
      <c r="FY1622" s="267"/>
      <c r="FZ1622" s="267"/>
      <c r="GA1622" s="267"/>
      <c r="GB1622" s="267"/>
      <c r="GC1622" s="267"/>
      <c r="GD1622" s="267"/>
      <c r="GE1622" s="267"/>
      <c r="GF1622" s="267"/>
      <c r="GG1622" s="267"/>
      <c r="GH1622" s="267"/>
      <c r="GI1622" s="267"/>
      <c r="GJ1622" s="267"/>
      <c r="GK1622" s="267"/>
      <c r="GL1622" s="267"/>
      <c r="GM1622" s="267"/>
      <c r="GN1622" s="267"/>
      <c r="GO1622" s="267"/>
      <c r="GP1622" s="267"/>
      <c r="GQ1622" s="267"/>
      <c r="GR1622" s="267"/>
      <c r="GS1622" s="267"/>
      <c r="GT1622" s="267"/>
      <c r="GU1622" s="267"/>
      <c r="GV1622" s="267"/>
      <c r="GW1622" s="267"/>
      <c r="GX1622" s="267"/>
      <c r="GY1622" s="267"/>
      <c r="GZ1622" s="267"/>
      <c r="HA1622" s="267"/>
      <c r="HB1622" s="267"/>
      <c r="HC1622" s="267"/>
      <c r="HD1622" s="267"/>
      <c r="HE1622" s="267"/>
      <c r="HF1622" s="267"/>
      <c r="HG1622" s="267"/>
      <c r="HH1622" s="267"/>
      <c r="HI1622" s="267"/>
      <c r="HJ1622" s="267"/>
      <c r="HK1622" s="267"/>
      <c r="HL1622" s="267"/>
      <c r="HM1622" s="267"/>
      <c r="HN1622" s="267"/>
      <c r="HO1622" s="267"/>
      <c r="HP1622" s="267"/>
      <c r="HQ1622" s="267"/>
      <c r="HR1622" s="267"/>
      <c r="HS1622" s="267"/>
      <c r="HT1622" s="267"/>
      <c r="HU1622" s="267"/>
      <c r="HV1622" s="267"/>
      <c r="HW1622" s="267"/>
      <c r="HX1622" s="267"/>
      <c r="HY1622" s="267"/>
      <c r="HZ1622" s="267"/>
      <c r="IA1622" s="267"/>
      <c r="IB1622" s="267"/>
      <c r="IC1622" s="267"/>
      <c r="ID1622" s="267"/>
      <c r="IE1622" s="267"/>
      <c r="IF1622" s="267"/>
      <c r="IG1622" s="267"/>
      <c r="IH1622" s="267"/>
      <c r="II1622" s="267"/>
      <c r="IJ1622" s="267"/>
      <c r="IK1622" s="267"/>
      <c r="IL1622" s="267"/>
      <c r="IM1622" s="267"/>
      <c r="IN1622" s="267"/>
      <c r="IO1622" s="267"/>
      <c r="IP1622" s="267"/>
      <c r="IQ1622" s="267"/>
      <c r="IR1622" s="267"/>
      <c r="IS1622" s="267"/>
      <c r="IT1622" s="267"/>
      <c r="IU1622" s="267"/>
    </row>
    <row r="1623" spans="1:255" s="268" customFormat="1" ht="12.75">
      <c r="A1623" s="267"/>
      <c r="B1623" s="267"/>
      <c r="C1623" s="267"/>
      <c r="D1623" s="267"/>
      <c r="E1623" s="267"/>
      <c r="F1623" s="267"/>
      <c r="G1623" s="267"/>
      <c r="H1623" s="267"/>
      <c r="I1623" s="267"/>
      <c r="J1623" s="267"/>
      <c r="K1623" s="267"/>
      <c r="L1623" s="267"/>
      <c r="M1623" s="267"/>
      <c r="N1623" s="267"/>
      <c r="O1623" s="267"/>
      <c r="P1623" s="267"/>
      <c r="Q1623" s="267"/>
      <c r="R1623" s="267"/>
      <c r="S1623" s="267"/>
      <c r="T1623" s="267"/>
      <c r="U1623" s="267"/>
      <c r="V1623" s="267"/>
      <c r="W1623" s="267"/>
      <c r="X1623" s="267"/>
      <c r="Y1623" s="267"/>
      <c r="Z1623" s="267"/>
      <c r="AA1623" s="267"/>
      <c r="AB1623" s="267"/>
      <c r="AC1623" s="267"/>
      <c r="AD1623" s="267"/>
      <c r="AE1623" s="267"/>
      <c r="AF1623" s="267"/>
      <c r="AG1623" s="267"/>
      <c r="AH1623" s="267"/>
      <c r="AI1623" s="267"/>
      <c r="AJ1623" s="267"/>
      <c r="AK1623" s="267"/>
      <c r="AL1623" s="267"/>
      <c r="AM1623" s="267"/>
      <c r="AN1623" s="267"/>
      <c r="AO1623" s="267"/>
      <c r="AP1623" s="267"/>
      <c r="AQ1623" s="267"/>
      <c r="AR1623" s="267"/>
      <c r="AS1623" s="267"/>
      <c r="AT1623" s="267"/>
      <c r="AU1623" s="267"/>
      <c r="AV1623" s="267"/>
      <c r="AW1623" s="267"/>
      <c r="AX1623" s="267"/>
      <c r="AY1623" s="267"/>
      <c r="AZ1623" s="267"/>
      <c r="BA1623" s="267"/>
      <c r="BB1623" s="267"/>
      <c r="BC1623" s="267"/>
      <c r="BD1623" s="267"/>
      <c r="BE1623" s="267"/>
      <c r="BF1623" s="267"/>
      <c r="BG1623" s="267"/>
      <c r="BH1623" s="267"/>
      <c r="BI1623" s="267"/>
      <c r="BJ1623" s="267"/>
      <c r="BK1623" s="267"/>
      <c r="BL1623" s="267"/>
      <c r="BM1623" s="267"/>
      <c r="BN1623" s="267"/>
      <c r="BO1623" s="267"/>
      <c r="BP1623" s="267"/>
      <c r="BQ1623" s="267"/>
      <c r="BR1623" s="267"/>
      <c r="BS1623" s="267"/>
      <c r="BT1623" s="267"/>
      <c r="BU1623" s="267"/>
      <c r="BV1623" s="267"/>
      <c r="BW1623" s="267"/>
      <c r="BX1623" s="267"/>
      <c r="BY1623" s="267"/>
      <c r="BZ1623" s="267"/>
      <c r="CA1623" s="267"/>
      <c r="CB1623" s="267"/>
      <c r="CC1623" s="267"/>
      <c r="CD1623" s="267"/>
      <c r="CE1623" s="267"/>
      <c r="CF1623" s="267"/>
      <c r="CG1623" s="267"/>
      <c r="CH1623" s="267"/>
      <c r="CI1623" s="267"/>
      <c r="CJ1623" s="267"/>
      <c r="CK1623" s="267"/>
      <c r="CL1623" s="267"/>
      <c r="CM1623" s="267"/>
      <c r="CN1623" s="267"/>
      <c r="CO1623" s="267"/>
      <c r="CP1623" s="267"/>
      <c r="CQ1623" s="267"/>
      <c r="CR1623" s="267"/>
      <c r="CS1623" s="267"/>
      <c r="CT1623" s="267"/>
      <c r="CU1623" s="267"/>
      <c r="CV1623" s="267"/>
      <c r="CW1623" s="267"/>
      <c r="CX1623" s="267"/>
      <c r="CY1623" s="267"/>
      <c r="CZ1623" s="267"/>
      <c r="DA1623" s="267"/>
      <c r="DB1623" s="267"/>
      <c r="DC1623" s="267"/>
      <c r="DD1623" s="267"/>
      <c r="DE1623" s="267"/>
      <c r="DF1623" s="267"/>
      <c r="DG1623" s="267"/>
      <c r="DH1623" s="267"/>
      <c r="DI1623" s="267"/>
      <c r="DJ1623" s="267"/>
      <c r="DK1623" s="267"/>
      <c r="DL1623" s="267"/>
      <c r="DM1623" s="267"/>
      <c r="DN1623" s="267"/>
      <c r="DO1623" s="267"/>
      <c r="DP1623" s="267"/>
      <c r="DQ1623" s="267"/>
      <c r="DR1623" s="267"/>
      <c r="DS1623" s="267"/>
      <c r="DT1623" s="267"/>
      <c r="DU1623" s="267"/>
      <c r="DV1623" s="267"/>
      <c r="DW1623" s="267"/>
      <c r="DX1623" s="267"/>
      <c r="DY1623" s="267"/>
      <c r="DZ1623" s="267"/>
      <c r="EA1623" s="267"/>
      <c r="EB1623" s="267"/>
      <c r="EC1623" s="267"/>
      <c r="ED1623" s="267"/>
      <c r="EE1623" s="267"/>
      <c r="EF1623" s="267"/>
      <c r="EG1623" s="267"/>
      <c r="EH1623" s="267"/>
      <c r="EI1623" s="267"/>
      <c r="EJ1623" s="267"/>
      <c r="EK1623" s="267"/>
      <c r="EL1623" s="267"/>
      <c r="EM1623" s="267"/>
      <c r="EN1623" s="267"/>
      <c r="EO1623" s="267"/>
      <c r="EP1623" s="267"/>
      <c r="EQ1623" s="267"/>
      <c r="ER1623" s="267"/>
      <c r="ES1623" s="267"/>
      <c r="ET1623" s="267"/>
      <c r="EU1623" s="267"/>
      <c r="EV1623" s="267"/>
      <c r="EW1623" s="267"/>
      <c r="EX1623" s="267"/>
      <c r="EY1623" s="267"/>
      <c r="EZ1623" s="267"/>
      <c r="FA1623" s="267"/>
      <c r="FB1623" s="267"/>
      <c r="FC1623" s="267"/>
      <c r="FD1623" s="267"/>
      <c r="FE1623" s="267"/>
      <c r="FF1623" s="267"/>
      <c r="FG1623" s="267"/>
      <c r="FH1623" s="267"/>
      <c r="FI1623" s="267"/>
      <c r="FJ1623" s="267"/>
      <c r="FK1623" s="267"/>
      <c r="FL1623" s="267"/>
      <c r="FM1623" s="267"/>
      <c r="FN1623" s="267"/>
      <c r="FO1623" s="267"/>
      <c r="FP1623" s="267"/>
      <c r="FQ1623" s="267"/>
      <c r="FR1623" s="267"/>
      <c r="FS1623" s="267"/>
      <c r="FT1623" s="267"/>
      <c r="FU1623" s="267"/>
      <c r="FV1623" s="267"/>
      <c r="FW1623" s="267"/>
      <c r="FX1623" s="267"/>
      <c r="FY1623" s="267"/>
      <c r="FZ1623" s="267"/>
      <c r="GA1623" s="267"/>
      <c r="GB1623" s="267"/>
      <c r="GC1623" s="267"/>
      <c r="GD1623" s="267"/>
      <c r="GE1623" s="267"/>
      <c r="GF1623" s="267"/>
      <c r="GG1623" s="267"/>
      <c r="GH1623" s="267"/>
      <c r="GI1623" s="267"/>
      <c r="GJ1623" s="267"/>
      <c r="GK1623" s="267"/>
      <c r="GL1623" s="267"/>
      <c r="GM1623" s="267"/>
      <c r="GN1623" s="267"/>
      <c r="GO1623" s="267"/>
      <c r="GP1623" s="267"/>
      <c r="GQ1623" s="267"/>
      <c r="GR1623" s="267"/>
      <c r="GS1623" s="267"/>
      <c r="GT1623" s="267"/>
      <c r="GU1623" s="267"/>
      <c r="GV1623" s="267"/>
      <c r="GW1623" s="267"/>
      <c r="GX1623" s="267"/>
      <c r="GY1623" s="267"/>
      <c r="GZ1623" s="267"/>
      <c r="HA1623" s="267"/>
      <c r="HB1623" s="267"/>
      <c r="HC1623" s="267"/>
      <c r="HD1623" s="267"/>
      <c r="HE1623" s="267"/>
      <c r="HF1623" s="267"/>
      <c r="HG1623" s="267"/>
      <c r="HH1623" s="267"/>
      <c r="HI1623" s="267"/>
      <c r="HJ1623" s="267"/>
      <c r="HK1623" s="267"/>
      <c r="HL1623" s="267"/>
      <c r="HM1623" s="267"/>
      <c r="HN1623" s="267"/>
      <c r="HO1623" s="267"/>
      <c r="HP1623" s="267"/>
      <c r="HQ1623" s="267"/>
      <c r="HR1623" s="267"/>
      <c r="HS1623" s="267"/>
      <c r="HT1623" s="267"/>
      <c r="HU1623" s="267"/>
      <c r="HV1623" s="267"/>
      <c r="HW1623" s="267"/>
      <c r="HX1623" s="267"/>
      <c r="HY1623" s="267"/>
      <c r="HZ1623" s="267"/>
      <c r="IA1623" s="267"/>
      <c r="IB1623" s="267"/>
      <c r="IC1623" s="267"/>
      <c r="ID1623" s="267"/>
      <c r="IE1623" s="267"/>
      <c r="IF1623" s="267"/>
      <c r="IG1623" s="267"/>
      <c r="IH1623" s="267"/>
      <c r="II1623" s="267"/>
      <c r="IJ1623" s="267"/>
      <c r="IK1623" s="267"/>
      <c r="IL1623" s="267"/>
      <c r="IM1623" s="267"/>
      <c r="IN1623" s="267"/>
      <c r="IO1623" s="267"/>
      <c r="IP1623" s="267"/>
      <c r="IQ1623" s="267"/>
      <c r="IR1623" s="267"/>
      <c r="IS1623" s="267"/>
      <c r="IT1623" s="267"/>
      <c r="IU1623" s="267"/>
    </row>
    <row r="1624" spans="1:255" s="268" customFormat="1" ht="12.75">
      <c r="A1624" s="267"/>
      <c r="B1624" s="267"/>
      <c r="C1624" s="267"/>
      <c r="D1624" s="267"/>
      <c r="E1624" s="267"/>
      <c r="F1624" s="267"/>
      <c r="G1624" s="267"/>
      <c r="H1624" s="267"/>
      <c r="I1624" s="267"/>
      <c r="J1624" s="267"/>
      <c r="K1624" s="267"/>
      <c r="L1624" s="267"/>
      <c r="M1624" s="267"/>
      <c r="N1624" s="267"/>
      <c r="O1624" s="267"/>
      <c r="P1624" s="267"/>
      <c r="Q1624" s="267"/>
      <c r="R1624" s="267"/>
      <c r="S1624" s="267"/>
      <c r="T1624" s="267"/>
      <c r="U1624" s="267"/>
      <c r="V1624" s="267"/>
      <c r="W1624" s="267"/>
      <c r="X1624" s="267"/>
      <c r="Y1624" s="267"/>
      <c r="Z1624" s="267"/>
      <c r="AA1624" s="267"/>
      <c r="AB1624" s="267"/>
      <c r="AC1624" s="267"/>
      <c r="AD1624" s="267"/>
      <c r="AE1624" s="267"/>
      <c r="AF1624" s="267"/>
      <c r="AG1624" s="267"/>
      <c r="AH1624" s="267"/>
      <c r="AI1624" s="267"/>
      <c r="AJ1624" s="267"/>
      <c r="AK1624" s="267"/>
      <c r="AL1624" s="267"/>
      <c r="AM1624" s="267"/>
      <c r="AN1624" s="267"/>
      <c r="AO1624" s="267"/>
      <c r="AP1624" s="267"/>
      <c r="AQ1624" s="267"/>
      <c r="AR1624" s="267"/>
      <c r="AS1624" s="267"/>
      <c r="AT1624" s="267"/>
      <c r="AU1624" s="267"/>
      <c r="AV1624" s="267"/>
      <c r="AW1624" s="267"/>
      <c r="AX1624" s="267"/>
      <c r="AY1624" s="267"/>
      <c r="AZ1624" s="267"/>
      <c r="BA1624" s="267"/>
      <c r="BB1624" s="267"/>
      <c r="BC1624" s="267"/>
      <c r="BD1624" s="267"/>
      <c r="BE1624" s="267"/>
      <c r="BF1624" s="267"/>
      <c r="BG1624" s="267"/>
      <c r="BH1624" s="267"/>
      <c r="BI1624" s="267"/>
      <c r="BJ1624" s="267"/>
      <c r="BK1624" s="267"/>
      <c r="BL1624" s="267"/>
      <c r="BM1624" s="267"/>
      <c r="BN1624" s="267"/>
      <c r="BO1624" s="267"/>
      <c r="BP1624" s="267"/>
      <c r="BQ1624" s="267"/>
      <c r="BR1624" s="267"/>
      <c r="BS1624" s="267"/>
      <c r="BT1624" s="267"/>
      <c r="BU1624" s="267"/>
      <c r="BV1624" s="267"/>
      <c r="BW1624" s="267"/>
      <c r="BX1624" s="267"/>
      <c r="BY1624" s="267"/>
      <c r="BZ1624" s="267"/>
      <c r="CA1624" s="267"/>
      <c r="CB1624" s="267"/>
      <c r="CC1624" s="267"/>
      <c r="CD1624" s="267"/>
      <c r="CE1624" s="267"/>
      <c r="CF1624" s="267"/>
      <c r="CG1624" s="267"/>
      <c r="CH1624" s="267"/>
      <c r="CI1624" s="267"/>
      <c r="CJ1624" s="267"/>
      <c r="CK1624" s="267"/>
      <c r="CL1624" s="267"/>
      <c r="CM1624" s="267"/>
      <c r="CN1624" s="267"/>
      <c r="CO1624" s="267"/>
      <c r="CP1624" s="267"/>
      <c r="CQ1624" s="267"/>
      <c r="CR1624" s="267"/>
      <c r="CS1624" s="267"/>
      <c r="CT1624" s="267"/>
      <c r="CU1624" s="267"/>
      <c r="CV1624" s="267"/>
      <c r="CW1624" s="267"/>
      <c r="CX1624" s="267"/>
      <c r="CY1624" s="267"/>
      <c r="CZ1624" s="267"/>
      <c r="DA1624" s="267"/>
      <c r="DB1624" s="267"/>
      <c r="DC1624" s="267"/>
      <c r="DD1624" s="267"/>
      <c r="DE1624" s="267"/>
      <c r="DF1624" s="267"/>
      <c r="DG1624" s="267"/>
      <c r="DH1624" s="267"/>
      <c r="DI1624" s="267"/>
      <c r="DJ1624" s="267"/>
      <c r="DK1624" s="267"/>
      <c r="DL1624" s="267"/>
      <c r="DM1624" s="267"/>
      <c r="DN1624" s="267"/>
      <c r="DO1624" s="267"/>
      <c r="DP1624" s="267"/>
      <c r="DQ1624" s="267"/>
      <c r="DR1624" s="267"/>
      <c r="DS1624" s="267"/>
      <c r="DT1624" s="267"/>
      <c r="DU1624" s="267"/>
      <c r="DV1624" s="267"/>
      <c r="DW1624" s="267"/>
      <c r="DX1624" s="267"/>
      <c r="DY1624" s="267"/>
      <c r="DZ1624" s="267"/>
      <c r="EA1624" s="267"/>
      <c r="EB1624" s="267"/>
      <c r="EC1624" s="267"/>
      <c r="ED1624" s="267"/>
      <c r="EE1624" s="267"/>
      <c r="EF1624" s="267"/>
      <c r="EG1624" s="267"/>
      <c r="EH1624" s="267"/>
      <c r="EI1624" s="267"/>
      <c r="EJ1624" s="267"/>
      <c r="EK1624" s="267"/>
      <c r="EL1624" s="267"/>
      <c r="EM1624" s="267"/>
      <c r="EN1624" s="267"/>
      <c r="EO1624" s="267"/>
      <c r="EP1624" s="267"/>
      <c r="EQ1624" s="267"/>
      <c r="ER1624" s="267"/>
      <c r="ES1624" s="267"/>
      <c r="ET1624" s="267"/>
      <c r="EU1624" s="267"/>
      <c r="EV1624" s="267"/>
      <c r="EW1624" s="267"/>
      <c r="EX1624" s="267"/>
      <c r="EY1624" s="267"/>
      <c r="EZ1624" s="267"/>
      <c r="FA1624" s="267"/>
      <c r="FB1624" s="267"/>
      <c r="FC1624" s="267"/>
      <c r="FD1624" s="267"/>
      <c r="FE1624" s="267"/>
      <c r="FF1624" s="267"/>
      <c r="FG1624" s="267"/>
      <c r="FH1624" s="267"/>
      <c r="FI1624" s="267"/>
      <c r="FJ1624" s="267"/>
      <c r="FK1624" s="267"/>
      <c r="FL1624" s="267"/>
      <c r="FM1624" s="267"/>
      <c r="FN1624" s="267"/>
      <c r="FO1624" s="267"/>
      <c r="FP1624" s="267"/>
      <c r="FQ1624" s="267"/>
      <c r="FR1624" s="267"/>
      <c r="FS1624" s="267"/>
      <c r="FT1624" s="267"/>
      <c r="FU1624" s="267"/>
      <c r="FV1624" s="267"/>
      <c r="FW1624" s="267"/>
      <c r="FX1624" s="267"/>
      <c r="FY1624" s="267"/>
      <c r="FZ1624" s="267"/>
      <c r="GA1624" s="267"/>
      <c r="GB1624" s="267"/>
      <c r="GC1624" s="267"/>
      <c r="GD1624" s="267"/>
      <c r="GE1624" s="267"/>
      <c r="GF1624" s="267"/>
      <c r="GG1624" s="267"/>
      <c r="GH1624" s="267"/>
      <c r="GI1624" s="267"/>
      <c r="GJ1624" s="267"/>
      <c r="GK1624" s="267"/>
      <c r="GL1624" s="267"/>
      <c r="GM1624" s="267"/>
      <c r="GN1624" s="267"/>
      <c r="GO1624" s="267"/>
      <c r="GP1624" s="267"/>
      <c r="GQ1624" s="267"/>
      <c r="GR1624" s="267"/>
      <c r="GS1624" s="267"/>
      <c r="GT1624" s="267"/>
      <c r="GU1624" s="267"/>
      <c r="GV1624" s="267"/>
      <c r="GW1624" s="267"/>
      <c r="GX1624" s="267"/>
      <c r="GY1624" s="267"/>
      <c r="GZ1624" s="267"/>
      <c r="HA1624" s="267"/>
      <c r="HB1624" s="267"/>
      <c r="HC1624" s="267"/>
      <c r="HD1624" s="267"/>
      <c r="HE1624" s="267"/>
      <c r="HF1624" s="267"/>
      <c r="HG1624" s="267"/>
      <c r="HH1624" s="267"/>
      <c r="HI1624" s="267"/>
      <c r="HJ1624" s="267"/>
      <c r="HK1624" s="267"/>
      <c r="HL1624" s="267"/>
      <c r="HM1624" s="267"/>
      <c r="HN1624" s="267"/>
      <c r="HO1624" s="267"/>
      <c r="HP1624" s="267"/>
      <c r="HQ1624" s="267"/>
      <c r="HR1624" s="267"/>
      <c r="HS1624" s="267"/>
      <c r="HT1624" s="267"/>
      <c r="HU1624" s="267"/>
      <c r="HV1624" s="267"/>
      <c r="HW1624" s="267"/>
      <c r="HX1624" s="267"/>
      <c r="HY1624" s="267"/>
      <c r="HZ1624" s="267"/>
      <c r="IA1624" s="267"/>
      <c r="IB1624" s="267"/>
      <c r="IC1624" s="267"/>
      <c r="ID1624" s="267"/>
      <c r="IE1624" s="267"/>
      <c r="IF1624" s="267"/>
      <c r="IG1624" s="267"/>
      <c r="IH1624" s="267"/>
      <c r="II1624" s="267"/>
      <c r="IJ1624" s="267"/>
      <c r="IK1624" s="267"/>
      <c r="IL1624" s="267"/>
      <c r="IM1624" s="267"/>
      <c r="IN1624" s="267"/>
      <c r="IO1624" s="267"/>
      <c r="IP1624" s="267"/>
      <c r="IQ1624" s="267"/>
      <c r="IR1624" s="267"/>
      <c r="IS1624" s="267"/>
      <c r="IT1624" s="267"/>
      <c r="IU1624" s="267"/>
    </row>
    <row r="1625" spans="1:255" s="268" customFormat="1" ht="12.75">
      <c r="A1625" s="267"/>
      <c r="B1625" s="267"/>
      <c r="C1625" s="267"/>
      <c r="D1625" s="267"/>
      <c r="E1625" s="267"/>
      <c r="F1625" s="267"/>
      <c r="G1625" s="267"/>
      <c r="H1625" s="267"/>
      <c r="I1625" s="267"/>
      <c r="J1625" s="267"/>
      <c r="K1625" s="267"/>
      <c r="L1625" s="267"/>
      <c r="M1625" s="267"/>
      <c r="N1625" s="267"/>
      <c r="O1625" s="267"/>
      <c r="P1625" s="267"/>
      <c r="Q1625" s="267"/>
      <c r="R1625" s="267"/>
      <c r="S1625" s="267"/>
      <c r="T1625" s="267"/>
      <c r="U1625" s="267"/>
      <c r="V1625" s="267"/>
      <c r="W1625" s="267"/>
      <c r="X1625" s="267"/>
      <c r="Y1625" s="267"/>
      <c r="Z1625" s="267"/>
      <c r="AA1625" s="267"/>
      <c r="AB1625" s="267"/>
      <c r="AC1625" s="267"/>
      <c r="AD1625" s="267"/>
      <c r="AE1625" s="267"/>
      <c r="AF1625" s="267"/>
      <c r="AG1625" s="267"/>
      <c r="AH1625" s="267"/>
      <c r="AI1625" s="267"/>
      <c r="AJ1625" s="267"/>
      <c r="AK1625" s="267"/>
      <c r="AL1625" s="267"/>
      <c r="AM1625" s="267"/>
      <c r="AN1625" s="267"/>
      <c r="AO1625" s="267"/>
      <c r="AP1625" s="267"/>
      <c r="AQ1625" s="267"/>
      <c r="AR1625" s="267"/>
      <c r="AS1625" s="267"/>
      <c r="AT1625" s="267"/>
      <c r="AU1625" s="267"/>
      <c r="AV1625" s="267"/>
      <c r="AW1625" s="267"/>
      <c r="AX1625" s="267"/>
      <c r="AY1625" s="267"/>
      <c r="AZ1625" s="267"/>
      <c r="BA1625" s="267"/>
      <c r="BB1625" s="267"/>
      <c r="BC1625" s="267"/>
      <c r="BD1625" s="267"/>
      <c r="BE1625" s="267"/>
      <c r="BF1625" s="267"/>
      <c r="BG1625" s="267"/>
      <c r="BH1625" s="267"/>
      <c r="BI1625" s="267"/>
      <c r="BJ1625" s="267"/>
      <c r="BK1625" s="267"/>
      <c r="BL1625" s="267"/>
      <c r="BM1625" s="267"/>
      <c r="BN1625" s="267"/>
      <c r="BO1625" s="267"/>
      <c r="BP1625" s="267"/>
      <c r="BQ1625" s="267"/>
      <c r="BR1625" s="267"/>
      <c r="BS1625" s="267"/>
      <c r="BT1625" s="267"/>
      <c r="BU1625" s="267"/>
      <c r="BV1625" s="267"/>
      <c r="BW1625" s="267"/>
      <c r="BX1625" s="267"/>
      <c r="BY1625" s="267"/>
      <c r="BZ1625" s="267"/>
      <c r="CA1625" s="267"/>
      <c r="CB1625" s="267"/>
      <c r="CC1625" s="267"/>
      <c r="CD1625" s="267"/>
      <c r="CE1625" s="267"/>
      <c r="CF1625" s="267"/>
      <c r="CG1625" s="267"/>
      <c r="CH1625" s="267"/>
      <c r="CI1625" s="267"/>
      <c r="CJ1625" s="267"/>
      <c r="CK1625" s="267"/>
      <c r="CL1625" s="267"/>
      <c r="CM1625" s="267"/>
      <c r="CN1625" s="267"/>
      <c r="CO1625" s="267"/>
      <c r="CP1625" s="267"/>
      <c r="CQ1625" s="267"/>
      <c r="CR1625" s="267"/>
      <c r="CS1625" s="267"/>
      <c r="CT1625" s="267"/>
      <c r="CU1625" s="267"/>
      <c r="CV1625" s="267"/>
      <c r="CW1625" s="267"/>
      <c r="CX1625" s="267"/>
      <c r="CY1625" s="267"/>
      <c r="CZ1625" s="267"/>
      <c r="DA1625" s="267"/>
      <c r="DB1625" s="267"/>
      <c r="DC1625" s="267"/>
      <c r="DD1625" s="267"/>
      <c r="DE1625" s="267"/>
      <c r="DF1625" s="267"/>
      <c r="DG1625" s="267"/>
      <c r="DH1625" s="267"/>
      <c r="DI1625" s="267"/>
      <c r="DJ1625" s="267"/>
      <c r="DK1625" s="267"/>
      <c r="DL1625" s="267"/>
      <c r="DM1625" s="267"/>
      <c r="DN1625" s="267"/>
      <c r="DO1625" s="267"/>
      <c r="DP1625" s="267"/>
      <c r="DQ1625" s="267"/>
      <c r="DR1625" s="267"/>
      <c r="DS1625" s="267"/>
      <c r="DT1625" s="267"/>
      <c r="DU1625" s="267"/>
      <c r="DV1625" s="267"/>
      <c r="DW1625" s="267"/>
      <c r="DX1625" s="267"/>
      <c r="DY1625" s="267"/>
      <c r="DZ1625" s="267"/>
      <c r="EA1625" s="267"/>
      <c r="EB1625" s="267"/>
      <c r="EC1625" s="267"/>
      <c r="ED1625" s="267"/>
      <c r="EE1625" s="267"/>
      <c r="EF1625" s="267"/>
      <c r="EG1625" s="267"/>
      <c r="EH1625" s="267"/>
      <c r="EI1625" s="267"/>
      <c r="EJ1625" s="267"/>
      <c r="EK1625" s="267"/>
      <c r="EL1625" s="267"/>
      <c r="EM1625" s="267"/>
      <c r="EN1625" s="267"/>
      <c r="EO1625" s="267"/>
      <c r="EP1625" s="267"/>
      <c r="EQ1625" s="267"/>
      <c r="ER1625" s="267"/>
      <c r="ES1625" s="267"/>
      <c r="ET1625" s="267"/>
      <c r="EU1625" s="267"/>
      <c r="EV1625" s="267"/>
      <c r="EW1625" s="267"/>
      <c r="EX1625" s="267"/>
      <c r="EY1625" s="267"/>
      <c r="EZ1625" s="267"/>
      <c r="FA1625" s="267"/>
      <c r="FB1625" s="267"/>
      <c r="FC1625" s="267"/>
      <c r="FD1625" s="267"/>
      <c r="FE1625" s="267"/>
      <c r="FF1625" s="267"/>
      <c r="FG1625" s="267"/>
      <c r="FH1625" s="267"/>
      <c r="FI1625" s="267"/>
      <c r="FJ1625" s="267"/>
      <c r="FK1625" s="267"/>
      <c r="FL1625" s="267"/>
      <c r="FM1625" s="267"/>
      <c r="FN1625" s="267"/>
      <c r="FO1625" s="267"/>
      <c r="FP1625" s="267"/>
      <c r="FQ1625" s="267"/>
      <c r="FR1625" s="267"/>
      <c r="FS1625" s="267"/>
      <c r="FT1625" s="267"/>
      <c r="FU1625" s="267"/>
      <c r="FV1625" s="267"/>
      <c r="FW1625" s="267"/>
      <c r="FX1625" s="267"/>
      <c r="FY1625" s="267"/>
      <c r="FZ1625" s="267"/>
      <c r="GA1625" s="267"/>
      <c r="GB1625" s="267"/>
      <c r="GC1625" s="267"/>
      <c r="GD1625" s="267"/>
      <c r="GE1625" s="267"/>
      <c r="GF1625" s="267"/>
      <c r="GG1625" s="267"/>
      <c r="GH1625" s="267"/>
      <c r="GI1625" s="267"/>
      <c r="GJ1625" s="267"/>
      <c r="GK1625" s="267"/>
      <c r="GL1625" s="267"/>
      <c r="GM1625" s="267"/>
      <c r="GN1625" s="267"/>
      <c r="GO1625" s="267"/>
      <c r="GP1625" s="267"/>
      <c r="GQ1625" s="267"/>
      <c r="GR1625" s="267"/>
      <c r="GS1625" s="267"/>
      <c r="GT1625" s="267"/>
      <c r="GU1625" s="267"/>
      <c r="GV1625" s="267"/>
      <c r="GW1625" s="267"/>
      <c r="GX1625" s="267"/>
      <c r="GY1625" s="267"/>
      <c r="GZ1625" s="267"/>
      <c r="HA1625" s="267"/>
      <c r="HB1625" s="267"/>
      <c r="HC1625" s="267"/>
      <c r="HD1625" s="267"/>
      <c r="HE1625" s="267"/>
      <c r="HF1625" s="267"/>
      <c r="HG1625" s="267"/>
      <c r="HH1625" s="267"/>
      <c r="HI1625" s="267"/>
      <c r="HJ1625" s="267"/>
      <c r="HK1625" s="267"/>
      <c r="HL1625" s="267"/>
      <c r="HM1625" s="267"/>
      <c r="HN1625" s="267"/>
      <c r="HO1625" s="267"/>
      <c r="HP1625" s="267"/>
      <c r="HQ1625" s="267"/>
      <c r="HR1625" s="267"/>
      <c r="HS1625" s="267"/>
      <c r="HT1625" s="267"/>
      <c r="HU1625" s="267"/>
      <c r="HV1625" s="267"/>
      <c r="HW1625" s="267"/>
      <c r="HX1625" s="267"/>
      <c r="HY1625" s="267"/>
      <c r="HZ1625" s="267"/>
      <c r="IA1625" s="267"/>
      <c r="IB1625" s="267"/>
      <c r="IC1625" s="267"/>
      <c r="ID1625" s="267"/>
      <c r="IE1625" s="267"/>
      <c r="IF1625" s="267"/>
      <c r="IG1625" s="267"/>
      <c r="IH1625" s="267"/>
      <c r="II1625" s="267"/>
      <c r="IJ1625" s="267"/>
      <c r="IK1625" s="267"/>
      <c r="IL1625" s="267"/>
      <c r="IM1625" s="267"/>
      <c r="IN1625" s="267"/>
      <c r="IO1625" s="267"/>
      <c r="IP1625" s="267"/>
      <c r="IQ1625" s="267"/>
      <c r="IR1625" s="267"/>
      <c r="IS1625" s="267"/>
      <c r="IT1625" s="267"/>
      <c r="IU1625" s="267"/>
    </row>
    <row r="1626" spans="1:255" s="268" customFormat="1" ht="12.75">
      <c r="A1626" s="267"/>
      <c r="B1626" s="267"/>
      <c r="C1626" s="267"/>
      <c r="D1626" s="267"/>
      <c r="E1626" s="267"/>
      <c r="F1626" s="267"/>
      <c r="G1626" s="267"/>
      <c r="H1626" s="267"/>
      <c r="I1626" s="267"/>
      <c r="J1626" s="267"/>
      <c r="K1626" s="267"/>
      <c r="L1626" s="267"/>
      <c r="M1626" s="267"/>
      <c r="N1626" s="267"/>
      <c r="O1626" s="267"/>
      <c r="P1626" s="267"/>
      <c r="Q1626" s="267"/>
      <c r="R1626" s="267"/>
      <c r="S1626" s="267"/>
      <c r="T1626" s="267"/>
      <c r="U1626" s="267"/>
      <c r="V1626" s="267"/>
      <c r="W1626" s="267"/>
      <c r="X1626" s="267"/>
      <c r="Y1626" s="267"/>
      <c r="Z1626" s="267"/>
      <c r="AA1626" s="267"/>
      <c r="AB1626" s="267"/>
      <c r="AC1626" s="267"/>
      <c r="AD1626" s="267"/>
      <c r="AE1626" s="267"/>
      <c r="AF1626" s="267"/>
      <c r="AG1626" s="267"/>
      <c r="AH1626" s="267"/>
      <c r="AI1626" s="267"/>
      <c r="AJ1626" s="267"/>
      <c r="AK1626" s="267"/>
      <c r="AL1626" s="267"/>
      <c r="AM1626" s="267"/>
      <c r="AN1626" s="267"/>
      <c r="AO1626" s="267"/>
      <c r="AP1626" s="267"/>
      <c r="AQ1626" s="267"/>
      <c r="AR1626" s="267"/>
      <c r="AS1626" s="267"/>
      <c r="AT1626" s="267"/>
      <c r="AU1626" s="267"/>
      <c r="AV1626" s="267"/>
      <c r="AW1626" s="267"/>
      <c r="AX1626" s="267"/>
      <c r="AY1626" s="267"/>
      <c r="AZ1626" s="267"/>
      <c r="BA1626" s="267"/>
      <c r="BB1626" s="267"/>
      <c r="BC1626" s="267"/>
      <c r="BD1626" s="267"/>
      <c r="BE1626" s="267"/>
      <c r="BF1626" s="267"/>
      <c r="BG1626" s="267"/>
      <c r="BH1626" s="267"/>
      <c r="BI1626" s="267"/>
      <c r="BJ1626" s="267"/>
      <c r="BK1626" s="267"/>
      <c r="BL1626" s="267"/>
      <c r="BM1626" s="267"/>
      <c r="BN1626" s="267"/>
      <c r="BO1626" s="267"/>
      <c r="BP1626" s="267"/>
      <c r="BQ1626" s="267"/>
      <c r="BR1626" s="267"/>
      <c r="BS1626" s="267"/>
      <c r="BT1626" s="267"/>
      <c r="BU1626" s="267"/>
      <c r="BV1626" s="267"/>
      <c r="BW1626" s="267"/>
      <c r="BX1626" s="267"/>
      <c r="BY1626" s="267"/>
      <c r="BZ1626" s="267"/>
      <c r="CA1626" s="267"/>
      <c r="CB1626" s="267"/>
      <c r="CC1626" s="267"/>
      <c r="CD1626" s="267"/>
      <c r="CE1626" s="267"/>
      <c r="CF1626" s="267"/>
      <c r="CG1626" s="267"/>
      <c r="CH1626" s="267"/>
      <c r="CI1626" s="267"/>
      <c r="CJ1626" s="267"/>
      <c r="CK1626" s="267"/>
      <c r="CL1626" s="267"/>
      <c r="CM1626" s="267"/>
      <c r="CN1626" s="267"/>
      <c r="CO1626" s="267"/>
      <c r="CP1626" s="267"/>
      <c r="CQ1626" s="267"/>
      <c r="CR1626" s="267"/>
      <c r="CS1626" s="267"/>
      <c r="CT1626" s="267"/>
      <c r="CU1626" s="267"/>
      <c r="CV1626" s="267"/>
      <c r="CW1626" s="267"/>
      <c r="CX1626" s="267"/>
      <c r="CY1626" s="267"/>
      <c r="CZ1626" s="267"/>
      <c r="DA1626" s="267"/>
      <c r="DB1626" s="267"/>
      <c r="DC1626" s="267"/>
      <c r="DD1626" s="267"/>
      <c r="DE1626" s="267"/>
      <c r="DF1626" s="267"/>
      <c r="DG1626" s="267"/>
      <c r="DH1626" s="267"/>
      <c r="DI1626" s="267"/>
      <c r="DJ1626" s="267"/>
      <c r="DK1626" s="267"/>
      <c r="DL1626" s="267"/>
      <c r="DM1626" s="267"/>
      <c r="DN1626" s="267"/>
      <c r="DO1626" s="267"/>
      <c r="DP1626" s="267"/>
      <c r="DQ1626" s="267"/>
      <c r="DR1626" s="267"/>
      <c r="DS1626" s="267"/>
      <c r="DT1626" s="267"/>
      <c r="DU1626" s="267"/>
      <c r="DV1626" s="267"/>
      <c r="DW1626" s="267"/>
      <c r="DX1626" s="267"/>
      <c r="DY1626" s="267"/>
      <c r="DZ1626" s="267"/>
      <c r="EA1626" s="267"/>
      <c r="EB1626" s="267"/>
      <c r="EC1626" s="267"/>
      <c r="ED1626" s="267"/>
      <c r="EE1626" s="267"/>
      <c r="EF1626" s="267"/>
      <c r="EG1626" s="267"/>
      <c r="EH1626" s="267"/>
      <c r="EI1626" s="267"/>
      <c r="EJ1626" s="267"/>
      <c r="EK1626" s="267"/>
      <c r="EL1626" s="267"/>
      <c r="EM1626" s="267"/>
      <c r="EN1626" s="267"/>
      <c r="EO1626" s="267"/>
      <c r="EP1626" s="267"/>
      <c r="EQ1626" s="267"/>
      <c r="ER1626" s="267"/>
      <c r="ES1626" s="267"/>
      <c r="ET1626" s="267"/>
      <c r="EU1626" s="267"/>
      <c r="EV1626" s="267"/>
      <c r="EW1626" s="267"/>
      <c r="EX1626" s="267"/>
      <c r="EY1626" s="267"/>
      <c r="EZ1626" s="267"/>
      <c r="FA1626" s="267"/>
      <c r="FB1626" s="267"/>
      <c r="FC1626" s="267"/>
      <c r="FD1626" s="267"/>
      <c r="FE1626" s="267"/>
      <c r="FF1626" s="267"/>
      <c r="FG1626" s="267"/>
      <c r="FH1626" s="267"/>
      <c r="FI1626" s="267"/>
      <c r="FJ1626" s="267"/>
      <c r="FK1626" s="267"/>
      <c r="FL1626" s="267"/>
      <c r="FM1626" s="267"/>
      <c r="FN1626" s="267"/>
      <c r="FO1626" s="267"/>
      <c r="FP1626" s="267"/>
      <c r="FQ1626" s="267"/>
      <c r="FR1626" s="267"/>
      <c r="FS1626" s="267"/>
      <c r="FT1626" s="267"/>
      <c r="FU1626" s="267"/>
      <c r="FV1626" s="267"/>
      <c r="FW1626" s="267"/>
      <c r="FX1626" s="267"/>
      <c r="FY1626" s="267"/>
      <c r="FZ1626" s="267"/>
      <c r="GA1626" s="267"/>
      <c r="GB1626" s="267"/>
      <c r="GC1626" s="267"/>
      <c r="GD1626" s="267"/>
      <c r="GE1626" s="267"/>
      <c r="GF1626" s="267"/>
      <c r="GG1626" s="267"/>
      <c r="GH1626" s="267"/>
      <c r="GI1626" s="267"/>
      <c r="GJ1626" s="267"/>
      <c r="GK1626" s="267"/>
      <c r="GL1626" s="267"/>
      <c r="GM1626" s="267"/>
      <c r="GN1626" s="267"/>
      <c r="GO1626" s="267"/>
      <c r="GP1626" s="267"/>
      <c r="GQ1626" s="267"/>
      <c r="GR1626" s="267"/>
      <c r="GS1626" s="267"/>
      <c r="GT1626" s="267"/>
      <c r="GU1626" s="267"/>
      <c r="GV1626" s="267"/>
      <c r="GW1626" s="267"/>
      <c r="GX1626" s="267"/>
      <c r="GY1626" s="267"/>
      <c r="GZ1626" s="267"/>
      <c r="HA1626" s="267"/>
      <c r="HB1626" s="267"/>
      <c r="HC1626" s="267"/>
      <c r="HD1626" s="267"/>
      <c r="HE1626" s="267"/>
      <c r="HF1626" s="267"/>
      <c r="HG1626" s="267"/>
      <c r="HH1626" s="267"/>
      <c r="HI1626" s="267"/>
      <c r="HJ1626" s="267"/>
      <c r="HK1626" s="267"/>
      <c r="HL1626" s="267"/>
      <c r="HM1626" s="267"/>
      <c r="HN1626" s="267"/>
      <c r="HO1626" s="267"/>
      <c r="HP1626" s="267"/>
      <c r="HQ1626" s="267"/>
      <c r="HR1626" s="267"/>
      <c r="HS1626" s="267"/>
      <c r="HT1626" s="267"/>
      <c r="HU1626" s="267"/>
      <c r="HV1626" s="267"/>
      <c r="HW1626" s="267"/>
      <c r="HX1626" s="267"/>
      <c r="HY1626" s="267"/>
      <c r="HZ1626" s="267"/>
      <c r="IA1626" s="267"/>
      <c r="IB1626" s="267"/>
      <c r="IC1626" s="267"/>
      <c r="ID1626" s="267"/>
      <c r="IE1626" s="267"/>
      <c r="IF1626" s="267"/>
      <c r="IG1626" s="267"/>
      <c r="IH1626" s="267"/>
      <c r="II1626" s="267"/>
      <c r="IJ1626" s="267"/>
      <c r="IK1626" s="267"/>
      <c r="IL1626" s="267"/>
      <c r="IM1626" s="267"/>
      <c r="IN1626" s="267"/>
      <c r="IO1626" s="267"/>
      <c r="IP1626" s="267"/>
      <c r="IQ1626" s="267"/>
      <c r="IR1626" s="267"/>
      <c r="IS1626" s="267"/>
      <c r="IT1626" s="267"/>
      <c r="IU1626" s="267"/>
    </row>
    <row r="1627" spans="1:255" s="268" customFormat="1" ht="12.75">
      <c r="A1627" s="267"/>
      <c r="B1627" s="267"/>
      <c r="C1627" s="267"/>
      <c r="D1627" s="267"/>
      <c r="E1627" s="267"/>
      <c r="F1627" s="267"/>
      <c r="G1627" s="267"/>
      <c r="H1627" s="267"/>
      <c r="I1627" s="267"/>
      <c r="J1627" s="267"/>
      <c r="K1627" s="267"/>
      <c r="L1627" s="267"/>
      <c r="M1627" s="267"/>
      <c r="N1627" s="267"/>
      <c r="O1627" s="267"/>
      <c r="P1627" s="267"/>
      <c r="Q1627" s="267"/>
      <c r="R1627" s="267"/>
      <c r="S1627" s="267"/>
      <c r="T1627" s="267"/>
      <c r="U1627" s="267"/>
      <c r="V1627" s="267"/>
      <c r="W1627" s="267"/>
      <c r="X1627" s="267"/>
      <c r="Y1627" s="267"/>
      <c r="Z1627" s="267"/>
      <c r="AA1627" s="267"/>
      <c r="AB1627" s="267"/>
      <c r="AC1627" s="267"/>
      <c r="AD1627" s="267"/>
      <c r="AE1627" s="267"/>
      <c r="AF1627" s="267"/>
      <c r="AG1627" s="267"/>
      <c r="AH1627" s="267"/>
      <c r="AI1627" s="267"/>
      <c r="AJ1627" s="267"/>
      <c r="AK1627" s="267"/>
      <c r="AL1627" s="267"/>
      <c r="AM1627" s="267"/>
      <c r="AN1627" s="267"/>
      <c r="AO1627" s="267"/>
      <c r="AP1627" s="267"/>
      <c r="AQ1627" s="267"/>
      <c r="AR1627" s="267"/>
      <c r="AS1627" s="267"/>
      <c r="AT1627" s="267"/>
      <c r="AU1627" s="267"/>
      <c r="AV1627" s="267"/>
      <c r="AW1627" s="267"/>
      <c r="AX1627" s="267"/>
      <c r="AY1627" s="267"/>
      <c r="AZ1627" s="267"/>
      <c r="BA1627" s="267"/>
      <c r="BB1627" s="267"/>
      <c r="BC1627" s="267"/>
      <c r="BD1627" s="267"/>
      <c r="BE1627" s="267"/>
      <c r="BF1627" s="267"/>
      <c r="BG1627" s="267"/>
      <c r="BH1627" s="267"/>
      <c r="BI1627" s="267"/>
      <c r="BJ1627" s="267"/>
      <c r="BK1627" s="267"/>
      <c r="BL1627" s="267"/>
      <c r="BM1627" s="267"/>
      <c r="BN1627" s="267"/>
      <c r="BO1627" s="267"/>
      <c r="BP1627" s="267"/>
      <c r="BQ1627" s="267"/>
      <c r="BR1627" s="267"/>
      <c r="BS1627" s="267"/>
      <c r="BT1627" s="267"/>
      <c r="BU1627" s="267"/>
      <c r="BV1627" s="267"/>
      <c r="BW1627" s="267"/>
      <c r="BX1627" s="267"/>
      <c r="BY1627" s="267"/>
      <c r="BZ1627" s="267"/>
      <c r="CA1627" s="267"/>
      <c r="CB1627" s="267"/>
      <c r="CC1627" s="267"/>
      <c r="CD1627" s="267"/>
      <c r="CE1627" s="267"/>
      <c r="CF1627" s="267"/>
      <c r="CG1627" s="267"/>
      <c r="CH1627" s="267"/>
      <c r="CI1627" s="267"/>
      <c r="CJ1627" s="267"/>
      <c r="CK1627" s="267"/>
      <c r="CL1627" s="267"/>
      <c r="CM1627" s="267"/>
      <c r="CN1627" s="267"/>
      <c r="CO1627" s="267"/>
      <c r="CP1627" s="267"/>
      <c r="CQ1627" s="267"/>
      <c r="CR1627" s="267"/>
      <c r="CS1627" s="267"/>
      <c r="CT1627" s="267"/>
      <c r="CU1627" s="267"/>
      <c r="CV1627" s="267"/>
      <c r="CW1627" s="267"/>
      <c r="CX1627" s="267"/>
      <c r="CY1627" s="267"/>
      <c r="CZ1627" s="267"/>
      <c r="DA1627" s="267"/>
      <c r="DB1627" s="267"/>
      <c r="DC1627" s="267"/>
      <c r="DD1627" s="267"/>
      <c r="DE1627" s="267"/>
      <c r="DF1627" s="267"/>
      <c r="DG1627" s="267"/>
      <c r="DH1627" s="267"/>
      <c r="DI1627" s="267"/>
      <c r="DJ1627" s="267"/>
      <c r="DK1627" s="267"/>
      <c r="DL1627" s="267"/>
      <c r="DM1627" s="267"/>
      <c r="DN1627" s="267"/>
      <c r="DO1627" s="267"/>
      <c r="DP1627" s="267"/>
      <c r="DQ1627" s="267"/>
      <c r="DR1627" s="267"/>
      <c r="DS1627" s="267"/>
      <c r="DT1627" s="267"/>
      <c r="DU1627" s="267"/>
      <c r="DV1627" s="267"/>
      <c r="DW1627" s="267"/>
      <c r="DX1627" s="267"/>
      <c r="DY1627" s="267"/>
      <c r="DZ1627" s="267"/>
      <c r="EA1627" s="267"/>
      <c r="EB1627" s="267"/>
      <c r="EC1627" s="267"/>
      <c r="ED1627" s="267"/>
      <c r="EE1627" s="267"/>
      <c r="EF1627" s="267"/>
      <c r="EG1627" s="267"/>
      <c r="EH1627" s="267"/>
      <c r="EI1627" s="267"/>
      <c r="EJ1627" s="267"/>
      <c r="EK1627" s="267"/>
      <c r="EL1627" s="267"/>
      <c r="EM1627" s="267"/>
      <c r="EN1627" s="267"/>
      <c r="EO1627" s="267"/>
      <c r="EP1627" s="267"/>
      <c r="EQ1627" s="267"/>
      <c r="ER1627" s="267"/>
      <c r="ES1627" s="267"/>
      <c r="ET1627" s="267"/>
      <c r="EU1627" s="267"/>
      <c r="EV1627" s="267"/>
      <c r="EW1627" s="267"/>
      <c r="EX1627" s="267"/>
      <c r="EY1627" s="267"/>
      <c r="EZ1627" s="267"/>
      <c r="FA1627" s="267"/>
      <c r="FB1627" s="267"/>
      <c r="FC1627" s="267"/>
      <c r="FD1627" s="267"/>
      <c r="FE1627" s="267"/>
      <c r="FF1627" s="267"/>
      <c r="FG1627" s="267"/>
      <c r="FH1627" s="267"/>
      <c r="FI1627" s="267"/>
      <c r="FJ1627" s="267"/>
      <c r="FK1627" s="267"/>
      <c r="FL1627" s="267"/>
      <c r="FM1627" s="267"/>
      <c r="FN1627" s="267"/>
      <c r="FO1627" s="267"/>
      <c r="FP1627" s="267"/>
      <c r="FQ1627" s="267"/>
      <c r="FR1627" s="267"/>
      <c r="FS1627" s="267"/>
      <c r="FT1627" s="267"/>
      <c r="FU1627" s="267"/>
      <c r="FV1627" s="267"/>
      <c r="FW1627" s="267"/>
      <c r="FX1627" s="267"/>
      <c r="FY1627" s="267"/>
      <c r="FZ1627" s="267"/>
      <c r="GA1627" s="267"/>
      <c r="GB1627" s="267"/>
      <c r="GC1627" s="267"/>
      <c r="GD1627" s="267"/>
      <c r="GE1627" s="267"/>
      <c r="GF1627" s="267"/>
      <c r="GG1627" s="267"/>
      <c r="GH1627" s="267"/>
      <c r="GI1627" s="267"/>
      <c r="GJ1627" s="267"/>
      <c r="GK1627" s="267"/>
      <c r="GL1627" s="267"/>
      <c r="GM1627" s="267"/>
      <c r="GN1627" s="267"/>
      <c r="GO1627" s="267"/>
      <c r="GP1627" s="267"/>
      <c r="GQ1627" s="267"/>
      <c r="GR1627" s="267"/>
      <c r="GS1627" s="267"/>
      <c r="GT1627" s="267"/>
      <c r="GU1627" s="267"/>
      <c r="GV1627" s="267"/>
      <c r="GW1627" s="267"/>
      <c r="GX1627" s="267"/>
      <c r="GY1627" s="267"/>
      <c r="GZ1627" s="267"/>
      <c r="HA1627" s="267"/>
      <c r="HB1627" s="267"/>
      <c r="HC1627" s="267"/>
      <c r="HD1627" s="267"/>
      <c r="HE1627" s="267"/>
      <c r="HF1627" s="267"/>
      <c r="HG1627" s="267"/>
      <c r="HH1627" s="267"/>
      <c r="HI1627" s="267"/>
      <c r="HJ1627" s="267"/>
      <c r="HK1627" s="267"/>
      <c r="HL1627" s="267"/>
      <c r="HM1627" s="267"/>
      <c r="HN1627" s="267"/>
      <c r="HO1627" s="267"/>
      <c r="HP1627" s="267"/>
      <c r="HQ1627" s="267"/>
      <c r="HR1627" s="267"/>
      <c r="HS1627" s="267"/>
      <c r="HT1627" s="267"/>
      <c r="HU1627" s="267"/>
      <c r="HV1627" s="267"/>
      <c r="HW1627" s="267"/>
      <c r="HX1627" s="267"/>
      <c r="HY1627" s="267"/>
      <c r="HZ1627" s="267"/>
      <c r="IA1627" s="267"/>
      <c r="IB1627" s="267"/>
      <c r="IC1627" s="267"/>
      <c r="ID1627" s="267"/>
      <c r="IE1627" s="267"/>
      <c r="IF1627" s="267"/>
      <c r="IG1627" s="267"/>
      <c r="IH1627" s="267"/>
      <c r="II1627" s="267"/>
      <c r="IJ1627" s="267"/>
      <c r="IK1627" s="267"/>
      <c r="IL1627" s="267"/>
      <c r="IM1627" s="267"/>
      <c r="IN1627" s="267"/>
      <c r="IO1627" s="267"/>
      <c r="IP1627" s="267"/>
      <c r="IQ1627" s="267"/>
      <c r="IR1627" s="267"/>
      <c r="IS1627" s="267"/>
      <c r="IT1627" s="267"/>
      <c r="IU1627" s="267"/>
    </row>
    <row r="1628" spans="1:255" s="268" customFormat="1" ht="12.75">
      <c r="A1628" s="267"/>
      <c r="B1628" s="267"/>
      <c r="C1628" s="267"/>
      <c r="D1628" s="267"/>
      <c r="E1628" s="267"/>
      <c r="F1628" s="267"/>
      <c r="G1628" s="267"/>
      <c r="H1628" s="267"/>
      <c r="I1628" s="267"/>
      <c r="J1628" s="267"/>
      <c r="K1628" s="267"/>
      <c r="L1628" s="267"/>
      <c r="M1628" s="267"/>
      <c r="N1628" s="267"/>
      <c r="O1628" s="267"/>
      <c r="P1628" s="267"/>
      <c r="Q1628" s="267"/>
      <c r="R1628" s="267"/>
      <c r="S1628" s="267"/>
      <c r="T1628" s="267"/>
      <c r="U1628" s="267"/>
      <c r="V1628" s="267"/>
      <c r="W1628" s="267"/>
      <c r="X1628" s="267"/>
      <c r="Y1628" s="267"/>
      <c r="Z1628" s="267"/>
      <c r="AA1628" s="267"/>
      <c r="AB1628" s="267"/>
      <c r="AC1628" s="267"/>
      <c r="AD1628" s="267"/>
      <c r="AE1628" s="267"/>
      <c r="AF1628" s="267"/>
      <c r="AG1628" s="267"/>
      <c r="AH1628" s="267"/>
      <c r="AI1628" s="267"/>
      <c r="AJ1628" s="267"/>
      <c r="AK1628" s="267"/>
      <c r="AL1628" s="267"/>
      <c r="AM1628" s="267"/>
      <c r="AN1628" s="267"/>
      <c r="AO1628" s="267"/>
      <c r="AP1628" s="267"/>
      <c r="AQ1628" s="267"/>
      <c r="AR1628" s="267"/>
      <c r="AS1628" s="267"/>
      <c r="AT1628" s="267"/>
      <c r="AU1628" s="267"/>
      <c r="AV1628" s="267"/>
      <c r="AW1628" s="267"/>
      <c r="AX1628" s="267"/>
      <c r="AY1628" s="267"/>
      <c r="AZ1628" s="267"/>
      <c r="BA1628" s="267"/>
      <c r="BB1628" s="267"/>
      <c r="BC1628" s="267"/>
      <c r="BD1628" s="267"/>
      <c r="BE1628" s="267"/>
      <c r="BF1628" s="267"/>
      <c r="BG1628" s="267"/>
      <c r="BH1628" s="267"/>
      <c r="BI1628" s="267"/>
      <c r="BJ1628" s="267"/>
      <c r="BK1628" s="267"/>
      <c r="BL1628" s="267"/>
      <c r="BM1628" s="267"/>
      <c r="BN1628" s="267"/>
      <c r="BO1628" s="267"/>
      <c r="BP1628" s="267"/>
      <c r="BQ1628" s="267"/>
      <c r="BR1628" s="267"/>
      <c r="BS1628" s="267"/>
      <c r="BT1628" s="267"/>
      <c r="BU1628" s="267"/>
      <c r="BV1628" s="267"/>
      <c r="BW1628" s="267"/>
      <c r="BX1628" s="267"/>
      <c r="BY1628" s="267"/>
      <c r="BZ1628" s="267"/>
      <c r="CA1628" s="267"/>
      <c r="CB1628" s="267"/>
      <c r="CC1628" s="267"/>
      <c r="CD1628" s="267"/>
      <c r="CE1628" s="267"/>
      <c r="CF1628" s="267"/>
      <c r="CG1628" s="267"/>
      <c r="CH1628" s="267"/>
      <c r="CI1628" s="267"/>
      <c r="CJ1628" s="267"/>
      <c r="CK1628" s="267"/>
      <c r="CL1628" s="267"/>
      <c r="CM1628" s="267"/>
      <c r="CN1628" s="267"/>
      <c r="CO1628" s="267"/>
      <c r="CP1628" s="267"/>
      <c r="CQ1628" s="267"/>
      <c r="CR1628" s="267"/>
      <c r="CS1628" s="267"/>
      <c r="CT1628" s="267"/>
      <c r="CU1628" s="267"/>
      <c r="CV1628" s="267"/>
      <c r="CW1628" s="267"/>
      <c r="CX1628" s="267"/>
      <c r="CY1628" s="267"/>
      <c r="CZ1628" s="267"/>
      <c r="DA1628" s="267"/>
      <c r="DB1628" s="267"/>
      <c r="DC1628" s="267"/>
      <c r="DD1628" s="267"/>
      <c r="DE1628" s="267"/>
      <c r="DF1628" s="267"/>
      <c r="DG1628" s="267"/>
      <c r="DH1628" s="267"/>
      <c r="DI1628" s="267"/>
      <c r="DJ1628" s="267"/>
      <c r="DK1628" s="267"/>
      <c r="DL1628" s="267"/>
      <c r="DM1628" s="267"/>
      <c r="DN1628" s="267"/>
      <c r="DO1628" s="267"/>
      <c r="DP1628" s="267"/>
      <c r="DQ1628" s="267"/>
      <c r="DR1628" s="267"/>
      <c r="DS1628" s="267"/>
      <c r="DT1628" s="267"/>
      <c r="DU1628" s="267"/>
      <c r="DV1628" s="267"/>
      <c r="DW1628" s="267"/>
      <c r="DX1628" s="267"/>
      <c r="DY1628" s="267"/>
      <c r="DZ1628" s="267"/>
      <c r="EA1628" s="267"/>
      <c r="EB1628" s="267"/>
      <c r="EC1628" s="267"/>
      <c r="ED1628" s="267"/>
      <c r="EE1628" s="267"/>
      <c r="EF1628" s="267"/>
      <c r="EG1628" s="267"/>
      <c r="EH1628" s="267"/>
      <c r="EI1628" s="267"/>
      <c r="EJ1628" s="267"/>
      <c r="EK1628" s="267"/>
      <c r="EL1628" s="267"/>
      <c r="EM1628" s="267"/>
      <c r="EN1628" s="267"/>
      <c r="EO1628" s="267"/>
      <c r="EP1628" s="267"/>
      <c r="EQ1628" s="267"/>
      <c r="ER1628" s="267"/>
      <c r="ES1628" s="267"/>
      <c r="ET1628" s="267"/>
      <c r="EU1628" s="267"/>
      <c r="EV1628" s="267"/>
      <c r="EW1628" s="267"/>
      <c r="EX1628" s="267"/>
      <c r="EY1628" s="267"/>
      <c r="EZ1628" s="267"/>
      <c r="FA1628" s="267"/>
      <c r="FB1628" s="267"/>
      <c r="FC1628" s="267"/>
      <c r="FD1628" s="267"/>
      <c r="FE1628" s="267"/>
      <c r="FF1628" s="267"/>
      <c r="FG1628" s="267"/>
      <c r="FH1628" s="267"/>
      <c r="FI1628" s="267"/>
      <c r="FJ1628" s="267"/>
      <c r="FK1628" s="267"/>
      <c r="FL1628" s="267"/>
      <c r="FM1628" s="267"/>
      <c r="FN1628" s="267"/>
      <c r="FO1628" s="267"/>
      <c r="FP1628" s="267"/>
      <c r="FQ1628" s="267"/>
      <c r="FR1628" s="267"/>
      <c r="FS1628" s="267"/>
      <c r="FT1628" s="267"/>
      <c r="FU1628" s="267"/>
      <c r="FV1628" s="267"/>
      <c r="FW1628" s="267"/>
      <c r="FX1628" s="267"/>
      <c r="FY1628" s="267"/>
      <c r="FZ1628" s="267"/>
      <c r="GA1628" s="267"/>
      <c r="GB1628" s="267"/>
      <c r="GC1628" s="267"/>
      <c r="GD1628" s="267"/>
      <c r="GE1628" s="267"/>
      <c r="GF1628" s="267"/>
      <c r="GG1628" s="267"/>
      <c r="GH1628" s="267"/>
      <c r="GI1628" s="267"/>
      <c r="GJ1628" s="267"/>
      <c r="GK1628" s="267"/>
      <c r="GL1628" s="267"/>
      <c r="GM1628" s="267"/>
      <c r="GN1628" s="267"/>
      <c r="GO1628" s="267"/>
      <c r="GP1628" s="267"/>
      <c r="GQ1628" s="267"/>
      <c r="GR1628" s="267"/>
      <c r="GS1628" s="267"/>
      <c r="GT1628" s="267"/>
      <c r="GU1628" s="267"/>
      <c r="GV1628" s="267"/>
      <c r="GW1628" s="267"/>
      <c r="GX1628" s="267"/>
      <c r="GY1628" s="267"/>
      <c r="GZ1628" s="267"/>
      <c r="HA1628" s="267"/>
      <c r="HB1628" s="267"/>
      <c r="HC1628" s="267"/>
      <c r="HD1628" s="267"/>
      <c r="HE1628" s="267"/>
      <c r="HF1628" s="267"/>
      <c r="HG1628" s="267"/>
      <c r="HH1628" s="267"/>
      <c r="HI1628" s="267"/>
      <c r="HJ1628" s="267"/>
      <c r="HK1628" s="267"/>
      <c r="HL1628" s="267"/>
      <c r="HM1628" s="267"/>
      <c r="HN1628" s="267"/>
      <c r="HO1628" s="267"/>
      <c r="HP1628" s="267"/>
      <c r="HQ1628" s="267"/>
      <c r="HR1628" s="267"/>
      <c r="HS1628" s="267"/>
      <c r="HT1628" s="267"/>
      <c r="HU1628" s="267"/>
      <c r="HV1628" s="267"/>
      <c r="HW1628" s="267"/>
      <c r="HX1628" s="267"/>
      <c r="HY1628" s="267"/>
      <c r="HZ1628" s="267"/>
      <c r="IA1628" s="267"/>
      <c r="IB1628" s="267"/>
      <c r="IC1628" s="267"/>
      <c r="ID1628" s="267"/>
      <c r="IE1628" s="267"/>
      <c r="IF1628" s="267"/>
      <c r="IG1628" s="267"/>
      <c r="IH1628" s="267"/>
      <c r="II1628" s="267"/>
      <c r="IJ1628" s="267"/>
      <c r="IK1628" s="267"/>
      <c r="IL1628" s="267"/>
      <c r="IM1628" s="267"/>
      <c r="IN1628" s="267"/>
      <c r="IO1628" s="267"/>
      <c r="IP1628" s="267"/>
      <c r="IQ1628" s="267"/>
      <c r="IR1628" s="267"/>
      <c r="IS1628" s="267"/>
      <c r="IT1628" s="267"/>
      <c r="IU1628" s="267"/>
    </row>
    <row r="1629" spans="1:255" s="268" customFormat="1" ht="12.75">
      <c r="A1629" s="267"/>
      <c r="B1629" s="267"/>
      <c r="C1629" s="267"/>
      <c r="D1629" s="267"/>
      <c r="E1629" s="267"/>
      <c r="F1629" s="267"/>
      <c r="G1629" s="267"/>
      <c r="H1629" s="267"/>
      <c r="I1629" s="267"/>
      <c r="J1629" s="267"/>
      <c r="K1629" s="267"/>
      <c r="L1629" s="267"/>
      <c r="M1629" s="267"/>
      <c r="N1629" s="267"/>
      <c r="O1629" s="267"/>
      <c r="P1629" s="267"/>
      <c r="Q1629" s="267"/>
      <c r="R1629" s="267"/>
      <c r="S1629" s="267"/>
      <c r="T1629" s="267"/>
      <c r="U1629" s="267"/>
      <c r="V1629" s="267"/>
      <c r="W1629" s="267"/>
      <c r="X1629" s="267"/>
      <c r="Y1629" s="267"/>
      <c r="Z1629" s="267"/>
      <c r="AA1629" s="267"/>
      <c r="AB1629" s="267"/>
      <c r="AC1629" s="267"/>
      <c r="AD1629" s="267"/>
      <c r="AE1629" s="267"/>
      <c r="AF1629" s="267"/>
      <c r="AG1629" s="267"/>
      <c r="AH1629" s="267"/>
      <c r="AI1629" s="267"/>
      <c r="AJ1629" s="267"/>
      <c r="AK1629" s="267"/>
      <c r="AL1629" s="267"/>
      <c r="AM1629" s="267"/>
      <c r="AN1629" s="267"/>
      <c r="AO1629" s="267"/>
      <c r="AP1629" s="267"/>
      <c r="AQ1629" s="267"/>
      <c r="AR1629" s="267"/>
      <c r="AS1629" s="267"/>
      <c r="AT1629" s="267"/>
      <c r="AU1629" s="267"/>
      <c r="AV1629" s="267"/>
      <c r="AW1629" s="267"/>
      <c r="AX1629" s="267"/>
      <c r="AY1629" s="267"/>
      <c r="AZ1629" s="267"/>
      <c r="BA1629" s="267"/>
      <c r="BB1629" s="267"/>
      <c r="BC1629" s="267"/>
      <c r="BD1629" s="267"/>
      <c r="BE1629" s="267"/>
      <c r="BF1629" s="267"/>
      <c r="BG1629" s="267"/>
      <c r="BH1629" s="267"/>
      <c r="BI1629" s="267"/>
      <c r="BJ1629" s="267"/>
      <c r="BK1629" s="267"/>
      <c r="BL1629" s="267"/>
      <c r="BM1629" s="267"/>
      <c r="BN1629" s="267"/>
      <c r="BO1629" s="267"/>
      <c r="BP1629" s="267"/>
      <c r="BQ1629" s="267"/>
      <c r="BR1629" s="267"/>
      <c r="BS1629" s="267"/>
      <c r="BT1629" s="267"/>
      <c r="BU1629" s="267"/>
      <c r="BV1629" s="267"/>
      <c r="BW1629" s="267"/>
      <c r="BX1629" s="267"/>
      <c r="BY1629" s="267"/>
      <c r="BZ1629" s="267"/>
      <c r="CA1629" s="267"/>
      <c r="CB1629" s="267"/>
      <c r="CC1629" s="267"/>
      <c r="CD1629" s="267"/>
      <c r="CE1629" s="267"/>
      <c r="CF1629" s="267"/>
      <c r="CG1629" s="267"/>
      <c r="CH1629" s="267"/>
      <c r="CI1629" s="267"/>
      <c r="CJ1629" s="267"/>
      <c r="CK1629" s="267"/>
      <c r="CL1629" s="267"/>
      <c r="CM1629" s="267"/>
      <c r="CN1629" s="267"/>
      <c r="CO1629" s="267"/>
      <c r="CP1629" s="267"/>
      <c r="CQ1629" s="267"/>
      <c r="CR1629" s="267"/>
      <c r="CS1629" s="267"/>
      <c r="CT1629" s="267"/>
      <c r="CU1629" s="267"/>
      <c r="CV1629" s="267"/>
      <c r="CW1629" s="267"/>
      <c r="CX1629" s="267"/>
      <c r="CY1629" s="267"/>
      <c r="CZ1629" s="267"/>
      <c r="DA1629" s="267"/>
      <c r="DB1629" s="267"/>
      <c r="DC1629" s="267"/>
      <c r="DD1629" s="267"/>
      <c r="DE1629" s="267"/>
      <c r="DF1629" s="267"/>
      <c r="DG1629" s="267"/>
      <c r="DH1629" s="267"/>
      <c r="DI1629" s="267"/>
      <c r="DJ1629" s="267"/>
      <c r="DK1629" s="267"/>
      <c r="DL1629" s="267"/>
      <c r="DM1629" s="267"/>
      <c r="DN1629" s="267"/>
      <c r="DO1629" s="267"/>
      <c r="DP1629" s="267"/>
      <c r="DQ1629" s="267"/>
      <c r="DR1629" s="267"/>
      <c r="DS1629" s="267"/>
      <c r="DT1629" s="267"/>
      <c r="DU1629" s="267"/>
      <c r="DV1629" s="267"/>
      <c r="DW1629" s="267"/>
      <c r="DX1629" s="267"/>
      <c r="DY1629" s="267"/>
      <c r="DZ1629" s="267"/>
      <c r="EA1629" s="267"/>
      <c r="EB1629" s="267"/>
      <c r="EC1629" s="267"/>
      <c r="ED1629" s="267"/>
      <c r="EE1629" s="267"/>
      <c r="EF1629" s="267"/>
      <c r="EG1629" s="267"/>
      <c r="EH1629" s="267"/>
      <c r="EI1629" s="267"/>
      <c r="EJ1629" s="267"/>
      <c r="EK1629" s="267"/>
      <c r="EL1629" s="267"/>
      <c r="EM1629" s="267"/>
      <c r="EN1629" s="267"/>
      <c r="EO1629" s="267"/>
      <c r="EP1629" s="267"/>
      <c r="EQ1629" s="267"/>
      <c r="ER1629" s="267"/>
      <c r="ES1629" s="267"/>
      <c r="ET1629" s="267"/>
      <c r="EU1629" s="267"/>
      <c r="EV1629" s="267"/>
      <c r="EW1629" s="267"/>
      <c r="EX1629" s="267"/>
      <c r="EY1629" s="267"/>
      <c r="EZ1629" s="267"/>
      <c r="FA1629" s="267"/>
      <c r="FB1629" s="267"/>
      <c r="FC1629" s="267"/>
      <c r="FD1629" s="267"/>
      <c r="FE1629" s="267"/>
      <c r="FF1629" s="267"/>
      <c r="FG1629" s="267"/>
      <c r="FH1629" s="267"/>
      <c r="FI1629" s="267"/>
      <c r="FJ1629" s="267"/>
      <c r="FK1629" s="267"/>
      <c r="FL1629" s="267"/>
      <c r="FM1629" s="267"/>
      <c r="FN1629" s="267"/>
      <c r="FO1629" s="267"/>
      <c r="FP1629" s="267"/>
      <c r="FQ1629" s="267"/>
      <c r="FR1629" s="267"/>
      <c r="FS1629" s="267"/>
      <c r="FT1629" s="267"/>
      <c r="FU1629" s="267"/>
      <c r="FV1629" s="267"/>
      <c r="FW1629" s="267"/>
      <c r="FX1629" s="267"/>
      <c r="FY1629" s="267"/>
      <c r="FZ1629" s="267"/>
      <c r="GA1629" s="267"/>
      <c r="GB1629" s="267"/>
      <c r="GC1629" s="267"/>
      <c r="GD1629" s="267"/>
      <c r="GE1629" s="267"/>
      <c r="GF1629" s="267"/>
      <c r="GG1629" s="267"/>
      <c r="GH1629" s="267"/>
      <c r="GI1629" s="267"/>
      <c r="GJ1629" s="267"/>
      <c r="GK1629" s="267"/>
      <c r="GL1629" s="267"/>
      <c r="GM1629" s="267"/>
      <c r="GN1629" s="267"/>
      <c r="GO1629" s="267"/>
      <c r="GP1629" s="267"/>
      <c r="GQ1629" s="267"/>
      <c r="GR1629" s="267"/>
      <c r="GS1629" s="267"/>
      <c r="GT1629" s="267"/>
      <c r="GU1629" s="267"/>
      <c r="GV1629" s="267"/>
      <c r="GW1629" s="267"/>
      <c r="GX1629" s="267"/>
      <c r="GY1629" s="267"/>
      <c r="GZ1629" s="267"/>
      <c r="HA1629" s="267"/>
      <c r="HB1629" s="267"/>
      <c r="HC1629" s="267"/>
      <c r="HD1629" s="267"/>
      <c r="HE1629" s="267"/>
      <c r="HF1629" s="267"/>
      <c r="HG1629" s="267"/>
      <c r="HH1629" s="267"/>
      <c r="HI1629" s="267"/>
      <c r="HJ1629" s="267"/>
      <c r="HK1629" s="267"/>
      <c r="HL1629" s="267"/>
      <c r="HM1629" s="267"/>
      <c r="HN1629" s="267"/>
      <c r="HO1629" s="267"/>
      <c r="HP1629" s="267"/>
      <c r="HQ1629" s="267"/>
      <c r="HR1629" s="267"/>
      <c r="HS1629" s="267"/>
      <c r="HT1629" s="267"/>
      <c r="HU1629" s="267"/>
      <c r="HV1629" s="267"/>
      <c r="HW1629" s="267"/>
      <c r="HX1629" s="267"/>
      <c r="HY1629" s="267"/>
      <c r="HZ1629" s="267"/>
      <c r="IA1629" s="267"/>
      <c r="IB1629" s="267"/>
      <c r="IC1629" s="267"/>
      <c r="ID1629" s="267"/>
      <c r="IE1629" s="267"/>
      <c r="IF1629" s="267"/>
      <c r="IG1629" s="267"/>
      <c r="IH1629" s="267"/>
      <c r="II1629" s="267"/>
      <c r="IJ1629" s="267"/>
      <c r="IK1629" s="267"/>
      <c r="IL1629" s="267"/>
      <c r="IM1629" s="267"/>
      <c r="IN1629" s="267"/>
      <c r="IO1629" s="267"/>
      <c r="IP1629" s="267"/>
      <c r="IQ1629" s="267"/>
      <c r="IR1629" s="267"/>
      <c r="IS1629" s="267"/>
      <c r="IT1629" s="267"/>
      <c r="IU1629" s="267"/>
    </row>
    <row r="1630" spans="1:255" s="268" customFormat="1" ht="12.75">
      <c r="A1630" s="267"/>
      <c r="B1630" s="267"/>
      <c r="C1630" s="267"/>
      <c r="D1630" s="267"/>
      <c r="E1630" s="267"/>
      <c r="F1630" s="267"/>
      <c r="G1630" s="267"/>
      <c r="H1630" s="267"/>
      <c r="I1630" s="267"/>
      <c r="J1630" s="267"/>
      <c r="K1630" s="267"/>
      <c r="L1630" s="267"/>
      <c r="M1630" s="267"/>
      <c r="N1630" s="267"/>
      <c r="O1630" s="267"/>
      <c r="P1630" s="267"/>
      <c r="Q1630" s="267"/>
      <c r="R1630" s="267"/>
      <c r="S1630" s="267"/>
      <c r="T1630" s="267"/>
      <c r="U1630" s="267"/>
      <c r="V1630" s="267"/>
      <c r="W1630" s="267"/>
      <c r="X1630" s="267"/>
      <c r="Y1630" s="267"/>
      <c r="Z1630" s="267"/>
      <c r="AA1630" s="267"/>
      <c r="AB1630" s="267"/>
      <c r="AC1630" s="267"/>
      <c r="AD1630" s="267"/>
      <c r="AE1630" s="267"/>
      <c r="AF1630" s="267"/>
      <c r="AG1630" s="267"/>
      <c r="AH1630" s="267"/>
      <c r="AI1630" s="267"/>
      <c r="AJ1630" s="267"/>
      <c r="AK1630" s="267"/>
      <c r="AL1630" s="267"/>
      <c r="AM1630" s="267"/>
      <c r="AN1630" s="267"/>
      <c r="AO1630" s="267"/>
      <c r="AP1630" s="267"/>
      <c r="AQ1630" s="267"/>
      <c r="AR1630" s="267"/>
      <c r="AS1630" s="267"/>
      <c r="AT1630" s="267"/>
      <c r="AU1630" s="267"/>
      <c r="AV1630" s="267"/>
      <c r="AW1630" s="267"/>
      <c r="AX1630" s="267"/>
      <c r="AY1630" s="267"/>
      <c r="AZ1630" s="267"/>
      <c r="BA1630" s="267"/>
      <c r="BB1630" s="267"/>
      <c r="BC1630" s="267"/>
      <c r="BD1630" s="267"/>
      <c r="BE1630" s="267"/>
      <c r="BF1630" s="267"/>
      <c r="BG1630" s="267"/>
      <c r="BH1630" s="267"/>
      <c r="BI1630" s="267"/>
      <c r="BJ1630" s="267"/>
      <c r="BK1630" s="267"/>
      <c r="BL1630" s="267"/>
      <c r="BM1630" s="267"/>
      <c r="BN1630" s="267"/>
      <c r="BO1630" s="267"/>
      <c r="BP1630" s="267"/>
      <c r="BQ1630" s="267"/>
      <c r="BR1630" s="267"/>
      <c r="BS1630" s="267"/>
      <c r="BT1630" s="267"/>
      <c r="BU1630" s="267"/>
      <c r="BV1630" s="267"/>
      <c r="BW1630" s="267"/>
      <c r="BX1630" s="267"/>
      <c r="BY1630" s="267"/>
      <c r="BZ1630" s="267"/>
      <c r="CA1630" s="267"/>
      <c r="CB1630" s="267"/>
      <c r="CC1630" s="267"/>
      <c r="CD1630" s="267"/>
      <c r="CE1630" s="267"/>
      <c r="CF1630" s="267"/>
      <c r="CG1630" s="267"/>
      <c r="CH1630" s="267"/>
      <c r="CI1630" s="267"/>
      <c r="CJ1630" s="267"/>
      <c r="CK1630" s="267"/>
      <c r="CL1630" s="267"/>
      <c r="CM1630" s="267"/>
      <c r="CN1630" s="267"/>
      <c r="CO1630" s="267"/>
      <c r="CP1630" s="267"/>
      <c r="CQ1630" s="267"/>
      <c r="CR1630" s="267"/>
      <c r="CS1630" s="267"/>
      <c r="CT1630" s="267"/>
      <c r="CU1630" s="267"/>
      <c r="CV1630" s="267"/>
      <c r="CW1630" s="267"/>
      <c r="CX1630" s="267"/>
      <c r="CY1630" s="267"/>
      <c r="CZ1630" s="267"/>
      <c r="DA1630" s="267"/>
      <c r="DB1630" s="267"/>
      <c r="DC1630" s="267"/>
      <c r="DD1630" s="267"/>
      <c r="DE1630" s="267"/>
      <c r="DF1630" s="267"/>
      <c r="DG1630" s="267"/>
      <c r="DH1630" s="267"/>
      <c r="DI1630" s="267"/>
      <c r="DJ1630" s="267"/>
      <c r="DK1630" s="267"/>
      <c r="DL1630" s="267"/>
      <c r="DM1630" s="267"/>
      <c r="DN1630" s="267"/>
      <c r="DO1630" s="267"/>
      <c r="DP1630" s="267"/>
      <c r="DQ1630" s="267"/>
      <c r="DR1630" s="267"/>
      <c r="DS1630" s="267"/>
      <c r="DT1630" s="267"/>
      <c r="DU1630" s="267"/>
      <c r="DV1630" s="267"/>
      <c r="DW1630" s="267"/>
      <c r="DX1630" s="267"/>
      <c r="DY1630" s="267"/>
      <c r="DZ1630" s="267"/>
      <c r="EA1630" s="267"/>
      <c r="EB1630" s="267"/>
      <c r="EC1630" s="267"/>
      <c r="ED1630" s="267"/>
      <c r="EE1630" s="267"/>
      <c r="EF1630" s="267"/>
      <c r="EG1630" s="267"/>
      <c r="EH1630" s="267"/>
      <c r="EI1630" s="267"/>
      <c r="EJ1630" s="267"/>
      <c r="EK1630" s="267"/>
      <c r="EL1630" s="267"/>
      <c r="EM1630" s="267"/>
      <c r="EN1630" s="267"/>
      <c r="EO1630" s="267"/>
      <c r="EP1630" s="267"/>
      <c r="EQ1630" s="267"/>
      <c r="ER1630" s="267"/>
      <c r="ES1630" s="267"/>
      <c r="ET1630" s="267"/>
      <c r="EU1630" s="267"/>
      <c r="EV1630" s="267"/>
      <c r="EW1630" s="267"/>
      <c r="EX1630" s="267"/>
      <c r="EY1630" s="267"/>
      <c r="EZ1630" s="267"/>
      <c r="FA1630" s="267"/>
      <c r="FB1630" s="267"/>
      <c r="FC1630" s="267"/>
      <c r="FD1630" s="267"/>
      <c r="FE1630" s="267"/>
      <c r="FF1630" s="267"/>
      <c r="FG1630" s="267"/>
      <c r="FH1630" s="267"/>
      <c r="FI1630" s="267"/>
      <c r="FJ1630" s="267"/>
      <c r="FK1630" s="267"/>
      <c r="FL1630" s="267"/>
      <c r="FM1630" s="267"/>
      <c r="FN1630" s="267"/>
      <c r="FO1630" s="267"/>
      <c r="FP1630" s="267"/>
      <c r="FQ1630" s="267"/>
      <c r="FR1630" s="267"/>
      <c r="FS1630" s="267"/>
      <c r="FT1630" s="267"/>
      <c r="FU1630" s="267"/>
      <c r="FV1630" s="267"/>
      <c r="FW1630" s="267"/>
      <c r="FX1630" s="267"/>
      <c r="FY1630" s="267"/>
      <c r="FZ1630" s="267"/>
      <c r="GA1630" s="267"/>
      <c r="GB1630" s="267"/>
      <c r="GC1630" s="267"/>
      <c r="GD1630" s="267"/>
      <c r="GE1630" s="267"/>
      <c r="GF1630" s="267"/>
      <c r="GG1630" s="267"/>
      <c r="GH1630" s="267"/>
      <c r="GI1630" s="267"/>
      <c r="GJ1630" s="267"/>
      <c r="GK1630" s="267"/>
      <c r="GL1630" s="267"/>
      <c r="GM1630" s="267"/>
      <c r="GN1630" s="267"/>
      <c r="GO1630" s="267"/>
      <c r="GP1630" s="267"/>
      <c r="GQ1630" s="267"/>
      <c r="GR1630" s="267"/>
      <c r="GS1630" s="267"/>
      <c r="GT1630" s="267"/>
      <c r="GU1630" s="267"/>
      <c r="GV1630" s="267"/>
      <c r="GW1630" s="267"/>
      <c r="GX1630" s="267"/>
      <c r="GY1630" s="267"/>
      <c r="GZ1630" s="267"/>
      <c r="HA1630" s="267"/>
      <c r="HB1630" s="267"/>
      <c r="HC1630" s="267"/>
      <c r="HD1630" s="267"/>
      <c r="HE1630" s="267"/>
      <c r="HF1630" s="267"/>
      <c r="HG1630" s="267"/>
      <c r="HH1630" s="267"/>
      <c r="HI1630" s="267"/>
      <c r="HJ1630" s="267"/>
      <c r="HK1630" s="267"/>
      <c r="HL1630" s="267"/>
      <c r="HM1630" s="267"/>
      <c r="HN1630" s="267"/>
      <c r="HO1630" s="267"/>
      <c r="HP1630" s="267"/>
      <c r="HQ1630" s="267"/>
      <c r="HR1630" s="267"/>
      <c r="HS1630" s="267"/>
      <c r="HT1630" s="267"/>
      <c r="HU1630" s="267"/>
      <c r="HV1630" s="267"/>
      <c r="HW1630" s="267"/>
      <c r="HX1630" s="267"/>
      <c r="HY1630" s="267"/>
      <c r="HZ1630" s="267"/>
      <c r="IA1630" s="267"/>
      <c r="IB1630" s="267"/>
      <c r="IC1630" s="267"/>
      <c r="ID1630" s="267"/>
      <c r="IE1630" s="267"/>
      <c r="IF1630" s="267"/>
      <c r="IG1630" s="267"/>
      <c r="IH1630" s="267"/>
      <c r="II1630" s="267"/>
      <c r="IJ1630" s="267"/>
      <c r="IK1630" s="267"/>
      <c r="IL1630" s="267"/>
      <c r="IM1630" s="267"/>
      <c r="IN1630" s="267"/>
      <c r="IO1630" s="267"/>
      <c r="IP1630" s="267"/>
      <c r="IQ1630" s="267"/>
      <c r="IR1630" s="267"/>
      <c r="IS1630" s="267"/>
      <c r="IT1630" s="267"/>
      <c r="IU1630" s="267"/>
    </row>
    <row r="1631" spans="1:255" s="268" customFormat="1" ht="12.75">
      <c r="A1631" s="267"/>
      <c r="B1631" s="267"/>
      <c r="C1631" s="267"/>
      <c r="D1631" s="267"/>
      <c r="E1631" s="267"/>
      <c r="F1631" s="267"/>
      <c r="G1631" s="267"/>
      <c r="H1631" s="267"/>
      <c r="I1631" s="267"/>
      <c r="J1631" s="267"/>
      <c r="K1631" s="267"/>
      <c r="L1631" s="267"/>
      <c r="M1631" s="267"/>
      <c r="N1631" s="267"/>
      <c r="O1631" s="267"/>
      <c r="P1631" s="267"/>
      <c r="Q1631" s="267"/>
      <c r="R1631" s="267"/>
      <c r="S1631" s="267"/>
      <c r="T1631" s="267"/>
      <c r="U1631" s="267"/>
      <c r="V1631" s="267"/>
      <c r="W1631" s="267"/>
      <c r="X1631" s="267"/>
      <c r="Y1631" s="267"/>
      <c r="Z1631" s="267"/>
      <c r="AA1631" s="267"/>
      <c r="AB1631" s="267"/>
      <c r="AC1631" s="267"/>
      <c r="AD1631" s="267"/>
      <c r="AE1631" s="267"/>
      <c r="AF1631" s="267"/>
      <c r="AG1631" s="267"/>
      <c r="AH1631" s="267"/>
      <c r="AI1631" s="267"/>
      <c r="AJ1631" s="267"/>
      <c r="AK1631" s="267"/>
      <c r="AL1631" s="267"/>
      <c r="AM1631" s="267"/>
      <c r="AN1631" s="267"/>
      <c r="AO1631" s="267"/>
      <c r="AP1631" s="267"/>
      <c r="AQ1631" s="267"/>
      <c r="AR1631" s="267"/>
      <c r="AS1631" s="267"/>
      <c r="AT1631" s="267"/>
      <c r="AU1631" s="267"/>
      <c r="AV1631" s="267"/>
      <c r="AW1631" s="267"/>
      <c r="AX1631" s="267"/>
      <c r="AY1631" s="267"/>
      <c r="AZ1631" s="267"/>
      <c r="BA1631" s="267"/>
      <c r="BB1631" s="267"/>
      <c r="BC1631" s="267"/>
      <c r="BD1631" s="267"/>
      <c r="BE1631" s="267"/>
      <c r="BF1631" s="267"/>
      <c r="BG1631" s="267"/>
      <c r="BH1631" s="267"/>
      <c r="BI1631" s="267"/>
      <c r="BJ1631" s="267"/>
      <c r="BK1631" s="267"/>
      <c r="BL1631" s="267"/>
      <c r="BM1631" s="267"/>
      <c r="BN1631" s="267"/>
      <c r="BO1631" s="267"/>
      <c r="BP1631" s="267"/>
      <c r="BQ1631" s="267"/>
      <c r="BR1631" s="267"/>
      <c r="BS1631" s="267"/>
      <c r="BT1631" s="267"/>
      <c r="BU1631" s="267"/>
      <c r="BV1631" s="267"/>
      <c r="BW1631" s="267"/>
      <c r="BX1631" s="267"/>
      <c r="BY1631" s="267"/>
      <c r="BZ1631" s="267"/>
      <c r="CA1631" s="267"/>
      <c r="CB1631" s="267"/>
      <c r="CC1631" s="267"/>
      <c r="CD1631" s="267"/>
      <c r="CE1631" s="267"/>
      <c r="CF1631" s="267"/>
      <c r="CG1631" s="267"/>
      <c r="CH1631" s="267"/>
      <c r="CI1631" s="267"/>
      <c r="CJ1631" s="267"/>
      <c r="CK1631" s="267"/>
      <c r="CL1631" s="267"/>
      <c r="CM1631" s="267"/>
      <c r="CN1631" s="267"/>
      <c r="CO1631" s="267"/>
      <c r="CP1631" s="267"/>
      <c r="CQ1631" s="267"/>
      <c r="CR1631" s="267"/>
      <c r="CS1631" s="267"/>
      <c r="CT1631" s="267"/>
      <c r="CU1631" s="267"/>
      <c r="CV1631" s="267"/>
      <c r="CW1631" s="267"/>
      <c r="CX1631" s="267"/>
      <c r="CY1631" s="267"/>
      <c r="CZ1631" s="267"/>
      <c r="DA1631" s="267"/>
      <c r="DB1631" s="267"/>
      <c r="DC1631" s="267"/>
      <c r="DD1631" s="267"/>
      <c r="DE1631" s="267"/>
      <c r="DF1631" s="267"/>
      <c r="DG1631" s="267"/>
      <c r="DH1631" s="267"/>
      <c r="DI1631" s="267"/>
      <c r="DJ1631" s="267"/>
      <c r="DK1631" s="267"/>
      <c r="DL1631" s="267"/>
      <c r="DM1631" s="267"/>
      <c r="DN1631" s="267"/>
      <c r="DO1631" s="267"/>
      <c r="DP1631" s="267"/>
      <c r="DQ1631" s="267"/>
      <c r="DR1631" s="267"/>
      <c r="DS1631" s="267"/>
      <c r="DT1631" s="267"/>
      <c r="DU1631" s="267"/>
      <c r="DV1631" s="267"/>
      <c r="DW1631" s="267"/>
      <c r="DX1631" s="267"/>
      <c r="DY1631" s="267"/>
      <c r="DZ1631" s="267"/>
      <c r="EA1631" s="267"/>
      <c r="EB1631" s="267"/>
      <c r="EC1631" s="267"/>
      <c r="ED1631" s="267"/>
      <c r="EE1631" s="267"/>
      <c r="EF1631" s="267"/>
      <c r="EG1631" s="267"/>
      <c r="EH1631" s="267"/>
      <c r="EI1631" s="267"/>
      <c r="EJ1631" s="267"/>
      <c r="EK1631" s="267"/>
      <c r="EL1631" s="267"/>
      <c r="EM1631" s="267"/>
      <c r="EN1631" s="267"/>
      <c r="EO1631" s="267"/>
      <c r="EP1631" s="267"/>
      <c r="EQ1631" s="267"/>
      <c r="ER1631" s="267"/>
      <c r="ES1631" s="267"/>
      <c r="ET1631" s="267"/>
      <c r="EU1631" s="267"/>
      <c r="EV1631" s="267"/>
      <c r="EW1631" s="267"/>
      <c r="EX1631" s="267"/>
      <c r="EY1631" s="267"/>
      <c r="EZ1631" s="267"/>
      <c r="FA1631" s="267"/>
      <c r="FB1631" s="267"/>
      <c r="FC1631" s="267"/>
      <c r="FD1631" s="267"/>
      <c r="FE1631" s="267"/>
      <c r="FF1631" s="267"/>
      <c r="FG1631" s="267"/>
      <c r="FH1631" s="267"/>
      <c r="FI1631" s="267"/>
      <c r="FJ1631" s="267"/>
      <c r="FK1631" s="267"/>
      <c r="FL1631" s="267"/>
      <c r="FM1631" s="267"/>
      <c r="FN1631" s="267"/>
      <c r="FO1631" s="267"/>
      <c r="FP1631" s="267"/>
      <c r="FQ1631" s="267"/>
      <c r="FR1631" s="267"/>
      <c r="FS1631" s="267"/>
      <c r="FT1631" s="267"/>
      <c r="FU1631" s="267"/>
      <c r="FV1631" s="267"/>
      <c r="FW1631" s="267"/>
      <c r="FX1631" s="267"/>
      <c r="FY1631" s="267"/>
      <c r="FZ1631" s="267"/>
      <c r="GA1631" s="267"/>
      <c r="GB1631" s="267"/>
      <c r="GC1631" s="267"/>
      <c r="GD1631" s="267"/>
      <c r="GE1631" s="267"/>
      <c r="GF1631" s="267"/>
      <c r="GG1631" s="267"/>
      <c r="GH1631" s="267"/>
      <c r="GI1631" s="267"/>
      <c r="GJ1631" s="267"/>
      <c r="GK1631" s="267"/>
      <c r="GL1631" s="267"/>
      <c r="GM1631" s="267"/>
      <c r="GN1631" s="267"/>
      <c r="GO1631" s="267"/>
      <c r="GP1631" s="267"/>
      <c r="GQ1631" s="267"/>
      <c r="GR1631" s="267"/>
      <c r="GS1631" s="267"/>
      <c r="GT1631" s="267"/>
      <c r="GU1631" s="267"/>
      <c r="GV1631" s="267"/>
      <c r="GW1631" s="267"/>
      <c r="GX1631" s="267"/>
      <c r="GY1631" s="267"/>
      <c r="GZ1631" s="267"/>
      <c r="HA1631" s="267"/>
      <c r="HB1631" s="267"/>
      <c r="HC1631" s="267"/>
      <c r="HD1631" s="267"/>
      <c r="HE1631" s="267"/>
      <c r="HF1631" s="267"/>
      <c r="HG1631" s="267"/>
      <c r="HH1631" s="267"/>
      <c r="HI1631" s="267"/>
      <c r="HJ1631" s="267"/>
      <c r="HK1631" s="267"/>
      <c r="HL1631" s="267"/>
      <c r="HM1631" s="267"/>
      <c r="HN1631" s="267"/>
      <c r="HO1631" s="267"/>
      <c r="HP1631" s="267"/>
      <c r="HQ1631" s="267"/>
      <c r="HR1631" s="267"/>
      <c r="HS1631" s="267"/>
      <c r="HT1631" s="267"/>
      <c r="HU1631" s="267"/>
      <c r="HV1631" s="267"/>
      <c r="HW1631" s="267"/>
      <c r="HX1631" s="267"/>
      <c r="HY1631" s="267"/>
      <c r="HZ1631" s="267"/>
      <c r="IA1631" s="267"/>
      <c r="IB1631" s="267"/>
      <c r="IC1631" s="267"/>
      <c r="ID1631" s="267"/>
      <c r="IE1631" s="267"/>
      <c r="IF1631" s="267"/>
      <c r="IG1631" s="267"/>
      <c r="IH1631" s="267"/>
      <c r="II1631" s="267"/>
      <c r="IJ1631" s="267"/>
      <c r="IK1631" s="267"/>
      <c r="IL1631" s="267"/>
      <c r="IM1631" s="267"/>
      <c r="IN1631" s="267"/>
      <c r="IO1631" s="267"/>
      <c r="IP1631" s="267"/>
      <c r="IQ1631" s="267"/>
      <c r="IR1631" s="267"/>
      <c r="IS1631" s="267"/>
      <c r="IT1631" s="267"/>
      <c r="IU1631" s="267"/>
    </row>
    <row r="1632" spans="1:255" s="268" customFormat="1" ht="12.75">
      <c r="A1632" s="267"/>
      <c r="B1632" s="267"/>
      <c r="C1632" s="267"/>
      <c r="D1632" s="267"/>
      <c r="E1632" s="267"/>
      <c r="F1632" s="267"/>
      <c r="G1632" s="267"/>
      <c r="H1632" s="267"/>
      <c r="I1632" s="267"/>
      <c r="J1632" s="267"/>
      <c r="K1632" s="267"/>
      <c r="L1632" s="267"/>
      <c r="M1632" s="267"/>
      <c r="N1632" s="267"/>
      <c r="O1632" s="267"/>
      <c r="P1632" s="267"/>
      <c r="Q1632" s="267"/>
      <c r="R1632" s="267"/>
      <c r="S1632" s="267"/>
      <c r="T1632" s="267"/>
      <c r="U1632" s="267"/>
      <c r="V1632" s="267"/>
      <c r="W1632" s="267"/>
      <c r="X1632" s="267"/>
      <c r="Y1632" s="267"/>
      <c r="Z1632" s="267"/>
      <c r="AA1632" s="267"/>
      <c r="AB1632" s="267"/>
      <c r="AC1632" s="267"/>
      <c r="AD1632" s="267"/>
      <c r="AE1632" s="267"/>
      <c r="AF1632" s="267"/>
      <c r="AG1632" s="267"/>
      <c r="AH1632" s="267"/>
      <c r="AI1632" s="267"/>
      <c r="AJ1632" s="267"/>
      <c r="AK1632" s="267"/>
      <c r="AL1632" s="267"/>
      <c r="AM1632" s="267"/>
      <c r="AN1632" s="267"/>
      <c r="AO1632" s="267"/>
      <c r="AP1632" s="267"/>
      <c r="AQ1632" s="267"/>
      <c r="AR1632" s="267"/>
      <c r="AS1632" s="267"/>
      <c r="AT1632" s="267"/>
      <c r="AU1632" s="267"/>
      <c r="AV1632" s="267"/>
      <c r="AW1632" s="267"/>
      <c r="AX1632" s="267"/>
      <c r="AY1632" s="267"/>
      <c r="AZ1632" s="267"/>
      <c r="BA1632" s="267"/>
      <c r="BB1632" s="267"/>
      <c r="BC1632" s="267"/>
      <c r="BD1632" s="267"/>
      <c r="BE1632" s="267"/>
      <c r="BF1632" s="267"/>
      <c r="BG1632" s="267"/>
      <c r="BH1632" s="267"/>
      <c r="BI1632" s="267"/>
      <c r="BJ1632" s="267"/>
      <c r="BK1632" s="267"/>
      <c r="BL1632" s="267"/>
      <c r="BM1632" s="267"/>
      <c r="BN1632" s="267"/>
      <c r="BO1632" s="267"/>
      <c r="BP1632" s="267"/>
      <c r="BQ1632" s="267"/>
      <c r="BR1632" s="267"/>
      <c r="BS1632" s="267"/>
      <c r="BT1632" s="267"/>
      <c r="BU1632" s="267"/>
      <c r="BV1632" s="267"/>
      <c r="BW1632" s="267"/>
      <c r="BX1632" s="267"/>
      <c r="BY1632" s="267"/>
      <c r="BZ1632" s="267"/>
      <c r="CA1632" s="267"/>
      <c r="CB1632" s="267"/>
      <c r="CC1632" s="267"/>
      <c r="CD1632" s="267"/>
      <c r="CE1632" s="267"/>
      <c r="CF1632" s="267"/>
      <c r="CG1632" s="267"/>
      <c r="CH1632" s="267"/>
      <c r="CI1632" s="267"/>
      <c r="CJ1632" s="267"/>
      <c r="CK1632" s="267"/>
      <c r="CL1632" s="267"/>
      <c r="CM1632" s="267"/>
      <c r="CN1632" s="267"/>
      <c r="CO1632" s="267"/>
      <c r="CP1632" s="267"/>
      <c r="CQ1632" s="267"/>
      <c r="CR1632" s="267"/>
      <c r="CS1632" s="267"/>
      <c r="CT1632" s="267"/>
      <c r="CU1632" s="267"/>
      <c r="CV1632" s="267"/>
      <c r="CW1632" s="267"/>
      <c r="CX1632" s="267"/>
      <c r="CY1632" s="267"/>
      <c r="CZ1632" s="267"/>
      <c r="DA1632" s="267"/>
      <c r="DB1632" s="267"/>
      <c r="DC1632" s="267"/>
      <c r="DD1632" s="267"/>
      <c r="DE1632" s="267"/>
      <c r="DF1632" s="267"/>
      <c r="DG1632" s="267"/>
      <c r="DH1632" s="267"/>
      <c r="DI1632" s="267"/>
      <c r="DJ1632" s="267"/>
      <c r="DK1632" s="267"/>
      <c r="DL1632" s="267"/>
      <c r="DM1632" s="267"/>
      <c r="DN1632" s="267"/>
      <c r="DO1632" s="267"/>
      <c r="DP1632" s="267"/>
      <c r="DQ1632" s="267"/>
      <c r="DR1632" s="267"/>
      <c r="DS1632" s="267"/>
      <c r="DT1632" s="267"/>
      <c r="DU1632" s="267"/>
      <c r="DV1632" s="267"/>
      <c r="DW1632" s="267"/>
      <c r="DX1632" s="267"/>
      <c r="DY1632" s="267"/>
      <c r="DZ1632" s="267"/>
      <c r="EA1632" s="267"/>
      <c r="EB1632" s="267"/>
      <c r="EC1632" s="267"/>
      <c r="ED1632" s="267"/>
      <c r="EE1632" s="267"/>
      <c r="EF1632" s="267"/>
      <c r="EG1632" s="267"/>
      <c r="EH1632" s="267"/>
      <c r="EI1632" s="267"/>
      <c r="EJ1632" s="267"/>
      <c r="EK1632" s="267"/>
      <c r="EL1632" s="267"/>
      <c r="EM1632" s="267"/>
      <c r="EN1632" s="267"/>
      <c r="EO1632" s="267"/>
      <c r="EP1632" s="267"/>
      <c r="EQ1632" s="267"/>
      <c r="ER1632" s="267"/>
      <c r="ES1632" s="267"/>
      <c r="ET1632" s="267"/>
      <c r="EU1632" s="267"/>
      <c r="EV1632" s="267"/>
      <c r="EW1632" s="267"/>
      <c r="EX1632" s="267"/>
      <c r="EY1632" s="267"/>
      <c r="EZ1632" s="267"/>
      <c r="FA1632" s="267"/>
      <c r="FB1632" s="267"/>
      <c r="FC1632" s="267"/>
      <c r="FD1632" s="267"/>
      <c r="FE1632" s="267"/>
      <c r="FF1632" s="267"/>
      <c r="FG1632" s="267"/>
      <c r="FH1632" s="267"/>
      <c r="FI1632" s="267"/>
      <c r="FJ1632" s="267"/>
      <c r="FK1632" s="267"/>
      <c r="FL1632" s="267"/>
      <c r="FM1632" s="267"/>
      <c r="FN1632" s="267"/>
      <c r="FO1632" s="267"/>
      <c r="FP1632" s="267"/>
      <c r="FQ1632" s="267"/>
      <c r="FR1632" s="267"/>
      <c r="FS1632" s="267"/>
      <c r="FT1632" s="267"/>
      <c r="FU1632" s="267"/>
      <c r="FV1632" s="267"/>
      <c r="FW1632" s="267"/>
      <c r="FX1632" s="267"/>
      <c r="FY1632" s="267"/>
      <c r="FZ1632" s="267"/>
      <c r="GA1632" s="267"/>
      <c r="GB1632" s="267"/>
      <c r="GC1632" s="267"/>
      <c r="GD1632" s="267"/>
      <c r="GE1632" s="267"/>
      <c r="GF1632" s="267"/>
      <c r="GG1632" s="267"/>
      <c r="GH1632" s="267"/>
      <c r="GI1632" s="267"/>
      <c r="GJ1632" s="267"/>
      <c r="GK1632" s="267"/>
      <c r="GL1632" s="267"/>
      <c r="GM1632" s="267"/>
      <c r="GN1632" s="267"/>
      <c r="GO1632" s="267"/>
      <c r="GP1632" s="267"/>
      <c r="GQ1632" s="267"/>
      <c r="GR1632" s="267"/>
      <c r="GS1632" s="267"/>
      <c r="GT1632" s="267"/>
      <c r="GU1632" s="267"/>
      <c r="GV1632" s="267"/>
      <c r="GW1632" s="267"/>
      <c r="GX1632" s="267"/>
      <c r="GY1632" s="267"/>
      <c r="GZ1632" s="267"/>
      <c r="HA1632" s="267"/>
      <c r="HB1632" s="267"/>
      <c r="HC1632" s="267"/>
      <c r="HD1632" s="267"/>
      <c r="HE1632" s="267"/>
      <c r="HF1632" s="267"/>
      <c r="HG1632" s="267"/>
      <c r="HH1632" s="267"/>
      <c r="HI1632" s="267"/>
      <c r="HJ1632" s="267"/>
      <c r="HK1632" s="267"/>
      <c r="HL1632" s="267"/>
      <c r="HM1632" s="267"/>
      <c r="HN1632" s="267"/>
      <c r="HO1632" s="267"/>
      <c r="HP1632" s="267"/>
      <c r="HQ1632" s="267"/>
      <c r="HR1632" s="267"/>
      <c r="HS1632" s="267"/>
      <c r="HT1632" s="267"/>
      <c r="HU1632" s="267"/>
      <c r="HV1632" s="267"/>
      <c r="HW1632" s="267"/>
      <c r="HX1632" s="267"/>
      <c r="HY1632" s="267"/>
      <c r="HZ1632" s="267"/>
      <c r="IA1632" s="267"/>
      <c r="IB1632" s="267"/>
      <c r="IC1632" s="267"/>
      <c r="ID1632" s="267"/>
      <c r="IE1632" s="267"/>
      <c r="IF1632" s="267"/>
      <c r="IG1632" s="267"/>
      <c r="IH1632" s="267"/>
      <c r="II1632" s="267"/>
      <c r="IJ1632" s="267"/>
      <c r="IK1632" s="267"/>
      <c r="IL1632" s="267"/>
      <c r="IM1632" s="267"/>
      <c r="IN1632" s="267"/>
      <c r="IO1632" s="267"/>
      <c r="IP1632" s="267"/>
      <c r="IQ1632" s="267"/>
      <c r="IR1632" s="267"/>
      <c r="IS1632" s="267"/>
      <c r="IT1632" s="267"/>
      <c r="IU1632" s="267"/>
    </row>
    <row r="1633" spans="1:255" s="268" customFormat="1" ht="12.75">
      <c r="A1633" s="267"/>
      <c r="B1633" s="267"/>
      <c r="C1633" s="267"/>
      <c r="D1633" s="267"/>
      <c r="E1633" s="267"/>
      <c r="F1633" s="267"/>
      <c r="G1633" s="267"/>
      <c r="H1633" s="267"/>
      <c r="I1633" s="267"/>
      <c r="J1633" s="267"/>
      <c r="K1633" s="267"/>
      <c r="L1633" s="267"/>
      <c r="M1633" s="267"/>
      <c r="N1633" s="267"/>
      <c r="O1633" s="267"/>
      <c r="P1633" s="267"/>
      <c r="Q1633" s="267"/>
      <c r="R1633" s="267"/>
      <c r="S1633" s="267"/>
      <c r="T1633" s="267"/>
      <c r="U1633" s="267"/>
      <c r="V1633" s="267"/>
      <c r="W1633" s="267"/>
      <c r="X1633" s="267"/>
      <c r="Y1633" s="267"/>
      <c r="Z1633" s="267"/>
      <c r="AA1633" s="267"/>
      <c r="AB1633" s="267"/>
      <c r="AC1633" s="267"/>
      <c r="AD1633" s="267"/>
      <c r="AE1633" s="267"/>
      <c r="AF1633" s="267"/>
      <c r="AG1633" s="267"/>
      <c r="AH1633" s="267"/>
      <c r="AI1633" s="267"/>
      <c r="AJ1633" s="267"/>
      <c r="AK1633" s="267"/>
      <c r="AL1633" s="267"/>
      <c r="AM1633" s="267"/>
      <c r="AN1633" s="267"/>
      <c r="AO1633" s="267"/>
      <c r="AP1633" s="267"/>
      <c r="AQ1633" s="267"/>
      <c r="AR1633" s="267"/>
      <c r="AS1633" s="267"/>
      <c r="AT1633" s="267"/>
      <c r="AU1633" s="267"/>
      <c r="AV1633" s="267"/>
      <c r="AW1633" s="267"/>
      <c r="AX1633" s="267"/>
      <c r="AY1633" s="267"/>
      <c r="AZ1633" s="267"/>
      <c r="BA1633" s="267"/>
      <c r="BB1633" s="267"/>
      <c r="BC1633" s="267"/>
      <c r="BD1633" s="267"/>
      <c r="BE1633" s="267"/>
      <c r="BF1633" s="267"/>
      <c r="BG1633" s="267"/>
      <c r="BH1633" s="267"/>
      <c r="BI1633" s="267"/>
      <c r="BJ1633" s="267"/>
      <c r="BK1633" s="267"/>
      <c r="BL1633" s="267"/>
      <c r="BM1633" s="267"/>
      <c r="BN1633" s="267"/>
      <c r="BO1633" s="267"/>
      <c r="BP1633" s="267"/>
      <c r="BQ1633" s="267"/>
      <c r="BR1633" s="267"/>
      <c r="BS1633" s="267"/>
      <c r="BT1633" s="267"/>
      <c r="BU1633" s="267"/>
      <c r="BV1633" s="267"/>
      <c r="BW1633" s="267"/>
      <c r="BX1633" s="267"/>
      <c r="BY1633" s="267"/>
      <c r="BZ1633" s="267"/>
      <c r="CA1633" s="267"/>
      <c r="CB1633" s="267"/>
      <c r="CC1633" s="267"/>
      <c r="CD1633" s="267"/>
      <c r="CE1633" s="267"/>
      <c r="CF1633" s="267"/>
      <c r="CG1633" s="267"/>
      <c r="CH1633" s="267"/>
      <c r="CI1633" s="267"/>
      <c r="CJ1633" s="267"/>
      <c r="CK1633" s="267"/>
      <c r="CL1633" s="267"/>
      <c r="CM1633" s="267"/>
      <c r="CN1633" s="267"/>
      <c r="CO1633" s="267"/>
      <c r="CP1633" s="267"/>
      <c r="CQ1633" s="267"/>
      <c r="CR1633" s="267"/>
      <c r="CS1633" s="267"/>
      <c r="CT1633" s="267"/>
      <c r="CU1633" s="267"/>
      <c r="CV1633" s="267"/>
      <c r="CW1633" s="267"/>
      <c r="CX1633" s="267"/>
      <c r="CY1633" s="267"/>
      <c r="CZ1633" s="267"/>
      <c r="DA1633" s="267"/>
      <c r="DB1633" s="267"/>
      <c r="DC1633" s="267"/>
      <c r="DD1633" s="267"/>
      <c r="DE1633" s="267"/>
      <c r="DF1633" s="267"/>
      <c r="DG1633" s="267"/>
      <c r="DH1633" s="267"/>
      <c r="DI1633" s="267"/>
      <c r="DJ1633" s="267"/>
      <c r="DK1633" s="267"/>
      <c r="DL1633" s="267"/>
      <c r="DM1633" s="267"/>
      <c r="DN1633" s="267"/>
      <c r="DO1633" s="267"/>
      <c r="DP1633" s="267"/>
      <c r="DQ1633" s="267"/>
      <c r="DR1633" s="267"/>
      <c r="DS1633" s="267"/>
      <c r="DT1633" s="267"/>
      <c r="DU1633" s="267"/>
      <c r="DV1633" s="267"/>
      <c r="DW1633" s="267"/>
      <c r="DX1633" s="267"/>
      <c r="DY1633" s="267"/>
      <c r="DZ1633" s="267"/>
      <c r="EA1633" s="267"/>
      <c r="EB1633" s="267"/>
      <c r="EC1633" s="267"/>
      <c r="ED1633" s="267"/>
      <c r="EE1633" s="267"/>
      <c r="EF1633" s="267"/>
      <c r="EG1633" s="267"/>
      <c r="EH1633" s="267"/>
      <c r="EI1633" s="267"/>
      <c r="EJ1633" s="267"/>
      <c r="EK1633" s="267"/>
      <c r="EL1633" s="267"/>
      <c r="EM1633" s="267"/>
      <c r="EN1633" s="267"/>
      <c r="EO1633" s="267"/>
      <c r="EP1633" s="267"/>
      <c r="EQ1633" s="267"/>
      <c r="ER1633" s="267"/>
      <c r="ES1633" s="267"/>
      <c r="ET1633" s="267"/>
      <c r="EU1633" s="267"/>
      <c r="EV1633" s="267"/>
      <c r="EW1633" s="267"/>
      <c r="EX1633" s="267"/>
      <c r="EY1633" s="267"/>
      <c r="EZ1633" s="267"/>
      <c r="FA1633" s="267"/>
      <c r="FB1633" s="267"/>
      <c r="FC1633" s="267"/>
      <c r="FD1633" s="267"/>
      <c r="FE1633" s="267"/>
      <c r="FF1633" s="267"/>
      <c r="FG1633" s="267"/>
      <c r="FH1633" s="267"/>
      <c r="FI1633" s="267"/>
      <c r="FJ1633" s="267"/>
      <c r="FK1633" s="267"/>
      <c r="FL1633" s="267"/>
      <c r="FM1633" s="267"/>
      <c r="FN1633" s="267"/>
      <c r="FO1633" s="267"/>
      <c r="FP1633" s="267"/>
      <c r="FQ1633" s="267"/>
      <c r="FR1633" s="267"/>
      <c r="FS1633" s="267"/>
      <c r="FT1633" s="267"/>
      <c r="FU1633" s="267"/>
      <c r="FV1633" s="267"/>
      <c r="FW1633" s="267"/>
      <c r="FX1633" s="267"/>
      <c r="FY1633" s="267"/>
      <c r="FZ1633" s="267"/>
      <c r="GA1633" s="267"/>
      <c r="GB1633" s="267"/>
      <c r="GC1633" s="267"/>
      <c r="GD1633" s="267"/>
      <c r="GE1633" s="267"/>
      <c r="GF1633" s="267"/>
      <c r="GG1633" s="267"/>
      <c r="GH1633" s="267"/>
      <c r="GI1633" s="267"/>
      <c r="GJ1633" s="267"/>
      <c r="GK1633" s="267"/>
      <c r="GL1633" s="267"/>
      <c r="GM1633" s="267"/>
      <c r="GN1633" s="267"/>
      <c r="GO1633" s="267"/>
      <c r="GP1633" s="267"/>
      <c r="GQ1633" s="267"/>
      <c r="GR1633" s="267"/>
      <c r="GS1633" s="267"/>
      <c r="GT1633" s="267"/>
      <c r="GU1633" s="267"/>
      <c r="GV1633" s="267"/>
      <c r="GW1633" s="267"/>
      <c r="GX1633" s="267"/>
      <c r="GY1633" s="267"/>
      <c r="GZ1633" s="267"/>
      <c r="HA1633" s="267"/>
      <c r="HB1633" s="267"/>
      <c r="HC1633" s="267"/>
      <c r="HD1633" s="267"/>
      <c r="HE1633" s="267"/>
      <c r="HF1633" s="267"/>
      <c r="HG1633" s="267"/>
      <c r="HH1633" s="267"/>
      <c r="HI1633" s="267"/>
      <c r="HJ1633" s="267"/>
      <c r="HK1633" s="267"/>
      <c r="HL1633" s="267"/>
      <c r="HM1633" s="267"/>
      <c r="HN1633" s="267"/>
      <c r="HO1633" s="267"/>
      <c r="HP1633" s="267"/>
      <c r="HQ1633" s="267"/>
      <c r="HR1633" s="267"/>
      <c r="HS1633" s="267"/>
      <c r="HT1633" s="267"/>
      <c r="HU1633" s="267"/>
      <c r="HV1633" s="267"/>
      <c r="HW1633" s="267"/>
      <c r="HX1633" s="267"/>
      <c r="HY1633" s="267"/>
      <c r="HZ1633" s="267"/>
      <c r="IA1633" s="267"/>
      <c r="IB1633" s="267"/>
      <c r="IC1633" s="267"/>
      <c r="ID1633" s="267"/>
      <c r="IE1633" s="267"/>
      <c r="IF1633" s="267"/>
      <c r="IG1633" s="267"/>
      <c r="IH1633" s="267"/>
      <c r="II1633" s="267"/>
      <c r="IJ1633" s="267"/>
      <c r="IK1633" s="267"/>
      <c r="IL1633" s="267"/>
      <c r="IM1633" s="267"/>
      <c r="IN1633" s="267"/>
      <c r="IO1633" s="267"/>
      <c r="IP1633" s="267"/>
      <c r="IQ1633" s="267"/>
      <c r="IR1633" s="267"/>
      <c r="IS1633" s="267"/>
      <c r="IT1633" s="267"/>
      <c r="IU1633" s="267"/>
    </row>
    <row r="1634" spans="1:255" s="268" customFormat="1" ht="12.75">
      <c r="A1634" s="267"/>
      <c r="B1634" s="267"/>
      <c r="C1634" s="267"/>
      <c r="D1634" s="267"/>
      <c r="E1634" s="267"/>
      <c r="F1634" s="267"/>
      <c r="G1634" s="267"/>
      <c r="H1634" s="267"/>
      <c r="I1634" s="267"/>
      <c r="J1634" s="267"/>
      <c r="K1634" s="267"/>
      <c r="L1634" s="267"/>
      <c r="M1634" s="267"/>
      <c r="N1634" s="267"/>
      <c r="O1634" s="267"/>
      <c r="P1634" s="267"/>
      <c r="Q1634" s="267"/>
      <c r="R1634" s="267"/>
      <c r="S1634" s="267"/>
      <c r="T1634" s="267"/>
      <c r="U1634" s="267"/>
      <c r="V1634" s="267"/>
      <c r="W1634" s="267"/>
      <c r="X1634" s="267"/>
      <c r="Y1634" s="267"/>
      <c r="Z1634" s="267"/>
      <c r="AA1634" s="267"/>
      <c r="AB1634" s="267"/>
      <c r="AC1634" s="267"/>
      <c r="AD1634" s="267"/>
      <c r="AE1634" s="267"/>
      <c r="AF1634" s="267"/>
      <c r="AG1634" s="267"/>
      <c r="AH1634" s="267"/>
      <c r="AI1634" s="267"/>
      <c r="AJ1634" s="267"/>
      <c r="AK1634" s="267"/>
      <c r="AL1634" s="267"/>
      <c r="AM1634" s="267"/>
      <c r="AN1634" s="267"/>
      <c r="AO1634" s="267"/>
      <c r="AP1634" s="267"/>
      <c r="AQ1634" s="267"/>
      <c r="AR1634" s="267"/>
      <c r="AS1634" s="267"/>
      <c r="AT1634" s="267"/>
      <c r="AU1634" s="267"/>
      <c r="AV1634" s="267"/>
      <c r="AW1634" s="267"/>
      <c r="AX1634" s="267"/>
      <c r="AY1634" s="267"/>
      <c r="AZ1634" s="267"/>
      <c r="BA1634" s="267"/>
      <c r="BB1634" s="267"/>
      <c r="BC1634" s="267"/>
      <c r="BD1634" s="267"/>
      <c r="BE1634" s="267"/>
      <c r="BF1634" s="267"/>
      <c r="BG1634" s="267"/>
      <c r="BH1634" s="267"/>
      <c r="BI1634" s="267"/>
      <c r="BJ1634" s="267"/>
      <c r="BK1634" s="267"/>
      <c r="BL1634" s="267"/>
      <c r="BM1634" s="267"/>
      <c r="BN1634" s="267"/>
      <c r="BO1634" s="267"/>
      <c r="BP1634" s="267"/>
      <c r="BQ1634" s="267"/>
      <c r="BR1634" s="267"/>
      <c r="BS1634" s="267"/>
      <c r="BT1634" s="267"/>
      <c r="BU1634" s="267"/>
      <c r="BV1634" s="267"/>
      <c r="BW1634" s="267"/>
      <c r="BX1634" s="267"/>
      <c r="BY1634" s="267"/>
      <c r="BZ1634" s="267"/>
      <c r="CA1634" s="267"/>
      <c r="CB1634" s="267"/>
      <c r="CC1634" s="267"/>
      <c r="CD1634" s="267"/>
      <c r="CE1634" s="267"/>
      <c r="CF1634" s="267"/>
      <c r="CG1634" s="267"/>
      <c r="CH1634" s="267"/>
      <c r="CI1634" s="267"/>
      <c r="CJ1634" s="267"/>
      <c r="CK1634" s="267"/>
      <c r="CL1634" s="267"/>
      <c r="CM1634" s="267"/>
      <c r="CN1634" s="267"/>
      <c r="CO1634" s="267"/>
      <c r="CP1634" s="267"/>
      <c r="CQ1634" s="267"/>
      <c r="CR1634" s="267"/>
      <c r="CS1634" s="267"/>
      <c r="CT1634" s="267"/>
      <c r="CU1634" s="267"/>
      <c r="CV1634" s="267"/>
      <c r="CW1634" s="267"/>
      <c r="CX1634" s="267"/>
      <c r="CY1634" s="267"/>
      <c r="CZ1634" s="267"/>
      <c r="DA1634" s="267"/>
      <c r="DB1634" s="267"/>
      <c r="DC1634" s="267"/>
      <c r="DD1634" s="267"/>
      <c r="DE1634" s="267"/>
      <c r="DF1634" s="267"/>
      <c r="DG1634" s="267"/>
      <c r="DH1634" s="267"/>
      <c r="DI1634" s="267"/>
      <c r="DJ1634" s="267"/>
      <c r="DK1634" s="267"/>
      <c r="DL1634" s="267"/>
      <c r="DM1634" s="267"/>
      <c r="DN1634" s="267"/>
      <c r="DO1634" s="267"/>
      <c r="DP1634" s="267"/>
      <c r="DQ1634" s="267"/>
      <c r="DR1634" s="267"/>
      <c r="DS1634" s="267"/>
      <c r="DT1634" s="267"/>
      <c r="DU1634" s="267"/>
      <c r="DV1634" s="267"/>
      <c r="DW1634" s="267"/>
      <c r="DX1634" s="267"/>
      <c r="DY1634" s="267"/>
      <c r="DZ1634" s="267"/>
      <c r="EA1634" s="267"/>
      <c r="EB1634" s="267"/>
      <c r="EC1634" s="267"/>
      <c r="ED1634" s="267"/>
      <c r="EE1634" s="267"/>
      <c r="EF1634" s="267"/>
      <c r="EG1634" s="267"/>
      <c r="EH1634" s="267"/>
      <c r="EI1634" s="267"/>
      <c r="EJ1634" s="267"/>
      <c r="EK1634" s="267"/>
      <c r="EL1634" s="267"/>
      <c r="EM1634" s="267"/>
      <c r="EN1634" s="267"/>
      <c r="EO1634" s="267"/>
      <c r="EP1634" s="267"/>
      <c r="EQ1634" s="267"/>
      <c r="ER1634" s="267"/>
      <c r="ES1634" s="267"/>
      <c r="ET1634" s="267"/>
      <c r="EU1634" s="267"/>
      <c r="EV1634" s="267"/>
      <c r="EW1634" s="267"/>
      <c r="EX1634" s="267"/>
      <c r="EY1634" s="267"/>
      <c r="EZ1634" s="267"/>
      <c r="FA1634" s="267"/>
      <c r="FB1634" s="267"/>
      <c r="FC1634" s="267"/>
      <c r="FD1634" s="267"/>
      <c r="FE1634" s="267"/>
      <c r="FF1634" s="267"/>
      <c r="FG1634" s="267"/>
      <c r="FH1634" s="267"/>
      <c r="FI1634" s="267"/>
      <c r="FJ1634" s="267"/>
      <c r="FK1634" s="267"/>
      <c r="FL1634" s="267"/>
      <c r="FM1634" s="267"/>
      <c r="FN1634" s="267"/>
      <c r="FO1634" s="267"/>
      <c r="FP1634" s="267"/>
      <c r="FQ1634" s="267"/>
      <c r="FR1634" s="267"/>
      <c r="FS1634" s="267"/>
      <c r="FT1634" s="267"/>
      <c r="FU1634" s="267"/>
      <c r="FV1634" s="267"/>
      <c r="FW1634" s="267"/>
      <c r="FX1634" s="267"/>
      <c r="FY1634" s="267"/>
      <c r="FZ1634" s="267"/>
      <c r="GA1634" s="267"/>
      <c r="GB1634" s="267"/>
      <c r="GC1634" s="267"/>
      <c r="GD1634" s="267"/>
      <c r="GE1634" s="267"/>
      <c r="GF1634" s="267"/>
      <c r="GG1634" s="267"/>
      <c r="GH1634" s="267"/>
      <c r="GI1634" s="267"/>
      <c r="GJ1634" s="267"/>
      <c r="GK1634" s="267"/>
      <c r="GL1634" s="267"/>
      <c r="GM1634" s="267"/>
      <c r="GN1634" s="267"/>
      <c r="GO1634" s="267"/>
      <c r="GP1634" s="267"/>
      <c r="GQ1634" s="267"/>
      <c r="GR1634" s="267"/>
      <c r="GS1634" s="267"/>
      <c r="GT1634" s="267"/>
      <c r="GU1634" s="267"/>
      <c r="GV1634" s="267"/>
      <c r="GW1634" s="267"/>
      <c r="GX1634" s="267"/>
      <c r="GY1634" s="267"/>
      <c r="GZ1634" s="267"/>
      <c r="HA1634" s="267"/>
      <c r="HB1634" s="267"/>
      <c r="HC1634" s="267"/>
      <c r="HD1634" s="267"/>
      <c r="HE1634" s="267"/>
      <c r="HF1634" s="267"/>
      <c r="HG1634" s="267"/>
      <c r="HH1634" s="267"/>
      <c r="HI1634" s="267"/>
      <c r="HJ1634" s="267"/>
      <c r="HK1634" s="267"/>
      <c r="HL1634" s="267"/>
      <c r="HM1634" s="267"/>
      <c r="HN1634" s="267"/>
      <c r="HO1634" s="267"/>
      <c r="HP1634" s="267"/>
      <c r="HQ1634" s="267"/>
      <c r="HR1634" s="267"/>
      <c r="HS1634" s="267"/>
      <c r="HT1634" s="267"/>
      <c r="HU1634" s="267"/>
      <c r="HV1634" s="267"/>
      <c r="HW1634" s="267"/>
      <c r="HX1634" s="267"/>
      <c r="HY1634" s="267"/>
      <c r="HZ1634" s="267"/>
      <c r="IA1634" s="267"/>
      <c r="IB1634" s="267"/>
      <c r="IC1634" s="267"/>
      <c r="ID1634" s="267"/>
      <c r="IE1634" s="267"/>
      <c r="IF1634" s="267"/>
      <c r="IG1634" s="267"/>
      <c r="IH1634" s="267"/>
      <c r="II1634" s="267"/>
      <c r="IJ1634" s="267"/>
      <c r="IK1634" s="267"/>
      <c r="IL1634" s="267"/>
      <c r="IM1634" s="267"/>
      <c r="IN1634" s="267"/>
      <c r="IO1634" s="267"/>
      <c r="IP1634" s="267"/>
      <c r="IQ1634" s="267"/>
      <c r="IR1634" s="267"/>
      <c r="IS1634" s="267"/>
      <c r="IT1634" s="267"/>
      <c r="IU1634" s="267"/>
    </row>
    <row r="1635" spans="1:255" s="268" customFormat="1" ht="12.75">
      <c r="A1635" s="267"/>
      <c r="B1635" s="267"/>
      <c r="C1635" s="267"/>
      <c r="D1635" s="267"/>
      <c r="E1635" s="267"/>
      <c r="F1635" s="267"/>
      <c r="G1635" s="267"/>
      <c r="H1635" s="267"/>
      <c r="I1635" s="267"/>
      <c r="J1635" s="267"/>
      <c r="K1635" s="267"/>
      <c r="L1635" s="267"/>
      <c r="M1635" s="267"/>
      <c r="N1635" s="267"/>
      <c r="O1635" s="267"/>
      <c r="P1635" s="267"/>
      <c r="Q1635" s="267"/>
      <c r="R1635" s="267"/>
      <c r="S1635" s="267"/>
      <c r="T1635" s="267"/>
      <c r="U1635" s="267"/>
      <c r="V1635" s="267"/>
      <c r="W1635" s="267"/>
      <c r="X1635" s="267"/>
      <c r="Y1635" s="267"/>
      <c r="Z1635" s="267"/>
      <c r="AA1635" s="267"/>
      <c r="AB1635" s="267"/>
      <c r="AC1635" s="267"/>
      <c r="AD1635" s="267"/>
      <c r="AE1635" s="267"/>
      <c r="AF1635" s="267"/>
      <c r="AG1635" s="267"/>
      <c r="AH1635" s="267"/>
      <c r="AI1635" s="267"/>
      <c r="AJ1635" s="267"/>
      <c r="AK1635" s="267"/>
      <c r="AL1635" s="267"/>
      <c r="AM1635" s="267"/>
      <c r="AN1635" s="267"/>
      <c r="AO1635" s="267"/>
      <c r="AP1635" s="267"/>
      <c r="AQ1635" s="267"/>
      <c r="AR1635" s="267"/>
      <c r="AS1635" s="267"/>
      <c r="AT1635" s="267"/>
      <c r="AU1635" s="267"/>
      <c r="AV1635" s="267"/>
      <c r="AW1635" s="267"/>
      <c r="AX1635" s="267"/>
      <c r="AY1635" s="267"/>
      <c r="AZ1635" s="267"/>
      <c r="BA1635" s="267"/>
      <c r="BB1635" s="267"/>
      <c r="BC1635" s="267"/>
      <c r="BD1635" s="267"/>
      <c r="BE1635" s="267"/>
      <c r="BF1635" s="267"/>
      <c r="BG1635" s="267"/>
      <c r="BH1635" s="267"/>
      <c r="BI1635" s="267"/>
      <c r="BJ1635" s="267"/>
      <c r="BK1635" s="267"/>
      <c r="BL1635" s="267"/>
      <c r="BM1635" s="267"/>
      <c r="BN1635" s="267"/>
      <c r="BO1635" s="267"/>
      <c r="BP1635" s="267"/>
      <c r="BQ1635" s="267"/>
      <c r="BR1635" s="267"/>
      <c r="BS1635" s="267"/>
      <c r="BT1635" s="267"/>
      <c r="BU1635" s="267"/>
      <c r="BV1635" s="267"/>
      <c r="BW1635" s="267"/>
      <c r="BX1635" s="267"/>
      <c r="BY1635" s="267"/>
      <c r="BZ1635" s="267"/>
      <c r="CA1635" s="267"/>
      <c r="CB1635" s="267"/>
      <c r="CC1635" s="267"/>
      <c r="CD1635" s="267"/>
      <c r="CE1635" s="267"/>
      <c r="CF1635" s="267"/>
      <c r="CG1635" s="267"/>
      <c r="CH1635" s="267"/>
      <c r="CI1635" s="267"/>
      <c r="CJ1635" s="267"/>
      <c r="CK1635" s="267"/>
      <c r="CL1635" s="267"/>
      <c r="CM1635" s="267"/>
      <c r="CN1635" s="267"/>
      <c r="CO1635" s="267"/>
      <c r="CP1635" s="267"/>
      <c r="CQ1635" s="267"/>
      <c r="CR1635" s="267"/>
      <c r="CS1635" s="267"/>
      <c r="CT1635" s="267"/>
      <c r="CU1635" s="267"/>
      <c r="CV1635" s="267"/>
      <c r="CW1635" s="267"/>
      <c r="CX1635" s="267"/>
      <c r="CY1635" s="267"/>
      <c r="CZ1635" s="267"/>
      <c r="DA1635" s="267"/>
      <c r="DB1635" s="267"/>
      <c r="DC1635" s="267"/>
      <c r="DD1635" s="267"/>
      <c r="DE1635" s="267"/>
      <c r="DF1635" s="267"/>
      <c r="DG1635" s="267"/>
      <c r="DH1635" s="267"/>
      <c r="DI1635" s="267"/>
      <c r="DJ1635" s="267"/>
      <c r="DK1635" s="267"/>
      <c r="DL1635" s="267"/>
      <c r="DM1635" s="267"/>
      <c r="DN1635" s="267"/>
      <c r="DO1635" s="267"/>
      <c r="DP1635" s="267"/>
      <c r="DQ1635" s="267"/>
      <c r="DR1635" s="267"/>
      <c r="DS1635" s="267"/>
      <c r="DT1635" s="267"/>
      <c r="DU1635" s="267"/>
      <c r="DV1635" s="267"/>
      <c r="DW1635" s="267"/>
      <c r="DX1635" s="267"/>
      <c r="DY1635" s="267"/>
      <c r="DZ1635" s="267"/>
      <c r="EA1635" s="267"/>
      <c r="EB1635" s="267"/>
      <c r="EC1635" s="267"/>
      <c r="ED1635" s="267"/>
      <c r="EE1635" s="267"/>
      <c r="EF1635" s="267"/>
      <c r="EG1635" s="267"/>
      <c r="EH1635" s="267"/>
      <c r="EI1635" s="267"/>
      <c r="EJ1635" s="267"/>
      <c r="EK1635" s="267"/>
      <c r="EL1635" s="267"/>
      <c r="EM1635" s="267"/>
      <c r="EN1635" s="267"/>
      <c r="EO1635" s="267"/>
      <c r="EP1635" s="267"/>
      <c r="EQ1635" s="267"/>
      <c r="ER1635" s="267"/>
      <c r="ES1635" s="267"/>
      <c r="ET1635" s="267"/>
      <c r="EU1635" s="267"/>
      <c r="EV1635" s="267"/>
      <c r="EW1635" s="267"/>
      <c r="EX1635" s="267"/>
      <c r="EY1635" s="267"/>
      <c r="EZ1635" s="267"/>
      <c r="FA1635" s="267"/>
      <c r="FB1635" s="267"/>
      <c r="FC1635" s="267"/>
      <c r="FD1635" s="267"/>
      <c r="FE1635" s="267"/>
      <c r="FF1635" s="267"/>
      <c r="FG1635" s="267"/>
      <c r="FH1635" s="267"/>
      <c r="FI1635" s="267"/>
      <c r="FJ1635" s="267"/>
      <c r="FK1635" s="267"/>
      <c r="FL1635" s="267"/>
      <c r="FM1635" s="267"/>
      <c r="FN1635" s="267"/>
      <c r="FO1635" s="267"/>
      <c r="FP1635" s="267"/>
      <c r="FQ1635" s="267"/>
      <c r="FR1635" s="267"/>
      <c r="FS1635" s="267"/>
      <c r="FT1635" s="267"/>
      <c r="FU1635" s="267"/>
      <c r="FV1635" s="267"/>
      <c r="FW1635" s="267"/>
      <c r="FX1635" s="267"/>
      <c r="FY1635" s="267"/>
      <c r="FZ1635" s="267"/>
      <c r="GA1635" s="267"/>
      <c r="GB1635" s="267"/>
      <c r="GC1635" s="267"/>
      <c r="GD1635" s="267"/>
      <c r="GE1635" s="267"/>
      <c r="GF1635" s="267"/>
      <c r="GG1635" s="267"/>
      <c r="GH1635" s="267"/>
      <c r="GI1635" s="267"/>
      <c r="GJ1635" s="267"/>
      <c r="GK1635" s="267"/>
      <c r="GL1635" s="267"/>
      <c r="GM1635" s="267"/>
      <c r="GN1635" s="267"/>
      <c r="GO1635" s="267"/>
      <c r="GP1635" s="267"/>
      <c r="GQ1635" s="267"/>
      <c r="GR1635" s="267"/>
      <c r="GS1635" s="267"/>
      <c r="GT1635" s="267"/>
      <c r="GU1635" s="267"/>
      <c r="GV1635" s="267"/>
      <c r="GW1635" s="267"/>
      <c r="GX1635" s="267"/>
      <c r="GY1635" s="267"/>
      <c r="GZ1635" s="267"/>
      <c r="HA1635" s="267"/>
      <c r="HB1635" s="267"/>
      <c r="HC1635" s="267"/>
      <c r="HD1635" s="267"/>
      <c r="HE1635" s="267"/>
      <c r="HF1635" s="267"/>
      <c r="HG1635" s="267"/>
      <c r="HH1635" s="267"/>
      <c r="HI1635" s="267"/>
      <c r="HJ1635" s="267"/>
      <c r="HK1635" s="267"/>
      <c r="HL1635" s="267"/>
      <c r="HM1635" s="267"/>
      <c r="HN1635" s="267"/>
      <c r="HO1635" s="267"/>
      <c r="HP1635" s="267"/>
      <c r="HQ1635" s="267"/>
      <c r="HR1635" s="267"/>
      <c r="HS1635" s="267"/>
      <c r="HT1635" s="267"/>
      <c r="HU1635" s="267"/>
      <c r="HV1635" s="267"/>
      <c r="HW1635" s="267"/>
      <c r="HX1635" s="267"/>
      <c r="HY1635" s="267"/>
      <c r="HZ1635" s="267"/>
      <c r="IA1635" s="267"/>
      <c r="IB1635" s="267"/>
      <c r="IC1635" s="267"/>
      <c r="ID1635" s="267"/>
      <c r="IE1635" s="267"/>
      <c r="IF1635" s="267"/>
      <c r="IG1635" s="267"/>
      <c r="IH1635" s="267"/>
      <c r="II1635" s="267"/>
      <c r="IJ1635" s="267"/>
      <c r="IK1635" s="267"/>
      <c r="IL1635" s="267"/>
      <c r="IM1635" s="267"/>
      <c r="IN1635" s="267"/>
      <c r="IO1635" s="267"/>
      <c r="IP1635" s="267"/>
      <c r="IQ1635" s="267"/>
      <c r="IR1635" s="267"/>
      <c r="IS1635" s="267"/>
      <c r="IT1635" s="267"/>
      <c r="IU1635" s="267"/>
    </row>
    <row r="1636" spans="1:255" s="268" customFormat="1" ht="12.75">
      <c r="A1636" s="267"/>
      <c r="B1636" s="267"/>
      <c r="C1636" s="267"/>
      <c r="D1636" s="267"/>
      <c r="E1636" s="267"/>
      <c r="F1636" s="267"/>
      <c r="G1636" s="267"/>
      <c r="H1636" s="267"/>
      <c r="I1636" s="267"/>
      <c r="J1636" s="267"/>
      <c r="K1636" s="267"/>
      <c r="L1636" s="267"/>
      <c r="M1636" s="267"/>
      <c r="N1636" s="267"/>
      <c r="O1636" s="267"/>
      <c r="P1636" s="267"/>
      <c r="Q1636" s="267"/>
      <c r="R1636" s="267"/>
      <c r="S1636" s="267"/>
      <c r="T1636" s="267"/>
      <c r="U1636" s="267"/>
      <c r="V1636" s="267"/>
      <c r="W1636" s="267"/>
      <c r="X1636" s="267"/>
      <c r="Y1636" s="267"/>
      <c r="Z1636" s="267"/>
      <c r="AA1636" s="267"/>
      <c r="AB1636" s="267"/>
      <c r="AC1636" s="267"/>
      <c r="AD1636" s="267"/>
      <c r="AE1636" s="267"/>
      <c r="AF1636" s="267"/>
      <c r="AG1636" s="267"/>
      <c r="AH1636" s="267"/>
      <c r="AI1636" s="267"/>
      <c r="AJ1636" s="267"/>
      <c r="AK1636" s="267"/>
      <c r="AL1636" s="267"/>
      <c r="AM1636" s="267"/>
      <c r="AN1636" s="267"/>
      <c r="AO1636" s="267"/>
      <c r="AP1636" s="267"/>
      <c r="AQ1636" s="267"/>
      <c r="AR1636" s="267"/>
      <c r="AS1636" s="267"/>
      <c r="AT1636" s="267"/>
      <c r="AU1636" s="267"/>
      <c r="AV1636" s="267"/>
      <c r="AW1636" s="267"/>
      <c r="AX1636" s="267"/>
      <c r="AY1636" s="267"/>
      <c r="AZ1636" s="267"/>
      <c r="BA1636" s="267"/>
      <c r="BB1636" s="267"/>
      <c r="BC1636" s="267"/>
      <c r="BD1636" s="267"/>
      <c r="BE1636" s="267"/>
      <c r="BF1636" s="267"/>
      <c r="BG1636" s="267"/>
      <c r="BH1636" s="267"/>
      <c r="BI1636" s="267"/>
      <c r="BJ1636" s="267"/>
      <c r="BK1636" s="267"/>
      <c r="BL1636" s="267"/>
      <c r="BM1636" s="267"/>
      <c r="BN1636" s="267"/>
      <c r="BO1636" s="267"/>
      <c r="BP1636" s="267"/>
      <c r="BQ1636" s="267"/>
      <c r="BR1636" s="267"/>
      <c r="BS1636" s="267"/>
      <c r="BT1636" s="267"/>
      <c r="BU1636" s="267"/>
      <c r="BV1636" s="267"/>
      <c r="BW1636" s="267"/>
      <c r="BX1636" s="267"/>
      <c r="BY1636" s="267"/>
      <c r="BZ1636" s="267"/>
      <c r="CA1636" s="267"/>
      <c r="CB1636" s="267"/>
      <c r="CC1636" s="267"/>
      <c r="CD1636" s="267"/>
      <c r="CE1636" s="267"/>
      <c r="CF1636" s="267"/>
      <c r="CG1636" s="267"/>
      <c r="CH1636" s="267"/>
      <c r="CI1636" s="267"/>
      <c r="CJ1636" s="267"/>
      <c r="CK1636" s="267"/>
      <c r="CL1636" s="267"/>
      <c r="CM1636" s="267"/>
      <c r="CN1636" s="267"/>
      <c r="CO1636" s="267"/>
      <c r="CP1636" s="267"/>
      <c r="CQ1636" s="267"/>
      <c r="CR1636" s="267"/>
      <c r="CS1636" s="267"/>
      <c r="CT1636" s="267"/>
      <c r="CU1636" s="267"/>
      <c r="CV1636" s="267"/>
      <c r="CW1636" s="267"/>
      <c r="CX1636" s="267"/>
      <c r="CY1636" s="267"/>
      <c r="CZ1636" s="267"/>
      <c r="DA1636" s="267"/>
      <c r="DB1636" s="267"/>
      <c r="DC1636" s="267"/>
      <c r="DD1636" s="267"/>
      <c r="DE1636" s="267"/>
      <c r="DF1636" s="267"/>
      <c r="DG1636" s="267"/>
      <c r="DH1636" s="267"/>
      <c r="DI1636" s="267"/>
      <c r="DJ1636" s="267"/>
      <c r="DK1636" s="267"/>
      <c r="DL1636" s="267"/>
      <c r="DM1636" s="267"/>
      <c r="DN1636" s="267"/>
      <c r="DO1636" s="267"/>
      <c r="DP1636" s="267"/>
      <c r="DQ1636" s="267"/>
      <c r="DR1636" s="267"/>
      <c r="DS1636" s="267"/>
      <c r="DT1636" s="267"/>
      <c r="DU1636" s="267"/>
      <c r="DV1636" s="267"/>
      <c r="DW1636" s="267"/>
      <c r="DX1636" s="267"/>
      <c r="DY1636" s="267"/>
      <c r="DZ1636" s="267"/>
      <c r="EA1636" s="267"/>
      <c r="EB1636" s="267"/>
      <c r="EC1636" s="267"/>
      <c r="ED1636" s="267"/>
      <c r="EE1636" s="267"/>
      <c r="EF1636" s="267"/>
      <c r="EG1636" s="267"/>
      <c r="EH1636" s="267"/>
      <c r="EI1636" s="267"/>
      <c r="EJ1636" s="267"/>
      <c r="EK1636" s="267"/>
      <c r="EL1636" s="267"/>
      <c r="EM1636" s="267"/>
      <c r="EN1636" s="267"/>
      <c r="EO1636" s="267"/>
      <c r="EP1636" s="267"/>
      <c r="EQ1636" s="267"/>
      <c r="ER1636" s="267"/>
      <c r="ES1636" s="267"/>
      <c r="ET1636" s="267"/>
      <c r="EU1636" s="267"/>
      <c r="EV1636" s="267"/>
      <c r="EW1636" s="267"/>
      <c r="EX1636" s="267"/>
      <c r="EY1636" s="267"/>
      <c r="EZ1636" s="267"/>
      <c r="FA1636" s="267"/>
      <c r="FB1636" s="267"/>
      <c r="FC1636" s="267"/>
      <c r="FD1636" s="267"/>
      <c r="FE1636" s="267"/>
      <c r="FF1636" s="267"/>
      <c r="FG1636" s="267"/>
      <c r="FH1636" s="267"/>
      <c r="FI1636" s="267"/>
      <c r="FJ1636" s="267"/>
      <c r="FK1636" s="267"/>
      <c r="FL1636" s="267"/>
      <c r="FM1636" s="267"/>
      <c r="FN1636" s="267"/>
      <c r="FO1636" s="267"/>
      <c r="FP1636" s="267"/>
      <c r="FQ1636" s="267"/>
      <c r="FR1636" s="267"/>
      <c r="FS1636" s="267"/>
      <c r="FT1636" s="267"/>
      <c r="FU1636" s="267"/>
      <c r="FV1636" s="267"/>
      <c r="FW1636" s="267"/>
      <c r="FX1636" s="267"/>
      <c r="FY1636" s="267"/>
      <c r="FZ1636" s="267"/>
      <c r="GA1636" s="267"/>
      <c r="GB1636" s="267"/>
      <c r="GC1636" s="267"/>
      <c r="GD1636" s="267"/>
      <c r="GE1636" s="267"/>
      <c r="GF1636" s="267"/>
      <c r="GG1636" s="267"/>
      <c r="GH1636" s="267"/>
      <c r="GI1636" s="267"/>
      <c r="GJ1636" s="267"/>
      <c r="GK1636" s="267"/>
      <c r="GL1636" s="267"/>
      <c r="GM1636" s="267"/>
      <c r="GN1636" s="267"/>
      <c r="GO1636" s="267"/>
      <c r="GP1636" s="267"/>
      <c r="GQ1636" s="267"/>
      <c r="GR1636" s="267"/>
      <c r="GS1636" s="267"/>
      <c r="GT1636" s="267"/>
      <c r="GU1636" s="267"/>
      <c r="GV1636" s="267"/>
      <c r="GW1636" s="267"/>
      <c r="GX1636" s="267"/>
      <c r="GY1636" s="267"/>
      <c r="GZ1636" s="267"/>
      <c r="HA1636" s="267"/>
      <c r="HB1636" s="267"/>
      <c r="HC1636" s="267"/>
      <c r="HD1636" s="267"/>
      <c r="HE1636" s="267"/>
      <c r="HF1636" s="267"/>
      <c r="HG1636" s="267"/>
      <c r="HH1636" s="267"/>
      <c r="HI1636" s="267"/>
      <c r="HJ1636" s="267"/>
      <c r="HK1636" s="267"/>
      <c r="HL1636" s="267"/>
      <c r="HM1636" s="267"/>
      <c r="HN1636" s="267"/>
      <c r="HO1636" s="267"/>
      <c r="HP1636" s="267"/>
      <c r="HQ1636" s="267"/>
      <c r="HR1636" s="267"/>
      <c r="HS1636" s="267"/>
      <c r="HT1636" s="267"/>
      <c r="HU1636" s="267"/>
      <c r="HV1636" s="267"/>
      <c r="HW1636" s="267"/>
      <c r="HX1636" s="267"/>
      <c r="HY1636" s="267"/>
      <c r="HZ1636" s="267"/>
      <c r="IA1636" s="267"/>
      <c r="IB1636" s="267"/>
      <c r="IC1636" s="267"/>
      <c r="ID1636" s="267"/>
      <c r="IE1636" s="267"/>
      <c r="IF1636" s="267"/>
      <c r="IG1636" s="267"/>
      <c r="IH1636" s="267"/>
      <c r="II1636" s="267"/>
      <c r="IJ1636" s="267"/>
      <c r="IK1636" s="267"/>
      <c r="IL1636" s="267"/>
      <c r="IM1636" s="267"/>
      <c r="IN1636" s="267"/>
      <c r="IO1636" s="267"/>
      <c r="IP1636" s="267"/>
      <c r="IQ1636" s="267"/>
      <c r="IR1636" s="267"/>
      <c r="IS1636" s="267"/>
      <c r="IT1636" s="267"/>
      <c r="IU1636" s="267"/>
    </row>
    <row r="1637" spans="1:255" s="268" customFormat="1" ht="12.75">
      <c r="A1637" s="267"/>
      <c r="B1637" s="267"/>
      <c r="C1637" s="267"/>
      <c r="D1637" s="267"/>
      <c r="E1637" s="267"/>
      <c r="F1637" s="267"/>
      <c r="G1637" s="267"/>
      <c r="H1637" s="267"/>
      <c r="I1637" s="267"/>
      <c r="J1637" s="267"/>
      <c r="K1637" s="267"/>
      <c r="L1637" s="267"/>
      <c r="M1637" s="267"/>
      <c r="N1637" s="267"/>
      <c r="O1637" s="267"/>
      <c r="P1637" s="267"/>
      <c r="Q1637" s="267"/>
      <c r="R1637" s="267"/>
      <c r="S1637" s="267"/>
      <c r="T1637" s="267"/>
      <c r="U1637" s="267"/>
      <c r="V1637" s="267"/>
      <c r="W1637" s="267"/>
      <c r="X1637" s="267"/>
      <c r="Y1637" s="267"/>
      <c r="Z1637" s="267"/>
      <c r="AA1637" s="267"/>
      <c r="AB1637" s="267"/>
      <c r="AC1637" s="267"/>
      <c r="AD1637" s="267"/>
      <c r="AE1637" s="267"/>
      <c r="AF1637" s="267"/>
      <c r="AG1637" s="267"/>
      <c r="AH1637" s="267"/>
      <c r="AI1637" s="267"/>
      <c r="AJ1637" s="267"/>
      <c r="AK1637" s="267"/>
      <c r="AL1637" s="267"/>
      <c r="AM1637" s="267"/>
      <c r="AN1637" s="267"/>
      <c r="AO1637" s="267"/>
      <c r="AP1637" s="267"/>
      <c r="AQ1637" s="267"/>
      <c r="AR1637" s="267"/>
      <c r="AS1637" s="267"/>
      <c r="AT1637" s="267"/>
      <c r="AU1637" s="267"/>
      <c r="AV1637" s="267"/>
      <c r="AW1637" s="267"/>
      <c r="AX1637" s="267"/>
      <c r="AY1637" s="267"/>
      <c r="AZ1637" s="267"/>
      <c r="BA1637" s="267"/>
      <c r="BB1637" s="267"/>
      <c r="BC1637" s="267"/>
      <c r="BD1637" s="267"/>
      <c r="BE1637" s="267"/>
      <c r="BF1637" s="267"/>
      <c r="BG1637" s="267"/>
      <c r="BH1637" s="267"/>
      <c r="BI1637" s="267"/>
      <c r="BJ1637" s="267"/>
      <c r="BK1637" s="267"/>
      <c r="BL1637" s="267"/>
      <c r="BM1637" s="267"/>
      <c r="BN1637" s="267"/>
      <c r="BO1637" s="267"/>
      <c r="BP1637" s="267"/>
      <c r="BQ1637" s="267"/>
      <c r="BR1637" s="267"/>
      <c r="BS1637" s="267"/>
      <c r="BT1637" s="267"/>
      <c r="BU1637" s="267"/>
      <c r="BV1637" s="267"/>
      <c r="BW1637" s="267"/>
      <c r="BX1637" s="267"/>
      <c r="BY1637" s="267"/>
      <c r="BZ1637" s="267"/>
      <c r="CA1637" s="267"/>
      <c r="CB1637" s="267"/>
      <c r="CC1637" s="267"/>
      <c r="CD1637" s="267"/>
      <c r="CE1637" s="267"/>
      <c r="CF1637" s="267"/>
      <c r="CG1637" s="267"/>
      <c r="CH1637" s="267"/>
      <c r="CI1637" s="267"/>
      <c r="CJ1637" s="267"/>
      <c r="CK1637" s="267"/>
      <c r="CL1637" s="267"/>
      <c r="CM1637" s="267"/>
      <c r="CN1637" s="267"/>
      <c r="CO1637" s="267"/>
      <c r="CP1637" s="267"/>
      <c r="CQ1637" s="267"/>
      <c r="CR1637" s="267"/>
      <c r="CS1637" s="267"/>
      <c r="CT1637" s="267"/>
      <c r="CU1637" s="267"/>
      <c r="CV1637" s="267"/>
      <c r="CW1637" s="267"/>
      <c r="CX1637" s="267"/>
      <c r="CY1637" s="267"/>
      <c r="CZ1637" s="267"/>
      <c r="DA1637" s="267"/>
      <c r="DB1637" s="267"/>
      <c r="DC1637" s="267"/>
      <c r="DD1637" s="267"/>
      <c r="DE1637" s="267"/>
      <c r="DF1637" s="267"/>
      <c r="DG1637" s="267"/>
      <c r="DH1637" s="267"/>
      <c r="DI1637" s="267"/>
      <c r="DJ1637" s="267"/>
      <c r="DK1637" s="267"/>
      <c r="DL1637" s="267"/>
      <c r="DM1637" s="267"/>
      <c r="DN1637" s="267"/>
      <c r="DO1637" s="267"/>
      <c r="DP1637" s="267"/>
      <c r="DQ1637" s="267"/>
      <c r="DR1637" s="267"/>
      <c r="DS1637" s="267"/>
      <c r="DT1637" s="267"/>
      <c r="DU1637" s="267"/>
      <c r="DV1637" s="267"/>
      <c r="DW1637" s="267"/>
      <c r="DX1637" s="267"/>
      <c r="DY1637" s="267"/>
      <c r="DZ1637" s="267"/>
      <c r="EA1637" s="267"/>
      <c r="EB1637" s="267"/>
      <c r="EC1637" s="267"/>
      <c r="ED1637" s="267"/>
      <c r="EE1637" s="267"/>
      <c r="EF1637" s="267"/>
      <c r="EG1637" s="267"/>
      <c r="EH1637" s="267"/>
      <c r="EI1637" s="267"/>
      <c r="EJ1637" s="267"/>
      <c r="EK1637" s="267"/>
      <c r="EL1637" s="267"/>
      <c r="EM1637" s="267"/>
      <c r="EN1637" s="267"/>
      <c r="EO1637" s="267"/>
      <c r="EP1637" s="267"/>
      <c r="EQ1637" s="267"/>
      <c r="ER1637" s="267"/>
      <c r="ES1637" s="267"/>
      <c r="ET1637" s="267"/>
      <c r="EU1637" s="267"/>
      <c r="EV1637" s="267"/>
      <c r="EW1637" s="267"/>
      <c r="EX1637" s="267"/>
      <c r="EY1637" s="267"/>
      <c r="EZ1637" s="267"/>
      <c r="FA1637" s="267"/>
      <c r="FB1637" s="267"/>
      <c r="FC1637" s="267"/>
      <c r="FD1637" s="267"/>
      <c r="FE1637" s="267"/>
      <c r="FF1637" s="267"/>
      <c r="FG1637" s="267"/>
      <c r="FH1637" s="267"/>
      <c r="FI1637" s="267"/>
      <c r="FJ1637" s="267"/>
      <c r="FK1637" s="267"/>
      <c r="FL1637" s="267"/>
      <c r="FM1637" s="267"/>
      <c r="FN1637" s="267"/>
      <c r="FO1637" s="267"/>
      <c r="FP1637" s="267"/>
      <c r="FQ1637" s="267"/>
      <c r="FR1637" s="267"/>
      <c r="FS1637" s="267"/>
      <c r="FT1637" s="267"/>
      <c r="FU1637" s="267"/>
      <c r="FV1637" s="267"/>
      <c r="FW1637" s="267"/>
      <c r="FX1637" s="267"/>
      <c r="FY1637" s="267"/>
      <c r="FZ1637" s="267"/>
      <c r="GA1637" s="267"/>
      <c r="GB1637" s="267"/>
      <c r="GC1637" s="267"/>
      <c r="GD1637" s="267"/>
      <c r="GE1637" s="267"/>
      <c r="GF1637" s="267"/>
      <c r="GG1637" s="267"/>
      <c r="GH1637" s="267"/>
      <c r="GI1637" s="267"/>
      <c r="GJ1637" s="267"/>
      <c r="GK1637" s="267"/>
      <c r="GL1637" s="267"/>
      <c r="GM1637" s="267"/>
      <c r="GN1637" s="267"/>
      <c r="GO1637" s="267"/>
      <c r="GP1637" s="267"/>
      <c r="GQ1637" s="267"/>
      <c r="GR1637" s="267"/>
      <c r="GS1637" s="267"/>
      <c r="GT1637" s="267"/>
      <c r="GU1637" s="267"/>
      <c r="GV1637" s="267"/>
      <c r="GW1637" s="267"/>
      <c r="GX1637" s="267"/>
      <c r="GY1637" s="267"/>
      <c r="GZ1637" s="267"/>
      <c r="HA1637" s="267"/>
      <c r="HB1637" s="267"/>
      <c r="HC1637" s="267"/>
      <c r="HD1637" s="267"/>
      <c r="HE1637" s="267"/>
      <c r="HF1637" s="267"/>
      <c r="HG1637" s="267"/>
      <c r="HH1637" s="267"/>
      <c r="HI1637" s="267"/>
      <c r="HJ1637" s="267"/>
      <c r="HK1637" s="267"/>
      <c r="HL1637" s="267"/>
      <c r="HM1637" s="267"/>
      <c r="HN1637" s="267"/>
      <c r="HO1637" s="267"/>
      <c r="HP1637" s="267"/>
      <c r="HQ1637" s="267"/>
      <c r="HR1637" s="267"/>
      <c r="HS1637" s="267"/>
      <c r="HT1637" s="267"/>
      <c r="HU1637" s="267"/>
      <c r="HV1637" s="267"/>
      <c r="HW1637" s="267"/>
      <c r="HX1637" s="267"/>
      <c r="HY1637" s="267"/>
      <c r="HZ1637" s="267"/>
      <c r="IA1637" s="267"/>
      <c r="IB1637" s="267"/>
      <c r="IC1637" s="267"/>
      <c r="ID1637" s="267"/>
      <c r="IE1637" s="267"/>
      <c r="IF1637" s="267"/>
      <c r="IG1637" s="267"/>
      <c r="IH1637" s="267"/>
      <c r="II1637" s="267"/>
      <c r="IJ1637" s="267"/>
      <c r="IK1637" s="267"/>
      <c r="IL1637" s="267"/>
      <c r="IM1637" s="267"/>
      <c r="IN1637" s="267"/>
      <c r="IO1637" s="267"/>
      <c r="IP1637" s="267"/>
      <c r="IQ1637" s="267"/>
      <c r="IR1637" s="267"/>
      <c r="IS1637" s="267"/>
      <c r="IT1637" s="267"/>
      <c r="IU1637" s="267"/>
    </row>
    <row r="1638" spans="1:255" s="268" customFormat="1" ht="12.75">
      <c r="A1638" s="267"/>
      <c r="B1638" s="267"/>
      <c r="C1638" s="267"/>
      <c r="D1638" s="267"/>
      <c r="E1638" s="267"/>
      <c r="F1638" s="267"/>
      <c r="G1638" s="267"/>
      <c r="H1638" s="267"/>
      <c r="I1638" s="267"/>
      <c r="J1638" s="267"/>
      <c r="K1638" s="267"/>
      <c r="L1638" s="267"/>
      <c r="M1638" s="267"/>
      <c r="N1638" s="267"/>
      <c r="O1638" s="267"/>
      <c r="P1638" s="267"/>
      <c r="Q1638" s="267"/>
      <c r="R1638" s="267"/>
      <c r="S1638" s="267"/>
      <c r="T1638" s="267"/>
      <c r="U1638" s="267"/>
      <c r="V1638" s="267"/>
      <c r="W1638" s="267"/>
      <c r="X1638" s="267"/>
      <c r="Y1638" s="267"/>
      <c r="Z1638" s="267"/>
      <c r="AA1638" s="267"/>
      <c r="AB1638" s="267"/>
      <c r="AC1638" s="267"/>
      <c r="AD1638" s="267"/>
      <c r="AE1638" s="267"/>
      <c r="AF1638" s="267"/>
      <c r="AG1638" s="267"/>
      <c r="AH1638" s="267"/>
      <c r="AI1638" s="267"/>
      <c r="AJ1638" s="267"/>
      <c r="AK1638" s="267"/>
      <c r="AL1638" s="267"/>
      <c r="AM1638" s="267"/>
      <c r="AN1638" s="267"/>
      <c r="AO1638" s="267"/>
      <c r="AP1638" s="267"/>
      <c r="AQ1638" s="267"/>
      <c r="AR1638" s="267"/>
      <c r="AS1638" s="267"/>
      <c r="AT1638" s="267"/>
      <c r="AU1638" s="267"/>
      <c r="AV1638" s="267"/>
      <c r="AW1638" s="267"/>
      <c r="AX1638" s="267"/>
      <c r="AY1638" s="267"/>
      <c r="AZ1638" s="267"/>
      <c r="BA1638" s="267"/>
      <c r="BB1638" s="267"/>
      <c r="BC1638" s="267"/>
      <c r="BD1638" s="267"/>
      <c r="BE1638" s="267"/>
      <c r="BF1638" s="267"/>
      <c r="BG1638" s="267"/>
      <c r="BH1638" s="267"/>
      <c r="BI1638" s="267"/>
      <c r="BJ1638" s="267"/>
      <c r="BK1638" s="267"/>
      <c r="BL1638" s="267"/>
      <c r="BM1638" s="267"/>
      <c r="BN1638" s="267"/>
      <c r="BO1638" s="267"/>
      <c r="BP1638" s="267"/>
      <c r="BQ1638" s="267"/>
      <c r="BR1638" s="267"/>
      <c r="BS1638" s="267"/>
      <c r="BT1638" s="267"/>
      <c r="BU1638" s="267"/>
      <c r="BV1638" s="267"/>
      <c r="BW1638" s="267"/>
      <c r="BX1638" s="267"/>
      <c r="BY1638" s="267"/>
      <c r="BZ1638" s="267"/>
      <c r="CA1638" s="267"/>
      <c r="CB1638" s="267"/>
      <c r="CC1638" s="267"/>
      <c r="CD1638" s="267"/>
      <c r="CE1638" s="267"/>
      <c r="CF1638" s="267"/>
      <c r="CG1638" s="267"/>
      <c r="CH1638" s="267"/>
      <c r="CI1638" s="267"/>
      <c r="CJ1638" s="267"/>
      <c r="CK1638" s="267"/>
      <c r="CL1638" s="267"/>
      <c r="CM1638" s="267"/>
      <c r="CN1638" s="267"/>
      <c r="CO1638" s="267"/>
      <c r="CP1638" s="267"/>
      <c r="CQ1638" s="267"/>
      <c r="CR1638" s="267"/>
      <c r="CS1638" s="267"/>
      <c r="CT1638" s="267"/>
      <c r="CU1638" s="267"/>
      <c r="CV1638" s="267"/>
      <c r="CW1638" s="267"/>
      <c r="CX1638" s="267"/>
      <c r="CY1638" s="267"/>
      <c r="CZ1638" s="267"/>
      <c r="DA1638" s="267"/>
      <c r="DB1638" s="267"/>
      <c r="DC1638" s="267"/>
      <c r="DD1638" s="267"/>
      <c r="DE1638" s="267"/>
      <c r="DF1638" s="267"/>
      <c r="DG1638" s="267"/>
      <c r="DH1638" s="267"/>
      <c r="DI1638" s="267"/>
      <c r="DJ1638" s="267"/>
      <c r="DK1638" s="267"/>
      <c r="DL1638" s="267"/>
      <c r="DM1638" s="267"/>
      <c r="DN1638" s="267"/>
      <c r="DO1638" s="267"/>
      <c r="DP1638" s="267"/>
      <c r="DQ1638" s="267"/>
      <c r="DR1638" s="267"/>
      <c r="DS1638" s="267"/>
      <c r="DT1638" s="267"/>
      <c r="DU1638" s="267"/>
      <c r="DV1638" s="267"/>
      <c r="DW1638" s="267"/>
      <c r="DX1638" s="267"/>
      <c r="DY1638" s="267"/>
      <c r="DZ1638" s="267"/>
      <c r="EA1638" s="267"/>
      <c r="EB1638" s="267"/>
      <c r="EC1638" s="267"/>
      <c r="ED1638" s="267"/>
      <c r="EE1638" s="267"/>
      <c r="EF1638" s="267"/>
      <c r="EG1638" s="267"/>
      <c r="EH1638" s="267"/>
      <c r="EI1638" s="267"/>
      <c r="EJ1638" s="267"/>
      <c r="EK1638" s="267"/>
      <c r="EL1638" s="267"/>
      <c r="EM1638" s="267"/>
      <c r="EN1638" s="267"/>
      <c r="EO1638" s="267"/>
      <c r="EP1638" s="267"/>
      <c r="EQ1638" s="267"/>
      <c r="ER1638" s="267"/>
      <c r="ES1638" s="267"/>
      <c r="ET1638" s="267"/>
      <c r="EU1638" s="267"/>
      <c r="EV1638" s="267"/>
      <c r="EW1638" s="267"/>
      <c r="EX1638" s="267"/>
      <c r="EY1638" s="267"/>
      <c r="EZ1638" s="267"/>
      <c r="FA1638" s="267"/>
      <c r="FB1638" s="267"/>
      <c r="FC1638" s="267"/>
      <c r="FD1638" s="267"/>
      <c r="FE1638" s="267"/>
      <c r="FF1638" s="267"/>
      <c r="FG1638" s="267"/>
      <c r="FH1638" s="267"/>
      <c r="FI1638" s="267"/>
      <c r="FJ1638" s="267"/>
      <c r="FK1638" s="267"/>
      <c r="FL1638" s="267"/>
      <c r="FM1638" s="267"/>
      <c r="FN1638" s="267"/>
      <c r="FO1638" s="267"/>
      <c r="FP1638" s="267"/>
      <c r="FQ1638" s="267"/>
      <c r="FR1638" s="267"/>
      <c r="FS1638" s="267"/>
      <c r="FT1638" s="267"/>
      <c r="FU1638" s="267"/>
      <c r="FV1638" s="267"/>
      <c r="FW1638" s="267"/>
      <c r="FX1638" s="267"/>
      <c r="FY1638" s="267"/>
      <c r="FZ1638" s="267"/>
      <c r="GA1638" s="267"/>
      <c r="GB1638" s="267"/>
      <c r="GC1638" s="267"/>
      <c r="GD1638" s="267"/>
      <c r="GE1638" s="267"/>
      <c r="GF1638" s="267"/>
      <c r="GG1638" s="267"/>
      <c r="GH1638" s="267"/>
      <c r="GI1638" s="267"/>
      <c r="GJ1638" s="267"/>
      <c r="GK1638" s="267"/>
      <c r="GL1638" s="267"/>
      <c r="GM1638" s="267"/>
      <c r="GN1638" s="267"/>
      <c r="GO1638" s="267"/>
      <c r="GP1638" s="267"/>
      <c r="GQ1638" s="267"/>
      <c r="GR1638" s="267"/>
      <c r="GS1638" s="267"/>
      <c r="GT1638" s="267"/>
      <c r="GU1638" s="267"/>
      <c r="GV1638" s="267"/>
      <c r="GW1638" s="267"/>
      <c r="GX1638" s="267"/>
      <c r="GY1638" s="267"/>
      <c r="GZ1638" s="267"/>
      <c r="HA1638" s="267"/>
      <c r="HB1638" s="267"/>
      <c r="HC1638" s="267"/>
      <c r="HD1638" s="267"/>
      <c r="HE1638" s="267"/>
      <c r="HF1638" s="267"/>
      <c r="HG1638" s="267"/>
      <c r="HH1638" s="267"/>
      <c r="HI1638" s="267"/>
      <c r="HJ1638" s="267"/>
      <c r="HK1638" s="267"/>
      <c r="HL1638" s="267"/>
      <c r="HM1638" s="267"/>
      <c r="HN1638" s="267"/>
      <c r="HO1638" s="267"/>
      <c r="HP1638" s="267"/>
      <c r="HQ1638" s="267"/>
      <c r="HR1638" s="267"/>
      <c r="HS1638" s="267"/>
      <c r="HT1638" s="267"/>
      <c r="HU1638" s="267"/>
      <c r="HV1638" s="267"/>
      <c r="HW1638" s="267"/>
      <c r="HX1638" s="267"/>
      <c r="HY1638" s="267"/>
      <c r="HZ1638" s="267"/>
      <c r="IA1638" s="267"/>
      <c r="IB1638" s="267"/>
      <c r="IC1638" s="267"/>
      <c r="ID1638" s="267"/>
      <c r="IE1638" s="267"/>
      <c r="IF1638" s="267"/>
      <c r="IG1638" s="267"/>
      <c r="IH1638" s="267"/>
      <c r="II1638" s="267"/>
      <c r="IJ1638" s="267"/>
      <c r="IK1638" s="267"/>
      <c r="IL1638" s="267"/>
      <c r="IM1638" s="267"/>
      <c r="IN1638" s="267"/>
      <c r="IO1638" s="267"/>
      <c r="IP1638" s="267"/>
      <c r="IQ1638" s="267"/>
      <c r="IR1638" s="267"/>
      <c r="IS1638" s="267"/>
      <c r="IT1638" s="267"/>
      <c r="IU1638" s="267"/>
    </row>
    <row r="1639" spans="1:255" s="268" customFormat="1" ht="12.75">
      <c r="A1639" s="267"/>
      <c r="B1639" s="267"/>
      <c r="C1639" s="267"/>
      <c r="D1639" s="267"/>
      <c r="E1639" s="267"/>
      <c r="F1639" s="267"/>
      <c r="G1639" s="267"/>
      <c r="H1639" s="267"/>
      <c r="I1639" s="267"/>
      <c r="J1639" s="267"/>
      <c r="K1639" s="267"/>
      <c r="L1639" s="267"/>
      <c r="M1639" s="267"/>
      <c r="N1639" s="267"/>
      <c r="O1639" s="267"/>
      <c r="P1639" s="267"/>
      <c r="Q1639" s="267"/>
      <c r="R1639" s="267"/>
      <c r="S1639" s="267"/>
      <c r="T1639" s="267"/>
      <c r="U1639" s="267"/>
      <c r="V1639" s="267"/>
      <c r="W1639" s="267"/>
      <c r="X1639" s="267"/>
      <c r="Y1639" s="267"/>
      <c r="Z1639" s="267"/>
      <c r="AA1639" s="267"/>
      <c r="AB1639" s="267"/>
      <c r="AC1639" s="267"/>
      <c r="AD1639" s="267"/>
      <c r="AE1639" s="267"/>
      <c r="AF1639" s="267"/>
      <c r="AG1639" s="267"/>
      <c r="AH1639" s="267"/>
      <c r="AI1639" s="267"/>
      <c r="AJ1639" s="267"/>
      <c r="AK1639" s="267"/>
      <c r="AL1639" s="267"/>
      <c r="AM1639" s="267"/>
      <c r="AN1639" s="267"/>
      <c r="AO1639" s="267"/>
      <c r="AP1639" s="267"/>
      <c r="AQ1639" s="267"/>
      <c r="AR1639" s="267"/>
      <c r="AS1639" s="267"/>
      <c r="AT1639" s="267"/>
      <c r="AU1639" s="267"/>
      <c r="AV1639" s="267"/>
      <c r="AW1639" s="267"/>
      <c r="AX1639" s="267"/>
      <c r="AY1639" s="267"/>
      <c r="AZ1639" s="267"/>
      <c r="BA1639" s="267"/>
      <c r="BB1639" s="267"/>
      <c r="BC1639" s="267"/>
      <c r="BD1639" s="267"/>
      <c r="BE1639" s="267"/>
      <c r="BF1639" s="267"/>
      <c r="BG1639" s="267"/>
      <c r="BH1639" s="267"/>
      <c r="BI1639" s="267"/>
      <c r="BJ1639" s="267"/>
      <c r="BK1639" s="267"/>
      <c r="BL1639" s="267"/>
      <c r="BM1639" s="267"/>
      <c r="BN1639" s="267"/>
      <c r="BO1639" s="267"/>
      <c r="BP1639" s="267"/>
      <c r="BQ1639" s="267"/>
      <c r="BR1639" s="267"/>
      <c r="BS1639" s="267"/>
      <c r="BT1639" s="267"/>
      <c r="BU1639" s="267"/>
      <c r="BV1639" s="267"/>
      <c r="BW1639" s="267"/>
      <c r="BX1639" s="267"/>
      <c r="BY1639" s="267"/>
      <c r="BZ1639" s="267"/>
      <c r="CA1639" s="267"/>
      <c r="CB1639" s="267"/>
      <c r="CC1639" s="267"/>
      <c r="CD1639" s="267"/>
      <c r="CE1639" s="267"/>
      <c r="CF1639" s="267"/>
      <c r="CG1639" s="267"/>
      <c r="CH1639" s="267"/>
      <c r="CI1639" s="267"/>
      <c r="CJ1639" s="267"/>
      <c r="CK1639" s="267"/>
      <c r="CL1639" s="267"/>
      <c r="CM1639" s="267"/>
      <c r="CN1639" s="267"/>
      <c r="CO1639" s="267"/>
      <c r="CP1639" s="267"/>
      <c r="CQ1639" s="267"/>
      <c r="CR1639" s="267"/>
      <c r="CS1639" s="267"/>
      <c r="CT1639" s="267"/>
      <c r="CU1639" s="267"/>
      <c r="CV1639" s="267"/>
      <c r="CW1639" s="267"/>
      <c r="CX1639" s="267"/>
      <c r="CY1639" s="267"/>
      <c r="CZ1639" s="267"/>
      <c r="DA1639" s="267"/>
      <c r="DB1639" s="267"/>
      <c r="DC1639" s="267"/>
      <c r="DD1639" s="267"/>
      <c r="DE1639" s="267"/>
      <c r="DF1639" s="267"/>
      <c r="DG1639" s="267"/>
      <c r="DH1639" s="267"/>
      <c r="DI1639" s="267"/>
      <c r="DJ1639" s="267"/>
      <c r="DK1639" s="267"/>
      <c r="DL1639" s="267"/>
      <c r="DM1639" s="267"/>
      <c r="DN1639" s="267"/>
      <c r="DO1639" s="267"/>
      <c r="DP1639" s="267"/>
      <c r="DQ1639" s="267"/>
      <c r="DR1639" s="267"/>
      <c r="DS1639" s="267"/>
      <c r="DT1639" s="267"/>
      <c r="DU1639" s="267"/>
      <c r="DV1639" s="267"/>
      <c r="DW1639" s="267"/>
      <c r="DX1639" s="267"/>
      <c r="DY1639" s="267"/>
      <c r="DZ1639" s="267"/>
      <c r="EA1639" s="267"/>
      <c r="EB1639" s="267"/>
      <c r="EC1639" s="267"/>
      <c r="ED1639" s="267"/>
      <c r="EE1639" s="267"/>
      <c r="EF1639" s="267"/>
      <c r="EG1639" s="267"/>
      <c r="EH1639" s="267"/>
      <c r="EI1639" s="267"/>
      <c r="EJ1639" s="267"/>
      <c r="EK1639" s="267"/>
      <c r="EL1639" s="267"/>
      <c r="EM1639" s="267"/>
      <c r="EN1639" s="267"/>
      <c r="EO1639" s="267"/>
      <c r="EP1639" s="267"/>
      <c r="EQ1639" s="267"/>
      <c r="ER1639" s="267"/>
      <c r="ES1639" s="267"/>
      <c r="ET1639" s="267"/>
      <c r="EU1639" s="267"/>
      <c r="EV1639" s="267"/>
      <c r="EW1639" s="267"/>
      <c r="EX1639" s="267"/>
      <c r="EY1639" s="267"/>
      <c r="EZ1639" s="267"/>
      <c r="FA1639" s="267"/>
      <c r="FB1639" s="267"/>
      <c r="FC1639" s="267"/>
      <c r="FD1639" s="267"/>
      <c r="FE1639" s="267"/>
      <c r="FF1639" s="267"/>
      <c r="FG1639" s="267"/>
      <c r="FH1639" s="267"/>
      <c r="FI1639" s="267"/>
      <c r="FJ1639" s="267"/>
      <c r="FK1639" s="267"/>
      <c r="FL1639" s="267"/>
      <c r="FM1639" s="267"/>
      <c r="FN1639" s="267"/>
      <c r="FO1639" s="267"/>
      <c r="FP1639" s="267"/>
      <c r="FQ1639" s="267"/>
      <c r="FR1639" s="267"/>
      <c r="FS1639" s="267"/>
      <c r="FT1639" s="267"/>
      <c r="FU1639" s="267"/>
      <c r="FV1639" s="267"/>
      <c r="FW1639" s="267"/>
      <c r="FX1639" s="267"/>
      <c r="FY1639" s="267"/>
      <c r="FZ1639" s="267"/>
      <c r="GA1639" s="267"/>
      <c r="GB1639" s="267"/>
      <c r="GC1639" s="267"/>
      <c r="GD1639" s="267"/>
      <c r="GE1639" s="267"/>
      <c r="GF1639" s="267"/>
      <c r="GG1639" s="267"/>
      <c r="GH1639" s="267"/>
      <c r="GI1639" s="267"/>
      <c r="GJ1639" s="267"/>
      <c r="GK1639" s="267"/>
      <c r="GL1639" s="267"/>
      <c r="GM1639" s="267"/>
      <c r="GN1639" s="267"/>
      <c r="GO1639" s="267"/>
      <c r="GP1639" s="267"/>
      <c r="GQ1639" s="267"/>
      <c r="GR1639" s="267"/>
      <c r="GS1639" s="267"/>
      <c r="GT1639" s="267"/>
      <c r="GU1639" s="267"/>
      <c r="GV1639" s="267"/>
      <c r="GW1639" s="267"/>
      <c r="GX1639" s="267"/>
      <c r="GY1639" s="267"/>
      <c r="GZ1639" s="267"/>
      <c r="HA1639" s="267"/>
      <c r="HB1639" s="267"/>
      <c r="HC1639" s="267"/>
      <c r="HD1639" s="267"/>
      <c r="HE1639" s="267"/>
      <c r="HF1639" s="267"/>
      <c r="HG1639" s="267"/>
      <c r="HH1639" s="267"/>
      <c r="HI1639" s="267"/>
      <c r="HJ1639" s="267"/>
      <c r="HK1639" s="267"/>
      <c r="HL1639" s="267"/>
      <c r="HM1639" s="267"/>
      <c r="HN1639" s="267"/>
      <c r="HO1639" s="267"/>
      <c r="HP1639" s="267"/>
      <c r="HQ1639" s="267"/>
      <c r="HR1639" s="267"/>
      <c r="HS1639" s="267"/>
      <c r="HT1639" s="267"/>
      <c r="HU1639" s="267"/>
      <c r="HV1639" s="267"/>
      <c r="HW1639" s="267"/>
      <c r="HX1639" s="267"/>
      <c r="HY1639" s="267"/>
      <c r="HZ1639" s="267"/>
      <c r="IA1639" s="267"/>
      <c r="IB1639" s="267"/>
      <c r="IC1639" s="267"/>
      <c r="ID1639" s="267"/>
      <c r="IE1639" s="267"/>
      <c r="IF1639" s="267"/>
      <c r="IG1639" s="267"/>
      <c r="IH1639" s="267"/>
      <c r="II1639" s="267"/>
      <c r="IJ1639" s="267"/>
      <c r="IK1639" s="267"/>
      <c r="IL1639" s="267"/>
      <c r="IM1639" s="267"/>
      <c r="IN1639" s="267"/>
      <c r="IO1639" s="267"/>
      <c r="IP1639" s="267"/>
      <c r="IQ1639" s="267"/>
      <c r="IR1639" s="267"/>
      <c r="IS1639" s="267"/>
      <c r="IT1639" s="267"/>
      <c r="IU1639" s="267"/>
    </row>
    <row r="1640" spans="1:255" s="268" customFormat="1" ht="12.75">
      <c r="A1640" s="267"/>
      <c r="B1640" s="267"/>
      <c r="C1640" s="267"/>
      <c r="D1640" s="267"/>
      <c r="E1640" s="267"/>
      <c r="F1640" s="267"/>
      <c r="G1640" s="267"/>
      <c r="H1640" s="267"/>
      <c r="I1640" s="267"/>
      <c r="J1640" s="267"/>
      <c r="K1640" s="267"/>
      <c r="L1640" s="267"/>
      <c r="M1640" s="267"/>
      <c r="N1640" s="267"/>
      <c r="O1640" s="267"/>
      <c r="P1640" s="267"/>
      <c r="Q1640" s="267"/>
      <c r="R1640" s="267"/>
      <c r="S1640" s="267"/>
      <c r="T1640" s="267"/>
      <c r="U1640" s="267"/>
      <c r="V1640" s="267"/>
      <c r="W1640" s="267"/>
      <c r="X1640" s="267"/>
      <c r="Y1640" s="267"/>
      <c r="Z1640" s="267"/>
      <c r="AA1640" s="267"/>
      <c r="AB1640" s="267"/>
      <c r="AC1640" s="267"/>
      <c r="AD1640" s="267"/>
      <c r="AE1640" s="267"/>
      <c r="AF1640" s="267"/>
      <c r="AG1640" s="267"/>
      <c r="AH1640" s="267"/>
      <c r="AI1640" s="267"/>
      <c r="AJ1640" s="267"/>
      <c r="AK1640" s="267"/>
      <c r="AL1640" s="267"/>
      <c r="AM1640" s="267"/>
      <c r="AN1640" s="267"/>
      <c r="AO1640" s="267"/>
      <c r="AP1640" s="267"/>
      <c r="AQ1640" s="267"/>
      <c r="AR1640" s="267"/>
      <c r="AS1640" s="267"/>
      <c r="AT1640" s="267"/>
      <c r="AU1640" s="267"/>
      <c r="AV1640" s="267"/>
      <c r="AW1640" s="267"/>
      <c r="AX1640" s="267"/>
      <c r="AY1640" s="267"/>
      <c r="AZ1640" s="267"/>
      <c r="BA1640" s="267"/>
      <c r="BB1640" s="267"/>
      <c r="BC1640" s="267"/>
      <c r="BD1640" s="267"/>
      <c r="BE1640" s="267"/>
      <c r="BF1640" s="267"/>
      <c r="BG1640" s="267"/>
      <c r="BH1640" s="267"/>
      <c r="BI1640" s="267"/>
      <c r="BJ1640" s="267"/>
      <c r="BK1640" s="267"/>
      <c r="BL1640" s="267"/>
      <c r="BM1640" s="267"/>
      <c r="BN1640" s="267"/>
      <c r="BO1640" s="267"/>
      <c r="BP1640" s="267"/>
      <c r="BQ1640" s="267"/>
      <c r="BR1640" s="267"/>
      <c r="BS1640" s="267"/>
      <c r="BT1640" s="267"/>
      <c r="BU1640" s="267"/>
      <c r="BV1640" s="267"/>
      <c r="BW1640" s="267"/>
      <c r="BX1640" s="267"/>
      <c r="BY1640" s="267"/>
      <c r="BZ1640" s="267"/>
      <c r="CA1640" s="267"/>
      <c r="CB1640" s="267"/>
      <c r="CC1640" s="267"/>
      <c r="CD1640" s="267"/>
      <c r="CE1640" s="267"/>
      <c r="CF1640" s="267"/>
      <c r="CG1640" s="267"/>
      <c r="CH1640" s="267"/>
      <c r="CI1640" s="267"/>
      <c r="CJ1640" s="267"/>
      <c r="CK1640" s="267"/>
      <c r="CL1640" s="267"/>
      <c r="CM1640" s="267"/>
      <c r="CN1640" s="267"/>
      <c r="CO1640" s="267"/>
      <c r="CP1640" s="267"/>
      <c r="CQ1640" s="267"/>
      <c r="CR1640" s="267"/>
      <c r="CS1640" s="267"/>
      <c r="CT1640" s="267"/>
      <c r="CU1640" s="267"/>
      <c r="CV1640" s="267"/>
      <c r="CW1640" s="267"/>
      <c r="CX1640" s="267"/>
      <c r="CY1640" s="267"/>
      <c r="CZ1640" s="267"/>
      <c r="DA1640" s="267"/>
      <c r="DB1640" s="267"/>
      <c r="DC1640" s="267"/>
      <c r="DD1640" s="267"/>
      <c r="DE1640" s="267"/>
      <c r="DF1640" s="267"/>
      <c r="DG1640" s="267"/>
      <c r="DH1640" s="267"/>
      <c r="DI1640" s="267"/>
      <c r="DJ1640" s="267"/>
      <c r="DK1640" s="267"/>
      <c r="DL1640" s="267"/>
      <c r="DM1640" s="267"/>
      <c r="DN1640" s="267"/>
      <c r="DO1640" s="267"/>
      <c r="DP1640" s="267"/>
      <c r="DQ1640" s="267"/>
      <c r="DR1640" s="267"/>
      <c r="DS1640" s="267"/>
      <c r="DT1640" s="267"/>
      <c r="DU1640" s="267"/>
      <c r="DV1640" s="267"/>
      <c r="DW1640" s="267"/>
      <c r="DX1640" s="267"/>
      <c r="DY1640" s="267"/>
      <c r="DZ1640" s="267"/>
      <c r="EA1640" s="267"/>
      <c r="EB1640" s="267"/>
      <c r="EC1640" s="267"/>
      <c r="ED1640" s="267"/>
      <c r="EE1640" s="267"/>
      <c r="EF1640" s="267"/>
      <c r="EG1640" s="267"/>
      <c r="EH1640" s="267"/>
      <c r="EI1640" s="267"/>
      <c r="EJ1640" s="267"/>
      <c r="EK1640" s="267"/>
      <c r="EL1640" s="267"/>
      <c r="EM1640" s="267"/>
      <c r="EN1640" s="267"/>
      <c r="EO1640" s="267"/>
      <c r="EP1640" s="267"/>
      <c r="EQ1640" s="267"/>
      <c r="ER1640" s="267"/>
      <c r="ES1640" s="267"/>
      <c r="ET1640" s="267"/>
      <c r="EU1640" s="267"/>
      <c r="EV1640" s="267"/>
      <c r="EW1640" s="267"/>
      <c r="EX1640" s="267"/>
      <c r="EY1640" s="267"/>
      <c r="EZ1640" s="267"/>
      <c r="FA1640" s="267"/>
      <c r="FB1640" s="267"/>
      <c r="FC1640" s="267"/>
      <c r="FD1640" s="267"/>
      <c r="FE1640" s="267"/>
      <c r="FF1640" s="267"/>
      <c r="FG1640" s="267"/>
      <c r="FH1640" s="267"/>
      <c r="FI1640" s="267"/>
      <c r="FJ1640" s="267"/>
      <c r="FK1640" s="267"/>
      <c r="FL1640" s="267"/>
      <c r="FM1640" s="267"/>
      <c r="FN1640" s="267"/>
      <c r="FO1640" s="267"/>
      <c r="FP1640" s="267"/>
      <c r="FQ1640" s="267"/>
      <c r="FR1640" s="267"/>
      <c r="FS1640" s="267"/>
      <c r="FT1640" s="267"/>
      <c r="FU1640" s="267"/>
      <c r="FV1640" s="267"/>
      <c r="FW1640" s="267"/>
      <c r="FX1640" s="267"/>
      <c r="FY1640" s="267"/>
      <c r="FZ1640" s="267"/>
      <c r="GA1640" s="267"/>
      <c r="GB1640" s="267"/>
      <c r="GC1640" s="267"/>
      <c r="GD1640" s="267"/>
      <c r="GE1640" s="267"/>
      <c r="GF1640" s="267"/>
      <c r="GG1640" s="267"/>
      <c r="GH1640" s="267"/>
      <c r="GI1640" s="267"/>
      <c r="GJ1640" s="267"/>
      <c r="GK1640" s="267"/>
      <c r="GL1640" s="267"/>
      <c r="GM1640" s="267"/>
      <c r="GN1640" s="267"/>
      <c r="GO1640" s="267"/>
      <c r="GP1640" s="267"/>
      <c r="GQ1640" s="267"/>
      <c r="GR1640" s="267"/>
      <c r="GS1640" s="267"/>
      <c r="GT1640" s="267"/>
      <c r="GU1640" s="267"/>
      <c r="GV1640" s="267"/>
      <c r="GW1640" s="267"/>
      <c r="GX1640" s="267"/>
      <c r="GY1640" s="267"/>
      <c r="GZ1640" s="267"/>
      <c r="HA1640" s="267"/>
      <c r="HB1640" s="267"/>
      <c r="HC1640" s="267"/>
      <c r="HD1640" s="267"/>
      <c r="HE1640" s="267"/>
      <c r="HF1640" s="267"/>
      <c r="HG1640" s="267"/>
      <c r="HH1640" s="267"/>
      <c r="HI1640" s="267"/>
      <c r="HJ1640" s="267"/>
      <c r="HK1640" s="267"/>
      <c r="HL1640" s="267"/>
      <c r="HM1640" s="267"/>
      <c r="HN1640" s="267"/>
      <c r="HO1640" s="267"/>
      <c r="HP1640" s="267"/>
      <c r="HQ1640" s="267"/>
      <c r="HR1640" s="267"/>
      <c r="HS1640" s="267"/>
      <c r="HT1640" s="267"/>
      <c r="HU1640" s="267"/>
      <c r="HV1640" s="267"/>
      <c r="HW1640" s="267"/>
      <c r="HX1640" s="267"/>
      <c r="HY1640" s="267"/>
      <c r="HZ1640" s="267"/>
      <c r="IA1640" s="267"/>
      <c r="IB1640" s="267"/>
      <c r="IC1640" s="267"/>
      <c r="ID1640" s="267"/>
      <c r="IE1640" s="267"/>
      <c r="IF1640" s="267"/>
      <c r="IG1640" s="267"/>
      <c r="IH1640" s="267"/>
      <c r="II1640" s="267"/>
      <c r="IJ1640" s="267"/>
      <c r="IK1640" s="267"/>
      <c r="IL1640" s="267"/>
      <c r="IM1640" s="267"/>
      <c r="IN1640" s="267"/>
      <c r="IO1640" s="267"/>
      <c r="IP1640" s="267"/>
      <c r="IQ1640" s="267"/>
      <c r="IR1640" s="267"/>
      <c r="IS1640" s="267"/>
      <c r="IT1640" s="267"/>
      <c r="IU1640" s="267"/>
    </row>
    <row r="1641" spans="1:255" s="268" customFormat="1" ht="12.75">
      <c r="A1641" s="267"/>
      <c r="B1641" s="267"/>
      <c r="C1641" s="267"/>
      <c r="D1641" s="267"/>
      <c r="E1641" s="267"/>
      <c r="F1641" s="267"/>
      <c r="G1641" s="267"/>
      <c r="H1641" s="267"/>
      <c r="I1641" s="267"/>
      <c r="J1641" s="267"/>
      <c r="K1641" s="267"/>
      <c r="L1641" s="267"/>
      <c r="M1641" s="267"/>
      <c r="N1641" s="267"/>
      <c r="O1641" s="267"/>
      <c r="P1641" s="267"/>
      <c r="Q1641" s="267"/>
      <c r="R1641" s="267"/>
      <c r="S1641" s="267"/>
      <c r="T1641" s="267"/>
      <c r="U1641" s="267"/>
      <c r="V1641" s="267"/>
      <c r="W1641" s="267"/>
      <c r="X1641" s="267"/>
      <c r="Y1641" s="267"/>
      <c r="Z1641" s="267"/>
      <c r="AA1641" s="267"/>
      <c r="AB1641" s="267"/>
      <c r="AC1641" s="267"/>
      <c r="AD1641" s="267"/>
      <c r="AE1641" s="267"/>
      <c r="AF1641" s="267"/>
      <c r="AG1641" s="267"/>
      <c r="AH1641" s="267"/>
      <c r="AI1641" s="267"/>
      <c r="AJ1641" s="267"/>
      <c r="AK1641" s="267"/>
      <c r="AL1641" s="267"/>
      <c r="AM1641" s="267"/>
      <c r="AN1641" s="267"/>
      <c r="AO1641" s="267"/>
      <c r="AP1641" s="267"/>
      <c r="AQ1641" s="267"/>
      <c r="AR1641" s="267"/>
      <c r="AS1641" s="267"/>
      <c r="AT1641" s="267"/>
      <c r="AU1641" s="267"/>
      <c r="AV1641" s="267"/>
      <c r="AW1641" s="267"/>
      <c r="AX1641" s="267"/>
      <c r="AY1641" s="267"/>
      <c r="AZ1641" s="267"/>
      <c r="BA1641" s="267"/>
      <c r="BB1641" s="267"/>
      <c r="BC1641" s="267"/>
      <c r="BD1641" s="267"/>
      <c r="BE1641" s="267"/>
      <c r="BF1641" s="267"/>
      <c r="BG1641" s="267"/>
      <c r="BH1641" s="267"/>
      <c r="BI1641" s="267"/>
      <c r="BJ1641" s="267"/>
      <c r="BK1641" s="267"/>
      <c r="BL1641" s="267"/>
      <c r="BM1641" s="267"/>
      <c r="BN1641" s="267"/>
      <c r="BO1641" s="267"/>
      <c r="BP1641" s="267"/>
      <c r="BQ1641" s="267"/>
      <c r="BR1641" s="267"/>
      <c r="BS1641" s="267"/>
      <c r="BT1641" s="267"/>
      <c r="BU1641" s="267"/>
      <c r="BV1641" s="267"/>
      <c r="BW1641" s="267"/>
      <c r="BX1641" s="267"/>
      <c r="BY1641" s="267"/>
      <c r="BZ1641" s="267"/>
      <c r="CA1641" s="267"/>
      <c r="CB1641" s="267"/>
      <c r="CC1641" s="267"/>
      <c r="CD1641" s="267"/>
      <c r="CE1641" s="267"/>
      <c r="CF1641" s="267"/>
      <c r="CG1641" s="267"/>
      <c r="CH1641" s="267"/>
      <c r="CI1641" s="267"/>
      <c r="CJ1641" s="267"/>
      <c r="CK1641" s="267"/>
      <c r="CL1641" s="267"/>
      <c r="CM1641" s="267"/>
      <c r="CN1641" s="267"/>
      <c r="CO1641" s="267"/>
      <c r="CP1641" s="267"/>
      <c r="CQ1641" s="267"/>
      <c r="CR1641" s="267"/>
      <c r="CS1641" s="267"/>
      <c r="CT1641" s="267"/>
      <c r="CU1641" s="267"/>
      <c r="CV1641" s="267"/>
      <c r="CW1641" s="267"/>
      <c r="CX1641" s="267"/>
      <c r="CY1641" s="267"/>
      <c r="CZ1641" s="267"/>
      <c r="DA1641" s="267"/>
      <c r="DB1641" s="267"/>
      <c r="DC1641" s="267"/>
      <c r="DD1641" s="267"/>
      <c r="DE1641" s="267"/>
      <c r="DF1641" s="267"/>
      <c r="DG1641" s="267"/>
      <c r="DH1641" s="267"/>
      <c r="DI1641" s="267"/>
      <c r="DJ1641" s="267"/>
      <c r="DK1641" s="267"/>
      <c r="DL1641" s="267"/>
      <c r="DM1641" s="267"/>
      <c r="DN1641" s="267"/>
      <c r="DO1641" s="267"/>
      <c r="DP1641" s="267"/>
      <c r="DQ1641" s="267"/>
      <c r="DR1641" s="267"/>
      <c r="DS1641" s="267"/>
      <c r="DT1641" s="267"/>
      <c r="DU1641" s="267"/>
      <c r="DV1641" s="267"/>
      <c r="DW1641" s="267"/>
      <c r="DX1641" s="267"/>
      <c r="DY1641" s="267"/>
      <c r="DZ1641" s="267"/>
      <c r="EA1641" s="267"/>
      <c r="EB1641" s="267"/>
      <c r="EC1641" s="267"/>
      <c r="ED1641" s="267"/>
      <c r="EE1641" s="267"/>
      <c r="EF1641" s="267"/>
      <c r="EG1641" s="267"/>
      <c r="EH1641" s="267"/>
      <c r="EI1641" s="267"/>
      <c r="EJ1641" s="267"/>
      <c r="EK1641" s="267"/>
      <c r="EL1641" s="267"/>
      <c r="EM1641" s="267"/>
      <c r="EN1641" s="267"/>
      <c r="EO1641" s="267"/>
      <c r="EP1641" s="267"/>
      <c r="EQ1641" s="267"/>
      <c r="ER1641" s="267"/>
      <c r="ES1641" s="267"/>
      <c r="ET1641" s="267"/>
      <c r="EU1641" s="267"/>
      <c r="EV1641" s="267"/>
      <c r="EW1641" s="267"/>
      <c r="EX1641" s="267"/>
      <c r="EY1641" s="267"/>
      <c r="EZ1641" s="267"/>
      <c r="FA1641" s="267"/>
      <c r="FB1641" s="267"/>
      <c r="FC1641" s="267"/>
      <c r="FD1641" s="267"/>
      <c r="FE1641" s="267"/>
      <c r="FF1641" s="267"/>
      <c r="FG1641" s="267"/>
      <c r="FH1641" s="267"/>
      <c r="FI1641" s="267"/>
      <c r="FJ1641" s="267"/>
      <c r="FK1641" s="267"/>
      <c r="FL1641" s="267"/>
      <c r="FM1641" s="267"/>
      <c r="FN1641" s="267"/>
      <c r="FO1641" s="267"/>
      <c r="FP1641" s="267"/>
      <c r="FQ1641" s="267"/>
      <c r="FR1641" s="267"/>
      <c r="FS1641" s="267"/>
      <c r="FT1641" s="267"/>
      <c r="FU1641" s="267"/>
      <c r="FV1641" s="267"/>
      <c r="FW1641" s="267"/>
      <c r="FX1641" s="267"/>
      <c r="FY1641" s="267"/>
      <c r="FZ1641" s="267"/>
      <c r="GA1641" s="267"/>
      <c r="GB1641" s="267"/>
      <c r="GC1641" s="267"/>
      <c r="GD1641" s="267"/>
      <c r="GE1641" s="267"/>
      <c r="GF1641" s="267"/>
      <c r="GG1641" s="267"/>
      <c r="GH1641" s="267"/>
      <c r="GI1641" s="267"/>
      <c r="GJ1641" s="267"/>
      <c r="GK1641" s="267"/>
      <c r="GL1641" s="267"/>
      <c r="GM1641" s="267"/>
      <c r="GN1641" s="267"/>
      <c r="GO1641" s="267"/>
      <c r="GP1641" s="267"/>
      <c r="GQ1641" s="267"/>
      <c r="GR1641" s="267"/>
      <c r="GS1641" s="267"/>
      <c r="GT1641" s="267"/>
      <c r="GU1641" s="267"/>
      <c r="GV1641" s="267"/>
      <c r="GW1641" s="267"/>
      <c r="GX1641" s="267"/>
      <c r="GY1641" s="267"/>
      <c r="GZ1641" s="267"/>
      <c r="HA1641" s="267"/>
      <c r="HB1641" s="267"/>
      <c r="HC1641" s="267"/>
      <c r="HD1641" s="267"/>
      <c r="HE1641" s="267"/>
      <c r="HF1641" s="267"/>
      <c r="HG1641" s="267"/>
      <c r="HH1641" s="267"/>
      <c r="HI1641" s="267"/>
      <c r="HJ1641" s="267"/>
      <c r="HK1641" s="267"/>
      <c r="HL1641" s="267"/>
      <c r="HM1641" s="267"/>
      <c r="HN1641" s="267"/>
      <c r="HO1641" s="267"/>
      <c r="HP1641" s="267"/>
      <c r="HQ1641" s="267"/>
      <c r="HR1641" s="267"/>
      <c r="HS1641" s="267"/>
      <c r="HT1641" s="267"/>
      <c r="HU1641" s="267"/>
      <c r="HV1641" s="267"/>
      <c r="HW1641" s="267"/>
      <c r="HX1641" s="267"/>
      <c r="HY1641" s="267"/>
      <c r="HZ1641" s="267"/>
      <c r="IA1641" s="267"/>
      <c r="IB1641" s="267"/>
      <c r="IC1641" s="267"/>
      <c r="ID1641" s="267"/>
      <c r="IE1641" s="267"/>
      <c r="IF1641" s="267"/>
      <c r="IG1641" s="267"/>
      <c r="IH1641" s="267"/>
      <c r="II1641" s="267"/>
      <c r="IJ1641" s="267"/>
      <c r="IK1641" s="267"/>
      <c r="IL1641" s="267"/>
      <c r="IM1641" s="267"/>
      <c r="IN1641" s="267"/>
      <c r="IO1641" s="267"/>
      <c r="IP1641" s="267"/>
      <c r="IQ1641" s="267"/>
      <c r="IR1641" s="267"/>
      <c r="IS1641" s="267"/>
      <c r="IT1641" s="267"/>
      <c r="IU1641" s="267"/>
    </row>
    <row r="1642" spans="1:255" s="268" customFormat="1" ht="12.75">
      <c r="A1642" s="267"/>
      <c r="B1642" s="267"/>
      <c r="C1642" s="267"/>
      <c r="D1642" s="267"/>
      <c r="E1642" s="267"/>
      <c r="F1642" s="267"/>
      <c r="G1642" s="267"/>
      <c r="H1642" s="267"/>
      <c r="I1642" s="267"/>
      <c r="J1642" s="267"/>
      <c r="K1642" s="267"/>
      <c r="L1642" s="267"/>
      <c r="M1642" s="267"/>
      <c r="N1642" s="267"/>
      <c r="O1642" s="267"/>
      <c r="P1642" s="267"/>
      <c r="Q1642" s="267"/>
      <c r="R1642" s="267"/>
      <c r="S1642" s="267"/>
      <c r="T1642" s="267"/>
      <c r="U1642" s="267"/>
      <c r="V1642" s="267"/>
      <c r="W1642" s="267"/>
      <c r="X1642" s="267"/>
      <c r="Y1642" s="267"/>
      <c r="Z1642" s="267"/>
      <c r="AA1642" s="267"/>
      <c r="AB1642" s="267"/>
      <c r="AC1642" s="267"/>
      <c r="AD1642" s="267"/>
      <c r="AE1642" s="267"/>
      <c r="AF1642" s="267"/>
      <c r="AG1642" s="267"/>
      <c r="AH1642" s="267"/>
      <c r="AI1642" s="267"/>
      <c r="AJ1642" s="267"/>
      <c r="AK1642" s="267"/>
      <c r="AL1642" s="267"/>
      <c r="AM1642" s="267"/>
      <c r="AN1642" s="267"/>
      <c r="AO1642" s="267"/>
      <c r="AP1642" s="267"/>
      <c r="AQ1642" s="267"/>
      <c r="AR1642" s="267"/>
      <c r="AS1642" s="267"/>
      <c r="AT1642" s="267"/>
      <c r="AU1642" s="267"/>
      <c r="AV1642" s="267"/>
      <c r="AW1642" s="267"/>
      <c r="AX1642" s="267"/>
      <c r="AY1642" s="267"/>
      <c r="AZ1642" s="267"/>
      <c r="BA1642" s="267"/>
      <c r="BB1642" s="267"/>
      <c r="BC1642" s="267"/>
      <c r="BD1642" s="267"/>
      <c r="BE1642" s="267"/>
      <c r="BF1642" s="267"/>
      <c r="BG1642" s="267"/>
      <c r="BH1642" s="267"/>
      <c r="BI1642" s="267"/>
      <c r="BJ1642" s="267"/>
      <c r="BK1642" s="267"/>
      <c r="BL1642" s="267"/>
      <c r="BM1642" s="267"/>
      <c r="BN1642" s="267"/>
      <c r="BO1642" s="267"/>
      <c r="BP1642" s="267"/>
      <c r="BQ1642" s="267"/>
      <c r="BR1642" s="267"/>
      <c r="BS1642" s="267"/>
      <c r="BT1642" s="267"/>
      <c r="BU1642" s="267"/>
      <c r="BV1642" s="267"/>
      <c r="BW1642" s="267"/>
      <c r="BX1642" s="267"/>
      <c r="BY1642" s="267"/>
      <c r="BZ1642" s="267"/>
      <c r="CA1642" s="267"/>
      <c r="CB1642" s="267"/>
      <c r="CC1642" s="267"/>
      <c r="CD1642" s="267"/>
      <c r="CE1642" s="267"/>
      <c r="CF1642" s="267"/>
      <c r="CG1642" s="267"/>
      <c r="CH1642" s="267"/>
      <c r="CI1642" s="267"/>
      <c r="CJ1642" s="267"/>
      <c r="CK1642" s="267"/>
      <c r="CL1642" s="267"/>
      <c r="CM1642" s="267"/>
      <c r="CN1642" s="267"/>
      <c r="CO1642" s="267"/>
      <c r="CP1642" s="267"/>
      <c r="CQ1642" s="267"/>
      <c r="CR1642" s="267"/>
      <c r="CS1642" s="267"/>
      <c r="CT1642" s="267"/>
      <c r="CU1642" s="267"/>
      <c r="CV1642" s="267"/>
      <c r="CW1642" s="267"/>
      <c r="CX1642" s="267"/>
      <c r="CY1642" s="267"/>
      <c r="CZ1642" s="267"/>
      <c r="DA1642" s="267"/>
      <c r="DB1642" s="267"/>
      <c r="DC1642" s="267"/>
      <c r="DD1642" s="267"/>
      <c r="DE1642" s="267"/>
      <c r="DF1642" s="267"/>
      <c r="DG1642" s="267"/>
      <c r="DH1642" s="267"/>
      <c r="DI1642" s="267"/>
      <c r="DJ1642" s="267"/>
      <c r="DK1642" s="267"/>
      <c r="DL1642" s="267"/>
      <c r="DM1642" s="267"/>
      <c r="DN1642" s="267"/>
      <c r="DO1642" s="267"/>
      <c r="DP1642" s="267"/>
      <c r="DQ1642" s="267"/>
      <c r="DR1642" s="267"/>
      <c r="DS1642" s="267"/>
      <c r="DT1642" s="267"/>
      <c r="DU1642" s="267"/>
      <c r="DV1642" s="267"/>
      <c r="DW1642" s="267"/>
      <c r="DX1642" s="267"/>
      <c r="DY1642" s="267"/>
      <c r="DZ1642" s="267"/>
      <c r="EA1642" s="267"/>
      <c r="EB1642" s="267"/>
      <c r="EC1642" s="267"/>
      <c r="ED1642" s="267"/>
      <c r="EE1642" s="267"/>
      <c r="EF1642" s="267"/>
      <c r="EG1642" s="267"/>
      <c r="EH1642" s="267"/>
      <c r="EI1642" s="267"/>
      <c r="EJ1642" s="267"/>
      <c r="EK1642" s="267"/>
      <c r="EL1642" s="267"/>
      <c r="EM1642" s="267"/>
      <c r="EN1642" s="267"/>
      <c r="EO1642" s="267"/>
      <c r="EP1642" s="267"/>
      <c r="EQ1642" s="267"/>
      <c r="ER1642" s="267"/>
      <c r="ES1642" s="267"/>
      <c r="ET1642" s="267"/>
      <c r="EU1642" s="267"/>
      <c r="EV1642" s="267"/>
      <c r="EW1642" s="267"/>
      <c r="EX1642" s="267"/>
      <c r="EY1642" s="267"/>
      <c r="EZ1642" s="267"/>
      <c r="FA1642" s="267"/>
      <c r="FB1642" s="267"/>
      <c r="FC1642" s="267"/>
      <c r="FD1642" s="267"/>
      <c r="FE1642" s="267"/>
      <c r="FF1642" s="267"/>
      <c r="FG1642" s="267"/>
      <c r="FH1642" s="267"/>
      <c r="FI1642" s="267"/>
      <c r="FJ1642" s="267"/>
      <c r="FK1642" s="267"/>
      <c r="FL1642" s="267"/>
      <c r="FM1642" s="267"/>
      <c r="FN1642" s="267"/>
      <c r="FO1642" s="267"/>
      <c r="FP1642" s="267"/>
      <c r="FQ1642" s="267"/>
      <c r="FR1642" s="267"/>
      <c r="FS1642" s="267"/>
      <c r="FT1642" s="267"/>
      <c r="FU1642" s="267"/>
      <c r="FV1642" s="267"/>
      <c r="FW1642" s="267"/>
      <c r="FX1642" s="267"/>
      <c r="FY1642" s="267"/>
      <c r="FZ1642" s="267"/>
      <c r="GA1642" s="267"/>
      <c r="GB1642" s="267"/>
      <c r="GC1642" s="267"/>
      <c r="GD1642" s="267"/>
      <c r="GE1642" s="267"/>
      <c r="GF1642" s="267"/>
      <c r="GG1642" s="267"/>
      <c r="GH1642" s="267"/>
      <c r="GI1642" s="267"/>
      <c r="GJ1642" s="267"/>
      <c r="GK1642" s="267"/>
      <c r="GL1642" s="267"/>
      <c r="GM1642" s="267"/>
      <c r="GN1642" s="267"/>
      <c r="GO1642" s="267"/>
      <c r="GP1642" s="267"/>
      <c r="GQ1642" s="267"/>
      <c r="GR1642" s="267"/>
      <c r="GS1642" s="267"/>
      <c r="GT1642" s="267"/>
      <c r="GU1642" s="267"/>
      <c r="GV1642" s="267"/>
      <c r="GW1642" s="267"/>
      <c r="GX1642" s="267"/>
      <c r="GY1642" s="267"/>
      <c r="GZ1642" s="267"/>
      <c r="HA1642" s="267"/>
      <c r="HB1642" s="267"/>
      <c r="HC1642" s="267"/>
      <c r="HD1642" s="267"/>
      <c r="HE1642" s="267"/>
      <c r="HF1642" s="267"/>
      <c r="HG1642" s="267"/>
      <c r="HH1642" s="267"/>
      <c r="HI1642" s="267"/>
      <c r="HJ1642" s="267"/>
      <c r="HK1642" s="267"/>
      <c r="HL1642" s="267"/>
      <c r="HM1642" s="267"/>
      <c r="HN1642" s="267"/>
      <c r="HO1642" s="267"/>
      <c r="HP1642" s="267"/>
      <c r="HQ1642" s="267"/>
      <c r="HR1642" s="267"/>
      <c r="HS1642" s="267"/>
      <c r="HT1642" s="267"/>
      <c r="HU1642" s="267"/>
      <c r="HV1642" s="267"/>
      <c r="HW1642" s="267"/>
      <c r="HX1642" s="267"/>
      <c r="HY1642" s="267"/>
      <c r="HZ1642" s="267"/>
      <c r="IA1642" s="267"/>
      <c r="IB1642" s="267"/>
      <c r="IC1642" s="267"/>
      <c r="ID1642" s="267"/>
      <c r="IE1642" s="267"/>
      <c r="IF1642" s="267"/>
      <c r="IG1642" s="267"/>
      <c r="IH1642" s="267"/>
      <c r="II1642" s="267"/>
      <c r="IJ1642" s="267"/>
      <c r="IK1642" s="267"/>
      <c r="IL1642" s="267"/>
      <c r="IM1642" s="267"/>
      <c r="IN1642" s="267"/>
      <c r="IO1642" s="267"/>
      <c r="IP1642" s="267"/>
      <c r="IQ1642" s="267"/>
      <c r="IR1642" s="267"/>
      <c r="IS1642" s="267"/>
      <c r="IT1642" s="267"/>
      <c r="IU1642" s="267"/>
    </row>
    <row r="1643" spans="1:255" s="268" customFormat="1" ht="12.75">
      <c r="A1643" s="267"/>
      <c r="B1643" s="267"/>
      <c r="C1643" s="267"/>
      <c r="D1643" s="267"/>
      <c r="E1643" s="267"/>
      <c r="F1643" s="267"/>
      <c r="G1643" s="267"/>
      <c r="H1643" s="267"/>
      <c r="I1643" s="267"/>
      <c r="J1643" s="267"/>
      <c r="K1643" s="267"/>
      <c r="L1643" s="267"/>
      <c r="M1643" s="267"/>
      <c r="N1643" s="267"/>
      <c r="O1643" s="267"/>
      <c r="P1643" s="267"/>
      <c r="Q1643" s="267"/>
      <c r="R1643" s="267"/>
      <c r="S1643" s="267"/>
      <c r="T1643" s="267"/>
      <c r="U1643" s="267"/>
      <c r="V1643" s="267"/>
      <c r="W1643" s="267"/>
      <c r="X1643" s="267"/>
      <c r="Y1643" s="267"/>
      <c r="Z1643" s="267"/>
      <c r="AA1643" s="267"/>
      <c r="AB1643" s="267"/>
      <c r="AC1643" s="267"/>
      <c r="AD1643" s="267"/>
      <c r="AE1643" s="267"/>
      <c r="AF1643" s="267"/>
      <c r="AG1643" s="267"/>
      <c r="AH1643" s="267"/>
      <c r="AI1643" s="267"/>
      <c r="AJ1643" s="267"/>
      <c r="AK1643" s="267"/>
      <c r="AL1643" s="267"/>
      <c r="AM1643" s="267"/>
      <c r="AN1643" s="267"/>
      <c r="AO1643" s="267"/>
      <c r="AP1643" s="267"/>
      <c r="AQ1643" s="267"/>
      <c r="AR1643" s="267"/>
      <c r="AS1643" s="267"/>
      <c r="AT1643" s="267"/>
      <c r="AU1643" s="267"/>
      <c r="AV1643" s="267"/>
      <c r="AW1643" s="267"/>
      <c r="AX1643" s="267"/>
      <c r="AY1643" s="267"/>
      <c r="AZ1643" s="267"/>
      <c r="BA1643" s="267"/>
      <c r="BB1643" s="267"/>
      <c r="BC1643" s="267"/>
      <c r="BD1643" s="267"/>
      <c r="BE1643" s="267"/>
      <c r="BF1643" s="267"/>
      <c r="BG1643" s="267"/>
      <c r="BH1643" s="267"/>
      <c r="BI1643" s="267"/>
      <c r="BJ1643" s="267"/>
      <c r="BK1643" s="267"/>
      <c r="BL1643" s="267"/>
      <c r="BM1643" s="267"/>
      <c r="BN1643" s="267"/>
      <c r="BO1643" s="267"/>
      <c r="BP1643" s="267"/>
      <c r="BQ1643" s="267"/>
      <c r="BR1643" s="267"/>
      <c r="BS1643" s="267"/>
      <c r="BT1643" s="267"/>
      <c r="BU1643" s="267"/>
      <c r="BV1643" s="267"/>
      <c r="BW1643" s="267"/>
      <c r="BX1643" s="267"/>
      <c r="BY1643" s="267"/>
      <c r="BZ1643" s="267"/>
      <c r="CA1643" s="267"/>
      <c r="CB1643" s="267"/>
      <c r="CC1643" s="267"/>
      <c r="CD1643" s="267"/>
      <c r="CE1643" s="267"/>
      <c r="CF1643" s="267"/>
      <c r="CG1643" s="267"/>
      <c r="CH1643" s="267"/>
      <c r="CI1643" s="267"/>
      <c r="CJ1643" s="267"/>
      <c r="CK1643" s="267"/>
      <c r="CL1643" s="267"/>
      <c r="CM1643" s="267"/>
      <c r="CN1643" s="267"/>
      <c r="CO1643" s="267"/>
      <c r="CP1643" s="267"/>
      <c r="CQ1643" s="267"/>
      <c r="CR1643" s="267"/>
      <c r="CS1643" s="267"/>
      <c r="CT1643" s="267"/>
      <c r="CU1643" s="267"/>
      <c r="CV1643" s="267"/>
      <c r="CW1643" s="267"/>
      <c r="CX1643" s="267"/>
      <c r="CY1643" s="267"/>
      <c r="CZ1643" s="267"/>
      <c r="DA1643" s="267"/>
      <c r="DB1643" s="267"/>
      <c r="DC1643" s="267"/>
      <c r="DD1643" s="267"/>
      <c r="DE1643" s="267"/>
      <c r="DF1643" s="267"/>
      <c r="DG1643" s="267"/>
      <c r="DH1643" s="267"/>
      <c r="DI1643" s="267"/>
      <c r="DJ1643" s="267"/>
      <c r="DK1643" s="267"/>
      <c r="DL1643" s="267"/>
      <c r="DM1643" s="267"/>
      <c r="DN1643" s="267"/>
      <c r="DO1643" s="267"/>
      <c r="DP1643" s="267"/>
      <c r="DQ1643" s="267"/>
      <c r="DR1643" s="267"/>
      <c r="DS1643" s="267"/>
      <c r="DT1643" s="267"/>
      <c r="DU1643" s="267"/>
      <c r="DV1643" s="267"/>
      <c r="DW1643" s="267"/>
      <c r="DX1643" s="267"/>
      <c r="DY1643" s="267"/>
      <c r="DZ1643" s="267"/>
      <c r="EA1643" s="267"/>
      <c r="EB1643" s="267"/>
      <c r="EC1643" s="267"/>
      <c r="ED1643" s="267"/>
      <c r="EE1643" s="267"/>
      <c r="EF1643" s="267"/>
      <c r="EG1643" s="267"/>
      <c r="EH1643" s="267"/>
      <c r="EI1643" s="267"/>
      <c r="EJ1643" s="267"/>
      <c r="EK1643" s="267"/>
      <c r="EL1643" s="267"/>
      <c r="EM1643" s="267"/>
      <c r="EN1643" s="267"/>
      <c r="EO1643" s="267"/>
      <c r="EP1643" s="267"/>
      <c r="EQ1643" s="267"/>
      <c r="ER1643" s="267"/>
      <c r="ES1643" s="267"/>
      <c r="ET1643" s="267"/>
      <c r="EU1643" s="267"/>
      <c r="EV1643" s="267"/>
      <c r="EW1643" s="267"/>
      <c r="EX1643" s="267"/>
      <c r="EY1643" s="267"/>
      <c r="EZ1643" s="267"/>
      <c r="FA1643" s="267"/>
      <c r="FB1643" s="267"/>
      <c r="FC1643" s="267"/>
      <c r="FD1643" s="267"/>
      <c r="FE1643" s="267"/>
      <c r="FF1643" s="267"/>
      <c r="FG1643" s="267"/>
      <c r="FH1643" s="267"/>
      <c r="FI1643" s="267"/>
      <c r="FJ1643" s="267"/>
      <c r="FK1643" s="267"/>
      <c r="FL1643" s="267"/>
      <c r="FM1643" s="267"/>
      <c r="FN1643" s="267"/>
      <c r="FO1643" s="267"/>
      <c r="FP1643" s="267"/>
      <c r="FQ1643" s="267"/>
      <c r="FR1643" s="267"/>
      <c r="FS1643" s="267"/>
      <c r="FT1643" s="267"/>
      <c r="FU1643" s="267"/>
      <c r="FV1643" s="267"/>
      <c r="FW1643" s="267"/>
      <c r="FX1643" s="267"/>
      <c r="FY1643" s="267"/>
      <c r="FZ1643" s="267"/>
      <c r="GA1643" s="267"/>
      <c r="GB1643" s="267"/>
      <c r="GC1643" s="267"/>
      <c r="GD1643" s="267"/>
      <c r="GE1643" s="267"/>
      <c r="GF1643" s="267"/>
      <c r="GG1643" s="267"/>
      <c r="GH1643" s="267"/>
      <c r="GI1643" s="267"/>
      <c r="GJ1643" s="267"/>
      <c r="GK1643" s="267"/>
      <c r="GL1643" s="267"/>
      <c r="GM1643" s="267"/>
      <c r="GN1643" s="267"/>
      <c r="GO1643" s="267"/>
      <c r="GP1643" s="267"/>
      <c r="GQ1643" s="267"/>
      <c r="GR1643" s="267"/>
      <c r="GS1643" s="267"/>
      <c r="GT1643" s="267"/>
      <c r="GU1643" s="267"/>
      <c r="GV1643" s="267"/>
      <c r="GW1643" s="267"/>
      <c r="GX1643" s="267"/>
      <c r="GY1643" s="267"/>
      <c r="GZ1643" s="267"/>
      <c r="HA1643" s="267"/>
      <c r="HB1643" s="267"/>
      <c r="HC1643" s="267"/>
      <c r="HD1643" s="267"/>
      <c r="HE1643" s="267"/>
      <c r="HF1643" s="267"/>
      <c r="HG1643" s="267"/>
      <c r="HH1643" s="267"/>
      <c r="HI1643" s="267"/>
      <c r="HJ1643" s="267"/>
      <c r="HK1643" s="267"/>
      <c r="HL1643" s="267"/>
      <c r="HM1643" s="267"/>
      <c r="HN1643" s="267"/>
      <c r="HO1643" s="267"/>
      <c r="HP1643" s="267"/>
      <c r="HQ1643" s="267"/>
      <c r="HR1643" s="267"/>
      <c r="HS1643" s="267"/>
      <c r="HT1643" s="267"/>
      <c r="HU1643" s="267"/>
      <c r="HV1643" s="267"/>
      <c r="HW1643" s="267"/>
      <c r="HX1643" s="267"/>
      <c r="HY1643" s="267"/>
      <c r="HZ1643" s="267"/>
      <c r="IA1643" s="267"/>
      <c r="IB1643" s="267"/>
      <c r="IC1643" s="267"/>
      <c r="ID1643" s="267"/>
      <c r="IE1643" s="267"/>
      <c r="IF1643" s="267"/>
      <c r="IG1643" s="267"/>
      <c r="IH1643" s="267"/>
      <c r="II1643" s="267"/>
      <c r="IJ1643" s="267"/>
      <c r="IK1643" s="267"/>
      <c r="IL1643" s="267"/>
      <c r="IM1643" s="267"/>
      <c r="IN1643" s="267"/>
      <c r="IO1643" s="267"/>
      <c r="IP1643" s="267"/>
      <c r="IQ1643" s="267"/>
      <c r="IR1643" s="267"/>
      <c r="IS1643" s="267"/>
      <c r="IT1643" s="267"/>
      <c r="IU1643" s="267"/>
    </row>
    <row r="1644" spans="1:255" s="268" customFormat="1" ht="12.75">
      <c r="A1644" s="267"/>
      <c r="B1644" s="267"/>
      <c r="C1644" s="267"/>
      <c r="D1644" s="267"/>
      <c r="E1644" s="267"/>
      <c r="F1644" s="267"/>
      <c r="G1644" s="267"/>
      <c r="H1644" s="267"/>
      <c r="I1644" s="267"/>
      <c r="J1644" s="267"/>
      <c r="K1644" s="267"/>
      <c r="L1644" s="267"/>
      <c r="M1644" s="267"/>
      <c r="N1644" s="267"/>
      <c r="O1644" s="267"/>
      <c r="P1644" s="267"/>
      <c r="Q1644" s="267"/>
      <c r="R1644" s="267"/>
      <c r="S1644" s="267"/>
      <c r="T1644" s="267"/>
      <c r="U1644" s="267"/>
      <c r="V1644" s="267"/>
      <c r="W1644" s="267"/>
      <c r="X1644" s="267"/>
      <c r="Y1644" s="267"/>
      <c r="Z1644" s="267"/>
      <c r="AA1644" s="267"/>
      <c r="AB1644" s="267"/>
      <c r="AC1644" s="267"/>
      <c r="AD1644" s="267"/>
      <c r="AE1644" s="267"/>
      <c r="AF1644" s="267"/>
      <c r="AG1644" s="267"/>
      <c r="AH1644" s="267"/>
      <c r="AI1644" s="267"/>
      <c r="AJ1644" s="267"/>
      <c r="AK1644" s="267"/>
      <c r="AL1644" s="267"/>
      <c r="AM1644" s="267"/>
      <c r="AN1644" s="267"/>
      <c r="AO1644" s="267"/>
      <c r="AP1644" s="267"/>
      <c r="AQ1644" s="267"/>
      <c r="AR1644" s="267"/>
      <c r="AS1644" s="267"/>
      <c r="AT1644" s="267"/>
      <c r="AU1644" s="267"/>
      <c r="AV1644" s="267"/>
      <c r="AW1644" s="267"/>
      <c r="AX1644" s="267"/>
      <c r="AY1644" s="267"/>
      <c r="AZ1644" s="267"/>
      <c r="BA1644" s="267"/>
      <c r="BB1644" s="267"/>
      <c r="BC1644" s="267"/>
      <c r="BD1644" s="267"/>
      <c r="BE1644" s="267"/>
      <c r="BF1644" s="267"/>
      <c r="BG1644" s="267"/>
      <c r="BH1644" s="267"/>
      <c r="BI1644" s="267"/>
      <c r="BJ1644" s="267"/>
      <c r="BK1644" s="267"/>
      <c r="BL1644" s="267"/>
      <c r="BM1644" s="267"/>
      <c r="BN1644" s="267"/>
      <c r="BO1644" s="267"/>
      <c r="BP1644" s="267"/>
      <c r="BQ1644" s="267"/>
      <c r="BR1644" s="267"/>
      <c r="BS1644" s="267"/>
      <c r="BT1644" s="267"/>
      <c r="BU1644" s="267"/>
      <c r="BV1644" s="267"/>
      <c r="BW1644" s="267"/>
      <c r="BX1644" s="267"/>
      <c r="BY1644" s="267"/>
      <c r="BZ1644" s="267"/>
      <c r="CA1644" s="267"/>
      <c r="CB1644" s="267"/>
      <c r="CC1644" s="267"/>
      <c r="CD1644" s="267"/>
      <c r="CE1644" s="267"/>
      <c r="CF1644" s="267"/>
      <c r="CG1644" s="267"/>
      <c r="CH1644" s="267"/>
      <c r="CI1644" s="267"/>
      <c r="CJ1644" s="267"/>
      <c r="CK1644" s="267"/>
      <c r="CL1644" s="267"/>
      <c r="CM1644" s="267"/>
      <c r="CN1644" s="267"/>
      <c r="CO1644" s="267"/>
      <c r="CP1644" s="267"/>
      <c r="CQ1644" s="267"/>
      <c r="CR1644" s="267"/>
      <c r="CS1644" s="267"/>
      <c r="CT1644" s="267"/>
      <c r="CU1644" s="267"/>
      <c r="CV1644" s="267"/>
      <c r="CW1644" s="267"/>
      <c r="CX1644" s="267"/>
      <c r="CY1644" s="267"/>
      <c r="CZ1644" s="267"/>
      <c r="DA1644" s="267"/>
      <c r="DB1644" s="267"/>
      <c r="DC1644" s="267"/>
      <c r="DD1644" s="267"/>
      <c r="DE1644" s="267"/>
      <c r="DF1644" s="267"/>
      <c r="DG1644" s="267"/>
      <c r="DH1644" s="267"/>
      <c r="DI1644" s="267"/>
      <c r="DJ1644" s="267"/>
      <c r="DK1644" s="267"/>
      <c r="DL1644" s="267"/>
      <c r="DM1644" s="267"/>
      <c r="DN1644" s="267"/>
      <c r="DO1644" s="267"/>
      <c r="DP1644" s="267"/>
      <c r="DQ1644" s="267"/>
      <c r="DR1644" s="267"/>
      <c r="DS1644" s="267"/>
      <c r="DT1644" s="267"/>
      <c r="DU1644" s="267"/>
      <c r="DV1644" s="267"/>
      <c r="DW1644" s="267"/>
      <c r="DX1644" s="267"/>
      <c r="DY1644" s="267"/>
      <c r="DZ1644" s="267"/>
      <c r="EA1644" s="267"/>
      <c r="EB1644" s="267"/>
      <c r="EC1644" s="267"/>
      <c r="ED1644" s="267"/>
      <c r="EE1644" s="267"/>
      <c r="EF1644" s="267"/>
      <c r="EG1644" s="267"/>
      <c r="EH1644" s="267"/>
      <c r="EI1644" s="267"/>
      <c r="EJ1644" s="267"/>
      <c r="EK1644" s="267"/>
      <c r="EL1644" s="267"/>
      <c r="EM1644" s="267"/>
      <c r="EN1644" s="267"/>
      <c r="EO1644" s="267"/>
      <c r="EP1644" s="267"/>
      <c r="EQ1644" s="267"/>
      <c r="ER1644" s="267"/>
      <c r="ES1644" s="267"/>
      <c r="ET1644" s="267"/>
      <c r="EU1644" s="267"/>
      <c r="EV1644" s="267"/>
      <c r="EW1644" s="267"/>
      <c r="EX1644" s="267"/>
      <c r="EY1644" s="267"/>
      <c r="EZ1644" s="267"/>
      <c r="FA1644" s="267"/>
      <c r="FB1644" s="267"/>
      <c r="FC1644" s="267"/>
      <c r="FD1644" s="267"/>
      <c r="FE1644" s="267"/>
      <c r="FF1644" s="267"/>
      <c r="FG1644" s="267"/>
      <c r="FH1644" s="267"/>
      <c r="FI1644" s="267"/>
      <c r="FJ1644" s="267"/>
      <c r="FK1644" s="267"/>
      <c r="FL1644" s="267"/>
      <c r="FM1644" s="267"/>
      <c r="FN1644" s="267"/>
      <c r="FO1644" s="267"/>
      <c r="FP1644" s="267"/>
      <c r="FQ1644" s="267"/>
      <c r="FR1644" s="267"/>
      <c r="FS1644" s="267"/>
      <c r="FT1644" s="267"/>
      <c r="FU1644" s="267"/>
      <c r="FV1644" s="267"/>
      <c r="FW1644" s="267"/>
      <c r="FX1644" s="267"/>
      <c r="FY1644" s="267"/>
      <c r="FZ1644" s="267"/>
      <c r="GA1644" s="267"/>
      <c r="GB1644" s="267"/>
      <c r="GC1644" s="267"/>
      <c r="GD1644" s="267"/>
      <c r="GE1644" s="267"/>
      <c r="GF1644" s="267"/>
      <c r="GG1644" s="267"/>
      <c r="GH1644" s="267"/>
      <c r="GI1644" s="267"/>
      <c r="GJ1644" s="267"/>
      <c r="GK1644" s="267"/>
      <c r="GL1644" s="267"/>
      <c r="GM1644" s="267"/>
      <c r="GN1644" s="267"/>
      <c r="GO1644" s="267"/>
      <c r="GP1644" s="267"/>
      <c r="GQ1644" s="267"/>
      <c r="GR1644" s="267"/>
      <c r="GS1644" s="267"/>
      <c r="GT1644" s="267"/>
      <c r="GU1644" s="267"/>
      <c r="GV1644" s="267"/>
      <c r="GW1644" s="267"/>
      <c r="GX1644" s="267"/>
      <c r="GY1644" s="267"/>
      <c r="GZ1644" s="267"/>
      <c r="HA1644" s="267"/>
      <c r="HB1644" s="267"/>
      <c r="HC1644" s="267"/>
      <c r="HD1644" s="267"/>
      <c r="HE1644" s="267"/>
      <c r="HF1644" s="267"/>
      <c r="HG1644" s="267"/>
      <c r="HH1644" s="267"/>
      <c r="HI1644" s="267"/>
      <c r="HJ1644" s="267"/>
      <c r="HK1644" s="267"/>
      <c r="HL1644" s="267"/>
      <c r="HM1644" s="267"/>
      <c r="HN1644" s="267"/>
      <c r="HO1644" s="267"/>
      <c r="HP1644" s="267"/>
      <c r="HQ1644" s="267"/>
      <c r="HR1644" s="267"/>
      <c r="HS1644" s="267"/>
      <c r="HT1644" s="267"/>
      <c r="HU1644" s="267"/>
      <c r="HV1644" s="267"/>
      <c r="HW1644" s="267"/>
      <c r="HX1644" s="267"/>
      <c r="HY1644" s="267"/>
      <c r="HZ1644" s="267"/>
      <c r="IA1644" s="267"/>
      <c r="IB1644" s="267"/>
      <c r="IC1644" s="267"/>
      <c r="ID1644" s="267"/>
      <c r="IE1644" s="267"/>
      <c r="IF1644" s="267"/>
      <c r="IG1644" s="267"/>
      <c r="IH1644" s="267"/>
      <c r="II1644" s="267"/>
      <c r="IJ1644" s="267"/>
      <c r="IK1644" s="267"/>
      <c r="IL1644" s="267"/>
      <c r="IM1644" s="267"/>
      <c r="IN1644" s="267"/>
      <c r="IO1644" s="267"/>
      <c r="IP1644" s="267"/>
      <c r="IQ1644" s="267"/>
      <c r="IR1644" s="267"/>
      <c r="IS1644" s="267"/>
      <c r="IT1644" s="267"/>
      <c r="IU1644" s="267"/>
    </row>
    <row r="1645" spans="1:255" s="268" customFormat="1" ht="12.75">
      <c r="A1645" s="267"/>
      <c r="B1645" s="267"/>
      <c r="C1645" s="267"/>
      <c r="D1645" s="267"/>
      <c r="E1645" s="267"/>
      <c r="F1645" s="267"/>
      <c r="G1645" s="267"/>
      <c r="H1645" s="267"/>
      <c r="I1645" s="267"/>
      <c r="J1645" s="267"/>
      <c r="K1645" s="267"/>
      <c r="L1645" s="267"/>
      <c r="M1645" s="267"/>
      <c r="N1645" s="267"/>
      <c r="O1645" s="267"/>
      <c r="P1645" s="267"/>
      <c r="Q1645" s="267"/>
      <c r="R1645" s="267"/>
      <c r="S1645" s="267"/>
      <c r="T1645" s="267"/>
      <c r="U1645" s="267"/>
      <c r="V1645" s="267"/>
      <c r="W1645" s="267"/>
      <c r="X1645" s="267"/>
      <c r="Y1645" s="267"/>
      <c r="Z1645" s="267"/>
      <c r="AA1645" s="267"/>
      <c r="AB1645" s="267"/>
      <c r="AC1645" s="267"/>
      <c r="AD1645" s="267"/>
      <c r="AE1645" s="267"/>
      <c r="AF1645" s="267"/>
      <c r="AG1645" s="267"/>
      <c r="AH1645" s="267"/>
      <c r="AI1645" s="267"/>
      <c r="AJ1645" s="267"/>
      <c r="AK1645" s="267"/>
      <c r="AL1645" s="267"/>
      <c r="AM1645" s="267"/>
      <c r="AN1645" s="267"/>
      <c r="AO1645" s="267"/>
      <c r="AP1645" s="267"/>
      <c r="AQ1645" s="267"/>
      <c r="AR1645" s="267"/>
      <c r="AS1645" s="267"/>
      <c r="AT1645" s="267"/>
      <c r="AU1645" s="267"/>
      <c r="AV1645" s="267"/>
      <c r="AW1645" s="267"/>
      <c r="AX1645" s="267"/>
      <c r="AY1645" s="267"/>
      <c r="AZ1645" s="267"/>
      <c r="BA1645" s="267"/>
      <c r="BB1645" s="267"/>
      <c r="BC1645" s="267"/>
      <c r="BD1645" s="267"/>
      <c r="BE1645" s="267"/>
      <c r="BF1645" s="267"/>
      <c r="BG1645" s="267"/>
      <c r="BH1645" s="267"/>
      <c r="BI1645" s="267"/>
      <c r="BJ1645" s="267"/>
      <c r="BK1645" s="267"/>
      <c r="BL1645" s="267"/>
      <c r="BM1645" s="267"/>
      <c r="BN1645" s="267"/>
      <c r="BO1645" s="267"/>
      <c r="BP1645" s="267"/>
      <c r="BQ1645" s="267"/>
      <c r="BR1645" s="267"/>
      <c r="BS1645" s="267"/>
      <c r="BT1645" s="267"/>
      <c r="BU1645" s="267"/>
      <c r="BV1645" s="267"/>
      <c r="BW1645" s="267"/>
      <c r="BX1645" s="267"/>
      <c r="BY1645" s="267"/>
      <c r="BZ1645" s="267"/>
      <c r="CA1645" s="267"/>
      <c r="CB1645" s="267"/>
      <c r="CC1645" s="267"/>
      <c r="CD1645" s="267"/>
      <c r="CE1645" s="267"/>
      <c r="CF1645" s="267"/>
      <c r="CG1645" s="267"/>
      <c r="CH1645" s="267"/>
      <c r="CI1645" s="267"/>
      <c r="CJ1645" s="267"/>
      <c r="CK1645" s="267"/>
      <c r="CL1645" s="267"/>
      <c r="CM1645" s="267"/>
      <c r="CN1645" s="267"/>
      <c r="CO1645" s="267"/>
      <c r="CP1645" s="267"/>
      <c r="CQ1645" s="267"/>
      <c r="CR1645" s="267"/>
      <c r="CS1645" s="267"/>
      <c r="CT1645" s="267"/>
      <c r="CU1645" s="267"/>
      <c r="CV1645" s="267"/>
      <c r="CW1645" s="267"/>
      <c r="CX1645" s="267"/>
      <c r="CY1645" s="267"/>
      <c r="CZ1645" s="267"/>
      <c r="DA1645" s="267"/>
      <c r="DB1645" s="267"/>
      <c r="DC1645" s="267"/>
      <c r="DD1645" s="267"/>
      <c r="DE1645" s="267"/>
      <c r="DF1645" s="267"/>
      <c r="DG1645" s="267"/>
      <c r="DH1645" s="267"/>
      <c r="DI1645" s="267"/>
      <c r="DJ1645" s="267"/>
      <c r="DK1645" s="267"/>
      <c r="DL1645" s="267"/>
      <c r="DM1645" s="267"/>
      <c r="DN1645" s="267"/>
      <c r="DO1645" s="267"/>
      <c r="DP1645" s="267"/>
      <c r="DQ1645" s="267"/>
      <c r="DR1645" s="267"/>
      <c r="DS1645" s="267"/>
      <c r="DT1645" s="267"/>
      <c r="DU1645" s="267"/>
      <c r="DV1645" s="267"/>
      <c r="DW1645" s="267"/>
      <c r="DX1645" s="267"/>
      <c r="DY1645" s="267"/>
      <c r="DZ1645" s="267"/>
      <c r="EA1645" s="267"/>
      <c r="EB1645" s="267"/>
      <c r="EC1645" s="267"/>
      <c r="ED1645" s="267"/>
      <c r="EE1645" s="267"/>
      <c r="EF1645" s="267"/>
      <c r="EG1645" s="267"/>
      <c r="EH1645" s="267"/>
      <c r="EI1645" s="267"/>
      <c r="EJ1645" s="267"/>
      <c r="EK1645" s="267"/>
      <c r="EL1645" s="267"/>
      <c r="EM1645" s="267"/>
      <c r="EN1645" s="267"/>
      <c r="EO1645" s="267"/>
      <c r="EP1645" s="267"/>
      <c r="EQ1645" s="267"/>
      <c r="ER1645" s="267"/>
      <c r="ES1645" s="267"/>
      <c r="ET1645" s="267"/>
      <c r="EU1645" s="267"/>
      <c r="EV1645" s="267"/>
      <c r="EW1645" s="267"/>
      <c r="EX1645" s="267"/>
      <c r="EY1645" s="267"/>
      <c r="EZ1645" s="267"/>
      <c r="FA1645" s="267"/>
      <c r="FB1645" s="267"/>
      <c r="FC1645" s="267"/>
      <c r="FD1645" s="267"/>
      <c r="FE1645" s="267"/>
      <c r="FF1645" s="267"/>
      <c r="FG1645" s="267"/>
      <c r="FH1645" s="267"/>
      <c r="FI1645" s="267"/>
      <c r="FJ1645" s="267"/>
      <c r="FK1645" s="267"/>
      <c r="FL1645" s="267"/>
      <c r="FM1645" s="267"/>
      <c r="FN1645" s="267"/>
      <c r="FO1645" s="267"/>
      <c r="FP1645" s="267"/>
      <c r="FQ1645" s="267"/>
      <c r="FR1645" s="267"/>
      <c r="FS1645" s="267"/>
      <c r="FT1645" s="267"/>
      <c r="FU1645" s="267"/>
      <c r="FV1645" s="267"/>
      <c r="FW1645" s="267"/>
      <c r="FX1645" s="267"/>
      <c r="FY1645" s="267"/>
      <c r="FZ1645" s="267"/>
      <c r="GA1645" s="267"/>
      <c r="GB1645" s="267"/>
      <c r="GC1645" s="267"/>
      <c r="GD1645" s="267"/>
      <c r="GE1645" s="267"/>
      <c r="GF1645" s="267"/>
      <c r="GG1645" s="267"/>
      <c r="GH1645" s="267"/>
      <c r="GI1645" s="267"/>
      <c r="GJ1645" s="267"/>
      <c r="GK1645" s="267"/>
      <c r="GL1645" s="267"/>
      <c r="GM1645" s="267"/>
      <c r="GN1645" s="267"/>
      <c r="GO1645" s="267"/>
      <c r="GP1645" s="267"/>
      <c r="GQ1645" s="267"/>
      <c r="GR1645" s="267"/>
      <c r="GS1645" s="267"/>
      <c r="GT1645" s="267"/>
      <c r="GU1645" s="267"/>
      <c r="GV1645" s="267"/>
      <c r="GW1645" s="267"/>
      <c r="GX1645" s="267"/>
      <c r="GY1645" s="267"/>
      <c r="GZ1645" s="267"/>
      <c r="HA1645" s="267"/>
      <c r="HB1645" s="267"/>
      <c r="HC1645" s="267"/>
      <c r="HD1645" s="267"/>
      <c r="HE1645" s="267"/>
      <c r="HF1645" s="267"/>
      <c r="HG1645" s="267"/>
      <c r="HH1645" s="267"/>
      <c r="HI1645" s="267"/>
      <c r="HJ1645" s="267"/>
      <c r="HK1645" s="267"/>
      <c r="HL1645" s="267"/>
      <c r="HM1645" s="267"/>
      <c r="HN1645" s="267"/>
      <c r="HO1645" s="267"/>
      <c r="HP1645" s="267"/>
      <c r="HQ1645" s="267"/>
      <c r="HR1645" s="267"/>
      <c r="HS1645" s="267"/>
      <c r="HT1645" s="267"/>
      <c r="HU1645" s="267"/>
      <c r="HV1645" s="267"/>
      <c r="HW1645" s="267"/>
      <c r="HX1645" s="267"/>
      <c r="HY1645" s="267"/>
      <c r="HZ1645" s="267"/>
      <c r="IA1645" s="267"/>
      <c r="IB1645" s="267"/>
      <c r="IC1645" s="267"/>
      <c r="ID1645" s="267"/>
      <c r="IE1645" s="267"/>
      <c r="IF1645" s="267"/>
      <c r="IG1645" s="267"/>
      <c r="IH1645" s="267"/>
      <c r="II1645" s="267"/>
      <c r="IJ1645" s="267"/>
      <c r="IK1645" s="267"/>
      <c r="IL1645" s="267"/>
      <c r="IM1645" s="267"/>
      <c r="IN1645" s="267"/>
      <c r="IO1645" s="267"/>
      <c r="IP1645" s="267"/>
      <c r="IQ1645" s="267"/>
      <c r="IR1645" s="267"/>
      <c r="IS1645" s="267"/>
      <c r="IT1645" s="267"/>
      <c r="IU1645" s="267"/>
    </row>
    <row r="1646" spans="1:255" s="268" customFormat="1" ht="12.75">
      <c r="A1646" s="267"/>
      <c r="B1646" s="267"/>
      <c r="C1646" s="267"/>
      <c r="D1646" s="267"/>
      <c r="E1646" s="267"/>
      <c r="F1646" s="267"/>
      <c r="G1646" s="267"/>
      <c r="H1646" s="267"/>
      <c r="I1646" s="267"/>
      <c r="J1646" s="267"/>
      <c r="K1646" s="267"/>
      <c r="L1646" s="267"/>
      <c r="M1646" s="267"/>
      <c r="N1646" s="267"/>
      <c r="O1646" s="267"/>
      <c r="P1646" s="267"/>
      <c r="Q1646" s="267"/>
      <c r="R1646" s="267"/>
      <c r="S1646" s="267"/>
      <c r="T1646" s="267"/>
      <c r="U1646" s="267"/>
      <c r="V1646" s="267"/>
      <c r="W1646" s="267"/>
      <c r="X1646" s="267"/>
      <c r="Y1646" s="267"/>
      <c r="Z1646" s="267"/>
      <c r="AA1646" s="267"/>
      <c r="AB1646" s="267"/>
      <c r="AC1646" s="267"/>
      <c r="AD1646" s="267"/>
      <c r="AE1646" s="267"/>
      <c r="AF1646" s="267"/>
      <c r="AG1646" s="267"/>
      <c r="AH1646" s="267"/>
      <c r="AI1646" s="267"/>
      <c r="AJ1646" s="267"/>
      <c r="AK1646" s="267"/>
      <c r="AL1646" s="267"/>
      <c r="AM1646" s="267"/>
      <c r="AN1646" s="267"/>
      <c r="AO1646" s="267"/>
      <c r="AP1646" s="267"/>
      <c r="AQ1646" s="267"/>
      <c r="AR1646" s="267"/>
      <c r="AS1646" s="267"/>
      <c r="AT1646" s="267"/>
      <c r="AU1646" s="267"/>
      <c r="AV1646" s="267"/>
      <c r="AW1646" s="267"/>
      <c r="AX1646" s="267"/>
      <c r="AY1646" s="267"/>
      <c r="AZ1646" s="267"/>
      <c r="BA1646" s="267"/>
      <c r="BB1646" s="267"/>
      <c r="BC1646" s="267"/>
      <c r="BD1646" s="267"/>
      <c r="BE1646" s="267"/>
      <c r="BF1646" s="267"/>
      <c r="BG1646" s="267"/>
      <c r="BH1646" s="267"/>
      <c r="BI1646" s="267"/>
      <c r="BJ1646" s="267"/>
      <c r="BK1646" s="267"/>
      <c r="BL1646" s="267"/>
      <c r="BM1646" s="267"/>
      <c r="BN1646" s="267"/>
      <c r="BO1646" s="267"/>
      <c r="BP1646" s="267"/>
      <c r="BQ1646" s="267"/>
      <c r="BR1646" s="267"/>
      <c r="BS1646" s="267"/>
      <c r="BT1646" s="267"/>
      <c r="BU1646" s="267"/>
      <c r="BV1646" s="267"/>
      <c r="BW1646" s="267"/>
      <c r="BX1646" s="267"/>
      <c r="BY1646" s="267"/>
      <c r="BZ1646" s="267"/>
      <c r="CA1646" s="267"/>
      <c r="CB1646" s="267"/>
      <c r="CC1646" s="267"/>
      <c r="CD1646" s="267"/>
      <c r="CE1646" s="267"/>
      <c r="CF1646" s="267"/>
      <c r="CG1646" s="267"/>
      <c r="CH1646" s="267"/>
      <c r="CI1646" s="267"/>
      <c r="CJ1646" s="267"/>
      <c r="CK1646" s="267"/>
      <c r="CL1646" s="267"/>
      <c r="CM1646" s="267"/>
      <c r="CN1646" s="267"/>
      <c r="CO1646" s="267"/>
      <c r="CP1646" s="267"/>
      <c r="CQ1646" s="267"/>
      <c r="CR1646" s="267"/>
      <c r="CS1646" s="267"/>
      <c r="CT1646" s="267"/>
      <c r="CU1646" s="267"/>
      <c r="CV1646" s="267"/>
      <c r="CW1646" s="267"/>
      <c r="CX1646" s="267"/>
      <c r="CY1646" s="267"/>
      <c r="CZ1646" s="267"/>
      <c r="DA1646" s="267"/>
      <c r="DB1646" s="267"/>
      <c r="DC1646" s="267"/>
      <c r="DD1646" s="267"/>
      <c r="DE1646" s="267"/>
      <c r="DF1646" s="267"/>
      <c r="DG1646" s="267"/>
      <c r="DH1646" s="267"/>
      <c r="DI1646" s="267"/>
      <c r="DJ1646" s="267"/>
      <c r="DK1646" s="267"/>
      <c r="DL1646" s="267"/>
      <c r="DM1646" s="267"/>
      <c r="DN1646" s="267"/>
      <c r="DO1646" s="267"/>
      <c r="DP1646" s="267"/>
      <c r="DQ1646" s="267"/>
      <c r="DR1646" s="267"/>
      <c r="DS1646" s="267"/>
      <c r="DT1646" s="267"/>
      <c r="DU1646" s="267"/>
      <c r="DV1646" s="267"/>
      <c r="DW1646" s="267"/>
      <c r="DX1646" s="267"/>
      <c r="DY1646" s="267"/>
      <c r="DZ1646" s="267"/>
      <c r="EA1646" s="267"/>
      <c r="EB1646" s="267"/>
      <c r="EC1646" s="267"/>
      <c r="ED1646" s="267"/>
      <c r="EE1646" s="267"/>
      <c r="EF1646" s="267"/>
      <c r="EG1646" s="267"/>
      <c r="EH1646" s="267"/>
      <c r="EI1646" s="267"/>
      <c r="EJ1646" s="267"/>
      <c r="EK1646" s="267"/>
      <c r="EL1646" s="267"/>
      <c r="EM1646" s="267"/>
      <c r="EN1646" s="267"/>
      <c r="EO1646" s="267"/>
      <c r="EP1646" s="267"/>
      <c r="EQ1646" s="267"/>
      <c r="ER1646" s="267"/>
      <c r="ES1646" s="267"/>
      <c r="ET1646" s="267"/>
      <c r="EU1646" s="267"/>
      <c r="EV1646" s="267"/>
      <c r="EW1646" s="267"/>
      <c r="EX1646" s="267"/>
      <c r="EY1646" s="267"/>
      <c r="EZ1646" s="267"/>
      <c r="FA1646" s="267"/>
      <c r="FB1646" s="267"/>
      <c r="FC1646" s="267"/>
      <c r="FD1646" s="267"/>
      <c r="FE1646" s="267"/>
      <c r="FF1646" s="267"/>
      <c r="FG1646" s="267"/>
      <c r="FH1646" s="267"/>
      <c r="FI1646" s="267"/>
      <c r="FJ1646" s="267"/>
      <c r="FK1646" s="267"/>
      <c r="FL1646" s="267"/>
      <c r="FM1646" s="267"/>
      <c r="FN1646" s="267"/>
      <c r="FO1646" s="267"/>
      <c r="FP1646" s="267"/>
      <c r="FQ1646" s="267"/>
      <c r="FR1646" s="267"/>
      <c r="FS1646" s="267"/>
      <c r="FT1646" s="267"/>
      <c r="FU1646" s="267"/>
      <c r="FV1646" s="267"/>
      <c r="FW1646" s="267"/>
      <c r="FX1646" s="267"/>
      <c r="FY1646" s="267"/>
      <c r="FZ1646" s="267"/>
      <c r="GA1646" s="267"/>
      <c r="GB1646" s="267"/>
      <c r="GC1646" s="267"/>
      <c r="GD1646" s="267"/>
      <c r="GE1646" s="267"/>
      <c r="GF1646" s="267"/>
      <c r="GG1646" s="267"/>
      <c r="GH1646" s="267"/>
      <c r="GI1646" s="267"/>
      <c r="GJ1646" s="267"/>
      <c r="GK1646" s="267"/>
      <c r="GL1646" s="267"/>
      <c r="GM1646" s="267"/>
      <c r="GN1646" s="267"/>
      <c r="GO1646" s="267"/>
      <c r="GP1646" s="267"/>
      <c r="GQ1646" s="267"/>
      <c r="GR1646" s="267"/>
      <c r="GS1646" s="267"/>
      <c r="GT1646" s="267"/>
      <c r="GU1646" s="267"/>
      <c r="GV1646" s="267"/>
      <c r="GW1646" s="267"/>
      <c r="GX1646" s="267"/>
      <c r="GY1646" s="267"/>
      <c r="GZ1646" s="267"/>
      <c r="HA1646" s="267"/>
      <c r="HB1646" s="267"/>
      <c r="HC1646" s="267"/>
      <c r="HD1646" s="267"/>
      <c r="HE1646" s="267"/>
      <c r="HF1646" s="267"/>
      <c r="HG1646" s="267"/>
      <c r="HH1646" s="267"/>
      <c r="HI1646" s="267"/>
      <c r="HJ1646" s="267"/>
      <c r="HK1646" s="267"/>
      <c r="HL1646" s="267"/>
      <c r="HM1646" s="267"/>
      <c r="HN1646" s="267"/>
      <c r="HO1646" s="267"/>
      <c r="HP1646" s="267"/>
      <c r="HQ1646" s="267"/>
      <c r="HR1646" s="267"/>
      <c r="HS1646" s="267"/>
      <c r="HT1646" s="267"/>
      <c r="HU1646" s="267"/>
      <c r="HV1646" s="267"/>
      <c r="HW1646" s="267"/>
      <c r="HX1646" s="267"/>
      <c r="HY1646" s="267"/>
      <c r="HZ1646" s="267"/>
      <c r="IA1646" s="267"/>
      <c r="IB1646" s="267"/>
      <c r="IC1646" s="267"/>
      <c r="ID1646" s="267"/>
      <c r="IE1646" s="267"/>
      <c r="IF1646" s="267"/>
      <c r="IG1646" s="267"/>
      <c r="IH1646" s="267"/>
      <c r="II1646" s="267"/>
      <c r="IJ1646" s="267"/>
      <c r="IK1646" s="267"/>
      <c r="IL1646" s="267"/>
      <c r="IM1646" s="267"/>
      <c r="IN1646" s="267"/>
      <c r="IO1646" s="267"/>
      <c r="IP1646" s="267"/>
      <c r="IQ1646" s="267"/>
      <c r="IR1646" s="267"/>
      <c r="IS1646" s="267"/>
      <c r="IT1646" s="267"/>
      <c r="IU1646" s="267"/>
    </row>
    <row r="1647" spans="1:255" s="268" customFormat="1" ht="12.75">
      <c r="A1647" s="267"/>
      <c r="B1647" s="267"/>
      <c r="C1647" s="267"/>
      <c r="D1647" s="267"/>
      <c r="E1647" s="267"/>
      <c r="F1647" s="267"/>
      <c r="G1647" s="267"/>
      <c r="H1647" s="267"/>
      <c r="I1647" s="267"/>
      <c r="J1647" s="267"/>
      <c r="K1647" s="267"/>
      <c r="L1647" s="267"/>
      <c r="M1647" s="267"/>
      <c r="N1647" s="267"/>
      <c r="O1647" s="267"/>
      <c r="P1647" s="267"/>
      <c r="Q1647" s="267"/>
      <c r="R1647" s="267"/>
      <c r="S1647" s="267"/>
      <c r="T1647" s="267"/>
      <c r="U1647" s="267"/>
      <c r="V1647" s="267"/>
      <c r="W1647" s="267"/>
      <c r="X1647" s="267"/>
      <c r="Y1647" s="267"/>
      <c r="Z1647" s="267"/>
      <c r="AA1647" s="267"/>
      <c r="AB1647" s="267"/>
      <c r="AC1647" s="267"/>
      <c r="AD1647" s="267"/>
      <c r="AE1647" s="267"/>
      <c r="AF1647" s="267"/>
      <c r="AG1647" s="267"/>
      <c r="AH1647" s="267"/>
      <c r="AI1647" s="267"/>
      <c r="AJ1647" s="267"/>
      <c r="AK1647" s="267"/>
      <c r="AL1647" s="267"/>
      <c r="AM1647" s="267"/>
      <c r="AN1647" s="267"/>
      <c r="AO1647" s="267"/>
      <c r="AP1647" s="267"/>
      <c r="AQ1647" s="267"/>
      <c r="AR1647" s="267"/>
      <c r="AS1647" s="267"/>
      <c r="AT1647" s="267"/>
      <c r="AU1647" s="267"/>
      <c r="AV1647" s="267"/>
      <c r="AW1647" s="267"/>
      <c r="AX1647" s="267"/>
      <c r="AY1647" s="267"/>
      <c r="AZ1647" s="267"/>
      <c r="BA1647" s="267"/>
      <c r="BB1647" s="267"/>
      <c r="BC1647" s="267"/>
      <c r="BD1647" s="267"/>
      <c r="BE1647" s="267"/>
      <c r="BF1647" s="267"/>
      <c r="BG1647" s="267"/>
      <c r="BH1647" s="267"/>
      <c r="BI1647" s="267"/>
      <c r="BJ1647" s="267"/>
      <c r="BK1647" s="267"/>
      <c r="BL1647" s="267"/>
      <c r="BM1647" s="267"/>
      <c r="BN1647" s="267"/>
      <c r="BO1647" s="267"/>
      <c r="BP1647" s="267"/>
      <c r="BQ1647" s="267"/>
      <c r="BR1647" s="267"/>
      <c r="BS1647" s="267"/>
      <c r="BT1647" s="267"/>
      <c r="BU1647" s="267"/>
      <c r="BV1647" s="267"/>
      <c r="BW1647" s="267"/>
      <c r="BX1647" s="267"/>
      <c r="BY1647" s="267"/>
      <c r="BZ1647" s="267"/>
      <c r="CA1647" s="267"/>
      <c r="CB1647" s="267"/>
      <c r="CC1647" s="267"/>
      <c r="CD1647" s="267"/>
      <c r="CE1647" s="267"/>
      <c r="CF1647" s="267"/>
      <c r="CG1647" s="267"/>
      <c r="CH1647" s="267"/>
      <c r="CI1647" s="267"/>
      <c r="CJ1647" s="267"/>
      <c r="CK1647" s="267"/>
      <c r="CL1647" s="267"/>
      <c r="CM1647" s="267"/>
      <c r="CN1647" s="267"/>
      <c r="CO1647" s="267"/>
      <c r="CP1647" s="267"/>
      <c r="CQ1647" s="267"/>
      <c r="CR1647" s="267"/>
      <c r="CS1647" s="267"/>
      <c r="CT1647" s="267"/>
      <c r="CU1647" s="267"/>
      <c r="CV1647" s="267"/>
      <c r="CW1647" s="267"/>
      <c r="CX1647" s="267"/>
      <c r="CY1647" s="267"/>
      <c r="CZ1647" s="267"/>
      <c r="DA1647" s="267"/>
      <c r="DB1647" s="267"/>
      <c r="DC1647" s="267"/>
      <c r="DD1647" s="267"/>
      <c r="DE1647" s="267"/>
      <c r="DF1647" s="267"/>
      <c r="DG1647" s="267"/>
      <c r="DH1647" s="267"/>
      <c r="DI1647" s="267"/>
      <c r="DJ1647" s="267"/>
      <c r="DK1647" s="267"/>
      <c r="DL1647" s="267"/>
      <c r="DM1647" s="267"/>
      <c r="DN1647" s="267"/>
      <c r="DO1647" s="267"/>
      <c r="DP1647" s="267"/>
      <c r="DQ1647" s="267"/>
      <c r="DR1647" s="267"/>
      <c r="DS1647" s="267"/>
      <c r="DT1647" s="267"/>
      <c r="DU1647" s="267"/>
      <c r="DV1647" s="267"/>
      <c r="DW1647" s="267"/>
      <c r="DX1647" s="267"/>
      <c r="DY1647" s="267"/>
      <c r="DZ1647" s="267"/>
      <c r="EA1647" s="267"/>
      <c r="EB1647" s="267"/>
      <c r="EC1647" s="267"/>
      <c r="ED1647" s="267"/>
      <c r="EE1647" s="267"/>
      <c r="EF1647" s="267"/>
      <c r="EG1647" s="267"/>
      <c r="EH1647" s="267"/>
      <c r="EI1647" s="267"/>
      <c r="EJ1647" s="267"/>
      <c r="EK1647" s="267"/>
      <c r="EL1647" s="267"/>
      <c r="EM1647" s="267"/>
      <c r="EN1647" s="267"/>
      <c r="EO1647" s="267"/>
      <c r="EP1647" s="267"/>
      <c r="EQ1647" s="267"/>
      <c r="ER1647" s="267"/>
      <c r="ES1647" s="267"/>
      <c r="ET1647" s="267"/>
      <c r="EU1647" s="267"/>
      <c r="EV1647" s="267"/>
      <c r="EW1647" s="267"/>
      <c r="EX1647" s="267"/>
      <c r="EY1647" s="267"/>
      <c r="EZ1647" s="267"/>
      <c r="FA1647" s="267"/>
      <c r="FB1647" s="267"/>
      <c r="FC1647" s="267"/>
      <c r="FD1647" s="267"/>
      <c r="FE1647" s="267"/>
      <c r="FF1647" s="267"/>
      <c r="FG1647" s="267"/>
      <c r="FH1647" s="267"/>
      <c r="FI1647" s="267"/>
      <c r="FJ1647" s="267"/>
      <c r="FK1647" s="267"/>
      <c r="FL1647" s="267"/>
      <c r="FM1647" s="267"/>
      <c r="FN1647" s="267"/>
      <c r="FO1647" s="267"/>
      <c r="FP1647" s="267"/>
      <c r="FQ1647" s="267"/>
      <c r="FR1647" s="267"/>
      <c r="FS1647" s="267"/>
      <c r="FT1647" s="267"/>
      <c r="FU1647" s="267"/>
      <c r="FV1647" s="267"/>
      <c r="FW1647" s="267"/>
      <c r="FX1647" s="267"/>
      <c r="FY1647" s="267"/>
      <c r="FZ1647" s="267"/>
      <c r="GA1647" s="267"/>
      <c r="GB1647" s="267"/>
      <c r="GC1647" s="267"/>
      <c r="GD1647" s="267"/>
      <c r="GE1647" s="267"/>
      <c r="GF1647" s="267"/>
      <c r="GG1647" s="267"/>
      <c r="GH1647" s="267"/>
      <c r="GI1647" s="267"/>
      <c r="GJ1647" s="267"/>
      <c r="GK1647" s="267"/>
      <c r="GL1647" s="267"/>
      <c r="GM1647" s="267"/>
      <c r="GN1647" s="267"/>
      <c r="GO1647" s="267"/>
      <c r="GP1647" s="267"/>
      <c r="GQ1647" s="267"/>
      <c r="GR1647" s="267"/>
      <c r="GS1647" s="267"/>
      <c r="GT1647" s="267"/>
      <c r="GU1647" s="267"/>
      <c r="GV1647" s="267"/>
      <c r="GW1647" s="267"/>
      <c r="GX1647" s="267"/>
      <c r="GY1647" s="267"/>
      <c r="GZ1647" s="267"/>
      <c r="HA1647" s="267"/>
      <c r="HB1647" s="267"/>
      <c r="HC1647" s="267"/>
      <c r="HD1647" s="267"/>
      <c r="HE1647" s="267"/>
      <c r="HF1647" s="267"/>
      <c r="HG1647" s="267"/>
      <c r="HH1647" s="267"/>
      <c r="HI1647" s="267"/>
      <c r="HJ1647" s="267"/>
      <c r="HK1647" s="267"/>
      <c r="HL1647" s="267"/>
      <c r="HM1647" s="267"/>
      <c r="HN1647" s="267"/>
      <c r="HO1647" s="267"/>
      <c r="HP1647" s="267"/>
      <c r="HQ1647" s="267"/>
      <c r="HR1647" s="267"/>
      <c r="HS1647" s="267"/>
      <c r="HT1647" s="267"/>
      <c r="HU1647" s="267"/>
      <c r="HV1647" s="267"/>
      <c r="HW1647" s="267"/>
      <c r="HX1647" s="267"/>
      <c r="HY1647" s="267"/>
      <c r="HZ1647" s="267"/>
      <c r="IA1647" s="267"/>
      <c r="IB1647" s="267"/>
      <c r="IC1647" s="267"/>
      <c r="ID1647" s="267"/>
      <c r="IE1647" s="267"/>
      <c r="IF1647" s="267"/>
      <c r="IG1647" s="267"/>
      <c r="IH1647" s="267"/>
      <c r="II1647" s="267"/>
      <c r="IJ1647" s="267"/>
      <c r="IK1647" s="267"/>
      <c r="IL1647" s="267"/>
      <c r="IM1647" s="267"/>
      <c r="IN1647" s="267"/>
      <c r="IO1647" s="267"/>
      <c r="IP1647" s="267"/>
      <c r="IQ1647" s="267"/>
      <c r="IR1647" s="267"/>
      <c r="IS1647" s="267"/>
      <c r="IT1647" s="267"/>
      <c r="IU1647" s="267"/>
    </row>
    <row r="1648" spans="1:255" s="268" customFormat="1" ht="12.75">
      <c r="A1648" s="267"/>
      <c r="B1648" s="267"/>
      <c r="C1648" s="267"/>
      <c r="D1648" s="267"/>
      <c r="E1648" s="267"/>
      <c r="F1648" s="267"/>
      <c r="G1648" s="267"/>
      <c r="H1648" s="267"/>
      <c r="I1648" s="267"/>
      <c r="J1648" s="267"/>
      <c r="K1648" s="267"/>
      <c r="L1648" s="267"/>
      <c r="M1648" s="267"/>
      <c r="N1648" s="267"/>
      <c r="O1648" s="267"/>
      <c r="P1648" s="267"/>
      <c r="Q1648" s="267"/>
      <c r="R1648" s="267"/>
      <c r="S1648" s="267"/>
      <c r="T1648" s="267"/>
      <c r="U1648" s="267"/>
      <c r="V1648" s="267"/>
      <c r="W1648" s="267"/>
      <c r="X1648" s="267"/>
      <c r="Y1648" s="267"/>
      <c r="Z1648" s="267"/>
      <c r="AA1648" s="267"/>
      <c r="AB1648" s="267"/>
      <c r="AC1648" s="267"/>
      <c r="AD1648" s="267"/>
      <c r="AE1648" s="267"/>
      <c r="AF1648" s="267"/>
      <c r="AG1648" s="267"/>
      <c r="AH1648" s="267"/>
      <c r="AI1648" s="267"/>
      <c r="AJ1648" s="267"/>
      <c r="AK1648" s="267"/>
      <c r="AL1648" s="267"/>
      <c r="AM1648" s="267"/>
      <c r="AN1648" s="267"/>
      <c r="AO1648" s="267"/>
      <c r="AP1648" s="267"/>
      <c r="AQ1648" s="267"/>
      <c r="AR1648" s="267"/>
      <c r="AS1648" s="267"/>
      <c r="AT1648" s="267"/>
      <c r="AU1648" s="267"/>
      <c r="AV1648" s="267"/>
      <c r="AW1648" s="267"/>
      <c r="AX1648" s="267"/>
      <c r="AY1648" s="267"/>
      <c r="AZ1648" s="267"/>
      <c r="BA1648" s="267"/>
      <c r="BB1648" s="267"/>
      <c r="BC1648" s="267"/>
      <c r="BD1648" s="267"/>
      <c r="BE1648" s="267"/>
      <c r="BF1648" s="267"/>
      <c r="BG1648" s="267"/>
      <c r="BH1648" s="267"/>
      <c r="BI1648" s="267"/>
      <c r="BJ1648" s="267"/>
      <c r="BK1648" s="267"/>
      <c r="BL1648" s="267"/>
      <c r="BM1648" s="267"/>
      <c r="BN1648" s="267"/>
      <c r="BO1648" s="267"/>
      <c r="BP1648" s="267"/>
      <c r="BQ1648" s="267"/>
      <c r="BR1648" s="267"/>
      <c r="BS1648" s="267"/>
      <c r="BT1648" s="267"/>
      <c r="BU1648" s="267"/>
      <c r="BV1648" s="267"/>
      <c r="BW1648" s="267"/>
      <c r="BX1648" s="267"/>
      <c r="BY1648" s="267"/>
      <c r="BZ1648" s="267"/>
      <c r="CA1648" s="267"/>
      <c r="CB1648" s="267"/>
      <c r="CC1648" s="267"/>
      <c r="CD1648" s="267"/>
      <c r="CE1648" s="267"/>
      <c r="CF1648" s="267"/>
      <c r="CG1648" s="267"/>
      <c r="CH1648" s="267"/>
      <c r="CI1648" s="267"/>
      <c r="CJ1648" s="267"/>
      <c r="CK1648" s="267"/>
      <c r="CL1648" s="267"/>
      <c r="CM1648" s="267"/>
      <c r="CN1648" s="267"/>
      <c r="CO1648" s="267"/>
      <c r="CP1648" s="267"/>
      <c r="CQ1648" s="267"/>
      <c r="CR1648" s="267"/>
      <c r="CS1648" s="267"/>
      <c r="CT1648" s="267"/>
      <c r="CU1648" s="267"/>
      <c r="CV1648" s="267"/>
      <c r="CW1648" s="267"/>
      <c r="CX1648" s="267"/>
      <c r="CY1648" s="267"/>
      <c r="CZ1648" s="267"/>
      <c r="DA1648" s="267"/>
      <c r="DB1648" s="267"/>
      <c r="DC1648" s="267"/>
      <c r="DD1648" s="267"/>
      <c r="DE1648" s="267"/>
      <c r="DF1648" s="267"/>
      <c r="DG1648" s="267"/>
      <c r="DH1648" s="267"/>
      <c r="DI1648" s="267"/>
      <c r="DJ1648" s="267"/>
      <c r="DK1648" s="267"/>
      <c r="DL1648" s="267"/>
      <c r="DM1648" s="267"/>
      <c r="DN1648" s="267"/>
      <c r="DO1648" s="267"/>
      <c r="DP1648" s="267"/>
      <c r="DQ1648" s="267"/>
      <c r="DR1648" s="267"/>
      <c r="DS1648" s="267"/>
      <c r="DT1648" s="267"/>
      <c r="DU1648" s="267"/>
      <c r="DV1648" s="267"/>
      <c r="DW1648" s="267"/>
      <c r="DX1648" s="267"/>
      <c r="DY1648" s="267"/>
      <c r="DZ1648" s="267"/>
      <c r="EA1648" s="267"/>
      <c r="EB1648" s="267"/>
      <c r="EC1648" s="267"/>
      <c r="ED1648" s="267"/>
      <c r="EE1648" s="267"/>
      <c r="EF1648" s="267"/>
      <c r="EG1648" s="267"/>
      <c r="EH1648" s="267"/>
      <c r="EI1648" s="267"/>
      <c r="EJ1648" s="267"/>
      <c r="EK1648" s="267"/>
      <c r="EL1648" s="267"/>
      <c r="EM1648" s="267"/>
      <c r="EN1648" s="267"/>
      <c r="EO1648" s="267"/>
      <c r="EP1648" s="267"/>
      <c r="EQ1648" s="267"/>
      <c r="ER1648" s="267"/>
      <c r="ES1648" s="267"/>
      <c r="ET1648" s="267"/>
      <c r="EU1648" s="267"/>
      <c r="EV1648" s="267"/>
      <c r="EW1648" s="267"/>
      <c r="EX1648" s="267"/>
      <c r="EY1648" s="267"/>
      <c r="EZ1648" s="267"/>
      <c r="FA1648" s="267"/>
      <c r="FB1648" s="267"/>
      <c r="FC1648" s="267"/>
      <c r="FD1648" s="267"/>
      <c r="FE1648" s="267"/>
      <c r="FF1648" s="267"/>
      <c r="FG1648" s="267"/>
      <c r="FH1648" s="267"/>
      <c r="FI1648" s="267"/>
      <c r="FJ1648" s="267"/>
      <c r="FK1648" s="267"/>
      <c r="FL1648" s="267"/>
      <c r="FM1648" s="267"/>
      <c r="FN1648" s="267"/>
      <c r="FO1648" s="267"/>
      <c r="FP1648" s="267"/>
      <c r="FQ1648" s="267"/>
      <c r="FR1648" s="267"/>
      <c r="FS1648" s="267"/>
      <c r="FT1648" s="267"/>
      <c r="FU1648" s="267"/>
      <c r="FV1648" s="267"/>
      <c r="FW1648" s="267"/>
      <c r="FX1648" s="267"/>
      <c r="FY1648" s="267"/>
      <c r="FZ1648" s="267"/>
      <c r="GA1648" s="267"/>
      <c r="GB1648" s="267"/>
      <c r="GC1648" s="267"/>
      <c r="GD1648" s="267"/>
      <c r="GE1648" s="267"/>
      <c r="GF1648" s="267"/>
      <c r="GG1648" s="267"/>
      <c r="GH1648" s="267"/>
      <c r="GI1648" s="267"/>
      <c r="GJ1648" s="267"/>
      <c r="GK1648" s="267"/>
      <c r="GL1648" s="267"/>
      <c r="GM1648" s="267"/>
      <c r="GN1648" s="267"/>
      <c r="GO1648" s="267"/>
      <c r="GP1648" s="267"/>
      <c r="GQ1648" s="267"/>
      <c r="GR1648" s="267"/>
      <c r="GS1648" s="267"/>
      <c r="GT1648" s="267"/>
      <c r="GU1648" s="267"/>
      <c r="GV1648" s="267"/>
      <c r="GW1648" s="267"/>
      <c r="GX1648" s="267"/>
      <c r="GY1648" s="267"/>
      <c r="GZ1648" s="267"/>
      <c r="HA1648" s="267"/>
      <c r="HB1648" s="267"/>
      <c r="HC1648" s="267"/>
      <c r="HD1648" s="267"/>
      <c r="HE1648" s="267"/>
      <c r="HF1648" s="267"/>
      <c r="HG1648" s="267"/>
      <c r="HH1648" s="267"/>
      <c r="HI1648" s="267"/>
      <c r="HJ1648" s="267"/>
      <c r="HK1648" s="267"/>
      <c r="HL1648" s="267"/>
      <c r="HM1648" s="267"/>
      <c r="HN1648" s="267"/>
      <c r="HO1648" s="267"/>
      <c r="HP1648" s="267"/>
      <c r="HQ1648" s="267"/>
      <c r="HR1648" s="267"/>
      <c r="HS1648" s="267"/>
      <c r="HT1648" s="267"/>
      <c r="HU1648" s="267"/>
      <c r="HV1648" s="267"/>
      <c r="HW1648" s="267"/>
      <c r="HX1648" s="267"/>
      <c r="HY1648" s="267"/>
      <c r="HZ1648" s="267"/>
      <c r="IA1648" s="267"/>
      <c r="IB1648" s="267"/>
      <c r="IC1648" s="267"/>
      <c r="ID1648" s="267"/>
      <c r="IE1648" s="267"/>
      <c r="IF1648" s="267"/>
      <c r="IG1648" s="267"/>
      <c r="IH1648" s="267"/>
      <c r="II1648" s="267"/>
      <c r="IJ1648" s="267"/>
      <c r="IK1648" s="267"/>
      <c r="IL1648" s="267"/>
      <c r="IM1648" s="267"/>
      <c r="IN1648" s="267"/>
      <c r="IO1648" s="267"/>
      <c r="IP1648" s="267"/>
      <c r="IQ1648" s="267"/>
      <c r="IR1648" s="267"/>
      <c r="IS1648" s="267"/>
      <c r="IT1648" s="267"/>
      <c r="IU1648" s="267"/>
    </row>
    <row r="1649" spans="1:255" s="268" customFormat="1" ht="12.75">
      <c r="A1649" s="267"/>
      <c r="B1649" s="267"/>
      <c r="C1649" s="267"/>
      <c r="D1649" s="267"/>
      <c r="E1649" s="267"/>
      <c r="F1649" s="267"/>
      <c r="G1649" s="267"/>
      <c r="H1649" s="267"/>
      <c r="I1649" s="267"/>
      <c r="J1649" s="267"/>
      <c r="K1649" s="267"/>
      <c r="L1649" s="267"/>
      <c r="M1649" s="267"/>
      <c r="N1649" s="267"/>
      <c r="O1649" s="267"/>
      <c r="P1649" s="267"/>
      <c r="Q1649" s="267"/>
      <c r="R1649" s="267"/>
      <c r="S1649" s="267"/>
      <c r="T1649" s="267"/>
      <c r="U1649" s="267"/>
      <c r="V1649" s="267"/>
      <c r="W1649" s="267"/>
      <c r="X1649" s="267"/>
      <c r="Y1649" s="267"/>
      <c r="Z1649" s="267"/>
      <c r="AA1649" s="267"/>
      <c r="AB1649" s="267"/>
      <c r="AC1649" s="267"/>
      <c r="AD1649" s="267"/>
      <c r="AE1649" s="267"/>
      <c r="AF1649" s="267"/>
      <c r="AG1649" s="267"/>
      <c r="AH1649" s="267"/>
      <c r="AI1649" s="267"/>
      <c r="AJ1649" s="267"/>
      <c r="AK1649" s="267"/>
      <c r="AL1649" s="267"/>
      <c r="AM1649" s="267"/>
      <c r="AN1649" s="267"/>
      <c r="AO1649" s="267"/>
      <c r="AP1649" s="267"/>
      <c r="AQ1649" s="267"/>
      <c r="AR1649" s="267"/>
      <c r="AS1649" s="267"/>
      <c r="AT1649" s="267"/>
      <c r="AU1649" s="267"/>
      <c r="AV1649" s="267"/>
      <c r="AW1649" s="267"/>
      <c r="AX1649" s="267"/>
      <c r="AY1649" s="267"/>
      <c r="AZ1649" s="267"/>
      <c r="BA1649" s="267"/>
      <c r="BB1649" s="267"/>
      <c r="BC1649" s="267"/>
      <c r="BD1649" s="267"/>
      <c r="BE1649" s="267"/>
      <c r="BF1649" s="267"/>
      <c r="BG1649" s="267"/>
      <c r="BH1649" s="267"/>
      <c r="BI1649" s="267"/>
      <c r="BJ1649" s="267"/>
      <c r="BK1649" s="267"/>
      <c r="BL1649" s="267"/>
      <c r="BM1649" s="267"/>
      <c r="BN1649" s="267"/>
      <c r="BO1649" s="267"/>
      <c r="BP1649" s="267"/>
      <c r="BQ1649" s="267"/>
      <c r="BR1649" s="267"/>
      <c r="BS1649" s="267"/>
      <c r="BT1649" s="267"/>
      <c r="BU1649" s="267"/>
      <c r="BV1649" s="267"/>
      <c r="BW1649" s="267"/>
      <c r="BX1649" s="267"/>
      <c r="BY1649" s="267"/>
      <c r="BZ1649" s="267"/>
      <c r="CA1649" s="267"/>
      <c r="CB1649" s="267"/>
      <c r="CC1649" s="267"/>
      <c r="CD1649" s="267"/>
      <c r="CE1649" s="267"/>
      <c r="CF1649" s="267"/>
      <c r="CG1649" s="267"/>
      <c r="CH1649" s="267"/>
      <c r="CI1649" s="267"/>
      <c r="CJ1649" s="267"/>
      <c r="CK1649" s="267"/>
      <c r="CL1649" s="267"/>
      <c r="CM1649" s="267"/>
      <c r="CN1649" s="267"/>
      <c r="CO1649" s="267"/>
      <c r="CP1649" s="267"/>
      <c r="CQ1649" s="267"/>
      <c r="CR1649" s="267"/>
      <c r="CS1649" s="267"/>
      <c r="CT1649" s="267"/>
      <c r="CU1649" s="267"/>
      <c r="CV1649" s="267"/>
      <c r="CW1649" s="267"/>
      <c r="CX1649" s="267"/>
      <c r="CY1649" s="267"/>
      <c r="CZ1649" s="267"/>
      <c r="DA1649" s="267"/>
      <c r="DB1649" s="267"/>
      <c r="DC1649" s="267"/>
      <c r="DD1649" s="267"/>
      <c r="DE1649" s="267"/>
      <c r="DF1649" s="267"/>
      <c r="DG1649" s="267"/>
      <c r="DH1649" s="267"/>
      <c r="DI1649" s="267"/>
      <c r="DJ1649" s="267"/>
      <c r="DK1649" s="267"/>
      <c r="DL1649" s="267"/>
      <c r="DM1649" s="267"/>
      <c r="DN1649" s="267"/>
      <c r="DO1649" s="267"/>
      <c r="DP1649" s="267"/>
      <c r="DQ1649" s="267"/>
      <c r="DR1649" s="267"/>
      <c r="DS1649" s="267"/>
      <c r="DT1649" s="267"/>
      <c r="DU1649" s="267"/>
      <c r="DV1649" s="267"/>
      <c r="DW1649" s="267"/>
      <c r="DX1649" s="267"/>
      <c r="DY1649" s="267"/>
      <c r="DZ1649" s="267"/>
      <c r="EA1649" s="267"/>
      <c r="EB1649" s="267"/>
      <c r="EC1649" s="267"/>
      <c r="ED1649" s="267"/>
      <c r="EE1649" s="267"/>
      <c r="EF1649" s="267"/>
      <c r="EG1649" s="267"/>
      <c r="EH1649" s="267"/>
      <c r="EI1649" s="267"/>
      <c r="EJ1649" s="267"/>
      <c r="EK1649" s="267"/>
      <c r="EL1649" s="267"/>
      <c r="EM1649" s="267"/>
      <c r="EN1649" s="267"/>
      <c r="EO1649" s="267"/>
      <c r="EP1649" s="267"/>
      <c r="EQ1649" s="267"/>
      <c r="ER1649" s="267"/>
      <c r="ES1649" s="267"/>
      <c r="ET1649" s="267"/>
      <c r="EU1649" s="267"/>
      <c r="EV1649" s="267"/>
      <c r="EW1649" s="267"/>
      <c r="EX1649" s="267"/>
      <c r="EY1649" s="267"/>
      <c r="EZ1649" s="267"/>
      <c r="FA1649" s="267"/>
      <c r="FB1649" s="267"/>
      <c r="FC1649" s="267"/>
      <c r="FD1649" s="267"/>
      <c r="FE1649" s="267"/>
      <c r="FF1649" s="267"/>
      <c r="FG1649" s="267"/>
      <c r="FH1649" s="267"/>
      <c r="FI1649" s="267"/>
      <c r="FJ1649" s="267"/>
      <c r="FK1649" s="267"/>
      <c r="FL1649" s="267"/>
      <c r="FM1649" s="267"/>
      <c r="FN1649" s="267"/>
      <c r="FO1649" s="267"/>
      <c r="FP1649" s="267"/>
      <c r="FQ1649" s="267"/>
      <c r="FR1649" s="267"/>
      <c r="FS1649" s="267"/>
      <c r="FT1649" s="267"/>
      <c r="FU1649" s="267"/>
      <c r="FV1649" s="267"/>
      <c r="FW1649" s="267"/>
      <c r="FX1649" s="267"/>
      <c r="FY1649" s="267"/>
      <c r="FZ1649" s="267"/>
      <c r="GA1649" s="267"/>
      <c r="GB1649" s="267"/>
      <c r="GC1649" s="267"/>
      <c r="GD1649" s="267"/>
      <c r="GE1649" s="267"/>
      <c r="GF1649" s="267"/>
      <c r="GG1649" s="267"/>
      <c r="GH1649" s="267"/>
      <c r="GI1649" s="267"/>
      <c r="GJ1649" s="267"/>
      <c r="GK1649" s="267"/>
      <c r="GL1649" s="267"/>
      <c r="GM1649" s="267"/>
      <c r="GN1649" s="267"/>
      <c r="GO1649" s="267"/>
      <c r="GP1649" s="267"/>
      <c r="GQ1649" s="267"/>
      <c r="GR1649" s="267"/>
      <c r="GS1649" s="267"/>
      <c r="GT1649" s="267"/>
      <c r="GU1649" s="267"/>
      <c r="GV1649" s="267"/>
      <c r="GW1649" s="267"/>
      <c r="GX1649" s="267"/>
      <c r="GY1649" s="267"/>
      <c r="GZ1649" s="267"/>
      <c r="HA1649" s="267"/>
      <c r="HB1649" s="267"/>
      <c r="HC1649" s="267"/>
      <c r="HD1649" s="267"/>
      <c r="HE1649" s="267"/>
      <c r="HF1649" s="267"/>
      <c r="HG1649" s="267"/>
      <c r="HH1649" s="267"/>
      <c r="HI1649" s="267"/>
      <c r="HJ1649" s="267"/>
      <c r="HK1649" s="267"/>
      <c r="HL1649" s="267"/>
      <c r="HM1649" s="267"/>
      <c r="HN1649" s="267"/>
      <c r="HO1649" s="267"/>
      <c r="HP1649" s="267"/>
      <c r="HQ1649" s="267"/>
      <c r="HR1649" s="267"/>
      <c r="HS1649" s="267"/>
      <c r="HT1649" s="267"/>
      <c r="HU1649" s="267"/>
      <c r="HV1649" s="267"/>
      <c r="HW1649" s="267"/>
      <c r="HX1649" s="267"/>
      <c r="HY1649" s="267"/>
      <c r="HZ1649" s="267"/>
      <c r="IA1649" s="267"/>
      <c r="IB1649" s="267"/>
      <c r="IC1649" s="267"/>
      <c r="ID1649" s="267"/>
      <c r="IE1649" s="267"/>
      <c r="IF1649" s="267"/>
      <c r="IG1649" s="267"/>
      <c r="IH1649" s="267"/>
      <c r="II1649" s="267"/>
      <c r="IJ1649" s="267"/>
      <c r="IK1649" s="267"/>
      <c r="IL1649" s="267"/>
      <c r="IM1649" s="267"/>
      <c r="IN1649" s="267"/>
      <c r="IO1649" s="267"/>
      <c r="IP1649" s="267"/>
      <c r="IQ1649" s="267"/>
      <c r="IR1649" s="267"/>
      <c r="IS1649" s="267"/>
      <c r="IT1649" s="267"/>
      <c r="IU1649" s="267"/>
    </row>
    <row r="1650" spans="1:255" s="268" customFormat="1" ht="12.75">
      <c r="A1650" s="267"/>
      <c r="B1650" s="267"/>
      <c r="C1650" s="267"/>
      <c r="D1650" s="267"/>
      <c r="E1650" s="267"/>
      <c r="F1650" s="267"/>
      <c r="G1650" s="267"/>
      <c r="H1650" s="267"/>
      <c r="I1650" s="267"/>
      <c r="J1650" s="267"/>
      <c r="K1650" s="267"/>
      <c r="L1650" s="267"/>
      <c r="M1650" s="267"/>
      <c r="N1650" s="267"/>
      <c r="O1650" s="267"/>
      <c r="P1650" s="267"/>
      <c r="Q1650" s="267"/>
      <c r="R1650" s="267"/>
      <c r="S1650" s="267"/>
      <c r="T1650" s="267"/>
      <c r="U1650" s="267"/>
      <c r="V1650" s="267"/>
      <c r="W1650" s="267"/>
      <c r="X1650" s="267"/>
      <c r="Y1650" s="267"/>
      <c r="Z1650" s="267"/>
      <c r="AA1650" s="267"/>
      <c r="AB1650" s="267"/>
      <c r="AC1650" s="267"/>
      <c r="AD1650" s="267"/>
      <c r="AE1650" s="267"/>
      <c r="AF1650" s="267"/>
      <c r="AG1650" s="267"/>
      <c r="AH1650" s="267"/>
      <c r="AI1650" s="267"/>
      <c r="AJ1650" s="267"/>
      <c r="AK1650" s="267"/>
      <c r="AL1650" s="267"/>
      <c r="AM1650" s="267"/>
      <c r="AN1650" s="267"/>
      <c r="AO1650" s="267"/>
      <c r="AP1650" s="267"/>
      <c r="AQ1650" s="267"/>
      <c r="AR1650" s="267"/>
      <c r="AS1650" s="267"/>
      <c r="AT1650" s="267"/>
      <c r="AU1650" s="267"/>
      <c r="AV1650" s="267"/>
      <c r="AW1650" s="267"/>
      <c r="AX1650" s="267"/>
      <c r="AY1650" s="267"/>
      <c r="AZ1650" s="267"/>
      <c r="BA1650" s="267"/>
      <c r="BB1650" s="267"/>
      <c r="BC1650" s="267"/>
      <c r="BD1650" s="267"/>
      <c r="BE1650" s="267"/>
      <c r="BF1650" s="267"/>
      <c r="BG1650" s="267"/>
      <c r="BH1650" s="267"/>
      <c r="BI1650" s="267"/>
      <c r="BJ1650" s="267"/>
      <c r="BK1650" s="267"/>
      <c r="BL1650" s="267"/>
      <c r="BM1650" s="267"/>
      <c r="BN1650" s="267"/>
      <c r="BO1650" s="267"/>
      <c r="BP1650" s="267"/>
      <c r="BQ1650" s="267"/>
      <c r="BR1650" s="267"/>
      <c r="BS1650" s="267"/>
      <c r="BT1650" s="267"/>
      <c r="BU1650" s="267"/>
      <c r="BV1650" s="267"/>
      <c r="BW1650" s="267"/>
      <c r="BX1650" s="267"/>
      <c r="BY1650" s="267"/>
      <c r="BZ1650" s="267"/>
      <c r="CA1650" s="267"/>
      <c r="CB1650" s="267"/>
      <c r="CC1650" s="267"/>
      <c r="CD1650" s="267"/>
      <c r="CE1650" s="267"/>
      <c r="CF1650" s="267"/>
      <c r="CG1650" s="267"/>
      <c r="CH1650" s="267"/>
      <c r="CI1650" s="267"/>
      <c r="CJ1650" s="267"/>
      <c r="CK1650" s="267"/>
      <c r="CL1650" s="267"/>
      <c r="CM1650" s="267"/>
      <c r="CN1650" s="267"/>
      <c r="CO1650" s="267"/>
      <c r="CP1650" s="267"/>
      <c r="CQ1650" s="267"/>
      <c r="CR1650" s="267"/>
      <c r="CS1650" s="267"/>
      <c r="CT1650" s="267"/>
      <c r="CU1650" s="267"/>
      <c r="CV1650" s="267"/>
      <c r="CW1650" s="267"/>
      <c r="CX1650" s="267"/>
      <c r="CY1650" s="267"/>
      <c r="CZ1650" s="267"/>
      <c r="DA1650" s="267"/>
      <c r="DB1650" s="267"/>
      <c r="DC1650" s="267"/>
      <c r="DD1650" s="267"/>
      <c r="DE1650" s="267"/>
      <c r="DF1650" s="267"/>
      <c r="DG1650" s="267"/>
      <c r="DH1650" s="267"/>
      <c r="DI1650" s="267"/>
      <c r="DJ1650" s="267"/>
      <c r="DK1650" s="267"/>
      <c r="DL1650" s="267"/>
      <c r="DM1650" s="267"/>
      <c r="DN1650" s="267"/>
      <c r="DO1650" s="267"/>
      <c r="DP1650" s="267"/>
      <c r="DQ1650" s="267"/>
      <c r="DR1650" s="267"/>
      <c r="DS1650" s="267"/>
      <c r="DT1650" s="267"/>
      <c r="DU1650" s="267"/>
      <c r="DV1650" s="267"/>
      <c r="DW1650" s="267"/>
      <c r="DX1650" s="267"/>
      <c r="DY1650" s="267"/>
      <c r="DZ1650" s="267"/>
      <c r="EA1650" s="267"/>
      <c r="EB1650" s="267"/>
      <c r="EC1650" s="267"/>
      <c r="ED1650" s="267"/>
      <c r="EE1650" s="267"/>
      <c r="EF1650" s="267"/>
      <c r="EG1650" s="267"/>
      <c r="EH1650" s="267"/>
      <c r="EI1650" s="267"/>
      <c r="EJ1650" s="267"/>
      <c r="EK1650" s="267"/>
      <c r="EL1650" s="267"/>
      <c r="EM1650" s="267"/>
      <c r="EN1650" s="267"/>
      <c r="EO1650" s="267"/>
      <c r="EP1650" s="267"/>
      <c r="EQ1650" s="267"/>
      <c r="ER1650" s="267"/>
      <c r="ES1650" s="267"/>
      <c r="ET1650" s="267"/>
      <c r="EU1650" s="267"/>
      <c r="EV1650" s="267"/>
      <c r="EW1650" s="267"/>
      <c r="EX1650" s="267"/>
      <c r="EY1650" s="267"/>
      <c r="EZ1650" s="267"/>
      <c r="FA1650" s="267"/>
      <c r="FB1650" s="267"/>
      <c r="FC1650" s="267"/>
      <c r="FD1650" s="267"/>
      <c r="FE1650" s="267"/>
      <c r="FF1650" s="267"/>
      <c r="FG1650" s="267"/>
      <c r="FH1650" s="267"/>
      <c r="FI1650" s="267"/>
      <c r="FJ1650" s="267"/>
      <c r="FK1650" s="267"/>
      <c r="FL1650" s="267"/>
      <c r="FM1650" s="267"/>
      <c r="FN1650" s="267"/>
      <c r="FO1650" s="267"/>
      <c r="FP1650" s="267"/>
      <c r="FQ1650" s="267"/>
      <c r="FR1650" s="267"/>
      <c r="FS1650" s="267"/>
      <c r="FT1650" s="267"/>
      <c r="FU1650" s="267"/>
      <c r="FV1650" s="267"/>
      <c r="FW1650" s="267"/>
      <c r="FX1650" s="267"/>
      <c r="FY1650" s="267"/>
      <c r="FZ1650" s="267"/>
      <c r="GA1650" s="267"/>
      <c r="GB1650" s="267"/>
      <c r="GC1650" s="267"/>
      <c r="GD1650" s="267"/>
      <c r="GE1650" s="267"/>
      <c r="GF1650" s="267"/>
      <c r="GG1650" s="267"/>
      <c r="GH1650" s="267"/>
      <c r="GI1650" s="267"/>
      <c r="GJ1650" s="267"/>
      <c r="GK1650" s="267"/>
      <c r="GL1650" s="267"/>
      <c r="GM1650" s="267"/>
      <c r="GN1650" s="267"/>
      <c r="GO1650" s="267"/>
      <c r="GP1650" s="267"/>
      <c r="GQ1650" s="267"/>
      <c r="GR1650" s="267"/>
      <c r="GS1650" s="267"/>
      <c r="GT1650" s="267"/>
      <c r="GU1650" s="267"/>
      <c r="GV1650" s="267"/>
      <c r="GW1650" s="267"/>
      <c r="GX1650" s="267"/>
      <c r="GY1650" s="267"/>
      <c r="GZ1650" s="267"/>
      <c r="HA1650" s="267"/>
      <c r="HB1650" s="267"/>
      <c r="HC1650" s="267"/>
      <c r="HD1650" s="267"/>
      <c r="HE1650" s="267"/>
      <c r="HF1650" s="267"/>
      <c r="HG1650" s="267"/>
      <c r="HH1650" s="267"/>
      <c r="HI1650" s="267"/>
      <c r="HJ1650" s="267"/>
      <c r="HK1650" s="267"/>
      <c r="HL1650" s="267"/>
      <c r="HM1650" s="267"/>
      <c r="HN1650" s="267"/>
      <c r="HO1650" s="267"/>
      <c r="HP1650" s="267"/>
      <c r="HQ1650" s="267"/>
      <c r="HR1650" s="267"/>
      <c r="HS1650" s="267"/>
      <c r="HT1650" s="267"/>
      <c r="HU1650" s="267"/>
      <c r="HV1650" s="267"/>
      <c r="HW1650" s="267"/>
      <c r="HX1650" s="267"/>
      <c r="HY1650" s="267"/>
      <c r="HZ1650" s="267"/>
      <c r="IA1650" s="267"/>
      <c r="IB1650" s="267"/>
      <c r="IC1650" s="267"/>
      <c r="ID1650" s="267"/>
      <c r="IE1650" s="267"/>
      <c r="IF1650" s="267"/>
      <c r="IG1650" s="267"/>
      <c r="IH1650" s="267"/>
      <c r="II1650" s="267"/>
      <c r="IJ1650" s="267"/>
      <c r="IK1650" s="267"/>
      <c r="IL1650" s="267"/>
      <c r="IM1650" s="267"/>
      <c r="IN1650" s="267"/>
      <c r="IO1650" s="267"/>
      <c r="IP1650" s="267"/>
      <c r="IQ1650" s="267"/>
      <c r="IR1650" s="267"/>
      <c r="IS1650" s="267"/>
      <c r="IT1650" s="267"/>
      <c r="IU1650" s="267"/>
    </row>
    <row r="1651" spans="1:255" s="268" customFormat="1" ht="12.75">
      <c r="A1651" s="267"/>
      <c r="B1651" s="267"/>
      <c r="C1651" s="267"/>
      <c r="D1651" s="267"/>
      <c r="E1651" s="267"/>
      <c r="F1651" s="267"/>
      <c r="G1651" s="267"/>
      <c r="H1651" s="267"/>
      <c r="I1651" s="267"/>
      <c r="J1651" s="267"/>
      <c r="K1651" s="267"/>
      <c r="L1651" s="267"/>
      <c r="M1651" s="267"/>
      <c r="N1651" s="267"/>
      <c r="O1651" s="267"/>
      <c r="P1651" s="267"/>
      <c r="Q1651" s="267"/>
      <c r="R1651" s="267"/>
      <c r="S1651" s="267"/>
      <c r="T1651" s="267"/>
      <c r="U1651" s="267"/>
      <c r="V1651" s="267"/>
      <c r="W1651" s="267"/>
      <c r="X1651" s="267"/>
      <c r="Y1651" s="267"/>
      <c r="Z1651" s="267"/>
      <c r="AA1651" s="267"/>
      <c r="AB1651" s="267"/>
      <c r="AC1651" s="267"/>
      <c r="AD1651" s="267"/>
      <c r="AE1651" s="267"/>
      <c r="AF1651" s="267"/>
      <c r="AG1651" s="267"/>
      <c r="AH1651" s="267"/>
      <c r="AI1651" s="267"/>
      <c r="AJ1651" s="267"/>
      <c r="AK1651" s="267"/>
      <c r="AL1651" s="267"/>
      <c r="AM1651" s="267"/>
      <c r="AN1651" s="267"/>
      <c r="AO1651" s="267"/>
      <c r="AP1651" s="267"/>
      <c r="AQ1651" s="267"/>
      <c r="AR1651" s="267"/>
      <c r="AS1651" s="267"/>
      <c r="AT1651" s="267"/>
      <c r="AU1651" s="267"/>
      <c r="AV1651" s="267"/>
      <c r="AW1651" s="267"/>
      <c r="AX1651" s="267"/>
      <c r="AY1651" s="267"/>
      <c r="AZ1651" s="267"/>
      <c r="BA1651" s="267"/>
      <c r="BB1651" s="267"/>
      <c r="BC1651" s="267"/>
      <c r="BD1651" s="267"/>
      <c r="BE1651" s="267"/>
      <c r="BF1651" s="267"/>
      <c r="BG1651" s="267"/>
      <c r="BH1651" s="267"/>
      <c r="BI1651" s="267"/>
      <c r="BJ1651" s="267"/>
      <c r="BK1651" s="267"/>
      <c r="BL1651" s="267"/>
      <c r="BM1651" s="267"/>
      <c r="BN1651" s="267"/>
      <c r="BO1651" s="267"/>
      <c r="BP1651" s="267"/>
      <c r="BQ1651" s="267"/>
      <c r="BR1651" s="267"/>
      <c r="BS1651" s="267"/>
      <c r="BT1651" s="267"/>
      <c r="BU1651" s="267"/>
      <c r="BV1651" s="267"/>
      <c r="BW1651" s="267"/>
      <c r="BX1651" s="267"/>
      <c r="BY1651" s="267"/>
      <c r="BZ1651" s="267"/>
      <c r="CA1651" s="267"/>
      <c r="CB1651" s="267"/>
      <c r="CC1651" s="267"/>
      <c r="CD1651" s="267"/>
      <c r="CE1651" s="267"/>
      <c r="CF1651" s="267"/>
      <c r="CG1651" s="267"/>
      <c r="CH1651" s="267"/>
      <c r="CI1651" s="267"/>
      <c r="CJ1651" s="267"/>
      <c r="CK1651" s="267"/>
      <c r="CL1651" s="267"/>
      <c r="CM1651" s="267"/>
      <c r="CN1651" s="267"/>
      <c r="CO1651" s="267"/>
      <c r="CP1651" s="267"/>
      <c r="CQ1651" s="267"/>
      <c r="CR1651" s="267"/>
      <c r="CS1651" s="267"/>
      <c r="CT1651" s="267"/>
      <c r="CU1651" s="267"/>
      <c r="CV1651" s="267"/>
      <c r="CW1651" s="267"/>
      <c r="CX1651" s="267"/>
      <c r="CY1651" s="267"/>
      <c r="CZ1651" s="267"/>
      <c r="DA1651" s="267"/>
      <c r="DB1651" s="267"/>
      <c r="DC1651" s="267"/>
      <c r="DD1651" s="267"/>
      <c r="DE1651" s="267"/>
      <c r="DF1651" s="267"/>
      <c r="DG1651" s="267"/>
      <c r="DH1651" s="267"/>
      <c r="DI1651" s="267"/>
      <c r="DJ1651" s="267"/>
      <c r="DK1651" s="267"/>
      <c r="DL1651" s="267"/>
      <c r="DM1651" s="267"/>
      <c r="DN1651" s="267"/>
      <c r="DO1651" s="267"/>
      <c r="DP1651" s="267"/>
      <c r="DQ1651" s="267"/>
      <c r="DR1651" s="267"/>
      <c r="DS1651" s="267"/>
      <c r="DT1651" s="267"/>
      <c r="DU1651" s="267"/>
      <c r="DV1651" s="267"/>
      <c r="DW1651" s="267"/>
      <c r="DX1651" s="267"/>
      <c r="DY1651" s="267"/>
      <c r="DZ1651" s="267"/>
      <c r="EA1651" s="267"/>
      <c r="EB1651" s="267"/>
      <c r="EC1651" s="267"/>
      <c r="ED1651" s="267"/>
      <c r="EE1651" s="267"/>
      <c r="EF1651" s="267"/>
      <c r="EG1651" s="267"/>
      <c r="EH1651" s="267"/>
      <c r="EI1651" s="267"/>
      <c r="EJ1651" s="267"/>
      <c r="EK1651" s="267"/>
      <c r="EL1651" s="267"/>
      <c r="EM1651" s="267"/>
      <c r="EN1651" s="267"/>
      <c r="EO1651" s="267"/>
      <c r="EP1651" s="267"/>
      <c r="EQ1651" s="267"/>
      <c r="ER1651" s="267"/>
      <c r="ES1651" s="267"/>
      <c r="ET1651" s="267"/>
      <c r="EU1651" s="267"/>
      <c r="EV1651" s="267"/>
      <c r="EW1651" s="267"/>
      <c r="EX1651" s="267"/>
      <c r="EY1651" s="267"/>
      <c r="EZ1651" s="267"/>
      <c r="FA1651" s="267"/>
      <c r="FB1651" s="267"/>
      <c r="FC1651" s="267"/>
      <c r="FD1651" s="267"/>
      <c r="FE1651" s="267"/>
      <c r="FF1651" s="267"/>
      <c r="FG1651" s="267"/>
      <c r="FH1651" s="267"/>
      <c r="FI1651" s="267"/>
      <c r="FJ1651" s="267"/>
      <c r="FK1651" s="267"/>
      <c r="FL1651" s="267"/>
      <c r="FM1651" s="267"/>
      <c r="FN1651" s="267"/>
      <c r="FO1651" s="267"/>
      <c r="FP1651" s="267"/>
      <c r="FQ1651" s="267"/>
      <c r="FR1651" s="267"/>
      <c r="FS1651" s="267"/>
      <c r="FT1651" s="267"/>
      <c r="FU1651" s="267"/>
      <c r="FV1651" s="267"/>
      <c r="FW1651" s="267"/>
      <c r="FX1651" s="267"/>
      <c r="FY1651" s="267"/>
      <c r="FZ1651" s="267"/>
      <c r="GA1651" s="267"/>
      <c r="GB1651" s="267"/>
      <c r="GC1651" s="267"/>
      <c r="GD1651" s="267"/>
      <c r="GE1651" s="267"/>
      <c r="GF1651" s="267"/>
      <c r="GG1651" s="267"/>
      <c r="GH1651" s="267"/>
      <c r="GI1651" s="267"/>
      <c r="GJ1651" s="267"/>
      <c r="GK1651" s="267"/>
      <c r="GL1651" s="267"/>
      <c r="GM1651" s="267"/>
      <c r="GN1651" s="267"/>
      <c r="GO1651" s="267"/>
      <c r="GP1651" s="267"/>
      <c r="GQ1651" s="267"/>
      <c r="GR1651" s="267"/>
      <c r="GS1651" s="267"/>
      <c r="GT1651" s="267"/>
      <c r="GU1651" s="267"/>
      <c r="GV1651" s="267"/>
      <c r="GW1651" s="267"/>
      <c r="GX1651" s="267"/>
      <c r="GY1651" s="267"/>
      <c r="GZ1651" s="267"/>
      <c r="HA1651" s="267"/>
      <c r="HB1651" s="267"/>
      <c r="HC1651" s="267"/>
      <c r="HD1651" s="267"/>
      <c r="HE1651" s="267"/>
      <c r="HF1651" s="267"/>
      <c r="HG1651" s="267"/>
      <c r="HH1651" s="267"/>
      <c r="HI1651" s="267"/>
      <c r="HJ1651" s="267"/>
      <c r="HK1651" s="267"/>
      <c r="HL1651" s="267"/>
      <c r="HM1651" s="267"/>
      <c r="HN1651" s="267"/>
      <c r="HO1651" s="267"/>
      <c r="HP1651" s="267"/>
      <c r="HQ1651" s="267"/>
      <c r="HR1651" s="267"/>
      <c r="HS1651" s="267"/>
      <c r="HT1651" s="267"/>
      <c r="HU1651" s="267"/>
      <c r="HV1651" s="267"/>
      <c r="HW1651" s="267"/>
      <c r="HX1651" s="267"/>
      <c r="HY1651" s="267"/>
      <c r="HZ1651" s="267"/>
      <c r="IA1651" s="267"/>
      <c r="IB1651" s="267"/>
      <c r="IC1651" s="267"/>
      <c r="ID1651" s="267"/>
      <c r="IE1651" s="267"/>
      <c r="IF1651" s="267"/>
      <c r="IG1651" s="267"/>
      <c r="IH1651" s="267"/>
      <c r="II1651" s="267"/>
      <c r="IJ1651" s="267"/>
      <c r="IK1651" s="267"/>
      <c r="IL1651" s="267"/>
      <c r="IM1651" s="267"/>
      <c r="IN1651" s="267"/>
      <c r="IO1651" s="267"/>
      <c r="IP1651" s="267"/>
      <c r="IQ1651" s="267"/>
      <c r="IR1651" s="267"/>
      <c r="IS1651" s="267"/>
      <c r="IT1651" s="267"/>
      <c r="IU1651" s="267"/>
    </row>
    <row r="1652" spans="1:255" s="268" customFormat="1" ht="12.75">
      <c r="A1652" s="267"/>
      <c r="B1652" s="267"/>
      <c r="C1652" s="267"/>
      <c r="D1652" s="267"/>
      <c r="E1652" s="267"/>
      <c r="F1652" s="267"/>
      <c r="G1652" s="267"/>
      <c r="H1652" s="267"/>
      <c r="I1652" s="267"/>
      <c r="J1652" s="267"/>
      <c r="K1652" s="267"/>
      <c r="L1652" s="267"/>
      <c r="M1652" s="267"/>
      <c r="N1652" s="267"/>
      <c r="O1652" s="267"/>
      <c r="P1652" s="267"/>
      <c r="Q1652" s="267"/>
      <c r="R1652" s="267"/>
      <c r="S1652" s="267"/>
      <c r="T1652" s="267"/>
      <c r="U1652" s="267"/>
      <c r="V1652" s="267"/>
      <c r="W1652" s="267"/>
      <c r="X1652" s="267"/>
      <c r="Y1652" s="267"/>
      <c r="Z1652" s="267"/>
      <c r="AA1652" s="267"/>
      <c r="AB1652" s="267"/>
      <c r="AC1652" s="267"/>
      <c r="AD1652" s="267"/>
      <c r="AE1652" s="267"/>
      <c r="AF1652" s="267"/>
      <c r="AG1652" s="267"/>
      <c r="AH1652" s="267"/>
      <c r="AI1652" s="267"/>
      <c r="AJ1652" s="267"/>
      <c r="AK1652" s="267"/>
      <c r="AL1652" s="267"/>
      <c r="AM1652" s="267"/>
      <c r="AN1652" s="267"/>
      <c r="AO1652" s="267"/>
      <c r="AP1652" s="267"/>
      <c r="AQ1652" s="267"/>
      <c r="AR1652" s="267"/>
      <c r="AS1652" s="267"/>
      <c r="AT1652" s="267"/>
      <c r="AU1652" s="267"/>
      <c r="AV1652" s="267"/>
      <c r="AW1652" s="267"/>
      <c r="AX1652" s="267"/>
      <c r="AY1652" s="267"/>
      <c r="AZ1652" s="267"/>
      <c r="BA1652" s="267"/>
      <c r="BB1652" s="267"/>
      <c r="BC1652" s="267"/>
      <c r="BD1652" s="267"/>
      <c r="BE1652" s="267"/>
      <c r="BF1652" s="267"/>
      <c r="BG1652" s="267"/>
      <c r="BH1652" s="267"/>
      <c r="BI1652" s="267"/>
      <c r="BJ1652" s="267"/>
      <c r="BK1652" s="267"/>
      <c r="BL1652" s="267"/>
      <c r="BM1652" s="267"/>
      <c r="BN1652" s="267"/>
      <c r="BO1652" s="267"/>
      <c r="BP1652" s="267"/>
      <c r="BQ1652" s="267"/>
      <c r="BR1652" s="267"/>
      <c r="BS1652" s="267"/>
      <c r="BT1652" s="267"/>
      <c r="BU1652" s="267"/>
      <c r="BV1652" s="267"/>
      <c r="BW1652" s="267"/>
      <c r="BX1652" s="267"/>
      <c r="BY1652" s="267"/>
      <c r="BZ1652" s="267"/>
      <c r="CA1652" s="267"/>
      <c r="CB1652" s="267"/>
      <c r="CC1652" s="267"/>
      <c r="CD1652" s="267"/>
      <c r="CE1652" s="267"/>
      <c r="CF1652" s="267"/>
      <c r="CG1652" s="267"/>
      <c r="CH1652" s="267"/>
      <c r="CI1652" s="267"/>
      <c r="CJ1652" s="267"/>
      <c r="CK1652" s="267"/>
      <c r="CL1652" s="267"/>
      <c r="CM1652" s="267"/>
      <c r="CN1652" s="267"/>
      <c r="CO1652" s="267"/>
      <c r="CP1652" s="267"/>
      <c r="CQ1652" s="267"/>
      <c r="CR1652" s="267"/>
      <c r="CS1652" s="267"/>
      <c r="CT1652" s="267"/>
      <c r="CU1652" s="267"/>
      <c r="CV1652" s="267"/>
      <c r="CW1652" s="267"/>
      <c r="CX1652" s="267"/>
      <c r="CY1652" s="267"/>
      <c r="CZ1652" s="267"/>
      <c r="DA1652" s="267"/>
      <c r="DB1652" s="267"/>
      <c r="DC1652" s="267"/>
      <c r="DD1652" s="267"/>
      <c r="DE1652" s="267"/>
      <c r="DF1652" s="267"/>
      <c r="DG1652" s="267"/>
      <c r="DH1652" s="267"/>
      <c r="DI1652" s="267"/>
      <c r="DJ1652" s="267"/>
      <c r="DK1652" s="267"/>
      <c r="DL1652" s="267"/>
      <c r="DM1652" s="267"/>
      <c r="DN1652" s="267"/>
      <c r="DO1652" s="267"/>
      <c r="DP1652" s="267"/>
      <c r="DQ1652" s="267"/>
      <c r="DR1652" s="267"/>
      <c r="DS1652" s="267"/>
      <c r="DT1652" s="267"/>
      <c r="DU1652" s="267"/>
      <c r="DV1652" s="267"/>
      <c r="DW1652" s="267"/>
      <c r="DX1652" s="267"/>
      <c r="DY1652" s="267"/>
      <c r="DZ1652" s="267"/>
      <c r="EA1652" s="267"/>
      <c r="EB1652" s="267"/>
      <c r="EC1652" s="267"/>
      <c r="ED1652" s="267"/>
      <c r="EE1652" s="267"/>
      <c r="EF1652" s="267"/>
      <c r="EG1652" s="267"/>
      <c r="EH1652" s="267"/>
      <c r="EI1652" s="267"/>
      <c r="EJ1652" s="267"/>
      <c r="EK1652" s="267"/>
      <c r="EL1652" s="267"/>
      <c r="EM1652" s="267"/>
      <c r="EN1652" s="267"/>
      <c r="EO1652" s="267"/>
      <c r="EP1652" s="267"/>
      <c r="EQ1652" s="267"/>
      <c r="ER1652" s="267"/>
      <c r="ES1652" s="267"/>
      <c r="ET1652" s="267"/>
      <c r="EU1652" s="267"/>
      <c r="EV1652" s="267"/>
      <c r="EW1652" s="267"/>
      <c r="EX1652" s="267"/>
      <c r="EY1652" s="267"/>
      <c r="EZ1652" s="267"/>
      <c r="FA1652" s="267"/>
      <c r="FB1652" s="267"/>
      <c r="FC1652" s="267"/>
      <c r="FD1652" s="267"/>
      <c r="FE1652" s="267"/>
      <c r="FF1652" s="267"/>
      <c r="FG1652" s="267"/>
      <c r="FH1652" s="267"/>
      <c r="FI1652" s="267"/>
      <c r="FJ1652" s="267"/>
      <c r="FK1652" s="267"/>
      <c r="FL1652" s="267"/>
      <c r="FM1652" s="267"/>
      <c r="FN1652" s="267"/>
      <c r="FO1652" s="267"/>
      <c r="FP1652" s="267"/>
      <c r="FQ1652" s="267"/>
      <c r="FR1652" s="267"/>
      <c r="FS1652" s="267"/>
      <c r="FT1652" s="267"/>
      <c r="FU1652" s="267"/>
      <c r="FV1652" s="267"/>
      <c r="FW1652" s="267"/>
      <c r="FX1652" s="267"/>
      <c r="FY1652" s="267"/>
      <c r="FZ1652" s="267"/>
      <c r="GA1652" s="267"/>
      <c r="GB1652" s="267"/>
      <c r="GC1652" s="267"/>
      <c r="GD1652" s="267"/>
      <c r="GE1652" s="267"/>
      <c r="GF1652" s="267"/>
      <c r="GG1652" s="267"/>
      <c r="GH1652" s="267"/>
      <c r="GI1652" s="267"/>
      <c r="GJ1652" s="267"/>
      <c r="GK1652" s="267"/>
      <c r="GL1652" s="267"/>
      <c r="GM1652" s="267"/>
      <c r="GN1652" s="267"/>
      <c r="GO1652" s="267"/>
      <c r="GP1652" s="267"/>
      <c r="GQ1652" s="267"/>
      <c r="GR1652" s="267"/>
      <c r="GS1652" s="267"/>
      <c r="GT1652" s="267"/>
      <c r="GU1652" s="267"/>
      <c r="GV1652" s="267"/>
      <c r="GW1652" s="267"/>
      <c r="GX1652" s="267"/>
      <c r="GY1652" s="267"/>
      <c r="GZ1652" s="267"/>
      <c r="HA1652" s="267"/>
      <c r="HB1652" s="267"/>
      <c r="HC1652" s="267"/>
      <c r="HD1652" s="267"/>
      <c r="HE1652" s="267"/>
      <c r="HF1652" s="267"/>
      <c r="HG1652" s="267"/>
      <c r="HH1652" s="267"/>
      <c r="HI1652" s="267"/>
      <c r="HJ1652" s="267"/>
      <c r="HK1652" s="267"/>
      <c r="HL1652" s="267"/>
      <c r="HM1652" s="267"/>
      <c r="HN1652" s="267"/>
      <c r="HO1652" s="267"/>
      <c r="HP1652" s="267"/>
      <c r="HQ1652" s="267"/>
      <c r="HR1652" s="267"/>
      <c r="HS1652" s="267"/>
      <c r="HT1652" s="267"/>
      <c r="HU1652" s="267"/>
      <c r="HV1652" s="267"/>
      <c r="HW1652" s="267"/>
      <c r="HX1652" s="267"/>
      <c r="HY1652" s="267"/>
      <c r="HZ1652" s="267"/>
      <c r="IA1652" s="267"/>
      <c r="IB1652" s="267"/>
      <c r="IC1652" s="267"/>
      <c r="ID1652" s="267"/>
      <c r="IE1652" s="267"/>
      <c r="IF1652" s="267"/>
      <c r="IG1652" s="267"/>
      <c r="IH1652" s="267"/>
      <c r="II1652" s="267"/>
      <c r="IJ1652" s="267"/>
      <c r="IK1652" s="267"/>
      <c r="IL1652" s="267"/>
      <c r="IM1652" s="267"/>
      <c r="IN1652" s="267"/>
      <c r="IO1652" s="267"/>
      <c r="IP1652" s="267"/>
      <c r="IQ1652" s="267"/>
      <c r="IR1652" s="267"/>
      <c r="IS1652" s="267"/>
      <c r="IT1652" s="267"/>
      <c r="IU1652" s="267"/>
    </row>
    <row r="1653" spans="1:255" s="268" customFormat="1" ht="12.75">
      <c r="A1653" s="267"/>
      <c r="B1653" s="267"/>
      <c r="C1653" s="267"/>
      <c r="D1653" s="267"/>
      <c r="E1653" s="267"/>
      <c r="F1653" s="267"/>
      <c r="G1653" s="267"/>
      <c r="H1653" s="267"/>
      <c r="I1653" s="267"/>
      <c r="J1653" s="267"/>
      <c r="K1653" s="267"/>
      <c r="L1653" s="267"/>
      <c r="M1653" s="267"/>
      <c r="N1653" s="267"/>
      <c r="O1653" s="267"/>
      <c r="P1653" s="267"/>
      <c r="Q1653" s="267"/>
      <c r="R1653" s="267"/>
      <c r="S1653" s="267"/>
      <c r="T1653" s="267"/>
      <c r="U1653" s="267"/>
      <c r="V1653" s="267"/>
      <c r="W1653" s="267"/>
      <c r="X1653" s="267"/>
      <c r="Y1653" s="267"/>
      <c r="Z1653" s="267"/>
      <c r="AA1653" s="267"/>
      <c r="AB1653" s="267"/>
      <c r="AC1653" s="267"/>
      <c r="AD1653" s="267"/>
      <c r="AE1653" s="267"/>
      <c r="AF1653" s="267"/>
      <c r="AG1653" s="267"/>
      <c r="AH1653" s="267"/>
      <c r="AI1653" s="267"/>
      <c r="AJ1653" s="267"/>
      <c r="AK1653" s="267"/>
      <c r="AL1653" s="267"/>
      <c r="AM1653" s="267"/>
      <c r="AN1653" s="267"/>
      <c r="AO1653" s="267"/>
      <c r="AP1653" s="267"/>
      <c r="AQ1653" s="267"/>
      <c r="AR1653" s="267"/>
      <c r="AS1653" s="267"/>
      <c r="AT1653" s="267"/>
      <c r="AU1653" s="267"/>
      <c r="AV1653" s="267"/>
      <c r="AW1653" s="267"/>
      <c r="AX1653" s="267"/>
      <c r="AY1653" s="267"/>
      <c r="AZ1653" s="267"/>
      <c r="BA1653" s="267"/>
      <c r="BB1653" s="267"/>
      <c r="BC1653" s="267"/>
      <c r="BD1653" s="267"/>
      <c r="BE1653" s="267"/>
      <c r="BF1653" s="267"/>
      <c r="BG1653" s="267"/>
      <c r="BH1653" s="267"/>
      <c r="BI1653" s="267"/>
      <c r="BJ1653" s="267"/>
      <c r="BK1653" s="267"/>
      <c r="BL1653" s="267"/>
      <c r="BM1653" s="267"/>
      <c r="BN1653" s="267"/>
      <c r="BO1653" s="267"/>
      <c r="BP1653" s="267"/>
      <c r="BQ1653" s="267"/>
      <c r="BR1653" s="267"/>
      <c r="BS1653" s="267"/>
      <c r="BT1653" s="267"/>
      <c r="BU1653" s="267"/>
      <c r="BV1653" s="267"/>
      <c r="BW1653" s="267"/>
      <c r="BX1653" s="267"/>
      <c r="BY1653" s="267"/>
      <c r="BZ1653" s="267"/>
      <c r="CA1653" s="267"/>
      <c r="CB1653" s="267"/>
      <c r="CC1653" s="267"/>
      <c r="CD1653" s="267"/>
      <c r="CE1653" s="267"/>
      <c r="CF1653" s="267"/>
      <c r="CG1653" s="267"/>
      <c r="CH1653" s="267"/>
      <c r="CI1653" s="267"/>
      <c r="CJ1653" s="267"/>
      <c r="CK1653" s="267"/>
      <c r="CL1653" s="267"/>
      <c r="CM1653" s="267"/>
      <c r="CN1653" s="267"/>
      <c r="CO1653" s="267"/>
      <c r="CP1653" s="267"/>
      <c r="CQ1653" s="267"/>
      <c r="CR1653" s="267"/>
      <c r="CS1653" s="267"/>
      <c r="CT1653" s="267"/>
      <c r="CU1653" s="267"/>
      <c r="CV1653" s="267"/>
      <c r="CW1653" s="267"/>
      <c r="CX1653" s="267"/>
      <c r="CY1653" s="267"/>
      <c r="CZ1653" s="267"/>
      <c r="DA1653" s="267"/>
      <c r="DB1653" s="267"/>
      <c r="DC1653" s="267"/>
      <c r="DD1653" s="267"/>
      <c r="DE1653" s="267"/>
      <c r="DF1653" s="267"/>
      <c r="DG1653" s="267"/>
      <c r="DH1653" s="267"/>
      <c r="DI1653" s="267"/>
      <c r="DJ1653" s="267"/>
      <c r="DK1653" s="267"/>
      <c r="DL1653" s="267"/>
      <c r="DM1653" s="267"/>
      <c r="DN1653" s="267"/>
      <c r="DO1653" s="267"/>
      <c r="DP1653" s="267"/>
      <c r="DQ1653" s="267"/>
      <c r="DR1653" s="267"/>
      <c r="DS1653" s="267"/>
      <c r="DT1653" s="267"/>
      <c r="DU1653" s="267"/>
      <c r="DV1653" s="267"/>
      <c r="DW1653" s="267"/>
      <c r="DX1653" s="267"/>
      <c r="DY1653" s="267"/>
      <c r="DZ1653" s="267"/>
      <c r="EA1653" s="267"/>
      <c r="EB1653" s="267"/>
      <c r="EC1653" s="267"/>
      <c r="ED1653" s="267"/>
      <c r="EE1653" s="267"/>
      <c r="EF1653" s="267"/>
      <c r="EG1653" s="267"/>
      <c r="EH1653" s="267"/>
      <c r="EI1653" s="267"/>
      <c r="EJ1653" s="267"/>
      <c r="EK1653" s="267"/>
      <c r="EL1653" s="267"/>
      <c r="EM1653" s="267"/>
      <c r="EN1653" s="267"/>
      <c r="EO1653" s="267"/>
      <c r="EP1653" s="267"/>
      <c r="EQ1653" s="267"/>
      <c r="ER1653" s="267"/>
      <c r="ES1653" s="267"/>
      <c r="ET1653" s="267"/>
      <c r="EU1653" s="267"/>
      <c r="EV1653" s="267"/>
      <c r="EW1653" s="267"/>
      <c r="EX1653" s="267"/>
      <c r="EY1653" s="267"/>
      <c r="EZ1653" s="267"/>
      <c r="FA1653" s="267"/>
      <c r="FB1653" s="267"/>
      <c r="FC1653" s="267"/>
      <c r="FD1653" s="267"/>
      <c r="FE1653" s="267"/>
      <c r="FF1653" s="267"/>
      <c r="FG1653" s="267"/>
      <c r="FH1653" s="267"/>
      <c r="FI1653" s="267"/>
      <c r="FJ1653" s="267"/>
      <c r="FK1653" s="267"/>
      <c r="FL1653" s="267"/>
      <c r="FM1653" s="267"/>
      <c r="FN1653" s="267"/>
      <c r="FO1653" s="267"/>
      <c r="FP1653" s="267"/>
      <c r="FQ1653" s="267"/>
      <c r="FR1653" s="267"/>
      <c r="FS1653" s="267"/>
      <c r="FT1653" s="267"/>
      <c r="FU1653" s="267"/>
      <c r="FV1653" s="267"/>
      <c r="FW1653" s="267"/>
      <c r="FX1653" s="267"/>
      <c r="FY1653" s="267"/>
      <c r="FZ1653" s="267"/>
      <c r="GA1653" s="267"/>
      <c r="GB1653" s="267"/>
      <c r="GC1653" s="267"/>
      <c r="GD1653" s="267"/>
      <c r="GE1653" s="267"/>
      <c r="GF1653" s="267"/>
      <c r="GG1653" s="267"/>
      <c r="GH1653" s="267"/>
      <c r="GI1653" s="267"/>
      <c r="GJ1653" s="267"/>
      <c r="GK1653" s="267"/>
      <c r="GL1653" s="267"/>
      <c r="GM1653" s="267"/>
      <c r="GN1653" s="267"/>
      <c r="GO1653" s="267"/>
      <c r="GP1653" s="267"/>
      <c r="GQ1653" s="267"/>
      <c r="GR1653" s="267"/>
      <c r="GS1653" s="267"/>
      <c r="GT1653" s="267"/>
      <c r="GU1653" s="267"/>
      <c r="GV1653" s="267"/>
      <c r="GW1653" s="267"/>
      <c r="GX1653" s="267"/>
      <c r="GY1653" s="267"/>
      <c r="GZ1653" s="267"/>
      <c r="HA1653" s="267"/>
      <c r="HB1653" s="267"/>
      <c r="HC1653" s="267"/>
      <c r="HD1653" s="267"/>
      <c r="HE1653" s="267"/>
      <c r="HF1653" s="267"/>
      <c r="HG1653" s="267"/>
      <c r="HH1653" s="267"/>
      <c r="HI1653" s="267"/>
      <c r="HJ1653" s="267"/>
      <c r="HK1653" s="267"/>
      <c r="HL1653" s="267"/>
      <c r="HM1653" s="267"/>
      <c r="HN1653" s="267"/>
      <c r="HO1653" s="267"/>
      <c r="HP1653" s="267"/>
      <c r="HQ1653" s="267"/>
      <c r="HR1653" s="267"/>
      <c r="HS1653" s="267"/>
      <c r="HT1653" s="267"/>
      <c r="HU1653" s="267"/>
      <c r="HV1653" s="267"/>
      <c r="HW1653" s="267"/>
      <c r="HX1653" s="267"/>
      <c r="HY1653" s="267"/>
      <c r="HZ1653" s="267"/>
      <c r="IA1653" s="267"/>
      <c r="IB1653" s="267"/>
      <c r="IC1653" s="267"/>
      <c r="ID1653" s="267"/>
      <c r="IE1653" s="267"/>
      <c r="IF1653" s="267"/>
      <c r="IG1653" s="267"/>
      <c r="IH1653" s="267"/>
      <c r="II1653" s="267"/>
      <c r="IJ1653" s="267"/>
      <c r="IK1653" s="267"/>
      <c r="IL1653" s="267"/>
      <c r="IM1653" s="267"/>
      <c r="IN1653" s="267"/>
      <c r="IO1653" s="267"/>
      <c r="IP1653" s="267"/>
      <c r="IQ1653" s="267"/>
      <c r="IR1653" s="267"/>
      <c r="IS1653" s="267"/>
      <c r="IT1653" s="267"/>
      <c r="IU1653" s="267"/>
    </row>
    <row r="1654" spans="1:255" s="268" customFormat="1" ht="12.75">
      <c r="A1654" s="267"/>
      <c r="B1654" s="267"/>
      <c r="C1654" s="267"/>
      <c r="D1654" s="267"/>
      <c r="E1654" s="267"/>
      <c r="F1654" s="267"/>
      <c r="G1654" s="267"/>
      <c r="H1654" s="267"/>
      <c r="I1654" s="267"/>
      <c r="J1654" s="267"/>
      <c r="K1654" s="267"/>
      <c r="L1654" s="267"/>
      <c r="M1654" s="267"/>
      <c r="N1654" s="267"/>
      <c r="O1654" s="267"/>
      <c r="P1654" s="267"/>
      <c r="Q1654" s="267"/>
      <c r="R1654" s="267"/>
      <c r="S1654" s="267"/>
      <c r="T1654" s="267"/>
      <c r="U1654" s="267"/>
      <c r="V1654" s="267"/>
      <c r="W1654" s="267"/>
      <c r="X1654" s="267"/>
      <c r="Y1654" s="267"/>
      <c r="Z1654" s="267"/>
      <c r="AA1654" s="267"/>
      <c r="AB1654" s="267"/>
      <c r="AC1654" s="267"/>
      <c r="AD1654" s="267"/>
      <c r="AE1654" s="267"/>
      <c r="AF1654" s="267"/>
      <c r="AG1654" s="267"/>
      <c r="AH1654" s="267"/>
      <c r="AI1654" s="267"/>
      <c r="AJ1654" s="267"/>
      <c r="AK1654" s="267"/>
      <c r="AL1654" s="267"/>
      <c r="AM1654" s="267"/>
      <c r="AN1654" s="267"/>
      <c r="AO1654" s="267"/>
      <c r="AP1654" s="267"/>
      <c r="AQ1654" s="267"/>
      <c r="AR1654" s="267"/>
      <c r="AS1654" s="267"/>
      <c r="AT1654" s="267"/>
      <c r="AU1654" s="267"/>
      <c r="AV1654" s="267"/>
      <c r="AW1654" s="267"/>
      <c r="AX1654" s="267"/>
      <c r="AY1654" s="267"/>
      <c r="AZ1654" s="267"/>
      <c r="BA1654" s="267"/>
      <c r="BB1654" s="267"/>
      <c r="BC1654" s="267"/>
      <c r="BD1654" s="267"/>
      <c r="BE1654" s="267"/>
      <c r="BF1654" s="267"/>
      <c r="BG1654" s="267"/>
      <c r="BH1654" s="267"/>
      <c r="BI1654" s="267"/>
      <c r="BJ1654" s="267"/>
      <c r="BK1654" s="267"/>
      <c r="BL1654" s="267"/>
      <c r="BM1654" s="267"/>
      <c r="BN1654" s="267"/>
      <c r="BO1654" s="267"/>
      <c r="BP1654" s="267"/>
      <c r="BQ1654" s="267"/>
      <c r="BR1654" s="267"/>
      <c r="BS1654" s="267"/>
      <c r="BT1654" s="267"/>
      <c r="BU1654" s="267"/>
      <c r="BV1654" s="267"/>
      <c r="BW1654" s="267"/>
      <c r="BX1654" s="267"/>
      <c r="BY1654" s="267"/>
      <c r="BZ1654" s="267"/>
      <c r="CA1654" s="267"/>
      <c r="CB1654" s="267"/>
      <c r="CC1654" s="267"/>
      <c r="CD1654" s="267"/>
      <c r="CE1654" s="267"/>
      <c r="CF1654" s="267"/>
      <c r="CG1654" s="267"/>
      <c r="CH1654" s="267"/>
      <c r="CI1654" s="267"/>
      <c r="CJ1654" s="267"/>
      <c r="CK1654" s="267"/>
      <c r="CL1654" s="267"/>
      <c r="CM1654" s="267"/>
      <c r="CN1654" s="267"/>
      <c r="CO1654" s="267"/>
      <c r="CP1654" s="267"/>
      <c r="CQ1654" s="267"/>
      <c r="CR1654" s="267"/>
      <c r="CS1654" s="267"/>
      <c r="CT1654" s="267"/>
      <c r="CU1654" s="267"/>
      <c r="CV1654" s="267"/>
      <c r="CW1654" s="267"/>
      <c r="CX1654" s="267"/>
      <c r="CY1654" s="267"/>
      <c r="CZ1654" s="267"/>
      <c r="DA1654" s="267"/>
      <c r="DB1654" s="267"/>
      <c r="DC1654" s="267"/>
      <c r="DD1654" s="267"/>
      <c r="DE1654" s="267"/>
      <c r="DF1654" s="267"/>
      <c r="DG1654" s="267"/>
      <c r="DH1654" s="267"/>
      <c r="DI1654" s="267"/>
      <c r="DJ1654" s="267"/>
      <c r="DK1654" s="267"/>
      <c r="DL1654" s="267"/>
      <c r="DM1654" s="267"/>
      <c r="DN1654" s="267"/>
      <c r="DO1654" s="267"/>
      <c r="DP1654" s="267"/>
      <c r="DQ1654" s="267"/>
      <c r="DR1654" s="267"/>
      <c r="DS1654" s="267"/>
      <c r="DT1654" s="267"/>
      <c r="DU1654" s="267"/>
      <c r="DV1654" s="267"/>
      <c r="DW1654" s="267"/>
      <c r="DX1654" s="267"/>
      <c r="DY1654" s="267"/>
      <c r="DZ1654" s="267"/>
      <c r="EA1654" s="267"/>
      <c r="EB1654" s="267"/>
      <c r="EC1654" s="267"/>
      <c r="ED1654" s="267"/>
      <c r="EE1654" s="267"/>
      <c r="EF1654" s="267"/>
      <c r="EG1654" s="267"/>
      <c r="EH1654" s="267"/>
      <c r="EI1654" s="267"/>
      <c r="EJ1654" s="267"/>
      <c r="EK1654" s="267"/>
      <c r="EL1654" s="267"/>
      <c r="EM1654" s="267"/>
      <c r="EN1654" s="267"/>
      <c r="EO1654" s="267"/>
      <c r="EP1654" s="267"/>
      <c r="EQ1654" s="267"/>
      <c r="ER1654" s="267"/>
      <c r="ES1654" s="267"/>
      <c r="ET1654" s="267"/>
      <c r="EU1654" s="267"/>
      <c r="EV1654" s="267"/>
      <c r="EW1654" s="267"/>
      <c r="EX1654" s="267"/>
      <c r="EY1654" s="267"/>
      <c r="EZ1654" s="267"/>
      <c r="FA1654" s="267"/>
      <c r="FB1654" s="267"/>
      <c r="FC1654" s="267"/>
      <c r="FD1654" s="267"/>
      <c r="FE1654" s="267"/>
      <c r="FF1654" s="267"/>
      <c r="FG1654" s="267"/>
      <c r="FH1654" s="267"/>
      <c r="FI1654" s="267"/>
      <c r="FJ1654" s="267"/>
      <c r="FK1654" s="267"/>
      <c r="FL1654" s="267"/>
      <c r="FM1654" s="267"/>
      <c r="FN1654" s="267"/>
      <c r="FO1654" s="267"/>
      <c r="FP1654" s="267"/>
      <c r="FQ1654" s="267"/>
      <c r="FR1654" s="267"/>
      <c r="FS1654" s="267"/>
      <c r="FT1654" s="267"/>
      <c r="FU1654" s="267"/>
      <c r="FV1654" s="267"/>
      <c r="FW1654" s="267"/>
      <c r="FX1654" s="267"/>
      <c r="FY1654" s="267"/>
      <c r="FZ1654" s="267"/>
      <c r="GA1654" s="267"/>
      <c r="GB1654" s="267"/>
      <c r="GC1654" s="267"/>
      <c r="GD1654" s="267"/>
      <c r="GE1654" s="267"/>
      <c r="GF1654" s="267"/>
      <c r="GG1654" s="267"/>
      <c r="GH1654" s="267"/>
      <c r="GI1654" s="267"/>
      <c r="GJ1654" s="267"/>
      <c r="GK1654" s="267"/>
      <c r="GL1654" s="267"/>
      <c r="GM1654" s="267"/>
      <c r="GN1654" s="267"/>
      <c r="GO1654" s="267"/>
      <c r="GP1654" s="267"/>
      <c r="GQ1654" s="267"/>
      <c r="GR1654" s="267"/>
      <c r="GS1654" s="267"/>
      <c r="GT1654" s="267"/>
      <c r="GU1654" s="267"/>
      <c r="GV1654" s="267"/>
      <c r="GW1654" s="267"/>
      <c r="GX1654" s="267"/>
      <c r="GY1654" s="267"/>
      <c r="GZ1654" s="267"/>
      <c r="HA1654" s="267"/>
      <c r="HB1654" s="267"/>
      <c r="HC1654" s="267"/>
      <c r="HD1654" s="267"/>
      <c r="HE1654" s="267"/>
      <c r="HF1654" s="267"/>
      <c r="HG1654" s="267"/>
      <c r="HH1654" s="267"/>
      <c r="HI1654" s="267"/>
      <c r="HJ1654" s="267"/>
      <c r="HK1654" s="267"/>
      <c r="HL1654" s="267"/>
      <c r="HM1654" s="267"/>
      <c r="HN1654" s="267"/>
      <c r="HO1654" s="267"/>
      <c r="HP1654" s="267"/>
      <c r="HQ1654" s="267"/>
      <c r="HR1654" s="267"/>
      <c r="HS1654" s="267"/>
      <c r="HT1654" s="267"/>
      <c r="HU1654" s="267"/>
      <c r="HV1654" s="267"/>
      <c r="HW1654" s="267"/>
      <c r="HX1654" s="267"/>
      <c r="HY1654" s="267"/>
      <c r="HZ1654" s="267"/>
      <c r="IA1654" s="267"/>
      <c r="IB1654" s="267"/>
      <c r="IC1654" s="267"/>
      <c r="ID1654" s="267"/>
      <c r="IE1654" s="267"/>
      <c r="IF1654" s="267"/>
      <c r="IG1654" s="267"/>
      <c r="IH1654" s="267"/>
      <c r="II1654" s="267"/>
      <c r="IJ1654" s="267"/>
      <c r="IK1654" s="267"/>
      <c r="IL1654" s="267"/>
      <c r="IM1654" s="267"/>
      <c r="IN1654" s="267"/>
      <c r="IO1654" s="267"/>
      <c r="IP1654" s="267"/>
      <c r="IQ1654" s="267"/>
      <c r="IR1654" s="267"/>
      <c r="IS1654" s="267"/>
      <c r="IT1654" s="267"/>
      <c r="IU1654" s="267"/>
    </row>
    <row r="1655" spans="1:255" s="268" customFormat="1" ht="12.75">
      <c r="A1655" s="267"/>
      <c r="B1655" s="267"/>
      <c r="C1655" s="267"/>
      <c r="D1655" s="267"/>
      <c r="E1655" s="267"/>
      <c r="F1655" s="267"/>
      <c r="G1655" s="267"/>
      <c r="H1655" s="267"/>
      <c r="I1655" s="267"/>
      <c r="J1655" s="267"/>
      <c r="K1655" s="267"/>
      <c r="L1655" s="267"/>
      <c r="M1655" s="267"/>
      <c r="N1655" s="267"/>
      <c r="O1655" s="267"/>
      <c r="P1655" s="267"/>
      <c r="Q1655" s="267"/>
      <c r="R1655" s="267"/>
      <c r="S1655" s="267"/>
      <c r="T1655" s="267"/>
      <c r="U1655" s="267"/>
      <c r="V1655" s="267"/>
      <c r="W1655" s="267"/>
      <c r="X1655" s="267"/>
      <c r="Y1655" s="267"/>
      <c r="Z1655" s="267"/>
      <c r="AA1655" s="267"/>
      <c r="AB1655" s="267"/>
      <c r="AC1655" s="267"/>
      <c r="AD1655" s="267"/>
      <c r="AE1655" s="267"/>
      <c r="AF1655" s="267"/>
      <c r="AG1655" s="267"/>
      <c r="AH1655" s="267"/>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c r="BY1655" s="267"/>
      <c r="BZ1655" s="267"/>
      <c r="CA1655" s="267"/>
      <c r="CB1655" s="267"/>
      <c r="CC1655" s="267"/>
      <c r="CD1655" s="267"/>
      <c r="CE1655" s="267"/>
      <c r="CF1655" s="267"/>
      <c r="CG1655" s="267"/>
      <c r="CH1655" s="267"/>
      <c r="CI1655" s="267"/>
      <c r="CJ1655" s="267"/>
      <c r="CK1655" s="267"/>
      <c r="CL1655" s="267"/>
      <c r="CM1655" s="267"/>
      <c r="CN1655" s="267"/>
      <c r="CO1655" s="267"/>
      <c r="CP1655" s="267"/>
      <c r="CQ1655" s="267"/>
      <c r="CR1655" s="267"/>
      <c r="CS1655" s="267"/>
      <c r="CT1655" s="267"/>
      <c r="CU1655" s="267"/>
      <c r="CV1655" s="267"/>
      <c r="CW1655" s="267"/>
      <c r="CX1655" s="267"/>
      <c r="CY1655" s="267"/>
      <c r="CZ1655" s="267"/>
      <c r="DA1655" s="267"/>
      <c r="DB1655" s="267"/>
      <c r="DC1655" s="267"/>
      <c r="DD1655" s="267"/>
      <c r="DE1655" s="267"/>
      <c r="DF1655" s="267"/>
      <c r="DG1655" s="267"/>
      <c r="DH1655" s="267"/>
      <c r="DI1655" s="267"/>
      <c r="DJ1655" s="267"/>
      <c r="DK1655" s="267"/>
      <c r="DL1655" s="267"/>
      <c r="DM1655" s="267"/>
      <c r="DN1655" s="267"/>
      <c r="DO1655" s="267"/>
      <c r="DP1655" s="267"/>
      <c r="DQ1655" s="267"/>
      <c r="DR1655" s="267"/>
      <c r="DS1655" s="267"/>
      <c r="DT1655" s="267"/>
      <c r="DU1655" s="267"/>
      <c r="DV1655" s="267"/>
      <c r="DW1655" s="267"/>
      <c r="DX1655" s="267"/>
      <c r="DY1655" s="267"/>
      <c r="DZ1655" s="267"/>
      <c r="EA1655" s="267"/>
      <c r="EB1655" s="267"/>
      <c r="EC1655" s="267"/>
      <c r="ED1655" s="267"/>
      <c r="EE1655" s="267"/>
      <c r="EF1655" s="267"/>
      <c r="EG1655" s="267"/>
      <c r="EH1655" s="267"/>
      <c r="EI1655" s="267"/>
      <c r="EJ1655" s="267"/>
      <c r="EK1655" s="267"/>
      <c r="EL1655" s="267"/>
      <c r="EM1655" s="267"/>
      <c r="EN1655" s="267"/>
      <c r="EO1655" s="267"/>
      <c r="EP1655" s="267"/>
      <c r="EQ1655" s="267"/>
      <c r="ER1655" s="267"/>
      <c r="ES1655" s="267"/>
      <c r="ET1655" s="267"/>
      <c r="EU1655" s="267"/>
      <c r="EV1655" s="267"/>
      <c r="EW1655" s="267"/>
      <c r="EX1655" s="267"/>
      <c r="EY1655" s="267"/>
      <c r="EZ1655" s="267"/>
      <c r="FA1655" s="267"/>
      <c r="FB1655" s="267"/>
      <c r="FC1655" s="267"/>
      <c r="FD1655" s="267"/>
      <c r="FE1655" s="267"/>
      <c r="FF1655" s="267"/>
      <c r="FG1655" s="267"/>
      <c r="FH1655" s="267"/>
      <c r="FI1655" s="267"/>
      <c r="FJ1655" s="267"/>
      <c r="FK1655" s="267"/>
      <c r="FL1655" s="267"/>
      <c r="FM1655" s="267"/>
      <c r="FN1655" s="267"/>
      <c r="FO1655" s="267"/>
      <c r="FP1655" s="267"/>
      <c r="FQ1655" s="267"/>
      <c r="FR1655" s="267"/>
      <c r="FS1655" s="267"/>
      <c r="FT1655" s="267"/>
      <c r="FU1655" s="267"/>
      <c r="FV1655" s="267"/>
      <c r="FW1655" s="267"/>
      <c r="FX1655" s="267"/>
      <c r="FY1655" s="267"/>
      <c r="FZ1655" s="267"/>
      <c r="GA1655" s="267"/>
      <c r="GB1655" s="267"/>
      <c r="GC1655" s="267"/>
      <c r="GD1655" s="267"/>
      <c r="GE1655" s="267"/>
      <c r="GF1655" s="267"/>
      <c r="GG1655" s="267"/>
      <c r="GH1655" s="267"/>
      <c r="GI1655" s="267"/>
      <c r="GJ1655" s="267"/>
      <c r="GK1655" s="267"/>
      <c r="GL1655" s="267"/>
      <c r="GM1655" s="267"/>
      <c r="GN1655" s="267"/>
      <c r="GO1655" s="267"/>
      <c r="GP1655" s="267"/>
      <c r="GQ1655" s="267"/>
      <c r="GR1655" s="267"/>
      <c r="GS1655" s="267"/>
      <c r="GT1655" s="267"/>
      <c r="GU1655" s="267"/>
      <c r="GV1655" s="267"/>
      <c r="GW1655" s="267"/>
      <c r="GX1655" s="267"/>
      <c r="GY1655" s="267"/>
      <c r="GZ1655" s="267"/>
      <c r="HA1655" s="267"/>
      <c r="HB1655" s="267"/>
      <c r="HC1655" s="267"/>
      <c r="HD1655" s="267"/>
      <c r="HE1655" s="267"/>
      <c r="HF1655" s="267"/>
      <c r="HG1655" s="267"/>
      <c r="HH1655" s="267"/>
      <c r="HI1655" s="267"/>
      <c r="HJ1655" s="267"/>
      <c r="HK1655" s="267"/>
      <c r="HL1655" s="267"/>
      <c r="HM1655" s="267"/>
      <c r="HN1655" s="267"/>
      <c r="HO1655" s="267"/>
      <c r="HP1655" s="267"/>
      <c r="HQ1655" s="267"/>
      <c r="HR1655" s="267"/>
      <c r="HS1655" s="267"/>
      <c r="HT1655" s="267"/>
      <c r="HU1655" s="267"/>
      <c r="HV1655" s="267"/>
      <c r="HW1655" s="267"/>
      <c r="HX1655" s="267"/>
      <c r="HY1655" s="267"/>
      <c r="HZ1655" s="267"/>
      <c r="IA1655" s="267"/>
      <c r="IB1655" s="267"/>
      <c r="IC1655" s="267"/>
      <c r="ID1655" s="267"/>
      <c r="IE1655" s="267"/>
      <c r="IF1655" s="267"/>
      <c r="IG1655" s="267"/>
      <c r="IH1655" s="267"/>
      <c r="II1655" s="267"/>
      <c r="IJ1655" s="267"/>
      <c r="IK1655" s="267"/>
      <c r="IL1655" s="267"/>
      <c r="IM1655" s="267"/>
      <c r="IN1655" s="267"/>
      <c r="IO1655" s="267"/>
      <c r="IP1655" s="267"/>
      <c r="IQ1655" s="267"/>
      <c r="IR1655" s="267"/>
      <c r="IS1655" s="267"/>
      <c r="IT1655" s="267"/>
      <c r="IU1655" s="267"/>
    </row>
    <row r="1656" spans="1:255" s="268" customFormat="1" ht="12.75">
      <c r="A1656" s="267"/>
      <c r="B1656" s="267"/>
      <c r="C1656" s="267"/>
      <c r="D1656" s="267"/>
      <c r="E1656" s="267"/>
      <c r="F1656" s="267"/>
      <c r="G1656" s="267"/>
      <c r="H1656" s="267"/>
      <c r="I1656" s="267"/>
      <c r="J1656" s="267"/>
      <c r="K1656" s="267"/>
      <c r="L1656" s="267"/>
      <c r="M1656" s="267"/>
      <c r="N1656" s="267"/>
      <c r="O1656" s="267"/>
      <c r="P1656" s="267"/>
      <c r="Q1656" s="267"/>
      <c r="R1656" s="267"/>
      <c r="S1656" s="267"/>
      <c r="T1656" s="267"/>
      <c r="U1656" s="267"/>
      <c r="V1656" s="267"/>
      <c r="W1656" s="267"/>
      <c r="X1656" s="267"/>
      <c r="Y1656" s="267"/>
      <c r="Z1656" s="267"/>
      <c r="AA1656" s="267"/>
      <c r="AB1656" s="267"/>
      <c r="AC1656" s="267"/>
      <c r="AD1656" s="267"/>
      <c r="AE1656" s="267"/>
      <c r="AF1656" s="267"/>
      <c r="AG1656" s="267"/>
      <c r="AH1656" s="267"/>
      <c r="AI1656" s="267"/>
      <c r="AJ1656" s="267"/>
      <c r="AK1656" s="267"/>
      <c r="AL1656" s="267"/>
      <c r="AM1656" s="267"/>
      <c r="AN1656" s="267"/>
      <c r="AO1656" s="267"/>
      <c r="AP1656" s="267"/>
      <c r="AQ1656" s="267"/>
      <c r="AR1656" s="267"/>
      <c r="AS1656" s="267"/>
      <c r="AT1656" s="267"/>
      <c r="AU1656" s="267"/>
      <c r="AV1656" s="267"/>
      <c r="AW1656" s="267"/>
      <c r="AX1656" s="267"/>
      <c r="AY1656" s="267"/>
      <c r="AZ1656" s="267"/>
      <c r="BA1656" s="267"/>
      <c r="BB1656" s="267"/>
      <c r="BC1656" s="267"/>
      <c r="BD1656" s="267"/>
      <c r="BE1656" s="267"/>
      <c r="BF1656" s="267"/>
      <c r="BG1656" s="267"/>
      <c r="BH1656" s="267"/>
      <c r="BI1656" s="267"/>
      <c r="BJ1656" s="267"/>
      <c r="BK1656" s="267"/>
      <c r="BL1656" s="267"/>
      <c r="BM1656" s="267"/>
      <c r="BN1656" s="267"/>
      <c r="BO1656" s="267"/>
      <c r="BP1656" s="267"/>
      <c r="BQ1656" s="267"/>
      <c r="BR1656" s="267"/>
      <c r="BS1656" s="267"/>
      <c r="BT1656" s="267"/>
      <c r="BU1656" s="267"/>
      <c r="BV1656" s="267"/>
      <c r="BW1656" s="267"/>
      <c r="BX1656" s="267"/>
      <c r="BY1656" s="267"/>
      <c r="BZ1656" s="267"/>
      <c r="CA1656" s="267"/>
      <c r="CB1656" s="267"/>
      <c r="CC1656" s="267"/>
      <c r="CD1656" s="267"/>
      <c r="CE1656" s="267"/>
      <c r="CF1656" s="267"/>
      <c r="CG1656" s="267"/>
      <c r="CH1656" s="267"/>
      <c r="CI1656" s="267"/>
      <c r="CJ1656" s="267"/>
      <c r="CK1656" s="267"/>
      <c r="CL1656" s="267"/>
      <c r="CM1656" s="267"/>
      <c r="CN1656" s="267"/>
      <c r="CO1656" s="267"/>
      <c r="CP1656" s="267"/>
      <c r="CQ1656" s="267"/>
      <c r="CR1656" s="267"/>
      <c r="CS1656" s="267"/>
      <c r="CT1656" s="267"/>
      <c r="CU1656" s="267"/>
      <c r="CV1656" s="267"/>
      <c r="CW1656" s="267"/>
      <c r="CX1656" s="267"/>
      <c r="CY1656" s="267"/>
      <c r="CZ1656" s="267"/>
      <c r="DA1656" s="267"/>
      <c r="DB1656" s="267"/>
      <c r="DC1656" s="267"/>
      <c r="DD1656" s="267"/>
      <c r="DE1656" s="267"/>
      <c r="DF1656" s="267"/>
      <c r="DG1656" s="267"/>
      <c r="DH1656" s="267"/>
      <c r="DI1656" s="267"/>
      <c r="DJ1656" s="267"/>
      <c r="DK1656" s="267"/>
      <c r="DL1656" s="267"/>
      <c r="DM1656" s="267"/>
      <c r="DN1656" s="267"/>
      <c r="DO1656" s="267"/>
      <c r="DP1656" s="267"/>
      <c r="DQ1656" s="267"/>
      <c r="DR1656" s="267"/>
      <c r="DS1656" s="267"/>
      <c r="DT1656" s="267"/>
      <c r="DU1656" s="267"/>
      <c r="DV1656" s="267"/>
      <c r="DW1656" s="267"/>
      <c r="DX1656" s="267"/>
      <c r="DY1656" s="267"/>
      <c r="DZ1656" s="267"/>
      <c r="EA1656" s="267"/>
      <c r="EB1656" s="267"/>
      <c r="EC1656" s="267"/>
      <c r="ED1656" s="267"/>
      <c r="EE1656" s="267"/>
      <c r="EF1656" s="267"/>
      <c r="EG1656" s="267"/>
      <c r="EH1656" s="267"/>
      <c r="EI1656" s="267"/>
      <c r="EJ1656" s="267"/>
      <c r="EK1656" s="267"/>
      <c r="EL1656" s="267"/>
      <c r="EM1656" s="267"/>
      <c r="EN1656" s="267"/>
      <c r="EO1656" s="267"/>
      <c r="EP1656" s="267"/>
      <c r="EQ1656" s="267"/>
      <c r="ER1656" s="267"/>
      <c r="ES1656" s="267"/>
      <c r="ET1656" s="267"/>
      <c r="EU1656" s="267"/>
      <c r="EV1656" s="267"/>
      <c r="EW1656" s="267"/>
      <c r="EX1656" s="267"/>
      <c r="EY1656" s="267"/>
      <c r="EZ1656" s="267"/>
      <c r="FA1656" s="267"/>
      <c r="FB1656" s="267"/>
      <c r="FC1656" s="267"/>
      <c r="FD1656" s="267"/>
      <c r="FE1656" s="267"/>
      <c r="FF1656" s="267"/>
      <c r="FG1656" s="267"/>
      <c r="FH1656" s="267"/>
      <c r="FI1656" s="267"/>
      <c r="FJ1656" s="267"/>
      <c r="FK1656" s="267"/>
      <c r="FL1656" s="267"/>
      <c r="FM1656" s="267"/>
      <c r="FN1656" s="267"/>
      <c r="FO1656" s="267"/>
      <c r="FP1656" s="267"/>
      <c r="FQ1656" s="267"/>
      <c r="FR1656" s="267"/>
      <c r="FS1656" s="267"/>
      <c r="FT1656" s="267"/>
      <c r="FU1656" s="267"/>
      <c r="FV1656" s="267"/>
      <c r="FW1656" s="267"/>
      <c r="FX1656" s="267"/>
      <c r="FY1656" s="267"/>
      <c r="FZ1656" s="267"/>
      <c r="GA1656" s="267"/>
      <c r="GB1656" s="267"/>
      <c r="GC1656" s="267"/>
      <c r="GD1656" s="267"/>
      <c r="GE1656" s="267"/>
      <c r="GF1656" s="267"/>
      <c r="GG1656" s="267"/>
      <c r="GH1656" s="267"/>
      <c r="GI1656" s="267"/>
      <c r="GJ1656" s="267"/>
      <c r="GK1656" s="267"/>
      <c r="GL1656" s="267"/>
      <c r="GM1656" s="267"/>
      <c r="GN1656" s="267"/>
      <c r="GO1656" s="267"/>
      <c r="GP1656" s="267"/>
      <c r="GQ1656" s="267"/>
      <c r="GR1656" s="267"/>
      <c r="GS1656" s="267"/>
      <c r="GT1656" s="267"/>
      <c r="GU1656" s="267"/>
      <c r="GV1656" s="267"/>
      <c r="GW1656" s="267"/>
      <c r="GX1656" s="267"/>
      <c r="GY1656" s="267"/>
      <c r="GZ1656" s="267"/>
      <c r="HA1656" s="267"/>
      <c r="HB1656" s="267"/>
      <c r="HC1656" s="267"/>
      <c r="HD1656" s="267"/>
      <c r="HE1656" s="267"/>
      <c r="HF1656" s="267"/>
      <c r="HG1656" s="267"/>
      <c r="HH1656" s="267"/>
      <c r="HI1656" s="267"/>
      <c r="HJ1656" s="267"/>
      <c r="HK1656" s="267"/>
      <c r="HL1656" s="267"/>
      <c r="HM1656" s="267"/>
      <c r="HN1656" s="267"/>
      <c r="HO1656" s="267"/>
      <c r="HP1656" s="267"/>
      <c r="HQ1656" s="267"/>
      <c r="HR1656" s="267"/>
      <c r="HS1656" s="267"/>
      <c r="HT1656" s="267"/>
      <c r="HU1656" s="267"/>
      <c r="HV1656" s="267"/>
      <c r="HW1656" s="267"/>
      <c r="HX1656" s="267"/>
      <c r="HY1656" s="267"/>
      <c r="HZ1656" s="267"/>
      <c r="IA1656" s="267"/>
      <c r="IB1656" s="267"/>
      <c r="IC1656" s="267"/>
      <c r="ID1656" s="267"/>
      <c r="IE1656" s="267"/>
      <c r="IF1656" s="267"/>
      <c r="IG1656" s="267"/>
      <c r="IH1656" s="267"/>
      <c r="II1656" s="267"/>
      <c r="IJ1656" s="267"/>
      <c r="IK1656" s="267"/>
      <c r="IL1656" s="267"/>
      <c r="IM1656" s="267"/>
      <c r="IN1656" s="267"/>
      <c r="IO1656" s="267"/>
      <c r="IP1656" s="267"/>
      <c r="IQ1656" s="267"/>
      <c r="IR1656" s="267"/>
      <c r="IS1656" s="267"/>
      <c r="IT1656" s="267"/>
      <c r="IU1656" s="267"/>
    </row>
    <row r="1657" spans="1:255" s="268" customFormat="1" ht="12.75">
      <c r="A1657" s="267"/>
      <c r="B1657" s="267"/>
      <c r="C1657" s="267"/>
      <c r="D1657" s="267"/>
      <c r="E1657" s="267"/>
      <c r="F1657" s="267"/>
      <c r="G1657" s="267"/>
      <c r="H1657" s="267"/>
      <c r="I1657" s="267"/>
      <c r="J1657" s="267"/>
      <c r="K1657" s="267"/>
      <c r="L1657" s="267"/>
      <c r="M1657" s="267"/>
      <c r="N1657" s="267"/>
      <c r="O1657" s="267"/>
      <c r="P1657" s="267"/>
      <c r="Q1657" s="267"/>
      <c r="R1657" s="267"/>
      <c r="S1657" s="267"/>
      <c r="T1657" s="267"/>
      <c r="U1657" s="267"/>
      <c r="V1657" s="267"/>
      <c r="W1657" s="267"/>
      <c r="X1657" s="267"/>
      <c r="Y1657" s="267"/>
      <c r="Z1657" s="267"/>
      <c r="AA1657" s="267"/>
      <c r="AB1657" s="267"/>
      <c r="AC1657" s="267"/>
      <c r="AD1657" s="267"/>
      <c r="AE1657" s="267"/>
      <c r="AF1657" s="267"/>
      <c r="AG1657" s="267"/>
      <c r="AH1657" s="267"/>
      <c r="AI1657" s="267"/>
      <c r="AJ1657" s="267"/>
      <c r="AK1657" s="267"/>
      <c r="AL1657" s="267"/>
      <c r="AM1657" s="267"/>
      <c r="AN1657" s="267"/>
      <c r="AO1657" s="267"/>
      <c r="AP1657" s="267"/>
      <c r="AQ1657" s="267"/>
      <c r="AR1657" s="267"/>
      <c r="AS1657" s="267"/>
      <c r="AT1657" s="267"/>
      <c r="AU1657" s="267"/>
      <c r="AV1657" s="267"/>
      <c r="AW1657" s="267"/>
      <c r="AX1657" s="267"/>
      <c r="AY1657" s="267"/>
      <c r="AZ1657" s="267"/>
      <c r="BA1657" s="267"/>
      <c r="BB1657" s="267"/>
      <c r="BC1657" s="267"/>
      <c r="BD1657" s="267"/>
      <c r="BE1657" s="267"/>
      <c r="BF1657" s="267"/>
      <c r="BG1657" s="267"/>
      <c r="BH1657" s="267"/>
      <c r="BI1657" s="267"/>
      <c r="BJ1657" s="267"/>
      <c r="BK1657" s="267"/>
      <c r="BL1657" s="267"/>
      <c r="BM1657" s="267"/>
      <c r="BN1657" s="267"/>
      <c r="BO1657" s="267"/>
      <c r="BP1657" s="267"/>
      <c r="BQ1657" s="267"/>
      <c r="BR1657" s="267"/>
      <c r="BS1657" s="267"/>
      <c r="BT1657" s="267"/>
      <c r="BU1657" s="267"/>
      <c r="BV1657" s="267"/>
      <c r="BW1657" s="267"/>
      <c r="BX1657" s="267"/>
      <c r="BY1657" s="267"/>
      <c r="BZ1657" s="267"/>
      <c r="CA1657" s="267"/>
      <c r="CB1657" s="267"/>
      <c r="CC1657" s="267"/>
      <c r="CD1657" s="267"/>
      <c r="CE1657" s="267"/>
      <c r="CF1657" s="267"/>
      <c r="CG1657" s="267"/>
      <c r="CH1657" s="267"/>
      <c r="CI1657" s="267"/>
      <c r="CJ1657" s="267"/>
      <c r="CK1657" s="267"/>
      <c r="CL1657" s="267"/>
      <c r="CM1657" s="267"/>
      <c r="CN1657" s="267"/>
      <c r="CO1657" s="267"/>
      <c r="CP1657" s="267"/>
      <c r="CQ1657" s="267"/>
      <c r="CR1657" s="267"/>
      <c r="CS1657" s="267"/>
      <c r="CT1657" s="267"/>
      <c r="CU1657" s="267"/>
      <c r="CV1657" s="267"/>
      <c r="CW1657" s="267"/>
      <c r="CX1657" s="267"/>
      <c r="CY1657" s="267"/>
      <c r="CZ1657" s="267"/>
      <c r="DA1657" s="267"/>
      <c r="DB1657" s="267"/>
      <c r="DC1657" s="267"/>
      <c r="DD1657" s="267"/>
      <c r="DE1657" s="267"/>
      <c r="DF1657" s="267"/>
      <c r="DG1657" s="267"/>
      <c r="DH1657" s="267"/>
      <c r="DI1657" s="267"/>
      <c r="DJ1657" s="267"/>
      <c r="DK1657" s="267"/>
      <c r="DL1657" s="267"/>
      <c r="DM1657" s="267"/>
      <c r="DN1657" s="267"/>
      <c r="DO1657" s="267"/>
      <c r="DP1657" s="267"/>
      <c r="DQ1657" s="267"/>
      <c r="DR1657" s="267"/>
      <c r="DS1657" s="267"/>
      <c r="DT1657" s="267"/>
      <c r="DU1657" s="267"/>
      <c r="DV1657" s="267"/>
      <c r="DW1657" s="267"/>
      <c r="DX1657" s="267"/>
      <c r="DY1657" s="267"/>
      <c r="DZ1657" s="267"/>
      <c r="EA1657" s="267"/>
      <c r="EB1657" s="267"/>
      <c r="EC1657" s="267"/>
      <c r="ED1657" s="267"/>
      <c r="EE1657" s="267"/>
      <c r="EF1657" s="267"/>
      <c r="EG1657" s="267"/>
      <c r="EH1657" s="267"/>
      <c r="EI1657" s="267"/>
      <c r="EJ1657" s="267"/>
      <c r="EK1657" s="267"/>
      <c r="EL1657" s="267"/>
      <c r="EM1657" s="267"/>
      <c r="EN1657" s="267"/>
      <c r="EO1657" s="267"/>
      <c r="EP1657" s="267"/>
      <c r="EQ1657" s="267"/>
      <c r="ER1657" s="267"/>
      <c r="ES1657" s="267"/>
      <c r="ET1657" s="267"/>
      <c r="EU1657" s="267"/>
      <c r="EV1657" s="267"/>
      <c r="EW1657" s="267"/>
      <c r="EX1657" s="267"/>
      <c r="EY1657" s="267"/>
      <c r="EZ1657" s="267"/>
      <c r="FA1657" s="267"/>
      <c r="FB1657" s="267"/>
      <c r="FC1657" s="267"/>
      <c r="FD1657" s="267"/>
      <c r="FE1657" s="267"/>
      <c r="FF1657" s="267"/>
      <c r="FG1657" s="267"/>
      <c r="FH1657" s="267"/>
      <c r="FI1657" s="267"/>
      <c r="FJ1657" s="267"/>
      <c r="FK1657" s="267"/>
      <c r="FL1657" s="267"/>
      <c r="FM1657" s="267"/>
      <c r="FN1657" s="267"/>
      <c r="FO1657" s="267"/>
      <c r="FP1657" s="267"/>
      <c r="FQ1657" s="267"/>
      <c r="FR1657" s="267"/>
      <c r="FS1657" s="267"/>
      <c r="FT1657" s="267"/>
      <c r="FU1657" s="267"/>
      <c r="FV1657" s="267"/>
      <c r="FW1657" s="267"/>
      <c r="FX1657" s="267"/>
      <c r="FY1657" s="267"/>
      <c r="FZ1657" s="267"/>
      <c r="GA1657" s="267"/>
      <c r="GB1657" s="267"/>
      <c r="GC1657" s="267"/>
      <c r="GD1657" s="267"/>
      <c r="GE1657" s="267"/>
      <c r="GF1657" s="267"/>
      <c r="GG1657" s="267"/>
      <c r="GH1657" s="267"/>
      <c r="GI1657" s="267"/>
      <c r="GJ1657" s="267"/>
      <c r="GK1657" s="267"/>
      <c r="GL1657" s="267"/>
      <c r="GM1657" s="267"/>
      <c r="GN1657" s="267"/>
      <c r="GO1657" s="267"/>
      <c r="GP1657" s="267"/>
      <c r="GQ1657" s="267"/>
      <c r="GR1657" s="267"/>
      <c r="GS1657" s="267"/>
      <c r="GT1657" s="267"/>
      <c r="GU1657" s="267"/>
      <c r="GV1657" s="267"/>
      <c r="GW1657" s="267"/>
      <c r="GX1657" s="267"/>
      <c r="GY1657" s="267"/>
      <c r="GZ1657" s="267"/>
      <c r="HA1657" s="267"/>
      <c r="HB1657" s="267"/>
      <c r="HC1657" s="267"/>
      <c r="HD1657" s="267"/>
      <c r="HE1657" s="267"/>
      <c r="HF1657" s="267"/>
      <c r="HG1657" s="267"/>
      <c r="HH1657" s="267"/>
      <c r="HI1657" s="267"/>
      <c r="HJ1657" s="267"/>
      <c r="HK1657" s="267"/>
      <c r="HL1657" s="267"/>
      <c r="HM1657" s="267"/>
      <c r="HN1657" s="267"/>
      <c r="HO1657" s="267"/>
      <c r="HP1657" s="267"/>
      <c r="HQ1657" s="267"/>
      <c r="HR1657" s="267"/>
      <c r="HS1657" s="267"/>
      <c r="HT1657" s="267"/>
      <c r="HU1657" s="267"/>
      <c r="HV1657" s="267"/>
      <c r="HW1657" s="267"/>
      <c r="HX1657" s="267"/>
      <c r="HY1657" s="267"/>
      <c r="HZ1657" s="267"/>
      <c r="IA1657" s="267"/>
      <c r="IB1657" s="267"/>
      <c r="IC1657" s="267"/>
      <c r="ID1657" s="267"/>
      <c r="IE1657" s="267"/>
      <c r="IF1657" s="267"/>
      <c r="IG1657" s="267"/>
      <c r="IH1657" s="267"/>
      <c r="II1657" s="267"/>
      <c r="IJ1657" s="267"/>
      <c r="IK1657" s="267"/>
      <c r="IL1657" s="267"/>
      <c r="IM1657" s="267"/>
      <c r="IN1657" s="267"/>
      <c r="IO1657" s="267"/>
      <c r="IP1657" s="267"/>
      <c r="IQ1657" s="267"/>
      <c r="IR1657" s="267"/>
      <c r="IS1657" s="267"/>
      <c r="IT1657" s="267"/>
      <c r="IU1657" s="267"/>
    </row>
    <row r="1658" spans="1:255" s="268" customFormat="1" ht="12.75">
      <c r="A1658" s="267"/>
      <c r="B1658" s="267"/>
      <c r="C1658" s="267"/>
      <c r="D1658" s="267"/>
      <c r="E1658" s="267"/>
      <c r="F1658" s="267"/>
      <c r="G1658" s="267"/>
      <c r="H1658" s="267"/>
      <c r="I1658" s="267"/>
      <c r="J1658" s="267"/>
      <c r="K1658" s="267"/>
      <c r="L1658" s="267"/>
      <c r="M1658" s="267"/>
      <c r="N1658" s="267"/>
      <c r="O1658" s="267"/>
      <c r="P1658" s="267"/>
      <c r="Q1658" s="267"/>
      <c r="R1658" s="267"/>
      <c r="S1658" s="267"/>
      <c r="T1658" s="267"/>
      <c r="U1658" s="267"/>
      <c r="V1658" s="267"/>
      <c r="W1658" s="267"/>
      <c r="X1658" s="267"/>
      <c r="Y1658" s="267"/>
      <c r="Z1658" s="267"/>
      <c r="AA1658" s="267"/>
      <c r="AB1658" s="267"/>
      <c r="AC1658" s="267"/>
      <c r="AD1658" s="267"/>
      <c r="AE1658" s="267"/>
      <c r="AF1658" s="267"/>
      <c r="AG1658" s="267"/>
      <c r="AH1658" s="267"/>
      <c r="AI1658" s="267"/>
      <c r="AJ1658" s="267"/>
      <c r="AK1658" s="267"/>
      <c r="AL1658" s="267"/>
      <c r="AM1658" s="267"/>
      <c r="AN1658" s="267"/>
      <c r="AO1658" s="267"/>
      <c r="AP1658" s="267"/>
      <c r="AQ1658" s="267"/>
      <c r="AR1658" s="267"/>
      <c r="AS1658" s="267"/>
      <c r="AT1658" s="267"/>
      <c r="AU1658" s="267"/>
      <c r="AV1658" s="267"/>
      <c r="AW1658" s="267"/>
      <c r="AX1658" s="267"/>
      <c r="AY1658" s="267"/>
      <c r="AZ1658" s="267"/>
      <c r="BA1658" s="267"/>
      <c r="BB1658" s="267"/>
      <c r="BC1658" s="267"/>
      <c r="BD1658" s="267"/>
      <c r="BE1658" s="267"/>
      <c r="BF1658" s="267"/>
      <c r="BG1658" s="267"/>
      <c r="BH1658" s="267"/>
      <c r="BI1658" s="267"/>
      <c r="BJ1658" s="267"/>
      <c r="BK1658" s="267"/>
      <c r="BL1658" s="267"/>
      <c r="BM1658" s="267"/>
      <c r="BN1658" s="267"/>
      <c r="BO1658" s="267"/>
      <c r="BP1658" s="267"/>
      <c r="BQ1658" s="267"/>
      <c r="BR1658" s="267"/>
      <c r="BS1658" s="267"/>
      <c r="BT1658" s="267"/>
      <c r="BU1658" s="267"/>
      <c r="BV1658" s="267"/>
      <c r="BW1658" s="267"/>
      <c r="BX1658" s="267"/>
      <c r="BY1658" s="267"/>
      <c r="BZ1658" s="267"/>
      <c r="CA1658" s="267"/>
      <c r="CB1658" s="267"/>
      <c r="CC1658" s="267"/>
      <c r="CD1658" s="267"/>
      <c r="CE1658" s="267"/>
      <c r="CF1658" s="267"/>
      <c r="CG1658" s="267"/>
      <c r="CH1658" s="267"/>
      <c r="CI1658" s="267"/>
      <c r="CJ1658" s="267"/>
      <c r="CK1658" s="267"/>
      <c r="CL1658" s="267"/>
      <c r="CM1658" s="267"/>
      <c r="CN1658" s="267"/>
      <c r="CO1658" s="267"/>
      <c r="CP1658" s="267"/>
      <c r="CQ1658" s="267"/>
      <c r="CR1658" s="267"/>
      <c r="CS1658" s="267"/>
      <c r="CT1658" s="267"/>
      <c r="CU1658" s="267"/>
      <c r="CV1658" s="267"/>
      <c r="CW1658" s="267"/>
      <c r="CX1658" s="267"/>
      <c r="CY1658" s="267"/>
      <c r="CZ1658" s="267"/>
      <c r="DA1658" s="267"/>
      <c r="DB1658" s="267"/>
      <c r="DC1658" s="267"/>
      <c r="DD1658" s="267"/>
      <c r="DE1658" s="267"/>
      <c r="DF1658" s="267"/>
      <c r="DG1658" s="267"/>
      <c r="DH1658" s="267"/>
      <c r="DI1658" s="267"/>
      <c r="DJ1658" s="267"/>
      <c r="DK1658" s="267"/>
      <c r="DL1658" s="267"/>
      <c r="DM1658" s="267"/>
      <c r="DN1658" s="267"/>
      <c r="DO1658" s="267"/>
      <c r="DP1658" s="267"/>
      <c r="DQ1658" s="267"/>
      <c r="DR1658" s="267"/>
      <c r="DS1658" s="267"/>
      <c r="DT1658" s="267"/>
      <c r="DU1658" s="267"/>
      <c r="DV1658" s="267"/>
      <c r="DW1658" s="267"/>
      <c r="DX1658" s="267"/>
      <c r="DY1658" s="267"/>
      <c r="DZ1658" s="267"/>
      <c r="EA1658" s="267"/>
      <c r="EB1658" s="267"/>
      <c r="EC1658" s="267"/>
      <c r="ED1658" s="267"/>
      <c r="EE1658" s="267"/>
      <c r="EF1658" s="267"/>
      <c r="EG1658" s="267"/>
      <c r="EH1658" s="267"/>
      <c r="EI1658" s="267"/>
      <c r="EJ1658" s="267"/>
      <c r="EK1658" s="267"/>
      <c r="EL1658" s="267"/>
      <c r="EM1658" s="267"/>
      <c r="EN1658" s="267"/>
      <c r="EO1658" s="267"/>
      <c r="EP1658" s="267"/>
      <c r="EQ1658" s="267"/>
      <c r="ER1658" s="267"/>
      <c r="ES1658" s="267"/>
      <c r="ET1658" s="267"/>
      <c r="EU1658" s="267"/>
      <c r="EV1658" s="267"/>
      <c r="EW1658" s="267"/>
      <c r="EX1658" s="267"/>
      <c r="EY1658" s="267"/>
      <c r="EZ1658" s="267"/>
      <c r="FA1658" s="267"/>
      <c r="FB1658" s="267"/>
      <c r="FC1658" s="267"/>
      <c r="FD1658" s="267"/>
      <c r="FE1658" s="267"/>
      <c r="FF1658" s="267"/>
      <c r="FG1658" s="267"/>
      <c r="FH1658" s="267"/>
      <c r="FI1658" s="267"/>
      <c r="FJ1658" s="267"/>
      <c r="FK1658" s="267"/>
      <c r="FL1658" s="267"/>
      <c r="FM1658" s="267"/>
      <c r="FN1658" s="267"/>
      <c r="FO1658" s="267"/>
      <c r="FP1658" s="267"/>
      <c r="FQ1658" s="267"/>
      <c r="FR1658" s="267"/>
      <c r="FS1658" s="267"/>
      <c r="FT1658" s="267"/>
      <c r="FU1658" s="267"/>
      <c r="FV1658" s="267"/>
      <c r="FW1658" s="267"/>
      <c r="FX1658" s="267"/>
      <c r="FY1658" s="267"/>
      <c r="FZ1658" s="267"/>
      <c r="GA1658" s="267"/>
      <c r="GB1658" s="267"/>
      <c r="GC1658" s="267"/>
      <c r="GD1658" s="267"/>
      <c r="GE1658" s="267"/>
      <c r="GF1658" s="267"/>
      <c r="GG1658" s="267"/>
      <c r="GH1658" s="267"/>
      <c r="GI1658" s="267"/>
      <c r="GJ1658" s="267"/>
      <c r="GK1658" s="267"/>
      <c r="GL1658" s="267"/>
      <c r="GM1658" s="267"/>
      <c r="GN1658" s="267"/>
      <c r="GO1658" s="267"/>
      <c r="GP1658" s="267"/>
      <c r="GQ1658" s="267"/>
      <c r="GR1658" s="267"/>
      <c r="GS1658" s="267"/>
      <c r="GT1658" s="267"/>
      <c r="GU1658" s="267"/>
      <c r="GV1658" s="267"/>
      <c r="GW1658" s="267"/>
      <c r="GX1658" s="267"/>
      <c r="GY1658" s="267"/>
      <c r="GZ1658" s="267"/>
      <c r="HA1658" s="267"/>
      <c r="HB1658" s="267"/>
      <c r="HC1658" s="267"/>
      <c r="HD1658" s="267"/>
      <c r="HE1658" s="267"/>
      <c r="HF1658" s="267"/>
      <c r="HG1658" s="267"/>
      <c r="HH1658" s="267"/>
      <c r="HI1658" s="267"/>
      <c r="HJ1658" s="267"/>
      <c r="HK1658" s="267"/>
      <c r="HL1658" s="267"/>
      <c r="HM1658" s="267"/>
      <c r="HN1658" s="267"/>
      <c r="HO1658" s="267"/>
      <c r="HP1658" s="267"/>
      <c r="HQ1658" s="267"/>
      <c r="HR1658" s="267"/>
      <c r="HS1658" s="267"/>
      <c r="HT1658" s="267"/>
      <c r="HU1658" s="267"/>
      <c r="HV1658" s="267"/>
      <c r="HW1658" s="267"/>
      <c r="HX1658" s="267"/>
      <c r="HY1658" s="267"/>
      <c r="HZ1658" s="267"/>
      <c r="IA1658" s="267"/>
      <c r="IB1658" s="267"/>
      <c r="IC1658" s="267"/>
      <c r="ID1658" s="267"/>
      <c r="IE1658" s="267"/>
      <c r="IF1658" s="267"/>
      <c r="IG1658" s="267"/>
      <c r="IH1658" s="267"/>
      <c r="II1658" s="267"/>
      <c r="IJ1658" s="267"/>
      <c r="IK1658" s="267"/>
      <c r="IL1658" s="267"/>
      <c r="IM1658" s="267"/>
      <c r="IN1658" s="267"/>
      <c r="IO1658" s="267"/>
      <c r="IP1658" s="267"/>
      <c r="IQ1658" s="267"/>
      <c r="IR1658" s="267"/>
      <c r="IS1658" s="267"/>
      <c r="IT1658" s="267"/>
      <c r="IU1658" s="267"/>
    </row>
    <row r="1659" spans="1:255" s="268" customFormat="1" ht="12.75">
      <c r="A1659" s="267"/>
      <c r="B1659" s="267"/>
      <c r="C1659" s="267"/>
      <c r="D1659" s="267"/>
      <c r="E1659" s="267"/>
      <c r="F1659" s="267"/>
      <c r="G1659" s="267"/>
      <c r="H1659" s="267"/>
      <c r="I1659" s="267"/>
      <c r="J1659" s="267"/>
      <c r="K1659" s="267"/>
      <c r="L1659" s="267"/>
      <c r="M1659" s="267"/>
      <c r="N1659" s="267"/>
      <c r="O1659" s="267"/>
      <c r="P1659" s="267"/>
      <c r="Q1659" s="267"/>
      <c r="R1659" s="267"/>
      <c r="S1659" s="267"/>
      <c r="T1659" s="267"/>
      <c r="U1659" s="267"/>
      <c r="V1659" s="267"/>
      <c r="W1659" s="267"/>
      <c r="X1659" s="267"/>
      <c r="Y1659" s="267"/>
      <c r="Z1659" s="267"/>
      <c r="AA1659" s="267"/>
      <c r="AB1659" s="267"/>
      <c r="AC1659" s="267"/>
      <c r="AD1659" s="267"/>
      <c r="AE1659" s="267"/>
      <c r="AF1659" s="267"/>
      <c r="AG1659" s="267"/>
      <c r="AH1659" s="267"/>
      <c r="AI1659" s="267"/>
      <c r="AJ1659" s="267"/>
      <c r="AK1659" s="267"/>
      <c r="AL1659" s="267"/>
      <c r="AM1659" s="267"/>
      <c r="AN1659" s="267"/>
      <c r="AO1659" s="267"/>
      <c r="AP1659" s="267"/>
      <c r="AQ1659" s="267"/>
      <c r="AR1659" s="267"/>
      <c r="AS1659" s="267"/>
      <c r="AT1659" s="267"/>
      <c r="AU1659" s="267"/>
      <c r="AV1659" s="267"/>
      <c r="AW1659" s="267"/>
      <c r="AX1659" s="267"/>
      <c r="AY1659" s="267"/>
      <c r="AZ1659" s="267"/>
      <c r="BA1659" s="267"/>
      <c r="BB1659" s="267"/>
      <c r="BC1659" s="267"/>
      <c r="BD1659" s="267"/>
      <c r="BE1659" s="267"/>
      <c r="BF1659" s="267"/>
      <c r="BG1659" s="267"/>
      <c r="BH1659" s="267"/>
      <c r="BI1659" s="267"/>
      <c r="BJ1659" s="267"/>
      <c r="BK1659" s="267"/>
      <c r="BL1659" s="267"/>
      <c r="BM1659" s="267"/>
      <c r="BN1659" s="267"/>
      <c r="BO1659" s="267"/>
      <c r="BP1659" s="267"/>
      <c r="BQ1659" s="267"/>
      <c r="BR1659" s="267"/>
      <c r="BS1659" s="267"/>
      <c r="BT1659" s="267"/>
      <c r="BU1659" s="267"/>
      <c r="BV1659" s="267"/>
      <c r="BW1659" s="267"/>
      <c r="BX1659" s="267"/>
      <c r="BY1659" s="267"/>
      <c r="BZ1659" s="267"/>
      <c r="CA1659" s="267"/>
      <c r="CB1659" s="267"/>
      <c r="CC1659" s="267"/>
      <c r="CD1659" s="267"/>
      <c r="CE1659" s="267"/>
      <c r="CF1659" s="267"/>
      <c r="CG1659" s="267"/>
      <c r="CH1659" s="267"/>
      <c r="CI1659" s="267"/>
      <c r="CJ1659" s="267"/>
      <c r="CK1659" s="267"/>
      <c r="CL1659" s="267"/>
      <c r="CM1659" s="267"/>
      <c r="CN1659" s="267"/>
      <c r="CO1659" s="267"/>
      <c r="CP1659" s="267"/>
      <c r="CQ1659" s="267"/>
      <c r="CR1659" s="267"/>
      <c r="CS1659" s="267"/>
      <c r="CT1659" s="267"/>
      <c r="CU1659" s="267"/>
      <c r="CV1659" s="267"/>
      <c r="CW1659" s="267"/>
      <c r="CX1659" s="267"/>
      <c r="CY1659" s="267"/>
      <c r="CZ1659" s="267"/>
      <c r="DA1659" s="267"/>
      <c r="DB1659" s="267"/>
      <c r="DC1659" s="267"/>
      <c r="DD1659" s="267"/>
      <c r="DE1659" s="267"/>
      <c r="DF1659" s="267"/>
      <c r="DG1659" s="267"/>
      <c r="DH1659" s="267"/>
      <c r="DI1659" s="267"/>
      <c r="DJ1659" s="267"/>
      <c r="DK1659" s="267"/>
      <c r="DL1659" s="267"/>
      <c r="DM1659" s="267"/>
      <c r="DN1659" s="267"/>
      <c r="DO1659" s="267"/>
      <c r="DP1659" s="267"/>
      <c r="DQ1659" s="267"/>
      <c r="DR1659" s="267"/>
      <c r="DS1659" s="267"/>
      <c r="DT1659" s="267"/>
      <c r="DU1659" s="267"/>
      <c r="DV1659" s="267"/>
      <c r="DW1659" s="267"/>
      <c r="DX1659" s="267"/>
      <c r="DY1659" s="267"/>
      <c r="DZ1659" s="267"/>
      <c r="EA1659" s="267"/>
      <c r="EB1659" s="267"/>
      <c r="EC1659" s="267"/>
      <c r="ED1659" s="267"/>
      <c r="EE1659" s="267"/>
      <c r="EF1659" s="267"/>
      <c r="EG1659" s="267"/>
      <c r="EH1659" s="267"/>
      <c r="EI1659" s="267"/>
      <c r="EJ1659" s="267"/>
      <c r="EK1659" s="267"/>
      <c r="EL1659" s="267"/>
      <c r="EM1659" s="267"/>
      <c r="EN1659" s="267"/>
      <c r="EO1659" s="267"/>
      <c r="EP1659" s="267"/>
      <c r="EQ1659" s="267"/>
      <c r="ER1659" s="267"/>
      <c r="ES1659" s="267"/>
      <c r="ET1659" s="267"/>
      <c r="EU1659" s="267"/>
      <c r="EV1659" s="267"/>
      <c r="EW1659" s="267"/>
      <c r="EX1659" s="267"/>
      <c r="EY1659" s="267"/>
      <c r="EZ1659" s="267"/>
      <c r="FA1659" s="267"/>
      <c r="FB1659" s="267"/>
      <c r="FC1659" s="267"/>
      <c r="FD1659" s="267"/>
      <c r="FE1659" s="267"/>
      <c r="FF1659" s="267"/>
      <c r="FG1659" s="267"/>
      <c r="FH1659" s="267"/>
      <c r="FI1659" s="267"/>
      <c r="FJ1659" s="267"/>
      <c r="FK1659" s="267"/>
      <c r="FL1659" s="267"/>
      <c r="FM1659" s="267"/>
      <c r="FN1659" s="267"/>
      <c r="FO1659" s="267"/>
      <c r="FP1659" s="267"/>
      <c r="FQ1659" s="267"/>
      <c r="FR1659" s="267"/>
      <c r="FS1659" s="267"/>
      <c r="FT1659" s="267"/>
      <c r="FU1659" s="267"/>
      <c r="FV1659" s="267"/>
      <c r="FW1659" s="267"/>
      <c r="FX1659" s="267"/>
      <c r="FY1659" s="267"/>
      <c r="FZ1659" s="267"/>
      <c r="GA1659" s="267"/>
      <c r="GB1659" s="267"/>
      <c r="GC1659" s="267"/>
      <c r="GD1659" s="267"/>
      <c r="GE1659" s="267"/>
      <c r="GF1659" s="267"/>
      <c r="GG1659" s="267"/>
      <c r="GH1659" s="267"/>
      <c r="GI1659" s="267"/>
      <c r="GJ1659" s="267"/>
      <c r="GK1659" s="267"/>
      <c r="GL1659" s="267"/>
      <c r="GM1659" s="267"/>
      <c r="GN1659" s="267"/>
      <c r="GO1659" s="267"/>
      <c r="GP1659" s="267"/>
      <c r="GQ1659" s="267"/>
      <c r="GR1659" s="267"/>
      <c r="GS1659" s="267"/>
      <c r="GT1659" s="267"/>
      <c r="GU1659" s="267"/>
      <c r="GV1659" s="267"/>
      <c r="GW1659" s="267"/>
      <c r="GX1659" s="267"/>
      <c r="GY1659" s="267"/>
      <c r="GZ1659" s="267"/>
      <c r="HA1659" s="267"/>
      <c r="HB1659" s="267"/>
      <c r="HC1659" s="267"/>
      <c r="HD1659" s="267"/>
      <c r="HE1659" s="267"/>
      <c r="HF1659" s="267"/>
      <c r="HG1659" s="267"/>
      <c r="HH1659" s="267"/>
      <c r="HI1659" s="267"/>
      <c r="HJ1659" s="267"/>
      <c r="HK1659" s="267"/>
      <c r="HL1659" s="267"/>
      <c r="HM1659" s="267"/>
      <c r="HN1659" s="267"/>
      <c r="HO1659" s="267"/>
      <c r="HP1659" s="267"/>
      <c r="HQ1659" s="267"/>
      <c r="HR1659" s="267"/>
      <c r="HS1659" s="267"/>
      <c r="HT1659" s="267"/>
      <c r="HU1659" s="267"/>
      <c r="HV1659" s="267"/>
      <c r="HW1659" s="267"/>
      <c r="HX1659" s="267"/>
      <c r="HY1659" s="267"/>
      <c r="HZ1659" s="267"/>
      <c r="IA1659" s="267"/>
      <c r="IB1659" s="267"/>
      <c r="IC1659" s="267"/>
      <c r="ID1659" s="267"/>
      <c r="IE1659" s="267"/>
      <c r="IF1659" s="267"/>
      <c r="IG1659" s="267"/>
      <c r="IH1659" s="267"/>
      <c r="II1659" s="267"/>
      <c r="IJ1659" s="267"/>
      <c r="IK1659" s="267"/>
      <c r="IL1659" s="267"/>
      <c r="IM1659" s="267"/>
      <c r="IN1659" s="267"/>
      <c r="IO1659" s="267"/>
      <c r="IP1659" s="267"/>
      <c r="IQ1659" s="267"/>
      <c r="IR1659" s="267"/>
      <c r="IS1659" s="267"/>
      <c r="IT1659" s="267"/>
      <c r="IU1659" s="267"/>
    </row>
    <row r="1660" spans="1:255" s="268" customFormat="1" ht="12.75">
      <c r="A1660" s="267"/>
      <c r="B1660" s="267"/>
      <c r="C1660" s="267"/>
      <c r="D1660" s="267"/>
      <c r="E1660" s="267"/>
      <c r="F1660" s="267"/>
      <c r="G1660" s="267"/>
      <c r="H1660" s="267"/>
      <c r="I1660" s="267"/>
      <c r="J1660" s="267"/>
      <c r="K1660" s="267"/>
      <c r="L1660" s="267"/>
      <c r="M1660" s="267"/>
      <c r="N1660" s="267"/>
      <c r="O1660" s="267"/>
      <c r="P1660" s="267"/>
      <c r="Q1660" s="267"/>
      <c r="R1660" s="267"/>
      <c r="S1660" s="267"/>
      <c r="T1660" s="267"/>
      <c r="U1660" s="267"/>
      <c r="V1660" s="267"/>
      <c r="W1660" s="267"/>
      <c r="X1660" s="267"/>
      <c r="Y1660" s="267"/>
      <c r="Z1660" s="267"/>
      <c r="AA1660" s="267"/>
      <c r="AB1660" s="267"/>
      <c r="AC1660" s="267"/>
      <c r="AD1660" s="267"/>
      <c r="AE1660" s="267"/>
      <c r="AF1660" s="267"/>
      <c r="AG1660" s="267"/>
      <c r="AH1660" s="267"/>
      <c r="AI1660" s="267"/>
      <c r="AJ1660" s="267"/>
      <c r="AK1660" s="267"/>
      <c r="AL1660" s="267"/>
      <c r="AM1660" s="267"/>
      <c r="AN1660" s="267"/>
      <c r="AO1660" s="267"/>
      <c r="AP1660" s="267"/>
      <c r="AQ1660" s="267"/>
      <c r="AR1660" s="267"/>
      <c r="AS1660" s="267"/>
      <c r="AT1660" s="267"/>
      <c r="AU1660" s="267"/>
      <c r="AV1660" s="267"/>
      <c r="AW1660" s="267"/>
      <c r="AX1660" s="267"/>
      <c r="AY1660" s="267"/>
      <c r="AZ1660" s="267"/>
      <c r="BA1660" s="267"/>
      <c r="BB1660" s="267"/>
      <c r="BC1660" s="267"/>
      <c r="BD1660" s="267"/>
      <c r="BE1660" s="267"/>
      <c r="BF1660" s="267"/>
      <c r="BG1660" s="267"/>
      <c r="BH1660" s="267"/>
      <c r="BI1660" s="267"/>
      <c r="BJ1660" s="267"/>
      <c r="BK1660" s="267"/>
      <c r="BL1660" s="267"/>
      <c r="BM1660" s="267"/>
      <c r="BN1660" s="267"/>
      <c r="BO1660" s="267"/>
      <c r="BP1660" s="267"/>
      <c r="BQ1660" s="267"/>
      <c r="BR1660" s="267"/>
      <c r="BS1660" s="267"/>
      <c r="BT1660" s="267"/>
      <c r="BU1660" s="267"/>
      <c r="BV1660" s="267"/>
      <c r="BW1660" s="267"/>
      <c r="BX1660" s="267"/>
      <c r="BY1660" s="267"/>
      <c r="BZ1660" s="267"/>
      <c r="CA1660" s="267"/>
      <c r="CB1660" s="267"/>
      <c r="CC1660" s="267"/>
      <c r="CD1660" s="267"/>
      <c r="CE1660" s="267"/>
      <c r="CF1660" s="267"/>
      <c r="CG1660" s="267"/>
      <c r="CH1660" s="267"/>
      <c r="CI1660" s="267"/>
      <c r="CJ1660" s="267"/>
      <c r="CK1660" s="267"/>
      <c r="CL1660" s="267"/>
      <c r="CM1660" s="267"/>
      <c r="CN1660" s="267"/>
      <c r="CO1660" s="267"/>
      <c r="CP1660" s="267"/>
      <c r="CQ1660" s="267"/>
      <c r="CR1660" s="267"/>
      <c r="CS1660" s="267"/>
      <c r="CT1660" s="267"/>
      <c r="CU1660" s="267"/>
      <c r="CV1660" s="267"/>
      <c r="CW1660" s="267"/>
      <c r="CX1660" s="267"/>
      <c r="CY1660" s="267"/>
      <c r="CZ1660" s="267"/>
      <c r="DA1660" s="267"/>
      <c r="DB1660" s="267"/>
      <c r="DC1660" s="267"/>
      <c r="DD1660" s="267"/>
      <c r="DE1660" s="267"/>
      <c r="DF1660" s="267"/>
      <c r="DG1660" s="267"/>
      <c r="DH1660" s="267"/>
      <c r="DI1660" s="267"/>
      <c r="DJ1660" s="267"/>
      <c r="DK1660" s="267"/>
      <c r="DL1660" s="267"/>
      <c r="DM1660" s="267"/>
      <c r="DN1660" s="267"/>
      <c r="DO1660" s="267"/>
      <c r="DP1660" s="267"/>
      <c r="DQ1660" s="267"/>
      <c r="DR1660" s="267"/>
      <c r="DS1660" s="267"/>
      <c r="DT1660" s="267"/>
      <c r="DU1660" s="267"/>
      <c r="DV1660" s="267"/>
      <c r="DW1660" s="267"/>
      <c r="DX1660" s="267"/>
      <c r="DY1660" s="267"/>
      <c r="DZ1660" s="267"/>
      <c r="EA1660" s="267"/>
      <c r="EB1660" s="267"/>
      <c r="EC1660" s="267"/>
      <c r="ED1660" s="267"/>
      <c r="EE1660" s="267"/>
      <c r="EF1660" s="267"/>
      <c r="EG1660" s="267"/>
      <c r="EH1660" s="267"/>
      <c r="EI1660" s="267"/>
      <c r="EJ1660" s="267"/>
      <c r="EK1660" s="267"/>
      <c r="EL1660" s="267"/>
      <c r="EM1660" s="267"/>
      <c r="EN1660" s="267"/>
      <c r="EO1660" s="267"/>
      <c r="EP1660" s="267"/>
      <c r="EQ1660" s="267"/>
      <c r="ER1660" s="267"/>
      <c r="ES1660" s="267"/>
      <c r="ET1660" s="267"/>
      <c r="EU1660" s="267"/>
      <c r="EV1660" s="267"/>
      <c r="EW1660" s="267"/>
      <c r="EX1660" s="267"/>
      <c r="EY1660" s="267"/>
      <c r="EZ1660" s="267"/>
      <c r="FA1660" s="267"/>
      <c r="FB1660" s="267"/>
      <c r="FC1660" s="267"/>
      <c r="FD1660" s="267"/>
      <c r="FE1660" s="267"/>
      <c r="FF1660" s="267"/>
      <c r="FG1660" s="267"/>
      <c r="FH1660" s="267"/>
      <c r="FI1660" s="267"/>
      <c r="FJ1660" s="267"/>
      <c r="FK1660" s="267"/>
      <c r="FL1660" s="267"/>
      <c r="FM1660" s="267"/>
      <c r="FN1660" s="267"/>
      <c r="FO1660" s="267"/>
      <c r="FP1660" s="267"/>
      <c r="FQ1660" s="267"/>
      <c r="FR1660" s="267"/>
      <c r="FS1660" s="267"/>
      <c r="FT1660" s="267"/>
      <c r="FU1660" s="267"/>
      <c r="FV1660" s="267"/>
      <c r="FW1660" s="267"/>
      <c r="FX1660" s="267"/>
      <c r="FY1660" s="267"/>
      <c r="FZ1660" s="267"/>
      <c r="GA1660" s="267"/>
      <c r="GB1660" s="267"/>
      <c r="GC1660" s="267"/>
      <c r="GD1660" s="267"/>
      <c r="GE1660" s="267"/>
      <c r="GF1660" s="267"/>
      <c r="GG1660" s="267"/>
      <c r="GH1660" s="267"/>
      <c r="GI1660" s="267"/>
      <c r="GJ1660" s="267"/>
      <c r="GK1660" s="267"/>
      <c r="GL1660" s="267"/>
      <c r="GM1660" s="267"/>
      <c r="GN1660" s="267"/>
      <c r="GO1660" s="267"/>
      <c r="GP1660" s="267"/>
      <c r="GQ1660" s="267"/>
      <c r="GR1660" s="267"/>
      <c r="GS1660" s="267"/>
      <c r="GT1660" s="267"/>
      <c r="GU1660" s="267"/>
      <c r="GV1660" s="267"/>
      <c r="GW1660" s="267"/>
      <c r="GX1660" s="267"/>
      <c r="GY1660" s="267"/>
      <c r="GZ1660" s="267"/>
      <c r="HA1660" s="267"/>
      <c r="HB1660" s="267"/>
      <c r="HC1660" s="267"/>
      <c r="HD1660" s="267"/>
      <c r="HE1660" s="267"/>
      <c r="HF1660" s="267"/>
      <c r="HG1660" s="267"/>
      <c r="HH1660" s="267"/>
      <c r="HI1660" s="267"/>
      <c r="HJ1660" s="267"/>
      <c r="HK1660" s="267"/>
      <c r="HL1660" s="267"/>
      <c r="HM1660" s="267"/>
      <c r="HN1660" s="267"/>
      <c r="HO1660" s="267"/>
      <c r="HP1660" s="267"/>
      <c r="HQ1660" s="267"/>
      <c r="HR1660" s="267"/>
      <c r="HS1660" s="267"/>
      <c r="HT1660" s="267"/>
      <c r="HU1660" s="267"/>
      <c r="HV1660" s="267"/>
      <c r="HW1660" s="267"/>
      <c r="HX1660" s="267"/>
      <c r="HY1660" s="267"/>
      <c r="HZ1660" s="267"/>
      <c r="IA1660" s="267"/>
      <c r="IB1660" s="267"/>
      <c r="IC1660" s="267"/>
      <c r="ID1660" s="267"/>
      <c r="IE1660" s="267"/>
      <c r="IF1660" s="267"/>
      <c r="IG1660" s="267"/>
      <c r="IH1660" s="267"/>
      <c r="II1660" s="267"/>
      <c r="IJ1660" s="267"/>
      <c r="IK1660" s="267"/>
      <c r="IL1660" s="267"/>
      <c r="IM1660" s="267"/>
      <c r="IN1660" s="267"/>
      <c r="IO1660" s="267"/>
      <c r="IP1660" s="267"/>
      <c r="IQ1660" s="267"/>
      <c r="IR1660" s="267"/>
      <c r="IS1660" s="267"/>
      <c r="IT1660" s="267"/>
      <c r="IU1660" s="267"/>
    </row>
    <row r="1661" spans="1:255" s="268" customFormat="1" ht="12.75">
      <c r="A1661" s="267"/>
      <c r="B1661" s="267"/>
      <c r="C1661" s="267"/>
      <c r="D1661" s="267"/>
      <c r="E1661" s="267"/>
      <c r="F1661" s="267"/>
      <c r="G1661" s="267"/>
      <c r="H1661" s="267"/>
      <c r="I1661" s="267"/>
      <c r="J1661" s="267"/>
      <c r="K1661" s="267"/>
      <c r="L1661" s="267"/>
      <c r="M1661" s="267"/>
      <c r="N1661" s="267"/>
      <c r="O1661" s="267"/>
      <c r="P1661" s="267"/>
      <c r="Q1661" s="267"/>
      <c r="R1661" s="267"/>
      <c r="S1661" s="267"/>
      <c r="T1661" s="267"/>
      <c r="U1661" s="267"/>
      <c r="V1661" s="267"/>
      <c r="W1661" s="267"/>
      <c r="X1661" s="267"/>
      <c r="Y1661" s="267"/>
      <c r="Z1661" s="267"/>
      <c r="AA1661" s="267"/>
      <c r="AB1661" s="267"/>
      <c r="AC1661" s="267"/>
      <c r="AD1661" s="267"/>
      <c r="AE1661" s="267"/>
      <c r="AF1661" s="267"/>
      <c r="AG1661" s="267"/>
      <c r="AH1661" s="267"/>
      <c r="AI1661" s="267"/>
      <c r="AJ1661" s="267"/>
      <c r="AK1661" s="267"/>
      <c r="AL1661" s="267"/>
      <c r="AM1661" s="267"/>
      <c r="AN1661" s="267"/>
      <c r="AO1661" s="267"/>
      <c r="AP1661" s="267"/>
      <c r="AQ1661" s="267"/>
      <c r="AR1661" s="267"/>
      <c r="AS1661" s="267"/>
      <c r="AT1661" s="267"/>
      <c r="AU1661" s="267"/>
      <c r="AV1661" s="267"/>
      <c r="AW1661" s="267"/>
      <c r="AX1661" s="267"/>
      <c r="AY1661" s="267"/>
      <c r="AZ1661" s="267"/>
      <c r="BA1661" s="267"/>
      <c r="BB1661" s="267"/>
      <c r="BC1661" s="267"/>
      <c r="BD1661" s="267"/>
      <c r="BE1661" s="267"/>
      <c r="BF1661" s="267"/>
      <c r="BG1661" s="267"/>
      <c r="BH1661" s="267"/>
      <c r="BI1661" s="267"/>
      <c r="BJ1661" s="267"/>
      <c r="BK1661" s="267"/>
      <c r="BL1661" s="267"/>
      <c r="BM1661" s="267"/>
      <c r="BN1661" s="267"/>
      <c r="BO1661" s="267"/>
      <c r="BP1661" s="267"/>
      <c r="BQ1661" s="267"/>
      <c r="BR1661" s="267"/>
      <c r="BS1661" s="267"/>
      <c r="BT1661" s="267"/>
      <c r="BU1661" s="267"/>
      <c r="BV1661" s="267"/>
      <c r="BW1661" s="267"/>
      <c r="BX1661" s="267"/>
      <c r="BY1661" s="267"/>
      <c r="BZ1661" s="267"/>
      <c r="CA1661" s="267"/>
      <c r="CB1661" s="267"/>
      <c r="CC1661" s="267"/>
      <c r="CD1661" s="267"/>
      <c r="CE1661" s="267"/>
      <c r="CF1661" s="267"/>
      <c r="CG1661" s="267"/>
      <c r="CH1661" s="267"/>
      <c r="CI1661" s="267"/>
      <c r="CJ1661" s="267"/>
      <c r="CK1661" s="267"/>
      <c r="CL1661" s="267"/>
      <c r="CM1661" s="267"/>
      <c r="CN1661" s="267"/>
      <c r="CO1661" s="267"/>
      <c r="CP1661" s="267"/>
      <c r="CQ1661" s="267"/>
      <c r="CR1661" s="267"/>
      <c r="CS1661" s="267"/>
      <c r="CT1661" s="267"/>
      <c r="CU1661" s="267"/>
      <c r="CV1661" s="267"/>
      <c r="CW1661" s="267"/>
      <c r="CX1661" s="267"/>
      <c r="CY1661" s="267"/>
      <c r="CZ1661" s="267"/>
      <c r="DA1661" s="267"/>
      <c r="DB1661" s="267"/>
      <c r="DC1661" s="267"/>
      <c r="DD1661" s="267"/>
      <c r="DE1661" s="267"/>
      <c r="DF1661" s="267"/>
      <c r="DG1661" s="267"/>
      <c r="DH1661" s="267"/>
      <c r="DI1661" s="267"/>
      <c r="DJ1661" s="267"/>
      <c r="DK1661" s="267"/>
      <c r="DL1661" s="267"/>
      <c r="DM1661" s="267"/>
      <c r="DN1661" s="267"/>
      <c r="DO1661" s="267"/>
      <c r="DP1661" s="267"/>
      <c r="DQ1661" s="267"/>
      <c r="DR1661" s="267"/>
      <c r="DS1661" s="267"/>
      <c r="DT1661" s="267"/>
      <c r="DU1661" s="267"/>
      <c r="DV1661" s="267"/>
      <c r="DW1661" s="267"/>
      <c r="DX1661" s="267"/>
      <c r="DY1661" s="267"/>
      <c r="DZ1661" s="267"/>
      <c r="EA1661" s="267"/>
      <c r="EB1661" s="267"/>
      <c r="EC1661" s="267"/>
      <c r="ED1661" s="267"/>
      <c r="EE1661" s="267"/>
      <c r="EF1661" s="267"/>
      <c r="EG1661" s="267"/>
      <c r="EH1661" s="267"/>
      <c r="EI1661" s="267"/>
      <c r="EJ1661" s="267"/>
      <c r="EK1661" s="267"/>
      <c r="EL1661" s="267"/>
      <c r="EM1661" s="267"/>
      <c r="EN1661" s="267"/>
      <c r="EO1661" s="267"/>
      <c r="EP1661" s="267"/>
      <c r="EQ1661" s="267"/>
      <c r="ER1661" s="267"/>
      <c r="ES1661" s="267"/>
      <c r="ET1661" s="267"/>
      <c r="EU1661" s="267"/>
      <c r="EV1661" s="267"/>
      <c r="EW1661" s="267"/>
      <c r="EX1661" s="267"/>
      <c r="EY1661" s="267"/>
      <c r="EZ1661" s="267"/>
      <c r="FA1661" s="267"/>
      <c r="FB1661" s="267"/>
      <c r="FC1661" s="267"/>
      <c r="FD1661" s="267"/>
      <c r="FE1661" s="267"/>
      <c r="FF1661" s="267"/>
      <c r="FG1661" s="267"/>
      <c r="FH1661" s="267"/>
      <c r="FI1661" s="267"/>
      <c r="FJ1661" s="267"/>
      <c r="FK1661" s="267"/>
      <c r="FL1661" s="267"/>
      <c r="FM1661" s="267"/>
      <c r="FN1661" s="267"/>
      <c r="FO1661" s="267"/>
      <c r="FP1661" s="267"/>
      <c r="FQ1661" s="267"/>
      <c r="FR1661" s="267"/>
      <c r="FS1661" s="267"/>
      <c r="FT1661" s="267"/>
      <c r="FU1661" s="267"/>
      <c r="FV1661" s="267"/>
      <c r="FW1661" s="267"/>
      <c r="FX1661" s="267"/>
      <c r="FY1661" s="267"/>
      <c r="FZ1661" s="267"/>
      <c r="GA1661" s="267"/>
      <c r="GB1661" s="267"/>
      <c r="GC1661" s="267"/>
      <c r="GD1661" s="267"/>
      <c r="GE1661" s="267"/>
      <c r="GF1661" s="267"/>
      <c r="GG1661" s="267"/>
      <c r="GH1661" s="267"/>
      <c r="GI1661" s="267"/>
      <c r="GJ1661" s="267"/>
      <c r="GK1661" s="267"/>
      <c r="GL1661" s="267"/>
      <c r="GM1661" s="267"/>
      <c r="GN1661" s="267"/>
      <c r="GO1661" s="267"/>
      <c r="GP1661" s="267"/>
      <c r="GQ1661" s="267"/>
      <c r="GR1661" s="267"/>
      <c r="GS1661" s="267"/>
      <c r="GT1661" s="267"/>
      <c r="GU1661" s="267"/>
      <c r="GV1661" s="267"/>
      <c r="GW1661" s="267"/>
      <c r="GX1661" s="267"/>
      <c r="GY1661" s="267"/>
      <c r="GZ1661" s="267"/>
      <c r="HA1661" s="267"/>
      <c r="HB1661" s="267"/>
      <c r="HC1661" s="267"/>
      <c r="HD1661" s="267"/>
      <c r="HE1661" s="267"/>
      <c r="HF1661" s="267"/>
      <c r="HG1661" s="267"/>
      <c r="HH1661" s="267"/>
      <c r="HI1661" s="267"/>
      <c r="HJ1661" s="267"/>
      <c r="HK1661" s="267"/>
      <c r="HL1661" s="267"/>
      <c r="HM1661" s="267"/>
      <c r="HN1661" s="267"/>
      <c r="HO1661" s="267"/>
      <c r="HP1661" s="267"/>
      <c r="HQ1661" s="267"/>
      <c r="HR1661" s="267"/>
      <c r="HS1661" s="267"/>
      <c r="HT1661" s="267"/>
      <c r="HU1661" s="267"/>
      <c r="HV1661" s="267"/>
      <c r="HW1661" s="267"/>
      <c r="HX1661" s="267"/>
      <c r="HY1661" s="267"/>
      <c r="HZ1661" s="267"/>
      <c r="IA1661" s="267"/>
      <c r="IB1661" s="267"/>
      <c r="IC1661" s="267"/>
      <c r="ID1661" s="267"/>
      <c r="IE1661" s="267"/>
      <c r="IF1661" s="267"/>
      <c r="IG1661" s="267"/>
      <c r="IH1661" s="267"/>
      <c r="II1661" s="267"/>
      <c r="IJ1661" s="267"/>
      <c r="IK1661" s="267"/>
      <c r="IL1661" s="267"/>
      <c r="IM1661" s="267"/>
      <c r="IN1661" s="267"/>
      <c r="IO1661" s="267"/>
      <c r="IP1661" s="267"/>
      <c r="IQ1661" s="267"/>
      <c r="IR1661" s="267"/>
      <c r="IS1661" s="267"/>
      <c r="IT1661" s="267"/>
      <c r="IU1661" s="267"/>
    </row>
    <row r="1662" spans="1:255" s="268" customFormat="1" ht="12.75">
      <c r="A1662" s="267"/>
      <c r="B1662" s="267"/>
      <c r="C1662" s="267"/>
      <c r="D1662" s="267"/>
      <c r="E1662" s="267"/>
      <c r="F1662" s="267"/>
      <c r="G1662" s="267"/>
      <c r="H1662" s="267"/>
      <c r="I1662" s="267"/>
      <c r="J1662" s="267"/>
      <c r="K1662" s="267"/>
      <c r="L1662" s="267"/>
      <c r="M1662" s="267"/>
      <c r="N1662" s="267"/>
      <c r="O1662" s="267"/>
      <c r="P1662" s="267"/>
      <c r="Q1662" s="267"/>
      <c r="R1662" s="267"/>
      <c r="S1662" s="267"/>
      <c r="T1662" s="267"/>
      <c r="U1662" s="267"/>
      <c r="V1662" s="267"/>
      <c r="W1662" s="267"/>
      <c r="X1662" s="267"/>
      <c r="Y1662" s="267"/>
      <c r="Z1662" s="267"/>
      <c r="AA1662" s="267"/>
      <c r="AB1662" s="267"/>
      <c r="AC1662" s="267"/>
      <c r="AD1662" s="267"/>
      <c r="AE1662" s="267"/>
      <c r="AF1662" s="267"/>
      <c r="AG1662" s="267"/>
      <c r="AH1662" s="267"/>
      <c r="AI1662" s="267"/>
      <c r="AJ1662" s="267"/>
      <c r="AK1662" s="267"/>
      <c r="AL1662" s="267"/>
      <c r="AM1662" s="267"/>
      <c r="AN1662" s="267"/>
      <c r="AO1662" s="267"/>
      <c r="AP1662" s="267"/>
      <c r="AQ1662" s="267"/>
      <c r="AR1662" s="267"/>
      <c r="AS1662" s="267"/>
      <c r="AT1662" s="267"/>
      <c r="AU1662" s="267"/>
      <c r="AV1662" s="267"/>
      <c r="AW1662" s="267"/>
      <c r="AX1662" s="267"/>
      <c r="AY1662" s="267"/>
      <c r="AZ1662" s="267"/>
      <c r="BA1662" s="267"/>
      <c r="BB1662" s="267"/>
      <c r="BC1662" s="267"/>
      <c r="BD1662" s="267"/>
      <c r="BE1662" s="267"/>
      <c r="BF1662" s="267"/>
      <c r="BG1662" s="267"/>
      <c r="BH1662" s="267"/>
      <c r="BI1662" s="267"/>
      <c r="BJ1662" s="267"/>
      <c r="BK1662" s="267"/>
      <c r="BL1662" s="267"/>
      <c r="BM1662" s="267"/>
      <c r="BN1662" s="267"/>
      <c r="BO1662" s="267"/>
      <c r="BP1662" s="267"/>
      <c r="BQ1662" s="267"/>
      <c r="BR1662" s="267"/>
      <c r="BS1662" s="267"/>
      <c r="BT1662" s="267"/>
      <c r="BU1662" s="267"/>
      <c r="BV1662" s="267"/>
      <c r="BW1662" s="267"/>
      <c r="BX1662" s="267"/>
      <c r="BY1662" s="267"/>
      <c r="BZ1662" s="267"/>
      <c r="CA1662" s="267"/>
      <c r="CB1662" s="267"/>
      <c r="CC1662" s="267"/>
      <c r="CD1662" s="267"/>
      <c r="CE1662" s="267"/>
      <c r="CF1662" s="267"/>
      <c r="CG1662" s="267"/>
      <c r="CH1662" s="267"/>
      <c r="CI1662" s="267"/>
      <c r="CJ1662" s="267"/>
      <c r="CK1662" s="267"/>
      <c r="CL1662" s="267"/>
      <c r="CM1662" s="267"/>
      <c r="CN1662" s="267"/>
      <c r="CO1662" s="267"/>
      <c r="CP1662" s="267"/>
      <c r="CQ1662" s="267"/>
      <c r="CR1662" s="267"/>
      <c r="CS1662" s="267"/>
      <c r="CT1662" s="267"/>
      <c r="CU1662" s="267"/>
      <c r="CV1662" s="267"/>
      <c r="CW1662" s="267"/>
      <c r="CX1662" s="267"/>
      <c r="CY1662" s="267"/>
      <c r="CZ1662" s="267"/>
      <c r="DA1662" s="267"/>
      <c r="DB1662" s="267"/>
      <c r="DC1662" s="267"/>
      <c r="DD1662" s="267"/>
      <c r="DE1662" s="267"/>
      <c r="DF1662" s="267"/>
      <c r="DG1662" s="267"/>
      <c r="DH1662" s="267"/>
      <c r="DI1662" s="267"/>
      <c r="DJ1662" s="267"/>
      <c r="DK1662" s="267"/>
      <c r="DL1662" s="267"/>
      <c r="DM1662" s="267"/>
      <c r="DN1662" s="267"/>
      <c r="DO1662" s="267"/>
      <c r="DP1662" s="267"/>
      <c r="DQ1662" s="267"/>
      <c r="DR1662" s="267"/>
      <c r="DS1662" s="267"/>
      <c r="DT1662" s="267"/>
      <c r="DU1662" s="267"/>
      <c r="DV1662" s="267"/>
      <c r="DW1662" s="267"/>
      <c r="DX1662" s="267"/>
      <c r="DY1662" s="267"/>
      <c r="DZ1662" s="267"/>
      <c r="EA1662" s="267"/>
      <c r="EB1662" s="267"/>
      <c r="EC1662" s="267"/>
      <c r="ED1662" s="267"/>
      <c r="EE1662" s="267"/>
      <c r="EF1662" s="267"/>
      <c r="EG1662" s="267"/>
      <c r="EH1662" s="267"/>
      <c r="EI1662" s="267"/>
      <c r="EJ1662" s="267"/>
      <c r="EK1662" s="267"/>
      <c r="EL1662" s="267"/>
      <c r="EM1662" s="267"/>
      <c r="EN1662" s="267"/>
      <c r="EO1662" s="267"/>
      <c r="EP1662" s="267"/>
      <c r="EQ1662" s="267"/>
      <c r="ER1662" s="267"/>
      <c r="ES1662" s="267"/>
      <c r="ET1662" s="267"/>
      <c r="EU1662" s="267"/>
      <c r="EV1662" s="267"/>
      <c r="EW1662" s="267"/>
      <c r="EX1662" s="267"/>
      <c r="EY1662" s="267"/>
      <c r="EZ1662" s="267"/>
      <c r="FA1662" s="267"/>
      <c r="FB1662" s="267"/>
      <c r="FC1662" s="267"/>
      <c r="FD1662" s="267"/>
      <c r="FE1662" s="267"/>
      <c r="FF1662" s="267"/>
      <c r="FG1662" s="267"/>
      <c r="FH1662" s="267"/>
      <c r="FI1662" s="267"/>
      <c r="FJ1662" s="267"/>
      <c r="FK1662" s="267"/>
      <c r="FL1662" s="267"/>
      <c r="FM1662" s="267"/>
      <c r="FN1662" s="267"/>
      <c r="FO1662" s="267"/>
      <c r="FP1662" s="267"/>
      <c r="FQ1662" s="267"/>
      <c r="FR1662" s="267"/>
      <c r="FS1662" s="267"/>
      <c r="FT1662" s="267"/>
      <c r="FU1662" s="267"/>
      <c r="FV1662" s="267"/>
      <c r="FW1662" s="267"/>
      <c r="FX1662" s="267"/>
      <c r="FY1662" s="267"/>
      <c r="FZ1662" s="267"/>
      <c r="GA1662" s="267"/>
      <c r="GB1662" s="267"/>
      <c r="GC1662" s="267"/>
      <c r="GD1662" s="267"/>
      <c r="GE1662" s="267"/>
      <c r="GF1662" s="267"/>
      <c r="GG1662" s="267"/>
      <c r="GH1662" s="267"/>
      <c r="GI1662" s="267"/>
      <c r="GJ1662" s="267"/>
      <c r="GK1662" s="267"/>
      <c r="GL1662" s="267"/>
      <c r="GM1662" s="267"/>
      <c r="GN1662" s="267"/>
      <c r="GO1662" s="267"/>
      <c r="GP1662" s="267"/>
      <c r="GQ1662" s="267"/>
      <c r="GR1662" s="267"/>
      <c r="GS1662" s="267"/>
      <c r="GT1662" s="267"/>
      <c r="GU1662" s="267"/>
      <c r="GV1662" s="267"/>
      <c r="GW1662" s="267"/>
      <c r="GX1662" s="267"/>
      <c r="GY1662" s="267"/>
      <c r="GZ1662" s="267"/>
      <c r="HA1662" s="267"/>
      <c r="HB1662" s="267"/>
      <c r="HC1662" s="267"/>
      <c r="HD1662" s="267"/>
      <c r="HE1662" s="267"/>
      <c r="HF1662" s="267"/>
      <c r="HG1662" s="267"/>
      <c r="HH1662" s="267"/>
      <c r="HI1662" s="267"/>
      <c r="HJ1662" s="267"/>
      <c r="HK1662" s="267"/>
      <c r="HL1662" s="267"/>
      <c r="HM1662" s="267"/>
      <c r="HN1662" s="267"/>
      <c r="HO1662" s="267"/>
      <c r="HP1662" s="267"/>
      <c r="HQ1662" s="267"/>
      <c r="HR1662" s="267"/>
      <c r="HS1662" s="267"/>
      <c r="HT1662" s="267"/>
      <c r="HU1662" s="267"/>
      <c r="HV1662" s="267"/>
      <c r="HW1662" s="267"/>
      <c r="HX1662" s="267"/>
      <c r="HY1662" s="267"/>
      <c r="HZ1662" s="267"/>
      <c r="IA1662" s="267"/>
      <c r="IB1662" s="267"/>
      <c r="IC1662" s="267"/>
      <c r="ID1662" s="267"/>
      <c r="IE1662" s="267"/>
      <c r="IF1662" s="267"/>
      <c r="IG1662" s="267"/>
      <c r="IH1662" s="267"/>
      <c r="II1662" s="267"/>
      <c r="IJ1662" s="267"/>
      <c r="IK1662" s="267"/>
      <c r="IL1662" s="267"/>
      <c r="IM1662" s="267"/>
      <c r="IN1662" s="267"/>
      <c r="IO1662" s="267"/>
      <c r="IP1662" s="267"/>
      <c r="IQ1662" s="267"/>
      <c r="IR1662" s="267"/>
      <c r="IS1662" s="267"/>
      <c r="IT1662" s="267"/>
      <c r="IU1662" s="267"/>
    </row>
    <row r="1663" spans="1:255" s="268" customFormat="1" ht="12.75">
      <c r="A1663" s="267"/>
      <c r="B1663" s="267"/>
      <c r="C1663" s="267"/>
      <c r="D1663" s="267"/>
      <c r="E1663" s="267"/>
      <c r="F1663" s="267"/>
      <c r="G1663" s="267"/>
      <c r="H1663" s="267"/>
      <c r="I1663" s="267"/>
      <c r="J1663" s="267"/>
      <c r="K1663" s="267"/>
      <c r="L1663" s="267"/>
      <c r="M1663" s="267"/>
      <c r="N1663" s="267"/>
      <c r="O1663" s="267"/>
      <c r="P1663" s="267"/>
      <c r="Q1663" s="267"/>
      <c r="R1663" s="267"/>
      <c r="S1663" s="267"/>
      <c r="T1663" s="267"/>
      <c r="U1663" s="267"/>
      <c r="V1663" s="267"/>
      <c r="W1663" s="267"/>
      <c r="X1663" s="267"/>
      <c r="Y1663" s="267"/>
      <c r="Z1663" s="267"/>
      <c r="AA1663" s="267"/>
      <c r="AB1663" s="267"/>
      <c r="AC1663" s="267"/>
      <c r="AD1663" s="267"/>
      <c r="AE1663" s="267"/>
      <c r="AF1663" s="267"/>
      <c r="AG1663" s="267"/>
      <c r="AH1663" s="267"/>
      <c r="AI1663" s="267"/>
      <c r="AJ1663" s="267"/>
      <c r="AK1663" s="267"/>
      <c r="AL1663" s="267"/>
      <c r="AM1663" s="267"/>
      <c r="AN1663" s="267"/>
      <c r="AO1663" s="267"/>
      <c r="AP1663" s="267"/>
      <c r="AQ1663" s="267"/>
      <c r="AR1663" s="267"/>
      <c r="AS1663" s="267"/>
      <c r="AT1663" s="267"/>
      <c r="AU1663" s="267"/>
      <c r="AV1663" s="267"/>
      <c r="AW1663" s="267"/>
      <c r="AX1663" s="267"/>
      <c r="AY1663" s="267"/>
      <c r="AZ1663" s="267"/>
      <c r="BA1663" s="267"/>
      <c r="BB1663" s="267"/>
      <c r="BC1663" s="267"/>
      <c r="BD1663" s="267"/>
      <c r="BE1663" s="267"/>
      <c r="BF1663" s="267"/>
      <c r="BG1663" s="267"/>
      <c r="BH1663" s="267"/>
      <c r="BI1663" s="267"/>
      <c r="BJ1663" s="267"/>
      <c r="BK1663" s="267"/>
      <c r="BL1663" s="267"/>
      <c r="BM1663" s="267"/>
      <c r="BN1663" s="267"/>
      <c r="BO1663" s="267"/>
      <c r="BP1663" s="267"/>
      <c r="BQ1663" s="267"/>
      <c r="BR1663" s="267"/>
      <c r="BS1663" s="267"/>
      <c r="BT1663" s="267"/>
      <c r="BU1663" s="267"/>
      <c r="BV1663" s="267"/>
      <c r="BW1663" s="267"/>
      <c r="BX1663" s="267"/>
      <c r="BY1663" s="267"/>
      <c r="BZ1663" s="267"/>
      <c r="CA1663" s="267"/>
      <c r="CB1663" s="267"/>
      <c r="CC1663" s="267"/>
      <c r="CD1663" s="267"/>
      <c r="CE1663" s="267"/>
      <c r="CF1663" s="267"/>
      <c r="CG1663" s="267"/>
      <c r="CH1663" s="267"/>
      <c r="CI1663" s="267"/>
      <c r="CJ1663" s="267"/>
      <c r="CK1663" s="267"/>
      <c r="CL1663" s="267"/>
      <c r="CM1663" s="267"/>
      <c r="CN1663" s="267"/>
      <c r="CO1663" s="267"/>
      <c r="CP1663" s="267"/>
      <c r="CQ1663" s="267"/>
      <c r="CR1663" s="267"/>
      <c r="CS1663" s="267"/>
      <c r="CT1663" s="267"/>
      <c r="CU1663" s="267"/>
      <c r="CV1663" s="267"/>
      <c r="CW1663" s="267"/>
      <c r="CX1663" s="267"/>
      <c r="CY1663" s="267"/>
      <c r="CZ1663" s="267"/>
      <c r="DA1663" s="267"/>
      <c r="DB1663" s="267"/>
      <c r="DC1663" s="267"/>
      <c r="DD1663" s="267"/>
      <c r="DE1663" s="267"/>
      <c r="DF1663" s="267"/>
      <c r="DG1663" s="267"/>
      <c r="DH1663" s="267"/>
      <c r="DI1663" s="267"/>
      <c r="DJ1663" s="267"/>
      <c r="DK1663" s="267"/>
      <c r="DL1663" s="267"/>
      <c r="DM1663" s="267"/>
      <c r="DN1663" s="267"/>
      <c r="DO1663" s="267"/>
      <c r="DP1663" s="267"/>
      <c r="DQ1663" s="267"/>
      <c r="DR1663" s="267"/>
      <c r="DS1663" s="267"/>
      <c r="DT1663" s="267"/>
      <c r="DU1663" s="267"/>
      <c r="DV1663" s="267"/>
      <c r="DW1663" s="267"/>
      <c r="DX1663" s="267"/>
      <c r="DY1663" s="267"/>
      <c r="DZ1663" s="267"/>
      <c r="EA1663" s="267"/>
      <c r="EB1663" s="267"/>
      <c r="EC1663" s="267"/>
      <c r="ED1663" s="267"/>
      <c r="EE1663" s="267"/>
      <c r="EF1663" s="267"/>
      <c r="EG1663" s="267"/>
      <c r="EH1663" s="267"/>
      <c r="EI1663" s="267"/>
      <c r="EJ1663" s="267"/>
      <c r="EK1663" s="267"/>
      <c r="EL1663" s="267"/>
      <c r="EM1663" s="267"/>
      <c r="EN1663" s="267"/>
      <c r="EO1663" s="267"/>
      <c r="EP1663" s="267"/>
      <c r="EQ1663" s="267"/>
      <c r="ER1663" s="267"/>
      <c r="ES1663" s="267"/>
      <c r="ET1663" s="267"/>
      <c r="EU1663" s="267"/>
      <c r="EV1663" s="267"/>
      <c r="EW1663" s="267"/>
      <c r="EX1663" s="267"/>
      <c r="EY1663" s="267"/>
      <c r="EZ1663" s="267"/>
      <c r="FA1663" s="267"/>
      <c r="FB1663" s="267"/>
      <c r="FC1663" s="267"/>
      <c r="FD1663" s="267"/>
      <c r="FE1663" s="267"/>
      <c r="FF1663" s="267"/>
      <c r="FG1663" s="267"/>
      <c r="FH1663" s="267"/>
      <c r="FI1663" s="267"/>
      <c r="FJ1663" s="267"/>
      <c r="FK1663" s="267"/>
      <c r="FL1663" s="267"/>
      <c r="FM1663" s="267"/>
      <c r="FN1663" s="267"/>
      <c r="FO1663" s="267"/>
      <c r="FP1663" s="267"/>
      <c r="FQ1663" s="267"/>
      <c r="FR1663" s="267"/>
      <c r="FS1663" s="267"/>
      <c r="FT1663" s="267"/>
      <c r="FU1663" s="267"/>
      <c r="FV1663" s="267"/>
      <c r="FW1663" s="267"/>
      <c r="FX1663" s="267"/>
      <c r="FY1663" s="267"/>
      <c r="FZ1663" s="267"/>
      <c r="GA1663" s="267"/>
      <c r="GB1663" s="267"/>
      <c r="GC1663" s="267"/>
      <c r="GD1663" s="267"/>
      <c r="GE1663" s="267"/>
      <c r="GF1663" s="267"/>
      <c r="GG1663" s="267"/>
      <c r="GH1663" s="267"/>
      <c r="GI1663" s="267"/>
      <c r="GJ1663" s="267"/>
      <c r="GK1663" s="267"/>
      <c r="GL1663" s="267"/>
      <c r="GM1663" s="267"/>
      <c r="GN1663" s="267"/>
      <c r="GO1663" s="267"/>
      <c r="GP1663" s="267"/>
      <c r="GQ1663" s="267"/>
      <c r="GR1663" s="267"/>
      <c r="GS1663" s="267"/>
      <c r="GT1663" s="267"/>
      <c r="GU1663" s="267"/>
      <c r="GV1663" s="267"/>
      <c r="GW1663" s="267"/>
      <c r="GX1663" s="267"/>
      <c r="GY1663" s="267"/>
      <c r="GZ1663" s="267"/>
      <c r="HA1663" s="267"/>
      <c r="HB1663" s="267"/>
      <c r="HC1663" s="267"/>
      <c r="HD1663" s="267"/>
      <c r="HE1663" s="267"/>
      <c r="HF1663" s="267"/>
      <c r="HG1663" s="267"/>
      <c r="HH1663" s="267"/>
      <c r="HI1663" s="267"/>
      <c r="HJ1663" s="267"/>
      <c r="HK1663" s="267"/>
      <c r="HL1663" s="267"/>
      <c r="HM1663" s="267"/>
      <c r="HN1663" s="267"/>
      <c r="HO1663" s="267"/>
      <c r="HP1663" s="267"/>
      <c r="HQ1663" s="267"/>
      <c r="HR1663" s="267"/>
      <c r="HS1663" s="267"/>
      <c r="HT1663" s="267"/>
      <c r="HU1663" s="267"/>
      <c r="HV1663" s="267"/>
      <c r="HW1663" s="267"/>
      <c r="HX1663" s="267"/>
      <c r="HY1663" s="267"/>
      <c r="HZ1663" s="267"/>
      <c r="IA1663" s="267"/>
      <c r="IB1663" s="267"/>
      <c r="IC1663" s="267"/>
      <c r="ID1663" s="267"/>
      <c r="IE1663" s="267"/>
      <c r="IF1663" s="267"/>
      <c r="IG1663" s="267"/>
      <c r="IH1663" s="267"/>
      <c r="II1663" s="267"/>
      <c r="IJ1663" s="267"/>
      <c r="IK1663" s="267"/>
      <c r="IL1663" s="267"/>
      <c r="IM1663" s="267"/>
      <c r="IN1663" s="267"/>
      <c r="IO1663" s="267"/>
      <c r="IP1663" s="267"/>
      <c r="IQ1663" s="267"/>
      <c r="IR1663" s="267"/>
      <c r="IS1663" s="267"/>
      <c r="IT1663" s="267"/>
      <c r="IU1663" s="267"/>
    </row>
    <row r="1664" spans="1:255" s="268" customFormat="1" ht="12.75">
      <c r="A1664" s="267"/>
      <c r="B1664" s="267"/>
      <c r="C1664" s="267"/>
      <c r="D1664" s="267"/>
      <c r="E1664" s="267"/>
      <c r="F1664" s="267"/>
      <c r="G1664" s="267"/>
      <c r="H1664" s="267"/>
      <c r="I1664" s="267"/>
      <c r="J1664" s="267"/>
      <c r="K1664" s="267"/>
      <c r="L1664" s="267"/>
      <c r="M1664" s="267"/>
      <c r="N1664" s="267"/>
      <c r="O1664" s="267"/>
      <c r="P1664" s="267"/>
      <c r="Q1664" s="267"/>
      <c r="R1664" s="267"/>
      <c r="S1664" s="267"/>
      <c r="T1664" s="267"/>
      <c r="U1664" s="267"/>
      <c r="V1664" s="267"/>
      <c r="W1664" s="267"/>
      <c r="X1664" s="267"/>
      <c r="Y1664" s="267"/>
      <c r="Z1664" s="267"/>
      <c r="AA1664" s="267"/>
      <c r="AB1664" s="267"/>
      <c r="AC1664" s="267"/>
      <c r="AD1664" s="267"/>
      <c r="AE1664" s="267"/>
      <c r="AF1664" s="267"/>
      <c r="AG1664" s="267"/>
      <c r="AH1664" s="267"/>
      <c r="AI1664" s="267"/>
      <c r="AJ1664" s="267"/>
      <c r="AK1664" s="267"/>
      <c r="AL1664" s="267"/>
      <c r="AM1664" s="267"/>
      <c r="AN1664" s="267"/>
      <c r="AO1664" s="267"/>
      <c r="AP1664" s="267"/>
      <c r="AQ1664" s="267"/>
      <c r="AR1664" s="267"/>
      <c r="AS1664" s="267"/>
      <c r="AT1664" s="267"/>
      <c r="AU1664" s="267"/>
      <c r="AV1664" s="267"/>
      <c r="AW1664" s="267"/>
      <c r="AX1664" s="267"/>
      <c r="AY1664" s="267"/>
      <c r="AZ1664" s="267"/>
      <c r="BA1664" s="267"/>
      <c r="BB1664" s="267"/>
      <c r="BC1664" s="267"/>
      <c r="BD1664" s="267"/>
      <c r="BE1664" s="267"/>
      <c r="BF1664" s="267"/>
      <c r="BG1664" s="267"/>
      <c r="BH1664" s="267"/>
      <c r="BI1664" s="267"/>
      <c r="BJ1664" s="267"/>
      <c r="BK1664" s="267"/>
      <c r="BL1664" s="267"/>
      <c r="BM1664" s="267"/>
      <c r="BN1664" s="267"/>
      <c r="BO1664" s="267"/>
      <c r="BP1664" s="267"/>
      <c r="BQ1664" s="267"/>
      <c r="BR1664" s="267"/>
      <c r="BS1664" s="267"/>
      <c r="BT1664" s="267"/>
      <c r="BU1664" s="267"/>
      <c r="BV1664" s="267"/>
      <c r="BW1664" s="267"/>
      <c r="BX1664" s="267"/>
      <c r="BY1664" s="267"/>
      <c r="BZ1664" s="267"/>
      <c r="CA1664" s="267"/>
      <c r="CB1664" s="267"/>
      <c r="CC1664" s="267"/>
      <c r="CD1664" s="267"/>
      <c r="CE1664" s="267"/>
      <c r="CF1664" s="267"/>
      <c r="CG1664" s="267"/>
      <c r="CH1664" s="267"/>
      <c r="CI1664" s="267"/>
      <c r="CJ1664" s="267"/>
      <c r="CK1664" s="267"/>
      <c r="CL1664" s="267"/>
      <c r="CM1664" s="267"/>
      <c r="CN1664" s="267"/>
      <c r="CO1664" s="267"/>
      <c r="CP1664" s="267"/>
      <c r="CQ1664" s="267"/>
      <c r="CR1664" s="267"/>
      <c r="CS1664" s="267"/>
      <c r="CT1664" s="267"/>
      <c r="CU1664" s="267"/>
      <c r="CV1664" s="267"/>
      <c r="CW1664" s="267"/>
      <c r="CX1664" s="267"/>
      <c r="CY1664" s="267"/>
      <c r="CZ1664" s="267"/>
      <c r="DA1664" s="267"/>
      <c r="DB1664" s="267"/>
      <c r="DC1664" s="267"/>
      <c r="DD1664" s="267"/>
      <c r="DE1664" s="267"/>
      <c r="DF1664" s="267"/>
      <c r="DG1664" s="267"/>
      <c r="DH1664" s="267"/>
      <c r="DI1664" s="267"/>
      <c r="DJ1664" s="267"/>
      <c r="DK1664" s="267"/>
      <c r="DL1664" s="267"/>
      <c r="DM1664" s="267"/>
      <c r="DN1664" s="267"/>
      <c r="DO1664" s="267"/>
      <c r="DP1664" s="267"/>
      <c r="DQ1664" s="267"/>
      <c r="DR1664" s="267"/>
      <c r="DS1664" s="267"/>
      <c r="DT1664" s="267"/>
      <c r="DU1664" s="267"/>
      <c r="DV1664" s="267"/>
      <c r="DW1664" s="267"/>
      <c r="DX1664" s="267"/>
      <c r="DY1664" s="267"/>
      <c r="DZ1664" s="267"/>
      <c r="EA1664" s="267"/>
      <c r="EB1664" s="267"/>
      <c r="EC1664" s="267"/>
      <c r="ED1664" s="267"/>
      <c r="EE1664" s="267"/>
      <c r="EF1664" s="267"/>
      <c r="EG1664" s="267"/>
      <c r="EH1664" s="267"/>
      <c r="EI1664" s="267"/>
      <c r="EJ1664" s="267"/>
      <c r="EK1664" s="267"/>
      <c r="EL1664" s="267"/>
      <c r="EM1664" s="267"/>
      <c r="EN1664" s="267"/>
      <c r="EO1664" s="267"/>
      <c r="EP1664" s="267"/>
      <c r="EQ1664" s="267"/>
      <c r="ER1664" s="267"/>
      <c r="ES1664" s="267"/>
      <c r="ET1664" s="267"/>
      <c r="EU1664" s="267"/>
      <c r="EV1664" s="267"/>
      <c r="EW1664" s="267"/>
      <c r="EX1664" s="267"/>
      <c r="EY1664" s="267"/>
      <c r="EZ1664" s="267"/>
      <c r="FA1664" s="267"/>
      <c r="FB1664" s="267"/>
      <c r="FC1664" s="267"/>
      <c r="FD1664" s="267"/>
      <c r="FE1664" s="267"/>
      <c r="FF1664" s="267"/>
      <c r="FG1664" s="267"/>
      <c r="FH1664" s="267"/>
      <c r="FI1664" s="267"/>
      <c r="FJ1664" s="267"/>
      <c r="FK1664" s="267"/>
      <c r="FL1664" s="267"/>
      <c r="FM1664" s="267"/>
      <c r="FN1664" s="267"/>
      <c r="FO1664" s="267"/>
      <c r="FP1664" s="267"/>
      <c r="FQ1664" s="267"/>
      <c r="FR1664" s="267"/>
      <c r="FS1664" s="267"/>
      <c r="FT1664" s="267"/>
      <c r="FU1664" s="267"/>
      <c r="FV1664" s="267"/>
      <c r="FW1664" s="267"/>
      <c r="FX1664" s="267"/>
      <c r="FY1664" s="267"/>
      <c r="FZ1664" s="267"/>
      <c r="GA1664" s="267"/>
      <c r="GB1664" s="267"/>
      <c r="GC1664" s="267"/>
      <c r="GD1664" s="267"/>
      <c r="GE1664" s="267"/>
      <c r="GF1664" s="267"/>
      <c r="GG1664" s="267"/>
      <c r="GH1664" s="267"/>
      <c r="GI1664" s="267"/>
      <c r="GJ1664" s="267"/>
      <c r="GK1664" s="267"/>
      <c r="GL1664" s="267"/>
      <c r="GM1664" s="267"/>
      <c r="GN1664" s="267"/>
      <c r="GO1664" s="267"/>
      <c r="GP1664" s="267"/>
      <c r="GQ1664" s="267"/>
      <c r="GR1664" s="267"/>
      <c r="GS1664" s="267"/>
      <c r="GT1664" s="267"/>
      <c r="GU1664" s="267"/>
      <c r="GV1664" s="267"/>
      <c r="GW1664" s="267"/>
      <c r="GX1664" s="267"/>
      <c r="GY1664" s="267"/>
      <c r="GZ1664" s="267"/>
      <c r="HA1664" s="267"/>
      <c r="HB1664" s="267"/>
      <c r="HC1664" s="267"/>
      <c r="HD1664" s="267"/>
      <c r="HE1664" s="267"/>
      <c r="HF1664" s="267"/>
      <c r="HG1664" s="267"/>
      <c r="HH1664" s="267"/>
      <c r="HI1664" s="267"/>
      <c r="HJ1664" s="267"/>
      <c r="HK1664" s="267"/>
      <c r="HL1664" s="267"/>
      <c r="HM1664" s="267"/>
      <c r="HN1664" s="267"/>
      <c r="HO1664" s="267"/>
      <c r="HP1664" s="267"/>
      <c r="HQ1664" s="267"/>
      <c r="HR1664" s="267"/>
      <c r="HS1664" s="267"/>
      <c r="HT1664" s="267"/>
      <c r="HU1664" s="267"/>
      <c r="HV1664" s="267"/>
      <c r="HW1664" s="267"/>
      <c r="HX1664" s="267"/>
      <c r="HY1664" s="267"/>
      <c r="HZ1664" s="267"/>
      <c r="IA1664" s="267"/>
      <c r="IB1664" s="267"/>
      <c r="IC1664" s="267"/>
      <c r="ID1664" s="267"/>
      <c r="IE1664" s="267"/>
      <c r="IF1664" s="267"/>
      <c r="IG1664" s="267"/>
      <c r="IH1664" s="267"/>
      <c r="II1664" s="267"/>
      <c r="IJ1664" s="267"/>
      <c r="IK1664" s="267"/>
      <c r="IL1664" s="267"/>
      <c r="IM1664" s="267"/>
      <c r="IN1664" s="267"/>
      <c r="IO1664" s="267"/>
      <c r="IP1664" s="267"/>
      <c r="IQ1664" s="267"/>
      <c r="IR1664" s="267"/>
      <c r="IS1664" s="267"/>
      <c r="IT1664" s="267"/>
      <c r="IU1664" s="267"/>
    </row>
    <row r="1665" spans="1:255" s="268" customFormat="1" ht="12.75">
      <c r="A1665" s="267"/>
      <c r="B1665" s="267"/>
      <c r="C1665" s="267"/>
      <c r="D1665" s="267"/>
      <c r="E1665" s="267"/>
      <c r="F1665" s="267"/>
      <c r="G1665" s="267"/>
      <c r="H1665" s="267"/>
      <c r="I1665" s="267"/>
      <c r="J1665" s="267"/>
      <c r="K1665" s="267"/>
      <c r="L1665" s="267"/>
      <c r="M1665" s="267"/>
      <c r="N1665" s="267"/>
      <c r="O1665" s="267"/>
      <c r="P1665" s="267"/>
      <c r="Q1665" s="267"/>
      <c r="R1665" s="267"/>
      <c r="S1665" s="267"/>
      <c r="T1665" s="267"/>
      <c r="U1665" s="267"/>
      <c r="V1665" s="267"/>
      <c r="W1665" s="267"/>
      <c r="X1665" s="267"/>
      <c r="Y1665" s="267"/>
      <c r="Z1665" s="267"/>
      <c r="AA1665" s="267"/>
      <c r="AB1665" s="267"/>
      <c r="AC1665" s="267"/>
      <c r="AD1665" s="267"/>
      <c r="AE1665" s="267"/>
      <c r="AF1665" s="267"/>
      <c r="AG1665" s="267"/>
      <c r="AH1665" s="267"/>
      <c r="AI1665" s="267"/>
      <c r="AJ1665" s="267"/>
      <c r="AK1665" s="267"/>
      <c r="AL1665" s="267"/>
      <c r="AM1665" s="267"/>
      <c r="AN1665" s="267"/>
      <c r="AO1665" s="267"/>
      <c r="AP1665" s="267"/>
      <c r="AQ1665" s="267"/>
      <c r="AR1665" s="267"/>
      <c r="AS1665" s="267"/>
      <c r="AT1665" s="267"/>
      <c r="AU1665" s="267"/>
      <c r="AV1665" s="267"/>
      <c r="AW1665" s="267"/>
      <c r="AX1665" s="267"/>
      <c r="AY1665" s="267"/>
      <c r="AZ1665" s="267"/>
      <c r="BA1665" s="267"/>
      <c r="BB1665" s="267"/>
      <c r="BC1665" s="267"/>
      <c r="BD1665" s="267"/>
      <c r="BE1665" s="267"/>
      <c r="BF1665" s="267"/>
      <c r="BG1665" s="267"/>
      <c r="BH1665" s="267"/>
      <c r="BI1665" s="267"/>
      <c r="BJ1665" s="267"/>
      <c r="BK1665" s="267"/>
      <c r="BL1665" s="267"/>
      <c r="BM1665" s="267"/>
      <c r="BN1665" s="267"/>
      <c r="BO1665" s="267"/>
      <c r="BP1665" s="267"/>
      <c r="BQ1665" s="267"/>
      <c r="BR1665" s="267"/>
      <c r="BS1665" s="267"/>
      <c r="BT1665" s="267"/>
      <c r="BU1665" s="267"/>
      <c r="BV1665" s="267"/>
      <c r="BW1665" s="267"/>
      <c r="BX1665" s="267"/>
      <c r="BY1665" s="267"/>
      <c r="BZ1665" s="267"/>
      <c r="CA1665" s="267"/>
      <c r="CB1665" s="267"/>
      <c r="CC1665" s="267"/>
      <c r="CD1665" s="267"/>
      <c r="CE1665" s="267"/>
      <c r="CF1665" s="267"/>
      <c r="CG1665" s="267"/>
      <c r="CH1665" s="267"/>
      <c r="CI1665" s="267"/>
      <c r="CJ1665" s="267"/>
      <c r="CK1665" s="267"/>
      <c r="CL1665" s="267"/>
      <c r="CM1665" s="267"/>
      <c r="CN1665" s="267"/>
      <c r="CO1665" s="267"/>
      <c r="CP1665" s="267"/>
      <c r="CQ1665" s="267"/>
      <c r="CR1665" s="267"/>
      <c r="CS1665" s="267"/>
      <c r="CT1665" s="267"/>
      <c r="CU1665" s="267"/>
      <c r="CV1665" s="267"/>
      <c r="CW1665" s="267"/>
      <c r="CX1665" s="267"/>
      <c r="CY1665" s="267"/>
      <c r="CZ1665" s="267"/>
      <c r="DA1665" s="267"/>
      <c r="DB1665" s="267"/>
      <c r="DC1665" s="267"/>
      <c r="DD1665" s="267"/>
      <c r="DE1665" s="267"/>
      <c r="DF1665" s="267"/>
      <c r="DG1665" s="267"/>
      <c r="DH1665" s="267"/>
      <c r="DI1665" s="267"/>
      <c r="DJ1665" s="267"/>
      <c r="DK1665" s="267"/>
      <c r="DL1665" s="267"/>
      <c r="DM1665" s="267"/>
      <c r="DN1665" s="267"/>
      <c r="DO1665" s="267"/>
      <c r="DP1665" s="267"/>
      <c r="DQ1665" s="267"/>
      <c r="DR1665" s="267"/>
      <c r="DS1665" s="267"/>
      <c r="DT1665" s="267"/>
      <c r="DU1665" s="267"/>
      <c r="DV1665" s="267"/>
      <c r="DW1665" s="267"/>
      <c r="DX1665" s="267"/>
      <c r="DY1665" s="267"/>
      <c r="DZ1665" s="267"/>
      <c r="EA1665" s="267"/>
      <c r="EB1665" s="267"/>
      <c r="EC1665" s="267"/>
      <c r="ED1665" s="267"/>
      <c r="EE1665" s="267"/>
      <c r="EF1665" s="267"/>
      <c r="EG1665" s="267"/>
      <c r="EH1665" s="267"/>
      <c r="EI1665" s="267"/>
      <c r="EJ1665" s="267"/>
      <c r="EK1665" s="267"/>
      <c r="EL1665" s="267"/>
      <c r="EM1665" s="267"/>
      <c r="EN1665" s="267"/>
      <c r="EO1665" s="267"/>
      <c r="EP1665" s="267"/>
      <c r="EQ1665" s="267"/>
      <c r="ER1665" s="267"/>
      <c r="ES1665" s="267"/>
      <c r="ET1665" s="267"/>
      <c r="EU1665" s="267"/>
      <c r="EV1665" s="267"/>
      <c r="EW1665" s="267"/>
      <c r="EX1665" s="267"/>
      <c r="EY1665" s="267"/>
      <c r="EZ1665" s="267"/>
      <c r="FA1665" s="267"/>
      <c r="FB1665" s="267"/>
      <c r="FC1665" s="267"/>
      <c r="FD1665" s="267"/>
      <c r="FE1665" s="267"/>
      <c r="FF1665" s="267"/>
      <c r="FG1665" s="267"/>
      <c r="FH1665" s="267"/>
      <c r="FI1665" s="267"/>
      <c r="FJ1665" s="267"/>
      <c r="FK1665" s="267"/>
      <c r="FL1665" s="267"/>
      <c r="FM1665" s="267"/>
      <c r="FN1665" s="267"/>
      <c r="FO1665" s="267"/>
      <c r="FP1665" s="267"/>
      <c r="FQ1665" s="267"/>
      <c r="FR1665" s="267"/>
      <c r="FS1665" s="267"/>
      <c r="FT1665" s="267"/>
      <c r="FU1665" s="267"/>
      <c r="FV1665" s="267"/>
      <c r="FW1665" s="267"/>
      <c r="FX1665" s="267"/>
      <c r="FY1665" s="267"/>
      <c r="FZ1665" s="267"/>
      <c r="GA1665" s="267"/>
      <c r="GB1665" s="267"/>
      <c r="GC1665" s="267"/>
      <c r="GD1665" s="267"/>
      <c r="GE1665" s="267"/>
      <c r="GF1665" s="267"/>
      <c r="GG1665" s="267"/>
      <c r="GH1665" s="267"/>
      <c r="GI1665" s="267"/>
      <c r="GJ1665" s="267"/>
      <c r="GK1665" s="267"/>
      <c r="GL1665" s="267"/>
      <c r="GM1665" s="267"/>
      <c r="GN1665" s="267"/>
      <c r="GO1665" s="267"/>
      <c r="GP1665" s="267"/>
      <c r="GQ1665" s="267"/>
      <c r="GR1665" s="267"/>
      <c r="GS1665" s="267"/>
      <c r="GT1665" s="267"/>
      <c r="GU1665" s="267"/>
      <c r="GV1665" s="267"/>
      <c r="GW1665" s="267"/>
      <c r="GX1665" s="267"/>
      <c r="GY1665" s="267"/>
      <c r="GZ1665" s="267"/>
      <c r="HA1665" s="267"/>
      <c r="HB1665" s="267"/>
      <c r="HC1665" s="267"/>
      <c r="HD1665" s="267"/>
      <c r="HE1665" s="267"/>
      <c r="HF1665" s="267"/>
      <c r="HG1665" s="267"/>
      <c r="HH1665" s="267"/>
      <c r="HI1665" s="267"/>
      <c r="HJ1665" s="267"/>
      <c r="HK1665" s="267"/>
      <c r="HL1665" s="267"/>
      <c r="HM1665" s="267"/>
      <c r="HN1665" s="267"/>
      <c r="HO1665" s="267"/>
      <c r="HP1665" s="267"/>
      <c r="HQ1665" s="267"/>
      <c r="HR1665" s="267"/>
      <c r="HS1665" s="267"/>
      <c r="HT1665" s="267"/>
      <c r="HU1665" s="267"/>
      <c r="HV1665" s="267"/>
      <c r="HW1665" s="267"/>
      <c r="HX1665" s="267"/>
      <c r="HY1665" s="267"/>
      <c r="HZ1665" s="267"/>
      <c r="IA1665" s="267"/>
      <c r="IB1665" s="267"/>
      <c r="IC1665" s="267"/>
      <c r="ID1665" s="267"/>
      <c r="IE1665" s="267"/>
      <c r="IF1665" s="267"/>
      <c r="IG1665" s="267"/>
      <c r="IH1665" s="267"/>
      <c r="II1665" s="267"/>
      <c r="IJ1665" s="267"/>
      <c r="IK1665" s="267"/>
      <c r="IL1665" s="267"/>
      <c r="IM1665" s="267"/>
      <c r="IN1665" s="267"/>
      <c r="IO1665" s="267"/>
      <c r="IP1665" s="267"/>
      <c r="IQ1665" s="267"/>
      <c r="IR1665" s="267"/>
      <c r="IS1665" s="267"/>
      <c r="IT1665" s="267"/>
      <c r="IU1665" s="267"/>
    </row>
    <row r="1666" spans="1:255" s="268" customFormat="1" ht="12.75">
      <c r="A1666" s="267"/>
      <c r="B1666" s="267"/>
      <c r="C1666" s="267"/>
      <c r="D1666" s="267"/>
      <c r="E1666" s="267"/>
      <c r="F1666" s="267"/>
      <c r="G1666" s="267"/>
      <c r="H1666" s="267"/>
      <c r="I1666" s="267"/>
      <c r="J1666" s="267"/>
      <c r="K1666" s="267"/>
      <c r="L1666" s="267"/>
      <c r="M1666" s="267"/>
      <c r="N1666" s="267"/>
      <c r="O1666" s="267"/>
      <c r="P1666" s="267"/>
      <c r="Q1666" s="267"/>
      <c r="R1666" s="267"/>
      <c r="S1666" s="267"/>
      <c r="T1666" s="267"/>
      <c r="U1666" s="267"/>
      <c r="V1666" s="267"/>
      <c r="W1666" s="267"/>
      <c r="X1666" s="267"/>
      <c r="Y1666" s="267"/>
      <c r="Z1666" s="267"/>
      <c r="AA1666" s="267"/>
      <c r="AB1666" s="267"/>
      <c r="AC1666" s="267"/>
      <c r="AD1666" s="267"/>
      <c r="AE1666" s="267"/>
      <c r="AF1666" s="267"/>
      <c r="AG1666" s="267"/>
      <c r="AH1666" s="267"/>
      <c r="AI1666" s="267"/>
      <c r="AJ1666" s="267"/>
      <c r="AK1666" s="267"/>
      <c r="AL1666" s="267"/>
      <c r="AM1666" s="267"/>
      <c r="AN1666" s="267"/>
      <c r="AO1666" s="267"/>
      <c r="AP1666" s="267"/>
      <c r="AQ1666" s="267"/>
      <c r="AR1666" s="267"/>
      <c r="AS1666" s="267"/>
      <c r="AT1666" s="267"/>
      <c r="AU1666" s="267"/>
      <c r="AV1666" s="267"/>
      <c r="AW1666" s="267"/>
      <c r="AX1666" s="267"/>
      <c r="AY1666" s="267"/>
      <c r="AZ1666" s="267"/>
      <c r="BA1666" s="267"/>
      <c r="BB1666" s="267"/>
      <c r="BC1666" s="267"/>
      <c r="BD1666" s="267"/>
      <c r="BE1666" s="267"/>
      <c r="BF1666" s="267"/>
      <c r="BG1666" s="267"/>
      <c r="BH1666" s="267"/>
      <c r="BI1666" s="267"/>
      <c r="BJ1666" s="267"/>
      <c r="BK1666" s="267"/>
      <c r="BL1666" s="267"/>
      <c r="BM1666" s="267"/>
      <c r="BN1666" s="267"/>
      <c r="BO1666" s="267"/>
      <c r="BP1666" s="267"/>
      <c r="BQ1666" s="267"/>
      <c r="BR1666" s="267"/>
      <c r="BS1666" s="267"/>
      <c r="BT1666" s="267"/>
      <c r="BU1666" s="267"/>
      <c r="BV1666" s="267"/>
      <c r="BW1666" s="267"/>
      <c r="BX1666" s="267"/>
      <c r="BY1666" s="267"/>
      <c r="BZ1666" s="267"/>
      <c r="CA1666" s="267"/>
      <c r="CB1666" s="267"/>
      <c r="CC1666" s="267"/>
      <c r="CD1666" s="267"/>
      <c r="CE1666" s="267"/>
      <c r="CF1666" s="267"/>
      <c r="CG1666" s="267"/>
      <c r="CH1666" s="267"/>
      <c r="CI1666" s="267"/>
      <c r="CJ1666" s="267"/>
      <c r="CK1666" s="267"/>
      <c r="CL1666" s="267"/>
      <c r="CM1666" s="267"/>
      <c r="CN1666" s="267"/>
      <c r="CO1666" s="267"/>
      <c r="CP1666" s="267"/>
      <c r="CQ1666" s="267"/>
      <c r="CR1666" s="267"/>
      <c r="CS1666" s="267"/>
      <c r="CT1666" s="267"/>
      <c r="CU1666" s="267"/>
      <c r="CV1666" s="267"/>
      <c r="CW1666" s="267"/>
      <c r="CX1666" s="267"/>
      <c r="CY1666" s="267"/>
      <c r="CZ1666" s="267"/>
      <c r="DA1666" s="267"/>
      <c r="DB1666" s="267"/>
      <c r="DC1666" s="267"/>
      <c r="DD1666" s="267"/>
      <c r="DE1666" s="267"/>
      <c r="DF1666" s="267"/>
      <c r="DG1666" s="267"/>
      <c r="DH1666" s="267"/>
      <c r="DI1666" s="267"/>
      <c r="DJ1666" s="267"/>
      <c r="DK1666" s="267"/>
      <c r="DL1666" s="267"/>
      <c r="DM1666" s="267"/>
      <c r="DN1666" s="267"/>
      <c r="DO1666" s="267"/>
      <c r="DP1666" s="267"/>
      <c r="DQ1666" s="267"/>
      <c r="DR1666" s="267"/>
      <c r="DS1666" s="267"/>
      <c r="DT1666" s="267"/>
      <c r="DU1666" s="267"/>
      <c r="DV1666" s="267"/>
      <c r="DW1666" s="267"/>
      <c r="DX1666" s="267"/>
      <c r="DY1666" s="267"/>
      <c r="DZ1666" s="267"/>
      <c r="EA1666" s="267"/>
      <c r="EB1666" s="267"/>
      <c r="EC1666" s="267"/>
      <c r="ED1666" s="267"/>
      <c r="EE1666" s="267"/>
      <c r="EF1666" s="267"/>
      <c r="EG1666" s="267"/>
      <c r="EH1666" s="267"/>
      <c r="EI1666" s="267"/>
      <c r="EJ1666" s="267"/>
      <c r="EK1666" s="267"/>
      <c r="EL1666" s="267"/>
      <c r="EM1666" s="267"/>
      <c r="EN1666" s="267"/>
      <c r="EO1666" s="267"/>
      <c r="EP1666" s="267"/>
      <c r="EQ1666" s="267"/>
      <c r="ER1666" s="267"/>
      <c r="ES1666" s="267"/>
      <c r="ET1666" s="267"/>
      <c r="EU1666" s="267"/>
      <c r="EV1666" s="267"/>
      <c r="EW1666" s="267"/>
      <c r="EX1666" s="267"/>
      <c r="EY1666" s="267"/>
      <c r="EZ1666" s="267"/>
      <c r="FA1666" s="267"/>
      <c r="FB1666" s="267"/>
      <c r="FC1666" s="267"/>
      <c r="FD1666" s="267"/>
      <c r="FE1666" s="267"/>
      <c r="FF1666" s="267"/>
      <c r="FG1666" s="267"/>
      <c r="FH1666" s="267"/>
      <c r="FI1666" s="267"/>
      <c r="FJ1666" s="267"/>
      <c r="FK1666" s="267"/>
      <c r="FL1666" s="267"/>
      <c r="FM1666" s="267"/>
      <c r="FN1666" s="267"/>
      <c r="FO1666" s="267"/>
      <c r="FP1666" s="267"/>
      <c r="FQ1666" s="267"/>
      <c r="FR1666" s="267"/>
      <c r="FS1666" s="267"/>
      <c r="FT1666" s="267"/>
      <c r="FU1666" s="267"/>
      <c r="FV1666" s="267"/>
      <c r="FW1666" s="267"/>
      <c r="FX1666" s="267"/>
      <c r="FY1666" s="267"/>
      <c r="FZ1666" s="267"/>
      <c r="GA1666" s="267"/>
      <c r="GB1666" s="267"/>
      <c r="GC1666" s="267"/>
      <c r="GD1666" s="267"/>
      <c r="GE1666" s="267"/>
      <c r="GF1666" s="267"/>
      <c r="GG1666" s="267"/>
      <c r="GH1666" s="267"/>
      <c r="GI1666" s="267"/>
      <c r="GJ1666" s="267"/>
      <c r="GK1666" s="267"/>
      <c r="GL1666" s="267"/>
      <c r="GM1666" s="267"/>
      <c r="GN1666" s="267"/>
      <c r="GO1666" s="267"/>
      <c r="GP1666" s="267"/>
      <c r="GQ1666" s="267"/>
      <c r="GR1666" s="267"/>
      <c r="GS1666" s="267"/>
      <c r="GT1666" s="267"/>
      <c r="GU1666" s="267"/>
      <c r="GV1666" s="267"/>
      <c r="GW1666" s="267"/>
      <c r="GX1666" s="267"/>
      <c r="GY1666" s="267"/>
      <c r="GZ1666" s="267"/>
      <c r="HA1666" s="267"/>
      <c r="HB1666" s="267"/>
      <c r="HC1666" s="267"/>
      <c r="HD1666" s="267"/>
      <c r="HE1666" s="267"/>
      <c r="HF1666" s="267"/>
      <c r="HG1666" s="267"/>
      <c r="HH1666" s="267"/>
      <c r="HI1666" s="267"/>
      <c r="HJ1666" s="267"/>
      <c r="HK1666" s="267"/>
      <c r="HL1666" s="267"/>
      <c r="HM1666" s="267"/>
      <c r="HN1666" s="267"/>
      <c r="HO1666" s="267"/>
      <c r="HP1666" s="267"/>
      <c r="HQ1666" s="267"/>
      <c r="HR1666" s="267"/>
      <c r="HS1666" s="267"/>
      <c r="HT1666" s="267"/>
      <c r="HU1666" s="267"/>
      <c r="HV1666" s="267"/>
      <c r="HW1666" s="267"/>
      <c r="HX1666" s="267"/>
      <c r="HY1666" s="267"/>
      <c r="HZ1666" s="267"/>
      <c r="IA1666" s="267"/>
      <c r="IB1666" s="267"/>
      <c r="IC1666" s="267"/>
      <c r="ID1666" s="267"/>
      <c r="IE1666" s="267"/>
      <c r="IF1666" s="267"/>
      <c r="IG1666" s="267"/>
      <c r="IH1666" s="267"/>
      <c r="II1666" s="267"/>
      <c r="IJ1666" s="267"/>
      <c r="IK1666" s="267"/>
      <c r="IL1666" s="267"/>
      <c r="IM1666" s="267"/>
      <c r="IN1666" s="267"/>
      <c r="IO1666" s="267"/>
      <c r="IP1666" s="267"/>
      <c r="IQ1666" s="267"/>
      <c r="IR1666" s="267"/>
      <c r="IS1666" s="267"/>
      <c r="IT1666" s="267"/>
      <c r="IU1666" s="267"/>
    </row>
    <row r="1667" spans="1:255" s="268" customFormat="1" ht="12.75">
      <c r="A1667" s="267"/>
      <c r="B1667" s="267"/>
      <c r="C1667" s="267"/>
      <c r="D1667" s="267"/>
      <c r="E1667" s="267"/>
      <c r="F1667" s="267"/>
      <c r="G1667" s="267"/>
      <c r="H1667" s="267"/>
      <c r="I1667" s="267"/>
      <c r="J1667" s="267"/>
      <c r="K1667" s="267"/>
      <c r="L1667" s="267"/>
      <c r="M1667" s="267"/>
      <c r="N1667" s="267"/>
      <c r="O1667" s="267"/>
      <c r="P1667" s="267"/>
      <c r="Q1667" s="267"/>
      <c r="R1667" s="267"/>
      <c r="S1667" s="267"/>
      <c r="T1667" s="267"/>
      <c r="U1667" s="267"/>
      <c r="V1667" s="267"/>
      <c r="W1667" s="267"/>
      <c r="X1667" s="267"/>
      <c r="Y1667" s="267"/>
      <c r="Z1667" s="267"/>
      <c r="AA1667" s="267"/>
      <c r="AB1667" s="267"/>
      <c r="AC1667" s="267"/>
      <c r="AD1667" s="267"/>
      <c r="AE1667" s="267"/>
      <c r="AF1667" s="267"/>
      <c r="AG1667" s="267"/>
      <c r="AH1667" s="267"/>
      <c r="AI1667" s="267"/>
      <c r="AJ1667" s="267"/>
      <c r="AK1667" s="267"/>
      <c r="AL1667" s="267"/>
      <c r="AM1667" s="267"/>
      <c r="AN1667" s="267"/>
      <c r="AO1667" s="267"/>
      <c r="AP1667" s="267"/>
      <c r="AQ1667" s="267"/>
      <c r="AR1667" s="267"/>
      <c r="AS1667" s="267"/>
      <c r="AT1667" s="267"/>
      <c r="AU1667" s="267"/>
      <c r="AV1667" s="267"/>
      <c r="AW1667" s="267"/>
      <c r="AX1667" s="267"/>
      <c r="AY1667" s="267"/>
      <c r="AZ1667" s="267"/>
      <c r="BA1667" s="267"/>
      <c r="BB1667" s="267"/>
      <c r="BC1667" s="267"/>
      <c r="BD1667" s="267"/>
      <c r="BE1667" s="267"/>
      <c r="BF1667" s="267"/>
      <c r="BG1667" s="267"/>
      <c r="BH1667" s="267"/>
      <c r="BI1667" s="267"/>
      <c r="BJ1667" s="267"/>
      <c r="BK1667" s="267"/>
      <c r="BL1667" s="267"/>
      <c r="BM1667" s="267"/>
      <c r="BN1667" s="267"/>
      <c r="BO1667" s="267"/>
      <c r="BP1667" s="267"/>
      <c r="BQ1667" s="267"/>
      <c r="BR1667" s="267"/>
      <c r="BS1667" s="267"/>
      <c r="BT1667" s="267"/>
      <c r="BU1667" s="267"/>
      <c r="BV1667" s="267"/>
      <c r="BW1667" s="267"/>
      <c r="BX1667" s="267"/>
      <c r="BY1667" s="267"/>
      <c r="BZ1667" s="267"/>
      <c r="CA1667" s="267"/>
      <c r="CB1667" s="267"/>
      <c r="CC1667" s="267"/>
      <c r="CD1667" s="267"/>
      <c r="CE1667" s="267"/>
      <c r="CF1667" s="267"/>
      <c r="CG1667" s="267"/>
      <c r="CH1667" s="267"/>
      <c r="CI1667" s="267"/>
      <c r="CJ1667" s="267"/>
      <c r="CK1667" s="267"/>
      <c r="CL1667" s="267"/>
      <c r="CM1667" s="267"/>
      <c r="CN1667" s="267"/>
      <c r="CO1667" s="267"/>
      <c r="CP1667" s="267"/>
      <c r="CQ1667" s="267"/>
      <c r="CR1667" s="267"/>
      <c r="CS1667" s="267"/>
      <c r="CT1667" s="267"/>
      <c r="CU1667" s="267"/>
      <c r="CV1667" s="267"/>
      <c r="CW1667" s="267"/>
      <c r="CX1667" s="267"/>
      <c r="CY1667" s="267"/>
      <c r="CZ1667" s="267"/>
      <c r="DA1667" s="267"/>
      <c r="DB1667" s="267"/>
      <c r="DC1667" s="267"/>
      <c r="DD1667" s="267"/>
      <c r="DE1667" s="267"/>
      <c r="DF1667" s="267"/>
      <c r="DG1667" s="267"/>
      <c r="DH1667" s="267"/>
      <c r="DI1667" s="267"/>
      <c r="DJ1667" s="267"/>
      <c r="DK1667" s="267"/>
      <c r="DL1667" s="267"/>
      <c r="DM1667" s="267"/>
      <c r="DN1667" s="267"/>
      <c r="DO1667" s="267"/>
      <c r="DP1667" s="267"/>
      <c r="DQ1667" s="267"/>
      <c r="DR1667" s="267"/>
      <c r="DS1667" s="267"/>
      <c r="DT1667" s="267"/>
      <c r="DU1667" s="267"/>
      <c r="DV1667" s="267"/>
      <c r="DW1667" s="267"/>
      <c r="DX1667" s="267"/>
      <c r="DY1667" s="267"/>
      <c r="DZ1667" s="267"/>
      <c r="EA1667" s="267"/>
      <c r="EB1667" s="267"/>
      <c r="EC1667" s="267"/>
      <c r="ED1667" s="267"/>
      <c r="EE1667" s="267"/>
      <c r="EF1667" s="267"/>
      <c r="EG1667" s="267"/>
      <c r="EH1667" s="267"/>
      <c r="EI1667" s="267"/>
      <c r="EJ1667" s="267"/>
      <c r="EK1667" s="267"/>
      <c r="EL1667" s="267"/>
      <c r="EM1667" s="267"/>
      <c r="EN1667" s="267"/>
      <c r="EO1667" s="267"/>
      <c r="EP1667" s="267"/>
      <c r="EQ1667" s="267"/>
      <c r="ER1667" s="267"/>
      <c r="ES1667" s="267"/>
      <c r="ET1667" s="267"/>
      <c r="EU1667" s="267"/>
      <c r="EV1667" s="267"/>
      <c r="EW1667" s="267"/>
      <c r="EX1667" s="267"/>
      <c r="EY1667" s="267"/>
      <c r="EZ1667" s="267"/>
      <c r="FA1667" s="267"/>
      <c r="FB1667" s="267"/>
      <c r="FC1667" s="267"/>
      <c r="FD1667" s="267"/>
      <c r="FE1667" s="267"/>
      <c r="FF1667" s="267"/>
      <c r="FG1667" s="267"/>
      <c r="FH1667" s="267"/>
      <c r="FI1667" s="267"/>
      <c r="FJ1667" s="267"/>
      <c r="FK1667" s="267"/>
      <c r="FL1667" s="267"/>
      <c r="FM1667" s="267"/>
      <c r="FN1667" s="267"/>
      <c r="FO1667" s="267"/>
      <c r="FP1667" s="267"/>
      <c r="FQ1667" s="267"/>
      <c r="FR1667" s="267"/>
      <c r="FS1667" s="267"/>
      <c r="FT1667" s="267"/>
      <c r="FU1667" s="267"/>
      <c r="FV1667" s="267"/>
      <c r="FW1667" s="267"/>
      <c r="FX1667" s="267"/>
      <c r="FY1667" s="267"/>
      <c r="FZ1667" s="267"/>
      <c r="GA1667" s="267"/>
      <c r="GB1667" s="267"/>
      <c r="GC1667" s="267"/>
      <c r="GD1667" s="267"/>
      <c r="GE1667" s="267"/>
      <c r="GF1667" s="267"/>
      <c r="GG1667" s="267"/>
      <c r="GH1667" s="267"/>
      <c r="GI1667" s="267"/>
      <c r="GJ1667" s="267"/>
      <c r="GK1667" s="267"/>
      <c r="GL1667" s="267"/>
      <c r="GM1667" s="267"/>
      <c r="GN1667" s="267"/>
      <c r="GO1667" s="267"/>
      <c r="GP1667" s="267"/>
      <c r="GQ1667" s="267"/>
      <c r="GR1667" s="267"/>
      <c r="GS1667" s="267"/>
      <c r="GT1667" s="267"/>
      <c r="GU1667" s="267"/>
      <c r="GV1667" s="267"/>
      <c r="GW1667" s="267"/>
      <c r="GX1667" s="267"/>
      <c r="GY1667" s="267"/>
      <c r="GZ1667" s="267"/>
      <c r="HA1667" s="267"/>
      <c r="HB1667" s="267"/>
      <c r="HC1667" s="267"/>
      <c r="HD1667" s="267"/>
      <c r="HE1667" s="267"/>
      <c r="HF1667" s="267"/>
      <c r="HG1667" s="267"/>
      <c r="HH1667" s="267"/>
      <c r="HI1667" s="267"/>
      <c r="HJ1667" s="267"/>
      <c r="HK1667" s="267"/>
      <c r="HL1667" s="267"/>
      <c r="HM1667" s="267"/>
      <c r="HN1667" s="267"/>
      <c r="HO1667" s="267"/>
      <c r="HP1667" s="267"/>
      <c r="HQ1667" s="267"/>
      <c r="HR1667" s="267"/>
      <c r="HS1667" s="267"/>
      <c r="HT1667" s="267"/>
      <c r="HU1667" s="267"/>
      <c r="HV1667" s="267"/>
      <c r="HW1667" s="267"/>
      <c r="HX1667" s="267"/>
      <c r="HY1667" s="267"/>
      <c r="HZ1667" s="267"/>
      <c r="IA1667" s="267"/>
      <c r="IB1667" s="267"/>
      <c r="IC1667" s="267"/>
      <c r="ID1667" s="267"/>
      <c r="IE1667" s="267"/>
      <c r="IF1667" s="267"/>
      <c r="IG1667" s="267"/>
      <c r="IH1667" s="267"/>
      <c r="II1667" s="267"/>
      <c r="IJ1667" s="267"/>
      <c r="IK1667" s="267"/>
      <c r="IL1667" s="267"/>
      <c r="IM1667" s="267"/>
      <c r="IN1667" s="267"/>
      <c r="IO1667" s="267"/>
      <c r="IP1667" s="267"/>
      <c r="IQ1667" s="267"/>
      <c r="IR1667" s="267"/>
      <c r="IS1667" s="267"/>
      <c r="IT1667" s="267"/>
      <c r="IU1667" s="267"/>
    </row>
    <row r="1668" spans="1:255" s="268" customFormat="1" ht="12.75">
      <c r="A1668" s="267"/>
      <c r="B1668" s="267"/>
      <c r="C1668" s="267"/>
      <c r="D1668" s="267"/>
      <c r="E1668" s="267"/>
      <c r="F1668" s="267"/>
      <c r="G1668" s="267"/>
      <c r="H1668" s="267"/>
      <c r="I1668" s="267"/>
      <c r="J1668" s="267"/>
      <c r="K1668" s="267"/>
      <c r="L1668" s="267"/>
      <c r="M1668" s="267"/>
      <c r="N1668" s="267"/>
      <c r="O1668" s="267"/>
      <c r="P1668" s="267"/>
      <c r="Q1668" s="267"/>
      <c r="R1668" s="267"/>
      <c r="S1668" s="267"/>
      <c r="T1668" s="267"/>
      <c r="U1668" s="267"/>
      <c r="V1668" s="267"/>
      <c r="W1668" s="267"/>
      <c r="X1668" s="267"/>
      <c r="Y1668" s="267"/>
      <c r="Z1668" s="267"/>
      <c r="AA1668" s="267"/>
      <c r="AB1668" s="267"/>
      <c r="AC1668" s="267"/>
      <c r="AD1668" s="267"/>
      <c r="AE1668" s="267"/>
      <c r="AF1668" s="267"/>
      <c r="AG1668" s="267"/>
      <c r="AH1668" s="267"/>
      <c r="AI1668" s="267"/>
      <c r="AJ1668" s="267"/>
      <c r="AK1668" s="267"/>
      <c r="AL1668" s="267"/>
      <c r="AM1668" s="267"/>
      <c r="AN1668" s="267"/>
      <c r="AO1668" s="267"/>
      <c r="AP1668" s="267"/>
      <c r="AQ1668" s="267"/>
      <c r="AR1668" s="267"/>
      <c r="AS1668" s="267"/>
      <c r="AT1668" s="267"/>
      <c r="AU1668" s="267"/>
      <c r="AV1668" s="267"/>
      <c r="AW1668" s="267"/>
      <c r="AX1668" s="267"/>
      <c r="AY1668" s="267"/>
      <c r="AZ1668" s="267"/>
      <c r="BA1668" s="267"/>
      <c r="BB1668" s="267"/>
      <c r="BC1668" s="267"/>
      <c r="BD1668" s="267"/>
      <c r="BE1668" s="267"/>
      <c r="BF1668" s="267"/>
      <c r="BG1668" s="267"/>
      <c r="BH1668" s="267"/>
      <c r="BI1668" s="267"/>
      <c r="BJ1668" s="267"/>
      <c r="BK1668" s="267"/>
      <c r="BL1668" s="267"/>
      <c r="BM1668" s="267"/>
      <c r="BN1668" s="267"/>
      <c r="BO1668" s="267"/>
      <c r="BP1668" s="267"/>
      <c r="BQ1668" s="267"/>
      <c r="BR1668" s="267"/>
      <c r="BS1668" s="267"/>
      <c r="BT1668" s="267"/>
      <c r="BU1668" s="267"/>
      <c r="BV1668" s="267"/>
      <c r="BW1668" s="267"/>
      <c r="BX1668" s="267"/>
      <c r="BY1668" s="267"/>
      <c r="BZ1668" s="267"/>
      <c r="CA1668" s="267"/>
      <c r="CB1668" s="267"/>
      <c r="CC1668" s="267"/>
      <c r="CD1668" s="267"/>
      <c r="CE1668" s="267"/>
      <c r="CF1668" s="267"/>
      <c r="CG1668" s="267"/>
      <c r="CH1668" s="267"/>
      <c r="CI1668" s="267"/>
      <c r="CJ1668" s="267"/>
      <c r="CK1668" s="267"/>
      <c r="CL1668" s="267"/>
      <c r="CM1668" s="267"/>
      <c r="CN1668" s="267"/>
      <c r="CO1668" s="267"/>
      <c r="CP1668" s="267"/>
      <c r="CQ1668" s="267"/>
      <c r="CR1668" s="267"/>
      <c r="CS1668" s="267"/>
      <c r="CT1668" s="267"/>
      <c r="CU1668" s="267"/>
      <c r="CV1668" s="267"/>
      <c r="CW1668" s="267"/>
      <c r="CX1668" s="267"/>
      <c r="CY1668" s="267"/>
      <c r="CZ1668" s="267"/>
      <c r="DA1668" s="267"/>
      <c r="DB1668" s="267"/>
      <c r="DC1668" s="267"/>
      <c r="DD1668" s="267"/>
      <c r="DE1668" s="267"/>
      <c r="DF1668" s="267"/>
      <c r="DG1668" s="267"/>
      <c r="DH1668" s="267"/>
      <c r="DI1668" s="267"/>
      <c r="DJ1668" s="267"/>
      <c r="DK1668" s="267"/>
      <c r="DL1668" s="267"/>
      <c r="DM1668" s="267"/>
      <c r="DN1668" s="267"/>
      <c r="DO1668" s="267"/>
      <c r="DP1668" s="267"/>
      <c r="DQ1668" s="267"/>
      <c r="DR1668" s="267"/>
      <c r="DS1668" s="267"/>
      <c r="DT1668" s="267"/>
      <c r="DU1668" s="267"/>
      <c r="DV1668" s="267"/>
      <c r="DW1668" s="267"/>
      <c r="DX1668" s="267"/>
      <c r="DY1668" s="267"/>
      <c r="DZ1668" s="267"/>
      <c r="EA1668" s="267"/>
      <c r="EB1668" s="267"/>
      <c r="EC1668" s="267"/>
      <c r="ED1668" s="267"/>
      <c r="EE1668" s="267"/>
      <c r="EF1668" s="267"/>
      <c r="EG1668" s="267"/>
      <c r="EH1668" s="267"/>
      <c r="EI1668" s="267"/>
      <c r="EJ1668" s="267"/>
      <c r="EK1668" s="267"/>
      <c r="EL1668" s="267"/>
      <c r="EM1668" s="267"/>
      <c r="EN1668" s="267"/>
      <c r="EO1668" s="267"/>
      <c r="EP1668" s="267"/>
      <c r="EQ1668" s="267"/>
      <c r="ER1668" s="267"/>
      <c r="ES1668" s="267"/>
      <c r="ET1668" s="267"/>
      <c r="EU1668" s="267"/>
      <c r="EV1668" s="267"/>
      <c r="EW1668" s="267"/>
      <c r="EX1668" s="267"/>
      <c r="EY1668" s="267"/>
      <c r="EZ1668" s="267"/>
      <c r="FA1668" s="267"/>
      <c r="FB1668" s="267"/>
      <c r="FC1668" s="267"/>
      <c r="FD1668" s="267"/>
      <c r="FE1668" s="267"/>
      <c r="FF1668" s="267"/>
      <c r="FG1668" s="267"/>
      <c r="FH1668" s="267"/>
      <c r="FI1668" s="267"/>
      <c r="FJ1668" s="267"/>
      <c r="FK1668" s="267"/>
      <c r="FL1668" s="267"/>
      <c r="FM1668" s="267"/>
      <c r="FN1668" s="267"/>
      <c r="FO1668" s="267"/>
      <c r="FP1668" s="267"/>
      <c r="FQ1668" s="267"/>
      <c r="FR1668" s="267"/>
      <c r="FS1668" s="267"/>
      <c r="FT1668" s="267"/>
      <c r="FU1668" s="267"/>
      <c r="FV1668" s="267"/>
      <c r="FW1668" s="267"/>
      <c r="FX1668" s="267"/>
      <c r="FY1668" s="267"/>
      <c r="FZ1668" s="267"/>
      <c r="GA1668" s="267"/>
      <c r="GB1668" s="267"/>
      <c r="GC1668" s="267"/>
      <c r="GD1668" s="267"/>
      <c r="GE1668" s="267"/>
      <c r="GF1668" s="267"/>
      <c r="GG1668" s="267"/>
      <c r="GH1668" s="267"/>
      <c r="GI1668" s="267"/>
      <c r="GJ1668" s="267"/>
      <c r="GK1668" s="267"/>
      <c r="GL1668" s="267"/>
      <c r="GM1668" s="267"/>
      <c r="GN1668" s="267"/>
      <c r="GO1668" s="267"/>
      <c r="GP1668" s="267"/>
      <c r="GQ1668" s="267"/>
      <c r="GR1668" s="267"/>
      <c r="GS1668" s="267"/>
      <c r="GT1668" s="267"/>
      <c r="GU1668" s="267"/>
      <c r="GV1668" s="267"/>
      <c r="GW1668" s="267"/>
      <c r="GX1668" s="267"/>
      <c r="GY1668" s="267"/>
      <c r="GZ1668" s="267"/>
      <c r="HA1668" s="267"/>
      <c r="HB1668" s="267"/>
      <c r="HC1668" s="267"/>
      <c r="HD1668" s="267"/>
      <c r="HE1668" s="267"/>
      <c r="HF1668" s="267"/>
      <c r="HG1668" s="267"/>
      <c r="HH1668" s="267"/>
      <c r="HI1668" s="267"/>
      <c r="HJ1668" s="267"/>
      <c r="HK1668" s="267"/>
      <c r="HL1668" s="267"/>
      <c r="HM1668" s="267"/>
      <c r="HN1668" s="267"/>
      <c r="HO1668" s="267"/>
      <c r="HP1668" s="267"/>
      <c r="HQ1668" s="267"/>
      <c r="HR1668" s="267"/>
      <c r="HS1668" s="267"/>
      <c r="HT1668" s="267"/>
      <c r="HU1668" s="267"/>
      <c r="HV1668" s="267"/>
      <c r="HW1668" s="267"/>
      <c r="HX1668" s="267"/>
      <c r="HY1668" s="267"/>
      <c r="HZ1668" s="267"/>
      <c r="IA1668" s="267"/>
      <c r="IB1668" s="267"/>
      <c r="IC1668" s="267"/>
      <c r="ID1668" s="267"/>
      <c r="IE1668" s="267"/>
      <c r="IF1668" s="267"/>
      <c r="IG1668" s="267"/>
      <c r="IH1668" s="267"/>
      <c r="II1668" s="267"/>
      <c r="IJ1668" s="267"/>
      <c r="IK1668" s="267"/>
      <c r="IL1668" s="267"/>
      <c r="IM1668" s="267"/>
      <c r="IN1668" s="267"/>
      <c r="IO1668" s="267"/>
      <c r="IP1668" s="267"/>
      <c r="IQ1668" s="267"/>
      <c r="IR1668" s="267"/>
      <c r="IS1668" s="267"/>
      <c r="IT1668" s="267"/>
      <c r="IU1668" s="267"/>
    </row>
    <row r="1669" spans="1:255" s="268" customFormat="1" ht="12.75">
      <c r="A1669" s="267"/>
      <c r="B1669" s="267"/>
      <c r="C1669" s="267"/>
      <c r="D1669" s="267"/>
      <c r="E1669" s="267"/>
      <c r="F1669" s="267"/>
      <c r="G1669" s="267"/>
      <c r="H1669" s="267"/>
      <c r="I1669" s="267"/>
      <c r="J1669" s="267"/>
      <c r="K1669" s="267"/>
      <c r="L1669" s="267"/>
      <c r="M1669" s="267"/>
      <c r="N1669" s="267"/>
      <c r="O1669" s="267"/>
      <c r="P1669" s="267"/>
      <c r="Q1669" s="267"/>
      <c r="R1669" s="267"/>
      <c r="S1669" s="267"/>
      <c r="T1669" s="267"/>
      <c r="U1669" s="267"/>
      <c r="V1669" s="267"/>
      <c r="W1669" s="267"/>
      <c r="X1669" s="267"/>
      <c r="Y1669" s="267"/>
      <c r="Z1669" s="267"/>
      <c r="AA1669" s="267"/>
      <c r="AB1669" s="267"/>
      <c r="AC1669" s="267"/>
      <c r="AD1669" s="267"/>
      <c r="AE1669" s="267"/>
      <c r="AF1669" s="267"/>
      <c r="AG1669" s="267"/>
      <c r="AH1669" s="267"/>
      <c r="AI1669" s="267"/>
      <c r="AJ1669" s="267"/>
      <c r="AK1669" s="267"/>
      <c r="AL1669" s="267"/>
      <c r="AM1669" s="267"/>
      <c r="AN1669" s="267"/>
      <c r="AO1669" s="267"/>
      <c r="AP1669" s="267"/>
      <c r="AQ1669" s="267"/>
      <c r="AR1669" s="267"/>
      <c r="AS1669" s="267"/>
      <c r="AT1669" s="267"/>
      <c r="AU1669" s="267"/>
      <c r="AV1669" s="267"/>
      <c r="AW1669" s="267"/>
      <c r="AX1669" s="267"/>
      <c r="AY1669" s="267"/>
      <c r="AZ1669" s="267"/>
      <c r="BA1669" s="267"/>
      <c r="BB1669" s="267"/>
      <c r="BC1669" s="267"/>
      <c r="BD1669" s="267"/>
      <c r="BE1669" s="267"/>
      <c r="BF1669" s="267"/>
      <c r="BG1669" s="267"/>
      <c r="BH1669" s="267"/>
      <c r="BI1669" s="267"/>
      <c r="BJ1669" s="267"/>
      <c r="BK1669" s="267"/>
      <c r="BL1669" s="267"/>
      <c r="BM1669" s="267"/>
      <c r="BN1669" s="267"/>
      <c r="BO1669" s="267"/>
      <c r="BP1669" s="267"/>
      <c r="BQ1669" s="267"/>
      <c r="BR1669" s="267"/>
      <c r="BS1669" s="267"/>
      <c r="BT1669" s="267"/>
      <c r="BU1669" s="267"/>
      <c r="BV1669" s="267"/>
      <c r="BW1669" s="267"/>
      <c r="BX1669" s="267"/>
      <c r="BY1669" s="267"/>
      <c r="BZ1669" s="267"/>
      <c r="CA1669" s="267"/>
      <c r="CB1669" s="267"/>
      <c r="CC1669" s="267"/>
      <c r="CD1669" s="267"/>
      <c r="CE1669" s="267"/>
      <c r="CF1669" s="267"/>
      <c r="CG1669" s="267"/>
      <c r="CH1669" s="267"/>
      <c r="CI1669" s="267"/>
      <c r="CJ1669" s="267"/>
      <c r="CK1669" s="267"/>
      <c r="CL1669" s="267"/>
      <c r="CM1669" s="267"/>
      <c r="CN1669" s="267"/>
      <c r="CO1669" s="267"/>
      <c r="CP1669" s="267"/>
      <c r="CQ1669" s="267"/>
      <c r="CR1669" s="267"/>
      <c r="CS1669" s="267"/>
      <c r="CT1669" s="267"/>
      <c r="CU1669" s="267"/>
      <c r="CV1669" s="267"/>
      <c r="CW1669" s="267"/>
      <c r="CX1669" s="267"/>
      <c r="CY1669" s="267"/>
      <c r="CZ1669" s="267"/>
      <c r="DA1669" s="267"/>
      <c r="DB1669" s="267"/>
      <c r="DC1669" s="267"/>
      <c r="DD1669" s="267"/>
      <c r="DE1669" s="267"/>
      <c r="DF1669" s="267"/>
      <c r="DG1669" s="267"/>
      <c r="DH1669" s="267"/>
      <c r="DI1669" s="267"/>
      <c r="DJ1669" s="267"/>
      <c r="DK1669" s="267"/>
      <c r="DL1669" s="267"/>
      <c r="DM1669" s="267"/>
      <c r="DN1669" s="267"/>
      <c r="DO1669" s="267"/>
      <c r="DP1669" s="267"/>
      <c r="DQ1669" s="267"/>
      <c r="DR1669" s="267"/>
      <c r="DS1669" s="267"/>
      <c r="DT1669" s="267"/>
      <c r="DU1669" s="267"/>
      <c r="DV1669" s="267"/>
      <c r="DW1669" s="267"/>
      <c r="DX1669" s="267"/>
      <c r="DY1669" s="267"/>
      <c r="DZ1669" s="267"/>
      <c r="EA1669" s="267"/>
      <c r="EB1669" s="267"/>
      <c r="EC1669" s="267"/>
      <c r="ED1669" s="267"/>
      <c r="EE1669" s="267"/>
      <c r="EF1669" s="267"/>
      <c r="EG1669" s="267"/>
      <c r="EH1669" s="267"/>
      <c r="EI1669" s="267"/>
      <c r="EJ1669" s="267"/>
      <c r="EK1669" s="267"/>
      <c r="EL1669" s="267"/>
      <c r="EM1669" s="267"/>
      <c r="EN1669" s="267"/>
      <c r="EO1669" s="267"/>
      <c r="EP1669" s="267"/>
      <c r="EQ1669" s="267"/>
      <c r="ER1669" s="267"/>
      <c r="ES1669" s="267"/>
      <c r="ET1669" s="267"/>
      <c r="EU1669" s="267"/>
      <c r="EV1669" s="267"/>
      <c r="EW1669" s="267"/>
      <c r="EX1669" s="267"/>
      <c r="EY1669" s="267"/>
      <c r="EZ1669" s="267"/>
      <c r="FA1669" s="267"/>
      <c r="FB1669" s="267"/>
      <c r="FC1669" s="267"/>
      <c r="FD1669" s="267"/>
      <c r="FE1669" s="267"/>
      <c r="FF1669" s="267"/>
      <c r="FG1669" s="267"/>
      <c r="FH1669" s="267"/>
      <c r="FI1669" s="267"/>
      <c r="FJ1669" s="267"/>
      <c r="FK1669" s="267"/>
      <c r="FL1669" s="267"/>
      <c r="FM1669" s="267"/>
      <c r="FN1669" s="267"/>
      <c r="FO1669" s="267"/>
      <c r="FP1669" s="267"/>
      <c r="FQ1669" s="267"/>
      <c r="FR1669" s="267"/>
      <c r="FS1669" s="267"/>
      <c r="FT1669" s="267"/>
      <c r="FU1669" s="267"/>
      <c r="FV1669" s="267"/>
      <c r="FW1669" s="267"/>
      <c r="FX1669" s="267"/>
      <c r="FY1669" s="267"/>
      <c r="FZ1669" s="267"/>
      <c r="GA1669" s="267"/>
      <c r="GB1669" s="267"/>
      <c r="GC1669" s="267"/>
      <c r="GD1669" s="267"/>
      <c r="GE1669" s="267"/>
      <c r="GF1669" s="267"/>
      <c r="GG1669" s="267"/>
      <c r="GH1669" s="267"/>
      <c r="GI1669" s="267"/>
      <c r="GJ1669" s="267"/>
      <c r="GK1669" s="267"/>
      <c r="GL1669" s="267"/>
      <c r="GM1669" s="267"/>
      <c r="GN1669" s="267"/>
      <c r="GO1669" s="267"/>
      <c r="GP1669" s="267"/>
      <c r="GQ1669" s="267"/>
      <c r="GR1669" s="267"/>
      <c r="GS1669" s="267"/>
      <c r="GT1669" s="267"/>
      <c r="GU1669" s="267"/>
      <c r="GV1669" s="267"/>
      <c r="GW1669" s="267"/>
      <c r="GX1669" s="267"/>
      <c r="GY1669" s="267"/>
      <c r="GZ1669" s="267"/>
      <c r="HA1669" s="267"/>
      <c r="HB1669" s="267"/>
      <c r="HC1669" s="267"/>
      <c r="HD1669" s="267"/>
      <c r="HE1669" s="267"/>
      <c r="HF1669" s="267"/>
      <c r="HG1669" s="267"/>
      <c r="HH1669" s="267"/>
      <c r="HI1669" s="267"/>
      <c r="HJ1669" s="267"/>
      <c r="HK1669" s="267"/>
      <c r="HL1669" s="267"/>
      <c r="HM1669" s="267"/>
      <c r="HN1669" s="267"/>
      <c r="HO1669" s="267"/>
      <c r="HP1669" s="267"/>
      <c r="HQ1669" s="267"/>
      <c r="HR1669" s="267"/>
      <c r="HS1669" s="267"/>
      <c r="HT1669" s="267"/>
      <c r="HU1669" s="267"/>
      <c r="HV1669" s="267"/>
      <c r="HW1669" s="267"/>
      <c r="HX1669" s="267"/>
      <c r="HY1669" s="267"/>
      <c r="HZ1669" s="267"/>
      <c r="IA1669" s="267"/>
      <c r="IB1669" s="267"/>
      <c r="IC1669" s="267"/>
      <c r="ID1669" s="267"/>
      <c r="IE1669" s="267"/>
      <c r="IF1669" s="267"/>
      <c r="IG1669" s="267"/>
      <c r="IH1669" s="267"/>
      <c r="II1669" s="267"/>
      <c r="IJ1669" s="267"/>
      <c r="IK1669" s="267"/>
      <c r="IL1669" s="267"/>
      <c r="IM1669" s="267"/>
      <c r="IN1669" s="267"/>
      <c r="IO1669" s="267"/>
      <c r="IP1669" s="267"/>
      <c r="IQ1669" s="267"/>
      <c r="IR1669" s="267"/>
      <c r="IS1669" s="267"/>
      <c r="IT1669" s="267"/>
      <c r="IU1669" s="267"/>
    </row>
    <row r="1670" spans="1:255" s="268" customFormat="1" ht="12.75">
      <c r="A1670" s="267"/>
      <c r="B1670" s="267"/>
      <c r="C1670" s="267"/>
      <c r="D1670" s="267"/>
      <c r="E1670" s="267"/>
      <c r="F1670" s="267"/>
      <c r="G1670" s="267"/>
      <c r="H1670" s="267"/>
      <c r="I1670" s="267"/>
      <c r="J1670" s="267"/>
      <c r="K1670" s="267"/>
      <c r="L1670" s="267"/>
      <c r="M1670" s="267"/>
      <c r="N1670" s="267"/>
      <c r="O1670" s="267"/>
      <c r="P1670" s="267"/>
      <c r="Q1670" s="267"/>
      <c r="R1670" s="267"/>
      <c r="S1670" s="267"/>
      <c r="T1670" s="267"/>
      <c r="U1670" s="267"/>
      <c r="V1670" s="267"/>
      <c r="W1670" s="267"/>
      <c r="X1670" s="267"/>
      <c r="Y1670" s="267"/>
      <c r="Z1670" s="267"/>
      <c r="AA1670" s="267"/>
      <c r="AB1670" s="267"/>
      <c r="AC1670" s="267"/>
      <c r="AD1670" s="267"/>
      <c r="AE1670" s="267"/>
      <c r="AF1670" s="267"/>
      <c r="AG1670" s="267"/>
      <c r="AH1670" s="267"/>
      <c r="AI1670" s="267"/>
      <c r="AJ1670" s="267"/>
      <c r="AK1670" s="267"/>
      <c r="AL1670" s="267"/>
      <c r="AM1670" s="267"/>
      <c r="AN1670" s="267"/>
      <c r="AO1670" s="267"/>
      <c r="AP1670" s="267"/>
      <c r="AQ1670" s="267"/>
      <c r="AR1670" s="267"/>
      <c r="AS1670" s="267"/>
      <c r="AT1670" s="267"/>
      <c r="AU1670" s="267"/>
      <c r="AV1670" s="267"/>
      <c r="AW1670" s="267"/>
      <c r="AX1670" s="267"/>
      <c r="AY1670" s="267"/>
      <c r="AZ1670" s="267"/>
      <c r="BA1670" s="267"/>
      <c r="BB1670" s="267"/>
      <c r="BC1670" s="267"/>
      <c r="BD1670" s="267"/>
      <c r="BE1670" s="267"/>
      <c r="BF1670" s="267"/>
      <c r="BG1670" s="267"/>
      <c r="BH1670" s="267"/>
      <c r="BI1670" s="267"/>
      <c r="BJ1670" s="267"/>
      <c r="BK1670" s="267"/>
      <c r="BL1670" s="267"/>
      <c r="BM1670" s="267"/>
      <c r="BN1670" s="267"/>
      <c r="BO1670" s="267"/>
      <c r="BP1670" s="267"/>
      <c r="BQ1670" s="267"/>
      <c r="BR1670" s="267"/>
      <c r="BS1670" s="267"/>
      <c r="BT1670" s="267"/>
      <c r="BU1670" s="267"/>
      <c r="BV1670" s="267"/>
      <c r="BW1670" s="267"/>
      <c r="BX1670" s="267"/>
      <c r="BY1670" s="267"/>
      <c r="BZ1670" s="267"/>
      <c r="CA1670" s="267"/>
      <c r="CB1670" s="267"/>
      <c r="CC1670" s="267"/>
      <c r="CD1670" s="267"/>
      <c r="CE1670" s="267"/>
      <c r="CF1670" s="267"/>
      <c r="CG1670" s="267"/>
      <c r="CH1670" s="267"/>
      <c r="CI1670" s="267"/>
      <c r="CJ1670" s="267"/>
      <c r="CK1670" s="267"/>
      <c r="CL1670" s="267"/>
      <c r="CM1670" s="267"/>
      <c r="CN1670" s="267"/>
      <c r="CO1670" s="267"/>
      <c r="CP1670" s="267"/>
      <c r="CQ1670" s="267"/>
      <c r="CR1670" s="267"/>
      <c r="CS1670" s="267"/>
      <c r="CT1670" s="267"/>
      <c r="CU1670" s="267"/>
      <c r="CV1670" s="267"/>
      <c r="CW1670" s="267"/>
      <c r="CX1670" s="267"/>
      <c r="CY1670" s="267"/>
      <c r="CZ1670" s="267"/>
      <c r="DA1670" s="267"/>
      <c r="DB1670" s="267"/>
      <c r="DC1670" s="267"/>
      <c r="DD1670" s="267"/>
      <c r="DE1670" s="267"/>
      <c r="DF1670" s="267"/>
      <c r="DG1670" s="267"/>
      <c r="DH1670" s="267"/>
      <c r="DI1670" s="267"/>
      <c r="DJ1670" s="267"/>
      <c r="DK1670" s="267"/>
      <c r="DL1670" s="267"/>
      <c r="DM1670" s="267"/>
      <c r="DN1670" s="267"/>
      <c r="DO1670" s="267"/>
      <c r="DP1670" s="267"/>
      <c r="DQ1670" s="267"/>
      <c r="DR1670" s="267"/>
      <c r="DS1670" s="267"/>
      <c r="DT1670" s="267"/>
      <c r="DU1670" s="267"/>
      <c r="DV1670" s="267"/>
      <c r="DW1670" s="267"/>
      <c r="DX1670" s="267"/>
      <c r="DY1670" s="267"/>
      <c r="DZ1670" s="267"/>
      <c r="EA1670" s="267"/>
      <c r="EB1670" s="267"/>
      <c r="EC1670" s="267"/>
      <c r="ED1670" s="267"/>
      <c r="EE1670" s="267"/>
      <c r="EF1670" s="267"/>
      <c r="EG1670" s="267"/>
      <c r="EH1670" s="267"/>
      <c r="EI1670" s="267"/>
      <c r="EJ1670" s="267"/>
      <c r="EK1670" s="267"/>
      <c r="EL1670" s="267"/>
      <c r="EM1670" s="267"/>
      <c r="EN1670" s="267"/>
      <c r="EO1670" s="267"/>
      <c r="EP1670" s="267"/>
      <c r="EQ1670" s="267"/>
      <c r="ER1670" s="267"/>
      <c r="ES1670" s="267"/>
      <c r="ET1670" s="267"/>
      <c r="EU1670" s="267"/>
      <c r="EV1670" s="267"/>
      <c r="EW1670" s="267"/>
      <c r="EX1670" s="267"/>
      <c r="EY1670" s="267"/>
      <c r="EZ1670" s="267"/>
      <c r="FA1670" s="267"/>
      <c r="FB1670" s="267"/>
      <c r="FC1670" s="267"/>
      <c r="FD1670" s="267"/>
      <c r="FE1670" s="267"/>
      <c r="FF1670" s="267"/>
      <c r="FG1670" s="267"/>
      <c r="FH1670" s="267"/>
      <c r="FI1670" s="267"/>
      <c r="FJ1670" s="267"/>
      <c r="FK1670" s="267"/>
      <c r="FL1670" s="267"/>
      <c r="FM1670" s="267"/>
      <c r="FN1670" s="267"/>
      <c r="FO1670" s="267"/>
      <c r="FP1670" s="267"/>
      <c r="FQ1670" s="267"/>
      <c r="FR1670" s="267"/>
      <c r="FS1670" s="267"/>
      <c r="FT1670" s="267"/>
      <c r="FU1670" s="267"/>
      <c r="FV1670" s="267"/>
      <c r="FW1670" s="267"/>
      <c r="FX1670" s="267"/>
      <c r="FY1670" s="267"/>
      <c r="FZ1670" s="267"/>
      <c r="GA1670" s="267"/>
      <c r="GB1670" s="267"/>
      <c r="GC1670" s="267"/>
      <c r="GD1670" s="267"/>
      <c r="GE1670" s="267"/>
      <c r="GF1670" s="267"/>
      <c r="GG1670" s="267"/>
      <c r="GH1670" s="267"/>
      <c r="GI1670" s="267"/>
      <c r="GJ1670" s="267"/>
      <c r="GK1670" s="267"/>
      <c r="GL1670" s="267"/>
      <c r="GM1670" s="267"/>
      <c r="GN1670" s="267"/>
      <c r="GO1670" s="267"/>
      <c r="GP1670" s="267"/>
      <c r="GQ1670" s="267"/>
      <c r="GR1670" s="267"/>
      <c r="GS1670" s="267"/>
      <c r="GT1670" s="267"/>
      <c r="GU1670" s="267"/>
      <c r="GV1670" s="267"/>
      <c r="GW1670" s="267"/>
      <c r="GX1670" s="267"/>
      <c r="GY1670" s="267"/>
      <c r="GZ1670" s="267"/>
      <c r="HA1670" s="267"/>
      <c r="HB1670" s="267"/>
      <c r="HC1670" s="267"/>
      <c r="HD1670" s="267"/>
      <c r="HE1670" s="267"/>
      <c r="HF1670" s="267"/>
      <c r="HG1670" s="267"/>
      <c r="HH1670" s="267"/>
      <c r="HI1670" s="267"/>
      <c r="HJ1670" s="267"/>
      <c r="HK1670" s="267"/>
      <c r="HL1670" s="267"/>
      <c r="HM1670" s="267"/>
      <c r="HN1670" s="267"/>
      <c r="HO1670" s="267"/>
      <c r="HP1670" s="267"/>
      <c r="HQ1670" s="267"/>
      <c r="HR1670" s="267"/>
      <c r="HS1670" s="267"/>
      <c r="HT1670" s="267"/>
      <c r="HU1670" s="267"/>
      <c r="HV1670" s="267"/>
      <c r="HW1670" s="267"/>
      <c r="HX1670" s="267"/>
      <c r="HY1670" s="267"/>
      <c r="HZ1670" s="267"/>
      <c r="IA1670" s="267"/>
      <c r="IB1670" s="267"/>
      <c r="IC1670" s="267"/>
      <c r="ID1670" s="267"/>
      <c r="IE1670" s="267"/>
      <c r="IF1670" s="267"/>
      <c r="IG1670" s="267"/>
      <c r="IH1670" s="267"/>
      <c r="II1670" s="267"/>
      <c r="IJ1670" s="267"/>
      <c r="IK1670" s="267"/>
      <c r="IL1670" s="267"/>
      <c r="IM1670" s="267"/>
      <c r="IN1670" s="267"/>
      <c r="IO1670" s="267"/>
      <c r="IP1670" s="267"/>
      <c r="IQ1670" s="267"/>
      <c r="IR1670" s="267"/>
      <c r="IS1670" s="267"/>
      <c r="IT1670" s="267"/>
      <c r="IU1670" s="267"/>
    </row>
    <row r="1671" spans="1:255" s="268" customFormat="1" ht="12.75">
      <c r="A1671" s="267"/>
      <c r="B1671" s="267"/>
      <c r="C1671" s="267"/>
      <c r="D1671" s="267"/>
      <c r="E1671" s="267"/>
      <c r="F1671" s="267"/>
      <c r="G1671" s="267"/>
      <c r="H1671" s="267"/>
      <c r="I1671" s="267"/>
      <c r="J1671" s="267"/>
      <c r="K1671" s="267"/>
      <c r="L1671" s="267"/>
      <c r="M1671" s="267"/>
      <c r="N1671" s="267"/>
      <c r="O1671" s="267"/>
      <c r="P1671" s="267"/>
      <c r="Q1671" s="267"/>
      <c r="R1671" s="267"/>
      <c r="S1671" s="267"/>
      <c r="T1671" s="267"/>
      <c r="U1671" s="267"/>
      <c r="V1671" s="267"/>
      <c r="W1671" s="267"/>
      <c r="X1671" s="267"/>
      <c r="Y1671" s="267"/>
      <c r="Z1671" s="267"/>
      <c r="AA1671" s="267"/>
      <c r="AB1671" s="267"/>
      <c r="AC1671" s="267"/>
      <c r="AD1671" s="267"/>
      <c r="AE1671" s="267"/>
      <c r="AF1671" s="267"/>
      <c r="AG1671" s="267"/>
      <c r="AH1671" s="267"/>
      <c r="AI1671" s="267"/>
      <c r="AJ1671" s="267"/>
      <c r="AK1671" s="267"/>
      <c r="AL1671" s="267"/>
      <c r="AM1671" s="267"/>
      <c r="AN1671" s="267"/>
      <c r="AO1671" s="267"/>
      <c r="AP1671" s="267"/>
      <c r="AQ1671" s="267"/>
      <c r="AR1671" s="267"/>
      <c r="AS1671" s="267"/>
      <c r="AT1671" s="267"/>
      <c r="AU1671" s="267"/>
      <c r="AV1671" s="267"/>
      <c r="AW1671" s="267"/>
      <c r="AX1671" s="267"/>
      <c r="AY1671" s="267"/>
      <c r="AZ1671" s="267"/>
      <c r="BA1671" s="267"/>
      <c r="BB1671" s="267"/>
      <c r="BC1671" s="267"/>
      <c r="BD1671" s="267"/>
      <c r="BE1671" s="267"/>
      <c r="BF1671" s="267"/>
      <c r="BG1671" s="267"/>
      <c r="BH1671" s="267"/>
      <c r="BI1671" s="267"/>
      <c r="BJ1671" s="267"/>
      <c r="BK1671" s="267"/>
      <c r="BL1671" s="267"/>
      <c r="BM1671" s="267"/>
      <c r="BN1671" s="267"/>
      <c r="BO1671" s="267"/>
      <c r="BP1671" s="267"/>
      <c r="BQ1671" s="267"/>
      <c r="BR1671" s="267"/>
      <c r="BS1671" s="267"/>
      <c r="BT1671" s="267"/>
      <c r="BU1671" s="267"/>
      <c r="BV1671" s="267"/>
      <c r="BW1671" s="267"/>
      <c r="BX1671" s="267"/>
      <c r="BY1671" s="267"/>
      <c r="BZ1671" s="267"/>
      <c r="CA1671" s="267"/>
      <c r="CB1671" s="267"/>
      <c r="CC1671" s="267"/>
      <c r="CD1671" s="267"/>
      <c r="CE1671" s="267"/>
      <c r="CF1671" s="267"/>
      <c r="CG1671" s="267"/>
      <c r="CH1671" s="267"/>
      <c r="CI1671" s="267"/>
      <c r="CJ1671" s="267"/>
      <c r="CK1671" s="267"/>
      <c r="CL1671" s="267"/>
      <c r="CM1671" s="267"/>
      <c r="CN1671" s="267"/>
      <c r="CO1671" s="267"/>
      <c r="CP1671" s="267"/>
      <c r="CQ1671" s="267"/>
      <c r="CR1671" s="267"/>
      <c r="CS1671" s="267"/>
      <c r="CT1671" s="267"/>
      <c r="CU1671" s="267"/>
      <c r="CV1671" s="267"/>
      <c r="CW1671" s="267"/>
      <c r="CX1671" s="267"/>
      <c r="CY1671" s="267"/>
      <c r="CZ1671" s="267"/>
      <c r="DA1671" s="267"/>
      <c r="DB1671" s="267"/>
      <c r="DC1671" s="267"/>
      <c r="DD1671" s="267"/>
      <c r="DE1671" s="267"/>
      <c r="DF1671" s="267"/>
      <c r="DG1671" s="267"/>
      <c r="DH1671" s="267"/>
      <c r="DI1671" s="267"/>
      <c r="DJ1671" s="267"/>
      <c r="DK1671" s="267"/>
      <c r="DL1671" s="267"/>
      <c r="DM1671" s="267"/>
      <c r="DN1671" s="267"/>
      <c r="DO1671" s="267"/>
      <c r="DP1671" s="267"/>
      <c r="DQ1671" s="267"/>
      <c r="DR1671" s="267"/>
      <c r="DS1671" s="267"/>
      <c r="DT1671" s="267"/>
      <c r="DU1671" s="267"/>
      <c r="DV1671" s="267"/>
      <c r="DW1671" s="267"/>
      <c r="DX1671" s="267"/>
      <c r="DY1671" s="267"/>
      <c r="DZ1671" s="267"/>
      <c r="EA1671" s="267"/>
      <c r="EB1671" s="267"/>
      <c r="EC1671" s="267"/>
      <c r="ED1671" s="267"/>
      <c r="EE1671" s="267"/>
      <c r="EF1671" s="267"/>
      <c r="EG1671" s="267"/>
      <c r="EH1671" s="267"/>
      <c r="EI1671" s="267"/>
      <c r="EJ1671" s="267"/>
      <c r="EK1671" s="267"/>
      <c r="EL1671" s="267"/>
      <c r="EM1671" s="267"/>
      <c r="EN1671" s="267"/>
      <c r="EO1671" s="267"/>
      <c r="EP1671" s="267"/>
      <c r="EQ1671" s="267"/>
      <c r="ER1671" s="267"/>
      <c r="ES1671" s="267"/>
      <c r="ET1671" s="267"/>
      <c r="EU1671" s="267"/>
      <c r="EV1671" s="267"/>
      <c r="EW1671" s="267"/>
      <c r="EX1671" s="267"/>
      <c r="EY1671" s="267"/>
      <c r="EZ1671" s="267"/>
      <c r="FA1671" s="267"/>
      <c r="FB1671" s="267"/>
      <c r="FC1671" s="267"/>
      <c r="FD1671" s="267"/>
      <c r="FE1671" s="267"/>
      <c r="FF1671" s="267"/>
      <c r="FG1671" s="267"/>
      <c r="FH1671" s="267"/>
      <c r="FI1671" s="267"/>
      <c r="FJ1671" s="267"/>
      <c r="FK1671" s="267"/>
      <c r="FL1671" s="267"/>
      <c r="FM1671" s="267"/>
      <c r="FN1671" s="267"/>
      <c r="FO1671" s="267"/>
      <c r="FP1671" s="267"/>
      <c r="FQ1671" s="267"/>
      <c r="FR1671" s="267"/>
      <c r="FS1671" s="267"/>
      <c r="FT1671" s="267"/>
      <c r="FU1671" s="267"/>
      <c r="FV1671" s="267"/>
      <c r="FW1671" s="267"/>
      <c r="FX1671" s="267"/>
      <c r="FY1671" s="267"/>
      <c r="FZ1671" s="267"/>
      <c r="GA1671" s="267"/>
      <c r="GB1671" s="267"/>
      <c r="GC1671" s="267"/>
      <c r="GD1671" s="267"/>
      <c r="GE1671" s="267"/>
      <c r="GF1671" s="267"/>
      <c r="GG1671" s="267"/>
      <c r="GH1671" s="267"/>
      <c r="GI1671" s="267"/>
      <c r="GJ1671" s="267"/>
      <c r="GK1671" s="267"/>
      <c r="GL1671" s="267"/>
      <c r="GM1671" s="267"/>
      <c r="GN1671" s="267"/>
      <c r="GO1671" s="267"/>
      <c r="GP1671" s="267"/>
      <c r="GQ1671" s="267"/>
      <c r="GR1671" s="267"/>
      <c r="GS1671" s="267"/>
      <c r="GT1671" s="267"/>
      <c r="GU1671" s="267"/>
      <c r="GV1671" s="267"/>
      <c r="GW1671" s="267"/>
      <c r="GX1671" s="267"/>
      <c r="GY1671" s="267"/>
      <c r="GZ1671" s="267"/>
      <c r="HA1671" s="267"/>
      <c r="HB1671" s="267"/>
      <c r="HC1671" s="267"/>
      <c r="HD1671" s="267"/>
      <c r="HE1671" s="267"/>
      <c r="HF1671" s="267"/>
      <c r="HG1671" s="267"/>
      <c r="HH1671" s="267"/>
      <c r="HI1671" s="267"/>
      <c r="HJ1671" s="267"/>
      <c r="HK1671" s="267"/>
      <c r="HL1671" s="267"/>
      <c r="HM1671" s="267"/>
      <c r="HN1671" s="267"/>
      <c r="HO1671" s="267"/>
      <c r="HP1671" s="267"/>
      <c r="HQ1671" s="267"/>
      <c r="HR1671" s="267"/>
      <c r="HS1671" s="267"/>
      <c r="HT1671" s="267"/>
      <c r="HU1671" s="267"/>
      <c r="HV1671" s="267"/>
      <c r="HW1671" s="267"/>
      <c r="HX1671" s="267"/>
      <c r="HY1671" s="267"/>
      <c r="HZ1671" s="267"/>
      <c r="IA1671" s="267"/>
      <c r="IB1671" s="267"/>
      <c r="IC1671" s="267"/>
      <c r="ID1671" s="267"/>
      <c r="IE1671" s="267"/>
      <c r="IF1671" s="267"/>
      <c r="IG1671" s="267"/>
      <c r="IH1671" s="267"/>
      <c r="II1671" s="267"/>
      <c r="IJ1671" s="267"/>
      <c r="IK1671" s="267"/>
      <c r="IL1671" s="267"/>
      <c r="IM1671" s="267"/>
      <c r="IN1671" s="267"/>
      <c r="IO1671" s="267"/>
      <c r="IP1671" s="267"/>
      <c r="IQ1671" s="267"/>
      <c r="IR1671" s="267"/>
      <c r="IS1671" s="267"/>
      <c r="IT1671" s="267"/>
      <c r="IU1671" s="267"/>
    </row>
    <row r="1672" spans="1:255" s="268" customFormat="1" ht="12.75">
      <c r="A1672" s="267"/>
      <c r="B1672" s="267"/>
      <c r="C1672" s="267"/>
      <c r="D1672" s="267"/>
      <c r="E1672" s="267"/>
      <c r="F1672" s="267"/>
      <c r="G1672" s="267"/>
      <c r="H1672" s="267"/>
      <c r="I1672" s="267"/>
      <c r="J1672" s="267"/>
      <c r="K1672" s="267"/>
      <c r="L1672" s="267"/>
      <c r="M1672" s="267"/>
      <c r="N1672" s="267"/>
      <c r="O1672" s="267"/>
      <c r="P1672" s="267"/>
      <c r="Q1672" s="267"/>
      <c r="R1672" s="267"/>
      <c r="S1672" s="267"/>
      <c r="T1672" s="267"/>
      <c r="U1672" s="267"/>
      <c r="V1672" s="267"/>
      <c r="W1672" s="267"/>
      <c r="X1672" s="267"/>
      <c r="Y1672" s="267"/>
      <c r="Z1672" s="267"/>
      <c r="AA1672" s="267"/>
      <c r="AB1672" s="267"/>
      <c r="AC1672" s="267"/>
      <c r="AD1672" s="267"/>
      <c r="AE1672" s="267"/>
      <c r="AF1672" s="267"/>
      <c r="AG1672" s="267"/>
      <c r="AH1672" s="267"/>
      <c r="AI1672" s="267"/>
      <c r="AJ1672" s="267"/>
      <c r="AK1672" s="267"/>
      <c r="AL1672" s="267"/>
      <c r="AM1672" s="267"/>
      <c r="AN1672" s="267"/>
      <c r="AO1672" s="267"/>
      <c r="AP1672" s="267"/>
      <c r="AQ1672" s="267"/>
      <c r="AR1672" s="267"/>
      <c r="AS1672" s="267"/>
      <c r="AT1672" s="267"/>
      <c r="AU1672" s="267"/>
      <c r="AV1672" s="267"/>
      <c r="AW1672" s="267"/>
      <c r="AX1672" s="267"/>
      <c r="AY1672" s="267"/>
      <c r="AZ1672" s="267"/>
      <c r="BA1672" s="267"/>
      <c r="BB1672" s="267"/>
      <c r="BC1672" s="267"/>
      <c r="BD1672" s="267"/>
      <c r="BE1672" s="267"/>
      <c r="BF1672" s="267"/>
      <c r="BG1672" s="267"/>
      <c r="BH1672" s="267"/>
      <c r="BI1672" s="267"/>
      <c r="BJ1672" s="267"/>
      <c r="BK1672" s="267"/>
      <c r="BL1672" s="267"/>
      <c r="BM1672" s="267"/>
      <c r="BN1672" s="267"/>
      <c r="BO1672" s="267"/>
      <c r="BP1672" s="267"/>
      <c r="BQ1672" s="267"/>
      <c r="BR1672" s="267"/>
      <c r="BS1672" s="267"/>
      <c r="BT1672" s="267"/>
      <c r="BU1672" s="267"/>
      <c r="BV1672" s="267"/>
      <c r="BW1672" s="267"/>
      <c r="BX1672" s="267"/>
      <c r="BY1672" s="267"/>
      <c r="BZ1672" s="267"/>
      <c r="CA1672" s="267"/>
      <c r="CB1672" s="267"/>
      <c r="CC1672" s="267"/>
      <c r="CD1672" s="267"/>
      <c r="CE1672" s="267"/>
      <c r="CF1672" s="267"/>
      <c r="CG1672" s="267"/>
      <c r="CH1672" s="267"/>
      <c r="CI1672" s="267"/>
      <c r="CJ1672" s="267"/>
      <c r="CK1672" s="267"/>
      <c r="CL1672" s="267"/>
      <c r="CM1672" s="267"/>
      <c r="CN1672" s="267"/>
      <c r="CO1672" s="267"/>
      <c r="CP1672" s="267"/>
      <c r="CQ1672" s="267"/>
      <c r="CR1672" s="267"/>
      <c r="CS1672" s="267"/>
      <c r="CT1672" s="267"/>
      <c r="CU1672" s="267"/>
      <c r="CV1672" s="267"/>
      <c r="CW1672" s="267"/>
      <c r="CX1672" s="267"/>
      <c r="CY1672" s="267"/>
      <c r="CZ1672" s="267"/>
      <c r="DA1672" s="267"/>
      <c r="DB1672" s="267"/>
      <c r="DC1672" s="267"/>
      <c r="DD1672" s="267"/>
      <c r="DE1672" s="267"/>
      <c r="DF1672" s="267"/>
      <c r="DG1672" s="267"/>
      <c r="DH1672" s="267"/>
      <c r="DI1672" s="267"/>
      <c r="DJ1672" s="267"/>
      <c r="DK1672" s="267"/>
      <c r="DL1672" s="267"/>
      <c r="DM1672" s="267"/>
      <c r="DN1672" s="267"/>
      <c r="DO1672" s="267"/>
      <c r="DP1672" s="267"/>
      <c r="DQ1672" s="267"/>
      <c r="DR1672" s="267"/>
      <c r="DS1672" s="267"/>
      <c r="DT1672" s="267"/>
      <c r="DU1672" s="267"/>
      <c r="DV1672" s="267"/>
      <c r="DW1672" s="267"/>
      <c r="DX1672" s="267"/>
      <c r="DY1672" s="267"/>
      <c r="DZ1672" s="267"/>
      <c r="EA1672" s="267"/>
      <c r="EB1672" s="267"/>
      <c r="EC1672" s="267"/>
      <c r="ED1672" s="267"/>
      <c r="EE1672" s="267"/>
      <c r="EF1672" s="267"/>
      <c r="EG1672" s="267"/>
      <c r="EH1672" s="267"/>
      <c r="EI1672" s="267"/>
      <c r="EJ1672" s="267"/>
      <c r="EK1672" s="267"/>
      <c r="EL1672" s="267"/>
      <c r="EM1672" s="267"/>
      <c r="EN1672" s="267"/>
      <c r="EO1672" s="267"/>
      <c r="EP1672" s="267"/>
      <c r="EQ1672" s="267"/>
      <c r="ER1672" s="267"/>
      <c r="ES1672" s="267"/>
      <c r="ET1672" s="267"/>
      <c r="EU1672" s="267"/>
      <c r="EV1672" s="267"/>
      <c r="EW1672" s="267"/>
      <c r="EX1672" s="267"/>
      <c r="EY1672" s="267"/>
      <c r="EZ1672" s="267"/>
      <c r="FA1672" s="267"/>
      <c r="FB1672" s="267"/>
      <c r="FC1672" s="267"/>
      <c r="FD1672" s="267"/>
      <c r="FE1672" s="267"/>
      <c r="FF1672" s="267"/>
      <c r="FG1672" s="267"/>
      <c r="FH1672" s="267"/>
      <c r="FI1672" s="267"/>
      <c r="FJ1672" s="267"/>
      <c r="FK1672" s="267"/>
      <c r="FL1672" s="267"/>
      <c r="FM1672" s="267"/>
      <c r="FN1672" s="267"/>
      <c r="FO1672" s="267"/>
      <c r="FP1672" s="267"/>
      <c r="FQ1672" s="267"/>
      <c r="FR1672" s="267"/>
      <c r="FS1672" s="267"/>
      <c r="FT1672" s="267"/>
      <c r="FU1672" s="267"/>
      <c r="FV1672" s="267"/>
      <c r="FW1672" s="267"/>
      <c r="FX1672" s="267"/>
      <c r="FY1672" s="267"/>
      <c r="FZ1672" s="267"/>
      <c r="GA1672" s="267"/>
      <c r="GB1672" s="267"/>
      <c r="GC1672" s="267"/>
      <c r="GD1672" s="267"/>
      <c r="GE1672" s="267"/>
      <c r="GF1672" s="267"/>
      <c r="GG1672" s="267"/>
      <c r="GH1672" s="267"/>
      <c r="GI1672" s="267"/>
      <c r="GJ1672" s="267"/>
      <c r="GK1672" s="267"/>
      <c r="GL1672" s="267"/>
      <c r="GM1672" s="267"/>
      <c r="GN1672" s="267"/>
      <c r="GO1672" s="267"/>
      <c r="GP1672" s="267"/>
      <c r="GQ1672" s="267"/>
      <c r="GR1672" s="267"/>
      <c r="GS1672" s="267"/>
      <c r="GT1672" s="267"/>
      <c r="GU1672" s="267"/>
      <c r="GV1672" s="267"/>
      <c r="GW1672" s="267"/>
      <c r="GX1672" s="267"/>
      <c r="GY1672" s="267"/>
      <c r="GZ1672" s="267"/>
      <c r="HA1672" s="267"/>
      <c r="HB1672" s="267"/>
      <c r="HC1672" s="267"/>
      <c r="HD1672" s="267"/>
      <c r="HE1672" s="267"/>
      <c r="HF1672" s="267"/>
      <c r="HG1672" s="267"/>
      <c r="HH1672" s="267"/>
      <c r="HI1672" s="267"/>
      <c r="HJ1672" s="267"/>
      <c r="HK1672" s="267"/>
      <c r="HL1672" s="267"/>
      <c r="HM1672" s="267"/>
      <c r="HN1672" s="267"/>
      <c r="HO1672" s="267"/>
      <c r="HP1672" s="267"/>
      <c r="HQ1672" s="267"/>
      <c r="HR1672" s="267"/>
      <c r="HS1672" s="267"/>
      <c r="HT1672" s="267"/>
      <c r="HU1672" s="267"/>
      <c r="HV1672" s="267"/>
      <c r="HW1672" s="267"/>
      <c r="HX1672" s="267"/>
      <c r="HY1672" s="267"/>
      <c r="HZ1672" s="267"/>
      <c r="IA1672" s="267"/>
      <c r="IB1672" s="267"/>
      <c r="IC1672" s="267"/>
      <c r="ID1672" s="267"/>
      <c r="IE1672" s="267"/>
      <c r="IF1672" s="267"/>
      <c r="IG1672" s="267"/>
      <c r="IH1672" s="267"/>
      <c r="II1672" s="267"/>
      <c r="IJ1672" s="267"/>
      <c r="IK1672" s="267"/>
      <c r="IL1672" s="267"/>
      <c r="IM1672" s="267"/>
      <c r="IN1672" s="267"/>
      <c r="IO1672" s="267"/>
      <c r="IP1672" s="267"/>
      <c r="IQ1672" s="267"/>
      <c r="IR1672" s="267"/>
      <c r="IS1672" s="267"/>
      <c r="IT1672" s="267"/>
      <c r="IU1672" s="267"/>
    </row>
    <row r="1673" spans="1:255" s="268" customFormat="1" ht="12.75">
      <c r="A1673" s="267"/>
      <c r="B1673" s="267"/>
      <c r="C1673" s="267"/>
      <c r="D1673" s="267"/>
      <c r="E1673" s="267"/>
      <c r="F1673" s="267"/>
      <c r="G1673" s="267"/>
      <c r="H1673" s="267"/>
      <c r="I1673" s="267"/>
      <c r="J1673" s="267"/>
      <c r="K1673" s="267"/>
      <c r="L1673" s="267"/>
      <c r="M1673" s="267"/>
      <c r="N1673" s="267"/>
      <c r="O1673" s="267"/>
      <c r="P1673" s="267"/>
      <c r="Q1673" s="267"/>
      <c r="R1673" s="267"/>
      <c r="S1673" s="267"/>
      <c r="T1673" s="267"/>
      <c r="U1673" s="267"/>
      <c r="V1673" s="267"/>
      <c r="W1673" s="267"/>
      <c r="X1673" s="267"/>
      <c r="Y1673" s="267"/>
      <c r="Z1673" s="267"/>
      <c r="AA1673" s="267"/>
      <c r="AB1673" s="267"/>
      <c r="AC1673" s="267"/>
      <c r="AD1673" s="267"/>
      <c r="AE1673" s="267"/>
      <c r="AF1673" s="267"/>
      <c r="AG1673" s="267"/>
      <c r="AH1673" s="267"/>
      <c r="AI1673" s="267"/>
      <c r="AJ1673" s="267"/>
      <c r="AK1673" s="267"/>
      <c r="AL1673" s="267"/>
      <c r="AM1673" s="267"/>
      <c r="AN1673" s="267"/>
      <c r="AO1673" s="267"/>
      <c r="AP1673" s="267"/>
      <c r="AQ1673" s="267"/>
      <c r="AR1673" s="267"/>
      <c r="AS1673" s="267"/>
      <c r="AT1673" s="267"/>
      <c r="AU1673" s="267"/>
      <c r="AV1673" s="267"/>
      <c r="AW1673" s="267"/>
      <c r="AX1673" s="267"/>
      <c r="AY1673" s="267"/>
      <c r="AZ1673" s="267"/>
      <c r="BA1673" s="267"/>
      <c r="BB1673" s="267"/>
      <c r="BC1673" s="267"/>
      <c r="BD1673" s="267"/>
      <c r="BE1673" s="267"/>
      <c r="BF1673" s="267"/>
      <c r="BG1673" s="267"/>
      <c r="BH1673" s="267"/>
      <c r="BI1673" s="267"/>
      <c r="BJ1673" s="267"/>
      <c r="BK1673" s="267"/>
      <c r="BL1673" s="267"/>
      <c r="BM1673" s="267"/>
      <c r="BN1673" s="267"/>
      <c r="BO1673" s="267"/>
      <c r="BP1673" s="267"/>
      <c r="BQ1673" s="267"/>
      <c r="BR1673" s="267"/>
      <c r="BS1673" s="267"/>
      <c r="BT1673" s="267"/>
      <c r="BU1673" s="267"/>
      <c r="BV1673" s="267"/>
      <c r="BW1673" s="267"/>
      <c r="BX1673" s="267"/>
      <c r="BY1673" s="267"/>
      <c r="BZ1673" s="267"/>
      <c r="CA1673" s="267"/>
      <c r="CB1673" s="267"/>
      <c r="CC1673" s="267"/>
      <c r="CD1673" s="267"/>
      <c r="CE1673" s="267"/>
      <c r="CF1673" s="267"/>
      <c r="CG1673" s="267"/>
      <c r="CH1673" s="267"/>
      <c r="CI1673" s="267"/>
      <c r="CJ1673" s="267"/>
      <c r="CK1673" s="267"/>
      <c r="CL1673" s="267"/>
      <c r="CM1673" s="267"/>
      <c r="CN1673" s="267"/>
      <c r="CO1673" s="267"/>
      <c r="CP1673" s="267"/>
      <c r="CQ1673" s="267"/>
      <c r="CR1673" s="267"/>
      <c r="CS1673" s="267"/>
      <c r="CT1673" s="267"/>
      <c r="CU1673" s="267"/>
      <c r="CV1673" s="267"/>
      <c r="CW1673" s="267"/>
      <c r="CX1673" s="267"/>
      <c r="CY1673" s="267"/>
      <c r="CZ1673" s="267"/>
      <c r="DA1673" s="267"/>
      <c r="DB1673" s="267"/>
      <c r="DC1673" s="267"/>
      <c r="DD1673" s="267"/>
      <c r="DE1673" s="267"/>
      <c r="DF1673" s="267"/>
      <c r="DG1673" s="267"/>
      <c r="DH1673" s="267"/>
      <c r="DI1673" s="267"/>
      <c r="DJ1673" s="267"/>
      <c r="DK1673" s="267"/>
      <c r="DL1673" s="267"/>
      <c r="DM1673" s="267"/>
      <c r="DN1673" s="267"/>
      <c r="DO1673" s="267"/>
      <c r="DP1673" s="267"/>
      <c r="DQ1673" s="267"/>
      <c r="DR1673" s="267"/>
      <c r="DS1673" s="267"/>
      <c r="DT1673" s="267"/>
      <c r="DU1673" s="267"/>
      <c r="DV1673" s="267"/>
      <c r="DW1673" s="267"/>
      <c r="DX1673" s="267"/>
      <c r="DY1673" s="267"/>
      <c r="DZ1673" s="267"/>
      <c r="EA1673" s="267"/>
      <c r="EB1673" s="267"/>
      <c r="EC1673" s="267"/>
      <c r="ED1673" s="267"/>
      <c r="EE1673" s="267"/>
      <c r="EF1673" s="267"/>
      <c r="EG1673" s="267"/>
      <c r="EH1673" s="267"/>
      <c r="EI1673" s="267"/>
      <c r="EJ1673" s="267"/>
      <c r="EK1673" s="267"/>
      <c r="EL1673" s="267"/>
      <c r="EM1673" s="267"/>
      <c r="EN1673" s="267"/>
      <c r="EO1673" s="267"/>
      <c r="EP1673" s="267"/>
      <c r="EQ1673" s="267"/>
      <c r="ER1673" s="267"/>
      <c r="ES1673" s="267"/>
      <c r="ET1673" s="267"/>
      <c r="EU1673" s="267"/>
      <c r="EV1673" s="267"/>
      <c r="EW1673" s="267"/>
      <c r="EX1673" s="267"/>
      <c r="EY1673" s="267"/>
      <c r="EZ1673" s="267"/>
      <c r="FA1673" s="267"/>
      <c r="FB1673" s="267"/>
      <c r="FC1673" s="267"/>
      <c r="FD1673" s="267"/>
      <c r="FE1673" s="267"/>
      <c r="FF1673" s="267"/>
      <c r="FG1673" s="267"/>
      <c r="FH1673" s="267"/>
      <c r="FI1673" s="267"/>
      <c r="FJ1673" s="267"/>
      <c r="FK1673" s="267"/>
      <c r="FL1673" s="267"/>
      <c r="FM1673" s="267"/>
      <c r="FN1673" s="267"/>
      <c r="FO1673" s="267"/>
      <c r="FP1673" s="267"/>
      <c r="FQ1673" s="267"/>
      <c r="FR1673" s="267"/>
      <c r="FS1673" s="267"/>
      <c r="FT1673" s="267"/>
      <c r="FU1673" s="267"/>
      <c r="FV1673" s="267"/>
      <c r="FW1673" s="267"/>
      <c r="FX1673" s="267"/>
      <c r="FY1673" s="267"/>
      <c r="FZ1673" s="267"/>
      <c r="GA1673" s="267"/>
      <c r="GB1673" s="267"/>
      <c r="GC1673" s="267"/>
      <c r="GD1673" s="267"/>
      <c r="GE1673" s="267"/>
      <c r="GF1673" s="267"/>
      <c r="GG1673" s="267"/>
      <c r="GH1673" s="267"/>
      <c r="GI1673" s="267"/>
      <c r="GJ1673" s="267"/>
      <c r="GK1673" s="267"/>
      <c r="GL1673" s="267"/>
      <c r="GM1673" s="267"/>
      <c r="GN1673" s="267"/>
      <c r="GO1673" s="267"/>
      <c r="GP1673" s="267"/>
      <c r="GQ1673" s="267"/>
      <c r="GR1673" s="267"/>
      <c r="GS1673" s="267"/>
      <c r="GT1673" s="267"/>
      <c r="GU1673" s="267"/>
      <c r="GV1673" s="267"/>
      <c r="GW1673" s="267"/>
      <c r="GX1673" s="267"/>
      <c r="GY1673" s="267"/>
      <c r="GZ1673" s="267"/>
      <c r="HA1673" s="267"/>
      <c r="HB1673" s="267"/>
      <c r="HC1673" s="267"/>
      <c r="HD1673" s="267"/>
      <c r="HE1673" s="267"/>
      <c r="HF1673" s="267"/>
      <c r="HG1673" s="267"/>
      <c r="HH1673" s="267"/>
      <c r="HI1673" s="267"/>
      <c r="HJ1673" s="267"/>
      <c r="HK1673" s="267"/>
      <c r="HL1673" s="267"/>
      <c r="HM1673" s="267"/>
      <c r="HN1673" s="267"/>
      <c r="HO1673" s="267"/>
      <c r="HP1673" s="267"/>
      <c r="HQ1673" s="267"/>
      <c r="HR1673" s="267"/>
      <c r="HS1673" s="267"/>
      <c r="HT1673" s="267"/>
      <c r="HU1673" s="267"/>
      <c r="HV1673" s="267"/>
      <c r="HW1673" s="267"/>
      <c r="HX1673" s="267"/>
      <c r="HY1673" s="267"/>
      <c r="HZ1673" s="267"/>
      <c r="IA1673" s="267"/>
      <c r="IB1673" s="267"/>
      <c r="IC1673" s="267"/>
      <c r="ID1673" s="267"/>
      <c r="IE1673" s="267"/>
      <c r="IF1673" s="267"/>
      <c r="IG1673" s="267"/>
      <c r="IH1673" s="267"/>
      <c r="II1673" s="267"/>
      <c r="IJ1673" s="267"/>
      <c r="IK1673" s="267"/>
      <c r="IL1673" s="267"/>
      <c r="IM1673" s="267"/>
      <c r="IN1673" s="267"/>
      <c r="IO1673" s="267"/>
      <c r="IP1673" s="267"/>
      <c r="IQ1673" s="267"/>
      <c r="IR1673" s="267"/>
      <c r="IS1673" s="267"/>
      <c r="IT1673" s="267"/>
      <c r="IU1673" s="267"/>
    </row>
    <row r="1674" spans="1:255" s="268" customFormat="1" ht="12.75">
      <c r="A1674" s="267"/>
      <c r="B1674" s="267"/>
      <c r="C1674" s="267"/>
      <c r="D1674" s="267"/>
      <c r="E1674" s="267"/>
      <c r="F1674" s="267"/>
      <c r="G1674" s="267"/>
      <c r="H1674" s="267"/>
      <c r="I1674" s="267"/>
      <c r="J1674" s="267"/>
      <c r="K1674" s="267"/>
      <c r="L1674" s="267"/>
      <c r="M1674" s="267"/>
      <c r="N1674" s="267"/>
      <c r="O1674" s="267"/>
      <c r="P1674" s="267"/>
      <c r="Q1674" s="267"/>
      <c r="R1674" s="267"/>
      <c r="S1674" s="267"/>
      <c r="T1674" s="267"/>
      <c r="U1674" s="267"/>
      <c r="V1674" s="267"/>
      <c r="W1674" s="267"/>
      <c r="X1674" s="267"/>
      <c r="Y1674" s="267"/>
      <c r="Z1674" s="267"/>
      <c r="AA1674" s="267"/>
      <c r="AB1674" s="267"/>
      <c r="AC1674" s="267"/>
      <c r="AD1674" s="267"/>
      <c r="AE1674" s="267"/>
      <c r="AF1674" s="267"/>
      <c r="AG1674" s="267"/>
      <c r="AH1674" s="267"/>
      <c r="AI1674" s="267"/>
      <c r="AJ1674" s="267"/>
      <c r="AK1674" s="267"/>
      <c r="AL1674" s="267"/>
      <c r="AM1674" s="267"/>
      <c r="AN1674" s="267"/>
      <c r="AO1674" s="267"/>
      <c r="AP1674" s="267"/>
      <c r="AQ1674" s="267"/>
      <c r="AR1674" s="267"/>
      <c r="AS1674" s="267"/>
      <c r="AT1674" s="267"/>
      <c r="AU1674" s="267"/>
      <c r="AV1674" s="267"/>
      <c r="AW1674" s="267"/>
      <c r="AX1674" s="267"/>
      <c r="AY1674" s="267"/>
      <c r="AZ1674" s="267"/>
      <c r="BA1674" s="267"/>
      <c r="BB1674" s="267"/>
      <c r="BC1674" s="267"/>
      <c r="BD1674" s="267"/>
      <c r="BE1674" s="267"/>
      <c r="BF1674" s="267"/>
      <c r="BG1674" s="267"/>
      <c r="BH1674" s="267"/>
      <c r="BI1674" s="267"/>
      <c r="BJ1674" s="267"/>
      <c r="BK1674" s="267"/>
      <c r="BL1674" s="267"/>
      <c r="BM1674" s="267"/>
      <c r="BN1674" s="267"/>
      <c r="BO1674" s="267"/>
      <c r="BP1674" s="267"/>
      <c r="BQ1674" s="267"/>
      <c r="BR1674" s="267"/>
      <c r="BS1674" s="267"/>
      <c r="BT1674" s="267"/>
      <c r="BU1674" s="267"/>
      <c r="BV1674" s="267"/>
      <c r="BW1674" s="267"/>
      <c r="BX1674" s="267"/>
      <c r="BY1674" s="267"/>
      <c r="BZ1674" s="267"/>
      <c r="CA1674" s="267"/>
      <c r="CB1674" s="267"/>
      <c r="CC1674" s="267"/>
      <c r="CD1674" s="267"/>
      <c r="CE1674" s="267"/>
      <c r="CF1674" s="267"/>
      <c r="CG1674" s="267"/>
      <c r="CH1674" s="267"/>
      <c r="CI1674" s="267"/>
      <c r="CJ1674" s="267"/>
      <c r="CK1674" s="267"/>
      <c r="CL1674" s="267"/>
      <c r="CM1674" s="267"/>
      <c r="CN1674" s="267"/>
      <c r="CO1674" s="267"/>
      <c r="CP1674" s="267"/>
      <c r="CQ1674" s="267"/>
      <c r="CR1674" s="267"/>
      <c r="CS1674" s="267"/>
      <c r="CT1674" s="267"/>
      <c r="CU1674" s="267"/>
      <c r="CV1674" s="267"/>
      <c r="CW1674" s="267"/>
      <c r="CX1674" s="267"/>
      <c r="CY1674" s="267"/>
      <c r="CZ1674" s="267"/>
      <c r="DA1674" s="267"/>
      <c r="DB1674" s="267"/>
      <c r="DC1674" s="267"/>
      <c r="DD1674" s="267"/>
      <c r="DE1674" s="267"/>
      <c r="DF1674" s="267"/>
      <c r="DG1674" s="267"/>
      <c r="DH1674" s="267"/>
      <c r="DI1674" s="267"/>
      <c r="DJ1674" s="267"/>
      <c r="DK1674" s="267"/>
      <c r="DL1674" s="267"/>
      <c r="DM1674" s="267"/>
      <c r="DN1674" s="267"/>
      <c r="DO1674" s="267"/>
      <c r="DP1674" s="267"/>
      <c r="DQ1674" s="267"/>
      <c r="DR1674" s="267"/>
      <c r="DS1674" s="267"/>
      <c r="DT1674" s="267"/>
      <c r="DU1674" s="267"/>
      <c r="DV1674" s="267"/>
      <c r="DW1674" s="267"/>
      <c r="DX1674" s="267"/>
      <c r="DY1674" s="267"/>
      <c r="DZ1674" s="267"/>
      <c r="EA1674" s="267"/>
      <c r="EB1674" s="267"/>
      <c r="EC1674" s="267"/>
      <c r="ED1674" s="267"/>
      <c r="EE1674" s="267"/>
      <c r="EF1674" s="267"/>
      <c r="EG1674" s="267"/>
      <c r="EH1674" s="267"/>
      <c r="EI1674" s="267"/>
      <c r="EJ1674" s="267"/>
      <c r="EK1674" s="267"/>
      <c r="EL1674" s="267"/>
      <c r="EM1674" s="267"/>
      <c r="EN1674" s="267"/>
      <c r="EO1674" s="267"/>
      <c r="EP1674" s="267"/>
      <c r="EQ1674" s="267"/>
      <c r="ER1674" s="267"/>
      <c r="ES1674" s="267"/>
      <c r="ET1674" s="267"/>
      <c r="EU1674" s="267"/>
      <c r="EV1674" s="267"/>
      <c r="EW1674" s="267"/>
      <c r="EX1674" s="267"/>
      <c r="EY1674" s="267"/>
      <c r="EZ1674" s="267"/>
      <c r="FA1674" s="267"/>
      <c r="FB1674" s="267"/>
      <c r="FC1674" s="267"/>
      <c r="FD1674" s="267"/>
      <c r="FE1674" s="267"/>
      <c r="FF1674" s="267"/>
      <c r="FG1674" s="267"/>
      <c r="FH1674" s="267"/>
      <c r="FI1674" s="267"/>
      <c r="FJ1674" s="267"/>
      <c r="FK1674" s="267"/>
      <c r="FL1674" s="267"/>
      <c r="FM1674" s="267"/>
      <c r="FN1674" s="267"/>
      <c r="FO1674" s="267"/>
      <c r="FP1674" s="267"/>
      <c r="FQ1674" s="267"/>
      <c r="FR1674" s="267"/>
      <c r="FS1674" s="267"/>
      <c r="FT1674" s="267"/>
      <c r="FU1674" s="267"/>
      <c r="FV1674" s="267"/>
      <c r="FW1674" s="267"/>
      <c r="FX1674" s="267"/>
      <c r="FY1674" s="267"/>
      <c r="FZ1674" s="267"/>
      <c r="GA1674" s="267"/>
      <c r="GB1674" s="267"/>
      <c r="GC1674" s="267"/>
      <c r="GD1674" s="267"/>
      <c r="GE1674" s="267"/>
      <c r="GF1674" s="267"/>
      <c r="GG1674" s="267"/>
      <c r="GH1674" s="267"/>
      <c r="GI1674" s="267"/>
      <c r="GJ1674" s="267"/>
      <c r="GK1674" s="267"/>
      <c r="GL1674" s="267"/>
      <c r="GM1674" s="267"/>
      <c r="GN1674" s="267"/>
      <c r="GO1674" s="267"/>
      <c r="GP1674" s="267"/>
      <c r="GQ1674" s="267"/>
      <c r="GR1674" s="267"/>
      <c r="GS1674" s="267"/>
      <c r="GT1674" s="267"/>
      <c r="GU1674" s="267"/>
      <c r="GV1674" s="267"/>
      <c r="GW1674" s="267"/>
      <c r="GX1674" s="267"/>
      <c r="GY1674" s="267"/>
      <c r="GZ1674" s="267"/>
      <c r="HA1674" s="267"/>
      <c r="HB1674" s="267"/>
      <c r="HC1674" s="267"/>
      <c r="HD1674" s="267"/>
      <c r="HE1674" s="267"/>
      <c r="HF1674" s="267"/>
      <c r="HG1674" s="267"/>
      <c r="HH1674" s="267"/>
      <c r="HI1674" s="267"/>
      <c r="HJ1674" s="267"/>
      <c r="HK1674" s="267"/>
      <c r="HL1674" s="267"/>
      <c r="HM1674" s="267"/>
      <c r="HN1674" s="267"/>
      <c r="HO1674" s="267"/>
      <c r="HP1674" s="267"/>
      <c r="HQ1674" s="267"/>
      <c r="HR1674" s="267"/>
      <c r="HS1674" s="267"/>
      <c r="HT1674" s="267"/>
      <c r="HU1674" s="267"/>
      <c r="HV1674" s="267"/>
      <c r="HW1674" s="267"/>
      <c r="HX1674" s="267"/>
      <c r="HY1674" s="267"/>
      <c r="HZ1674" s="267"/>
      <c r="IA1674" s="267"/>
      <c r="IB1674" s="267"/>
      <c r="IC1674" s="267"/>
      <c r="ID1674" s="267"/>
      <c r="IE1674" s="267"/>
      <c r="IF1674" s="267"/>
      <c r="IG1674" s="267"/>
      <c r="IH1674" s="267"/>
      <c r="II1674" s="267"/>
      <c r="IJ1674" s="267"/>
      <c r="IK1674" s="267"/>
      <c r="IL1674" s="267"/>
      <c r="IM1674" s="267"/>
      <c r="IN1674" s="267"/>
      <c r="IO1674" s="267"/>
      <c r="IP1674" s="267"/>
      <c r="IQ1674" s="267"/>
      <c r="IR1674" s="267"/>
      <c r="IS1674" s="267"/>
      <c r="IT1674" s="267"/>
      <c r="IU1674" s="267"/>
    </row>
    <row r="1675" spans="1:255" s="268" customFormat="1" ht="12.75">
      <c r="A1675" s="267"/>
      <c r="B1675" s="267"/>
      <c r="C1675" s="267"/>
      <c r="D1675" s="267"/>
      <c r="E1675" s="267"/>
      <c r="F1675" s="267"/>
      <c r="G1675" s="267"/>
      <c r="H1675" s="267"/>
      <c r="I1675" s="267"/>
      <c r="J1675" s="267"/>
      <c r="K1675" s="267"/>
      <c r="L1675" s="267"/>
      <c r="M1675" s="267"/>
      <c r="N1675" s="267"/>
      <c r="O1675" s="267"/>
      <c r="P1675" s="267"/>
      <c r="Q1675" s="267"/>
      <c r="R1675" s="267"/>
      <c r="S1675" s="267"/>
      <c r="T1675" s="267"/>
      <c r="U1675" s="267"/>
      <c r="V1675" s="267"/>
      <c r="W1675" s="267"/>
      <c r="X1675" s="267"/>
      <c r="Y1675" s="267"/>
      <c r="Z1675" s="267"/>
      <c r="AA1675" s="267"/>
      <c r="AB1675" s="267"/>
      <c r="AC1675" s="267"/>
      <c r="AD1675" s="267"/>
      <c r="AE1675" s="267"/>
      <c r="AF1675" s="267"/>
      <c r="AG1675" s="267"/>
      <c r="AH1675" s="267"/>
      <c r="AI1675" s="267"/>
      <c r="AJ1675" s="267"/>
      <c r="AK1675" s="267"/>
      <c r="AL1675" s="267"/>
      <c r="AM1675" s="267"/>
      <c r="AN1675" s="267"/>
      <c r="AO1675" s="267"/>
      <c r="AP1675" s="267"/>
      <c r="AQ1675" s="267"/>
      <c r="AR1675" s="267"/>
      <c r="AS1675" s="267"/>
      <c r="AT1675" s="267"/>
      <c r="AU1675" s="267"/>
      <c r="AV1675" s="267"/>
      <c r="AW1675" s="267"/>
      <c r="AX1675" s="267"/>
      <c r="AY1675" s="267"/>
      <c r="AZ1675" s="267"/>
      <c r="BA1675" s="267"/>
      <c r="BB1675" s="267"/>
      <c r="BC1675" s="267"/>
      <c r="BD1675" s="267"/>
      <c r="BE1675" s="267"/>
      <c r="BF1675" s="267"/>
      <c r="BG1675" s="267"/>
      <c r="BH1675" s="267"/>
      <c r="BI1675" s="267"/>
      <c r="BJ1675" s="267"/>
      <c r="BK1675" s="267"/>
      <c r="BL1675" s="267"/>
      <c r="BM1675" s="267"/>
      <c r="BN1675" s="267"/>
      <c r="BO1675" s="267"/>
      <c r="BP1675" s="267"/>
      <c r="BQ1675" s="267"/>
      <c r="BR1675" s="267"/>
      <c r="BS1675" s="267"/>
      <c r="BT1675" s="267"/>
      <c r="BU1675" s="267"/>
      <c r="BV1675" s="267"/>
      <c r="BW1675" s="267"/>
      <c r="BX1675" s="267"/>
      <c r="BY1675" s="267"/>
      <c r="BZ1675" s="267"/>
      <c r="CA1675" s="267"/>
      <c r="CB1675" s="267"/>
      <c r="CC1675" s="267"/>
      <c r="CD1675" s="267"/>
      <c r="CE1675" s="267"/>
      <c r="CF1675" s="267"/>
      <c r="CG1675" s="267"/>
      <c r="CH1675" s="267"/>
      <c r="CI1675" s="267"/>
      <c r="CJ1675" s="267"/>
      <c r="CK1675" s="267"/>
      <c r="CL1675" s="267"/>
      <c r="CM1675" s="267"/>
      <c r="CN1675" s="267"/>
      <c r="CO1675" s="267"/>
      <c r="CP1675" s="267"/>
      <c r="CQ1675" s="267"/>
      <c r="CR1675" s="267"/>
      <c r="CS1675" s="267"/>
      <c r="CT1675" s="267"/>
      <c r="CU1675" s="267"/>
      <c r="CV1675" s="267"/>
      <c r="CW1675" s="267"/>
      <c r="CX1675" s="267"/>
      <c r="CY1675" s="267"/>
      <c r="CZ1675" s="267"/>
      <c r="DA1675" s="267"/>
      <c r="DB1675" s="267"/>
      <c r="DC1675" s="267"/>
      <c r="DD1675" s="267"/>
      <c r="DE1675" s="267"/>
      <c r="DF1675" s="267"/>
      <c r="DG1675" s="267"/>
      <c r="DH1675" s="267"/>
      <c r="DI1675" s="267"/>
      <c r="DJ1675" s="267"/>
      <c r="DK1675" s="267"/>
      <c r="DL1675" s="267"/>
      <c r="DM1675" s="267"/>
      <c r="DN1675" s="267"/>
      <c r="DO1675" s="267"/>
      <c r="DP1675" s="267"/>
      <c r="DQ1675" s="267"/>
      <c r="DR1675" s="267"/>
      <c r="DS1675" s="267"/>
      <c r="DT1675" s="267"/>
      <c r="DU1675" s="267"/>
      <c r="DV1675" s="267"/>
      <c r="DW1675" s="267"/>
      <c r="DX1675" s="267"/>
      <c r="DY1675" s="267"/>
      <c r="DZ1675" s="267"/>
      <c r="EA1675" s="267"/>
      <c r="EB1675" s="267"/>
      <c r="EC1675" s="267"/>
      <c r="ED1675" s="267"/>
      <c r="EE1675" s="267"/>
      <c r="EF1675" s="267"/>
      <c r="EG1675" s="267"/>
      <c r="EH1675" s="267"/>
      <c r="EI1675" s="267"/>
      <c r="EJ1675" s="267"/>
      <c r="EK1675" s="267"/>
      <c r="EL1675" s="267"/>
      <c r="EM1675" s="267"/>
      <c r="EN1675" s="267"/>
      <c r="EO1675" s="267"/>
      <c r="EP1675" s="267"/>
      <c r="EQ1675" s="267"/>
      <c r="ER1675" s="267"/>
      <c r="ES1675" s="267"/>
      <c r="ET1675" s="267"/>
      <c r="EU1675" s="267"/>
      <c r="EV1675" s="267"/>
      <c r="EW1675" s="267"/>
      <c r="EX1675" s="267"/>
      <c r="EY1675" s="267"/>
      <c r="EZ1675" s="267"/>
      <c r="FA1675" s="267"/>
      <c r="FB1675" s="267"/>
      <c r="FC1675" s="267"/>
      <c r="FD1675" s="267"/>
      <c r="FE1675" s="267"/>
      <c r="FF1675" s="267"/>
      <c r="FG1675" s="267"/>
      <c r="FH1675" s="267"/>
      <c r="FI1675" s="267"/>
      <c r="FJ1675" s="267"/>
      <c r="FK1675" s="267"/>
      <c r="FL1675" s="267"/>
      <c r="FM1675" s="267"/>
      <c r="FN1675" s="267"/>
      <c r="FO1675" s="267"/>
      <c r="FP1675" s="267"/>
      <c r="FQ1675" s="267"/>
      <c r="FR1675" s="267"/>
      <c r="FS1675" s="267"/>
      <c r="FT1675" s="267"/>
      <c r="FU1675" s="267"/>
      <c r="FV1675" s="267"/>
      <c r="FW1675" s="267"/>
      <c r="FX1675" s="267"/>
      <c r="FY1675" s="267"/>
      <c r="FZ1675" s="267"/>
      <c r="GA1675" s="267"/>
      <c r="GB1675" s="267"/>
      <c r="GC1675" s="267"/>
      <c r="GD1675" s="267"/>
      <c r="GE1675" s="267"/>
      <c r="GF1675" s="267"/>
      <c r="GG1675" s="267"/>
      <c r="GH1675" s="267"/>
      <c r="GI1675" s="267"/>
      <c r="GJ1675" s="267"/>
      <c r="GK1675" s="267"/>
      <c r="GL1675" s="267"/>
      <c r="GM1675" s="267"/>
      <c r="GN1675" s="267"/>
      <c r="GO1675" s="267"/>
      <c r="GP1675" s="267"/>
      <c r="GQ1675" s="267"/>
      <c r="GR1675" s="267"/>
      <c r="GS1675" s="267"/>
      <c r="GT1675" s="267"/>
      <c r="GU1675" s="267"/>
      <c r="GV1675" s="267"/>
      <c r="GW1675" s="267"/>
      <c r="GX1675" s="267"/>
      <c r="GY1675" s="267"/>
      <c r="GZ1675" s="267"/>
      <c r="HA1675" s="267"/>
      <c r="HB1675" s="267"/>
      <c r="HC1675" s="267"/>
      <c r="HD1675" s="267"/>
      <c r="HE1675" s="267"/>
      <c r="HF1675" s="267"/>
      <c r="HG1675" s="267"/>
      <c r="HH1675" s="267"/>
      <c r="HI1675" s="267"/>
      <c r="HJ1675" s="267"/>
      <c r="HK1675" s="267"/>
      <c r="HL1675" s="267"/>
      <c r="HM1675" s="267"/>
      <c r="HN1675" s="267"/>
      <c r="HO1675" s="267"/>
      <c r="HP1675" s="267"/>
      <c r="HQ1675" s="267"/>
      <c r="HR1675" s="267"/>
      <c r="HS1675" s="267"/>
      <c r="HT1675" s="267"/>
      <c r="HU1675" s="267"/>
      <c r="HV1675" s="267"/>
      <c r="HW1675" s="267"/>
      <c r="HX1675" s="267"/>
      <c r="HY1675" s="267"/>
      <c r="HZ1675" s="267"/>
      <c r="IA1675" s="267"/>
      <c r="IB1675" s="267"/>
      <c r="IC1675" s="267"/>
      <c r="ID1675" s="267"/>
      <c r="IE1675" s="267"/>
      <c r="IF1675" s="267"/>
      <c r="IG1675" s="267"/>
      <c r="IH1675" s="267"/>
      <c r="II1675" s="267"/>
      <c r="IJ1675" s="267"/>
      <c r="IK1675" s="267"/>
      <c r="IL1675" s="267"/>
      <c r="IM1675" s="267"/>
      <c r="IN1675" s="267"/>
      <c r="IO1675" s="267"/>
      <c r="IP1675" s="267"/>
      <c r="IQ1675" s="267"/>
      <c r="IR1675" s="267"/>
      <c r="IS1675" s="267"/>
      <c r="IT1675" s="267"/>
      <c r="IU1675" s="267"/>
    </row>
    <row r="1676" spans="1:255" s="268" customFormat="1" ht="12.75">
      <c r="A1676" s="267"/>
      <c r="B1676" s="267"/>
      <c r="C1676" s="267"/>
      <c r="D1676" s="267"/>
      <c r="E1676" s="267"/>
      <c r="F1676" s="267"/>
      <c r="G1676" s="267"/>
      <c r="H1676" s="267"/>
      <c r="I1676" s="267"/>
      <c r="J1676" s="267"/>
      <c r="K1676" s="267"/>
      <c r="L1676" s="267"/>
      <c r="M1676" s="267"/>
      <c r="N1676" s="267"/>
      <c r="O1676" s="267"/>
      <c r="P1676" s="267"/>
      <c r="Q1676" s="267"/>
      <c r="R1676" s="267"/>
      <c r="S1676" s="267"/>
      <c r="T1676" s="267"/>
      <c r="U1676" s="267"/>
      <c r="V1676" s="267"/>
      <c r="W1676" s="267"/>
      <c r="X1676" s="267"/>
      <c r="Y1676" s="267"/>
      <c r="Z1676" s="267"/>
      <c r="AA1676" s="267"/>
      <c r="AB1676" s="267"/>
      <c r="AC1676" s="267"/>
      <c r="AD1676" s="267"/>
      <c r="AE1676" s="267"/>
      <c r="AF1676" s="267"/>
      <c r="AG1676" s="267"/>
      <c r="AH1676" s="267"/>
      <c r="AI1676" s="267"/>
      <c r="AJ1676" s="267"/>
      <c r="AK1676" s="267"/>
      <c r="AL1676" s="267"/>
      <c r="AM1676" s="267"/>
      <c r="AN1676" s="267"/>
      <c r="AO1676" s="267"/>
      <c r="AP1676" s="267"/>
      <c r="AQ1676" s="267"/>
      <c r="AR1676" s="267"/>
      <c r="AS1676" s="267"/>
      <c r="AT1676" s="267"/>
      <c r="AU1676" s="267"/>
      <c r="AV1676" s="267"/>
      <c r="AW1676" s="267"/>
      <c r="AX1676" s="267"/>
      <c r="AY1676" s="267"/>
      <c r="AZ1676" s="267"/>
      <c r="BA1676" s="267"/>
      <c r="BB1676" s="267"/>
      <c r="BC1676" s="267"/>
      <c r="BD1676" s="267"/>
      <c r="BE1676" s="267"/>
      <c r="BF1676" s="267"/>
      <c r="BG1676" s="267"/>
      <c r="BH1676" s="267"/>
      <c r="BI1676" s="267"/>
      <c r="BJ1676" s="267"/>
      <c r="BK1676" s="267"/>
      <c r="BL1676" s="267"/>
      <c r="BM1676" s="267"/>
      <c r="BN1676" s="267"/>
      <c r="BO1676" s="267"/>
      <c r="BP1676" s="267"/>
      <c r="BQ1676" s="267"/>
      <c r="BR1676" s="267"/>
      <c r="BS1676" s="267"/>
      <c r="BT1676" s="267"/>
      <c r="BU1676" s="267"/>
      <c r="BV1676" s="267"/>
      <c r="BW1676" s="267"/>
      <c r="BX1676" s="267"/>
      <c r="BY1676" s="267"/>
      <c r="BZ1676" s="267"/>
      <c r="CA1676" s="267"/>
      <c r="CB1676" s="267"/>
      <c r="CC1676" s="267"/>
      <c r="CD1676" s="267"/>
      <c r="CE1676" s="267"/>
      <c r="CF1676" s="267"/>
      <c r="CG1676" s="267"/>
      <c r="CH1676" s="267"/>
      <c r="CI1676" s="267"/>
      <c r="CJ1676" s="267"/>
      <c r="CK1676" s="267"/>
      <c r="CL1676" s="267"/>
      <c r="CM1676" s="267"/>
      <c r="CN1676" s="267"/>
      <c r="CO1676" s="267"/>
      <c r="CP1676" s="267"/>
      <c r="CQ1676" s="267"/>
      <c r="CR1676" s="267"/>
      <c r="CS1676" s="267"/>
      <c r="CT1676" s="267"/>
      <c r="CU1676" s="267"/>
      <c r="CV1676" s="267"/>
      <c r="CW1676" s="267"/>
      <c r="CX1676" s="267"/>
      <c r="CY1676" s="267"/>
      <c r="CZ1676" s="267"/>
      <c r="DA1676" s="267"/>
      <c r="DB1676" s="267"/>
      <c r="DC1676" s="267"/>
      <c r="DD1676" s="267"/>
      <c r="DE1676" s="267"/>
      <c r="DF1676" s="267"/>
      <c r="DG1676" s="267"/>
      <c r="DH1676" s="267"/>
      <c r="DI1676" s="267"/>
      <c r="DJ1676" s="267"/>
      <c r="DK1676" s="267"/>
      <c r="DL1676" s="267"/>
      <c r="DM1676" s="267"/>
      <c r="DN1676" s="267"/>
      <c r="DO1676" s="267"/>
      <c r="DP1676" s="267"/>
      <c r="DQ1676" s="267"/>
      <c r="DR1676" s="267"/>
      <c r="DS1676" s="267"/>
      <c r="DT1676" s="267"/>
      <c r="DU1676" s="267"/>
      <c r="DV1676" s="267"/>
      <c r="DW1676" s="267"/>
      <c r="DX1676" s="267"/>
      <c r="DY1676" s="267"/>
      <c r="DZ1676" s="267"/>
      <c r="EA1676" s="267"/>
      <c r="EB1676" s="267"/>
      <c r="EC1676" s="267"/>
      <c r="ED1676" s="267"/>
      <c r="EE1676" s="267"/>
      <c r="EF1676" s="267"/>
      <c r="EG1676" s="267"/>
      <c r="EH1676" s="267"/>
      <c r="EI1676" s="267"/>
      <c r="EJ1676" s="267"/>
      <c r="EK1676" s="267"/>
      <c r="EL1676" s="267"/>
      <c r="EM1676" s="267"/>
      <c r="EN1676" s="267"/>
      <c r="EO1676" s="267"/>
      <c r="EP1676" s="267"/>
      <c r="EQ1676" s="267"/>
      <c r="ER1676" s="267"/>
      <c r="ES1676" s="267"/>
      <c r="ET1676" s="267"/>
      <c r="EU1676" s="267"/>
      <c r="EV1676" s="267"/>
      <c r="EW1676" s="267"/>
      <c r="EX1676" s="267"/>
      <c r="EY1676" s="267"/>
      <c r="EZ1676" s="267"/>
      <c r="FA1676" s="267"/>
      <c r="FB1676" s="267"/>
      <c r="FC1676" s="267"/>
      <c r="FD1676" s="267"/>
      <c r="FE1676" s="267"/>
      <c r="FF1676" s="267"/>
      <c r="FG1676" s="267"/>
      <c r="FH1676" s="267"/>
      <c r="FI1676" s="267"/>
      <c r="FJ1676" s="267"/>
      <c r="FK1676" s="267"/>
      <c r="FL1676" s="267"/>
      <c r="FM1676" s="267"/>
      <c r="FN1676" s="267"/>
      <c r="FO1676" s="267"/>
      <c r="FP1676" s="267"/>
      <c r="FQ1676" s="267"/>
      <c r="FR1676" s="267"/>
      <c r="FS1676" s="267"/>
      <c r="FT1676" s="267"/>
      <c r="FU1676" s="267"/>
      <c r="FV1676" s="267"/>
      <c r="FW1676" s="267"/>
      <c r="FX1676" s="267"/>
      <c r="FY1676" s="267"/>
      <c r="FZ1676" s="267"/>
      <c r="GA1676" s="267"/>
      <c r="GB1676" s="267"/>
      <c r="GC1676" s="267"/>
      <c r="GD1676" s="267"/>
      <c r="GE1676" s="267"/>
      <c r="GF1676" s="267"/>
      <c r="GG1676" s="267"/>
      <c r="GH1676" s="267"/>
      <c r="GI1676" s="267"/>
      <c r="GJ1676" s="267"/>
      <c r="GK1676" s="267"/>
      <c r="GL1676" s="267"/>
      <c r="GM1676" s="267"/>
      <c r="GN1676" s="267"/>
      <c r="GO1676" s="267"/>
      <c r="GP1676" s="267"/>
      <c r="GQ1676" s="267"/>
      <c r="GR1676" s="267"/>
      <c r="GS1676" s="267"/>
      <c r="GT1676" s="267"/>
      <c r="GU1676" s="267"/>
      <c r="GV1676" s="267"/>
      <c r="GW1676" s="267"/>
      <c r="GX1676" s="267"/>
      <c r="GY1676" s="267"/>
      <c r="GZ1676" s="267"/>
      <c r="HA1676" s="267"/>
      <c r="HB1676" s="267"/>
      <c r="HC1676" s="267"/>
      <c r="HD1676" s="267"/>
      <c r="HE1676" s="267"/>
      <c r="HF1676" s="267"/>
      <c r="HG1676" s="267"/>
      <c r="HH1676" s="267"/>
      <c r="HI1676" s="267"/>
      <c r="HJ1676" s="267"/>
      <c r="HK1676" s="267"/>
      <c r="HL1676" s="267"/>
      <c r="HM1676" s="267"/>
      <c r="HN1676" s="267"/>
      <c r="HO1676" s="267"/>
      <c r="HP1676" s="267"/>
      <c r="HQ1676" s="267"/>
      <c r="HR1676" s="267"/>
      <c r="HS1676" s="267"/>
      <c r="HT1676" s="267"/>
      <c r="HU1676" s="267"/>
      <c r="HV1676" s="267"/>
      <c r="HW1676" s="267"/>
      <c r="HX1676" s="267"/>
      <c r="HY1676" s="267"/>
      <c r="HZ1676" s="267"/>
      <c r="IA1676" s="267"/>
      <c r="IB1676" s="267"/>
      <c r="IC1676" s="267"/>
      <c r="ID1676" s="267"/>
      <c r="IE1676" s="267"/>
      <c r="IF1676" s="267"/>
      <c r="IG1676" s="267"/>
      <c r="IH1676" s="267"/>
      <c r="II1676" s="267"/>
      <c r="IJ1676" s="267"/>
      <c r="IK1676" s="267"/>
      <c r="IL1676" s="267"/>
      <c r="IM1676" s="267"/>
      <c r="IN1676" s="267"/>
      <c r="IO1676" s="267"/>
      <c r="IP1676" s="267"/>
      <c r="IQ1676" s="267"/>
      <c r="IR1676" s="267"/>
      <c r="IS1676" s="267"/>
      <c r="IT1676" s="267"/>
      <c r="IU1676" s="267"/>
    </row>
    <row r="1677" spans="1:255" s="268" customFormat="1" ht="12.75">
      <c r="A1677" s="267"/>
      <c r="B1677" s="267"/>
      <c r="C1677" s="267"/>
      <c r="D1677" s="267"/>
      <c r="E1677" s="267"/>
      <c r="F1677" s="267"/>
      <c r="G1677" s="267"/>
      <c r="H1677" s="267"/>
      <c r="I1677" s="267"/>
      <c r="J1677" s="267"/>
      <c r="K1677" s="267"/>
      <c r="L1677" s="267"/>
      <c r="M1677" s="267"/>
      <c r="N1677" s="267"/>
      <c r="O1677" s="267"/>
      <c r="P1677" s="267"/>
      <c r="Q1677" s="267"/>
      <c r="R1677" s="267"/>
      <c r="S1677" s="267"/>
      <c r="T1677" s="267"/>
      <c r="U1677" s="267"/>
      <c r="V1677" s="267"/>
      <c r="W1677" s="267"/>
      <c r="X1677" s="267"/>
      <c r="Y1677" s="267"/>
      <c r="Z1677" s="267"/>
      <c r="AA1677" s="267"/>
      <c r="AB1677" s="267"/>
      <c r="AC1677" s="267"/>
      <c r="AD1677" s="267"/>
      <c r="AE1677" s="267"/>
      <c r="AF1677" s="267"/>
      <c r="AG1677" s="267"/>
      <c r="AH1677" s="267"/>
      <c r="AI1677" s="267"/>
      <c r="AJ1677" s="267"/>
      <c r="AK1677" s="267"/>
      <c r="AL1677" s="267"/>
      <c r="AM1677" s="267"/>
      <c r="AN1677" s="267"/>
      <c r="AO1677" s="267"/>
      <c r="AP1677" s="267"/>
      <c r="AQ1677" s="267"/>
      <c r="AR1677" s="267"/>
      <c r="AS1677" s="267"/>
      <c r="AT1677" s="267"/>
      <c r="AU1677" s="267"/>
      <c r="AV1677" s="267"/>
      <c r="AW1677" s="267"/>
      <c r="AX1677" s="267"/>
      <c r="AY1677" s="267"/>
      <c r="AZ1677" s="267"/>
      <c r="BA1677" s="267"/>
      <c r="BB1677" s="267"/>
      <c r="BC1677" s="267"/>
      <c r="BD1677" s="267"/>
      <c r="BE1677" s="267"/>
      <c r="BF1677" s="267"/>
      <c r="BG1677" s="267"/>
      <c r="BH1677" s="267"/>
      <c r="BI1677" s="267"/>
      <c r="BJ1677" s="267"/>
      <c r="BK1677" s="267"/>
      <c r="BL1677" s="267"/>
      <c r="BM1677" s="267"/>
      <c r="BN1677" s="267"/>
      <c r="BO1677" s="267"/>
      <c r="BP1677" s="267"/>
      <c r="BQ1677" s="267"/>
      <c r="BR1677" s="267"/>
      <c r="BS1677" s="267"/>
      <c r="BT1677" s="267"/>
      <c r="BU1677" s="267"/>
      <c r="BV1677" s="267"/>
      <c r="BW1677" s="267"/>
      <c r="BX1677" s="267"/>
      <c r="BY1677" s="267"/>
      <c r="BZ1677" s="267"/>
      <c r="CA1677" s="267"/>
      <c r="CB1677" s="267"/>
      <c r="CC1677" s="267"/>
      <c r="CD1677" s="267"/>
      <c r="CE1677" s="267"/>
      <c r="CF1677" s="267"/>
      <c r="CG1677" s="267"/>
      <c r="CH1677" s="267"/>
      <c r="CI1677" s="267"/>
      <c r="CJ1677" s="267"/>
      <c r="CK1677" s="267"/>
      <c r="CL1677" s="267"/>
      <c r="CM1677" s="267"/>
      <c r="CN1677" s="267"/>
      <c r="CO1677" s="267"/>
      <c r="CP1677" s="267"/>
      <c r="CQ1677" s="267"/>
      <c r="CR1677" s="267"/>
      <c r="CS1677" s="267"/>
      <c r="CT1677" s="267"/>
      <c r="CU1677" s="267"/>
      <c r="CV1677" s="267"/>
      <c r="CW1677" s="267"/>
      <c r="CX1677" s="267"/>
      <c r="CY1677" s="267"/>
      <c r="CZ1677" s="267"/>
      <c r="DA1677" s="267"/>
      <c r="DB1677" s="267"/>
      <c r="DC1677" s="267"/>
      <c r="DD1677" s="267"/>
      <c r="DE1677" s="267"/>
      <c r="DF1677" s="267"/>
      <c r="DG1677" s="267"/>
      <c r="DH1677" s="267"/>
      <c r="DI1677" s="267"/>
      <c r="DJ1677" s="267"/>
      <c r="DK1677" s="267"/>
      <c r="DL1677" s="267"/>
      <c r="DM1677" s="267"/>
      <c r="DN1677" s="267"/>
      <c r="DO1677" s="267"/>
      <c r="DP1677" s="267"/>
      <c r="DQ1677" s="267"/>
      <c r="DR1677" s="267"/>
      <c r="DS1677" s="267"/>
      <c r="DT1677" s="267"/>
      <c r="DU1677" s="267"/>
      <c r="DV1677" s="267"/>
      <c r="DW1677" s="267"/>
      <c r="DX1677" s="267"/>
      <c r="DY1677" s="267"/>
      <c r="DZ1677" s="267"/>
      <c r="EA1677" s="267"/>
      <c r="EB1677" s="267"/>
      <c r="EC1677" s="267"/>
      <c r="ED1677" s="267"/>
      <c r="EE1677" s="267"/>
      <c r="EF1677" s="267"/>
      <c r="EG1677" s="267"/>
      <c r="EH1677" s="267"/>
      <c r="EI1677" s="267"/>
      <c r="EJ1677" s="267"/>
      <c r="EK1677" s="267"/>
      <c r="EL1677" s="267"/>
      <c r="EM1677" s="267"/>
      <c r="EN1677" s="267"/>
      <c r="EO1677" s="267"/>
      <c r="EP1677" s="267"/>
      <c r="EQ1677" s="267"/>
      <c r="ER1677" s="267"/>
      <c r="ES1677" s="267"/>
      <c r="ET1677" s="267"/>
      <c r="EU1677" s="267"/>
      <c r="EV1677" s="267"/>
      <c r="EW1677" s="267"/>
      <c r="EX1677" s="267"/>
      <c r="EY1677" s="267"/>
      <c r="EZ1677" s="267"/>
      <c r="FA1677" s="267"/>
      <c r="FB1677" s="267"/>
      <c r="FC1677" s="267"/>
      <c r="FD1677" s="267"/>
      <c r="FE1677" s="267"/>
      <c r="FF1677" s="267"/>
      <c r="FG1677" s="267"/>
      <c r="FH1677" s="267"/>
      <c r="FI1677" s="267"/>
      <c r="FJ1677" s="267"/>
      <c r="FK1677" s="267"/>
      <c r="FL1677" s="267"/>
      <c r="FM1677" s="267"/>
      <c r="FN1677" s="267"/>
      <c r="FO1677" s="267"/>
      <c r="FP1677" s="267"/>
      <c r="FQ1677" s="267"/>
      <c r="FR1677" s="267"/>
      <c r="FS1677" s="267"/>
      <c r="FT1677" s="267"/>
      <c r="FU1677" s="267"/>
      <c r="FV1677" s="267"/>
      <c r="FW1677" s="267"/>
      <c r="FX1677" s="267"/>
      <c r="FY1677" s="267"/>
      <c r="FZ1677" s="267"/>
      <c r="GA1677" s="267"/>
      <c r="GB1677" s="267"/>
      <c r="GC1677" s="267"/>
      <c r="GD1677" s="267"/>
      <c r="GE1677" s="267"/>
      <c r="GF1677" s="267"/>
      <c r="GG1677" s="267"/>
      <c r="GH1677" s="267"/>
      <c r="GI1677" s="267"/>
      <c r="GJ1677" s="267"/>
      <c r="GK1677" s="267"/>
      <c r="GL1677" s="267"/>
      <c r="GM1677" s="267"/>
      <c r="GN1677" s="267"/>
      <c r="GO1677" s="267"/>
      <c r="GP1677" s="267"/>
      <c r="GQ1677" s="267"/>
      <c r="GR1677" s="267"/>
      <c r="GS1677" s="267"/>
      <c r="GT1677" s="267"/>
      <c r="GU1677" s="267"/>
      <c r="GV1677" s="267"/>
      <c r="GW1677" s="267"/>
      <c r="GX1677" s="267"/>
      <c r="GY1677" s="267"/>
      <c r="GZ1677" s="267"/>
      <c r="HA1677" s="267"/>
      <c r="HB1677" s="267"/>
      <c r="HC1677" s="267"/>
      <c r="HD1677" s="267"/>
      <c r="HE1677" s="267"/>
      <c r="HF1677" s="267"/>
      <c r="HG1677" s="267"/>
      <c r="HH1677" s="267"/>
      <c r="HI1677" s="267"/>
      <c r="HJ1677" s="267"/>
      <c r="HK1677" s="267"/>
      <c r="HL1677" s="267"/>
      <c r="HM1677" s="267"/>
      <c r="HN1677" s="267"/>
      <c r="HO1677" s="267"/>
      <c r="HP1677" s="267"/>
      <c r="HQ1677" s="267"/>
      <c r="HR1677" s="267"/>
      <c r="HS1677" s="267"/>
      <c r="HT1677" s="267"/>
      <c r="HU1677" s="267"/>
      <c r="HV1677" s="267"/>
      <c r="HW1677" s="267"/>
      <c r="HX1677" s="267"/>
      <c r="HY1677" s="267"/>
      <c r="HZ1677" s="267"/>
      <c r="IA1677" s="267"/>
      <c r="IB1677" s="267"/>
      <c r="IC1677" s="267"/>
      <c r="ID1677" s="267"/>
      <c r="IE1677" s="267"/>
      <c r="IF1677" s="267"/>
      <c r="IG1677" s="267"/>
      <c r="IH1677" s="267"/>
      <c r="II1677" s="267"/>
      <c r="IJ1677" s="267"/>
      <c r="IK1677" s="267"/>
      <c r="IL1677" s="267"/>
      <c r="IM1677" s="267"/>
      <c r="IN1677" s="267"/>
      <c r="IO1677" s="267"/>
      <c r="IP1677" s="267"/>
      <c r="IQ1677" s="267"/>
      <c r="IR1677" s="267"/>
      <c r="IS1677" s="267"/>
      <c r="IT1677" s="267"/>
      <c r="IU1677" s="267"/>
    </row>
    <row r="1678" spans="1:255" s="268" customFormat="1" ht="12.75">
      <c r="A1678" s="267"/>
      <c r="B1678" s="267"/>
      <c r="C1678" s="267"/>
      <c r="D1678" s="267"/>
      <c r="E1678" s="267"/>
      <c r="F1678" s="267"/>
      <c r="G1678" s="267"/>
      <c r="H1678" s="267"/>
      <c r="I1678" s="267"/>
      <c r="J1678" s="267"/>
      <c r="K1678" s="267"/>
      <c r="L1678" s="267"/>
      <c r="M1678" s="267"/>
      <c r="N1678" s="267"/>
      <c r="O1678" s="267"/>
      <c r="P1678" s="267"/>
      <c r="Q1678" s="267"/>
      <c r="R1678" s="267"/>
      <c r="S1678" s="267"/>
      <c r="T1678" s="267"/>
      <c r="U1678" s="267"/>
      <c r="V1678" s="267"/>
      <c r="W1678" s="267"/>
      <c r="X1678" s="267"/>
      <c r="Y1678" s="267"/>
      <c r="Z1678" s="267"/>
      <c r="AA1678" s="267"/>
      <c r="AB1678" s="267"/>
      <c r="AC1678" s="267"/>
      <c r="AD1678" s="267"/>
      <c r="AE1678" s="267"/>
      <c r="AF1678" s="267"/>
      <c r="AG1678" s="267"/>
      <c r="AH1678" s="267"/>
      <c r="AI1678" s="267"/>
      <c r="AJ1678" s="267"/>
      <c r="AK1678" s="267"/>
      <c r="AL1678" s="267"/>
      <c r="AM1678" s="267"/>
      <c r="AN1678" s="267"/>
      <c r="AO1678" s="267"/>
      <c r="AP1678" s="267"/>
      <c r="AQ1678" s="267"/>
      <c r="AR1678" s="267"/>
      <c r="AS1678" s="267"/>
      <c r="AT1678" s="267"/>
      <c r="AU1678" s="267"/>
      <c r="AV1678" s="267"/>
      <c r="AW1678" s="267"/>
      <c r="AX1678" s="267"/>
      <c r="AY1678" s="267"/>
      <c r="AZ1678" s="267"/>
      <c r="BA1678" s="267"/>
      <c r="BB1678" s="267"/>
      <c r="BC1678" s="267"/>
      <c r="BD1678" s="267"/>
      <c r="BE1678" s="267"/>
      <c r="BF1678" s="267"/>
      <c r="BG1678" s="267"/>
      <c r="BH1678" s="267"/>
      <c r="BI1678" s="267"/>
      <c r="BJ1678" s="267"/>
      <c r="BK1678" s="267"/>
      <c r="BL1678" s="267"/>
      <c r="BM1678" s="267"/>
      <c r="BN1678" s="267"/>
      <c r="BO1678" s="267"/>
      <c r="BP1678" s="267"/>
      <c r="BQ1678" s="267"/>
      <c r="BR1678" s="267"/>
      <c r="BS1678" s="267"/>
      <c r="BT1678" s="267"/>
      <c r="BU1678" s="267"/>
      <c r="BV1678" s="267"/>
      <c r="BW1678" s="267"/>
      <c r="BX1678" s="267"/>
      <c r="BY1678" s="267"/>
      <c r="BZ1678" s="267"/>
      <c r="CA1678" s="267"/>
      <c r="CB1678" s="267"/>
      <c r="CC1678" s="267"/>
      <c r="CD1678" s="267"/>
      <c r="CE1678" s="267"/>
      <c r="CF1678" s="267"/>
      <c r="CG1678" s="267"/>
      <c r="CH1678" s="267"/>
      <c r="CI1678" s="267"/>
      <c r="CJ1678" s="267"/>
      <c r="CK1678" s="267"/>
      <c r="CL1678" s="267"/>
      <c r="CM1678" s="267"/>
      <c r="CN1678" s="267"/>
      <c r="CO1678" s="267"/>
      <c r="CP1678" s="267"/>
      <c r="CQ1678" s="267"/>
      <c r="CR1678" s="267"/>
      <c r="CS1678" s="267"/>
      <c r="CT1678" s="267"/>
      <c r="CU1678" s="267"/>
      <c r="CV1678" s="267"/>
      <c r="CW1678" s="267"/>
      <c r="CX1678" s="267"/>
      <c r="CY1678" s="267"/>
      <c r="CZ1678" s="267"/>
      <c r="DA1678" s="267"/>
      <c r="DB1678" s="267"/>
      <c r="DC1678" s="267"/>
      <c r="DD1678" s="267"/>
      <c r="DE1678" s="267"/>
      <c r="DF1678" s="267"/>
      <c r="DG1678" s="267"/>
      <c r="DH1678" s="267"/>
      <c r="DI1678" s="267"/>
      <c r="DJ1678" s="267"/>
      <c r="DK1678" s="267"/>
      <c r="DL1678" s="267"/>
      <c r="DM1678" s="267"/>
      <c r="DN1678" s="267"/>
      <c r="DO1678" s="267"/>
      <c r="DP1678" s="267"/>
      <c r="DQ1678" s="267"/>
      <c r="DR1678" s="267"/>
      <c r="DS1678" s="267"/>
      <c r="DT1678" s="267"/>
      <c r="DU1678" s="267"/>
      <c r="DV1678" s="267"/>
      <c r="DW1678" s="267"/>
      <c r="DX1678" s="267"/>
      <c r="DY1678" s="267"/>
      <c r="DZ1678" s="267"/>
      <c r="EA1678" s="267"/>
      <c r="EB1678" s="267"/>
      <c r="EC1678" s="267"/>
      <c r="ED1678" s="267"/>
      <c r="EE1678" s="267"/>
      <c r="EF1678" s="267"/>
      <c r="EG1678" s="267"/>
      <c r="EH1678" s="267"/>
      <c r="EI1678" s="267"/>
      <c r="EJ1678" s="267"/>
      <c r="EK1678" s="267"/>
      <c r="EL1678" s="267"/>
      <c r="EM1678" s="267"/>
      <c r="EN1678" s="267"/>
      <c r="EO1678" s="267"/>
      <c r="EP1678" s="267"/>
      <c r="EQ1678" s="267"/>
      <c r="ER1678" s="267"/>
      <c r="ES1678" s="267"/>
      <c r="ET1678" s="267"/>
      <c r="EU1678" s="267"/>
      <c r="EV1678" s="267"/>
      <c r="EW1678" s="267"/>
      <c r="EX1678" s="267"/>
      <c r="EY1678" s="267"/>
      <c r="EZ1678" s="267"/>
      <c r="FA1678" s="267"/>
      <c r="FB1678" s="267"/>
      <c r="FC1678" s="267"/>
      <c r="FD1678" s="267"/>
      <c r="FE1678" s="267"/>
      <c r="FF1678" s="267"/>
      <c r="FG1678" s="267"/>
      <c r="FH1678" s="267"/>
      <c r="FI1678" s="267"/>
      <c r="FJ1678" s="267"/>
      <c r="FK1678" s="267"/>
      <c r="FL1678" s="267"/>
      <c r="FM1678" s="267"/>
      <c r="FN1678" s="267"/>
      <c r="FO1678" s="267"/>
      <c r="FP1678" s="267"/>
      <c r="FQ1678" s="267"/>
      <c r="FR1678" s="267"/>
      <c r="FS1678" s="267"/>
      <c r="FT1678" s="267"/>
      <c r="FU1678" s="267"/>
      <c r="FV1678" s="267"/>
      <c r="FW1678" s="267"/>
      <c r="FX1678" s="267"/>
      <c r="FY1678" s="267"/>
      <c r="FZ1678" s="267"/>
      <c r="GA1678" s="267"/>
      <c r="GB1678" s="267"/>
      <c r="GC1678" s="267"/>
      <c r="GD1678" s="267"/>
      <c r="GE1678" s="267"/>
      <c r="GF1678" s="267"/>
      <c r="GG1678" s="267"/>
      <c r="GH1678" s="267"/>
      <c r="GI1678" s="267"/>
      <c r="GJ1678" s="267"/>
      <c r="GK1678" s="267"/>
      <c r="GL1678" s="267"/>
      <c r="GM1678" s="267"/>
      <c r="GN1678" s="267"/>
      <c r="GO1678" s="267"/>
      <c r="GP1678" s="267"/>
      <c r="GQ1678" s="267"/>
      <c r="GR1678" s="267"/>
      <c r="GS1678" s="267"/>
      <c r="GT1678" s="267"/>
      <c r="GU1678" s="267"/>
      <c r="GV1678" s="267"/>
      <c r="GW1678" s="267"/>
      <c r="GX1678" s="267"/>
      <c r="GY1678" s="267"/>
      <c r="GZ1678" s="267"/>
      <c r="HA1678" s="267"/>
      <c r="HB1678" s="267"/>
      <c r="HC1678" s="267"/>
      <c r="HD1678" s="267"/>
      <c r="HE1678" s="267"/>
      <c r="HF1678" s="267"/>
      <c r="HG1678" s="267"/>
      <c r="HH1678" s="267"/>
      <c r="HI1678" s="267"/>
      <c r="HJ1678" s="267"/>
      <c r="HK1678" s="267"/>
      <c r="HL1678" s="267"/>
      <c r="HM1678" s="267"/>
      <c r="HN1678" s="267"/>
      <c r="HO1678" s="267"/>
      <c r="HP1678" s="267"/>
      <c r="HQ1678" s="267"/>
      <c r="HR1678" s="267"/>
      <c r="HS1678" s="267"/>
      <c r="HT1678" s="267"/>
      <c r="HU1678" s="267"/>
      <c r="HV1678" s="267"/>
      <c r="HW1678" s="267"/>
      <c r="HX1678" s="267"/>
      <c r="HY1678" s="267"/>
      <c r="HZ1678" s="267"/>
      <c r="IA1678" s="267"/>
      <c r="IB1678" s="267"/>
      <c r="IC1678" s="267"/>
      <c r="ID1678" s="267"/>
      <c r="IE1678" s="267"/>
      <c r="IF1678" s="267"/>
      <c r="IG1678" s="267"/>
      <c r="IH1678" s="267"/>
      <c r="II1678" s="267"/>
      <c r="IJ1678" s="267"/>
      <c r="IK1678" s="267"/>
      <c r="IL1678" s="267"/>
      <c r="IM1678" s="267"/>
      <c r="IN1678" s="267"/>
      <c r="IO1678" s="267"/>
      <c r="IP1678" s="267"/>
      <c r="IQ1678" s="267"/>
      <c r="IR1678" s="267"/>
      <c r="IS1678" s="267"/>
      <c r="IT1678" s="267"/>
      <c r="IU1678" s="267"/>
    </row>
    <row r="1679" spans="1:255" s="268" customFormat="1" ht="12.75">
      <c r="A1679" s="267"/>
      <c r="B1679" s="267"/>
      <c r="C1679" s="267"/>
      <c r="D1679" s="267"/>
      <c r="E1679" s="267"/>
      <c r="F1679" s="267"/>
      <c r="G1679" s="267"/>
      <c r="H1679" s="267"/>
      <c r="I1679" s="267"/>
      <c r="J1679" s="267"/>
      <c r="K1679" s="267"/>
      <c r="L1679" s="267"/>
      <c r="M1679" s="267"/>
      <c r="N1679" s="267"/>
      <c r="O1679" s="267"/>
      <c r="P1679" s="267"/>
      <c r="Q1679" s="267"/>
      <c r="R1679" s="267"/>
      <c r="S1679" s="267"/>
      <c r="T1679" s="267"/>
      <c r="U1679" s="267"/>
      <c r="V1679" s="267"/>
      <c r="W1679" s="267"/>
      <c r="X1679" s="267"/>
      <c r="Y1679" s="267"/>
      <c r="Z1679" s="267"/>
      <c r="AA1679" s="267"/>
      <c r="AB1679" s="267"/>
      <c r="AC1679" s="267"/>
      <c r="AD1679" s="267"/>
      <c r="AE1679" s="267"/>
      <c r="AF1679" s="267"/>
      <c r="AG1679" s="267"/>
      <c r="AH1679" s="267"/>
      <c r="AI1679" s="267"/>
      <c r="AJ1679" s="267"/>
      <c r="AK1679" s="267"/>
      <c r="AL1679" s="267"/>
      <c r="AM1679" s="267"/>
      <c r="AN1679" s="267"/>
      <c r="AO1679" s="267"/>
      <c r="AP1679" s="267"/>
      <c r="AQ1679" s="267"/>
      <c r="AR1679" s="267"/>
      <c r="AS1679" s="267"/>
      <c r="AT1679" s="267"/>
      <c r="AU1679" s="267"/>
      <c r="AV1679" s="267"/>
      <c r="AW1679" s="267"/>
      <c r="AX1679" s="267"/>
      <c r="AY1679" s="267"/>
      <c r="AZ1679" s="267"/>
      <c r="BA1679" s="267"/>
      <c r="BB1679" s="267"/>
      <c r="BC1679" s="267"/>
      <c r="BD1679" s="267"/>
      <c r="BE1679" s="267"/>
      <c r="BF1679" s="267"/>
      <c r="BG1679" s="267"/>
      <c r="BH1679" s="267"/>
      <c r="BI1679" s="267"/>
      <c r="BJ1679" s="267"/>
      <c r="BK1679" s="267"/>
      <c r="BL1679" s="267"/>
      <c r="BM1679" s="267"/>
      <c r="BN1679" s="267"/>
      <c r="BO1679" s="267"/>
      <c r="BP1679" s="267"/>
      <c r="BQ1679" s="267"/>
      <c r="BR1679" s="267"/>
      <c r="BS1679" s="267"/>
      <c r="BT1679" s="267"/>
      <c r="BU1679" s="267"/>
      <c r="BV1679" s="267"/>
      <c r="BW1679" s="267"/>
      <c r="BX1679" s="267"/>
      <c r="BY1679" s="267"/>
      <c r="BZ1679" s="267"/>
      <c r="CA1679" s="267"/>
      <c r="CB1679" s="267"/>
      <c r="CC1679" s="267"/>
      <c r="CD1679" s="267"/>
      <c r="CE1679" s="267"/>
      <c r="CF1679" s="267"/>
      <c r="CG1679" s="267"/>
      <c r="CH1679" s="267"/>
      <c r="CI1679" s="267"/>
      <c r="CJ1679" s="267"/>
      <c r="CK1679" s="267"/>
      <c r="CL1679" s="267"/>
      <c r="CM1679" s="267"/>
      <c r="CN1679" s="267"/>
      <c r="CO1679" s="267"/>
      <c r="CP1679" s="267"/>
      <c r="CQ1679" s="267"/>
      <c r="CR1679" s="267"/>
      <c r="CS1679" s="267"/>
      <c r="CT1679" s="267"/>
      <c r="CU1679" s="267"/>
      <c r="CV1679" s="267"/>
      <c r="CW1679" s="267"/>
      <c r="CX1679" s="267"/>
      <c r="CY1679" s="267"/>
      <c r="CZ1679" s="267"/>
      <c r="DA1679" s="267"/>
      <c r="DB1679" s="267"/>
      <c r="DC1679" s="267"/>
      <c r="DD1679" s="267"/>
      <c r="DE1679" s="267"/>
      <c r="DF1679" s="267"/>
      <c r="DG1679" s="267"/>
      <c r="DH1679" s="267"/>
      <c r="DI1679" s="267"/>
      <c r="DJ1679" s="267"/>
      <c r="DK1679" s="267"/>
      <c r="DL1679" s="267"/>
      <c r="DM1679" s="267"/>
      <c r="DN1679" s="267"/>
      <c r="DO1679" s="267"/>
      <c r="DP1679" s="267"/>
      <c r="DQ1679" s="267"/>
      <c r="DR1679" s="267"/>
      <c r="DS1679" s="267"/>
      <c r="DT1679" s="267"/>
      <c r="DU1679" s="267"/>
      <c r="DV1679" s="267"/>
      <c r="DW1679" s="267"/>
      <c r="DX1679" s="267"/>
      <c r="DY1679" s="267"/>
      <c r="DZ1679" s="267"/>
      <c r="EA1679" s="267"/>
      <c r="EB1679" s="267"/>
      <c r="EC1679" s="267"/>
      <c r="ED1679" s="267"/>
      <c r="EE1679" s="267"/>
      <c r="EF1679" s="267"/>
      <c r="EG1679" s="267"/>
      <c r="EH1679" s="267"/>
      <c r="EI1679" s="267"/>
      <c r="EJ1679" s="267"/>
      <c r="EK1679" s="267"/>
      <c r="EL1679" s="267"/>
      <c r="EM1679" s="267"/>
      <c r="EN1679" s="267"/>
      <c r="EO1679" s="267"/>
      <c r="EP1679" s="267"/>
      <c r="EQ1679" s="267"/>
      <c r="ER1679" s="267"/>
      <c r="ES1679" s="267"/>
      <c r="ET1679" s="267"/>
      <c r="EU1679" s="267"/>
      <c r="EV1679" s="267"/>
      <c r="EW1679" s="267"/>
      <c r="EX1679" s="267"/>
      <c r="EY1679" s="267"/>
      <c r="EZ1679" s="267"/>
      <c r="FA1679" s="267"/>
      <c r="FB1679" s="267"/>
      <c r="FC1679" s="267"/>
      <c r="FD1679" s="267"/>
      <c r="FE1679" s="267"/>
      <c r="FF1679" s="267"/>
      <c r="FG1679" s="267"/>
      <c r="FH1679" s="267"/>
      <c r="FI1679" s="267"/>
      <c r="FJ1679" s="267"/>
      <c r="FK1679" s="267"/>
      <c r="FL1679" s="267"/>
      <c r="FM1679" s="267"/>
      <c r="FN1679" s="267"/>
      <c r="FO1679" s="267"/>
      <c r="FP1679" s="267"/>
      <c r="FQ1679" s="267"/>
      <c r="FR1679" s="267"/>
      <c r="FS1679" s="267"/>
      <c r="FT1679" s="267"/>
      <c r="FU1679" s="267"/>
      <c r="FV1679" s="267"/>
      <c r="FW1679" s="267"/>
      <c r="FX1679" s="267"/>
      <c r="FY1679" s="267"/>
      <c r="FZ1679" s="267"/>
      <c r="GA1679" s="267"/>
      <c r="GB1679" s="267"/>
      <c r="GC1679" s="267"/>
      <c r="GD1679" s="267"/>
      <c r="GE1679" s="267"/>
      <c r="GF1679" s="267"/>
      <c r="GG1679" s="267"/>
      <c r="GH1679" s="267"/>
      <c r="GI1679" s="267"/>
      <c r="GJ1679" s="267"/>
      <c r="GK1679" s="267"/>
      <c r="GL1679" s="267"/>
      <c r="GM1679" s="267"/>
      <c r="GN1679" s="267"/>
      <c r="GO1679" s="267"/>
      <c r="GP1679" s="267"/>
      <c r="GQ1679" s="267"/>
      <c r="GR1679" s="267"/>
      <c r="GS1679" s="267"/>
      <c r="GT1679" s="267"/>
      <c r="GU1679" s="267"/>
      <c r="GV1679" s="267"/>
      <c r="GW1679" s="267"/>
      <c r="GX1679" s="267"/>
      <c r="GY1679" s="267"/>
      <c r="GZ1679" s="267"/>
      <c r="HA1679" s="267"/>
      <c r="HB1679" s="267"/>
      <c r="HC1679" s="267"/>
      <c r="HD1679" s="267"/>
      <c r="HE1679" s="267"/>
      <c r="HF1679" s="267"/>
      <c r="HG1679" s="267"/>
      <c r="HH1679" s="267"/>
      <c r="HI1679" s="267"/>
      <c r="HJ1679" s="267"/>
      <c r="HK1679" s="267"/>
      <c r="HL1679" s="267"/>
      <c r="HM1679" s="267"/>
      <c r="HN1679" s="267"/>
      <c r="HO1679" s="267"/>
      <c r="HP1679" s="267"/>
      <c r="HQ1679" s="267"/>
      <c r="HR1679" s="267"/>
      <c r="HS1679" s="267"/>
      <c r="HT1679" s="267"/>
      <c r="HU1679" s="267"/>
      <c r="HV1679" s="267"/>
      <c r="HW1679" s="267"/>
      <c r="HX1679" s="267"/>
      <c r="HY1679" s="267"/>
      <c r="HZ1679" s="267"/>
      <c r="IA1679" s="267"/>
      <c r="IB1679" s="267"/>
      <c r="IC1679" s="267"/>
      <c r="ID1679" s="267"/>
      <c r="IE1679" s="267"/>
      <c r="IF1679" s="267"/>
      <c r="IG1679" s="267"/>
      <c r="IH1679" s="267"/>
      <c r="II1679" s="267"/>
      <c r="IJ1679" s="267"/>
      <c r="IK1679" s="267"/>
      <c r="IL1679" s="267"/>
      <c r="IM1679" s="267"/>
      <c r="IN1679" s="267"/>
      <c r="IO1679" s="267"/>
      <c r="IP1679" s="267"/>
      <c r="IQ1679" s="267"/>
      <c r="IR1679" s="267"/>
      <c r="IS1679" s="267"/>
      <c r="IT1679" s="267"/>
      <c r="IU1679" s="267"/>
    </row>
    <row r="1680" spans="1:255" s="268" customFormat="1" ht="12.75">
      <c r="A1680" s="267"/>
      <c r="B1680" s="267"/>
      <c r="C1680" s="267"/>
      <c r="D1680" s="267"/>
      <c r="E1680" s="267"/>
      <c r="F1680" s="267"/>
      <c r="G1680" s="267"/>
      <c r="H1680" s="267"/>
      <c r="I1680" s="267"/>
      <c r="J1680" s="267"/>
      <c r="K1680" s="267"/>
      <c r="L1680" s="267"/>
      <c r="M1680" s="267"/>
      <c r="N1680" s="267"/>
      <c r="O1680" s="267"/>
      <c r="P1680" s="267"/>
      <c r="Q1680" s="267"/>
      <c r="R1680" s="267"/>
      <c r="S1680" s="267"/>
      <c r="T1680" s="267"/>
      <c r="U1680" s="267"/>
      <c r="V1680" s="267"/>
      <c r="W1680" s="267"/>
      <c r="X1680" s="267"/>
      <c r="Y1680" s="267"/>
      <c r="Z1680" s="267"/>
      <c r="AA1680" s="267"/>
      <c r="AB1680" s="267"/>
      <c r="AC1680" s="267"/>
      <c r="AD1680" s="267"/>
      <c r="AE1680" s="267"/>
      <c r="AF1680" s="267"/>
      <c r="AG1680" s="267"/>
      <c r="AH1680" s="267"/>
      <c r="AI1680" s="267"/>
      <c r="AJ1680" s="267"/>
      <c r="AK1680" s="267"/>
      <c r="AL1680" s="267"/>
      <c r="AM1680" s="267"/>
      <c r="AN1680" s="267"/>
      <c r="AO1680" s="267"/>
      <c r="AP1680" s="267"/>
      <c r="AQ1680" s="267"/>
      <c r="AR1680" s="267"/>
      <c r="AS1680" s="267"/>
      <c r="AT1680" s="267"/>
      <c r="AU1680" s="267"/>
      <c r="AV1680" s="267"/>
      <c r="AW1680" s="267"/>
      <c r="AX1680" s="267"/>
      <c r="AY1680" s="267"/>
      <c r="AZ1680" s="267"/>
      <c r="BA1680" s="267"/>
      <c r="BB1680" s="267"/>
      <c r="BC1680" s="267"/>
      <c r="BD1680" s="267"/>
      <c r="BE1680" s="267"/>
      <c r="BF1680" s="267"/>
      <c r="BG1680" s="267"/>
      <c r="BH1680" s="267"/>
      <c r="BI1680" s="267"/>
      <c r="BJ1680" s="267"/>
      <c r="BK1680" s="267"/>
      <c r="BL1680" s="267"/>
      <c r="BM1680" s="267"/>
      <c r="BN1680" s="267"/>
      <c r="BO1680" s="267"/>
      <c r="BP1680" s="267"/>
      <c r="BQ1680" s="267"/>
      <c r="BR1680" s="267"/>
      <c r="BS1680" s="267"/>
      <c r="BT1680" s="267"/>
      <c r="BU1680" s="267"/>
      <c r="BV1680" s="267"/>
      <c r="BW1680" s="267"/>
      <c r="BX1680" s="267"/>
      <c r="BY1680" s="267"/>
      <c r="BZ1680" s="267"/>
      <c r="CA1680" s="267"/>
      <c r="CB1680" s="267"/>
      <c r="CC1680" s="267"/>
      <c r="CD1680" s="267"/>
      <c r="CE1680" s="267"/>
      <c r="CF1680" s="267"/>
      <c r="CG1680" s="267"/>
      <c r="CH1680" s="267"/>
      <c r="CI1680" s="267"/>
      <c r="CJ1680" s="267"/>
      <c r="CK1680" s="267"/>
      <c r="CL1680" s="267"/>
      <c r="CM1680" s="267"/>
      <c r="CN1680" s="267"/>
      <c r="CO1680" s="267"/>
      <c r="CP1680" s="267"/>
      <c r="CQ1680" s="267"/>
      <c r="CR1680" s="267"/>
      <c r="CS1680" s="267"/>
      <c r="CT1680" s="267"/>
      <c r="CU1680" s="267"/>
      <c r="CV1680" s="267"/>
      <c r="CW1680" s="267"/>
      <c r="CX1680" s="267"/>
      <c r="CY1680" s="267"/>
      <c r="CZ1680" s="267"/>
      <c r="DA1680" s="267"/>
      <c r="DB1680" s="267"/>
      <c r="DC1680" s="267"/>
      <c r="DD1680" s="267"/>
      <c r="DE1680" s="267"/>
      <c r="DF1680" s="267"/>
      <c r="DG1680" s="267"/>
      <c r="DH1680" s="267"/>
      <c r="DI1680" s="267"/>
      <c r="DJ1680" s="267"/>
      <c r="DK1680" s="267"/>
      <c r="DL1680" s="267"/>
      <c r="DM1680" s="267"/>
      <c r="DN1680" s="267"/>
      <c r="DO1680" s="267"/>
      <c r="DP1680" s="267"/>
      <c r="DQ1680" s="267"/>
      <c r="DR1680" s="267"/>
      <c r="DS1680" s="267"/>
      <c r="DT1680" s="267"/>
      <c r="DU1680" s="267"/>
      <c r="DV1680" s="267"/>
      <c r="DW1680" s="267"/>
      <c r="DX1680" s="267"/>
      <c r="DY1680" s="267"/>
      <c r="DZ1680" s="267"/>
      <c r="EA1680" s="267"/>
      <c r="EB1680" s="267"/>
      <c r="EC1680" s="267"/>
      <c r="ED1680" s="267"/>
      <c r="EE1680" s="267"/>
      <c r="EF1680" s="267"/>
      <c r="EG1680" s="267"/>
      <c r="EH1680" s="267"/>
      <c r="EI1680" s="267"/>
      <c r="EJ1680" s="267"/>
      <c r="EK1680" s="267"/>
      <c r="EL1680" s="267"/>
      <c r="EM1680" s="267"/>
      <c r="EN1680" s="267"/>
      <c r="EO1680" s="267"/>
      <c r="EP1680" s="267"/>
      <c r="EQ1680" s="267"/>
      <c r="ER1680" s="267"/>
      <c r="ES1680" s="267"/>
      <c r="ET1680" s="267"/>
      <c r="EU1680" s="267"/>
      <c r="EV1680" s="267"/>
      <c r="EW1680" s="267"/>
      <c r="EX1680" s="267"/>
      <c r="EY1680" s="267"/>
      <c r="EZ1680" s="267"/>
      <c r="FA1680" s="267"/>
      <c r="FB1680" s="267"/>
      <c r="FC1680" s="267"/>
      <c r="FD1680" s="267"/>
      <c r="FE1680" s="267"/>
      <c r="FF1680" s="267"/>
      <c r="FG1680" s="267"/>
      <c r="FH1680" s="267"/>
      <c r="FI1680" s="267"/>
      <c r="FJ1680" s="267"/>
      <c r="FK1680" s="267"/>
      <c r="FL1680" s="267"/>
      <c r="FM1680" s="267"/>
      <c r="FN1680" s="267"/>
      <c r="FO1680" s="267"/>
      <c r="FP1680" s="267"/>
      <c r="FQ1680" s="267"/>
      <c r="FR1680" s="267"/>
      <c r="FS1680" s="267"/>
      <c r="FT1680" s="267"/>
      <c r="FU1680" s="267"/>
      <c r="FV1680" s="267"/>
      <c r="FW1680" s="267"/>
      <c r="FX1680" s="267"/>
      <c r="FY1680" s="267"/>
      <c r="FZ1680" s="267"/>
      <c r="GA1680" s="267"/>
      <c r="GB1680" s="267"/>
      <c r="GC1680" s="267"/>
      <c r="GD1680" s="267"/>
      <c r="GE1680" s="267"/>
      <c r="GF1680" s="267"/>
      <c r="GG1680" s="267"/>
      <c r="GH1680" s="267"/>
      <c r="GI1680" s="267"/>
      <c r="GJ1680" s="267"/>
      <c r="GK1680" s="267"/>
      <c r="GL1680" s="267"/>
      <c r="GM1680" s="267"/>
      <c r="GN1680" s="267"/>
      <c r="GO1680" s="267"/>
      <c r="GP1680" s="267"/>
      <c r="GQ1680" s="267"/>
      <c r="GR1680" s="267"/>
      <c r="GS1680" s="267"/>
      <c r="GT1680" s="267"/>
      <c r="GU1680" s="267"/>
      <c r="GV1680" s="267"/>
      <c r="GW1680" s="267"/>
      <c r="GX1680" s="267"/>
      <c r="GY1680" s="267"/>
      <c r="GZ1680" s="267"/>
      <c r="HA1680" s="267"/>
      <c r="HB1680" s="267"/>
      <c r="HC1680" s="267"/>
      <c r="HD1680" s="267"/>
      <c r="HE1680" s="267"/>
      <c r="HF1680" s="267"/>
      <c r="HG1680" s="267"/>
      <c r="HH1680" s="267"/>
      <c r="HI1680" s="267"/>
      <c r="HJ1680" s="267"/>
      <c r="HK1680" s="267"/>
      <c r="HL1680" s="267"/>
      <c r="HM1680" s="267"/>
      <c r="HN1680" s="267"/>
      <c r="HO1680" s="267"/>
      <c r="HP1680" s="267"/>
      <c r="HQ1680" s="267"/>
      <c r="HR1680" s="267"/>
      <c r="HS1680" s="267"/>
      <c r="HT1680" s="267"/>
      <c r="HU1680" s="267"/>
      <c r="HV1680" s="267"/>
      <c r="HW1680" s="267"/>
      <c r="HX1680" s="267"/>
      <c r="HY1680" s="267"/>
      <c r="HZ1680" s="267"/>
      <c r="IA1680" s="267"/>
      <c r="IB1680" s="267"/>
      <c r="IC1680" s="267"/>
      <c r="ID1680" s="267"/>
      <c r="IE1680" s="267"/>
      <c r="IF1680" s="267"/>
      <c r="IG1680" s="267"/>
      <c r="IH1680" s="267"/>
      <c r="II1680" s="267"/>
      <c r="IJ1680" s="267"/>
      <c r="IK1680" s="267"/>
      <c r="IL1680" s="267"/>
      <c r="IM1680" s="267"/>
      <c r="IN1680" s="267"/>
      <c r="IO1680" s="267"/>
      <c r="IP1680" s="267"/>
      <c r="IQ1680" s="267"/>
      <c r="IR1680" s="267"/>
      <c r="IS1680" s="267"/>
      <c r="IT1680" s="267"/>
      <c r="IU1680" s="267"/>
    </row>
    <row r="1681" spans="1:255" s="268" customFormat="1" ht="12.75">
      <c r="A1681" s="267"/>
      <c r="B1681" s="267"/>
      <c r="C1681" s="267"/>
      <c r="D1681" s="267"/>
      <c r="E1681" s="267"/>
      <c r="F1681" s="267"/>
      <c r="G1681" s="267"/>
      <c r="H1681" s="267"/>
      <c r="I1681" s="267"/>
      <c r="J1681" s="267"/>
      <c r="K1681" s="267"/>
      <c r="L1681" s="267"/>
      <c r="M1681" s="267"/>
      <c r="N1681" s="267"/>
      <c r="O1681" s="267"/>
      <c r="P1681" s="267"/>
      <c r="Q1681" s="267"/>
      <c r="R1681" s="267"/>
      <c r="S1681" s="267"/>
      <c r="T1681" s="267"/>
      <c r="U1681" s="267"/>
      <c r="V1681" s="267"/>
      <c r="W1681" s="267"/>
      <c r="X1681" s="267"/>
      <c r="Y1681" s="267"/>
      <c r="Z1681" s="267"/>
      <c r="AA1681" s="267"/>
      <c r="AB1681" s="267"/>
      <c r="AC1681" s="267"/>
      <c r="AD1681" s="267"/>
      <c r="AE1681" s="267"/>
      <c r="AF1681" s="267"/>
      <c r="AG1681" s="267"/>
      <c r="AH1681" s="267"/>
      <c r="AI1681" s="267"/>
      <c r="AJ1681" s="267"/>
      <c r="AK1681" s="267"/>
      <c r="AL1681" s="267"/>
      <c r="AM1681" s="267"/>
      <c r="AN1681" s="267"/>
      <c r="AO1681" s="267"/>
      <c r="AP1681" s="267"/>
      <c r="AQ1681" s="267"/>
      <c r="AR1681" s="267"/>
      <c r="AS1681" s="267"/>
      <c r="AT1681" s="267"/>
      <c r="AU1681" s="267"/>
      <c r="AV1681" s="267"/>
      <c r="AW1681" s="267"/>
      <c r="AX1681" s="267"/>
      <c r="AY1681" s="267"/>
      <c r="AZ1681" s="267"/>
      <c r="BA1681" s="267"/>
      <c r="BB1681" s="267"/>
      <c r="BC1681" s="267"/>
      <c r="BD1681" s="267"/>
      <c r="BE1681" s="267"/>
      <c r="BF1681" s="267"/>
      <c r="BG1681" s="267"/>
      <c r="BH1681" s="267"/>
      <c r="BI1681" s="267"/>
      <c r="BJ1681" s="267"/>
      <c r="BK1681" s="267"/>
      <c r="BL1681" s="267"/>
      <c r="BM1681" s="267"/>
      <c r="BN1681" s="267"/>
      <c r="BO1681" s="267"/>
      <c r="BP1681" s="267"/>
      <c r="BQ1681" s="267"/>
      <c r="BR1681" s="267"/>
      <c r="BS1681" s="267"/>
      <c r="BT1681" s="267"/>
      <c r="BU1681" s="267"/>
      <c r="BV1681" s="267"/>
      <c r="BW1681" s="267"/>
      <c r="BX1681" s="267"/>
      <c r="BY1681" s="267"/>
      <c r="BZ1681" s="267"/>
      <c r="CA1681" s="267"/>
      <c r="CB1681" s="267"/>
      <c r="CC1681" s="267"/>
      <c r="CD1681" s="267"/>
      <c r="CE1681" s="267"/>
      <c r="CF1681" s="267"/>
      <c r="CG1681" s="267"/>
      <c r="CH1681" s="267"/>
      <c r="CI1681" s="267"/>
      <c r="CJ1681" s="267"/>
      <c r="CK1681" s="267"/>
      <c r="CL1681" s="267"/>
      <c r="CM1681" s="267"/>
      <c r="CN1681" s="267"/>
      <c r="CO1681" s="267"/>
      <c r="CP1681" s="267"/>
      <c r="CQ1681" s="267"/>
      <c r="CR1681" s="267"/>
      <c r="CS1681" s="267"/>
      <c r="CT1681" s="267"/>
      <c r="CU1681" s="267"/>
      <c r="CV1681" s="267"/>
      <c r="CW1681" s="267"/>
      <c r="CX1681" s="267"/>
      <c r="CY1681" s="267"/>
      <c r="CZ1681" s="267"/>
      <c r="DA1681" s="267"/>
      <c r="DB1681" s="267"/>
      <c r="DC1681" s="267"/>
      <c r="DD1681" s="267"/>
      <c r="DE1681" s="267"/>
      <c r="DF1681" s="267"/>
      <c r="DG1681" s="267"/>
      <c r="DH1681" s="267"/>
      <c r="DI1681" s="267"/>
      <c r="DJ1681" s="267"/>
      <c r="DK1681" s="267"/>
      <c r="DL1681" s="267"/>
      <c r="DM1681" s="267"/>
      <c r="DN1681" s="267"/>
      <c r="DO1681" s="267"/>
      <c r="DP1681" s="267"/>
      <c r="DQ1681" s="267"/>
      <c r="DR1681" s="267"/>
      <c r="DS1681" s="267"/>
      <c r="DT1681" s="267"/>
      <c r="DU1681" s="267"/>
      <c r="DV1681" s="267"/>
      <c r="DW1681" s="267"/>
      <c r="DX1681" s="267"/>
      <c r="DY1681" s="267"/>
      <c r="DZ1681" s="267"/>
      <c r="EA1681" s="267"/>
      <c r="EB1681" s="267"/>
      <c r="EC1681" s="267"/>
      <c r="ED1681" s="267"/>
      <c r="EE1681" s="267"/>
      <c r="EF1681" s="267"/>
      <c r="EG1681" s="267"/>
      <c r="EH1681" s="267"/>
      <c r="EI1681" s="267"/>
      <c r="EJ1681" s="267"/>
      <c r="EK1681" s="267"/>
      <c r="EL1681" s="267"/>
      <c r="EM1681" s="267"/>
      <c r="EN1681" s="267"/>
      <c r="EO1681" s="267"/>
      <c r="EP1681" s="267"/>
      <c r="EQ1681" s="267"/>
      <c r="ER1681" s="267"/>
      <c r="ES1681" s="267"/>
      <c r="ET1681" s="267"/>
      <c r="EU1681" s="267"/>
      <c r="EV1681" s="267"/>
      <c r="EW1681" s="267"/>
      <c r="EX1681" s="267"/>
      <c r="EY1681" s="267"/>
      <c r="EZ1681" s="267"/>
      <c r="FA1681" s="267"/>
      <c r="FB1681" s="267"/>
      <c r="FC1681" s="267"/>
      <c r="FD1681" s="267"/>
      <c r="FE1681" s="267"/>
      <c r="FF1681" s="267"/>
      <c r="FG1681" s="267"/>
      <c r="FH1681" s="267"/>
      <c r="FI1681" s="267"/>
      <c r="FJ1681" s="267"/>
      <c r="FK1681" s="267"/>
      <c r="FL1681" s="267"/>
      <c r="FM1681" s="267"/>
      <c r="FN1681" s="267"/>
      <c r="FO1681" s="267"/>
      <c r="FP1681" s="267"/>
      <c r="FQ1681" s="267"/>
      <c r="FR1681" s="267"/>
      <c r="FS1681" s="267"/>
      <c r="FT1681" s="267"/>
      <c r="FU1681" s="267"/>
      <c r="FV1681" s="267"/>
      <c r="FW1681" s="267"/>
      <c r="FX1681" s="267"/>
      <c r="FY1681" s="267"/>
      <c r="FZ1681" s="267"/>
      <c r="GA1681" s="267"/>
      <c r="GB1681" s="267"/>
      <c r="GC1681" s="267"/>
      <c r="GD1681" s="267"/>
      <c r="GE1681" s="267"/>
      <c r="GF1681" s="267"/>
      <c r="GG1681" s="267"/>
      <c r="GH1681" s="267"/>
      <c r="GI1681" s="267"/>
      <c r="GJ1681" s="267"/>
      <c r="GK1681" s="267"/>
      <c r="GL1681" s="267"/>
      <c r="GM1681" s="267"/>
      <c r="GN1681" s="267"/>
      <c r="GO1681" s="267"/>
      <c r="GP1681" s="267"/>
      <c r="GQ1681" s="267"/>
      <c r="GR1681" s="267"/>
      <c r="GS1681" s="267"/>
      <c r="GT1681" s="267"/>
      <c r="GU1681" s="267"/>
      <c r="GV1681" s="267"/>
      <c r="GW1681" s="267"/>
      <c r="GX1681" s="267"/>
      <c r="GY1681" s="267"/>
      <c r="GZ1681" s="267"/>
      <c r="HA1681" s="267"/>
      <c r="HB1681" s="267"/>
      <c r="HC1681" s="267"/>
      <c r="HD1681" s="267"/>
      <c r="HE1681" s="267"/>
      <c r="HF1681" s="267"/>
      <c r="HG1681" s="267"/>
      <c r="HH1681" s="267"/>
      <c r="HI1681" s="267"/>
      <c r="HJ1681" s="267"/>
      <c r="HK1681" s="267"/>
      <c r="HL1681" s="267"/>
      <c r="HM1681" s="267"/>
      <c r="HN1681" s="267"/>
      <c r="HO1681" s="267"/>
      <c r="HP1681" s="267"/>
      <c r="HQ1681" s="267"/>
      <c r="HR1681" s="267"/>
      <c r="HS1681" s="267"/>
      <c r="HT1681" s="267"/>
      <c r="HU1681" s="267"/>
      <c r="HV1681" s="267"/>
      <c r="HW1681" s="267"/>
      <c r="HX1681" s="267"/>
      <c r="HY1681" s="267"/>
      <c r="HZ1681" s="267"/>
      <c r="IA1681" s="267"/>
      <c r="IB1681" s="267"/>
      <c r="IC1681" s="267"/>
      <c r="ID1681" s="267"/>
      <c r="IE1681" s="267"/>
      <c r="IF1681" s="267"/>
      <c r="IG1681" s="267"/>
      <c r="IH1681" s="267"/>
      <c r="II1681" s="267"/>
      <c r="IJ1681" s="267"/>
      <c r="IK1681" s="267"/>
      <c r="IL1681" s="267"/>
      <c r="IM1681" s="267"/>
      <c r="IN1681" s="267"/>
      <c r="IO1681" s="267"/>
      <c r="IP1681" s="267"/>
      <c r="IQ1681" s="267"/>
      <c r="IR1681" s="267"/>
      <c r="IS1681" s="267"/>
      <c r="IT1681" s="267"/>
      <c r="IU1681" s="267"/>
    </row>
    <row r="1682" spans="1:255" s="268" customFormat="1" ht="12.75">
      <c r="A1682" s="267"/>
      <c r="B1682" s="267"/>
      <c r="C1682" s="267"/>
      <c r="D1682" s="267"/>
      <c r="E1682" s="267"/>
      <c r="F1682" s="267"/>
      <c r="G1682" s="267"/>
      <c r="H1682" s="267"/>
      <c r="I1682" s="267"/>
      <c r="J1682" s="267"/>
      <c r="K1682" s="267"/>
      <c r="L1682" s="267"/>
      <c r="M1682" s="267"/>
      <c r="N1682" s="267"/>
      <c r="O1682" s="267"/>
      <c r="P1682" s="267"/>
      <c r="Q1682" s="267"/>
      <c r="R1682" s="267"/>
      <c r="S1682" s="267"/>
      <c r="T1682" s="267"/>
      <c r="U1682" s="267"/>
      <c r="V1682" s="267"/>
      <c r="W1682" s="267"/>
      <c r="X1682" s="267"/>
      <c r="Y1682" s="267"/>
      <c r="Z1682" s="267"/>
      <c r="AA1682" s="267"/>
      <c r="AB1682" s="267"/>
      <c r="AC1682" s="267"/>
      <c r="AD1682" s="267"/>
      <c r="AE1682" s="267"/>
      <c r="AF1682" s="267"/>
      <c r="AG1682" s="267"/>
      <c r="AH1682" s="267"/>
      <c r="AI1682" s="267"/>
      <c r="AJ1682" s="267"/>
      <c r="AK1682" s="267"/>
      <c r="AL1682" s="267"/>
      <c r="AM1682" s="267"/>
      <c r="AN1682" s="267"/>
      <c r="AO1682" s="267"/>
      <c r="AP1682" s="267"/>
      <c r="AQ1682" s="267"/>
      <c r="AR1682" s="267"/>
      <c r="AS1682" s="267"/>
      <c r="AT1682" s="267"/>
      <c r="AU1682" s="267"/>
      <c r="AV1682" s="267"/>
      <c r="AW1682" s="267"/>
      <c r="AX1682" s="267"/>
      <c r="AY1682" s="267"/>
      <c r="AZ1682" s="267"/>
      <c r="BA1682" s="267"/>
      <c r="BB1682" s="267"/>
      <c r="BC1682" s="267"/>
      <c r="BD1682" s="267"/>
      <c r="BE1682" s="267"/>
      <c r="BF1682" s="267"/>
      <c r="BG1682" s="267"/>
      <c r="BH1682" s="267"/>
      <c r="BI1682" s="267"/>
      <c r="BJ1682" s="267"/>
      <c r="BK1682" s="267"/>
      <c r="BL1682" s="267"/>
      <c r="BM1682" s="267"/>
      <c r="BN1682" s="267"/>
      <c r="BO1682" s="267"/>
      <c r="BP1682" s="267"/>
      <c r="BQ1682" s="267"/>
      <c r="BR1682" s="267"/>
      <c r="BS1682" s="267"/>
      <c r="BT1682" s="267"/>
      <c r="BU1682" s="267"/>
      <c r="BV1682" s="267"/>
      <c r="BW1682" s="267"/>
      <c r="BX1682" s="267"/>
      <c r="BY1682" s="267"/>
      <c r="BZ1682" s="267"/>
      <c r="CA1682" s="267"/>
      <c r="CB1682" s="267"/>
      <c r="CC1682" s="267"/>
      <c r="CD1682" s="267"/>
      <c r="CE1682" s="267"/>
      <c r="CF1682" s="267"/>
      <c r="CG1682" s="267"/>
      <c r="CH1682" s="267"/>
      <c r="CI1682" s="267"/>
      <c r="CJ1682" s="267"/>
      <c r="CK1682" s="267"/>
      <c r="CL1682" s="267"/>
      <c r="CM1682" s="267"/>
      <c r="CN1682" s="267"/>
      <c r="CO1682" s="267"/>
      <c r="CP1682" s="267"/>
      <c r="CQ1682" s="267"/>
      <c r="CR1682" s="267"/>
      <c r="CS1682" s="267"/>
      <c r="CT1682" s="267"/>
      <c r="CU1682" s="267"/>
      <c r="CV1682" s="267"/>
      <c r="CW1682" s="267"/>
      <c r="CX1682" s="267"/>
      <c r="CY1682" s="267"/>
      <c r="CZ1682" s="267"/>
      <c r="DA1682" s="267"/>
      <c r="DB1682" s="267"/>
      <c r="DC1682" s="267"/>
      <c r="DD1682" s="267"/>
      <c r="DE1682" s="267"/>
      <c r="DF1682" s="267"/>
      <c r="DG1682" s="267"/>
      <c r="DH1682" s="267"/>
      <c r="DI1682" s="267"/>
      <c r="DJ1682" s="267"/>
      <c r="DK1682" s="267"/>
      <c r="DL1682" s="267"/>
      <c r="DM1682" s="267"/>
      <c r="DN1682" s="267"/>
      <c r="DO1682" s="267"/>
      <c r="DP1682" s="267"/>
      <c r="DQ1682" s="267"/>
      <c r="DR1682" s="267"/>
      <c r="DS1682" s="267"/>
      <c r="DT1682" s="267"/>
      <c r="DU1682" s="267"/>
      <c r="DV1682" s="267"/>
      <c r="DW1682" s="267"/>
      <c r="DX1682" s="267"/>
      <c r="DY1682" s="267"/>
      <c r="DZ1682" s="267"/>
      <c r="EA1682" s="267"/>
      <c r="EB1682" s="267"/>
      <c r="EC1682" s="267"/>
      <c r="ED1682" s="267"/>
      <c r="EE1682" s="267"/>
      <c r="EF1682" s="267"/>
      <c r="EG1682" s="267"/>
      <c r="EH1682" s="267"/>
      <c r="EI1682" s="267"/>
      <c r="EJ1682" s="267"/>
      <c r="EK1682" s="267"/>
      <c r="EL1682" s="267"/>
      <c r="EM1682" s="267"/>
      <c r="EN1682" s="267"/>
      <c r="EO1682" s="267"/>
      <c r="EP1682" s="267"/>
      <c r="EQ1682" s="267"/>
      <c r="ER1682" s="267"/>
      <c r="ES1682" s="267"/>
      <c r="ET1682" s="267"/>
      <c r="EU1682" s="267"/>
      <c r="EV1682" s="267"/>
      <c r="EW1682" s="267"/>
      <c r="EX1682" s="267"/>
      <c r="EY1682" s="267"/>
      <c r="EZ1682" s="267"/>
      <c r="FA1682" s="267"/>
      <c r="FB1682" s="267"/>
      <c r="FC1682" s="267"/>
      <c r="FD1682" s="267"/>
      <c r="FE1682" s="267"/>
      <c r="FF1682" s="267"/>
      <c r="FG1682" s="267"/>
      <c r="FH1682" s="267"/>
      <c r="FI1682" s="267"/>
      <c r="FJ1682" s="267"/>
      <c r="FK1682" s="267"/>
      <c r="FL1682" s="267"/>
      <c r="FM1682" s="267"/>
      <c r="FN1682" s="267"/>
      <c r="FO1682" s="267"/>
      <c r="FP1682" s="267"/>
      <c r="FQ1682" s="267"/>
      <c r="FR1682" s="267"/>
      <c r="FS1682" s="267"/>
      <c r="FT1682" s="267"/>
      <c r="FU1682" s="267"/>
      <c r="FV1682" s="267"/>
      <c r="FW1682" s="267"/>
      <c r="FX1682" s="267"/>
      <c r="FY1682" s="267"/>
      <c r="FZ1682" s="267"/>
      <c r="GA1682" s="267"/>
      <c r="GB1682" s="267"/>
      <c r="GC1682" s="267"/>
      <c r="GD1682" s="267"/>
      <c r="GE1682" s="267"/>
      <c r="GF1682" s="267"/>
      <c r="GG1682" s="267"/>
      <c r="GH1682" s="267"/>
      <c r="GI1682" s="267"/>
      <c r="GJ1682" s="267"/>
      <c r="GK1682" s="267"/>
      <c r="GL1682" s="267"/>
      <c r="GM1682" s="267"/>
      <c r="GN1682" s="267"/>
      <c r="GO1682" s="267"/>
      <c r="GP1682" s="267"/>
      <c r="GQ1682" s="267"/>
      <c r="GR1682" s="267"/>
      <c r="GS1682" s="267"/>
      <c r="GT1682" s="267"/>
      <c r="GU1682" s="267"/>
      <c r="GV1682" s="267"/>
      <c r="GW1682" s="267"/>
      <c r="GX1682" s="267"/>
      <c r="GY1682" s="267"/>
      <c r="GZ1682" s="267"/>
      <c r="HA1682" s="267"/>
      <c r="HB1682" s="267"/>
      <c r="HC1682" s="267"/>
      <c r="HD1682" s="267"/>
      <c r="HE1682" s="267"/>
      <c r="HF1682" s="267"/>
      <c r="HG1682" s="267"/>
      <c r="HH1682" s="267"/>
      <c r="HI1682" s="267"/>
      <c r="HJ1682" s="267"/>
      <c r="HK1682" s="267"/>
      <c r="HL1682" s="267"/>
      <c r="HM1682" s="267"/>
      <c r="HN1682" s="267"/>
      <c r="HO1682" s="267"/>
      <c r="HP1682" s="267"/>
      <c r="HQ1682" s="267"/>
      <c r="HR1682" s="267"/>
      <c r="HS1682" s="267"/>
      <c r="HT1682" s="267"/>
      <c r="HU1682" s="267"/>
      <c r="HV1682" s="267"/>
      <c r="HW1682" s="267"/>
      <c r="HX1682" s="267"/>
      <c r="HY1682" s="267"/>
      <c r="HZ1682" s="267"/>
      <c r="IA1682" s="267"/>
      <c r="IB1682" s="267"/>
      <c r="IC1682" s="267"/>
      <c r="ID1682" s="267"/>
      <c r="IE1682" s="267"/>
      <c r="IF1682" s="267"/>
      <c r="IG1682" s="267"/>
      <c r="IH1682" s="267"/>
      <c r="II1682" s="267"/>
      <c r="IJ1682" s="267"/>
      <c r="IK1682" s="267"/>
      <c r="IL1682" s="267"/>
      <c r="IM1682" s="267"/>
      <c r="IN1682" s="267"/>
      <c r="IO1682" s="267"/>
      <c r="IP1682" s="267"/>
      <c r="IQ1682" s="267"/>
      <c r="IR1682" s="267"/>
      <c r="IS1682" s="267"/>
      <c r="IT1682" s="267"/>
      <c r="IU1682" s="267"/>
    </row>
    <row r="1683" spans="1:255" s="268" customFormat="1" ht="12.75">
      <c r="A1683" s="267"/>
      <c r="B1683" s="267"/>
      <c r="C1683" s="267"/>
      <c r="D1683" s="267"/>
      <c r="E1683" s="267"/>
      <c r="F1683" s="267"/>
      <c r="G1683" s="267"/>
      <c r="H1683" s="267"/>
      <c r="I1683" s="267"/>
      <c r="J1683" s="267"/>
      <c r="K1683" s="267"/>
      <c r="L1683" s="267"/>
      <c r="M1683" s="267"/>
      <c r="N1683" s="267"/>
      <c r="O1683" s="267"/>
      <c r="P1683" s="267"/>
      <c r="Q1683" s="267"/>
      <c r="R1683" s="267"/>
      <c r="S1683" s="267"/>
      <c r="T1683" s="267"/>
      <c r="U1683" s="267"/>
      <c r="V1683" s="267"/>
      <c r="W1683" s="267"/>
      <c r="X1683" s="267"/>
      <c r="Y1683" s="267"/>
      <c r="Z1683" s="267"/>
      <c r="AA1683" s="267"/>
      <c r="AB1683" s="267"/>
      <c r="AC1683" s="267"/>
      <c r="AD1683" s="267"/>
      <c r="AE1683" s="267"/>
      <c r="AF1683" s="267"/>
      <c r="AG1683" s="267"/>
      <c r="AH1683" s="267"/>
      <c r="AI1683" s="267"/>
      <c r="AJ1683" s="267"/>
      <c r="AK1683" s="267"/>
      <c r="AL1683" s="267"/>
      <c r="AM1683" s="267"/>
      <c r="AN1683" s="267"/>
      <c r="AO1683" s="267"/>
      <c r="AP1683" s="267"/>
      <c r="AQ1683" s="267"/>
      <c r="AR1683" s="267"/>
      <c r="AS1683" s="267"/>
      <c r="AT1683" s="267"/>
      <c r="AU1683" s="267"/>
      <c r="AV1683" s="267"/>
      <c r="AW1683" s="267"/>
      <c r="AX1683" s="267"/>
      <c r="AY1683" s="267"/>
      <c r="AZ1683" s="267"/>
      <c r="BA1683" s="267"/>
      <c r="BB1683" s="267"/>
      <c r="BC1683" s="267"/>
      <c r="BD1683" s="267"/>
      <c r="BE1683" s="267"/>
      <c r="BF1683" s="267"/>
      <c r="BG1683" s="267"/>
      <c r="BH1683" s="267"/>
      <c r="BI1683" s="267"/>
      <c r="BJ1683" s="267"/>
      <c r="BK1683" s="267"/>
      <c r="BL1683" s="267"/>
      <c r="BM1683" s="267"/>
      <c r="BN1683" s="267"/>
      <c r="BO1683" s="267"/>
      <c r="BP1683" s="267"/>
      <c r="BQ1683" s="267"/>
      <c r="BR1683" s="267"/>
      <c r="BS1683" s="267"/>
      <c r="BT1683" s="267"/>
      <c r="BU1683" s="267"/>
      <c r="BV1683" s="267"/>
      <c r="BW1683" s="267"/>
      <c r="BX1683" s="267"/>
      <c r="BY1683" s="267"/>
      <c r="BZ1683" s="267"/>
      <c r="CA1683" s="267"/>
      <c r="CB1683" s="267"/>
      <c r="CC1683" s="267"/>
      <c r="CD1683" s="267"/>
      <c r="CE1683" s="267"/>
      <c r="CF1683" s="267"/>
      <c r="CG1683" s="267"/>
      <c r="CH1683" s="267"/>
      <c r="CI1683" s="267"/>
      <c r="CJ1683" s="267"/>
      <c r="CK1683" s="267"/>
      <c r="CL1683" s="267"/>
      <c r="CM1683" s="267"/>
      <c r="CN1683" s="267"/>
      <c r="CO1683" s="267"/>
      <c r="CP1683" s="267"/>
      <c r="CQ1683" s="267"/>
      <c r="CR1683" s="267"/>
      <c r="CS1683" s="267"/>
      <c r="CT1683" s="267"/>
      <c r="CU1683" s="267"/>
      <c r="CV1683" s="267"/>
      <c r="CW1683" s="267"/>
      <c r="CX1683" s="267"/>
      <c r="CY1683" s="267"/>
      <c r="CZ1683" s="267"/>
      <c r="DA1683" s="267"/>
      <c r="DB1683" s="267"/>
      <c r="DC1683" s="267"/>
      <c r="DD1683" s="267"/>
      <c r="DE1683" s="267"/>
      <c r="DF1683" s="267"/>
      <c r="DG1683" s="267"/>
      <c r="DH1683" s="267"/>
      <c r="DI1683" s="267"/>
      <c r="DJ1683" s="267"/>
      <c r="DK1683" s="267"/>
      <c r="DL1683" s="267"/>
      <c r="DM1683" s="267"/>
      <c r="DN1683" s="267"/>
      <c r="DO1683" s="267"/>
      <c r="DP1683" s="267"/>
      <c r="DQ1683" s="267"/>
      <c r="DR1683" s="267"/>
      <c r="DS1683" s="267"/>
      <c r="DT1683" s="267"/>
      <c r="DU1683" s="267"/>
      <c r="DV1683" s="267"/>
      <c r="DW1683" s="267"/>
      <c r="DX1683" s="267"/>
      <c r="DY1683" s="267"/>
      <c r="DZ1683" s="267"/>
      <c r="EA1683" s="267"/>
      <c r="EB1683" s="267"/>
      <c r="EC1683" s="267"/>
      <c r="ED1683" s="267"/>
      <c r="EE1683" s="267"/>
      <c r="EF1683" s="267"/>
      <c r="EG1683" s="267"/>
      <c r="EH1683" s="267"/>
      <c r="EI1683" s="267"/>
      <c r="EJ1683" s="267"/>
      <c r="EK1683" s="267"/>
      <c r="EL1683" s="267"/>
      <c r="EM1683" s="267"/>
      <c r="EN1683" s="267"/>
      <c r="EO1683" s="267"/>
      <c r="EP1683" s="267"/>
      <c r="EQ1683" s="267"/>
      <c r="ER1683" s="267"/>
      <c r="ES1683" s="267"/>
      <c r="ET1683" s="267"/>
      <c r="EU1683" s="267"/>
      <c r="EV1683" s="267"/>
      <c r="EW1683" s="267"/>
      <c r="EX1683" s="267"/>
      <c r="EY1683" s="267"/>
      <c r="EZ1683" s="267"/>
      <c r="FA1683" s="267"/>
      <c r="FB1683" s="267"/>
      <c r="FC1683" s="267"/>
      <c r="FD1683" s="267"/>
      <c r="FE1683" s="267"/>
      <c r="FF1683" s="267"/>
      <c r="FG1683" s="267"/>
      <c r="FH1683" s="267"/>
      <c r="FI1683" s="267"/>
      <c r="FJ1683" s="267"/>
      <c r="FK1683" s="267"/>
      <c r="FL1683" s="267"/>
      <c r="FM1683" s="267"/>
      <c r="FN1683" s="267"/>
      <c r="FO1683" s="267"/>
      <c r="FP1683" s="267"/>
      <c r="FQ1683" s="267"/>
      <c r="FR1683" s="267"/>
      <c r="FS1683" s="267"/>
      <c r="FT1683" s="267"/>
      <c r="FU1683" s="267"/>
      <c r="FV1683" s="267"/>
      <c r="FW1683" s="267"/>
      <c r="FX1683" s="267"/>
      <c r="FY1683" s="267"/>
      <c r="FZ1683" s="267"/>
      <c r="GA1683" s="267"/>
      <c r="GB1683" s="267"/>
      <c r="GC1683" s="267"/>
      <c r="GD1683" s="267"/>
      <c r="GE1683" s="267"/>
      <c r="GF1683" s="267"/>
      <c r="GG1683" s="267"/>
      <c r="GH1683" s="267"/>
      <c r="GI1683" s="267"/>
      <c r="GJ1683" s="267"/>
      <c r="GK1683" s="267"/>
      <c r="GL1683" s="267"/>
      <c r="GM1683" s="267"/>
      <c r="GN1683" s="267"/>
      <c r="GO1683" s="267"/>
      <c r="GP1683" s="267"/>
      <c r="GQ1683" s="267"/>
      <c r="GR1683" s="267"/>
      <c r="GS1683" s="267"/>
      <c r="GT1683" s="267"/>
      <c r="GU1683" s="267"/>
      <c r="GV1683" s="267"/>
      <c r="GW1683" s="267"/>
      <c r="GX1683" s="267"/>
      <c r="GY1683" s="267"/>
      <c r="GZ1683" s="267"/>
      <c r="HA1683" s="267"/>
      <c r="HB1683" s="267"/>
      <c r="HC1683" s="267"/>
      <c r="HD1683" s="267"/>
      <c r="HE1683" s="267"/>
      <c r="HF1683" s="267"/>
      <c r="HG1683" s="267"/>
      <c r="HH1683" s="267"/>
      <c r="HI1683" s="267"/>
      <c r="HJ1683" s="267"/>
      <c r="HK1683" s="267"/>
      <c r="HL1683" s="267"/>
      <c r="HM1683" s="267"/>
      <c r="HN1683" s="267"/>
      <c r="HO1683" s="267"/>
      <c r="HP1683" s="267"/>
      <c r="HQ1683" s="267"/>
      <c r="HR1683" s="267"/>
      <c r="HS1683" s="267"/>
      <c r="HT1683" s="267"/>
      <c r="HU1683" s="267"/>
      <c r="HV1683" s="267"/>
      <c r="HW1683" s="267"/>
      <c r="HX1683" s="267"/>
      <c r="HY1683" s="267"/>
      <c r="HZ1683" s="267"/>
      <c r="IA1683" s="267"/>
      <c r="IB1683" s="267"/>
      <c r="IC1683" s="267"/>
      <c r="ID1683" s="267"/>
      <c r="IE1683" s="267"/>
      <c r="IF1683" s="267"/>
      <c r="IG1683" s="267"/>
      <c r="IH1683" s="267"/>
      <c r="II1683" s="267"/>
      <c r="IJ1683" s="267"/>
      <c r="IK1683" s="267"/>
      <c r="IL1683" s="267"/>
      <c r="IM1683" s="267"/>
      <c r="IN1683" s="267"/>
      <c r="IO1683" s="267"/>
      <c r="IP1683" s="267"/>
      <c r="IQ1683" s="267"/>
      <c r="IR1683" s="267"/>
      <c r="IS1683" s="267"/>
      <c r="IT1683" s="267"/>
      <c r="IU1683" s="267"/>
    </row>
    <row r="1684" spans="1:255" s="268" customFormat="1" ht="12.75">
      <c r="A1684" s="267"/>
      <c r="B1684" s="267"/>
      <c r="C1684" s="267"/>
      <c r="D1684" s="267"/>
      <c r="E1684" s="267"/>
      <c r="F1684" s="267"/>
      <c r="G1684" s="267"/>
      <c r="H1684" s="267"/>
      <c r="I1684" s="267"/>
      <c r="J1684" s="267"/>
      <c r="K1684" s="267"/>
      <c r="L1684" s="267"/>
      <c r="M1684" s="267"/>
      <c r="N1684" s="267"/>
      <c r="O1684" s="267"/>
      <c r="P1684" s="267"/>
      <c r="Q1684" s="267"/>
      <c r="R1684" s="267"/>
      <c r="S1684" s="267"/>
      <c r="T1684" s="267"/>
      <c r="U1684" s="267"/>
      <c r="V1684" s="267"/>
      <c r="W1684" s="267"/>
      <c r="X1684" s="267"/>
      <c r="Y1684" s="267"/>
      <c r="Z1684" s="267"/>
      <c r="AA1684" s="267"/>
      <c r="AB1684" s="267"/>
      <c r="AC1684" s="267"/>
      <c r="AD1684" s="267"/>
      <c r="AE1684" s="267"/>
      <c r="AF1684" s="267"/>
      <c r="AG1684" s="267"/>
      <c r="AH1684" s="267"/>
      <c r="AI1684" s="267"/>
      <c r="AJ1684" s="267"/>
      <c r="AK1684" s="267"/>
      <c r="AL1684" s="267"/>
      <c r="AM1684" s="267"/>
      <c r="AN1684" s="267"/>
      <c r="AO1684" s="267"/>
      <c r="AP1684" s="267"/>
      <c r="AQ1684" s="267"/>
      <c r="AR1684" s="267"/>
      <c r="AS1684" s="267"/>
      <c r="AT1684" s="267"/>
      <c r="AU1684" s="267"/>
      <c r="AV1684" s="267"/>
      <c r="AW1684" s="267"/>
      <c r="AX1684" s="267"/>
      <c r="AY1684" s="267"/>
      <c r="AZ1684" s="267"/>
      <c r="BA1684" s="267"/>
      <c r="BB1684" s="267"/>
      <c r="BC1684" s="267"/>
      <c r="BD1684" s="267"/>
      <c r="BE1684" s="267"/>
      <c r="BF1684" s="267"/>
      <c r="BG1684" s="267"/>
      <c r="BH1684" s="267"/>
      <c r="BI1684" s="267"/>
      <c r="BJ1684" s="267"/>
      <c r="BK1684" s="267"/>
      <c r="BL1684" s="267"/>
      <c r="BM1684" s="267"/>
      <c r="BN1684" s="267"/>
      <c r="BO1684" s="267"/>
      <c r="BP1684" s="267"/>
      <c r="BQ1684" s="267"/>
      <c r="BR1684" s="267"/>
      <c r="BS1684" s="267"/>
      <c r="BT1684" s="267"/>
      <c r="BU1684" s="267"/>
      <c r="BV1684" s="267"/>
      <c r="BW1684" s="267"/>
      <c r="BX1684" s="267"/>
      <c r="BY1684" s="267"/>
      <c r="BZ1684" s="267"/>
      <c r="CA1684" s="267"/>
      <c r="CB1684" s="267"/>
      <c r="CC1684" s="267"/>
      <c r="CD1684" s="267"/>
      <c r="CE1684" s="267"/>
      <c r="CF1684" s="267"/>
      <c r="CG1684" s="267"/>
      <c r="CH1684" s="267"/>
      <c r="CI1684" s="267"/>
      <c r="CJ1684" s="267"/>
      <c r="CK1684" s="267"/>
      <c r="CL1684" s="267"/>
      <c r="CM1684" s="267"/>
      <c r="CN1684" s="267"/>
      <c r="CO1684" s="267"/>
      <c r="CP1684" s="267"/>
      <c r="CQ1684" s="267"/>
      <c r="CR1684" s="267"/>
      <c r="CS1684" s="267"/>
      <c r="CT1684" s="267"/>
      <c r="CU1684" s="267"/>
      <c r="CV1684" s="267"/>
      <c r="CW1684" s="267"/>
      <c r="CX1684" s="267"/>
      <c r="CY1684" s="267"/>
      <c r="CZ1684" s="267"/>
      <c r="DA1684" s="267"/>
      <c r="DB1684" s="267"/>
      <c r="DC1684" s="267"/>
      <c r="DD1684" s="267"/>
      <c r="DE1684" s="267"/>
      <c r="DF1684" s="267"/>
      <c r="DG1684" s="267"/>
      <c r="DH1684" s="267"/>
      <c r="DI1684" s="267"/>
      <c r="DJ1684" s="267"/>
      <c r="DK1684" s="267"/>
      <c r="DL1684" s="267"/>
      <c r="DM1684" s="267"/>
      <c r="DN1684" s="267"/>
      <c r="DO1684" s="267"/>
      <c r="DP1684" s="267"/>
      <c r="DQ1684" s="267"/>
      <c r="DR1684" s="267"/>
      <c r="DS1684" s="267"/>
      <c r="DT1684" s="267"/>
      <c r="DU1684" s="267"/>
      <c r="DV1684" s="267"/>
      <c r="DW1684" s="267"/>
      <c r="DX1684" s="267"/>
      <c r="DY1684" s="267"/>
      <c r="DZ1684" s="267"/>
      <c r="EA1684" s="267"/>
      <c r="EB1684" s="267"/>
      <c r="EC1684" s="267"/>
      <c r="ED1684" s="267"/>
      <c r="EE1684" s="267"/>
      <c r="EF1684" s="267"/>
      <c r="EG1684" s="267"/>
      <c r="EH1684" s="267"/>
      <c r="EI1684" s="267"/>
      <c r="EJ1684" s="267"/>
      <c r="EK1684" s="267"/>
      <c r="EL1684" s="267"/>
      <c r="EM1684" s="267"/>
      <c r="EN1684" s="267"/>
      <c r="EO1684" s="267"/>
      <c r="EP1684" s="267"/>
      <c r="EQ1684" s="267"/>
      <c r="ER1684" s="267"/>
      <c r="ES1684" s="267"/>
      <c r="ET1684" s="267"/>
      <c r="EU1684" s="267"/>
      <c r="EV1684" s="267"/>
      <c r="EW1684" s="267"/>
      <c r="EX1684" s="267"/>
      <c r="EY1684" s="267"/>
      <c r="EZ1684" s="267"/>
      <c r="FA1684" s="267"/>
      <c r="FB1684" s="267"/>
      <c r="FC1684" s="267"/>
      <c r="FD1684" s="267"/>
      <c r="FE1684" s="267"/>
      <c r="FF1684" s="267"/>
      <c r="FG1684" s="267"/>
      <c r="FH1684" s="267"/>
      <c r="FI1684" s="267"/>
      <c r="FJ1684" s="267"/>
      <c r="FK1684" s="267"/>
      <c r="FL1684" s="267"/>
      <c r="FM1684" s="267"/>
      <c r="FN1684" s="267"/>
      <c r="FO1684" s="267"/>
      <c r="FP1684" s="267"/>
      <c r="FQ1684" s="267"/>
      <c r="FR1684" s="267"/>
      <c r="FS1684" s="267"/>
      <c r="FT1684" s="267"/>
      <c r="FU1684" s="267"/>
      <c r="FV1684" s="267"/>
      <c r="FW1684" s="267"/>
      <c r="FX1684" s="267"/>
      <c r="FY1684" s="267"/>
      <c r="FZ1684" s="267"/>
      <c r="GA1684" s="267"/>
      <c r="GB1684" s="267"/>
      <c r="GC1684" s="267"/>
      <c r="GD1684" s="267"/>
      <c r="GE1684" s="267"/>
      <c r="GF1684" s="267"/>
      <c r="GG1684" s="267"/>
      <c r="GH1684" s="267"/>
      <c r="GI1684" s="267"/>
      <c r="GJ1684" s="267"/>
      <c r="GK1684" s="267"/>
      <c r="GL1684" s="267"/>
      <c r="GM1684" s="267"/>
      <c r="GN1684" s="267"/>
      <c r="GO1684" s="267"/>
      <c r="GP1684" s="267"/>
      <c r="GQ1684" s="267"/>
      <c r="GR1684" s="267"/>
      <c r="GS1684" s="267"/>
      <c r="GT1684" s="267"/>
      <c r="GU1684" s="267"/>
      <c r="GV1684" s="267"/>
      <c r="GW1684" s="267"/>
      <c r="GX1684" s="267"/>
      <c r="GY1684" s="267"/>
      <c r="GZ1684" s="267"/>
      <c r="HA1684" s="267"/>
      <c r="HB1684" s="267"/>
      <c r="HC1684" s="267"/>
      <c r="HD1684" s="267"/>
      <c r="HE1684" s="267"/>
      <c r="HF1684" s="267"/>
      <c r="HG1684" s="267"/>
      <c r="HH1684" s="267"/>
      <c r="HI1684" s="267"/>
      <c r="HJ1684" s="267"/>
      <c r="HK1684" s="267"/>
      <c r="HL1684" s="267"/>
      <c r="HM1684" s="267"/>
      <c r="HN1684" s="267"/>
      <c r="HO1684" s="267"/>
      <c r="HP1684" s="267"/>
      <c r="HQ1684" s="267"/>
      <c r="HR1684" s="267"/>
      <c r="HS1684" s="267"/>
      <c r="HT1684" s="267"/>
      <c r="HU1684" s="267"/>
      <c r="HV1684" s="267"/>
      <c r="HW1684" s="267"/>
      <c r="HX1684" s="267"/>
      <c r="HY1684" s="267"/>
      <c r="HZ1684" s="267"/>
      <c r="IA1684" s="267"/>
      <c r="IB1684" s="267"/>
      <c r="IC1684" s="267"/>
      <c r="ID1684" s="267"/>
      <c r="IE1684" s="267"/>
      <c r="IF1684" s="267"/>
      <c r="IG1684" s="267"/>
      <c r="IH1684" s="267"/>
      <c r="II1684" s="267"/>
      <c r="IJ1684" s="267"/>
      <c r="IK1684" s="267"/>
      <c r="IL1684" s="267"/>
      <c r="IM1684" s="267"/>
      <c r="IN1684" s="267"/>
      <c r="IO1684" s="267"/>
      <c r="IP1684" s="267"/>
      <c r="IQ1684" s="267"/>
      <c r="IR1684" s="267"/>
      <c r="IS1684" s="267"/>
      <c r="IT1684" s="267"/>
      <c r="IU1684" s="267"/>
    </row>
    <row r="1685" spans="1:255" s="268" customFormat="1" ht="12.75">
      <c r="A1685" s="267"/>
      <c r="B1685" s="267"/>
      <c r="C1685" s="267"/>
      <c r="D1685" s="267"/>
      <c r="E1685" s="267"/>
      <c r="F1685" s="267"/>
      <c r="G1685" s="267"/>
      <c r="H1685" s="267"/>
      <c r="I1685" s="267"/>
      <c r="J1685" s="267"/>
      <c r="K1685" s="267"/>
      <c r="L1685" s="267"/>
      <c r="M1685" s="267"/>
      <c r="N1685" s="267"/>
      <c r="O1685" s="267"/>
      <c r="P1685" s="267"/>
      <c r="Q1685" s="267"/>
      <c r="R1685" s="267"/>
      <c r="S1685" s="267"/>
      <c r="T1685" s="267"/>
      <c r="U1685" s="267"/>
      <c r="V1685" s="267"/>
      <c r="W1685" s="267"/>
      <c r="X1685" s="267"/>
      <c r="Y1685" s="267"/>
      <c r="Z1685" s="267"/>
      <c r="AA1685" s="267"/>
      <c r="AB1685" s="267"/>
      <c r="AC1685" s="267"/>
      <c r="AD1685" s="267"/>
      <c r="AE1685" s="267"/>
      <c r="AF1685" s="267"/>
      <c r="AG1685" s="267"/>
      <c r="AH1685" s="267"/>
      <c r="AI1685" s="267"/>
      <c r="AJ1685" s="267"/>
      <c r="AK1685" s="267"/>
      <c r="AL1685" s="267"/>
      <c r="AM1685" s="267"/>
      <c r="AN1685" s="267"/>
      <c r="AO1685" s="267"/>
      <c r="AP1685" s="267"/>
      <c r="AQ1685" s="267"/>
      <c r="AR1685" s="267"/>
      <c r="AS1685" s="267"/>
      <c r="AT1685" s="267"/>
      <c r="AU1685" s="267"/>
      <c r="AV1685" s="267"/>
      <c r="AW1685" s="267"/>
      <c r="AX1685" s="267"/>
      <c r="AY1685" s="267"/>
      <c r="AZ1685" s="267"/>
      <c r="BA1685" s="267"/>
      <c r="BB1685" s="267"/>
      <c r="BC1685" s="267"/>
      <c r="BD1685" s="267"/>
      <c r="BE1685" s="267"/>
      <c r="BF1685" s="267"/>
      <c r="BG1685" s="267"/>
      <c r="BH1685" s="267"/>
      <c r="BI1685" s="267"/>
      <c r="BJ1685" s="267"/>
      <c r="BK1685" s="267"/>
      <c r="BL1685" s="267"/>
      <c r="BM1685" s="267"/>
      <c r="BN1685" s="267"/>
      <c r="BO1685" s="267"/>
      <c r="BP1685" s="267"/>
      <c r="BQ1685" s="267"/>
      <c r="BR1685" s="267"/>
      <c r="BS1685" s="267"/>
      <c r="BT1685" s="267"/>
      <c r="BU1685" s="267"/>
      <c r="BV1685" s="267"/>
      <c r="BW1685" s="267"/>
      <c r="BX1685" s="267"/>
      <c r="BY1685" s="267"/>
      <c r="BZ1685" s="267"/>
      <c r="CA1685" s="267"/>
      <c r="CB1685" s="267"/>
      <c r="CC1685" s="267"/>
      <c r="CD1685" s="267"/>
      <c r="CE1685" s="267"/>
      <c r="CF1685" s="267"/>
      <c r="CG1685" s="267"/>
      <c r="CH1685" s="267"/>
      <c r="CI1685" s="267"/>
      <c r="CJ1685" s="267"/>
      <c r="CK1685" s="267"/>
      <c r="CL1685" s="267"/>
      <c r="CM1685" s="267"/>
      <c r="CN1685" s="267"/>
      <c r="CO1685" s="267"/>
      <c r="CP1685" s="267"/>
      <c r="CQ1685" s="267"/>
      <c r="CR1685" s="267"/>
      <c r="CS1685" s="267"/>
      <c r="CT1685" s="267"/>
      <c r="CU1685" s="267"/>
      <c r="CV1685" s="267"/>
      <c r="CW1685" s="267"/>
      <c r="CX1685" s="267"/>
      <c r="CY1685" s="267"/>
      <c r="CZ1685" s="267"/>
      <c r="DA1685" s="267"/>
      <c r="DB1685" s="267"/>
      <c r="DC1685" s="267"/>
      <c r="DD1685" s="267"/>
      <c r="DE1685" s="267"/>
      <c r="DF1685" s="267"/>
      <c r="DG1685" s="267"/>
      <c r="DH1685" s="267"/>
      <c r="DI1685" s="267"/>
      <c r="DJ1685" s="267"/>
      <c r="DK1685" s="267"/>
      <c r="DL1685" s="267"/>
      <c r="DM1685" s="267"/>
      <c r="DN1685" s="267"/>
      <c r="DO1685" s="267"/>
      <c r="DP1685" s="267"/>
      <c r="DQ1685" s="267"/>
      <c r="DR1685" s="267"/>
      <c r="DS1685" s="267"/>
      <c r="DT1685" s="267"/>
      <c r="DU1685" s="267"/>
      <c r="DV1685" s="267"/>
      <c r="DW1685" s="267"/>
      <c r="DX1685" s="267"/>
      <c r="DY1685" s="267"/>
      <c r="DZ1685" s="267"/>
      <c r="EA1685" s="267"/>
      <c r="EB1685" s="267"/>
      <c r="EC1685" s="267"/>
      <c r="ED1685" s="267"/>
      <c r="EE1685" s="267"/>
      <c r="EF1685" s="267"/>
      <c r="EG1685" s="267"/>
      <c r="EH1685" s="267"/>
      <c r="EI1685" s="267"/>
      <c r="EJ1685" s="267"/>
      <c r="EK1685" s="267"/>
      <c r="EL1685" s="267"/>
      <c r="EM1685" s="267"/>
      <c r="EN1685" s="267"/>
      <c r="EO1685" s="267"/>
      <c r="EP1685" s="267"/>
      <c r="EQ1685" s="267"/>
      <c r="ER1685" s="267"/>
      <c r="ES1685" s="267"/>
      <c r="ET1685" s="267"/>
      <c r="EU1685" s="267"/>
      <c r="EV1685" s="267"/>
      <c r="EW1685" s="267"/>
      <c r="EX1685" s="267"/>
      <c r="EY1685" s="267"/>
      <c r="EZ1685" s="267"/>
      <c r="FA1685" s="267"/>
      <c r="FB1685" s="267"/>
      <c r="FC1685" s="267"/>
      <c r="FD1685" s="267"/>
      <c r="FE1685" s="267"/>
      <c r="FF1685" s="267"/>
      <c r="FG1685" s="267"/>
      <c r="FH1685" s="267"/>
      <c r="FI1685" s="267"/>
      <c r="FJ1685" s="267"/>
      <c r="FK1685" s="267"/>
      <c r="FL1685" s="267"/>
      <c r="FM1685" s="267"/>
      <c r="FN1685" s="267"/>
      <c r="FO1685" s="267"/>
      <c r="FP1685" s="267"/>
      <c r="FQ1685" s="267"/>
      <c r="FR1685" s="267"/>
      <c r="FS1685" s="267"/>
      <c r="FT1685" s="267"/>
      <c r="FU1685" s="267"/>
      <c r="FV1685" s="267"/>
      <c r="FW1685" s="267"/>
      <c r="FX1685" s="267"/>
      <c r="FY1685" s="267"/>
      <c r="FZ1685" s="267"/>
      <c r="GA1685" s="267"/>
      <c r="GB1685" s="267"/>
      <c r="GC1685" s="267"/>
      <c r="GD1685" s="267"/>
      <c r="GE1685" s="267"/>
      <c r="GF1685" s="267"/>
      <c r="GG1685" s="267"/>
      <c r="GH1685" s="267"/>
      <c r="GI1685" s="267"/>
      <c r="GJ1685" s="267"/>
      <c r="GK1685" s="267"/>
      <c r="GL1685" s="267"/>
      <c r="GM1685" s="267"/>
      <c r="GN1685" s="267"/>
      <c r="GO1685" s="267"/>
      <c r="GP1685" s="267"/>
      <c r="GQ1685" s="267"/>
      <c r="GR1685" s="267"/>
      <c r="GS1685" s="267"/>
      <c r="GT1685" s="267"/>
      <c r="GU1685" s="267"/>
      <c r="GV1685" s="267"/>
      <c r="GW1685" s="267"/>
      <c r="GX1685" s="267"/>
      <c r="GY1685" s="267"/>
      <c r="GZ1685" s="267"/>
      <c r="HA1685" s="267"/>
      <c r="HB1685" s="267"/>
      <c r="HC1685" s="267"/>
      <c r="HD1685" s="267"/>
      <c r="HE1685" s="267"/>
      <c r="HF1685" s="267"/>
      <c r="HG1685" s="267"/>
      <c r="HH1685" s="267"/>
      <c r="HI1685" s="267"/>
      <c r="HJ1685" s="267"/>
      <c r="HK1685" s="267"/>
      <c r="HL1685" s="267"/>
      <c r="HM1685" s="267"/>
      <c r="HN1685" s="267"/>
      <c r="HO1685" s="267"/>
      <c r="HP1685" s="267"/>
      <c r="HQ1685" s="267"/>
      <c r="HR1685" s="267"/>
      <c r="HS1685" s="267"/>
      <c r="HT1685" s="267"/>
      <c r="HU1685" s="267"/>
      <c r="HV1685" s="267"/>
      <c r="HW1685" s="267"/>
      <c r="HX1685" s="267"/>
      <c r="HY1685" s="267"/>
      <c r="HZ1685" s="267"/>
      <c r="IA1685" s="267"/>
      <c r="IB1685" s="267"/>
      <c r="IC1685" s="267"/>
      <c r="ID1685" s="267"/>
      <c r="IE1685" s="267"/>
      <c r="IF1685" s="267"/>
      <c r="IG1685" s="267"/>
      <c r="IH1685" s="267"/>
      <c r="II1685" s="267"/>
      <c r="IJ1685" s="267"/>
      <c r="IK1685" s="267"/>
      <c r="IL1685" s="267"/>
      <c r="IM1685" s="267"/>
      <c r="IN1685" s="267"/>
      <c r="IO1685" s="267"/>
      <c r="IP1685" s="267"/>
      <c r="IQ1685" s="267"/>
      <c r="IR1685" s="267"/>
      <c r="IS1685" s="267"/>
      <c r="IT1685" s="267"/>
      <c r="IU1685" s="267"/>
    </row>
    <row r="1686" spans="1:255" s="268" customFormat="1" ht="12.75">
      <c r="A1686" s="267"/>
      <c r="B1686" s="267"/>
      <c r="C1686" s="267"/>
      <c r="D1686" s="267"/>
      <c r="E1686" s="267"/>
      <c r="F1686" s="267"/>
      <c r="G1686" s="267"/>
      <c r="H1686" s="267"/>
      <c r="I1686" s="267"/>
      <c r="J1686" s="267"/>
      <c r="K1686" s="267"/>
      <c r="L1686" s="267"/>
      <c r="M1686" s="267"/>
      <c r="N1686" s="267"/>
      <c r="O1686" s="267"/>
      <c r="P1686" s="267"/>
      <c r="Q1686" s="267"/>
      <c r="R1686" s="267"/>
      <c r="S1686" s="267"/>
      <c r="T1686" s="267"/>
      <c r="U1686" s="267"/>
      <c r="V1686" s="267"/>
      <c r="W1686" s="267"/>
      <c r="X1686" s="267"/>
      <c r="Y1686" s="267"/>
      <c r="Z1686" s="267"/>
      <c r="AA1686" s="267"/>
      <c r="AB1686" s="267"/>
      <c r="AC1686" s="267"/>
      <c r="AD1686" s="267"/>
      <c r="AE1686" s="267"/>
      <c r="AF1686" s="267"/>
      <c r="AG1686" s="267"/>
      <c r="AH1686" s="267"/>
      <c r="AI1686" s="267"/>
      <c r="AJ1686" s="267"/>
      <c r="AK1686" s="267"/>
      <c r="AL1686" s="267"/>
      <c r="AM1686" s="267"/>
      <c r="AN1686" s="267"/>
      <c r="AO1686" s="267"/>
      <c r="AP1686" s="267"/>
      <c r="AQ1686" s="267"/>
      <c r="AR1686" s="267"/>
      <c r="AS1686" s="267"/>
      <c r="AT1686" s="267"/>
      <c r="AU1686" s="267"/>
      <c r="AV1686" s="267"/>
      <c r="AW1686" s="267"/>
      <c r="AX1686" s="267"/>
      <c r="AY1686" s="267"/>
      <c r="AZ1686" s="267"/>
      <c r="BA1686" s="267"/>
      <c r="BB1686" s="267"/>
      <c r="BC1686" s="267"/>
      <c r="BD1686" s="267"/>
      <c r="BE1686" s="267"/>
      <c r="BF1686" s="267"/>
      <c r="BG1686" s="267"/>
      <c r="BH1686" s="267"/>
      <c r="BI1686" s="267"/>
      <c r="BJ1686" s="267"/>
      <c r="BK1686" s="267"/>
      <c r="BL1686" s="267"/>
      <c r="BM1686" s="267"/>
      <c r="BN1686" s="267"/>
      <c r="BO1686" s="267"/>
      <c r="BP1686" s="267"/>
      <c r="BQ1686" s="267"/>
      <c r="BR1686" s="267"/>
      <c r="BS1686" s="267"/>
      <c r="BT1686" s="267"/>
      <c r="BU1686" s="267"/>
      <c r="BV1686" s="267"/>
      <c r="BW1686" s="267"/>
      <c r="BX1686" s="267"/>
      <c r="BY1686" s="267"/>
      <c r="BZ1686" s="267"/>
      <c r="CA1686" s="267"/>
      <c r="CB1686" s="267"/>
      <c r="CC1686" s="267"/>
      <c r="CD1686" s="267"/>
      <c r="CE1686" s="267"/>
      <c r="CF1686" s="267"/>
      <c r="CG1686" s="267"/>
      <c r="CH1686" s="267"/>
      <c r="CI1686" s="267"/>
      <c r="CJ1686" s="267"/>
      <c r="CK1686" s="267"/>
      <c r="CL1686" s="267"/>
      <c r="CM1686" s="267"/>
      <c r="CN1686" s="267"/>
      <c r="CO1686" s="267"/>
      <c r="CP1686" s="267"/>
      <c r="CQ1686" s="267"/>
      <c r="CR1686" s="267"/>
      <c r="CS1686" s="267"/>
      <c r="CT1686" s="267"/>
      <c r="CU1686" s="267"/>
      <c r="CV1686" s="267"/>
      <c r="CW1686" s="267"/>
      <c r="CX1686" s="267"/>
      <c r="CY1686" s="267"/>
      <c r="CZ1686" s="267"/>
      <c r="DA1686" s="267"/>
      <c r="DB1686" s="267"/>
      <c r="DC1686" s="267"/>
      <c r="DD1686" s="267"/>
      <c r="DE1686" s="267"/>
      <c r="DF1686" s="267"/>
      <c r="DG1686" s="267"/>
      <c r="DH1686" s="267"/>
      <c r="DI1686" s="267"/>
      <c r="DJ1686" s="267"/>
      <c r="DK1686" s="267"/>
      <c r="DL1686" s="267"/>
      <c r="DM1686" s="267"/>
      <c r="DN1686" s="267"/>
      <c r="DO1686" s="267"/>
      <c r="DP1686" s="267"/>
      <c r="DQ1686" s="267"/>
      <c r="DR1686" s="267"/>
      <c r="DS1686" s="267"/>
      <c r="DT1686" s="267"/>
      <c r="DU1686" s="267"/>
      <c r="DV1686" s="267"/>
      <c r="DW1686" s="267"/>
      <c r="DX1686" s="267"/>
      <c r="DY1686" s="267"/>
      <c r="DZ1686" s="267"/>
      <c r="EA1686" s="267"/>
      <c r="EB1686" s="267"/>
      <c r="EC1686" s="267"/>
      <c r="ED1686" s="267"/>
      <c r="EE1686" s="267"/>
      <c r="EF1686" s="267"/>
      <c r="EG1686" s="267"/>
      <c r="EH1686" s="267"/>
      <c r="EI1686" s="267"/>
      <c r="EJ1686" s="267"/>
      <c r="EK1686" s="267"/>
      <c r="EL1686" s="267"/>
      <c r="EM1686" s="267"/>
      <c r="EN1686" s="267"/>
      <c r="EO1686" s="267"/>
      <c r="EP1686" s="267"/>
      <c r="EQ1686" s="267"/>
      <c r="ER1686" s="267"/>
      <c r="ES1686" s="267"/>
      <c r="ET1686" s="267"/>
      <c r="EU1686" s="267"/>
      <c r="EV1686" s="267"/>
      <c r="EW1686" s="267"/>
      <c r="EX1686" s="267"/>
      <c r="EY1686" s="267"/>
      <c r="EZ1686" s="267"/>
      <c r="FA1686" s="267"/>
      <c r="FB1686" s="267"/>
      <c r="FC1686" s="267"/>
      <c r="FD1686" s="267"/>
      <c r="FE1686" s="267"/>
      <c r="FF1686" s="267"/>
      <c r="FG1686" s="267"/>
      <c r="FH1686" s="267"/>
      <c r="FI1686" s="267"/>
      <c r="FJ1686" s="267"/>
      <c r="FK1686" s="267"/>
      <c r="FL1686" s="267"/>
      <c r="FM1686" s="267"/>
      <c r="FN1686" s="267"/>
      <c r="FO1686" s="267"/>
      <c r="FP1686" s="267"/>
      <c r="FQ1686" s="267"/>
      <c r="FR1686" s="267"/>
      <c r="FS1686" s="267"/>
      <c r="FT1686" s="267"/>
      <c r="FU1686" s="267"/>
      <c r="FV1686" s="267"/>
      <c r="FW1686" s="267"/>
      <c r="FX1686" s="267"/>
      <c r="FY1686" s="267"/>
      <c r="FZ1686" s="267"/>
      <c r="GA1686" s="267"/>
      <c r="GB1686" s="267"/>
      <c r="GC1686" s="267"/>
      <c r="GD1686" s="267"/>
      <c r="GE1686" s="267"/>
      <c r="GF1686" s="267"/>
      <c r="GG1686" s="267"/>
      <c r="GH1686" s="267"/>
      <c r="GI1686" s="267"/>
      <c r="GJ1686" s="267"/>
      <c r="GK1686" s="267"/>
      <c r="GL1686" s="267"/>
      <c r="GM1686" s="267"/>
      <c r="GN1686" s="267"/>
      <c r="GO1686" s="267"/>
      <c r="GP1686" s="267"/>
      <c r="GQ1686" s="267"/>
      <c r="GR1686" s="267"/>
      <c r="GS1686" s="267"/>
      <c r="GT1686" s="267"/>
      <c r="GU1686" s="267"/>
      <c r="GV1686" s="267"/>
      <c r="GW1686" s="267"/>
      <c r="GX1686" s="267"/>
      <c r="GY1686" s="267"/>
      <c r="GZ1686" s="267"/>
      <c r="HA1686" s="267"/>
      <c r="HB1686" s="267"/>
      <c r="HC1686" s="267"/>
      <c r="HD1686" s="267"/>
      <c r="HE1686" s="267"/>
      <c r="HF1686" s="267"/>
      <c r="HG1686" s="267"/>
      <c r="HH1686" s="267"/>
      <c r="HI1686" s="267"/>
      <c r="HJ1686" s="267"/>
      <c r="HK1686" s="267"/>
      <c r="HL1686" s="267"/>
      <c r="HM1686" s="267"/>
      <c r="HN1686" s="267"/>
      <c r="HO1686" s="267"/>
      <c r="HP1686" s="267"/>
      <c r="HQ1686" s="267"/>
      <c r="HR1686" s="267"/>
      <c r="HS1686" s="267"/>
      <c r="HT1686" s="267"/>
      <c r="HU1686" s="267"/>
      <c r="HV1686" s="267"/>
      <c r="HW1686" s="267"/>
      <c r="HX1686" s="267"/>
      <c r="HY1686" s="267"/>
      <c r="HZ1686" s="267"/>
      <c r="IA1686" s="267"/>
      <c r="IB1686" s="267"/>
      <c r="IC1686" s="267"/>
      <c r="ID1686" s="267"/>
      <c r="IE1686" s="267"/>
      <c r="IF1686" s="267"/>
      <c r="IG1686" s="267"/>
      <c r="IH1686" s="267"/>
      <c r="II1686" s="267"/>
      <c r="IJ1686" s="267"/>
      <c r="IK1686" s="267"/>
      <c r="IL1686" s="267"/>
      <c r="IM1686" s="267"/>
      <c r="IN1686" s="267"/>
      <c r="IO1686" s="267"/>
      <c r="IP1686" s="267"/>
      <c r="IQ1686" s="267"/>
      <c r="IR1686" s="267"/>
      <c r="IS1686" s="267"/>
      <c r="IT1686" s="267"/>
      <c r="IU1686" s="267"/>
    </row>
    <row r="1687" spans="1:255" s="268" customFormat="1" ht="12.75">
      <c r="A1687" s="267"/>
      <c r="B1687" s="267"/>
      <c r="C1687" s="267"/>
      <c r="D1687" s="267"/>
      <c r="E1687" s="267"/>
      <c r="F1687" s="267"/>
      <c r="G1687" s="267"/>
      <c r="H1687" s="267"/>
      <c r="I1687" s="267"/>
      <c r="J1687" s="267"/>
      <c r="K1687" s="267"/>
      <c r="L1687" s="267"/>
      <c r="M1687" s="267"/>
      <c r="N1687" s="267"/>
      <c r="O1687" s="267"/>
      <c r="P1687" s="267"/>
      <c r="Q1687" s="267"/>
      <c r="R1687" s="267"/>
      <c r="S1687" s="267"/>
      <c r="T1687" s="267"/>
      <c r="U1687" s="267"/>
      <c r="V1687" s="267"/>
      <c r="W1687" s="267"/>
      <c r="X1687" s="267"/>
      <c r="Y1687" s="267"/>
      <c r="Z1687" s="267"/>
      <c r="AA1687" s="267"/>
      <c r="AB1687" s="267"/>
      <c r="AC1687" s="267"/>
      <c r="AD1687" s="267"/>
      <c r="AE1687" s="267"/>
      <c r="AF1687" s="267"/>
      <c r="AG1687" s="267"/>
      <c r="AH1687" s="267"/>
      <c r="AI1687" s="267"/>
      <c r="AJ1687" s="267"/>
      <c r="AK1687" s="267"/>
      <c r="AL1687" s="267"/>
      <c r="AM1687" s="267"/>
      <c r="AN1687" s="267"/>
      <c r="AO1687" s="267"/>
      <c r="AP1687" s="267"/>
      <c r="AQ1687" s="267"/>
      <c r="AR1687" s="267"/>
      <c r="AS1687" s="267"/>
      <c r="AT1687" s="267"/>
      <c r="AU1687" s="267"/>
      <c r="AV1687" s="267"/>
      <c r="AW1687" s="267"/>
      <c r="AX1687" s="267"/>
      <c r="AY1687" s="267"/>
      <c r="AZ1687" s="267"/>
      <c r="BA1687" s="267"/>
      <c r="BB1687" s="267"/>
      <c r="BC1687" s="267"/>
      <c r="BD1687" s="267"/>
      <c r="BE1687" s="267"/>
      <c r="BF1687" s="267"/>
      <c r="BG1687" s="267"/>
      <c r="BH1687" s="267"/>
      <c r="BI1687" s="267"/>
      <c r="BJ1687" s="267"/>
      <c r="BK1687" s="267"/>
      <c r="BL1687" s="267"/>
      <c r="BM1687" s="267"/>
      <c r="BN1687" s="267"/>
      <c r="BO1687" s="267"/>
      <c r="BP1687" s="267"/>
      <c r="BQ1687" s="267"/>
      <c r="BR1687" s="267"/>
      <c r="BS1687" s="267"/>
      <c r="BT1687" s="267"/>
      <c r="BU1687" s="267"/>
      <c r="BV1687" s="267"/>
      <c r="BW1687" s="267"/>
      <c r="BX1687" s="267"/>
      <c r="BY1687" s="267"/>
      <c r="BZ1687" s="267"/>
      <c r="CA1687" s="267"/>
      <c r="CB1687" s="267"/>
      <c r="CC1687" s="267"/>
      <c r="CD1687" s="267"/>
      <c r="CE1687" s="267"/>
      <c r="CF1687" s="267"/>
      <c r="CG1687" s="267"/>
      <c r="CH1687" s="267"/>
      <c r="CI1687" s="267"/>
      <c r="CJ1687" s="267"/>
      <c r="CK1687" s="267"/>
      <c r="CL1687" s="267"/>
      <c r="CM1687" s="267"/>
      <c r="CN1687" s="267"/>
      <c r="CO1687" s="267"/>
      <c r="CP1687" s="267"/>
      <c r="CQ1687" s="267"/>
      <c r="CR1687" s="267"/>
      <c r="CS1687" s="267"/>
      <c r="CT1687" s="267"/>
      <c r="CU1687" s="267"/>
      <c r="CV1687" s="267"/>
      <c r="CW1687" s="267"/>
      <c r="CX1687" s="267"/>
      <c r="CY1687" s="267"/>
      <c r="CZ1687" s="267"/>
      <c r="DA1687" s="267"/>
      <c r="DB1687" s="267"/>
      <c r="DC1687" s="267"/>
      <c r="DD1687" s="267"/>
      <c r="DE1687" s="267"/>
      <c r="DF1687" s="267"/>
      <c r="DG1687" s="267"/>
      <c r="DH1687" s="267"/>
      <c r="DI1687" s="267"/>
      <c r="DJ1687" s="267"/>
      <c r="DK1687" s="267"/>
      <c r="DL1687" s="267"/>
      <c r="DM1687" s="267"/>
      <c r="DN1687" s="267"/>
      <c r="DO1687" s="267"/>
      <c r="DP1687" s="267"/>
      <c r="DQ1687" s="267"/>
      <c r="DR1687" s="267"/>
      <c r="DS1687" s="267"/>
      <c r="DT1687" s="267"/>
      <c r="DU1687" s="267"/>
      <c r="DV1687" s="267"/>
      <c r="DW1687" s="267"/>
      <c r="DX1687" s="267"/>
      <c r="DY1687" s="267"/>
      <c r="DZ1687" s="267"/>
      <c r="EA1687" s="267"/>
      <c r="EB1687" s="267"/>
      <c r="EC1687" s="267"/>
      <c r="ED1687" s="267"/>
      <c r="EE1687" s="267"/>
      <c r="EF1687" s="267"/>
      <c r="EG1687" s="267"/>
      <c r="EH1687" s="267"/>
      <c r="EI1687" s="267"/>
      <c r="EJ1687" s="267"/>
      <c r="EK1687" s="267"/>
      <c r="EL1687" s="267"/>
      <c r="EM1687" s="267"/>
      <c r="EN1687" s="267"/>
      <c r="EO1687" s="267"/>
      <c r="EP1687" s="267"/>
      <c r="EQ1687" s="267"/>
      <c r="ER1687" s="267"/>
      <c r="ES1687" s="267"/>
      <c r="ET1687" s="267"/>
      <c r="EU1687" s="267"/>
      <c r="EV1687" s="267"/>
      <c r="EW1687" s="267"/>
      <c r="EX1687" s="267"/>
      <c r="EY1687" s="267"/>
      <c r="EZ1687" s="267"/>
      <c r="FA1687" s="267"/>
      <c r="FB1687" s="267"/>
      <c r="FC1687" s="267"/>
      <c r="FD1687" s="267"/>
      <c r="FE1687" s="267"/>
      <c r="FF1687" s="267"/>
      <c r="FG1687" s="267"/>
      <c r="FH1687" s="267"/>
      <c r="FI1687" s="267"/>
      <c r="FJ1687" s="267"/>
      <c r="FK1687" s="267"/>
      <c r="FL1687" s="267"/>
      <c r="FM1687" s="267"/>
      <c r="FN1687" s="267"/>
      <c r="FO1687" s="267"/>
      <c r="FP1687" s="267"/>
      <c r="FQ1687" s="267"/>
      <c r="FR1687" s="267"/>
      <c r="FS1687" s="267"/>
      <c r="FT1687" s="267"/>
      <c r="FU1687" s="267"/>
      <c r="FV1687" s="267"/>
      <c r="FW1687" s="267"/>
      <c r="FX1687" s="267"/>
      <c r="FY1687" s="267"/>
      <c r="FZ1687" s="267"/>
      <c r="GA1687" s="267"/>
      <c r="GB1687" s="267"/>
      <c r="GC1687" s="267"/>
      <c r="GD1687" s="267"/>
      <c r="GE1687" s="267"/>
      <c r="GF1687" s="267"/>
      <c r="GG1687" s="267"/>
      <c r="GH1687" s="267"/>
      <c r="GI1687" s="267"/>
      <c r="GJ1687" s="267"/>
      <c r="GK1687" s="267"/>
      <c r="GL1687" s="267"/>
      <c r="GM1687" s="267"/>
      <c r="GN1687" s="267"/>
      <c r="GO1687" s="267"/>
      <c r="GP1687" s="267"/>
      <c r="GQ1687" s="267"/>
      <c r="GR1687" s="267"/>
      <c r="GS1687" s="267"/>
      <c r="GT1687" s="267"/>
      <c r="GU1687" s="267"/>
      <c r="GV1687" s="267"/>
      <c r="GW1687" s="267"/>
      <c r="GX1687" s="267"/>
      <c r="GY1687" s="267"/>
      <c r="GZ1687" s="267"/>
      <c r="HA1687" s="267"/>
      <c r="HB1687" s="267"/>
      <c r="HC1687" s="267"/>
      <c r="HD1687" s="267"/>
      <c r="HE1687" s="267"/>
      <c r="HF1687" s="267"/>
      <c r="HG1687" s="267"/>
      <c r="HH1687" s="267"/>
      <c r="HI1687" s="267"/>
      <c r="HJ1687" s="267"/>
      <c r="HK1687" s="267"/>
      <c r="HL1687" s="267"/>
      <c r="HM1687" s="267"/>
      <c r="HN1687" s="267"/>
      <c r="HO1687" s="267"/>
      <c r="HP1687" s="267"/>
      <c r="HQ1687" s="267"/>
      <c r="HR1687" s="267"/>
      <c r="HS1687" s="267"/>
      <c r="HT1687" s="267"/>
      <c r="HU1687" s="267"/>
      <c r="HV1687" s="267"/>
      <c r="HW1687" s="267"/>
      <c r="HX1687" s="267"/>
      <c r="HY1687" s="267"/>
      <c r="HZ1687" s="267"/>
      <c r="IA1687" s="267"/>
      <c r="IB1687" s="267"/>
      <c r="IC1687" s="267"/>
      <c r="ID1687" s="267"/>
      <c r="IE1687" s="267"/>
      <c r="IF1687" s="267"/>
      <c r="IG1687" s="267"/>
      <c r="IH1687" s="267"/>
      <c r="II1687" s="267"/>
      <c r="IJ1687" s="267"/>
      <c r="IK1687" s="267"/>
      <c r="IL1687" s="267"/>
      <c r="IM1687" s="267"/>
      <c r="IN1687" s="267"/>
      <c r="IO1687" s="267"/>
      <c r="IP1687" s="267"/>
      <c r="IQ1687" s="267"/>
      <c r="IR1687" s="267"/>
      <c r="IS1687" s="267"/>
      <c r="IT1687" s="267"/>
      <c r="IU1687" s="267"/>
    </row>
    <row r="1688" spans="1:255" s="268" customFormat="1" ht="12.75">
      <c r="A1688" s="267"/>
      <c r="B1688" s="267"/>
      <c r="C1688" s="267"/>
      <c r="D1688" s="267"/>
      <c r="E1688" s="267"/>
      <c r="F1688" s="267"/>
      <c r="G1688" s="267"/>
      <c r="H1688" s="267"/>
      <c r="I1688" s="267"/>
      <c r="J1688" s="267"/>
      <c r="K1688" s="267"/>
      <c r="L1688" s="267"/>
      <c r="M1688" s="267"/>
      <c r="N1688" s="267"/>
      <c r="O1688" s="267"/>
      <c r="P1688" s="267"/>
      <c r="Q1688" s="267"/>
      <c r="R1688" s="267"/>
      <c r="S1688" s="267"/>
      <c r="T1688" s="267"/>
      <c r="U1688" s="267"/>
      <c r="V1688" s="267"/>
      <c r="W1688" s="267"/>
      <c r="X1688" s="267"/>
      <c r="Y1688" s="267"/>
      <c r="Z1688" s="267"/>
      <c r="AA1688" s="267"/>
      <c r="AB1688" s="267"/>
      <c r="AC1688" s="267"/>
      <c r="AD1688" s="267"/>
      <c r="AE1688" s="267"/>
      <c r="AF1688" s="267"/>
      <c r="AG1688" s="267"/>
      <c r="AH1688" s="267"/>
      <c r="AI1688" s="267"/>
      <c r="AJ1688" s="267"/>
      <c r="AK1688" s="267"/>
      <c r="AL1688" s="267"/>
      <c r="AM1688" s="267"/>
      <c r="AN1688" s="267"/>
      <c r="AO1688" s="267"/>
      <c r="AP1688" s="267"/>
      <c r="AQ1688" s="267"/>
      <c r="AR1688" s="267"/>
      <c r="AS1688" s="267"/>
      <c r="AT1688" s="267"/>
      <c r="AU1688" s="267"/>
      <c r="AV1688" s="267"/>
      <c r="AW1688" s="267"/>
      <c r="AX1688" s="267"/>
      <c r="AY1688" s="267"/>
      <c r="AZ1688" s="267"/>
      <c r="BA1688" s="267"/>
      <c r="BB1688" s="267"/>
      <c r="BC1688" s="267"/>
      <c r="BD1688" s="267"/>
      <c r="BE1688" s="267"/>
      <c r="BF1688" s="267"/>
      <c r="BG1688" s="267"/>
      <c r="BH1688" s="267"/>
      <c r="BI1688" s="267"/>
      <c r="BJ1688" s="267"/>
      <c r="BK1688" s="267"/>
      <c r="BL1688" s="267"/>
      <c r="BM1688" s="267"/>
      <c r="BN1688" s="267"/>
      <c r="BO1688" s="267"/>
      <c r="BP1688" s="267"/>
      <c r="BQ1688" s="267"/>
      <c r="BR1688" s="267"/>
      <c r="BS1688" s="267"/>
      <c r="BT1688" s="267"/>
      <c r="BU1688" s="267"/>
      <c r="BV1688" s="267"/>
      <c r="BW1688" s="267"/>
      <c r="BX1688" s="267"/>
      <c r="BY1688" s="267"/>
      <c r="BZ1688" s="267"/>
      <c r="CA1688" s="267"/>
      <c r="CB1688" s="267"/>
      <c r="CC1688" s="267"/>
      <c r="CD1688" s="267"/>
      <c r="CE1688" s="267"/>
      <c r="CF1688" s="267"/>
      <c r="CG1688" s="267"/>
      <c r="CH1688" s="267"/>
      <c r="CI1688" s="267"/>
      <c r="CJ1688" s="267"/>
      <c r="CK1688" s="267"/>
      <c r="CL1688" s="267"/>
      <c r="CM1688" s="267"/>
      <c r="CN1688" s="267"/>
      <c r="CO1688" s="267"/>
      <c r="CP1688" s="267"/>
      <c r="CQ1688" s="267"/>
      <c r="CR1688" s="267"/>
      <c r="CS1688" s="267"/>
      <c r="CT1688" s="267"/>
      <c r="CU1688" s="267"/>
      <c r="CV1688" s="267"/>
      <c r="CW1688" s="267"/>
      <c r="CX1688" s="267"/>
      <c r="CY1688" s="267"/>
      <c r="CZ1688" s="267"/>
      <c r="DA1688" s="267"/>
      <c r="DB1688" s="267"/>
      <c r="DC1688" s="267"/>
      <c r="DD1688" s="267"/>
      <c r="DE1688" s="267"/>
      <c r="DF1688" s="267"/>
      <c r="DG1688" s="267"/>
      <c r="DH1688" s="267"/>
      <c r="DI1688" s="267"/>
      <c r="DJ1688" s="267"/>
      <c r="DK1688" s="267"/>
      <c r="DL1688" s="267"/>
      <c r="DM1688" s="267"/>
      <c r="DN1688" s="267"/>
      <c r="DO1688" s="267"/>
      <c r="DP1688" s="267"/>
      <c r="DQ1688" s="267"/>
      <c r="DR1688" s="267"/>
      <c r="DS1688" s="267"/>
      <c r="DT1688" s="267"/>
      <c r="DU1688" s="267"/>
      <c r="DV1688" s="267"/>
      <c r="DW1688" s="267"/>
      <c r="DX1688" s="267"/>
      <c r="DY1688" s="267"/>
      <c r="DZ1688" s="267"/>
      <c r="EA1688" s="267"/>
      <c r="EB1688" s="267"/>
      <c r="EC1688" s="267"/>
      <c r="ED1688" s="267"/>
      <c r="EE1688" s="267"/>
      <c r="EF1688" s="267"/>
      <c r="EG1688" s="267"/>
      <c r="EH1688" s="267"/>
      <c r="EI1688" s="267"/>
      <c r="EJ1688" s="267"/>
      <c r="EK1688" s="267"/>
      <c r="EL1688" s="267"/>
      <c r="EM1688" s="267"/>
      <c r="EN1688" s="267"/>
      <c r="EO1688" s="267"/>
      <c r="EP1688" s="267"/>
      <c r="EQ1688" s="267"/>
      <c r="ER1688" s="267"/>
      <c r="ES1688" s="267"/>
      <c r="ET1688" s="267"/>
      <c r="EU1688" s="267"/>
      <c r="EV1688" s="267"/>
      <c r="EW1688" s="267"/>
      <c r="EX1688" s="267"/>
      <c r="EY1688" s="267"/>
      <c r="EZ1688" s="267"/>
      <c r="FA1688" s="267"/>
      <c r="FB1688" s="267"/>
      <c r="FC1688" s="267"/>
      <c r="FD1688" s="267"/>
      <c r="FE1688" s="267"/>
      <c r="FF1688" s="267"/>
      <c r="FG1688" s="267"/>
      <c r="FH1688" s="267"/>
      <c r="FI1688" s="267"/>
      <c r="FJ1688" s="267"/>
      <c r="FK1688" s="267"/>
      <c r="FL1688" s="267"/>
      <c r="FM1688" s="267"/>
      <c r="FN1688" s="267"/>
      <c r="FO1688" s="267"/>
      <c r="FP1688" s="267"/>
      <c r="FQ1688" s="267"/>
      <c r="FR1688" s="267"/>
      <c r="FS1688" s="267"/>
      <c r="FT1688" s="267"/>
      <c r="FU1688" s="267"/>
      <c r="FV1688" s="267"/>
      <c r="FW1688" s="267"/>
      <c r="FX1688" s="267"/>
      <c r="FY1688" s="267"/>
      <c r="FZ1688" s="267"/>
      <c r="GA1688" s="267"/>
      <c r="GB1688" s="267"/>
      <c r="GC1688" s="267"/>
      <c r="GD1688" s="267"/>
      <c r="GE1688" s="267"/>
      <c r="GF1688" s="267"/>
      <c r="GG1688" s="267"/>
      <c r="GH1688" s="267"/>
      <c r="GI1688" s="267"/>
      <c r="GJ1688" s="267"/>
      <c r="GK1688" s="267"/>
      <c r="GL1688" s="267"/>
      <c r="GM1688" s="267"/>
      <c r="GN1688" s="267"/>
      <c r="GO1688" s="267"/>
      <c r="GP1688" s="267"/>
      <c r="GQ1688" s="267"/>
      <c r="GR1688" s="267"/>
      <c r="GS1688" s="267"/>
      <c r="GT1688" s="267"/>
      <c r="GU1688" s="267"/>
      <c r="GV1688" s="267"/>
      <c r="GW1688" s="267"/>
      <c r="GX1688" s="267"/>
      <c r="GY1688" s="267"/>
      <c r="GZ1688" s="267"/>
      <c r="HA1688" s="267"/>
      <c r="HB1688" s="267"/>
      <c r="HC1688" s="267"/>
      <c r="HD1688" s="267"/>
      <c r="HE1688" s="267"/>
      <c r="HF1688" s="267"/>
      <c r="HG1688" s="267"/>
      <c r="HH1688" s="267"/>
      <c r="HI1688" s="267"/>
      <c r="HJ1688" s="267"/>
      <c r="HK1688" s="267"/>
      <c r="HL1688" s="267"/>
      <c r="HM1688" s="267"/>
      <c r="HN1688" s="267"/>
      <c r="HO1688" s="267"/>
      <c r="HP1688" s="267"/>
      <c r="HQ1688" s="267"/>
      <c r="HR1688" s="267"/>
      <c r="HS1688" s="267"/>
      <c r="HT1688" s="267"/>
      <c r="HU1688" s="267"/>
      <c r="HV1688" s="267"/>
      <c r="HW1688" s="267"/>
      <c r="HX1688" s="267"/>
      <c r="HY1688" s="267"/>
      <c r="HZ1688" s="267"/>
      <c r="IA1688" s="267"/>
      <c r="IB1688" s="267"/>
      <c r="IC1688" s="267"/>
      <c r="ID1688" s="267"/>
      <c r="IE1688" s="267"/>
      <c r="IF1688" s="267"/>
      <c r="IG1688" s="267"/>
      <c r="IH1688" s="267"/>
      <c r="II1688" s="267"/>
      <c r="IJ1688" s="267"/>
      <c r="IK1688" s="267"/>
      <c r="IL1688" s="267"/>
      <c r="IM1688" s="267"/>
      <c r="IN1688" s="267"/>
      <c r="IO1688" s="267"/>
      <c r="IP1688" s="267"/>
      <c r="IQ1688" s="267"/>
      <c r="IR1688" s="267"/>
      <c r="IS1688" s="267"/>
      <c r="IT1688" s="267"/>
      <c r="IU1688" s="267"/>
    </row>
    <row r="1689" spans="1:255" s="268" customFormat="1" ht="12.75">
      <c r="A1689" s="267"/>
      <c r="B1689" s="267"/>
      <c r="C1689" s="267"/>
      <c r="D1689" s="267"/>
      <c r="E1689" s="267"/>
      <c r="F1689" s="267"/>
      <c r="G1689" s="267"/>
      <c r="H1689" s="267"/>
      <c r="I1689" s="267"/>
      <c r="J1689" s="267"/>
      <c r="K1689" s="267"/>
      <c r="L1689" s="267"/>
      <c r="M1689" s="267"/>
      <c r="N1689" s="267"/>
      <c r="O1689" s="267"/>
      <c r="P1689" s="267"/>
      <c r="Q1689" s="267"/>
      <c r="R1689" s="267"/>
      <c r="S1689" s="267"/>
      <c r="T1689" s="267"/>
      <c r="U1689" s="267"/>
      <c r="V1689" s="267"/>
      <c r="W1689" s="267"/>
      <c r="X1689" s="267"/>
      <c r="Y1689" s="267"/>
      <c r="Z1689" s="267"/>
      <c r="AA1689" s="267"/>
      <c r="AB1689" s="267"/>
      <c r="AC1689" s="267"/>
      <c r="AD1689" s="267"/>
      <c r="AE1689" s="267"/>
      <c r="AF1689" s="267"/>
      <c r="AG1689" s="267"/>
      <c r="AH1689" s="267"/>
      <c r="AI1689" s="267"/>
      <c r="AJ1689" s="267"/>
      <c r="AK1689" s="267"/>
      <c r="AL1689" s="267"/>
      <c r="AM1689" s="267"/>
      <c r="AN1689" s="267"/>
      <c r="AO1689" s="267"/>
      <c r="AP1689" s="267"/>
      <c r="AQ1689" s="267"/>
      <c r="AR1689" s="267"/>
      <c r="AS1689" s="267"/>
      <c r="AT1689" s="267"/>
      <c r="AU1689" s="267"/>
      <c r="AV1689" s="267"/>
      <c r="AW1689" s="267"/>
      <c r="AX1689" s="267"/>
      <c r="AY1689" s="267"/>
      <c r="AZ1689" s="267"/>
      <c r="BA1689" s="267"/>
      <c r="BB1689" s="267"/>
      <c r="BC1689" s="267"/>
      <c r="BD1689" s="267"/>
      <c r="BE1689" s="267"/>
      <c r="BF1689" s="267"/>
      <c r="BG1689" s="267"/>
      <c r="BH1689" s="267"/>
      <c r="BI1689" s="267"/>
      <c r="BJ1689" s="267"/>
      <c r="BK1689" s="267"/>
      <c r="BL1689" s="267"/>
      <c r="BM1689" s="267"/>
      <c r="BN1689" s="267"/>
      <c r="BO1689" s="267"/>
      <c r="BP1689" s="267"/>
      <c r="BQ1689" s="267"/>
      <c r="BR1689" s="267"/>
      <c r="BS1689" s="267"/>
      <c r="BT1689" s="267"/>
      <c r="BU1689" s="267"/>
      <c r="BV1689" s="267"/>
      <c r="BW1689" s="267"/>
      <c r="BX1689" s="267"/>
      <c r="BY1689" s="267"/>
      <c r="BZ1689" s="267"/>
      <c r="CA1689" s="267"/>
      <c r="CB1689" s="267"/>
      <c r="CC1689" s="267"/>
      <c r="CD1689" s="267"/>
      <c r="CE1689" s="267"/>
      <c r="CF1689" s="267"/>
      <c r="CG1689" s="267"/>
      <c r="CH1689" s="267"/>
      <c r="CI1689" s="267"/>
      <c r="CJ1689" s="267"/>
      <c r="CK1689" s="267"/>
      <c r="CL1689" s="267"/>
      <c r="CM1689" s="267"/>
      <c r="CN1689" s="267"/>
      <c r="CO1689" s="267"/>
      <c r="CP1689" s="267"/>
      <c r="CQ1689" s="267"/>
      <c r="CR1689" s="267"/>
      <c r="CS1689" s="267"/>
      <c r="CT1689" s="267"/>
      <c r="CU1689" s="267"/>
      <c r="CV1689" s="267"/>
      <c r="CW1689" s="267"/>
      <c r="CX1689" s="267"/>
      <c r="CY1689" s="267"/>
      <c r="CZ1689" s="267"/>
      <c r="DA1689" s="267"/>
      <c r="DB1689" s="267"/>
      <c r="DC1689" s="267"/>
      <c r="DD1689" s="267"/>
      <c r="DE1689" s="267"/>
      <c r="DF1689" s="267"/>
      <c r="DG1689" s="267"/>
      <c r="DH1689" s="267"/>
      <c r="DI1689" s="267"/>
      <c r="DJ1689" s="267"/>
      <c r="DK1689" s="267"/>
      <c r="DL1689" s="267"/>
      <c r="DM1689" s="267"/>
      <c r="DN1689" s="267"/>
      <c r="DO1689" s="267"/>
      <c r="DP1689" s="267"/>
      <c r="DQ1689" s="267"/>
      <c r="DR1689" s="267"/>
      <c r="DS1689" s="267"/>
      <c r="DT1689" s="267"/>
      <c r="DU1689" s="267"/>
      <c r="DV1689" s="267"/>
      <c r="DW1689" s="267"/>
      <c r="DX1689" s="267"/>
      <c r="DY1689" s="267"/>
      <c r="DZ1689" s="267"/>
      <c r="EA1689" s="267"/>
      <c r="EB1689" s="267"/>
      <c r="EC1689" s="267"/>
      <c r="ED1689" s="267"/>
      <c r="EE1689" s="267"/>
      <c r="EF1689" s="267"/>
      <c r="EG1689" s="267"/>
      <c r="EH1689" s="267"/>
      <c r="EI1689" s="267"/>
      <c r="EJ1689" s="267"/>
      <c r="EK1689" s="267"/>
      <c r="EL1689" s="267"/>
      <c r="EM1689" s="267"/>
      <c r="EN1689" s="267"/>
      <c r="EO1689" s="267"/>
      <c r="EP1689" s="267"/>
      <c r="EQ1689" s="267"/>
      <c r="ER1689" s="267"/>
      <c r="ES1689" s="267"/>
      <c r="ET1689" s="267"/>
      <c r="EU1689" s="267"/>
      <c r="EV1689" s="267"/>
      <c r="EW1689" s="267"/>
      <c r="EX1689" s="267"/>
      <c r="EY1689" s="267"/>
      <c r="EZ1689" s="267"/>
      <c r="FA1689" s="267"/>
      <c r="FB1689" s="267"/>
      <c r="FC1689" s="267"/>
      <c r="FD1689" s="267"/>
      <c r="FE1689" s="267"/>
      <c r="FF1689" s="267"/>
      <c r="FG1689" s="267"/>
      <c r="FH1689" s="267"/>
      <c r="FI1689" s="267"/>
      <c r="FJ1689" s="267"/>
      <c r="FK1689" s="267"/>
      <c r="FL1689" s="267"/>
      <c r="FM1689" s="267"/>
      <c r="FN1689" s="267"/>
      <c r="FO1689" s="267"/>
      <c r="FP1689" s="267"/>
      <c r="FQ1689" s="267"/>
      <c r="FR1689" s="267"/>
      <c r="FS1689" s="267"/>
      <c r="FT1689" s="267"/>
      <c r="FU1689" s="267"/>
      <c r="FV1689" s="267"/>
      <c r="FW1689" s="267"/>
      <c r="FX1689" s="267"/>
      <c r="FY1689" s="267"/>
      <c r="FZ1689" s="267"/>
      <c r="GA1689" s="267"/>
      <c r="GB1689" s="267"/>
      <c r="GC1689" s="267"/>
      <c r="GD1689" s="267"/>
      <c r="GE1689" s="267"/>
      <c r="GF1689" s="267"/>
      <c r="GG1689" s="267"/>
      <c r="GH1689" s="267"/>
      <c r="GI1689" s="267"/>
      <c r="GJ1689" s="267"/>
      <c r="GK1689" s="267"/>
      <c r="GL1689" s="267"/>
      <c r="GM1689" s="267"/>
      <c r="GN1689" s="267"/>
      <c r="GO1689" s="267"/>
      <c r="GP1689" s="267"/>
      <c r="GQ1689" s="267"/>
      <c r="GR1689" s="267"/>
      <c r="GS1689" s="267"/>
      <c r="GT1689" s="267"/>
      <c r="GU1689" s="267"/>
      <c r="GV1689" s="267"/>
      <c r="GW1689" s="267"/>
      <c r="GX1689" s="267"/>
      <c r="GY1689" s="267"/>
      <c r="GZ1689" s="267"/>
      <c r="HA1689" s="267"/>
      <c r="HB1689" s="267"/>
      <c r="HC1689" s="267"/>
      <c r="HD1689" s="267"/>
      <c r="HE1689" s="267"/>
      <c r="HF1689" s="267"/>
      <c r="HG1689" s="267"/>
      <c r="HH1689" s="267"/>
      <c r="HI1689" s="267"/>
      <c r="HJ1689" s="267"/>
      <c r="HK1689" s="267"/>
      <c r="HL1689" s="267"/>
      <c r="HM1689" s="267"/>
      <c r="HN1689" s="267"/>
      <c r="HO1689" s="267"/>
      <c r="HP1689" s="267"/>
      <c r="HQ1689" s="267"/>
      <c r="HR1689" s="267"/>
      <c r="HS1689" s="267"/>
      <c r="HT1689" s="267"/>
      <c r="HU1689" s="267"/>
      <c r="HV1689" s="267"/>
      <c r="HW1689" s="267"/>
      <c r="HX1689" s="267"/>
      <c r="HY1689" s="267"/>
      <c r="HZ1689" s="267"/>
      <c r="IA1689" s="267"/>
      <c r="IB1689" s="267"/>
      <c r="IC1689" s="267"/>
      <c r="ID1689" s="267"/>
      <c r="IE1689" s="267"/>
      <c r="IF1689" s="267"/>
      <c r="IG1689" s="267"/>
      <c r="IH1689" s="267"/>
      <c r="II1689" s="267"/>
      <c r="IJ1689" s="267"/>
      <c r="IK1689" s="267"/>
      <c r="IL1689" s="267"/>
      <c r="IM1689" s="267"/>
      <c r="IN1689" s="267"/>
      <c r="IO1689" s="267"/>
      <c r="IP1689" s="267"/>
      <c r="IQ1689" s="267"/>
      <c r="IR1689" s="267"/>
      <c r="IS1689" s="267"/>
      <c r="IT1689" s="267"/>
      <c r="IU1689" s="267"/>
    </row>
    <row r="1690" spans="1:255" s="268" customFormat="1" ht="12.75">
      <c r="A1690" s="267"/>
      <c r="B1690" s="267"/>
      <c r="C1690" s="267"/>
      <c r="D1690" s="267"/>
      <c r="E1690" s="267"/>
      <c r="F1690" s="267"/>
      <c r="G1690" s="267"/>
      <c r="H1690" s="267"/>
      <c r="I1690" s="267"/>
      <c r="J1690" s="267"/>
      <c r="K1690" s="267"/>
      <c r="L1690" s="267"/>
      <c r="M1690" s="267"/>
      <c r="N1690" s="267"/>
      <c r="O1690" s="267"/>
      <c r="P1690" s="267"/>
      <c r="Q1690" s="267"/>
      <c r="R1690" s="267"/>
      <c r="S1690" s="267"/>
      <c r="T1690" s="267"/>
      <c r="U1690" s="267"/>
      <c r="V1690" s="267"/>
      <c r="W1690" s="267"/>
      <c r="X1690" s="267"/>
      <c r="Y1690" s="267"/>
      <c r="Z1690" s="267"/>
      <c r="AA1690" s="267"/>
      <c r="AB1690" s="267"/>
      <c r="AC1690" s="267"/>
      <c r="AD1690" s="267"/>
      <c r="AE1690" s="267"/>
      <c r="AF1690" s="267"/>
      <c r="AG1690" s="267"/>
      <c r="AH1690" s="267"/>
      <c r="AI1690" s="267"/>
      <c r="AJ1690" s="267"/>
      <c r="AK1690" s="267"/>
      <c r="AL1690" s="267"/>
      <c r="AM1690" s="267"/>
      <c r="AN1690" s="267"/>
      <c r="AO1690" s="267"/>
      <c r="AP1690" s="267"/>
      <c r="AQ1690" s="267"/>
      <c r="AR1690" s="267"/>
      <c r="AS1690" s="267"/>
      <c r="AT1690" s="267"/>
      <c r="AU1690" s="267"/>
      <c r="AV1690" s="267"/>
      <c r="AW1690" s="267"/>
      <c r="AX1690" s="267"/>
      <c r="AY1690" s="267"/>
      <c r="AZ1690" s="267"/>
      <c r="BA1690" s="267"/>
      <c r="BB1690" s="267"/>
      <c r="BC1690" s="267"/>
      <c r="BD1690" s="267"/>
      <c r="BE1690" s="267"/>
      <c r="BF1690" s="267"/>
      <c r="BG1690" s="267"/>
      <c r="BH1690" s="267"/>
      <c r="BI1690" s="267"/>
      <c r="BJ1690" s="267"/>
      <c r="BK1690" s="267"/>
      <c r="BL1690" s="267"/>
      <c r="BM1690" s="267"/>
      <c r="BN1690" s="267"/>
      <c r="BO1690" s="267"/>
      <c r="BP1690" s="267"/>
      <c r="BQ1690" s="267"/>
      <c r="BR1690" s="267"/>
      <c r="BS1690" s="267"/>
      <c r="BT1690" s="267"/>
      <c r="BU1690" s="267"/>
      <c r="BV1690" s="267"/>
      <c r="BW1690" s="267"/>
      <c r="BX1690" s="267"/>
      <c r="BY1690" s="267"/>
      <c r="BZ1690" s="267"/>
      <c r="CA1690" s="267"/>
      <c r="CB1690" s="267"/>
      <c r="CC1690" s="267"/>
      <c r="CD1690" s="267"/>
      <c r="CE1690" s="267"/>
      <c r="CF1690" s="267"/>
      <c r="CG1690" s="267"/>
      <c r="CH1690" s="267"/>
      <c r="CI1690" s="267"/>
      <c r="CJ1690" s="267"/>
      <c r="CK1690" s="267"/>
      <c r="CL1690" s="267"/>
      <c r="CM1690" s="267"/>
      <c r="CN1690" s="267"/>
      <c r="CO1690" s="267"/>
      <c r="CP1690" s="267"/>
      <c r="CQ1690" s="267"/>
      <c r="CR1690" s="267"/>
      <c r="CS1690" s="267"/>
      <c r="CT1690" s="267"/>
      <c r="CU1690" s="267"/>
      <c r="CV1690" s="267"/>
      <c r="CW1690" s="267"/>
      <c r="CX1690" s="267"/>
      <c r="CY1690" s="267"/>
      <c r="CZ1690" s="267"/>
      <c r="DA1690" s="267"/>
      <c r="DB1690" s="267"/>
      <c r="DC1690" s="267"/>
      <c r="DD1690" s="267"/>
      <c r="DE1690" s="267"/>
      <c r="DF1690" s="267"/>
      <c r="DG1690" s="267"/>
      <c r="DH1690" s="267"/>
      <c r="DI1690" s="267"/>
      <c r="DJ1690" s="267"/>
      <c r="DK1690" s="267"/>
      <c r="DL1690" s="267"/>
      <c r="DM1690" s="267"/>
      <c r="DN1690" s="267"/>
      <c r="DO1690" s="267"/>
      <c r="DP1690" s="267"/>
      <c r="DQ1690" s="267"/>
      <c r="DR1690" s="267"/>
      <c r="DS1690" s="267"/>
      <c r="DT1690" s="267"/>
      <c r="DU1690" s="267"/>
      <c r="DV1690" s="267"/>
      <c r="DW1690" s="267"/>
      <c r="DX1690" s="267"/>
      <c r="DY1690" s="267"/>
      <c r="DZ1690" s="267"/>
      <c r="EA1690" s="267"/>
      <c r="EB1690" s="267"/>
      <c r="EC1690" s="267"/>
      <c r="ED1690" s="267"/>
      <c r="EE1690" s="267"/>
      <c r="EF1690" s="267"/>
      <c r="EG1690" s="267"/>
      <c r="EH1690" s="267"/>
      <c r="EI1690" s="267"/>
      <c r="EJ1690" s="267"/>
      <c r="EK1690" s="267"/>
      <c r="EL1690" s="267"/>
      <c r="EM1690" s="267"/>
      <c r="EN1690" s="267"/>
      <c r="EO1690" s="267"/>
      <c r="EP1690" s="267"/>
      <c r="EQ1690" s="267"/>
      <c r="ER1690" s="267"/>
      <c r="ES1690" s="267"/>
      <c r="ET1690" s="267"/>
      <c r="EU1690" s="267"/>
      <c r="EV1690" s="267"/>
      <c r="EW1690" s="267"/>
      <c r="EX1690" s="267"/>
      <c r="EY1690" s="267"/>
      <c r="EZ1690" s="267"/>
      <c r="FA1690" s="267"/>
      <c r="FB1690" s="267"/>
      <c r="FC1690" s="267"/>
      <c r="FD1690" s="267"/>
      <c r="FE1690" s="267"/>
      <c r="FF1690" s="267"/>
      <c r="FG1690" s="267"/>
      <c r="FH1690" s="267"/>
      <c r="FI1690" s="267"/>
      <c r="FJ1690" s="267"/>
      <c r="FK1690" s="267"/>
      <c r="FL1690" s="267"/>
      <c r="FM1690" s="267"/>
      <c r="FN1690" s="267"/>
      <c r="FO1690" s="267"/>
      <c r="FP1690" s="267"/>
      <c r="FQ1690" s="267"/>
      <c r="FR1690" s="267"/>
      <c r="FS1690" s="267"/>
      <c r="FT1690" s="267"/>
      <c r="FU1690" s="267"/>
      <c r="FV1690" s="267"/>
      <c r="FW1690" s="267"/>
      <c r="FX1690" s="267"/>
      <c r="FY1690" s="267"/>
      <c r="FZ1690" s="267"/>
      <c r="GA1690" s="267"/>
      <c r="GB1690" s="267"/>
      <c r="GC1690" s="267"/>
      <c r="GD1690" s="267"/>
      <c r="GE1690" s="267"/>
      <c r="GF1690" s="267"/>
      <c r="GG1690" s="267"/>
      <c r="GH1690" s="267"/>
      <c r="GI1690" s="267"/>
      <c r="GJ1690" s="267"/>
      <c r="GK1690" s="267"/>
      <c r="GL1690" s="267"/>
      <c r="GM1690" s="267"/>
      <c r="GN1690" s="267"/>
      <c r="GO1690" s="267"/>
      <c r="GP1690" s="267"/>
      <c r="GQ1690" s="267"/>
      <c r="GR1690" s="267"/>
      <c r="GS1690" s="267"/>
      <c r="GT1690" s="267"/>
      <c r="GU1690" s="267"/>
      <c r="GV1690" s="267"/>
      <c r="GW1690" s="267"/>
      <c r="GX1690" s="267"/>
      <c r="GY1690" s="267"/>
      <c r="GZ1690" s="267"/>
      <c r="HA1690" s="267"/>
      <c r="HB1690" s="267"/>
      <c r="HC1690" s="267"/>
      <c r="HD1690" s="267"/>
      <c r="HE1690" s="267"/>
      <c r="HF1690" s="267"/>
      <c r="HG1690" s="267"/>
      <c r="HH1690" s="267"/>
      <c r="HI1690" s="267"/>
      <c r="HJ1690" s="267"/>
      <c r="HK1690" s="267"/>
      <c r="HL1690" s="267"/>
      <c r="HM1690" s="267"/>
      <c r="HN1690" s="267"/>
      <c r="HO1690" s="267"/>
      <c r="HP1690" s="267"/>
      <c r="HQ1690" s="267"/>
      <c r="HR1690" s="267"/>
      <c r="HS1690" s="267"/>
      <c r="HT1690" s="267"/>
      <c r="HU1690" s="267"/>
      <c r="HV1690" s="267"/>
      <c r="HW1690" s="267"/>
      <c r="HX1690" s="267"/>
      <c r="HY1690" s="267"/>
      <c r="HZ1690" s="267"/>
      <c r="IA1690" s="267"/>
      <c r="IB1690" s="267"/>
      <c r="IC1690" s="267"/>
      <c r="ID1690" s="267"/>
      <c r="IE1690" s="267"/>
      <c r="IF1690" s="267"/>
      <c r="IG1690" s="267"/>
      <c r="IH1690" s="267"/>
      <c r="II1690" s="267"/>
      <c r="IJ1690" s="267"/>
      <c r="IK1690" s="267"/>
      <c r="IL1690" s="267"/>
      <c r="IM1690" s="267"/>
      <c r="IN1690" s="267"/>
      <c r="IO1690" s="267"/>
      <c r="IP1690" s="267"/>
      <c r="IQ1690" s="267"/>
      <c r="IR1690" s="267"/>
      <c r="IS1690" s="267"/>
      <c r="IT1690" s="267"/>
      <c r="IU1690" s="267"/>
    </row>
    <row r="1691" spans="1:255" s="268" customFormat="1" ht="12.75">
      <c r="A1691" s="267"/>
      <c r="B1691" s="267"/>
      <c r="C1691" s="267"/>
      <c r="D1691" s="267"/>
      <c r="E1691" s="267"/>
      <c r="F1691" s="267"/>
      <c r="G1691" s="267"/>
      <c r="H1691" s="267"/>
      <c r="I1691" s="267"/>
      <c r="J1691" s="267"/>
      <c r="K1691" s="267"/>
      <c r="L1691" s="267"/>
      <c r="M1691" s="267"/>
      <c r="N1691" s="267"/>
      <c r="O1691" s="267"/>
      <c r="P1691" s="267"/>
      <c r="Q1691" s="267"/>
      <c r="R1691" s="267"/>
      <c r="S1691" s="267"/>
      <c r="T1691" s="267"/>
      <c r="U1691" s="267"/>
      <c r="V1691" s="267"/>
      <c r="W1691" s="267"/>
      <c r="X1691" s="267"/>
      <c r="Y1691" s="267"/>
      <c r="Z1691" s="267"/>
      <c r="AA1691" s="267"/>
      <c r="AB1691" s="267"/>
      <c r="AC1691" s="267"/>
      <c r="AD1691" s="267"/>
      <c r="AE1691" s="267"/>
      <c r="AF1691" s="267"/>
      <c r="AG1691" s="267"/>
      <c r="AH1691" s="267"/>
      <c r="AI1691" s="267"/>
      <c r="AJ1691" s="267"/>
      <c r="AK1691" s="267"/>
      <c r="AL1691" s="267"/>
      <c r="AM1691" s="267"/>
      <c r="AN1691" s="267"/>
      <c r="AO1691" s="267"/>
      <c r="AP1691" s="267"/>
      <c r="AQ1691" s="267"/>
      <c r="AR1691" s="267"/>
      <c r="AS1691" s="267"/>
      <c r="AT1691" s="267"/>
      <c r="AU1691" s="267"/>
      <c r="AV1691" s="267"/>
      <c r="AW1691" s="267"/>
      <c r="AX1691" s="267"/>
      <c r="AY1691" s="267"/>
      <c r="AZ1691" s="267"/>
      <c r="BA1691" s="267"/>
      <c r="BB1691" s="267"/>
      <c r="BC1691" s="267"/>
      <c r="BD1691" s="267"/>
      <c r="BE1691" s="267"/>
      <c r="BF1691" s="267"/>
      <c r="BG1691" s="267"/>
      <c r="BH1691" s="267"/>
      <c r="BI1691" s="267"/>
      <c r="BJ1691" s="267"/>
      <c r="BK1691" s="267"/>
      <c r="BL1691" s="267"/>
      <c r="BM1691" s="267"/>
      <c r="BN1691" s="267"/>
      <c r="BO1691" s="267"/>
      <c r="BP1691" s="267"/>
      <c r="BQ1691" s="267"/>
      <c r="BR1691" s="267"/>
      <c r="BS1691" s="267"/>
      <c r="BT1691" s="267"/>
      <c r="BU1691" s="267"/>
      <c r="BV1691" s="267"/>
      <c r="BW1691" s="267"/>
      <c r="BX1691" s="267"/>
      <c r="BY1691" s="267"/>
      <c r="BZ1691" s="267"/>
      <c r="CA1691" s="267"/>
      <c r="CB1691" s="267"/>
      <c r="CC1691" s="267"/>
      <c r="CD1691" s="267"/>
      <c r="CE1691" s="267"/>
      <c r="CF1691" s="267"/>
      <c r="CG1691" s="267"/>
      <c r="CH1691" s="267"/>
      <c r="CI1691" s="267"/>
      <c r="CJ1691" s="267"/>
      <c r="CK1691" s="267"/>
      <c r="CL1691" s="267"/>
      <c r="CM1691" s="267"/>
      <c r="CN1691" s="267"/>
      <c r="CO1691" s="267"/>
      <c r="CP1691" s="267"/>
      <c r="CQ1691" s="267"/>
      <c r="CR1691" s="267"/>
      <c r="CS1691" s="267"/>
      <c r="CT1691" s="267"/>
      <c r="CU1691" s="267"/>
      <c r="CV1691" s="267"/>
      <c r="CW1691" s="267"/>
      <c r="CX1691" s="267"/>
      <c r="CY1691" s="267"/>
      <c r="CZ1691" s="267"/>
      <c r="DA1691" s="267"/>
      <c r="DB1691" s="267"/>
      <c r="DC1691" s="267"/>
      <c r="DD1691" s="267"/>
      <c r="DE1691" s="267"/>
      <c r="DF1691" s="267"/>
      <c r="DG1691" s="267"/>
      <c r="DH1691" s="267"/>
      <c r="DI1691" s="267"/>
      <c r="DJ1691" s="267"/>
      <c r="DK1691" s="267"/>
      <c r="DL1691" s="267"/>
      <c r="DM1691" s="267"/>
      <c r="DN1691" s="267"/>
      <c r="DO1691" s="267"/>
      <c r="DP1691" s="267"/>
      <c r="DQ1691" s="267"/>
      <c r="DR1691" s="267"/>
      <c r="DS1691" s="267"/>
      <c r="DT1691" s="267"/>
      <c r="DU1691" s="267"/>
      <c r="DV1691" s="267"/>
      <c r="DW1691" s="267"/>
      <c r="DX1691" s="267"/>
      <c r="DY1691" s="267"/>
      <c r="DZ1691" s="267"/>
      <c r="EA1691" s="267"/>
      <c r="EB1691" s="267"/>
      <c r="EC1691" s="267"/>
      <c r="ED1691" s="267"/>
      <c r="EE1691" s="267"/>
      <c r="EF1691" s="267"/>
      <c r="EG1691" s="267"/>
      <c r="EH1691" s="267"/>
      <c r="EI1691" s="267"/>
      <c r="EJ1691" s="267"/>
      <c r="EK1691" s="267"/>
      <c r="EL1691" s="267"/>
      <c r="EM1691" s="267"/>
      <c r="EN1691" s="267"/>
      <c r="EO1691" s="267"/>
      <c r="EP1691" s="267"/>
      <c r="EQ1691" s="267"/>
      <c r="ER1691" s="267"/>
      <c r="ES1691" s="267"/>
      <c r="ET1691" s="267"/>
      <c r="EU1691" s="267"/>
      <c r="EV1691" s="267"/>
      <c r="EW1691" s="267"/>
      <c r="EX1691" s="267"/>
      <c r="EY1691" s="267"/>
      <c r="EZ1691" s="267"/>
      <c r="FA1691" s="267"/>
      <c r="FB1691" s="267"/>
      <c r="FC1691" s="267"/>
      <c r="FD1691" s="267"/>
      <c r="FE1691" s="267"/>
      <c r="FF1691" s="267"/>
      <c r="FG1691" s="267"/>
      <c r="FH1691" s="267"/>
      <c r="FI1691" s="267"/>
      <c r="FJ1691" s="267"/>
      <c r="FK1691" s="267"/>
      <c r="FL1691" s="267"/>
      <c r="FM1691" s="267"/>
      <c r="FN1691" s="267"/>
      <c r="FO1691" s="267"/>
      <c r="FP1691" s="267"/>
      <c r="FQ1691" s="267"/>
      <c r="FR1691" s="267"/>
      <c r="FS1691" s="267"/>
      <c r="FT1691" s="267"/>
      <c r="FU1691" s="267"/>
      <c r="FV1691" s="267"/>
      <c r="FW1691" s="267"/>
      <c r="FX1691" s="267"/>
      <c r="FY1691" s="267"/>
      <c r="FZ1691" s="267"/>
      <c r="GA1691" s="267"/>
      <c r="GB1691" s="267"/>
      <c r="GC1691" s="267"/>
      <c r="GD1691" s="267"/>
      <c r="GE1691" s="267"/>
      <c r="GF1691" s="267"/>
      <c r="GG1691" s="267"/>
      <c r="GH1691" s="267"/>
      <c r="GI1691" s="267"/>
      <c r="GJ1691" s="267"/>
      <c r="GK1691" s="267"/>
      <c r="GL1691" s="267"/>
      <c r="GM1691" s="267"/>
      <c r="GN1691" s="267"/>
      <c r="GO1691" s="267"/>
      <c r="GP1691" s="267"/>
      <c r="GQ1691" s="267"/>
      <c r="GR1691" s="267"/>
      <c r="GS1691" s="267"/>
      <c r="GT1691" s="267"/>
      <c r="GU1691" s="267"/>
      <c r="GV1691" s="267"/>
      <c r="GW1691" s="267"/>
      <c r="GX1691" s="267"/>
      <c r="GY1691" s="267"/>
      <c r="GZ1691" s="267"/>
      <c r="HA1691" s="267"/>
      <c r="HB1691" s="267"/>
      <c r="HC1691" s="267"/>
      <c r="HD1691" s="267"/>
      <c r="HE1691" s="267"/>
      <c r="HF1691" s="267"/>
      <c r="HG1691" s="267"/>
      <c r="HH1691" s="267"/>
      <c r="HI1691" s="267"/>
      <c r="HJ1691" s="267"/>
      <c r="HK1691" s="267"/>
      <c r="HL1691" s="267"/>
      <c r="HM1691" s="267"/>
      <c r="HN1691" s="267"/>
      <c r="HO1691" s="267"/>
      <c r="HP1691" s="267"/>
      <c r="HQ1691" s="267"/>
      <c r="HR1691" s="267"/>
      <c r="HS1691" s="267"/>
      <c r="HT1691" s="267"/>
      <c r="HU1691" s="267"/>
      <c r="HV1691" s="267"/>
      <c r="HW1691" s="267"/>
      <c r="HX1691" s="267"/>
      <c r="HY1691" s="267"/>
      <c r="HZ1691" s="267"/>
      <c r="IA1691" s="267"/>
      <c r="IB1691" s="267"/>
      <c r="IC1691" s="267"/>
      <c r="ID1691" s="267"/>
      <c r="IE1691" s="267"/>
      <c r="IF1691" s="267"/>
      <c r="IG1691" s="267"/>
      <c r="IH1691" s="267"/>
      <c r="II1691" s="267"/>
      <c r="IJ1691" s="267"/>
      <c r="IK1691" s="267"/>
      <c r="IL1691" s="267"/>
      <c r="IM1691" s="267"/>
      <c r="IN1691" s="267"/>
      <c r="IO1691" s="267"/>
      <c r="IP1691" s="267"/>
      <c r="IQ1691" s="267"/>
      <c r="IR1691" s="267"/>
      <c r="IS1691" s="267"/>
      <c r="IT1691" s="267"/>
      <c r="IU1691" s="267"/>
    </row>
    <row r="1692" spans="1:255" s="268" customFormat="1" ht="12.75">
      <c r="A1692" s="267"/>
      <c r="B1692" s="267"/>
      <c r="C1692" s="267"/>
      <c r="D1692" s="267"/>
      <c r="E1692" s="267"/>
      <c r="F1692" s="267"/>
      <c r="G1692" s="267"/>
      <c r="H1692" s="267"/>
      <c r="I1692" s="267"/>
      <c r="J1692" s="267"/>
      <c r="K1692" s="267"/>
      <c r="L1692" s="267"/>
      <c r="M1692" s="267"/>
      <c r="N1692" s="267"/>
      <c r="O1692" s="267"/>
      <c r="P1692" s="267"/>
      <c r="Q1692" s="267"/>
      <c r="R1692" s="267"/>
      <c r="S1692" s="267"/>
      <c r="T1692" s="267"/>
      <c r="U1692" s="267"/>
      <c r="V1692" s="267"/>
      <c r="W1692" s="267"/>
      <c r="X1692" s="267"/>
      <c r="Y1692" s="267"/>
      <c r="Z1692" s="267"/>
      <c r="AA1692" s="267"/>
      <c r="AB1692" s="267"/>
      <c r="AC1692" s="267"/>
      <c r="AD1692" s="267"/>
      <c r="AE1692" s="267"/>
      <c r="AF1692" s="267"/>
      <c r="AG1692" s="267"/>
      <c r="AH1692" s="267"/>
      <c r="AI1692" s="267"/>
      <c r="AJ1692" s="267"/>
      <c r="AK1692" s="267"/>
      <c r="AL1692" s="267"/>
      <c r="AM1692" s="267"/>
      <c r="AN1692" s="267"/>
      <c r="AO1692" s="267"/>
      <c r="AP1692" s="267"/>
      <c r="AQ1692" s="267"/>
      <c r="AR1692" s="267"/>
      <c r="AS1692" s="267"/>
      <c r="AT1692" s="267"/>
      <c r="AU1692" s="267"/>
      <c r="AV1692" s="267"/>
      <c r="AW1692" s="267"/>
      <c r="AX1692" s="267"/>
      <c r="AY1692" s="267"/>
      <c r="AZ1692" s="267"/>
      <c r="BA1692" s="267"/>
      <c r="BB1692" s="267"/>
      <c r="BC1692" s="267"/>
      <c r="BD1692" s="267"/>
      <c r="BE1692" s="267"/>
      <c r="BF1692" s="267"/>
      <c r="BG1692" s="267"/>
      <c r="BH1692" s="267"/>
      <c r="BI1692" s="267"/>
      <c r="BJ1692" s="267"/>
      <c r="BK1692" s="267"/>
      <c r="BL1692" s="267"/>
      <c r="BM1692" s="267"/>
      <c r="BN1692" s="267"/>
      <c r="BO1692" s="267"/>
      <c r="BP1692" s="267"/>
      <c r="BQ1692" s="267"/>
      <c r="BR1692" s="267"/>
      <c r="BS1692" s="267"/>
      <c r="BT1692" s="267"/>
      <c r="BU1692" s="267"/>
      <c r="BV1692" s="267"/>
      <c r="BW1692" s="267"/>
      <c r="BX1692" s="267"/>
      <c r="BY1692" s="267"/>
      <c r="BZ1692" s="267"/>
      <c r="CA1692" s="267"/>
      <c r="CB1692" s="267"/>
      <c r="CC1692" s="267"/>
      <c r="CD1692" s="267"/>
      <c r="CE1692" s="267"/>
      <c r="CF1692" s="267"/>
      <c r="CG1692" s="267"/>
      <c r="CH1692" s="267"/>
      <c r="CI1692" s="267"/>
      <c r="CJ1692" s="267"/>
      <c r="CK1692" s="267"/>
      <c r="CL1692" s="267"/>
      <c r="CM1692" s="267"/>
      <c r="CN1692" s="267"/>
      <c r="CO1692" s="267"/>
      <c r="CP1692" s="267"/>
      <c r="CQ1692" s="267"/>
      <c r="CR1692" s="267"/>
      <c r="CS1692" s="267"/>
      <c r="CT1692" s="267"/>
      <c r="CU1692" s="267"/>
      <c r="CV1692" s="267"/>
      <c r="CW1692" s="267"/>
      <c r="CX1692" s="267"/>
      <c r="CY1692" s="267"/>
      <c r="CZ1692" s="267"/>
      <c r="DA1692" s="267"/>
      <c r="DB1692" s="267"/>
      <c r="DC1692" s="267"/>
      <c r="DD1692" s="267"/>
      <c r="DE1692" s="267"/>
      <c r="DF1692" s="267"/>
      <c r="DG1692" s="267"/>
      <c r="DH1692" s="267"/>
      <c r="DI1692" s="267"/>
      <c r="DJ1692" s="267"/>
      <c r="DK1692" s="267"/>
      <c r="DL1692" s="267"/>
      <c r="DM1692" s="267"/>
      <c r="DN1692" s="267"/>
      <c r="DO1692" s="267"/>
      <c r="DP1692" s="267"/>
      <c r="DQ1692" s="267"/>
      <c r="DR1692" s="267"/>
      <c r="DS1692" s="267"/>
      <c r="DT1692" s="267"/>
      <c r="DU1692" s="267"/>
      <c r="DV1692" s="267"/>
      <c r="DW1692" s="267"/>
      <c r="DX1692" s="267"/>
      <c r="DY1692" s="267"/>
      <c r="DZ1692" s="267"/>
      <c r="EA1692" s="267"/>
      <c r="EB1692" s="267"/>
      <c r="EC1692" s="267"/>
      <c r="ED1692" s="267"/>
      <c r="EE1692" s="267"/>
      <c r="EF1692" s="267"/>
      <c r="EG1692" s="267"/>
      <c r="EH1692" s="267"/>
      <c r="EI1692" s="267"/>
      <c r="EJ1692" s="267"/>
      <c r="EK1692" s="267"/>
      <c r="EL1692" s="267"/>
      <c r="EM1692" s="267"/>
      <c r="EN1692" s="267"/>
      <c r="EO1692" s="267"/>
      <c r="EP1692" s="267"/>
      <c r="EQ1692" s="267"/>
      <c r="ER1692" s="267"/>
      <c r="ES1692" s="267"/>
      <c r="ET1692" s="267"/>
      <c r="EU1692" s="267"/>
      <c r="EV1692" s="267"/>
      <c r="EW1692" s="267"/>
      <c r="EX1692" s="267"/>
      <c r="EY1692" s="267"/>
      <c r="EZ1692" s="267"/>
      <c r="FA1692" s="267"/>
      <c r="FB1692" s="267"/>
      <c r="FC1692" s="267"/>
      <c r="FD1692" s="267"/>
      <c r="FE1692" s="267"/>
      <c r="FF1692" s="267"/>
      <c r="FG1692" s="267"/>
      <c r="FH1692" s="267"/>
      <c r="FI1692" s="267"/>
      <c r="FJ1692" s="267"/>
      <c r="FK1692" s="267"/>
      <c r="FL1692" s="267"/>
      <c r="FM1692" s="267"/>
      <c r="FN1692" s="267"/>
      <c r="FO1692" s="267"/>
      <c r="FP1692" s="267"/>
      <c r="FQ1692" s="267"/>
      <c r="FR1692" s="267"/>
      <c r="FS1692" s="267"/>
      <c r="FT1692" s="267"/>
      <c r="FU1692" s="267"/>
      <c r="FV1692" s="267"/>
      <c r="FW1692" s="267"/>
      <c r="FX1692" s="267"/>
      <c r="FY1692" s="267"/>
      <c r="FZ1692" s="267"/>
      <c r="GA1692" s="267"/>
      <c r="GB1692" s="267"/>
      <c r="GC1692" s="267"/>
      <c r="GD1692" s="267"/>
      <c r="GE1692" s="267"/>
      <c r="GF1692" s="267"/>
      <c r="GG1692" s="267"/>
      <c r="GH1692" s="267"/>
      <c r="GI1692" s="267"/>
      <c r="GJ1692" s="267"/>
      <c r="GK1692" s="267"/>
      <c r="GL1692" s="267"/>
      <c r="GM1692" s="267"/>
      <c r="GN1692" s="267"/>
      <c r="GO1692" s="267"/>
      <c r="GP1692" s="267"/>
      <c r="GQ1692" s="267"/>
      <c r="GR1692" s="267"/>
      <c r="GS1692" s="267"/>
      <c r="GT1692" s="267"/>
      <c r="GU1692" s="267"/>
      <c r="GV1692" s="267"/>
      <c r="GW1692" s="267"/>
      <c r="GX1692" s="267"/>
      <c r="GY1692" s="267"/>
      <c r="GZ1692" s="267"/>
      <c r="HA1692" s="267"/>
      <c r="HB1692" s="267"/>
      <c r="HC1692" s="267"/>
      <c r="HD1692" s="267"/>
      <c r="HE1692" s="267"/>
      <c r="HF1692" s="267"/>
      <c r="HG1692" s="267"/>
      <c r="HH1692" s="267"/>
      <c r="HI1692" s="267"/>
      <c r="HJ1692" s="267"/>
      <c r="HK1692" s="267"/>
      <c r="HL1692" s="267"/>
      <c r="HM1692" s="267"/>
      <c r="HN1692" s="267"/>
      <c r="HO1692" s="267"/>
      <c r="HP1692" s="267"/>
      <c r="HQ1692" s="267"/>
      <c r="HR1692" s="267"/>
      <c r="HS1692" s="267"/>
      <c r="HT1692" s="267"/>
      <c r="HU1692" s="267"/>
      <c r="HV1692" s="267"/>
      <c r="HW1692" s="267"/>
      <c r="HX1692" s="267"/>
      <c r="HY1692" s="267"/>
      <c r="HZ1692" s="267"/>
      <c r="IA1692" s="267"/>
      <c r="IB1692" s="267"/>
      <c r="IC1692" s="267"/>
      <c r="ID1692" s="267"/>
      <c r="IE1692" s="267"/>
      <c r="IF1692" s="267"/>
      <c r="IG1692" s="267"/>
      <c r="IH1692" s="267"/>
      <c r="II1692" s="267"/>
      <c r="IJ1692" s="267"/>
      <c r="IK1692" s="267"/>
      <c r="IL1692" s="267"/>
      <c r="IM1692" s="267"/>
      <c r="IN1692" s="267"/>
      <c r="IO1692" s="267"/>
      <c r="IP1692" s="267"/>
      <c r="IQ1692" s="267"/>
      <c r="IR1692" s="267"/>
      <c r="IS1692" s="267"/>
      <c r="IT1692" s="267"/>
      <c r="IU1692" s="267"/>
    </row>
    <row r="1693" spans="1:255" s="268" customFormat="1" ht="12.75">
      <c r="A1693" s="267"/>
      <c r="B1693" s="267"/>
      <c r="C1693" s="267"/>
      <c r="D1693" s="267"/>
      <c r="E1693" s="267"/>
      <c r="F1693" s="267"/>
      <c r="G1693" s="267"/>
      <c r="H1693" s="267"/>
      <c r="I1693" s="267"/>
      <c r="J1693" s="267"/>
      <c r="K1693" s="267"/>
      <c r="L1693" s="267"/>
      <c r="M1693" s="267"/>
      <c r="N1693" s="267"/>
      <c r="O1693" s="267"/>
      <c r="P1693" s="267"/>
      <c r="Q1693" s="267"/>
      <c r="R1693" s="267"/>
      <c r="S1693" s="267"/>
      <c r="T1693" s="267"/>
      <c r="U1693" s="267"/>
      <c r="V1693" s="267"/>
      <c r="W1693" s="267"/>
      <c r="X1693" s="267"/>
      <c r="Y1693" s="267"/>
      <c r="Z1693" s="267"/>
      <c r="AA1693" s="267"/>
      <c r="AB1693" s="267"/>
      <c r="AC1693" s="267"/>
      <c r="AD1693" s="267"/>
      <c r="AE1693" s="267"/>
      <c r="AF1693" s="267"/>
      <c r="AG1693" s="267"/>
      <c r="AH1693" s="267"/>
      <c r="AI1693" s="267"/>
      <c r="AJ1693" s="267"/>
      <c r="AK1693" s="267"/>
      <c r="AL1693" s="267"/>
      <c r="AM1693" s="267"/>
      <c r="AN1693" s="267"/>
      <c r="AO1693" s="267"/>
      <c r="AP1693" s="267"/>
      <c r="AQ1693" s="267"/>
      <c r="AR1693" s="267"/>
      <c r="AS1693" s="267"/>
      <c r="AT1693" s="267"/>
      <c r="AU1693" s="267"/>
      <c r="AV1693" s="267"/>
      <c r="AW1693" s="267"/>
      <c r="AX1693" s="267"/>
      <c r="AY1693" s="267"/>
      <c r="AZ1693" s="267"/>
      <c r="BA1693" s="267"/>
      <c r="BB1693" s="267"/>
      <c r="BC1693" s="267"/>
      <c r="BD1693" s="267"/>
      <c r="BE1693" s="267"/>
      <c r="BF1693" s="267"/>
      <c r="BG1693" s="267"/>
      <c r="BH1693" s="267"/>
      <c r="BI1693" s="267"/>
      <c r="BJ1693" s="267"/>
      <c r="BK1693" s="267"/>
      <c r="BL1693" s="267"/>
      <c r="BM1693" s="267"/>
      <c r="BN1693" s="267"/>
      <c r="BO1693" s="267"/>
      <c r="BP1693" s="267"/>
      <c r="BQ1693" s="267"/>
      <c r="BR1693" s="267"/>
      <c r="BS1693" s="267"/>
      <c r="BT1693" s="267"/>
      <c r="BU1693" s="267"/>
      <c r="BV1693" s="267"/>
      <c r="BW1693" s="267"/>
      <c r="BX1693" s="267"/>
      <c r="BY1693" s="267"/>
      <c r="BZ1693" s="267"/>
      <c r="CA1693" s="267"/>
      <c r="CB1693" s="267"/>
      <c r="CC1693" s="267"/>
      <c r="CD1693" s="267"/>
      <c r="CE1693" s="267"/>
      <c r="CF1693" s="267"/>
      <c r="CG1693" s="267"/>
      <c r="CH1693" s="267"/>
      <c r="CI1693" s="267"/>
      <c r="CJ1693" s="267"/>
      <c r="CK1693" s="267"/>
      <c r="CL1693" s="267"/>
      <c r="CM1693" s="267"/>
      <c r="CN1693" s="267"/>
      <c r="CO1693" s="267"/>
      <c r="CP1693" s="267"/>
      <c r="CQ1693" s="267"/>
      <c r="CR1693" s="267"/>
      <c r="CS1693" s="267"/>
      <c r="CT1693" s="267"/>
      <c r="CU1693" s="267"/>
      <c r="CV1693" s="267"/>
      <c r="CW1693" s="267"/>
      <c r="CX1693" s="267"/>
      <c r="CY1693" s="267"/>
      <c r="CZ1693" s="267"/>
      <c r="DA1693" s="267"/>
      <c r="DB1693" s="267"/>
      <c r="DC1693" s="267"/>
      <c r="DD1693" s="267"/>
      <c r="DE1693" s="267"/>
      <c r="DF1693" s="267"/>
      <c r="DG1693" s="267"/>
      <c r="DH1693" s="267"/>
      <c r="DI1693" s="267"/>
      <c r="DJ1693" s="267"/>
      <c r="DK1693" s="267"/>
      <c r="DL1693" s="267"/>
      <c r="DM1693" s="267"/>
      <c r="DN1693" s="267"/>
      <c r="DO1693" s="267"/>
      <c r="DP1693" s="267"/>
      <c r="DQ1693" s="267"/>
      <c r="DR1693" s="267"/>
      <c r="DS1693" s="267"/>
      <c r="DT1693" s="267"/>
      <c r="DU1693" s="267"/>
      <c r="DV1693" s="267"/>
      <c r="DW1693" s="267"/>
      <c r="DX1693" s="267"/>
      <c r="DY1693" s="267"/>
      <c r="DZ1693" s="267"/>
      <c r="EA1693" s="267"/>
      <c r="EB1693" s="267"/>
      <c r="EC1693" s="267"/>
      <c r="ED1693" s="267"/>
      <c r="EE1693" s="267"/>
      <c r="EF1693" s="267"/>
      <c r="EG1693" s="267"/>
      <c r="EH1693" s="267"/>
      <c r="EI1693" s="267"/>
      <c r="EJ1693" s="267"/>
      <c r="EK1693" s="267"/>
      <c r="EL1693" s="267"/>
      <c r="EM1693" s="267"/>
      <c r="EN1693" s="267"/>
      <c r="EO1693" s="267"/>
      <c r="EP1693" s="267"/>
      <c r="EQ1693" s="267"/>
      <c r="ER1693" s="267"/>
      <c r="ES1693" s="267"/>
      <c r="ET1693" s="267"/>
      <c r="EU1693" s="267"/>
      <c r="EV1693" s="267"/>
      <c r="EW1693" s="267"/>
      <c r="EX1693" s="267"/>
      <c r="EY1693" s="267"/>
      <c r="EZ1693" s="267"/>
      <c r="FA1693" s="267"/>
      <c r="FB1693" s="267"/>
      <c r="FC1693" s="267"/>
      <c r="FD1693" s="267"/>
      <c r="FE1693" s="267"/>
      <c r="FF1693" s="267"/>
      <c r="FG1693" s="267"/>
      <c r="FH1693" s="267"/>
      <c r="FI1693" s="267"/>
      <c r="FJ1693" s="267"/>
      <c r="FK1693" s="267"/>
      <c r="FL1693" s="267"/>
      <c r="FM1693" s="267"/>
      <c r="FN1693" s="267"/>
      <c r="FO1693" s="267"/>
      <c r="FP1693" s="267"/>
      <c r="FQ1693" s="267"/>
      <c r="FR1693" s="267"/>
      <c r="FS1693" s="267"/>
      <c r="FT1693" s="267"/>
      <c r="FU1693" s="267"/>
      <c r="FV1693" s="267"/>
      <c r="FW1693" s="267"/>
      <c r="FX1693" s="267"/>
      <c r="FY1693" s="267"/>
      <c r="FZ1693" s="267"/>
      <c r="GA1693" s="267"/>
      <c r="GB1693" s="267"/>
      <c r="GC1693" s="267"/>
      <c r="GD1693" s="267"/>
      <c r="GE1693" s="267"/>
      <c r="GF1693" s="267"/>
      <c r="GG1693" s="267"/>
      <c r="GH1693" s="267"/>
      <c r="GI1693" s="267"/>
      <c r="GJ1693" s="267"/>
      <c r="GK1693" s="267"/>
      <c r="GL1693" s="267"/>
      <c r="GM1693" s="267"/>
      <c r="GN1693" s="267"/>
      <c r="GO1693" s="267"/>
      <c r="GP1693" s="267"/>
      <c r="GQ1693" s="267"/>
      <c r="GR1693" s="267"/>
      <c r="GS1693" s="267"/>
      <c r="GT1693" s="267"/>
      <c r="GU1693" s="267"/>
      <c r="GV1693" s="267"/>
      <c r="GW1693" s="267"/>
      <c r="GX1693" s="267"/>
      <c r="GY1693" s="267"/>
      <c r="GZ1693" s="267"/>
      <c r="HA1693" s="267"/>
      <c r="HB1693" s="267"/>
      <c r="HC1693" s="267"/>
      <c r="HD1693" s="267"/>
      <c r="HE1693" s="267"/>
      <c r="HF1693" s="267"/>
      <c r="HG1693" s="267"/>
      <c r="HH1693" s="267"/>
      <c r="HI1693" s="267"/>
      <c r="HJ1693" s="267"/>
      <c r="HK1693" s="267"/>
      <c r="HL1693" s="267"/>
      <c r="HM1693" s="267"/>
      <c r="HN1693" s="267"/>
      <c r="HO1693" s="267"/>
      <c r="HP1693" s="267"/>
      <c r="HQ1693" s="267"/>
      <c r="HR1693" s="267"/>
      <c r="HS1693" s="267"/>
      <c r="HT1693" s="267"/>
      <c r="HU1693" s="267"/>
      <c r="HV1693" s="267"/>
      <c r="HW1693" s="267"/>
      <c r="HX1693" s="267"/>
      <c r="HY1693" s="267"/>
      <c r="HZ1693" s="267"/>
      <c r="IA1693" s="267"/>
      <c r="IB1693" s="267"/>
      <c r="IC1693" s="267"/>
      <c r="ID1693" s="267"/>
      <c r="IE1693" s="267"/>
      <c r="IF1693" s="267"/>
      <c r="IG1693" s="267"/>
      <c r="IH1693" s="267"/>
      <c r="II1693" s="267"/>
      <c r="IJ1693" s="267"/>
      <c r="IK1693" s="267"/>
      <c r="IL1693" s="267"/>
      <c r="IM1693" s="267"/>
      <c r="IN1693" s="267"/>
      <c r="IO1693" s="267"/>
      <c r="IP1693" s="267"/>
      <c r="IQ1693" s="267"/>
      <c r="IR1693" s="267"/>
      <c r="IS1693" s="267"/>
      <c r="IT1693" s="267"/>
      <c r="IU1693" s="267"/>
    </row>
    <row r="1694" spans="1:255" s="268" customFormat="1" ht="12.75">
      <c r="A1694" s="267"/>
      <c r="B1694" s="267"/>
      <c r="C1694" s="267"/>
      <c r="D1694" s="267"/>
      <c r="E1694" s="267"/>
      <c r="F1694" s="267"/>
      <c r="G1694" s="267"/>
      <c r="H1694" s="267"/>
      <c r="I1694" s="267"/>
      <c r="J1694" s="267"/>
      <c r="K1694" s="267"/>
      <c r="L1694" s="267"/>
      <c r="M1694" s="267"/>
      <c r="N1694" s="267"/>
      <c r="O1694" s="267"/>
      <c r="P1694" s="267"/>
      <c r="Q1694" s="267"/>
      <c r="R1694" s="267"/>
      <c r="S1694" s="267"/>
      <c r="T1694" s="267"/>
      <c r="U1694" s="267"/>
      <c r="V1694" s="267"/>
      <c r="W1694" s="267"/>
      <c r="X1694" s="267"/>
      <c r="Y1694" s="267"/>
      <c r="Z1694" s="267"/>
      <c r="AA1694" s="267"/>
      <c r="AB1694" s="267"/>
      <c r="AC1694" s="267"/>
      <c r="AD1694" s="267"/>
      <c r="AE1694" s="267"/>
      <c r="AF1694" s="267"/>
      <c r="AG1694" s="267"/>
      <c r="AH1694" s="267"/>
      <c r="AI1694" s="267"/>
      <c r="AJ1694" s="267"/>
      <c r="AK1694" s="267"/>
      <c r="AL1694" s="267"/>
      <c r="AM1694" s="267"/>
      <c r="AN1694" s="267"/>
      <c r="AO1694" s="267"/>
      <c r="AP1694" s="267"/>
      <c r="AQ1694" s="267"/>
      <c r="AR1694" s="267"/>
      <c r="AS1694" s="267"/>
      <c r="AT1694" s="267"/>
      <c r="AU1694" s="267"/>
      <c r="AV1694" s="267"/>
      <c r="AW1694" s="267"/>
      <c r="AX1694" s="267"/>
      <c r="AY1694" s="267"/>
      <c r="AZ1694" s="267"/>
      <c r="BA1694" s="267"/>
      <c r="BB1694" s="267"/>
      <c r="BC1694" s="267"/>
      <c r="BD1694" s="267"/>
      <c r="BE1694" s="267"/>
      <c r="BF1694" s="267"/>
      <c r="BG1694" s="267"/>
      <c r="BH1694" s="267"/>
      <c r="BI1694" s="267"/>
      <c r="BJ1694" s="267"/>
      <c r="BK1694" s="267"/>
      <c r="BL1694" s="267"/>
      <c r="BM1694" s="267"/>
      <c r="BN1694" s="267"/>
      <c r="BO1694" s="267"/>
      <c r="BP1694" s="267"/>
      <c r="BQ1694" s="267"/>
      <c r="BR1694" s="267"/>
      <c r="BS1694" s="267"/>
      <c r="BT1694" s="267"/>
      <c r="BU1694" s="267"/>
      <c r="BV1694" s="267"/>
      <c r="BW1694" s="267"/>
      <c r="BX1694" s="267"/>
      <c r="BY1694" s="267"/>
      <c r="BZ1694" s="267"/>
      <c r="CA1694" s="267"/>
      <c r="CB1694" s="267"/>
      <c r="CC1694" s="267"/>
      <c r="CD1694" s="267"/>
      <c r="CE1694" s="267"/>
      <c r="CF1694" s="267"/>
      <c r="CG1694" s="267"/>
      <c r="CH1694" s="267"/>
      <c r="CI1694" s="267"/>
      <c r="CJ1694" s="267"/>
      <c r="CK1694" s="267"/>
      <c r="CL1694" s="267"/>
      <c r="CM1694" s="267"/>
      <c r="CN1694" s="267"/>
      <c r="CO1694" s="267"/>
      <c r="CP1694" s="267"/>
      <c r="CQ1694" s="267"/>
      <c r="CR1694" s="267"/>
      <c r="CS1694" s="267"/>
      <c r="CT1694" s="267"/>
      <c r="CU1694" s="267"/>
      <c r="CV1694" s="267"/>
      <c r="CW1694" s="267"/>
      <c r="CX1694" s="267"/>
      <c r="CY1694" s="267"/>
      <c r="CZ1694" s="267"/>
      <c r="DA1694" s="267"/>
      <c r="DB1694" s="267"/>
      <c r="DC1694" s="267"/>
      <c r="DD1694" s="267"/>
      <c r="DE1694" s="267"/>
      <c r="DF1694" s="267"/>
      <c r="DG1694" s="267"/>
      <c r="DH1694" s="267"/>
      <c r="DI1694" s="267"/>
      <c r="DJ1694" s="267"/>
      <c r="DK1694" s="267"/>
      <c r="DL1694" s="267"/>
      <c r="DM1694" s="267"/>
      <c r="DN1694" s="267"/>
      <c r="DO1694" s="267"/>
      <c r="DP1694" s="267"/>
      <c r="DQ1694" s="267"/>
      <c r="DR1694" s="267"/>
      <c r="DS1694" s="267"/>
      <c r="DT1694" s="267"/>
      <c r="DU1694" s="267"/>
      <c r="DV1694" s="267"/>
      <c r="DW1694" s="267"/>
      <c r="DX1694" s="267"/>
      <c r="DY1694" s="267"/>
      <c r="DZ1694" s="267"/>
      <c r="EA1694" s="267"/>
      <c r="EB1694" s="267"/>
      <c r="EC1694" s="267"/>
      <c r="ED1694" s="267"/>
      <c r="EE1694" s="267"/>
      <c r="EF1694" s="267"/>
      <c r="EG1694" s="267"/>
      <c r="EH1694" s="267"/>
      <c r="EI1694" s="267"/>
      <c r="EJ1694" s="267"/>
      <c r="EK1694" s="267"/>
      <c r="EL1694" s="267"/>
      <c r="EM1694" s="267"/>
      <c r="EN1694" s="267"/>
      <c r="EO1694" s="267"/>
      <c r="EP1694" s="267"/>
      <c r="EQ1694" s="267"/>
      <c r="ER1694" s="267"/>
      <c r="ES1694" s="267"/>
      <c r="ET1694" s="267"/>
      <c r="EU1694" s="267"/>
      <c r="EV1694" s="267"/>
      <c r="EW1694" s="267"/>
      <c r="EX1694" s="267"/>
      <c r="EY1694" s="267"/>
      <c r="EZ1694" s="267"/>
      <c r="FA1694" s="267"/>
      <c r="FB1694" s="267"/>
      <c r="FC1694" s="267"/>
      <c r="FD1694" s="267"/>
      <c r="FE1694" s="267"/>
      <c r="FF1694" s="267"/>
      <c r="FG1694" s="267"/>
      <c r="FH1694" s="267"/>
      <c r="FI1694" s="267"/>
      <c r="FJ1694" s="267"/>
      <c r="FK1694" s="267"/>
      <c r="FL1694" s="267"/>
      <c r="FM1694" s="267"/>
      <c r="FN1694" s="267"/>
      <c r="FO1694" s="267"/>
      <c r="FP1694" s="267"/>
      <c r="FQ1694" s="267"/>
      <c r="FR1694" s="267"/>
      <c r="FS1694" s="267"/>
      <c r="FT1694" s="267"/>
      <c r="FU1694" s="267"/>
      <c r="FV1694" s="267"/>
      <c r="FW1694" s="267"/>
      <c r="FX1694" s="267"/>
      <c r="FY1694" s="267"/>
      <c r="FZ1694" s="267"/>
      <c r="GA1694" s="267"/>
      <c r="GB1694" s="267"/>
      <c r="GC1694" s="267"/>
      <c r="GD1694" s="267"/>
      <c r="GE1694" s="267"/>
      <c r="GF1694" s="267"/>
      <c r="GG1694" s="267"/>
      <c r="GH1694" s="267"/>
      <c r="GI1694" s="267"/>
      <c r="GJ1694" s="267"/>
      <c r="GK1694" s="267"/>
      <c r="GL1694" s="267"/>
      <c r="GM1694" s="267"/>
      <c r="GN1694" s="267"/>
      <c r="GO1694" s="267"/>
      <c r="GP1694" s="267"/>
      <c r="GQ1694" s="267"/>
      <c r="GR1694" s="267"/>
      <c r="GS1694" s="267"/>
      <c r="GT1694" s="267"/>
      <c r="GU1694" s="267"/>
      <c r="GV1694" s="267"/>
      <c r="GW1694" s="267"/>
      <c r="GX1694" s="267"/>
      <c r="GY1694" s="267"/>
      <c r="GZ1694" s="267"/>
      <c r="HA1694" s="267"/>
      <c r="HB1694" s="267"/>
      <c r="HC1694" s="267"/>
      <c r="HD1694" s="267"/>
      <c r="HE1694" s="267"/>
      <c r="HF1694" s="267"/>
      <c r="HG1694" s="267"/>
      <c r="HH1694" s="267"/>
      <c r="HI1694" s="267"/>
      <c r="HJ1694" s="267"/>
      <c r="HK1694" s="267"/>
      <c r="HL1694" s="267"/>
      <c r="HM1694" s="267"/>
      <c r="HN1694" s="267"/>
      <c r="HO1694" s="267"/>
      <c r="HP1694" s="267"/>
      <c r="HQ1694" s="267"/>
      <c r="HR1694" s="267"/>
      <c r="HS1694" s="267"/>
      <c r="HT1694" s="267"/>
      <c r="HU1694" s="267"/>
      <c r="HV1694" s="267"/>
      <c r="HW1694" s="267"/>
      <c r="HX1694" s="267"/>
      <c r="HY1694" s="267"/>
      <c r="HZ1694" s="267"/>
      <c r="IA1694" s="267"/>
      <c r="IB1694" s="267"/>
      <c r="IC1694" s="267"/>
      <c r="ID1694" s="267"/>
      <c r="IE1694" s="267"/>
      <c r="IF1694" s="267"/>
      <c r="IG1694" s="267"/>
      <c r="IH1694" s="267"/>
      <c r="II1694" s="267"/>
      <c r="IJ1694" s="267"/>
      <c r="IK1694" s="267"/>
      <c r="IL1694" s="267"/>
      <c r="IM1694" s="267"/>
      <c r="IN1694" s="267"/>
      <c r="IO1694" s="267"/>
      <c r="IP1694" s="267"/>
      <c r="IQ1694" s="267"/>
      <c r="IR1694" s="267"/>
      <c r="IS1694" s="267"/>
      <c r="IT1694" s="267"/>
      <c r="IU1694" s="267"/>
    </row>
    <row r="1695" spans="1:255" s="268" customFormat="1" ht="12.75">
      <c r="A1695" s="267"/>
      <c r="B1695" s="267"/>
      <c r="C1695" s="267"/>
      <c r="D1695" s="267"/>
      <c r="E1695" s="267"/>
      <c r="F1695" s="267"/>
      <c r="G1695" s="267"/>
      <c r="H1695" s="267"/>
      <c r="I1695" s="267"/>
      <c r="J1695" s="267"/>
      <c r="K1695" s="267"/>
      <c r="L1695" s="267"/>
      <c r="M1695" s="267"/>
      <c r="N1695" s="267"/>
      <c r="O1695" s="267"/>
      <c r="P1695" s="267"/>
      <c r="Q1695" s="267"/>
      <c r="R1695" s="267"/>
      <c r="S1695" s="267"/>
      <c r="T1695" s="267"/>
      <c r="U1695" s="267"/>
      <c r="V1695" s="267"/>
      <c r="W1695" s="267"/>
      <c r="X1695" s="267"/>
      <c r="Y1695" s="267"/>
      <c r="Z1695" s="267"/>
      <c r="AA1695" s="267"/>
      <c r="AB1695" s="267"/>
      <c r="AC1695" s="267"/>
      <c r="AD1695" s="267"/>
      <c r="AE1695" s="267"/>
      <c r="AF1695" s="267"/>
      <c r="AG1695" s="267"/>
      <c r="AH1695" s="267"/>
      <c r="AI1695" s="267"/>
      <c r="AJ1695" s="267"/>
      <c r="AK1695" s="267"/>
      <c r="AL1695" s="267"/>
      <c r="AM1695" s="267"/>
      <c r="AN1695" s="267"/>
      <c r="AO1695" s="267"/>
      <c r="AP1695" s="267"/>
      <c r="AQ1695" s="267"/>
      <c r="AR1695" s="267"/>
      <c r="AS1695" s="267"/>
      <c r="AT1695" s="267"/>
      <c r="AU1695" s="267"/>
      <c r="AV1695" s="267"/>
      <c r="AW1695" s="267"/>
      <c r="AX1695" s="267"/>
      <c r="AY1695" s="267"/>
      <c r="AZ1695" s="267"/>
      <c r="BA1695" s="267"/>
      <c r="BB1695" s="267"/>
      <c r="BC1695" s="267"/>
      <c r="BD1695" s="267"/>
      <c r="BE1695" s="267"/>
      <c r="BF1695" s="267"/>
      <c r="BG1695" s="267"/>
      <c r="BH1695" s="267"/>
      <c r="BI1695" s="267"/>
      <c r="BJ1695" s="267"/>
      <c r="BK1695" s="267"/>
      <c r="BL1695" s="267"/>
      <c r="BM1695" s="267"/>
      <c r="BN1695" s="267"/>
      <c r="BO1695" s="267"/>
      <c r="BP1695" s="267"/>
      <c r="BQ1695" s="267"/>
      <c r="BR1695" s="267"/>
      <c r="BS1695" s="267"/>
      <c r="BT1695" s="267"/>
      <c r="BU1695" s="267"/>
      <c r="BV1695" s="267"/>
      <c r="BW1695" s="267"/>
      <c r="BX1695" s="267"/>
      <c r="BY1695" s="267"/>
      <c r="BZ1695" s="267"/>
      <c r="CA1695" s="267"/>
      <c r="CB1695" s="267"/>
      <c r="CC1695" s="267"/>
      <c r="CD1695" s="267"/>
      <c r="CE1695" s="267"/>
      <c r="CF1695" s="267"/>
      <c r="CG1695" s="267"/>
      <c r="CH1695" s="267"/>
      <c r="CI1695" s="267"/>
      <c r="CJ1695" s="267"/>
      <c r="CK1695" s="267"/>
      <c r="CL1695" s="267"/>
      <c r="CM1695" s="267"/>
      <c r="CN1695" s="267"/>
      <c r="CO1695" s="267"/>
      <c r="CP1695" s="267"/>
      <c r="CQ1695" s="267"/>
      <c r="CR1695" s="267"/>
      <c r="CS1695" s="267"/>
      <c r="CT1695" s="267"/>
      <c r="CU1695" s="267"/>
      <c r="CV1695" s="267"/>
      <c r="CW1695" s="267"/>
      <c r="CX1695" s="267"/>
      <c r="CY1695" s="267"/>
      <c r="CZ1695" s="267"/>
      <c r="DA1695" s="267"/>
      <c r="DB1695" s="267"/>
      <c r="DC1695" s="267"/>
      <c r="DD1695" s="267"/>
      <c r="DE1695" s="267"/>
      <c r="DF1695" s="267"/>
      <c r="DG1695" s="267"/>
      <c r="DH1695" s="267"/>
      <c r="DI1695" s="267"/>
      <c r="DJ1695" s="267"/>
      <c r="DK1695" s="267"/>
      <c r="DL1695" s="267"/>
      <c r="DM1695" s="267"/>
      <c r="DN1695" s="267"/>
      <c r="DO1695" s="267"/>
      <c r="DP1695" s="267"/>
      <c r="DQ1695" s="267"/>
      <c r="DR1695" s="267"/>
      <c r="DS1695" s="267"/>
      <c r="DT1695" s="267"/>
      <c r="DU1695" s="267"/>
      <c r="DV1695" s="267"/>
      <c r="DW1695" s="267"/>
      <c r="DX1695" s="267"/>
      <c r="DY1695" s="267"/>
      <c r="DZ1695" s="267"/>
      <c r="EA1695" s="267"/>
      <c r="EB1695" s="267"/>
      <c r="EC1695" s="267"/>
      <c r="ED1695" s="267"/>
      <c r="EE1695" s="267"/>
      <c r="EF1695" s="267"/>
      <c r="EG1695" s="267"/>
      <c r="EH1695" s="267"/>
      <c r="EI1695" s="267"/>
      <c r="EJ1695" s="267"/>
      <c r="EK1695" s="267"/>
      <c r="EL1695" s="267"/>
      <c r="EM1695" s="267"/>
      <c r="EN1695" s="267"/>
      <c r="EO1695" s="267"/>
      <c r="EP1695" s="267"/>
      <c r="EQ1695" s="267"/>
      <c r="ER1695" s="267"/>
      <c r="ES1695" s="267"/>
      <c r="ET1695" s="267"/>
      <c r="EU1695" s="267"/>
      <c r="EV1695" s="267"/>
      <c r="EW1695" s="267"/>
      <c r="EX1695" s="267"/>
      <c r="EY1695" s="267"/>
      <c r="EZ1695" s="267"/>
      <c r="FA1695" s="267"/>
      <c r="FB1695" s="267"/>
      <c r="FC1695" s="267"/>
      <c r="FD1695" s="267"/>
      <c r="FE1695" s="267"/>
      <c r="FF1695" s="267"/>
      <c r="FG1695" s="267"/>
      <c r="FH1695" s="267"/>
      <c r="FI1695" s="267"/>
      <c r="FJ1695" s="267"/>
      <c r="FK1695" s="267"/>
      <c r="FL1695" s="267"/>
      <c r="FM1695" s="267"/>
      <c r="FN1695" s="267"/>
      <c r="FO1695" s="267"/>
      <c r="FP1695" s="267"/>
      <c r="FQ1695" s="267"/>
      <c r="FR1695" s="267"/>
      <c r="FS1695" s="267"/>
      <c r="FT1695" s="267"/>
      <c r="FU1695" s="267"/>
      <c r="FV1695" s="267"/>
      <c r="FW1695" s="267"/>
      <c r="FX1695" s="267"/>
      <c r="FY1695" s="267"/>
      <c r="FZ1695" s="267"/>
      <c r="GA1695" s="267"/>
      <c r="GB1695" s="267"/>
      <c r="GC1695" s="267"/>
      <c r="GD1695" s="267"/>
      <c r="GE1695" s="267"/>
      <c r="GF1695" s="267"/>
      <c r="GG1695" s="267"/>
      <c r="GH1695" s="267"/>
      <c r="GI1695" s="267"/>
      <c r="GJ1695" s="267"/>
      <c r="GK1695" s="267"/>
      <c r="GL1695" s="267"/>
      <c r="GM1695" s="267"/>
      <c r="GN1695" s="267"/>
      <c r="GO1695" s="267"/>
      <c r="GP1695" s="267"/>
      <c r="GQ1695" s="267"/>
      <c r="GR1695" s="267"/>
      <c r="GS1695" s="267"/>
      <c r="GT1695" s="267"/>
      <c r="GU1695" s="267"/>
      <c r="GV1695" s="267"/>
      <c r="GW1695" s="267"/>
      <c r="GX1695" s="267"/>
      <c r="GY1695" s="267"/>
      <c r="GZ1695" s="267"/>
      <c r="HA1695" s="267"/>
      <c r="HB1695" s="267"/>
      <c r="HC1695" s="267"/>
      <c r="HD1695" s="267"/>
      <c r="HE1695" s="267"/>
      <c r="HF1695" s="267"/>
      <c r="HG1695" s="267"/>
      <c r="HH1695" s="267"/>
      <c r="HI1695" s="267"/>
      <c r="HJ1695" s="267"/>
      <c r="HK1695" s="267"/>
      <c r="HL1695" s="267"/>
      <c r="HM1695" s="267"/>
      <c r="HN1695" s="267"/>
      <c r="HO1695" s="267"/>
      <c r="HP1695" s="267"/>
      <c r="HQ1695" s="267"/>
      <c r="HR1695" s="267"/>
      <c r="HS1695" s="267"/>
      <c r="HT1695" s="267"/>
      <c r="HU1695" s="267"/>
      <c r="HV1695" s="267"/>
      <c r="HW1695" s="267"/>
      <c r="HX1695" s="267"/>
      <c r="HY1695" s="267"/>
      <c r="HZ1695" s="267"/>
      <c r="IA1695" s="267"/>
      <c r="IB1695" s="267"/>
      <c r="IC1695" s="267"/>
      <c r="ID1695" s="267"/>
      <c r="IE1695" s="267"/>
      <c r="IF1695" s="267"/>
      <c r="IG1695" s="267"/>
      <c r="IH1695" s="267"/>
      <c r="II1695" s="267"/>
      <c r="IJ1695" s="267"/>
      <c r="IK1695" s="267"/>
      <c r="IL1695" s="267"/>
      <c r="IM1695" s="267"/>
      <c r="IN1695" s="267"/>
      <c r="IO1695" s="267"/>
      <c r="IP1695" s="267"/>
      <c r="IQ1695" s="267"/>
      <c r="IR1695" s="267"/>
      <c r="IS1695" s="267"/>
      <c r="IT1695" s="267"/>
      <c r="IU1695" s="267"/>
    </row>
    <row r="1696" spans="1:255" s="268" customFormat="1" ht="12.75">
      <c r="A1696" s="267"/>
      <c r="B1696" s="267"/>
      <c r="C1696" s="267"/>
      <c r="D1696" s="267"/>
      <c r="E1696" s="267"/>
      <c r="F1696" s="267"/>
      <c r="G1696" s="267"/>
      <c r="H1696" s="267"/>
      <c r="I1696" s="267"/>
      <c r="J1696" s="267"/>
      <c r="K1696" s="267"/>
      <c r="L1696" s="267"/>
      <c r="M1696" s="267"/>
      <c r="N1696" s="267"/>
      <c r="O1696" s="267"/>
      <c r="P1696" s="267"/>
      <c r="Q1696" s="267"/>
      <c r="R1696" s="267"/>
      <c r="S1696" s="267"/>
      <c r="T1696" s="267"/>
      <c r="U1696" s="267"/>
      <c r="V1696" s="267"/>
      <c r="W1696" s="267"/>
      <c r="X1696" s="267"/>
      <c r="Y1696" s="267"/>
      <c r="Z1696" s="267"/>
      <c r="AA1696" s="267"/>
      <c r="AB1696" s="267"/>
      <c r="AC1696" s="267"/>
      <c r="AD1696" s="267"/>
      <c r="AE1696" s="267"/>
      <c r="AF1696" s="267"/>
      <c r="AG1696" s="267"/>
      <c r="AH1696" s="267"/>
      <c r="AI1696" s="267"/>
      <c r="AJ1696" s="267"/>
      <c r="AK1696" s="267"/>
      <c r="AL1696" s="267"/>
      <c r="AM1696" s="267"/>
      <c r="AN1696" s="267"/>
      <c r="AO1696" s="267"/>
      <c r="AP1696" s="267"/>
      <c r="AQ1696" s="267"/>
      <c r="AR1696" s="267"/>
      <c r="AS1696" s="267"/>
      <c r="AT1696" s="267"/>
      <c r="AU1696" s="267"/>
      <c r="AV1696" s="267"/>
      <c r="AW1696" s="267"/>
      <c r="AX1696" s="267"/>
      <c r="AY1696" s="267"/>
      <c r="AZ1696" s="267"/>
      <c r="BA1696" s="267"/>
      <c r="BB1696" s="267"/>
      <c r="BC1696" s="267"/>
      <c r="BD1696" s="267"/>
      <c r="BE1696" s="267"/>
      <c r="BF1696" s="267"/>
      <c r="BG1696" s="267"/>
      <c r="BH1696" s="267"/>
      <c r="BI1696" s="267"/>
      <c r="BJ1696" s="267"/>
      <c r="BK1696" s="267"/>
      <c r="BL1696" s="267"/>
      <c r="BM1696" s="267"/>
      <c r="BN1696" s="267"/>
      <c r="BO1696" s="267"/>
      <c r="BP1696" s="267"/>
      <c r="BQ1696" s="267"/>
      <c r="BR1696" s="267"/>
      <c r="BS1696" s="267"/>
      <c r="BT1696" s="267"/>
      <c r="BU1696" s="267"/>
      <c r="BV1696" s="267"/>
      <c r="BW1696" s="267"/>
      <c r="BX1696" s="267"/>
      <c r="BY1696" s="267"/>
      <c r="BZ1696" s="267"/>
      <c r="CA1696" s="267"/>
      <c r="CB1696" s="267"/>
      <c r="CC1696" s="267"/>
      <c r="CD1696" s="267"/>
      <c r="CE1696" s="267"/>
      <c r="CF1696" s="267"/>
      <c r="CG1696" s="267"/>
      <c r="CH1696" s="267"/>
      <c r="CI1696" s="267"/>
      <c r="CJ1696" s="267"/>
      <c r="CK1696" s="267"/>
      <c r="CL1696" s="267"/>
      <c r="CM1696" s="267"/>
      <c r="CN1696" s="267"/>
      <c r="CO1696" s="267"/>
      <c r="CP1696" s="267"/>
      <c r="CQ1696" s="267"/>
      <c r="CR1696" s="267"/>
      <c r="CS1696" s="267"/>
      <c r="CT1696" s="267"/>
      <c r="CU1696" s="267"/>
      <c r="CV1696" s="267"/>
      <c r="CW1696" s="267"/>
      <c r="CX1696" s="267"/>
      <c r="CY1696" s="267"/>
      <c r="CZ1696" s="267"/>
      <c r="DA1696" s="267"/>
      <c r="DB1696" s="267"/>
      <c r="DC1696" s="267"/>
      <c r="DD1696" s="267"/>
      <c r="DE1696" s="267"/>
      <c r="DF1696" s="267"/>
      <c r="DG1696" s="267"/>
      <c r="DH1696" s="267"/>
      <c r="DI1696" s="267"/>
      <c r="DJ1696" s="267"/>
      <c r="DK1696" s="267"/>
      <c r="DL1696" s="267"/>
      <c r="DM1696" s="267"/>
      <c r="DN1696" s="267"/>
      <c r="DO1696" s="267"/>
      <c r="DP1696" s="267"/>
      <c r="DQ1696" s="267"/>
      <c r="DR1696" s="267"/>
      <c r="DS1696" s="267"/>
      <c r="DT1696" s="267"/>
      <c r="DU1696" s="267"/>
      <c r="DV1696" s="267"/>
      <c r="DW1696" s="267"/>
      <c r="DX1696" s="267"/>
      <c r="DY1696" s="267"/>
      <c r="DZ1696" s="267"/>
      <c r="EA1696" s="267"/>
      <c r="EB1696" s="267"/>
      <c r="EC1696" s="267"/>
      <c r="ED1696" s="267"/>
      <c r="EE1696" s="267"/>
      <c r="EF1696" s="267"/>
      <c r="EG1696" s="267"/>
      <c r="EH1696" s="267"/>
      <c r="EI1696" s="267"/>
      <c r="EJ1696" s="267"/>
      <c r="EK1696" s="267"/>
      <c r="EL1696" s="267"/>
      <c r="EM1696" s="267"/>
      <c r="EN1696" s="267"/>
      <c r="EO1696" s="267"/>
      <c r="EP1696" s="267"/>
      <c r="EQ1696" s="267"/>
      <c r="ER1696" s="267"/>
      <c r="ES1696" s="267"/>
      <c r="ET1696" s="267"/>
      <c r="EU1696" s="267"/>
      <c r="EV1696" s="267"/>
      <c r="EW1696" s="267"/>
      <c r="EX1696" s="267"/>
      <c r="EY1696" s="267"/>
      <c r="EZ1696" s="267"/>
      <c r="FA1696" s="267"/>
      <c r="FB1696" s="267"/>
      <c r="FC1696" s="267"/>
      <c r="FD1696" s="267"/>
      <c r="FE1696" s="267"/>
      <c r="FF1696" s="267"/>
      <c r="FG1696" s="267"/>
      <c r="FH1696" s="267"/>
      <c r="FI1696" s="267"/>
      <c r="FJ1696" s="267"/>
      <c r="FK1696" s="267"/>
      <c r="FL1696" s="267"/>
      <c r="FM1696" s="267"/>
      <c r="FN1696" s="267"/>
      <c r="FO1696" s="267"/>
      <c r="FP1696" s="267"/>
      <c r="FQ1696" s="267"/>
      <c r="FR1696" s="267"/>
      <c r="FS1696" s="267"/>
      <c r="FT1696" s="267"/>
      <c r="FU1696" s="267"/>
      <c r="FV1696" s="267"/>
      <c r="FW1696" s="267"/>
      <c r="FX1696" s="267"/>
      <c r="FY1696" s="267"/>
      <c r="FZ1696" s="267"/>
      <c r="GA1696" s="267"/>
      <c r="GB1696" s="267"/>
      <c r="GC1696" s="267"/>
      <c r="GD1696" s="267"/>
      <c r="GE1696" s="267"/>
      <c r="GF1696" s="267"/>
      <c r="GG1696" s="267"/>
      <c r="GH1696" s="267"/>
      <c r="GI1696" s="267"/>
      <c r="GJ1696" s="267"/>
      <c r="GK1696" s="267"/>
      <c r="GL1696" s="267"/>
      <c r="GM1696" s="267"/>
      <c r="GN1696" s="267"/>
      <c r="GO1696" s="267"/>
      <c r="GP1696" s="267"/>
      <c r="GQ1696" s="267"/>
      <c r="GR1696" s="267"/>
      <c r="GS1696" s="267"/>
      <c r="GT1696" s="267"/>
      <c r="GU1696" s="267"/>
      <c r="GV1696" s="267"/>
      <c r="GW1696" s="267"/>
      <c r="GX1696" s="267"/>
      <c r="GY1696" s="267"/>
      <c r="GZ1696" s="267"/>
      <c r="HA1696" s="267"/>
      <c r="HB1696" s="267"/>
      <c r="HC1696" s="267"/>
      <c r="HD1696" s="267"/>
      <c r="HE1696" s="267"/>
      <c r="HF1696" s="267"/>
      <c r="HG1696" s="267"/>
      <c r="HH1696" s="267"/>
      <c r="HI1696" s="267"/>
      <c r="HJ1696" s="267"/>
      <c r="HK1696" s="267"/>
      <c r="HL1696" s="267"/>
      <c r="HM1696" s="267"/>
      <c r="HN1696" s="267"/>
      <c r="HO1696" s="267"/>
      <c r="HP1696" s="267"/>
      <c r="HQ1696" s="267"/>
      <c r="HR1696" s="267"/>
      <c r="HS1696" s="267"/>
      <c r="HT1696" s="267"/>
      <c r="HU1696" s="267"/>
      <c r="HV1696" s="267"/>
      <c r="HW1696" s="267"/>
      <c r="HX1696" s="267"/>
      <c r="HY1696" s="267"/>
      <c r="HZ1696" s="267"/>
      <c r="IA1696" s="267"/>
      <c r="IB1696" s="267"/>
      <c r="IC1696" s="267"/>
      <c r="ID1696" s="267"/>
      <c r="IE1696" s="267"/>
      <c r="IF1696" s="267"/>
      <c r="IG1696" s="267"/>
      <c r="IH1696" s="267"/>
      <c r="II1696" s="267"/>
      <c r="IJ1696" s="267"/>
      <c r="IK1696" s="267"/>
      <c r="IL1696" s="267"/>
      <c r="IM1696" s="267"/>
      <c r="IN1696" s="267"/>
      <c r="IO1696" s="267"/>
      <c r="IP1696" s="267"/>
      <c r="IQ1696" s="267"/>
      <c r="IR1696" s="267"/>
      <c r="IS1696" s="267"/>
      <c r="IT1696" s="267"/>
      <c r="IU1696" s="267"/>
    </row>
    <row r="1697" spans="1:255" s="268" customFormat="1" ht="12.75">
      <c r="A1697" s="267"/>
      <c r="B1697" s="267"/>
      <c r="C1697" s="267"/>
      <c r="D1697" s="267"/>
      <c r="E1697" s="267"/>
      <c r="F1697" s="267"/>
      <c r="G1697" s="267"/>
      <c r="H1697" s="267"/>
      <c r="I1697" s="267"/>
      <c r="J1697" s="267"/>
      <c r="K1697" s="267"/>
      <c r="L1697" s="267"/>
      <c r="M1697" s="267"/>
      <c r="N1697" s="267"/>
      <c r="O1697" s="267"/>
      <c r="P1697" s="267"/>
      <c r="Q1697" s="267"/>
      <c r="R1697" s="267"/>
      <c r="S1697" s="267"/>
      <c r="T1697" s="267"/>
      <c r="U1697" s="267"/>
      <c r="V1697" s="267"/>
      <c r="W1697" s="267"/>
      <c r="X1697" s="267"/>
      <c r="Y1697" s="267"/>
      <c r="Z1697" s="267"/>
      <c r="AA1697" s="267"/>
      <c r="AB1697" s="267"/>
      <c r="AC1697" s="267"/>
      <c r="AD1697" s="267"/>
      <c r="AE1697" s="267"/>
      <c r="AF1697" s="267"/>
      <c r="AG1697" s="267"/>
      <c r="AH1697" s="267"/>
      <c r="AI1697" s="267"/>
      <c r="AJ1697" s="267"/>
      <c r="AK1697" s="267"/>
      <c r="AL1697" s="267"/>
      <c r="AM1697" s="267"/>
      <c r="AN1697" s="267"/>
      <c r="AO1697" s="267"/>
      <c r="AP1697" s="267"/>
      <c r="AQ1697" s="267"/>
      <c r="AR1697" s="267"/>
      <c r="AS1697" s="267"/>
      <c r="AT1697" s="267"/>
      <c r="AU1697" s="267"/>
      <c r="AV1697" s="267"/>
      <c r="AW1697" s="267"/>
      <c r="AX1697" s="267"/>
      <c r="AY1697" s="267"/>
      <c r="AZ1697" s="267"/>
      <c r="BA1697" s="267"/>
      <c r="BB1697" s="267"/>
      <c r="BC1697" s="267"/>
      <c r="BD1697" s="267"/>
      <c r="BE1697" s="267"/>
      <c r="BF1697" s="267"/>
      <c r="BG1697" s="267"/>
      <c r="BH1697" s="267"/>
      <c r="BI1697" s="267"/>
      <c r="BJ1697" s="267"/>
      <c r="BK1697" s="267"/>
      <c r="BL1697" s="267"/>
      <c r="BM1697" s="267"/>
      <c r="BN1697" s="267"/>
      <c r="BO1697" s="267"/>
      <c r="BP1697" s="267"/>
      <c r="BQ1697" s="267"/>
      <c r="BR1697" s="267"/>
      <c r="BS1697" s="267"/>
      <c r="BT1697" s="267"/>
      <c r="BU1697" s="267"/>
      <c r="BV1697" s="267"/>
      <c r="BW1697" s="267"/>
      <c r="BX1697" s="267"/>
      <c r="BY1697" s="267"/>
      <c r="BZ1697" s="267"/>
      <c r="CA1697" s="267"/>
      <c r="CB1697" s="267"/>
      <c r="CC1697" s="267"/>
      <c r="CD1697" s="267"/>
      <c r="CE1697" s="267"/>
      <c r="CF1697" s="267"/>
      <c r="CG1697" s="267"/>
      <c r="CH1697" s="267"/>
      <c r="CI1697" s="267"/>
      <c r="CJ1697" s="267"/>
      <c r="CK1697" s="267"/>
      <c r="CL1697" s="267"/>
      <c r="CM1697" s="267"/>
      <c r="CN1697" s="267"/>
      <c r="CO1697" s="267"/>
      <c r="CP1697" s="267"/>
      <c r="CQ1697" s="267"/>
      <c r="CR1697" s="267"/>
      <c r="CS1697" s="267"/>
      <c r="CT1697" s="267"/>
      <c r="CU1697" s="267"/>
      <c r="CV1697" s="267"/>
      <c r="CW1697" s="267"/>
      <c r="CX1697" s="267"/>
      <c r="CY1697" s="267"/>
      <c r="CZ1697" s="267"/>
      <c r="DA1697" s="267"/>
      <c r="DB1697" s="267"/>
      <c r="DC1697" s="267"/>
      <c r="DD1697" s="267"/>
      <c r="DE1697" s="267"/>
      <c r="DF1697" s="267"/>
      <c r="DG1697" s="267"/>
      <c r="DH1697" s="267"/>
      <c r="DI1697" s="267"/>
      <c r="DJ1697" s="267"/>
      <c r="DK1697" s="267"/>
      <c r="DL1697" s="267"/>
      <c r="DM1697" s="267"/>
      <c r="DN1697" s="267"/>
      <c r="DO1697" s="267"/>
      <c r="DP1697" s="267"/>
      <c r="DQ1697" s="267"/>
      <c r="DR1697" s="267"/>
      <c r="DS1697" s="267"/>
      <c r="DT1697" s="267"/>
      <c r="DU1697" s="267"/>
      <c r="DV1697" s="267"/>
      <c r="DW1697" s="267"/>
      <c r="DX1697" s="267"/>
      <c r="DY1697" s="267"/>
      <c r="DZ1697" s="267"/>
      <c r="EA1697" s="267"/>
      <c r="EB1697" s="267"/>
      <c r="EC1697" s="267"/>
      <c r="ED1697" s="267"/>
      <c r="EE1697" s="267"/>
      <c r="EF1697" s="267"/>
      <c r="EG1697" s="267"/>
      <c r="EH1697" s="267"/>
      <c r="EI1697" s="267"/>
      <c r="EJ1697" s="267"/>
      <c r="EK1697" s="267"/>
      <c r="EL1697" s="267"/>
      <c r="EM1697" s="267"/>
      <c r="EN1697" s="267"/>
      <c r="EO1697" s="267"/>
      <c r="EP1697" s="267"/>
      <c r="EQ1697" s="267"/>
      <c r="ER1697" s="267"/>
      <c r="ES1697" s="267"/>
      <c r="ET1697" s="267"/>
      <c r="EU1697" s="267"/>
      <c r="EV1697" s="267"/>
      <c r="EW1697" s="267"/>
      <c r="EX1697" s="267"/>
      <c r="EY1697" s="267"/>
      <c r="EZ1697" s="267"/>
      <c r="FA1697" s="267"/>
      <c r="FB1697" s="267"/>
      <c r="FC1697" s="267"/>
      <c r="FD1697" s="267"/>
      <c r="FE1697" s="267"/>
      <c r="FF1697" s="267"/>
      <c r="FG1697" s="267"/>
      <c r="FH1697" s="267"/>
      <c r="FI1697" s="267"/>
      <c r="FJ1697" s="267"/>
      <c r="FK1697" s="267"/>
      <c r="FL1697" s="267"/>
      <c r="FM1697" s="267"/>
      <c r="FN1697" s="267"/>
      <c r="FO1697" s="267"/>
      <c r="FP1697" s="267"/>
      <c r="FQ1697" s="267"/>
      <c r="FR1697" s="267"/>
      <c r="FS1697" s="267"/>
      <c r="FT1697" s="267"/>
      <c r="FU1697" s="267"/>
      <c r="FV1697" s="267"/>
      <c r="FW1697" s="267"/>
      <c r="FX1697" s="267"/>
      <c r="FY1697" s="267"/>
      <c r="FZ1697" s="267"/>
      <c r="GA1697" s="267"/>
      <c r="GB1697" s="267"/>
      <c r="GC1697" s="267"/>
      <c r="GD1697" s="267"/>
      <c r="GE1697" s="267"/>
      <c r="GF1697" s="267"/>
      <c r="GG1697" s="267"/>
      <c r="GH1697" s="267"/>
      <c r="GI1697" s="267"/>
      <c r="GJ1697" s="267"/>
      <c r="GK1697" s="267"/>
      <c r="GL1697" s="267"/>
      <c r="GM1697" s="267"/>
      <c r="GN1697" s="267"/>
      <c r="GO1697" s="267"/>
      <c r="GP1697" s="267"/>
      <c r="GQ1697" s="267"/>
      <c r="GR1697" s="267"/>
      <c r="GS1697" s="267"/>
      <c r="GT1697" s="267"/>
      <c r="GU1697" s="267"/>
      <c r="GV1697" s="267"/>
      <c r="GW1697" s="267"/>
      <c r="GX1697" s="267"/>
      <c r="GY1697" s="267"/>
      <c r="GZ1697" s="267"/>
      <c r="HA1697" s="267"/>
      <c r="HB1697" s="267"/>
      <c r="HC1697" s="267"/>
      <c r="HD1697" s="267"/>
      <c r="HE1697" s="267"/>
      <c r="HF1697" s="267"/>
      <c r="HG1697" s="267"/>
      <c r="HH1697" s="267"/>
      <c r="HI1697" s="267"/>
      <c r="HJ1697" s="267"/>
      <c r="HK1697" s="267"/>
      <c r="HL1697" s="267"/>
      <c r="HM1697" s="267"/>
      <c r="HN1697" s="267"/>
      <c r="HO1697" s="267"/>
      <c r="HP1697" s="267"/>
      <c r="HQ1697" s="267"/>
      <c r="HR1697" s="267"/>
      <c r="HS1697" s="267"/>
      <c r="HT1697" s="267"/>
      <c r="HU1697" s="267"/>
      <c r="HV1697" s="267"/>
      <c r="HW1697" s="267"/>
      <c r="HX1697" s="267"/>
      <c r="HY1697" s="267"/>
      <c r="HZ1697" s="267"/>
      <c r="IA1697" s="267"/>
      <c r="IB1697" s="267"/>
      <c r="IC1697" s="267"/>
      <c r="ID1697" s="267"/>
      <c r="IE1697" s="267"/>
      <c r="IF1697" s="267"/>
      <c r="IG1697" s="267"/>
      <c r="IH1697" s="267"/>
      <c r="II1697" s="267"/>
      <c r="IJ1697" s="267"/>
      <c r="IK1697" s="267"/>
      <c r="IL1697" s="267"/>
      <c r="IM1697" s="267"/>
      <c r="IN1697" s="267"/>
      <c r="IO1697" s="267"/>
      <c r="IP1697" s="267"/>
      <c r="IQ1697" s="267"/>
      <c r="IR1697" s="267"/>
      <c r="IS1697" s="267"/>
      <c r="IT1697" s="267"/>
      <c r="IU1697" s="267"/>
    </row>
    <row r="1698" spans="1:255" s="268" customFormat="1" ht="12.75">
      <c r="A1698" s="267"/>
      <c r="B1698" s="267"/>
      <c r="C1698" s="267"/>
      <c r="D1698" s="267"/>
      <c r="E1698" s="267"/>
      <c r="F1698" s="267"/>
      <c r="G1698" s="267"/>
      <c r="H1698" s="267"/>
      <c r="I1698" s="267"/>
      <c r="J1698" s="267"/>
      <c r="K1698" s="267"/>
      <c r="L1698" s="267"/>
      <c r="M1698" s="267"/>
      <c r="N1698" s="267"/>
      <c r="O1698" s="267"/>
      <c r="P1698" s="267"/>
      <c r="Q1698" s="267"/>
      <c r="R1698" s="267"/>
      <c r="S1698" s="267"/>
      <c r="T1698" s="267"/>
      <c r="U1698" s="267"/>
      <c r="V1698" s="267"/>
      <c r="W1698" s="267"/>
      <c r="X1698" s="267"/>
      <c r="Y1698" s="267"/>
      <c r="Z1698" s="267"/>
      <c r="AA1698" s="267"/>
      <c r="AB1698" s="267"/>
      <c r="AC1698" s="267"/>
      <c r="AD1698" s="267"/>
      <c r="AE1698" s="267"/>
      <c r="AF1698" s="267"/>
      <c r="AG1698" s="267"/>
      <c r="AH1698" s="267"/>
      <c r="AI1698" s="267"/>
      <c r="AJ1698" s="267"/>
      <c r="AK1698" s="267"/>
      <c r="AL1698" s="267"/>
      <c r="AM1698" s="267"/>
      <c r="AN1698" s="267"/>
      <c r="AO1698" s="267"/>
      <c r="AP1698" s="267"/>
      <c r="AQ1698" s="267"/>
      <c r="AR1698" s="267"/>
      <c r="AS1698" s="267"/>
      <c r="AT1698" s="267"/>
      <c r="AU1698" s="267"/>
      <c r="AV1698" s="267"/>
      <c r="AW1698" s="267"/>
      <c r="AX1698" s="267"/>
      <c r="AY1698" s="267"/>
      <c r="AZ1698" s="267"/>
      <c r="BA1698" s="267"/>
      <c r="BB1698" s="267"/>
      <c r="BC1698" s="267"/>
      <c r="BD1698" s="267"/>
      <c r="BE1698" s="267"/>
      <c r="BF1698" s="267"/>
      <c r="BG1698" s="267"/>
      <c r="BH1698" s="267"/>
      <c r="BI1698" s="267"/>
      <c r="BJ1698" s="267"/>
      <c r="BK1698" s="267"/>
      <c r="BL1698" s="267"/>
      <c r="BM1698" s="267"/>
      <c r="BN1698" s="267"/>
      <c r="BO1698" s="267"/>
      <c r="BP1698" s="267"/>
      <c r="BQ1698" s="267"/>
      <c r="BR1698" s="267"/>
      <c r="BS1698" s="267"/>
      <c r="BT1698" s="267"/>
      <c r="BU1698" s="267"/>
      <c r="BV1698" s="267"/>
      <c r="BW1698" s="267"/>
      <c r="BX1698" s="267"/>
      <c r="BY1698" s="267"/>
      <c r="BZ1698" s="267"/>
      <c r="CA1698" s="267"/>
      <c r="CB1698" s="267"/>
      <c r="CC1698" s="267"/>
      <c r="CD1698" s="267"/>
      <c r="CE1698" s="267"/>
      <c r="CF1698" s="267"/>
      <c r="CG1698" s="267"/>
      <c r="CH1698" s="267"/>
      <c r="CI1698" s="267"/>
      <c r="CJ1698" s="267"/>
      <c r="CK1698" s="267"/>
      <c r="CL1698" s="267"/>
      <c r="CM1698" s="267"/>
      <c r="CN1698" s="267"/>
      <c r="CO1698" s="267"/>
      <c r="CP1698" s="267"/>
      <c r="CQ1698" s="267"/>
      <c r="CR1698" s="267"/>
      <c r="CS1698" s="267"/>
      <c r="CT1698" s="267"/>
      <c r="CU1698" s="267"/>
      <c r="CV1698" s="267"/>
      <c r="CW1698" s="267"/>
      <c r="CX1698" s="267"/>
      <c r="CY1698" s="267"/>
      <c r="CZ1698" s="267"/>
      <c r="DA1698" s="267"/>
      <c r="DB1698" s="267"/>
      <c r="DC1698" s="267"/>
      <c r="DD1698" s="267"/>
      <c r="DE1698" s="267"/>
      <c r="DF1698" s="267"/>
      <c r="DG1698" s="267"/>
      <c r="DH1698" s="267"/>
      <c r="DI1698" s="267"/>
      <c r="DJ1698" s="267"/>
      <c r="DK1698" s="267"/>
      <c r="DL1698" s="267"/>
      <c r="DM1698" s="267"/>
      <c r="DN1698" s="267"/>
      <c r="DO1698" s="267"/>
      <c r="DP1698" s="267"/>
      <c r="DQ1698" s="267"/>
      <c r="DR1698" s="267"/>
      <c r="DS1698" s="267"/>
      <c r="DT1698" s="267"/>
      <c r="DU1698" s="267"/>
      <c r="DV1698" s="267"/>
      <c r="DW1698" s="267"/>
      <c r="DX1698" s="267"/>
      <c r="DY1698" s="267"/>
      <c r="DZ1698" s="267"/>
      <c r="EA1698" s="267"/>
      <c r="EB1698" s="267"/>
      <c r="EC1698" s="267"/>
      <c r="ED1698" s="267"/>
      <c r="EE1698" s="267"/>
      <c r="EF1698" s="267"/>
      <c r="EG1698" s="267"/>
      <c r="EH1698" s="267"/>
      <c r="EI1698" s="267"/>
      <c r="EJ1698" s="267"/>
      <c r="EK1698" s="267"/>
      <c r="EL1698" s="267"/>
      <c r="EM1698" s="267"/>
      <c r="EN1698" s="267"/>
      <c r="EO1698" s="267"/>
      <c r="EP1698" s="267"/>
      <c r="EQ1698" s="267"/>
      <c r="ER1698" s="267"/>
      <c r="ES1698" s="267"/>
      <c r="ET1698" s="267"/>
      <c r="EU1698" s="267"/>
      <c r="EV1698" s="267"/>
      <c r="EW1698" s="267"/>
      <c r="EX1698" s="267"/>
      <c r="EY1698" s="267"/>
      <c r="EZ1698" s="267"/>
      <c r="FA1698" s="267"/>
      <c r="FB1698" s="267"/>
      <c r="FC1698" s="267"/>
      <c r="FD1698" s="267"/>
      <c r="FE1698" s="267"/>
      <c r="FF1698" s="267"/>
      <c r="FG1698" s="267"/>
      <c r="FH1698" s="267"/>
      <c r="FI1698" s="267"/>
      <c r="FJ1698" s="267"/>
      <c r="FK1698" s="267"/>
      <c r="FL1698" s="267"/>
      <c r="FM1698" s="267"/>
      <c r="FN1698" s="267"/>
      <c r="FO1698" s="267"/>
      <c r="FP1698" s="267"/>
      <c r="FQ1698" s="267"/>
      <c r="FR1698" s="267"/>
      <c r="FS1698" s="267"/>
      <c r="FT1698" s="267"/>
      <c r="FU1698" s="267"/>
      <c r="FV1698" s="267"/>
      <c r="FW1698" s="267"/>
      <c r="FX1698" s="267"/>
      <c r="FY1698" s="267"/>
      <c r="FZ1698" s="267"/>
      <c r="GA1698" s="267"/>
      <c r="GB1698" s="267"/>
      <c r="GC1698" s="267"/>
      <c r="GD1698" s="267"/>
      <c r="GE1698" s="267"/>
      <c r="GF1698" s="267"/>
      <c r="GG1698" s="267"/>
      <c r="GH1698" s="267"/>
      <c r="GI1698" s="267"/>
      <c r="GJ1698" s="267"/>
      <c r="GK1698" s="267"/>
      <c r="GL1698" s="267"/>
      <c r="GM1698" s="267"/>
      <c r="GN1698" s="267"/>
      <c r="GO1698" s="267"/>
      <c r="GP1698" s="267"/>
      <c r="GQ1698" s="267"/>
      <c r="GR1698" s="267"/>
      <c r="GS1698" s="267"/>
      <c r="GT1698" s="267"/>
      <c r="GU1698" s="267"/>
      <c r="GV1698" s="267"/>
      <c r="GW1698" s="267"/>
      <c r="GX1698" s="267"/>
      <c r="GY1698" s="267"/>
      <c r="GZ1698" s="267"/>
      <c r="HA1698" s="267"/>
      <c r="HB1698" s="267"/>
      <c r="HC1698" s="267"/>
      <c r="HD1698" s="267"/>
      <c r="HE1698" s="267"/>
      <c r="HF1698" s="267"/>
      <c r="HG1698" s="267"/>
      <c r="HH1698" s="267"/>
      <c r="HI1698" s="267"/>
      <c r="HJ1698" s="267"/>
      <c r="HK1698" s="267"/>
      <c r="HL1698" s="267"/>
      <c r="HM1698" s="267"/>
      <c r="HN1698" s="267"/>
      <c r="HO1698" s="267"/>
      <c r="HP1698" s="267"/>
      <c r="HQ1698" s="267"/>
      <c r="HR1698" s="267"/>
      <c r="HS1698" s="267"/>
      <c r="HT1698" s="267"/>
      <c r="HU1698" s="267"/>
      <c r="HV1698" s="267"/>
      <c r="HW1698" s="267"/>
      <c r="HX1698" s="267"/>
      <c r="HY1698" s="267"/>
      <c r="HZ1698" s="267"/>
      <c r="IA1698" s="267"/>
      <c r="IB1698" s="267"/>
      <c r="IC1698" s="267"/>
      <c r="ID1698" s="267"/>
      <c r="IE1698" s="267"/>
      <c r="IF1698" s="267"/>
      <c r="IG1698" s="267"/>
      <c r="IH1698" s="267"/>
      <c r="II1698" s="267"/>
      <c r="IJ1698" s="267"/>
      <c r="IK1698" s="267"/>
      <c r="IL1698" s="267"/>
      <c r="IM1698" s="267"/>
      <c r="IN1698" s="267"/>
      <c r="IO1698" s="267"/>
      <c r="IP1698" s="267"/>
      <c r="IQ1698" s="267"/>
      <c r="IR1698" s="267"/>
      <c r="IS1698" s="267"/>
      <c r="IT1698" s="267"/>
      <c r="IU1698" s="267"/>
    </row>
    <row r="1699" spans="1:255" s="268" customFormat="1" ht="12.75">
      <c r="A1699" s="267"/>
      <c r="B1699" s="267"/>
      <c r="C1699" s="267"/>
      <c r="D1699" s="267"/>
      <c r="E1699" s="267"/>
      <c r="F1699" s="267"/>
      <c r="G1699" s="267"/>
      <c r="H1699" s="267"/>
      <c r="I1699" s="267"/>
      <c r="J1699" s="267"/>
      <c r="K1699" s="267"/>
      <c r="L1699" s="267"/>
      <c r="M1699" s="267"/>
      <c r="N1699" s="267"/>
      <c r="O1699" s="267"/>
      <c r="P1699" s="267"/>
      <c r="Q1699" s="267"/>
      <c r="R1699" s="267"/>
      <c r="S1699" s="267"/>
      <c r="T1699" s="267"/>
      <c r="U1699" s="267"/>
      <c r="V1699" s="267"/>
      <c r="W1699" s="267"/>
      <c r="X1699" s="267"/>
      <c r="Y1699" s="267"/>
      <c r="Z1699" s="267"/>
      <c r="AA1699" s="267"/>
      <c r="AB1699" s="267"/>
      <c r="AC1699" s="267"/>
      <c r="AD1699" s="267"/>
      <c r="AE1699" s="267"/>
      <c r="AF1699" s="267"/>
      <c r="AG1699" s="267"/>
      <c r="AH1699" s="267"/>
      <c r="AI1699" s="267"/>
      <c r="AJ1699" s="267"/>
      <c r="AK1699" s="267"/>
      <c r="AL1699" s="267"/>
      <c r="AM1699" s="267"/>
      <c r="AN1699" s="267"/>
      <c r="AO1699" s="267"/>
      <c r="AP1699" s="267"/>
      <c r="AQ1699" s="267"/>
      <c r="AR1699" s="267"/>
      <c r="AS1699" s="267"/>
      <c r="AT1699" s="267"/>
      <c r="AU1699" s="267"/>
      <c r="AV1699" s="267"/>
      <c r="AW1699" s="267"/>
      <c r="AX1699" s="267"/>
      <c r="AY1699" s="267"/>
      <c r="AZ1699" s="267"/>
      <c r="BA1699" s="267"/>
      <c r="BB1699" s="267"/>
      <c r="BC1699" s="267"/>
      <c r="BD1699" s="267"/>
      <c r="BE1699" s="267"/>
      <c r="BF1699" s="267"/>
      <c r="BG1699" s="267"/>
      <c r="BH1699" s="267"/>
      <c r="BI1699" s="267"/>
      <c r="BJ1699" s="267"/>
      <c r="BK1699" s="267"/>
      <c r="BL1699" s="267"/>
      <c r="BM1699" s="267"/>
      <c r="BN1699" s="267"/>
      <c r="BO1699" s="267"/>
      <c r="BP1699" s="267"/>
      <c r="BQ1699" s="267"/>
      <c r="BR1699" s="267"/>
      <c r="BS1699" s="267"/>
      <c r="BT1699" s="267"/>
      <c r="BU1699" s="267"/>
      <c r="BV1699" s="267"/>
      <c r="BW1699" s="267"/>
      <c r="BX1699" s="267"/>
      <c r="BY1699" s="267"/>
      <c r="BZ1699" s="267"/>
      <c r="CA1699" s="267"/>
      <c r="CB1699" s="267"/>
      <c r="CC1699" s="267"/>
      <c r="CD1699" s="267"/>
      <c r="CE1699" s="267"/>
      <c r="CF1699" s="267"/>
      <c r="CG1699" s="267"/>
      <c r="CH1699" s="267"/>
      <c r="CI1699" s="267"/>
      <c r="CJ1699" s="267"/>
      <c r="CK1699" s="267"/>
      <c r="CL1699" s="267"/>
      <c r="CM1699" s="267"/>
      <c r="CN1699" s="267"/>
      <c r="CO1699" s="267"/>
      <c r="CP1699" s="267"/>
      <c r="CQ1699" s="267"/>
      <c r="CR1699" s="267"/>
      <c r="CS1699" s="267"/>
      <c r="CT1699" s="267"/>
      <c r="CU1699" s="267"/>
      <c r="CV1699" s="267"/>
      <c r="CW1699" s="267"/>
      <c r="CX1699" s="267"/>
      <c r="CY1699" s="267"/>
      <c r="CZ1699" s="267"/>
      <c r="DA1699" s="267"/>
      <c r="DB1699" s="267"/>
      <c r="DC1699" s="267"/>
      <c r="DD1699" s="267"/>
      <c r="DE1699" s="267"/>
      <c r="DF1699" s="267"/>
      <c r="DG1699" s="267"/>
      <c r="DH1699" s="267"/>
      <c r="DI1699" s="267"/>
      <c r="DJ1699" s="267"/>
      <c r="DK1699" s="267"/>
      <c r="DL1699" s="267"/>
      <c r="DM1699" s="267"/>
      <c r="DN1699" s="267"/>
      <c r="DO1699" s="267"/>
      <c r="DP1699" s="267"/>
      <c r="DQ1699" s="267"/>
      <c r="DR1699" s="267"/>
      <c r="DS1699" s="267"/>
      <c r="DT1699" s="267"/>
      <c r="DU1699" s="267"/>
      <c r="DV1699" s="267"/>
      <c r="DW1699" s="267"/>
      <c r="DX1699" s="267"/>
      <c r="DY1699" s="267"/>
      <c r="DZ1699" s="267"/>
      <c r="EA1699" s="267"/>
      <c r="EB1699" s="267"/>
      <c r="EC1699" s="267"/>
      <c r="ED1699" s="267"/>
      <c r="EE1699" s="267"/>
      <c r="EF1699" s="267"/>
      <c r="EG1699" s="267"/>
      <c r="EH1699" s="267"/>
      <c r="EI1699" s="267"/>
      <c r="EJ1699" s="267"/>
      <c r="EK1699" s="267"/>
      <c r="EL1699" s="267"/>
      <c r="EM1699" s="267"/>
      <c r="EN1699" s="267"/>
      <c r="EO1699" s="267"/>
      <c r="EP1699" s="267"/>
      <c r="EQ1699" s="267"/>
      <c r="ER1699" s="267"/>
      <c r="ES1699" s="267"/>
      <c r="ET1699" s="267"/>
      <c r="EU1699" s="267"/>
      <c r="EV1699" s="267"/>
      <c r="EW1699" s="267"/>
      <c r="EX1699" s="267"/>
      <c r="EY1699" s="267"/>
      <c r="EZ1699" s="267"/>
      <c r="FA1699" s="267"/>
      <c r="FB1699" s="267"/>
      <c r="FC1699" s="267"/>
      <c r="FD1699" s="267"/>
      <c r="FE1699" s="267"/>
      <c r="FF1699" s="267"/>
      <c r="FG1699" s="267"/>
      <c r="FH1699" s="267"/>
      <c r="FI1699" s="267"/>
      <c r="FJ1699" s="267"/>
      <c r="FK1699" s="267"/>
      <c r="FL1699" s="267"/>
      <c r="FM1699" s="267"/>
      <c r="FN1699" s="267"/>
      <c r="FO1699" s="267"/>
      <c r="FP1699" s="267"/>
      <c r="FQ1699" s="267"/>
      <c r="FR1699" s="267"/>
      <c r="FS1699" s="267"/>
      <c r="FT1699" s="267"/>
      <c r="FU1699" s="267"/>
      <c r="FV1699" s="267"/>
      <c r="FW1699" s="267"/>
      <c r="FX1699" s="267"/>
      <c r="FY1699" s="267"/>
      <c r="FZ1699" s="267"/>
      <c r="GA1699" s="267"/>
      <c r="GB1699" s="267"/>
      <c r="GC1699" s="267"/>
      <c r="GD1699" s="267"/>
      <c r="GE1699" s="267"/>
      <c r="GF1699" s="267"/>
      <c r="GG1699" s="267"/>
      <c r="GH1699" s="267"/>
      <c r="GI1699" s="267"/>
      <c r="GJ1699" s="267"/>
      <c r="GK1699" s="267"/>
      <c r="GL1699" s="267"/>
      <c r="GM1699" s="267"/>
      <c r="GN1699" s="267"/>
      <c r="GO1699" s="267"/>
      <c r="GP1699" s="267"/>
      <c r="GQ1699" s="267"/>
      <c r="GR1699" s="267"/>
      <c r="GS1699" s="267"/>
      <c r="GT1699" s="267"/>
      <c r="GU1699" s="267"/>
      <c r="GV1699" s="267"/>
      <c r="GW1699" s="267"/>
      <c r="GX1699" s="267"/>
      <c r="GY1699" s="267"/>
      <c r="GZ1699" s="267"/>
      <c r="HA1699" s="267"/>
      <c r="HB1699" s="267"/>
      <c r="HC1699" s="267"/>
      <c r="HD1699" s="267"/>
      <c r="HE1699" s="267"/>
      <c r="HF1699" s="267"/>
      <c r="HG1699" s="267"/>
      <c r="HH1699" s="267"/>
      <c r="HI1699" s="267"/>
      <c r="HJ1699" s="267"/>
      <c r="HK1699" s="267"/>
      <c r="HL1699" s="267"/>
      <c r="HM1699" s="267"/>
      <c r="HN1699" s="267"/>
      <c r="HO1699" s="267"/>
      <c r="HP1699" s="267"/>
      <c r="HQ1699" s="267"/>
      <c r="HR1699" s="267"/>
      <c r="HS1699" s="267"/>
      <c r="HT1699" s="267"/>
      <c r="HU1699" s="267"/>
      <c r="HV1699" s="267"/>
      <c r="HW1699" s="267"/>
      <c r="HX1699" s="267"/>
      <c r="HY1699" s="267"/>
      <c r="HZ1699" s="267"/>
      <c r="IA1699" s="267"/>
      <c r="IB1699" s="267"/>
      <c r="IC1699" s="267"/>
      <c r="ID1699" s="267"/>
      <c r="IE1699" s="267"/>
      <c r="IF1699" s="267"/>
      <c r="IG1699" s="267"/>
      <c r="IH1699" s="267"/>
      <c r="II1699" s="267"/>
      <c r="IJ1699" s="267"/>
      <c r="IK1699" s="267"/>
      <c r="IL1699" s="267"/>
      <c r="IM1699" s="267"/>
      <c r="IN1699" s="267"/>
      <c r="IO1699" s="267"/>
      <c r="IP1699" s="267"/>
      <c r="IQ1699" s="267"/>
      <c r="IR1699" s="267"/>
      <c r="IS1699" s="267"/>
      <c r="IT1699" s="267"/>
      <c r="IU1699" s="267"/>
    </row>
    <row r="1700" spans="1:255" s="268" customFormat="1" ht="12.75">
      <c r="A1700" s="267"/>
      <c r="B1700" s="267"/>
      <c r="C1700" s="267"/>
      <c r="D1700" s="267"/>
      <c r="E1700" s="267"/>
      <c r="F1700" s="267"/>
      <c r="G1700" s="267"/>
      <c r="H1700" s="267"/>
      <c r="I1700" s="267"/>
      <c r="J1700" s="267"/>
      <c r="K1700" s="267"/>
      <c r="L1700" s="267"/>
      <c r="M1700" s="267"/>
      <c r="N1700" s="267"/>
      <c r="O1700" s="267"/>
      <c r="P1700" s="267"/>
      <c r="Q1700" s="267"/>
      <c r="R1700" s="267"/>
      <c r="S1700" s="267"/>
      <c r="T1700" s="267"/>
      <c r="U1700" s="267"/>
      <c r="V1700" s="267"/>
      <c r="W1700" s="267"/>
      <c r="X1700" s="267"/>
      <c r="Y1700" s="267"/>
      <c r="Z1700" s="267"/>
      <c r="AA1700" s="267"/>
      <c r="AB1700" s="267"/>
      <c r="AC1700" s="267"/>
      <c r="AD1700" s="267"/>
      <c r="AE1700" s="267"/>
      <c r="AF1700" s="267"/>
      <c r="AG1700" s="267"/>
      <c r="AH1700" s="267"/>
      <c r="AI1700" s="267"/>
      <c r="AJ1700" s="267"/>
      <c r="AK1700" s="267"/>
      <c r="AL1700" s="267"/>
      <c r="AM1700" s="267"/>
      <c r="AN1700" s="267"/>
      <c r="AO1700" s="267"/>
      <c r="AP1700" s="267"/>
      <c r="AQ1700" s="267"/>
      <c r="AR1700" s="267"/>
      <c r="AS1700" s="267"/>
      <c r="AT1700" s="267"/>
      <c r="AU1700" s="267"/>
      <c r="AV1700" s="267"/>
      <c r="AW1700" s="267"/>
      <c r="AX1700" s="267"/>
      <c r="AY1700" s="267"/>
      <c r="AZ1700" s="267"/>
      <c r="BA1700" s="267"/>
      <c r="BB1700" s="267"/>
      <c r="BC1700" s="267"/>
      <c r="BD1700" s="267"/>
      <c r="BE1700" s="267"/>
      <c r="BF1700" s="267"/>
      <c r="BG1700" s="267"/>
      <c r="BH1700" s="267"/>
      <c r="BI1700" s="267"/>
      <c r="BJ1700" s="267"/>
      <c r="BK1700" s="267"/>
      <c r="BL1700" s="267"/>
      <c r="BM1700" s="267"/>
      <c r="BN1700" s="267"/>
      <c r="BO1700" s="267"/>
      <c r="BP1700" s="267"/>
      <c r="BQ1700" s="267"/>
      <c r="BR1700" s="267"/>
      <c r="BS1700" s="267"/>
      <c r="BT1700" s="267"/>
      <c r="BU1700" s="267"/>
      <c r="BV1700" s="267"/>
      <c r="BW1700" s="267"/>
      <c r="BX1700" s="267"/>
      <c r="BY1700" s="267"/>
      <c r="BZ1700" s="267"/>
      <c r="CA1700" s="267"/>
      <c r="CB1700" s="267"/>
      <c r="CC1700" s="267"/>
      <c r="CD1700" s="267"/>
      <c r="CE1700" s="267"/>
      <c r="CF1700" s="267"/>
      <c r="CG1700" s="267"/>
      <c r="CH1700" s="267"/>
      <c r="CI1700" s="267"/>
      <c r="CJ1700" s="267"/>
      <c r="CK1700" s="267"/>
      <c r="CL1700" s="267"/>
      <c r="CM1700" s="267"/>
      <c r="CN1700" s="267"/>
      <c r="CO1700" s="267"/>
      <c r="CP1700" s="267"/>
      <c r="CQ1700" s="267"/>
      <c r="CR1700" s="267"/>
      <c r="CS1700" s="267"/>
      <c r="CT1700" s="267"/>
      <c r="CU1700" s="267"/>
      <c r="CV1700" s="267"/>
      <c r="CW1700" s="267"/>
      <c r="CX1700" s="267"/>
      <c r="CY1700" s="267"/>
      <c r="CZ1700" s="267"/>
      <c r="DA1700" s="267"/>
      <c r="DB1700" s="267"/>
      <c r="DC1700" s="267"/>
      <c r="DD1700" s="267"/>
      <c r="DE1700" s="267"/>
      <c r="DF1700" s="267"/>
      <c r="DG1700" s="267"/>
      <c r="DH1700" s="267"/>
      <c r="DI1700" s="267"/>
      <c r="DJ1700" s="267"/>
      <c r="DK1700" s="267"/>
      <c r="DL1700" s="267"/>
      <c r="DM1700" s="267"/>
      <c r="DN1700" s="267"/>
      <c r="DO1700" s="267"/>
      <c r="DP1700" s="267"/>
      <c r="DQ1700" s="267"/>
      <c r="DR1700" s="267"/>
      <c r="DS1700" s="267"/>
      <c r="DT1700" s="267"/>
      <c r="DU1700" s="267"/>
      <c r="DV1700" s="267"/>
      <c r="DW1700" s="267"/>
      <c r="DX1700" s="267"/>
      <c r="DY1700" s="267"/>
      <c r="DZ1700" s="267"/>
      <c r="EA1700" s="267"/>
      <c r="EB1700" s="267"/>
      <c r="EC1700" s="267"/>
      <c r="ED1700" s="267"/>
      <c r="EE1700" s="267"/>
      <c r="EF1700" s="267"/>
      <c r="EG1700" s="267"/>
      <c r="EH1700" s="267"/>
      <c r="EI1700" s="267"/>
      <c r="EJ1700" s="267"/>
      <c r="EK1700" s="267"/>
      <c r="EL1700" s="267"/>
      <c r="EM1700" s="267"/>
      <c r="EN1700" s="267"/>
      <c r="EO1700" s="267"/>
      <c r="EP1700" s="267"/>
      <c r="EQ1700" s="267"/>
      <c r="ER1700" s="267"/>
      <c r="ES1700" s="267"/>
      <c r="ET1700" s="267"/>
      <c r="EU1700" s="267"/>
      <c r="EV1700" s="267"/>
      <c r="EW1700" s="267"/>
      <c r="EX1700" s="267"/>
      <c r="EY1700" s="267"/>
      <c r="EZ1700" s="267"/>
      <c r="FA1700" s="267"/>
      <c r="FB1700" s="267"/>
      <c r="FC1700" s="267"/>
      <c r="FD1700" s="267"/>
      <c r="FE1700" s="267"/>
      <c r="FF1700" s="267"/>
      <c r="FG1700" s="267"/>
      <c r="FH1700" s="267"/>
      <c r="FI1700" s="267"/>
      <c r="FJ1700" s="267"/>
      <c r="FK1700" s="267"/>
      <c r="FL1700" s="267"/>
      <c r="FM1700" s="267"/>
      <c r="FN1700" s="267"/>
      <c r="FO1700" s="267"/>
      <c r="FP1700" s="267"/>
      <c r="FQ1700" s="267"/>
      <c r="FR1700" s="267"/>
      <c r="FS1700" s="267"/>
      <c r="FT1700" s="267"/>
      <c r="FU1700" s="267"/>
      <c r="FV1700" s="267"/>
      <c r="FW1700" s="267"/>
      <c r="FX1700" s="267"/>
      <c r="FY1700" s="267"/>
      <c r="FZ1700" s="267"/>
      <c r="GA1700" s="267"/>
      <c r="GB1700" s="267"/>
      <c r="GC1700" s="267"/>
      <c r="GD1700" s="267"/>
      <c r="GE1700" s="267"/>
      <c r="GF1700" s="267"/>
      <c r="GG1700" s="267"/>
      <c r="GH1700" s="267"/>
      <c r="GI1700" s="267"/>
      <c r="GJ1700" s="267"/>
      <c r="GK1700" s="267"/>
      <c r="GL1700" s="267"/>
      <c r="GM1700" s="267"/>
      <c r="GN1700" s="267"/>
      <c r="GO1700" s="267"/>
      <c r="GP1700" s="267"/>
      <c r="GQ1700" s="267"/>
      <c r="GR1700" s="267"/>
      <c r="GS1700" s="267"/>
      <c r="GT1700" s="267"/>
      <c r="GU1700" s="267"/>
      <c r="GV1700" s="267"/>
      <c r="GW1700" s="267"/>
      <c r="GX1700" s="267"/>
      <c r="GY1700" s="267"/>
      <c r="GZ1700" s="267"/>
      <c r="HA1700" s="267"/>
      <c r="HB1700" s="267"/>
      <c r="HC1700" s="267"/>
      <c r="HD1700" s="267"/>
      <c r="HE1700" s="267"/>
      <c r="HF1700" s="267"/>
      <c r="HG1700" s="267"/>
      <c r="HH1700" s="267"/>
      <c r="HI1700" s="267"/>
      <c r="HJ1700" s="267"/>
      <c r="HK1700" s="267"/>
      <c r="HL1700" s="267"/>
      <c r="HM1700" s="267"/>
      <c r="HN1700" s="267"/>
      <c r="HO1700" s="267"/>
      <c r="HP1700" s="267"/>
      <c r="HQ1700" s="267"/>
      <c r="HR1700" s="267"/>
      <c r="HS1700" s="267"/>
      <c r="HT1700" s="267"/>
      <c r="HU1700" s="267"/>
      <c r="HV1700" s="267"/>
      <c r="HW1700" s="267"/>
      <c r="HX1700" s="267"/>
      <c r="HY1700" s="267"/>
      <c r="HZ1700" s="267"/>
      <c r="IA1700" s="267"/>
      <c r="IB1700" s="267"/>
      <c r="IC1700" s="267"/>
      <c r="ID1700" s="267"/>
      <c r="IE1700" s="267"/>
      <c r="IF1700" s="267"/>
      <c r="IG1700" s="267"/>
      <c r="IH1700" s="267"/>
      <c r="II1700" s="267"/>
      <c r="IJ1700" s="267"/>
      <c r="IK1700" s="267"/>
      <c r="IL1700" s="267"/>
      <c r="IM1700" s="267"/>
      <c r="IN1700" s="267"/>
      <c r="IO1700" s="267"/>
      <c r="IP1700" s="267"/>
      <c r="IQ1700" s="267"/>
      <c r="IR1700" s="267"/>
      <c r="IS1700" s="267"/>
      <c r="IT1700" s="267"/>
      <c r="IU1700" s="267"/>
    </row>
    <row r="1701" spans="1:255" s="268" customFormat="1" ht="12.75">
      <c r="A1701" s="267"/>
      <c r="B1701" s="267"/>
      <c r="C1701" s="267"/>
      <c r="D1701" s="267"/>
      <c r="E1701" s="267"/>
      <c r="F1701" s="267"/>
      <c r="G1701" s="267"/>
      <c r="H1701" s="267"/>
      <c r="I1701" s="267"/>
      <c r="J1701" s="267"/>
      <c r="K1701" s="267"/>
      <c r="L1701" s="267"/>
      <c r="M1701" s="267"/>
      <c r="N1701" s="267"/>
      <c r="O1701" s="267"/>
      <c r="P1701" s="267"/>
      <c r="Q1701" s="267"/>
      <c r="R1701" s="267"/>
      <c r="S1701" s="267"/>
      <c r="T1701" s="267"/>
      <c r="U1701" s="267"/>
      <c r="V1701" s="267"/>
      <c r="W1701" s="267"/>
      <c r="X1701" s="267"/>
      <c r="Y1701" s="267"/>
      <c r="Z1701" s="267"/>
      <c r="AA1701" s="267"/>
      <c r="AB1701" s="267"/>
      <c r="AC1701" s="267"/>
      <c r="AD1701" s="267"/>
      <c r="AE1701" s="267"/>
      <c r="AF1701" s="267"/>
      <c r="AG1701" s="267"/>
      <c r="AH1701" s="267"/>
      <c r="AI1701" s="267"/>
      <c r="AJ1701" s="267"/>
      <c r="AK1701" s="267"/>
      <c r="AL1701" s="267"/>
      <c r="AM1701" s="267"/>
      <c r="AN1701" s="267"/>
      <c r="AO1701" s="267"/>
      <c r="AP1701" s="267"/>
      <c r="AQ1701" s="267"/>
      <c r="AR1701" s="267"/>
      <c r="AS1701" s="267"/>
      <c r="AT1701" s="267"/>
      <c r="AU1701" s="267"/>
      <c r="AV1701" s="267"/>
      <c r="AW1701" s="267"/>
      <c r="AX1701" s="267"/>
      <c r="AY1701" s="267"/>
      <c r="AZ1701" s="267"/>
      <c r="BA1701" s="267"/>
      <c r="BB1701" s="267"/>
      <c r="BC1701" s="267"/>
      <c r="BD1701" s="267"/>
      <c r="BE1701" s="267"/>
      <c r="BF1701" s="267"/>
      <c r="BG1701" s="267"/>
      <c r="BH1701" s="267"/>
      <c r="BI1701" s="267"/>
      <c r="BJ1701" s="267"/>
      <c r="BK1701" s="267"/>
      <c r="BL1701" s="267"/>
      <c r="BM1701" s="267"/>
      <c r="BN1701" s="267"/>
      <c r="BO1701" s="267"/>
      <c r="BP1701" s="267"/>
      <c r="BQ1701" s="267"/>
      <c r="BR1701" s="267"/>
      <c r="BS1701" s="267"/>
      <c r="BT1701" s="267"/>
      <c r="BU1701" s="267"/>
      <c r="BV1701" s="267"/>
      <c r="BW1701" s="267"/>
      <c r="BX1701" s="267"/>
      <c r="BY1701" s="267"/>
      <c r="BZ1701" s="267"/>
      <c r="CA1701" s="267"/>
      <c r="CB1701" s="267"/>
      <c r="CC1701" s="267"/>
      <c r="CD1701" s="267"/>
      <c r="CE1701" s="267"/>
      <c r="CF1701" s="267"/>
      <c r="CG1701" s="267"/>
      <c r="CH1701" s="267"/>
      <c r="CI1701" s="267"/>
      <c r="CJ1701" s="267"/>
      <c r="CK1701" s="267"/>
      <c r="CL1701" s="267"/>
      <c r="CM1701" s="267"/>
      <c r="CN1701" s="267"/>
      <c r="CO1701" s="267"/>
      <c r="CP1701" s="267"/>
      <c r="CQ1701" s="267"/>
      <c r="CR1701" s="267"/>
      <c r="CS1701" s="267"/>
      <c r="CT1701" s="267"/>
      <c r="CU1701" s="267"/>
      <c r="CV1701" s="267"/>
      <c r="CW1701" s="267"/>
      <c r="CX1701" s="267"/>
      <c r="CY1701" s="267"/>
      <c r="CZ1701" s="267"/>
      <c r="DA1701" s="267"/>
      <c r="DB1701" s="267"/>
      <c r="DC1701" s="267"/>
      <c r="DD1701" s="267"/>
      <c r="DE1701" s="267"/>
      <c r="DF1701" s="267"/>
      <c r="DG1701" s="267"/>
      <c r="DH1701" s="267"/>
      <c r="DI1701" s="267"/>
      <c r="DJ1701" s="267"/>
      <c r="DK1701" s="267"/>
      <c r="DL1701" s="267"/>
      <c r="DM1701" s="267"/>
      <c r="DN1701" s="267"/>
      <c r="DO1701" s="267"/>
      <c r="DP1701" s="267"/>
      <c r="DQ1701" s="267"/>
      <c r="DR1701" s="267"/>
      <c r="DS1701" s="267"/>
      <c r="DT1701" s="267"/>
      <c r="DU1701" s="267"/>
      <c r="DV1701" s="267"/>
      <c r="DW1701" s="267"/>
      <c r="DX1701" s="267"/>
      <c r="DY1701" s="267"/>
      <c r="DZ1701" s="267"/>
      <c r="EA1701" s="267"/>
      <c r="EB1701" s="267"/>
      <c r="EC1701" s="267"/>
      <c r="ED1701" s="267"/>
      <c r="EE1701" s="267"/>
      <c r="EF1701" s="267"/>
      <c r="EG1701" s="267"/>
      <c r="EH1701" s="267"/>
      <c r="EI1701" s="267"/>
      <c r="EJ1701" s="267"/>
      <c r="EK1701" s="267"/>
      <c r="EL1701" s="267"/>
      <c r="EM1701" s="267"/>
      <c r="EN1701" s="267"/>
      <c r="EO1701" s="267"/>
      <c r="EP1701" s="267"/>
      <c r="EQ1701" s="267"/>
      <c r="ER1701" s="267"/>
      <c r="ES1701" s="267"/>
      <c r="ET1701" s="267"/>
      <c r="EU1701" s="267"/>
      <c r="EV1701" s="267"/>
      <c r="EW1701" s="267"/>
      <c r="EX1701" s="267"/>
      <c r="EY1701" s="267"/>
      <c r="EZ1701" s="267"/>
      <c r="FA1701" s="267"/>
      <c r="FB1701" s="267"/>
      <c r="FC1701" s="267"/>
      <c r="FD1701" s="267"/>
      <c r="FE1701" s="267"/>
      <c r="FF1701" s="267"/>
      <c r="FG1701" s="267"/>
      <c r="FH1701" s="267"/>
      <c r="FI1701" s="267"/>
      <c r="FJ1701" s="267"/>
      <c r="FK1701" s="267"/>
      <c r="FL1701" s="267"/>
      <c r="FM1701" s="267"/>
      <c r="FN1701" s="267"/>
      <c r="FO1701" s="267"/>
      <c r="FP1701" s="267"/>
      <c r="FQ1701" s="267"/>
      <c r="FR1701" s="267"/>
      <c r="FS1701" s="267"/>
      <c r="FT1701" s="267"/>
      <c r="FU1701" s="267"/>
      <c r="FV1701" s="267"/>
      <c r="FW1701" s="267"/>
      <c r="FX1701" s="267"/>
      <c r="FY1701" s="267"/>
      <c r="FZ1701" s="267"/>
      <c r="GA1701" s="267"/>
      <c r="GB1701" s="267"/>
      <c r="GC1701" s="267"/>
      <c r="GD1701" s="267"/>
      <c r="GE1701" s="267"/>
      <c r="GF1701" s="267"/>
      <c r="GG1701" s="267"/>
      <c r="GH1701" s="267"/>
      <c r="GI1701" s="267"/>
      <c r="GJ1701" s="267"/>
      <c r="GK1701" s="267"/>
      <c r="GL1701" s="267"/>
      <c r="GM1701" s="267"/>
      <c r="GN1701" s="267"/>
      <c r="GO1701" s="267"/>
      <c r="GP1701" s="267"/>
      <c r="GQ1701" s="267"/>
      <c r="GR1701" s="267"/>
      <c r="GS1701" s="267"/>
      <c r="GT1701" s="267"/>
      <c r="GU1701" s="267"/>
      <c r="GV1701" s="267"/>
      <c r="GW1701" s="267"/>
      <c r="GX1701" s="267"/>
      <c r="GY1701" s="267"/>
      <c r="GZ1701" s="267"/>
      <c r="HA1701" s="267"/>
      <c r="HB1701" s="267"/>
      <c r="HC1701" s="267"/>
      <c r="HD1701" s="267"/>
      <c r="HE1701" s="267"/>
      <c r="HF1701" s="267"/>
      <c r="HG1701" s="267"/>
      <c r="HH1701" s="267"/>
      <c r="HI1701" s="267"/>
      <c r="HJ1701" s="267"/>
      <c r="HK1701" s="267"/>
      <c r="HL1701" s="267"/>
      <c r="HM1701" s="267"/>
      <c r="HN1701" s="267"/>
      <c r="HO1701" s="267"/>
      <c r="HP1701" s="267"/>
      <c r="HQ1701" s="267"/>
      <c r="HR1701" s="267"/>
      <c r="HS1701" s="267"/>
      <c r="HT1701" s="267"/>
      <c r="HU1701" s="267"/>
      <c r="HV1701" s="267"/>
      <c r="HW1701" s="267"/>
      <c r="HX1701" s="267"/>
      <c r="HY1701" s="267"/>
      <c r="HZ1701" s="267"/>
      <c r="IA1701" s="267"/>
      <c r="IB1701" s="267"/>
      <c r="IC1701" s="267"/>
      <c r="ID1701" s="267"/>
      <c r="IE1701" s="267"/>
      <c r="IF1701" s="267"/>
      <c r="IG1701" s="267"/>
      <c r="IH1701" s="267"/>
      <c r="II1701" s="267"/>
      <c r="IJ1701" s="267"/>
      <c r="IK1701" s="267"/>
      <c r="IL1701" s="267"/>
      <c r="IM1701" s="267"/>
      <c r="IN1701" s="267"/>
      <c r="IO1701" s="267"/>
      <c r="IP1701" s="267"/>
      <c r="IQ1701" s="267"/>
      <c r="IR1701" s="267"/>
      <c r="IS1701" s="267"/>
      <c r="IT1701" s="267"/>
      <c r="IU1701" s="267"/>
    </row>
    <row r="1702" spans="1:255" s="268" customFormat="1" ht="12.75">
      <c r="A1702" s="267"/>
      <c r="B1702" s="267"/>
      <c r="C1702" s="267"/>
      <c r="D1702" s="267"/>
      <c r="E1702" s="267"/>
      <c r="F1702" s="267"/>
      <c r="G1702" s="267"/>
      <c r="H1702" s="267"/>
      <c r="I1702" s="267"/>
      <c r="J1702" s="267"/>
      <c r="K1702" s="267"/>
      <c r="L1702" s="267"/>
      <c r="M1702" s="267"/>
      <c r="N1702" s="267"/>
      <c r="O1702" s="267"/>
      <c r="P1702" s="267"/>
      <c r="Q1702" s="267"/>
      <c r="R1702" s="267"/>
      <c r="S1702" s="267"/>
      <c r="T1702" s="267"/>
      <c r="U1702" s="267"/>
      <c r="V1702" s="267"/>
      <c r="W1702" s="267"/>
      <c r="X1702" s="267"/>
      <c r="Y1702" s="267"/>
      <c r="Z1702" s="267"/>
      <c r="AA1702" s="267"/>
      <c r="AB1702" s="267"/>
      <c r="AC1702" s="267"/>
      <c r="AD1702" s="267"/>
      <c r="AE1702" s="267"/>
      <c r="AF1702" s="267"/>
      <c r="AG1702" s="267"/>
      <c r="AH1702" s="267"/>
      <c r="AI1702" s="267"/>
      <c r="AJ1702" s="267"/>
      <c r="AK1702" s="267"/>
      <c r="AL1702" s="267"/>
      <c r="AM1702" s="267"/>
      <c r="AN1702" s="267"/>
      <c r="AO1702" s="267"/>
      <c r="AP1702" s="267"/>
      <c r="AQ1702" s="267"/>
      <c r="AR1702" s="267"/>
      <c r="AS1702" s="267"/>
      <c r="AT1702" s="267"/>
      <c r="AU1702" s="267"/>
      <c r="AV1702" s="267"/>
      <c r="AW1702" s="267"/>
      <c r="AX1702" s="267"/>
      <c r="AY1702" s="267"/>
      <c r="AZ1702" s="267"/>
      <c r="BA1702" s="267"/>
      <c r="BB1702" s="267"/>
      <c r="BC1702" s="267"/>
      <c r="BD1702" s="267"/>
      <c r="BE1702" s="267"/>
      <c r="BF1702" s="267"/>
      <c r="BG1702" s="267"/>
      <c r="BH1702" s="267"/>
      <c r="BI1702" s="267"/>
      <c r="BJ1702" s="267"/>
      <c r="BK1702" s="267"/>
      <c r="BL1702" s="267"/>
      <c r="BM1702" s="267"/>
      <c r="BN1702" s="267"/>
      <c r="BO1702" s="267"/>
      <c r="BP1702" s="267"/>
      <c r="BQ1702" s="267"/>
      <c r="BR1702" s="267"/>
      <c r="BS1702" s="267"/>
      <c r="BT1702" s="267"/>
      <c r="BU1702" s="267"/>
      <c r="BV1702" s="267"/>
      <c r="BW1702" s="267"/>
      <c r="BX1702" s="267"/>
      <c r="BY1702" s="267"/>
      <c r="BZ1702" s="267"/>
      <c r="CA1702" s="267"/>
      <c r="CB1702" s="267"/>
      <c r="CC1702" s="267"/>
      <c r="CD1702" s="267"/>
      <c r="CE1702" s="267"/>
      <c r="CF1702" s="267"/>
      <c r="CG1702" s="267"/>
      <c r="CH1702" s="267"/>
      <c r="CI1702" s="267"/>
      <c r="CJ1702" s="267"/>
      <c r="CK1702" s="267"/>
      <c r="CL1702" s="267"/>
      <c r="CM1702" s="267"/>
      <c r="CN1702" s="267"/>
      <c r="CO1702" s="267"/>
      <c r="CP1702" s="267"/>
      <c r="CQ1702" s="267"/>
      <c r="CR1702" s="267"/>
      <c r="CS1702" s="267"/>
      <c r="CT1702" s="267"/>
      <c r="CU1702" s="267"/>
      <c r="CV1702" s="267"/>
      <c r="CW1702" s="267"/>
      <c r="CX1702" s="267"/>
      <c r="CY1702" s="267"/>
      <c r="CZ1702" s="267"/>
      <c r="DA1702" s="267"/>
      <c r="DB1702" s="267"/>
      <c r="DC1702" s="267"/>
      <c r="DD1702" s="267"/>
      <c r="DE1702" s="267"/>
      <c r="DF1702" s="267"/>
      <c r="DG1702" s="267"/>
      <c r="DH1702" s="267"/>
      <c r="DI1702" s="267"/>
      <c r="DJ1702" s="267"/>
      <c r="DK1702" s="267"/>
      <c r="DL1702" s="267"/>
      <c r="DM1702" s="267"/>
      <c r="DN1702" s="267"/>
      <c r="DO1702" s="267"/>
      <c r="DP1702" s="267"/>
      <c r="DQ1702" s="267"/>
      <c r="DR1702" s="267"/>
      <c r="DS1702" s="267"/>
      <c r="DT1702" s="267"/>
      <c r="DU1702" s="267"/>
      <c r="DV1702" s="267"/>
      <c r="DW1702" s="267"/>
      <c r="DX1702" s="267"/>
      <c r="DY1702" s="267"/>
      <c r="DZ1702" s="267"/>
      <c r="EA1702" s="267"/>
      <c r="EB1702" s="267"/>
      <c r="EC1702" s="267"/>
      <c r="ED1702" s="267"/>
      <c r="EE1702" s="267"/>
      <c r="EF1702" s="267"/>
      <c r="EG1702" s="267"/>
      <c r="EH1702" s="267"/>
      <c r="EI1702" s="267"/>
      <c r="EJ1702" s="267"/>
      <c r="EK1702" s="267"/>
      <c r="EL1702" s="267"/>
      <c r="EM1702" s="267"/>
      <c r="EN1702" s="267"/>
      <c r="EO1702" s="267"/>
      <c r="EP1702" s="267"/>
      <c r="EQ1702" s="267"/>
      <c r="ER1702" s="267"/>
      <c r="ES1702" s="267"/>
      <c r="ET1702" s="267"/>
      <c r="EU1702" s="267"/>
      <c r="EV1702" s="267"/>
      <c r="EW1702" s="267"/>
      <c r="EX1702" s="267"/>
      <c r="EY1702" s="267"/>
      <c r="EZ1702" s="267"/>
      <c r="FA1702" s="267"/>
      <c r="FB1702" s="267"/>
      <c r="FC1702" s="267"/>
      <c r="FD1702" s="267"/>
      <c r="FE1702" s="267"/>
      <c r="FF1702" s="267"/>
      <c r="FG1702" s="267"/>
      <c r="FH1702" s="267"/>
      <c r="FI1702" s="267"/>
      <c r="FJ1702" s="267"/>
      <c r="FK1702" s="267"/>
      <c r="FL1702" s="267"/>
      <c r="FM1702" s="267"/>
      <c r="FN1702" s="267"/>
      <c r="FO1702" s="267"/>
      <c r="FP1702" s="267"/>
      <c r="FQ1702" s="267"/>
      <c r="FR1702" s="267"/>
      <c r="FS1702" s="267"/>
      <c r="FT1702" s="267"/>
      <c r="FU1702" s="267"/>
      <c r="FV1702" s="267"/>
      <c r="FW1702" s="267"/>
      <c r="FX1702" s="267"/>
      <c r="FY1702" s="267"/>
      <c r="FZ1702" s="267"/>
      <c r="GA1702" s="267"/>
      <c r="GB1702" s="267"/>
      <c r="GC1702" s="267"/>
      <c r="GD1702" s="267"/>
      <c r="GE1702" s="267"/>
      <c r="GF1702" s="267"/>
      <c r="GG1702" s="267"/>
      <c r="GH1702" s="267"/>
      <c r="GI1702" s="267"/>
      <c r="GJ1702" s="267"/>
      <c r="GK1702" s="267"/>
      <c r="GL1702" s="267"/>
      <c r="GM1702" s="267"/>
      <c r="GN1702" s="267"/>
      <c r="GO1702" s="267"/>
      <c r="GP1702" s="267"/>
      <c r="GQ1702" s="267"/>
      <c r="GR1702" s="267"/>
      <c r="GS1702" s="267"/>
      <c r="GT1702" s="267"/>
      <c r="GU1702" s="267"/>
      <c r="GV1702" s="267"/>
      <c r="GW1702" s="267"/>
      <c r="GX1702" s="267"/>
      <c r="GY1702" s="267"/>
      <c r="GZ1702" s="267"/>
      <c r="HA1702" s="267"/>
      <c r="HB1702" s="267"/>
      <c r="HC1702" s="267"/>
      <c r="HD1702" s="267"/>
      <c r="HE1702" s="267"/>
      <c r="HF1702" s="267"/>
      <c r="HG1702" s="267"/>
      <c r="HH1702" s="267"/>
      <c r="HI1702" s="267"/>
      <c r="HJ1702" s="267"/>
      <c r="HK1702" s="267"/>
      <c r="HL1702" s="267"/>
      <c r="HM1702" s="267"/>
      <c r="HN1702" s="267"/>
      <c r="HO1702" s="267"/>
      <c r="HP1702" s="267"/>
      <c r="HQ1702" s="267"/>
      <c r="HR1702" s="267"/>
      <c r="HS1702" s="267"/>
      <c r="HT1702" s="267"/>
      <c r="HU1702" s="267"/>
      <c r="HV1702" s="267"/>
      <c r="HW1702" s="267"/>
      <c r="HX1702" s="267"/>
      <c r="HY1702" s="267"/>
      <c r="HZ1702" s="267"/>
      <c r="IA1702" s="267"/>
      <c r="IB1702" s="267"/>
      <c r="IC1702" s="267"/>
      <c r="ID1702" s="267"/>
      <c r="IE1702" s="267"/>
      <c r="IF1702" s="267"/>
      <c r="IG1702" s="267"/>
      <c r="IH1702" s="267"/>
      <c r="II1702" s="267"/>
      <c r="IJ1702" s="267"/>
      <c r="IK1702" s="267"/>
      <c r="IL1702" s="267"/>
      <c r="IM1702" s="267"/>
      <c r="IN1702" s="267"/>
      <c r="IO1702" s="267"/>
      <c r="IP1702" s="267"/>
      <c r="IQ1702" s="267"/>
      <c r="IR1702" s="267"/>
      <c r="IS1702" s="267"/>
      <c r="IT1702" s="267"/>
      <c r="IU1702" s="267"/>
    </row>
    <row r="1703" spans="1:255" s="268" customFormat="1" ht="12.75">
      <c r="A1703" s="267"/>
      <c r="B1703" s="267"/>
      <c r="C1703" s="267"/>
      <c r="D1703" s="267"/>
      <c r="E1703" s="267"/>
      <c r="F1703" s="267"/>
      <c r="G1703" s="267"/>
      <c r="H1703" s="267"/>
      <c r="I1703" s="267"/>
      <c r="J1703" s="267"/>
      <c r="K1703" s="267"/>
      <c r="L1703" s="267"/>
      <c r="M1703" s="267"/>
      <c r="N1703" s="267"/>
      <c r="O1703" s="267"/>
      <c r="P1703" s="267"/>
      <c r="Q1703" s="267"/>
      <c r="R1703" s="267"/>
      <c r="S1703" s="267"/>
      <c r="T1703" s="267"/>
      <c r="U1703" s="267"/>
      <c r="V1703" s="267"/>
      <c r="W1703" s="267"/>
      <c r="X1703" s="267"/>
      <c r="Y1703" s="267"/>
      <c r="Z1703" s="267"/>
      <c r="AA1703" s="267"/>
      <c r="AB1703" s="267"/>
      <c r="AC1703" s="267"/>
      <c r="AD1703" s="267"/>
      <c r="AE1703" s="267"/>
      <c r="AF1703" s="267"/>
      <c r="AG1703" s="267"/>
      <c r="AH1703" s="267"/>
      <c r="AI1703" s="267"/>
      <c r="AJ1703" s="267"/>
      <c r="AK1703" s="267"/>
      <c r="AL1703" s="267"/>
      <c r="AM1703" s="267"/>
      <c r="AN1703" s="267"/>
      <c r="AO1703" s="267"/>
      <c r="AP1703" s="267"/>
      <c r="AQ1703" s="267"/>
      <c r="AR1703" s="267"/>
      <c r="AS1703" s="267"/>
      <c r="AT1703" s="267"/>
      <c r="AU1703" s="267"/>
      <c r="AV1703" s="267"/>
      <c r="AW1703" s="267"/>
      <c r="AX1703" s="267"/>
      <c r="AY1703" s="267"/>
      <c r="AZ1703" s="267"/>
      <c r="BA1703" s="267"/>
      <c r="BB1703" s="267"/>
      <c r="BC1703" s="267"/>
      <c r="BD1703" s="267"/>
      <c r="BE1703" s="267"/>
      <c r="BF1703" s="267"/>
      <c r="BG1703" s="267"/>
      <c r="BH1703" s="267"/>
      <c r="BI1703" s="267"/>
      <c r="BJ1703" s="267"/>
      <c r="BK1703" s="267"/>
      <c r="BL1703" s="267"/>
      <c r="BM1703" s="267"/>
      <c r="BN1703" s="267"/>
      <c r="BO1703" s="267"/>
      <c r="BP1703" s="267"/>
      <c r="BQ1703" s="267"/>
      <c r="BR1703" s="267"/>
      <c r="BS1703" s="267"/>
      <c r="BT1703" s="267"/>
      <c r="BU1703" s="267"/>
      <c r="BV1703" s="267"/>
      <c r="BW1703" s="267"/>
      <c r="BX1703" s="267"/>
      <c r="BY1703" s="267"/>
      <c r="BZ1703" s="267"/>
      <c r="CA1703" s="267"/>
      <c r="CB1703" s="267"/>
      <c r="CC1703" s="267"/>
      <c r="CD1703" s="267"/>
      <c r="CE1703" s="267"/>
      <c r="CF1703" s="267"/>
      <c r="CG1703" s="267"/>
      <c r="CH1703" s="267"/>
      <c r="CI1703" s="267"/>
      <c r="CJ1703" s="267"/>
      <c r="CK1703" s="267"/>
      <c r="CL1703" s="267"/>
      <c r="CM1703" s="267"/>
      <c r="CN1703" s="267"/>
      <c r="CO1703" s="267"/>
      <c r="CP1703" s="267"/>
      <c r="CQ1703" s="267"/>
      <c r="CR1703" s="267"/>
      <c r="CS1703" s="267"/>
      <c r="CT1703" s="267"/>
      <c r="CU1703" s="267"/>
      <c r="CV1703" s="267"/>
      <c r="CW1703" s="267"/>
      <c r="CX1703" s="267"/>
      <c r="CY1703" s="267"/>
      <c r="CZ1703" s="267"/>
      <c r="DA1703" s="267"/>
      <c r="DB1703" s="267"/>
      <c r="DC1703" s="267"/>
      <c r="DD1703" s="267"/>
      <c r="DE1703" s="267"/>
      <c r="DF1703" s="267"/>
      <c r="DG1703" s="267"/>
      <c r="DH1703" s="267"/>
      <c r="DI1703" s="267"/>
      <c r="DJ1703" s="267"/>
      <c r="DK1703" s="267"/>
      <c r="DL1703" s="267"/>
      <c r="DM1703" s="267"/>
      <c r="DN1703" s="267"/>
      <c r="DO1703" s="267"/>
      <c r="DP1703" s="267"/>
      <c r="DQ1703" s="267"/>
      <c r="DR1703" s="267"/>
      <c r="DS1703" s="267"/>
      <c r="DT1703" s="267"/>
      <c r="DU1703" s="267"/>
      <c r="DV1703" s="267"/>
      <c r="DW1703" s="267"/>
      <c r="DX1703" s="267"/>
      <c r="DY1703" s="267"/>
      <c r="DZ1703" s="267"/>
      <c r="EA1703" s="267"/>
      <c r="EB1703" s="267"/>
      <c r="EC1703" s="267"/>
      <c r="ED1703" s="267"/>
      <c r="EE1703" s="267"/>
      <c r="EF1703" s="267"/>
      <c r="EG1703" s="267"/>
      <c r="EH1703" s="267"/>
      <c r="EI1703" s="267"/>
      <c r="EJ1703" s="267"/>
      <c r="EK1703" s="267"/>
      <c r="EL1703" s="267"/>
      <c r="EM1703" s="267"/>
      <c r="EN1703" s="267"/>
      <c r="EO1703" s="267"/>
      <c r="EP1703" s="267"/>
      <c r="EQ1703" s="267"/>
      <c r="ER1703" s="267"/>
      <c r="ES1703" s="267"/>
      <c r="ET1703" s="267"/>
      <c r="EU1703" s="267"/>
      <c r="EV1703" s="267"/>
      <c r="EW1703" s="267"/>
      <c r="EX1703" s="267"/>
      <c r="EY1703" s="267"/>
      <c r="EZ1703" s="267"/>
      <c r="FA1703" s="267"/>
      <c r="FB1703" s="267"/>
      <c r="FC1703" s="267"/>
      <c r="FD1703" s="267"/>
      <c r="FE1703" s="267"/>
      <c r="FF1703" s="267"/>
      <c r="FG1703" s="267"/>
      <c r="FH1703" s="267"/>
      <c r="FI1703" s="267"/>
      <c r="FJ1703" s="267"/>
      <c r="FK1703" s="267"/>
      <c r="FL1703" s="267"/>
      <c r="FM1703" s="267"/>
      <c r="FN1703" s="267"/>
      <c r="FO1703" s="267"/>
      <c r="FP1703" s="267"/>
      <c r="FQ1703" s="267"/>
      <c r="FR1703" s="267"/>
      <c r="FS1703" s="267"/>
      <c r="FT1703" s="267"/>
      <c r="FU1703" s="267"/>
      <c r="FV1703" s="267"/>
      <c r="FW1703" s="267"/>
      <c r="FX1703" s="267"/>
      <c r="FY1703" s="267"/>
      <c r="FZ1703" s="267"/>
      <c r="GA1703" s="267"/>
      <c r="GB1703" s="267"/>
      <c r="GC1703" s="267"/>
      <c r="GD1703" s="267"/>
      <c r="GE1703" s="267"/>
      <c r="GF1703" s="267"/>
      <c r="GG1703" s="267"/>
      <c r="GH1703" s="267"/>
      <c r="GI1703" s="267"/>
      <c r="GJ1703" s="267"/>
      <c r="GK1703" s="267"/>
      <c r="GL1703" s="267"/>
      <c r="GM1703" s="267"/>
      <c r="GN1703" s="267"/>
      <c r="GO1703" s="267"/>
      <c r="GP1703" s="267"/>
      <c r="GQ1703" s="267"/>
      <c r="GR1703" s="267"/>
      <c r="GS1703" s="267"/>
      <c r="GT1703" s="267"/>
      <c r="GU1703" s="267"/>
      <c r="GV1703" s="267"/>
      <c r="GW1703" s="267"/>
      <c r="GX1703" s="267"/>
      <c r="GY1703" s="267"/>
      <c r="GZ1703" s="267"/>
      <c r="HA1703" s="267"/>
      <c r="HB1703" s="267"/>
      <c r="HC1703" s="267"/>
      <c r="HD1703" s="267"/>
      <c r="HE1703" s="267"/>
      <c r="HF1703" s="267"/>
      <c r="HG1703" s="267"/>
      <c r="HH1703" s="267"/>
      <c r="HI1703" s="267"/>
      <c r="HJ1703" s="267"/>
      <c r="HK1703" s="267"/>
      <c r="HL1703" s="267"/>
      <c r="HM1703" s="267"/>
      <c r="HN1703" s="267"/>
      <c r="HO1703" s="267"/>
      <c r="HP1703" s="267"/>
      <c r="HQ1703" s="267"/>
      <c r="HR1703" s="267"/>
      <c r="HS1703" s="267"/>
      <c r="HT1703" s="267"/>
      <c r="HU1703" s="267"/>
      <c r="HV1703" s="267"/>
      <c r="HW1703" s="267"/>
      <c r="HX1703" s="267"/>
      <c r="HY1703" s="267"/>
      <c r="HZ1703" s="267"/>
      <c r="IA1703" s="267"/>
      <c r="IB1703" s="267"/>
      <c r="IC1703" s="267"/>
      <c r="ID1703" s="267"/>
      <c r="IE1703" s="267"/>
      <c r="IF1703" s="267"/>
      <c r="IG1703" s="267"/>
      <c r="IH1703" s="267"/>
      <c r="II1703" s="267"/>
      <c r="IJ1703" s="267"/>
      <c r="IK1703" s="267"/>
      <c r="IL1703" s="267"/>
      <c r="IM1703" s="267"/>
      <c r="IN1703" s="267"/>
      <c r="IO1703" s="267"/>
      <c r="IP1703" s="267"/>
      <c r="IQ1703" s="267"/>
      <c r="IR1703" s="267"/>
      <c r="IS1703" s="267"/>
      <c r="IT1703" s="267"/>
      <c r="IU1703" s="267"/>
    </row>
    <row r="1704" spans="1:255" s="268" customFormat="1" ht="12.75">
      <c r="A1704" s="267"/>
      <c r="B1704" s="267"/>
      <c r="C1704" s="267"/>
      <c r="D1704" s="267"/>
      <c r="E1704" s="267"/>
      <c r="F1704" s="267"/>
      <c r="G1704" s="267"/>
      <c r="H1704" s="267"/>
      <c r="I1704" s="267"/>
      <c r="J1704" s="267"/>
      <c r="K1704" s="267"/>
      <c r="L1704" s="267"/>
      <c r="M1704" s="267"/>
      <c r="N1704" s="267"/>
      <c r="O1704" s="267"/>
      <c r="P1704" s="267"/>
      <c r="Q1704" s="267"/>
      <c r="R1704" s="267"/>
      <c r="S1704" s="267"/>
      <c r="T1704" s="267"/>
      <c r="U1704" s="267"/>
      <c r="V1704" s="267"/>
      <c r="W1704" s="267"/>
      <c r="X1704" s="267"/>
      <c r="Y1704" s="267"/>
      <c r="Z1704" s="267"/>
      <c r="AA1704" s="267"/>
      <c r="AB1704" s="267"/>
      <c r="AC1704" s="267"/>
      <c r="AD1704" s="267"/>
      <c r="AE1704" s="267"/>
      <c r="AF1704" s="267"/>
      <c r="AG1704" s="267"/>
      <c r="AH1704" s="267"/>
      <c r="AI1704" s="267"/>
      <c r="AJ1704" s="267"/>
      <c r="AK1704" s="267"/>
      <c r="AL1704" s="267"/>
      <c r="AM1704" s="267"/>
      <c r="AN1704" s="267"/>
      <c r="AO1704" s="267"/>
      <c r="AP1704" s="267"/>
      <c r="AQ1704" s="267"/>
      <c r="AR1704" s="267"/>
      <c r="AS1704" s="267"/>
      <c r="AT1704" s="267"/>
      <c r="AU1704" s="267"/>
      <c r="AV1704" s="267"/>
      <c r="AW1704" s="267"/>
      <c r="AX1704" s="267"/>
      <c r="AY1704" s="267"/>
      <c r="AZ1704" s="267"/>
      <c r="BA1704" s="267"/>
      <c r="BB1704" s="267"/>
      <c r="BC1704" s="267"/>
      <c r="BD1704" s="267"/>
      <c r="BE1704" s="267"/>
      <c r="BF1704" s="267"/>
      <c r="BG1704" s="267"/>
      <c r="BH1704" s="267"/>
      <c r="BI1704" s="267"/>
      <c r="BJ1704" s="267"/>
      <c r="BK1704" s="267"/>
      <c r="BL1704" s="267"/>
      <c r="BM1704" s="267"/>
      <c r="BN1704" s="267"/>
      <c r="BO1704" s="267"/>
      <c r="BP1704" s="267"/>
      <c r="BQ1704" s="267"/>
      <c r="BR1704" s="267"/>
      <c r="BS1704" s="267"/>
      <c r="BT1704" s="267"/>
      <c r="BU1704" s="267"/>
      <c r="BV1704" s="267"/>
      <c r="BW1704" s="267"/>
      <c r="BX1704" s="267"/>
      <c r="BY1704" s="267"/>
      <c r="BZ1704" s="267"/>
      <c r="CA1704" s="267"/>
      <c r="CB1704" s="267"/>
      <c r="CC1704" s="267"/>
      <c r="CD1704" s="267"/>
      <c r="CE1704" s="267"/>
      <c r="CF1704" s="267"/>
      <c r="CG1704" s="267"/>
      <c r="CH1704" s="267"/>
      <c r="CI1704" s="267"/>
      <c r="CJ1704" s="267"/>
      <c r="CK1704" s="267"/>
      <c r="CL1704" s="267"/>
      <c r="CM1704" s="267"/>
      <c r="CN1704" s="267"/>
      <c r="CO1704" s="267"/>
      <c r="CP1704" s="267"/>
      <c r="CQ1704" s="267"/>
      <c r="CR1704" s="267"/>
      <c r="CS1704" s="267"/>
      <c r="CT1704" s="267"/>
      <c r="CU1704" s="267"/>
      <c r="CV1704" s="267"/>
      <c r="CW1704" s="267"/>
      <c r="CX1704" s="267"/>
      <c r="CY1704" s="267"/>
      <c r="CZ1704" s="267"/>
      <c r="DA1704" s="267"/>
      <c r="DB1704" s="267"/>
      <c r="DC1704" s="267"/>
      <c r="DD1704" s="267"/>
      <c r="DE1704" s="267"/>
      <c r="DF1704" s="267"/>
      <c r="DG1704" s="267"/>
      <c r="DH1704" s="267"/>
      <c r="DI1704" s="267"/>
      <c r="DJ1704" s="267"/>
      <c r="DK1704" s="267"/>
      <c r="DL1704" s="267"/>
      <c r="DM1704" s="267"/>
      <c r="DN1704" s="267"/>
      <c r="DO1704" s="267"/>
      <c r="DP1704" s="267"/>
      <c r="DQ1704" s="267"/>
      <c r="DR1704" s="267"/>
      <c r="DS1704" s="267"/>
      <c r="DT1704" s="267"/>
      <c r="DU1704" s="267"/>
      <c r="DV1704" s="267"/>
      <c r="DW1704" s="267"/>
      <c r="DX1704" s="267"/>
      <c r="DY1704" s="267"/>
      <c r="DZ1704" s="267"/>
      <c r="EA1704" s="267"/>
      <c r="EB1704" s="267"/>
      <c r="EC1704" s="267"/>
      <c r="ED1704" s="267"/>
      <c r="EE1704" s="267"/>
      <c r="EF1704" s="267"/>
      <c r="EG1704" s="267"/>
      <c r="EH1704" s="267"/>
      <c r="EI1704" s="267"/>
      <c r="EJ1704" s="267"/>
      <c r="EK1704" s="267"/>
      <c r="EL1704" s="267"/>
      <c r="EM1704" s="267"/>
      <c r="EN1704" s="267"/>
      <c r="EO1704" s="267"/>
      <c r="EP1704" s="267"/>
      <c r="EQ1704" s="267"/>
      <c r="ER1704" s="267"/>
      <c r="ES1704" s="267"/>
      <c r="ET1704" s="267"/>
      <c r="EU1704" s="267"/>
      <c r="EV1704" s="267"/>
      <c r="EW1704" s="267"/>
      <c r="EX1704" s="267"/>
      <c r="EY1704" s="267"/>
      <c r="EZ1704" s="267"/>
      <c r="FA1704" s="267"/>
      <c r="FB1704" s="267"/>
      <c r="FC1704" s="267"/>
      <c r="FD1704" s="267"/>
      <c r="FE1704" s="267"/>
      <c r="FF1704" s="267"/>
      <c r="FG1704" s="267"/>
      <c r="FH1704" s="267"/>
      <c r="FI1704" s="267"/>
      <c r="FJ1704" s="267"/>
      <c r="FK1704" s="267"/>
      <c r="FL1704" s="267"/>
      <c r="FM1704" s="267"/>
      <c r="FN1704" s="267"/>
      <c r="FO1704" s="267"/>
      <c r="FP1704" s="267"/>
      <c r="FQ1704" s="267"/>
      <c r="FR1704" s="267"/>
      <c r="FS1704" s="267"/>
      <c r="FT1704" s="267"/>
      <c r="FU1704" s="267"/>
      <c r="FV1704" s="267"/>
      <c r="FW1704" s="267"/>
      <c r="FX1704" s="267"/>
      <c r="FY1704" s="267"/>
      <c r="FZ1704" s="267"/>
      <c r="GA1704" s="267"/>
      <c r="GB1704" s="267"/>
      <c r="GC1704" s="267"/>
      <c r="GD1704" s="267"/>
      <c r="GE1704" s="267"/>
      <c r="GF1704" s="267"/>
      <c r="GG1704" s="267"/>
      <c r="GH1704" s="267"/>
      <c r="GI1704" s="267"/>
      <c r="GJ1704" s="267"/>
      <c r="GK1704" s="267"/>
      <c r="GL1704" s="267"/>
      <c r="GM1704" s="267"/>
      <c r="GN1704" s="267"/>
      <c r="GO1704" s="267"/>
      <c r="GP1704" s="267"/>
      <c r="GQ1704" s="267"/>
      <c r="GR1704" s="267"/>
      <c r="GS1704" s="267"/>
      <c r="GT1704" s="267"/>
      <c r="GU1704" s="267"/>
      <c r="GV1704" s="267"/>
      <c r="GW1704" s="267"/>
      <c r="GX1704" s="267"/>
      <c r="GY1704" s="267"/>
      <c r="GZ1704" s="267"/>
      <c r="HA1704" s="267"/>
      <c r="HB1704" s="267"/>
      <c r="HC1704" s="267"/>
      <c r="HD1704" s="267"/>
      <c r="HE1704" s="267"/>
      <c r="HF1704" s="267"/>
      <c r="HG1704" s="267"/>
      <c r="HH1704" s="267"/>
      <c r="HI1704" s="267"/>
      <c r="HJ1704" s="267"/>
      <c r="HK1704" s="267"/>
      <c r="HL1704" s="267"/>
      <c r="HM1704" s="267"/>
      <c r="HN1704" s="267"/>
      <c r="HO1704" s="267"/>
      <c r="HP1704" s="267"/>
      <c r="HQ1704" s="267"/>
      <c r="HR1704" s="267"/>
      <c r="HS1704" s="267"/>
      <c r="HT1704" s="267"/>
      <c r="HU1704" s="267"/>
      <c r="HV1704" s="267"/>
      <c r="HW1704" s="267"/>
      <c r="HX1704" s="267"/>
      <c r="HY1704" s="267"/>
      <c r="HZ1704" s="267"/>
      <c r="IA1704" s="267"/>
      <c r="IB1704" s="267"/>
      <c r="IC1704" s="267"/>
      <c r="ID1704" s="267"/>
      <c r="IE1704" s="267"/>
      <c r="IF1704" s="267"/>
      <c r="IG1704" s="267"/>
      <c r="IH1704" s="267"/>
      <c r="II1704" s="267"/>
      <c r="IJ1704" s="267"/>
      <c r="IK1704" s="267"/>
      <c r="IL1704" s="267"/>
      <c r="IM1704" s="267"/>
      <c r="IN1704" s="267"/>
      <c r="IO1704" s="267"/>
      <c r="IP1704" s="267"/>
      <c r="IQ1704" s="267"/>
      <c r="IR1704" s="267"/>
      <c r="IS1704" s="267"/>
      <c r="IT1704" s="267"/>
      <c r="IU1704" s="267"/>
    </row>
    <row r="1705" spans="1:255" s="268" customFormat="1" ht="12.75">
      <c r="A1705" s="267"/>
      <c r="B1705" s="267"/>
      <c r="C1705" s="267"/>
      <c r="D1705" s="267"/>
      <c r="E1705" s="267"/>
      <c r="F1705" s="267"/>
      <c r="G1705" s="267"/>
      <c r="H1705" s="267"/>
      <c r="I1705" s="267"/>
      <c r="J1705" s="267"/>
      <c r="K1705" s="267"/>
      <c r="L1705" s="267"/>
      <c r="M1705" s="267"/>
      <c r="N1705" s="267"/>
      <c r="O1705" s="267"/>
      <c r="P1705" s="267"/>
      <c r="Q1705" s="267"/>
      <c r="R1705" s="267"/>
      <c r="S1705" s="267"/>
      <c r="T1705" s="267"/>
      <c r="U1705" s="267"/>
      <c r="V1705" s="267"/>
      <c r="W1705" s="267"/>
      <c r="X1705" s="267"/>
      <c r="Y1705" s="267"/>
      <c r="Z1705" s="267"/>
      <c r="AA1705" s="267"/>
      <c r="AB1705" s="267"/>
      <c r="AC1705" s="267"/>
      <c r="AD1705" s="267"/>
      <c r="AE1705" s="267"/>
      <c r="AF1705" s="267"/>
      <c r="AG1705" s="267"/>
      <c r="AH1705" s="267"/>
      <c r="AI1705" s="267"/>
      <c r="AJ1705" s="267"/>
      <c r="AK1705" s="267"/>
      <c r="AL1705" s="267"/>
      <c r="AM1705" s="267"/>
      <c r="AN1705" s="267"/>
      <c r="AO1705" s="267"/>
      <c r="AP1705" s="267"/>
      <c r="AQ1705" s="267"/>
      <c r="AR1705" s="267"/>
      <c r="AS1705" s="267"/>
      <c r="AT1705" s="267"/>
      <c r="AU1705" s="267"/>
      <c r="AV1705" s="267"/>
      <c r="AW1705" s="267"/>
      <c r="AX1705" s="267"/>
      <c r="AY1705" s="267"/>
      <c r="AZ1705" s="267"/>
      <c r="BA1705" s="267"/>
      <c r="BB1705" s="267"/>
      <c r="BC1705" s="267"/>
      <c r="BD1705" s="267"/>
      <c r="BE1705" s="267"/>
      <c r="BF1705" s="267"/>
      <c r="BG1705" s="267"/>
      <c r="BH1705" s="267"/>
      <c r="BI1705" s="267"/>
      <c r="BJ1705" s="267"/>
      <c r="BK1705" s="267"/>
      <c r="BL1705" s="267"/>
      <c r="BM1705" s="267"/>
      <c r="BN1705" s="267"/>
      <c r="BO1705" s="267"/>
      <c r="BP1705" s="267"/>
      <c r="BQ1705" s="267"/>
      <c r="BR1705" s="267"/>
      <c r="BS1705" s="267"/>
      <c r="BT1705" s="267"/>
      <c r="BU1705" s="267"/>
      <c r="BV1705" s="267"/>
      <c r="BW1705" s="267"/>
      <c r="BX1705" s="267"/>
      <c r="BY1705" s="267"/>
      <c r="BZ1705" s="267"/>
      <c r="CA1705" s="267"/>
      <c r="CB1705" s="267"/>
      <c r="CC1705" s="267"/>
      <c r="CD1705" s="267"/>
      <c r="CE1705" s="267"/>
      <c r="CF1705" s="267"/>
      <c r="CG1705" s="267"/>
      <c r="CH1705" s="267"/>
      <c r="CI1705" s="267"/>
      <c r="CJ1705" s="267"/>
      <c r="CK1705" s="267"/>
      <c r="CL1705" s="267"/>
      <c r="CM1705" s="267"/>
      <c r="CN1705" s="267"/>
      <c r="CO1705" s="267"/>
      <c r="CP1705" s="267"/>
      <c r="CQ1705" s="267"/>
      <c r="CR1705" s="267"/>
      <c r="CS1705" s="267"/>
      <c r="CT1705" s="267"/>
      <c r="CU1705" s="267"/>
      <c r="CV1705" s="267"/>
      <c r="CW1705" s="267"/>
      <c r="CX1705" s="267"/>
      <c r="CY1705" s="267"/>
      <c r="CZ1705" s="267"/>
      <c r="DA1705" s="267"/>
      <c r="DB1705" s="267"/>
      <c r="DC1705" s="267"/>
      <c r="DD1705" s="267"/>
      <c r="DE1705" s="267"/>
      <c r="DF1705" s="267"/>
      <c r="DG1705" s="267"/>
      <c r="DH1705" s="267"/>
      <c r="DI1705" s="267"/>
      <c r="DJ1705" s="267"/>
      <c r="DK1705" s="267"/>
      <c r="DL1705" s="267"/>
      <c r="DM1705" s="267"/>
      <c r="DN1705" s="267"/>
      <c r="DO1705" s="267"/>
      <c r="DP1705" s="267"/>
      <c r="DQ1705" s="267"/>
      <c r="DR1705" s="267"/>
      <c r="DS1705" s="267"/>
      <c r="DT1705" s="267"/>
      <c r="DU1705" s="267"/>
      <c r="DV1705" s="267"/>
      <c r="DW1705" s="267"/>
      <c r="DX1705" s="267"/>
      <c r="DY1705" s="267"/>
      <c r="DZ1705" s="267"/>
      <c r="EA1705" s="267"/>
      <c r="EB1705" s="267"/>
      <c r="EC1705" s="267"/>
      <c r="ED1705" s="267"/>
      <c r="EE1705" s="267"/>
      <c r="EF1705" s="267"/>
      <c r="EG1705" s="267"/>
      <c r="EH1705" s="267"/>
      <c r="EI1705" s="267"/>
      <c r="EJ1705" s="267"/>
      <c r="EK1705" s="267"/>
      <c r="EL1705" s="267"/>
      <c r="EM1705" s="267"/>
      <c r="EN1705" s="267"/>
      <c r="EO1705" s="267"/>
      <c r="EP1705" s="267"/>
      <c r="EQ1705" s="267"/>
      <c r="ER1705" s="267"/>
      <c r="ES1705" s="267"/>
      <c r="ET1705" s="267"/>
      <c r="EU1705" s="267"/>
      <c r="EV1705" s="267"/>
      <c r="EW1705" s="267"/>
      <c r="EX1705" s="267"/>
      <c r="EY1705" s="267"/>
      <c r="EZ1705" s="267"/>
      <c r="FA1705" s="267"/>
      <c r="FB1705" s="267"/>
      <c r="FC1705" s="267"/>
      <c r="FD1705" s="267"/>
      <c r="FE1705" s="267"/>
      <c r="FF1705" s="267"/>
      <c r="FG1705" s="267"/>
      <c r="FH1705" s="267"/>
      <c r="FI1705" s="267"/>
      <c r="FJ1705" s="267"/>
      <c r="FK1705" s="267"/>
      <c r="FL1705" s="267"/>
      <c r="FM1705" s="267"/>
      <c r="FN1705" s="267"/>
      <c r="FO1705" s="267"/>
      <c r="FP1705" s="267"/>
      <c r="FQ1705" s="267"/>
      <c r="FR1705" s="267"/>
      <c r="FS1705" s="267"/>
      <c r="FT1705" s="267"/>
      <c r="FU1705" s="267"/>
      <c r="FV1705" s="267"/>
      <c r="FW1705" s="267"/>
      <c r="FX1705" s="267"/>
      <c r="FY1705" s="267"/>
      <c r="FZ1705" s="267"/>
      <c r="GA1705" s="267"/>
      <c r="GB1705" s="267"/>
      <c r="GC1705" s="267"/>
      <c r="GD1705" s="267"/>
      <c r="GE1705" s="267"/>
      <c r="GF1705" s="267"/>
      <c r="GG1705" s="267"/>
      <c r="GH1705" s="267"/>
      <c r="GI1705" s="267"/>
      <c r="GJ1705" s="267"/>
      <c r="GK1705" s="267"/>
      <c r="GL1705" s="267"/>
      <c r="GM1705" s="267"/>
      <c r="GN1705" s="267"/>
      <c r="GO1705" s="267"/>
      <c r="GP1705" s="267"/>
      <c r="GQ1705" s="267"/>
      <c r="GR1705" s="267"/>
      <c r="GS1705" s="267"/>
      <c r="GT1705" s="267"/>
      <c r="GU1705" s="267"/>
      <c r="GV1705" s="267"/>
      <c r="GW1705" s="267"/>
      <c r="GX1705" s="267"/>
      <c r="GY1705" s="267"/>
      <c r="GZ1705" s="267"/>
      <c r="HA1705" s="267"/>
      <c r="HB1705" s="267"/>
      <c r="HC1705" s="267"/>
      <c r="HD1705" s="267"/>
      <c r="HE1705" s="267"/>
      <c r="HF1705" s="267"/>
      <c r="HG1705" s="267"/>
      <c r="HH1705" s="267"/>
      <c r="HI1705" s="267"/>
      <c r="HJ1705" s="267"/>
      <c r="HK1705" s="267"/>
      <c r="HL1705" s="267"/>
      <c r="HM1705" s="267"/>
      <c r="HN1705" s="267"/>
      <c r="HO1705" s="267"/>
      <c r="HP1705" s="267"/>
      <c r="HQ1705" s="267"/>
      <c r="HR1705" s="267"/>
      <c r="HS1705" s="267"/>
      <c r="HT1705" s="267"/>
      <c r="HU1705" s="267"/>
      <c r="HV1705" s="267"/>
      <c r="HW1705" s="267"/>
      <c r="HX1705" s="267"/>
      <c r="HY1705" s="267"/>
      <c r="HZ1705" s="267"/>
      <c r="IA1705" s="267"/>
      <c r="IB1705" s="267"/>
      <c r="IC1705" s="267"/>
      <c r="ID1705" s="267"/>
      <c r="IE1705" s="267"/>
      <c r="IF1705" s="267"/>
      <c r="IG1705" s="267"/>
      <c r="IH1705" s="267"/>
      <c r="II1705" s="267"/>
      <c r="IJ1705" s="267"/>
      <c r="IK1705" s="267"/>
      <c r="IL1705" s="267"/>
      <c r="IM1705" s="267"/>
      <c r="IN1705" s="267"/>
      <c r="IO1705" s="267"/>
      <c r="IP1705" s="267"/>
      <c r="IQ1705" s="267"/>
      <c r="IR1705" s="267"/>
      <c r="IS1705" s="267"/>
      <c r="IT1705" s="267"/>
      <c r="IU1705" s="267"/>
    </row>
    <row r="1706" spans="1:255" s="268" customFormat="1" ht="12.75">
      <c r="A1706" s="267"/>
      <c r="B1706" s="267"/>
      <c r="C1706" s="267"/>
      <c r="D1706" s="267"/>
      <c r="E1706" s="267"/>
      <c r="F1706" s="267"/>
      <c r="G1706" s="267"/>
      <c r="H1706" s="267"/>
      <c r="I1706" s="267"/>
      <c r="J1706" s="267"/>
      <c r="K1706" s="267"/>
      <c r="L1706" s="267"/>
      <c r="M1706" s="267"/>
      <c r="N1706" s="267"/>
      <c r="O1706" s="267"/>
      <c r="P1706" s="267"/>
      <c r="Q1706" s="267"/>
      <c r="R1706" s="267"/>
      <c r="S1706" s="267"/>
      <c r="T1706" s="267"/>
      <c r="U1706" s="267"/>
      <c r="V1706" s="267"/>
      <c r="W1706" s="267"/>
      <c r="X1706" s="267"/>
      <c r="Y1706" s="267"/>
      <c r="Z1706" s="267"/>
      <c r="AA1706" s="267"/>
      <c r="AB1706" s="267"/>
      <c r="AC1706" s="267"/>
      <c r="AD1706" s="267"/>
      <c r="AE1706" s="267"/>
      <c r="AF1706" s="267"/>
      <c r="AG1706" s="267"/>
      <c r="AH1706" s="267"/>
      <c r="AI1706" s="267"/>
      <c r="AJ1706" s="267"/>
      <c r="AK1706" s="267"/>
      <c r="AL1706" s="267"/>
      <c r="AM1706" s="267"/>
      <c r="AN1706" s="267"/>
      <c r="AO1706" s="267"/>
      <c r="AP1706" s="267"/>
      <c r="AQ1706" s="267"/>
      <c r="AR1706" s="267"/>
      <c r="AS1706" s="267"/>
      <c r="AT1706" s="267"/>
      <c r="AU1706" s="267"/>
      <c r="AV1706" s="267"/>
      <c r="AW1706" s="267"/>
      <c r="AX1706" s="267"/>
      <c r="AY1706" s="267"/>
      <c r="AZ1706" s="267"/>
      <c r="BA1706" s="267"/>
      <c r="BB1706" s="267"/>
      <c r="BC1706" s="267"/>
      <c r="BD1706" s="267"/>
      <c r="BE1706" s="267"/>
      <c r="BF1706" s="267"/>
      <c r="BG1706" s="267"/>
      <c r="BH1706" s="267"/>
      <c r="BI1706" s="267"/>
      <c r="BJ1706" s="267"/>
      <c r="BK1706" s="267"/>
      <c r="BL1706" s="267"/>
      <c r="BM1706" s="267"/>
      <c r="BN1706" s="267"/>
      <c r="BO1706" s="267"/>
      <c r="BP1706" s="267"/>
      <c r="BQ1706" s="267"/>
      <c r="BR1706" s="267"/>
      <c r="BS1706" s="267"/>
      <c r="BT1706" s="267"/>
      <c r="BU1706" s="267"/>
      <c r="BV1706" s="267"/>
      <c r="BW1706" s="267"/>
      <c r="BX1706" s="267"/>
      <c r="BY1706" s="267"/>
      <c r="BZ1706" s="267"/>
      <c r="CA1706" s="267"/>
      <c r="CB1706" s="267"/>
      <c r="CC1706" s="267"/>
      <c r="CD1706" s="267"/>
      <c r="CE1706" s="267"/>
      <c r="CF1706" s="267"/>
      <c r="CG1706" s="267"/>
      <c r="CH1706" s="267"/>
      <c r="CI1706" s="267"/>
      <c r="CJ1706" s="267"/>
      <c r="CK1706" s="267"/>
      <c r="CL1706" s="267"/>
      <c r="CM1706" s="267"/>
      <c r="CN1706" s="267"/>
      <c r="CO1706" s="267"/>
      <c r="CP1706" s="267"/>
      <c r="CQ1706" s="267"/>
      <c r="CR1706" s="267"/>
      <c r="CS1706" s="267"/>
      <c r="CT1706" s="267"/>
      <c r="CU1706" s="267"/>
      <c r="CV1706" s="267"/>
      <c r="CW1706" s="267"/>
      <c r="CX1706" s="267"/>
      <c r="CY1706" s="267"/>
      <c r="CZ1706" s="267"/>
      <c r="DA1706" s="267"/>
      <c r="DB1706" s="267"/>
      <c r="DC1706" s="267"/>
      <c r="DD1706" s="267"/>
      <c r="DE1706" s="267"/>
      <c r="DF1706" s="267"/>
      <c r="DG1706" s="267"/>
      <c r="DH1706" s="267"/>
      <c r="DI1706" s="267"/>
      <c r="DJ1706" s="267"/>
      <c r="DK1706" s="267"/>
      <c r="DL1706" s="267"/>
      <c r="DM1706" s="267"/>
      <c r="DN1706" s="267"/>
      <c r="DO1706" s="267"/>
      <c r="DP1706" s="267"/>
      <c r="DQ1706" s="267"/>
      <c r="DR1706" s="267"/>
      <c r="DS1706" s="267"/>
      <c r="DT1706" s="267"/>
      <c r="DU1706" s="267"/>
      <c r="DV1706" s="267"/>
      <c r="DW1706" s="267"/>
      <c r="DX1706" s="267"/>
      <c r="DY1706" s="267"/>
      <c r="DZ1706" s="267"/>
      <c r="EA1706" s="267"/>
      <c r="EB1706" s="267"/>
      <c r="EC1706" s="267"/>
      <c r="ED1706" s="267"/>
      <c r="EE1706" s="267"/>
      <c r="EF1706" s="267"/>
      <c r="EG1706" s="267"/>
      <c r="EH1706" s="267"/>
      <c r="EI1706" s="267"/>
      <c r="EJ1706" s="267"/>
      <c r="EK1706" s="267"/>
      <c r="EL1706" s="267"/>
      <c r="EM1706" s="267"/>
      <c r="EN1706" s="267"/>
      <c r="EO1706" s="267"/>
      <c r="EP1706" s="267"/>
      <c r="EQ1706" s="267"/>
      <c r="ER1706" s="267"/>
      <c r="ES1706" s="267"/>
      <c r="ET1706" s="267"/>
      <c r="EU1706" s="267"/>
      <c r="EV1706" s="267"/>
      <c r="EW1706" s="267"/>
      <c r="EX1706" s="267"/>
      <c r="EY1706" s="267"/>
      <c r="EZ1706" s="267"/>
      <c r="FA1706" s="267"/>
      <c r="FB1706" s="267"/>
      <c r="FC1706" s="267"/>
      <c r="FD1706" s="267"/>
      <c r="FE1706" s="267"/>
      <c r="FF1706" s="267"/>
      <c r="FG1706" s="267"/>
      <c r="FH1706" s="267"/>
      <c r="FI1706" s="267"/>
      <c r="FJ1706" s="267"/>
      <c r="FK1706" s="267"/>
      <c r="FL1706" s="267"/>
      <c r="FM1706" s="267"/>
      <c r="FN1706" s="267"/>
      <c r="FO1706" s="267"/>
      <c r="FP1706" s="267"/>
      <c r="FQ1706" s="267"/>
      <c r="FR1706" s="267"/>
      <c r="FS1706" s="267"/>
      <c r="FT1706" s="267"/>
      <c r="FU1706" s="267"/>
      <c r="FV1706" s="267"/>
      <c r="FW1706" s="267"/>
      <c r="FX1706" s="267"/>
      <c r="FY1706" s="267"/>
      <c r="FZ1706" s="267"/>
      <c r="GA1706" s="267"/>
      <c r="GB1706" s="267"/>
      <c r="GC1706" s="267"/>
      <c r="GD1706" s="267"/>
      <c r="GE1706" s="267"/>
      <c r="GF1706" s="267"/>
      <c r="GG1706" s="267"/>
      <c r="GH1706" s="267"/>
      <c r="GI1706" s="267"/>
      <c r="GJ1706" s="267"/>
      <c r="GK1706" s="267"/>
      <c r="GL1706" s="267"/>
      <c r="GM1706" s="267"/>
      <c r="GN1706" s="267"/>
      <c r="GO1706" s="267"/>
      <c r="GP1706" s="267"/>
      <c r="GQ1706" s="267"/>
      <c r="GR1706" s="267"/>
      <c r="GS1706" s="267"/>
      <c r="GT1706" s="267"/>
      <c r="GU1706" s="267"/>
      <c r="GV1706" s="267"/>
      <c r="GW1706" s="267"/>
      <c r="GX1706" s="267"/>
      <c r="GY1706" s="267"/>
      <c r="GZ1706" s="267"/>
      <c r="HA1706" s="267"/>
      <c r="HB1706" s="267"/>
      <c r="HC1706" s="267"/>
      <c r="HD1706" s="267"/>
      <c r="HE1706" s="267"/>
      <c r="HF1706" s="267"/>
      <c r="HG1706" s="267"/>
      <c r="HH1706" s="267"/>
      <c r="HI1706" s="267"/>
      <c r="HJ1706" s="267"/>
      <c r="HK1706" s="267"/>
      <c r="HL1706" s="267"/>
      <c r="HM1706" s="267"/>
      <c r="HN1706" s="267"/>
      <c r="HO1706" s="267"/>
      <c r="HP1706" s="267"/>
      <c r="HQ1706" s="267"/>
      <c r="HR1706" s="267"/>
      <c r="HS1706" s="267"/>
      <c r="HT1706" s="267"/>
      <c r="HU1706" s="267"/>
      <c r="HV1706" s="267"/>
      <c r="HW1706" s="267"/>
      <c r="HX1706" s="267"/>
      <c r="HY1706" s="267"/>
      <c r="HZ1706" s="267"/>
      <c r="IA1706" s="267"/>
      <c r="IB1706" s="267"/>
      <c r="IC1706" s="267"/>
      <c r="ID1706" s="267"/>
      <c r="IE1706" s="267"/>
      <c r="IF1706" s="267"/>
      <c r="IG1706" s="267"/>
      <c r="IH1706" s="267"/>
      <c r="II1706" s="267"/>
      <c r="IJ1706" s="267"/>
      <c r="IK1706" s="267"/>
      <c r="IL1706" s="267"/>
      <c r="IM1706" s="267"/>
      <c r="IN1706" s="267"/>
      <c r="IO1706" s="267"/>
      <c r="IP1706" s="267"/>
      <c r="IQ1706" s="267"/>
      <c r="IR1706" s="267"/>
      <c r="IS1706" s="267"/>
      <c r="IT1706" s="267"/>
      <c r="IU1706" s="267"/>
    </row>
    <row r="1707" spans="1:255" s="268" customFormat="1" ht="12.75">
      <c r="A1707" s="267"/>
      <c r="B1707" s="267"/>
      <c r="C1707" s="267"/>
      <c r="D1707" s="267"/>
      <c r="E1707" s="267"/>
      <c r="F1707" s="267"/>
      <c r="G1707" s="267"/>
      <c r="H1707" s="267"/>
      <c r="I1707" s="267"/>
      <c r="J1707" s="267"/>
      <c r="K1707" s="267"/>
      <c r="L1707" s="267"/>
      <c r="M1707" s="267"/>
      <c r="N1707" s="267"/>
      <c r="O1707" s="267"/>
      <c r="P1707" s="267"/>
      <c r="Q1707" s="267"/>
      <c r="R1707" s="267"/>
      <c r="S1707" s="267"/>
      <c r="T1707" s="267"/>
      <c r="U1707" s="267"/>
      <c r="V1707" s="267"/>
      <c r="W1707" s="267"/>
      <c r="X1707" s="267"/>
      <c r="Y1707" s="267"/>
      <c r="Z1707" s="267"/>
      <c r="AA1707" s="267"/>
      <c r="AB1707" s="267"/>
      <c r="AC1707" s="267"/>
      <c r="AD1707" s="267"/>
      <c r="AE1707" s="267"/>
      <c r="AF1707" s="267"/>
      <c r="AG1707" s="267"/>
      <c r="AH1707" s="267"/>
      <c r="AI1707" s="267"/>
      <c r="AJ1707" s="267"/>
      <c r="AK1707" s="267"/>
      <c r="AL1707" s="267"/>
      <c r="AM1707" s="267"/>
      <c r="AN1707" s="267"/>
      <c r="AO1707" s="267"/>
      <c r="AP1707" s="267"/>
      <c r="AQ1707" s="267"/>
      <c r="AR1707" s="267"/>
      <c r="AS1707" s="267"/>
      <c r="AT1707" s="267"/>
      <c r="AU1707" s="267"/>
      <c r="AV1707" s="267"/>
      <c r="AW1707" s="267"/>
      <c r="AX1707" s="267"/>
      <c r="AY1707" s="267"/>
      <c r="AZ1707" s="267"/>
      <c r="BA1707" s="267"/>
      <c r="BB1707" s="267"/>
      <c r="BC1707" s="267"/>
      <c r="BD1707" s="267"/>
      <c r="BE1707" s="267"/>
      <c r="BF1707" s="267"/>
      <c r="BG1707" s="267"/>
      <c r="BH1707" s="267"/>
      <c r="BI1707" s="267"/>
      <c r="BJ1707" s="267"/>
      <c r="BK1707" s="267"/>
      <c r="BL1707" s="267"/>
      <c r="BM1707" s="267"/>
      <c r="BN1707" s="267"/>
      <c r="BO1707" s="267"/>
      <c r="BP1707" s="267"/>
      <c r="BQ1707" s="267"/>
      <c r="BR1707" s="267"/>
      <c r="BS1707" s="267"/>
      <c r="BT1707" s="267"/>
      <c r="BU1707" s="267"/>
      <c r="BV1707" s="267"/>
      <c r="BW1707" s="267"/>
      <c r="BX1707" s="267"/>
      <c r="BY1707" s="267"/>
      <c r="BZ1707" s="267"/>
      <c r="CA1707" s="267"/>
      <c r="CB1707" s="267"/>
      <c r="CC1707" s="267"/>
      <c r="CD1707" s="267"/>
      <c r="CE1707" s="267"/>
      <c r="CF1707" s="267"/>
      <c r="CG1707" s="267"/>
      <c r="CH1707" s="267"/>
      <c r="CI1707" s="267"/>
      <c r="CJ1707" s="267"/>
      <c r="CK1707" s="267"/>
      <c r="CL1707" s="267"/>
      <c r="CM1707" s="267"/>
      <c r="CN1707" s="267"/>
      <c r="CO1707" s="267"/>
      <c r="CP1707" s="267"/>
      <c r="CQ1707" s="267"/>
      <c r="CR1707" s="267"/>
      <c r="CS1707" s="267"/>
      <c r="CT1707" s="267"/>
      <c r="CU1707" s="267"/>
      <c r="CV1707" s="267"/>
      <c r="CW1707" s="267"/>
      <c r="CX1707" s="267"/>
      <c r="CY1707" s="267"/>
      <c r="CZ1707" s="267"/>
      <c r="DA1707" s="267"/>
      <c r="DB1707" s="267"/>
      <c r="DC1707" s="267"/>
      <c r="DD1707" s="267"/>
      <c r="DE1707" s="267"/>
      <c r="DF1707" s="267"/>
      <c r="DG1707" s="267"/>
      <c r="DH1707" s="267"/>
      <c r="DI1707" s="267"/>
      <c r="DJ1707" s="267"/>
      <c r="DK1707" s="267"/>
      <c r="DL1707" s="267"/>
      <c r="DM1707" s="267"/>
      <c r="DN1707" s="267"/>
      <c r="DO1707" s="267"/>
      <c r="DP1707" s="267"/>
      <c r="DQ1707" s="267"/>
      <c r="DR1707" s="267"/>
      <c r="DS1707" s="267"/>
      <c r="DT1707" s="267"/>
      <c r="DU1707" s="267"/>
      <c r="DV1707" s="267"/>
      <c r="DW1707" s="267"/>
      <c r="DX1707" s="267"/>
      <c r="DY1707" s="267"/>
      <c r="DZ1707" s="267"/>
      <c r="EA1707" s="267"/>
      <c r="EB1707" s="267"/>
      <c r="EC1707" s="267"/>
      <c r="ED1707" s="267"/>
      <c r="EE1707" s="267"/>
      <c r="EF1707" s="267"/>
      <c r="EG1707" s="267"/>
      <c r="EH1707" s="267"/>
      <c r="EI1707" s="267"/>
      <c r="EJ1707" s="267"/>
      <c r="EK1707" s="267"/>
      <c r="EL1707" s="267"/>
      <c r="EM1707" s="267"/>
      <c r="EN1707" s="267"/>
      <c r="EO1707" s="267"/>
      <c r="EP1707" s="267"/>
      <c r="EQ1707" s="267"/>
      <c r="ER1707" s="267"/>
      <c r="ES1707" s="267"/>
      <c r="ET1707" s="267"/>
      <c r="EU1707" s="267"/>
      <c r="EV1707" s="267"/>
      <c r="EW1707" s="267"/>
      <c r="EX1707" s="267"/>
      <c r="EY1707" s="267"/>
      <c r="EZ1707" s="267"/>
      <c r="FA1707" s="267"/>
      <c r="FB1707" s="267"/>
      <c r="FC1707" s="267"/>
      <c r="FD1707" s="267"/>
      <c r="FE1707" s="267"/>
      <c r="FF1707" s="267"/>
      <c r="FG1707" s="267"/>
      <c r="FH1707" s="267"/>
      <c r="FI1707" s="267"/>
      <c r="FJ1707" s="267"/>
      <c r="FK1707" s="267"/>
      <c r="FL1707" s="267"/>
      <c r="FM1707" s="267"/>
      <c r="FN1707" s="267"/>
      <c r="FO1707" s="267"/>
      <c r="FP1707" s="267"/>
      <c r="FQ1707" s="267"/>
      <c r="FR1707" s="267"/>
      <c r="FS1707" s="267"/>
      <c r="FT1707" s="267"/>
      <c r="FU1707" s="267"/>
      <c r="FV1707" s="267"/>
      <c r="FW1707" s="267"/>
      <c r="FX1707" s="267"/>
      <c r="FY1707" s="267"/>
      <c r="FZ1707" s="267"/>
      <c r="GA1707" s="267"/>
      <c r="GB1707" s="267"/>
      <c r="GC1707" s="267"/>
      <c r="GD1707" s="267"/>
      <c r="GE1707" s="267"/>
      <c r="GF1707" s="267"/>
      <c r="GG1707" s="267"/>
      <c r="GH1707" s="267"/>
      <c r="GI1707" s="267"/>
      <c r="GJ1707" s="267"/>
      <c r="GK1707" s="267"/>
      <c r="GL1707" s="267"/>
      <c r="GM1707" s="267"/>
      <c r="GN1707" s="267"/>
      <c r="GO1707" s="267"/>
      <c r="GP1707" s="267"/>
      <c r="GQ1707" s="267"/>
      <c r="GR1707" s="267"/>
      <c r="GS1707" s="267"/>
      <c r="GT1707" s="267"/>
      <c r="GU1707" s="267"/>
      <c r="GV1707" s="267"/>
      <c r="GW1707" s="267"/>
      <c r="GX1707" s="267"/>
      <c r="GY1707" s="267"/>
      <c r="GZ1707" s="267"/>
      <c r="HA1707" s="267"/>
      <c r="HB1707" s="267"/>
      <c r="HC1707" s="267"/>
      <c r="HD1707" s="267"/>
      <c r="HE1707" s="267"/>
      <c r="HF1707" s="267"/>
      <c r="HG1707" s="267"/>
      <c r="HH1707" s="267"/>
      <c r="HI1707" s="267"/>
      <c r="HJ1707" s="267"/>
      <c r="HK1707" s="267"/>
      <c r="HL1707" s="267"/>
      <c r="HM1707" s="267"/>
      <c r="HN1707" s="267"/>
      <c r="HO1707" s="267"/>
      <c r="HP1707" s="267"/>
      <c r="HQ1707" s="267"/>
      <c r="HR1707" s="267"/>
      <c r="HS1707" s="267"/>
      <c r="HT1707" s="267"/>
      <c r="HU1707" s="267"/>
      <c r="HV1707" s="267"/>
      <c r="HW1707" s="267"/>
      <c r="HX1707" s="267"/>
      <c r="HY1707" s="267"/>
      <c r="HZ1707" s="267"/>
      <c r="IA1707" s="267"/>
      <c r="IB1707" s="267"/>
      <c r="IC1707" s="267"/>
      <c r="ID1707" s="267"/>
      <c r="IE1707" s="267"/>
      <c r="IF1707" s="267"/>
      <c r="IG1707" s="267"/>
      <c r="IH1707" s="267"/>
      <c r="II1707" s="267"/>
      <c r="IJ1707" s="267"/>
      <c r="IK1707" s="267"/>
      <c r="IL1707" s="267"/>
      <c r="IM1707" s="267"/>
      <c r="IN1707" s="267"/>
      <c r="IO1707" s="267"/>
      <c r="IP1707" s="267"/>
      <c r="IQ1707" s="267"/>
      <c r="IR1707" s="267"/>
      <c r="IS1707" s="267"/>
      <c r="IT1707" s="267"/>
      <c r="IU1707" s="267"/>
    </row>
    <row r="1708" spans="1:255" s="268" customFormat="1" ht="12.75">
      <c r="A1708" s="267"/>
      <c r="B1708" s="267"/>
      <c r="C1708" s="267"/>
      <c r="D1708" s="267"/>
      <c r="E1708" s="267"/>
      <c r="F1708" s="267"/>
      <c r="G1708" s="267"/>
      <c r="H1708" s="267"/>
      <c r="I1708" s="267"/>
      <c r="J1708" s="267"/>
      <c r="K1708" s="267"/>
      <c r="L1708" s="267"/>
      <c r="M1708" s="267"/>
      <c r="N1708" s="267"/>
      <c r="O1708" s="267"/>
      <c r="P1708" s="267"/>
      <c r="Q1708" s="267"/>
      <c r="R1708" s="267"/>
      <c r="S1708" s="267"/>
      <c r="T1708" s="267"/>
      <c r="U1708" s="267"/>
      <c r="V1708" s="267"/>
      <c r="W1708" s="267"/>
      <c r="X1708" s="267"/>
      <c r="Y1708" s="267"/>
      <c r="Z1708" s="267"/>
      <c r="AA1708" s="267"/>
      <c r="AB1708" s="267"/>
      <c r="AC1708" s="267"/>
      <c r="AD1708" s="267"/>
      <c r="AE1708" s="267"/>
      <c r="AF1708" s="267"/>
      <c r="AG1708" s="267"/>
      <c r="AH1708" s="267"/>
      <c r="AI1708" s="267"/>
      <c r="AJ1708" s="267"/>
      <c r="AK1708" s="267"/>
      <c r="AL1708" s="267"/>
      <c r="AM1708" s="267"/>
      <c r="AN1708" s="267"/>
      <c r="AO1708" s="267"/>
      <c r="AP1708" s="267"/>
      <c r="AQ1708" s="267"/>
      <c r="AR1708" s="267"/>
      <c r="AS1708" s="267"/>
      <c r="AT1708" s="267"/>
      <c r="AU1708" s="267"/>
      <c r="AV1708" s="267"/>
      <c r="AW1708" s="267"/>
      <c r="AX1708" s="267"/>
      <c r="AY1708" s="267"/>
      <c r="AZ1708" s="267"/>
      <c r="BA1708" s="267"/>
      <c r="BB1708" s="267"/>
      <c r="BC1708" s="267"/>
      <c r="BD1708" s="267"/>
      <c r="BE1708" s="267"/>
      <c r="BF1708" s="267"/>
      <c r="BG1708" s="267"/>
      <c r="BH1708" s="267"/>
      <c r="BI1708" s="267"/>
      <c r="BJ1708" s="267"/>
      <c r="BK1708" s="267"/>
      <c r="BL1708" s="267"/>
      <c r="BM1708" s="267"/>
      <c r="BN1708" s="267"/>
      <c r="BO1708" s="267"/>
      <c r="BP1708" s="267"/>
      <c r="BQ1708" s="267"/>
      <c r="BR1708" s="267"/>
      <c r="BS1708" s="267"/>
      <c r="BT1708" s="267"/>
      <c r="BU1708" s="267"/>
      <c r="BV1708" s="267"/>
      <c r="BW1708" s="267"/>
      <c r="BX1708" s="267"/>
      <c r="BY1708" s="267"/>
      <c r="BZ1708" s="267"/>
      <c r="CA1708" s="267"/>
      <c r="CB1708" s="267"/>
      <c r="CC1708" s="267"/>
      <c r="CD1708" s="267"/>
      <c r="CE1708" s="267"/>
      <c r="CF1708" s="267"/>
      <c r="CG1708" s="267"/>
      <c r="CH1708" s="267"/>
      <c r="CI1708" s="267"/>
      <c r="CJ1708" s="267"/>
      <c r="CK1708" s="267"/>
      <c r="CL1708" s="267"/>
      <c r="CM1708" s="267"/>
      <c r="CN1708" s="267"/>
      <c r="CO1708" s="267"/>
      <c r="CP1708" s="267"/>
      <c r="CQ1708" s="267"/>
      <c r="CR1708" s="267"/>
      <c r="CS1708" s="267"/>
      <c r="CT1708" s="267"/>
      <c r="CU1708" s="267"/>
      <c r="CV1708" s="267"/>
      <c r="CW1708" s="267"/>
      <c r="CX1708" s="267"/>
      <c r="CY1708" s="267"/>
      <c r="CZ1708" s="267"/>
      <c r="DA1708" s="267"/>
      <c r="DB1708" s="267"/>
      <c r="DC1708" s="267"/>
      <c r="DD1708" s="267"/>
      <c r="DE1708" s="267"/>
      <c r="DF1708" s="267"/>
      <c r="DG1708" s="267"/>
      <c r="DH1708" s="267"/>
      <c r="DI1708" s="267"/>
      <c r="DJ1708" s="267"/>
      <c r="DK1708" s="267"/>
      <c r="DL1708" s="267"/>
      <c r="DM1708" s="267"/>
      <c r="DN1708" s="267"/>
      <c r="DO1708" s="267"/>
      <c r="DP1708" s="267"/>
      <c r="DQ1708" s="267"/>
      <c r="DR1708" s="267"/>
      <c r="DS1708" s="267"/>
      <c r="DT1708" s="267"/>
      <c r="DU1708" s="267"/>
      <c r="DV1708" s="267"/>
      <c r="DW1708" s="267"/>
      <c r="DX1708" s="267"/>
      <c r="DY1708" s="267"/>
      <c r="DZ1708" s="267"/>
      <c r="EA1708" s="267"/>
      <c r="EB1708" s="267"/>
      <c r="EC1708" s="267"/>
      <c r="ED1708" s="267"/>
      <c r="EE1708" s="267"/>
      <c r="EF1708" s="267"/>
      <c r="EG1708" s="267"/>
      <c r="EH1708" s="267"/>
      <c r="EI1708" s="267"/>
      <c r="EJ1708" s="267"/>
      <c r="EK1708" s="267"/>
      <c r="EL1708" s="267"/>
      <c r="EM1708" s="267"/>
      <c r="EN1708" s="267"/>
      <c r="EO1708" s="267"/>
      <c r="EP1708" s="267"/>
      <c r="EQ1708" s="267"/>
      <c r="ER1708" s="267"/>
      <c r="ES1708" s="267"/>
      <c r="ET1708" s="267"/>
      <c r="EU1708" s="267"/>
      <c r="EV1708" s="267"/>
      <c r="EW1708" s="267"/>
      <c r="EX1708" s="267"/>
      <c r="EY1708" s="267"/>
      <c r="EZ1708" s="267"/>
      <c r="FA1708" s="267"/>
      <c r="FB1708" s="267"/>
      <c r="FC1708" s="267"/>
      <c r="FD1708" s="267"/>
      <c r="FE1708" s="267"/>
      <c r="FF1708" s="267"/>
      <c r="FG1708" s="267"/>
      <c r="FH1708" s="267"/>
      <c r="FI1708" s="267"/>
      <c r="FJ1708" s="267"/>
      <c r="FK1708" s="267"/>
      <c r="FL1708" s="267"/>
      <c r="FM1708" s="267"/>
      <c r="FN1708" s="267"/>
      <c r="FO1708" s="267"/>
      <c r="FP1708" s="267"/>
      <c r="FQ1708" s="267"/>
      <c r="FR1708" s="267"/>
      <c r="FS1708" s="267"/>
      <c r="FT1708" s="267"/>
      <c r="FU1708" s="267"/>
      <c r="FV1708" s="267"/>
      <c r="FW1708" s="267"/>
      <c r="FX1708" s="267"/>
      <c r="FY1708" s="267"/>
      <c r="FZ1708" s="267"/>
      <c r="GA1708" s="267"/>
      <c r="GB1708" s="267"/>
      <c r="GC1708" s="267"/>
      <c r="GD1708" s="267"/>
      <c r="GE1708" s="267"/>
      <c r="GF1708" s="267"/>
      <c r="GG1708" s="267"/>
      <c r="GH1708" s="267"/>
      <c r="GI1708" s="267"/>
      <c r="GJ1708" s="267"/>
      <c r="GK1708" s="267"/>
      <c r="GL1708" s="267"/>
      <c r="GM1708" s="267"/>
      <c r="GN1708" s="267"/>
      <c r="GO1708" s="267"/>
      <c r="GP1708" s="267"/>
      <c r="GQ1708" s="267"/>
      <c r="GR1708" s="267"/>
      <c r="GS1708" s="267"/>
      <c r="GT1708" s="267"/>
      <c r="GU1708" s="267"/>
      <c r="GV1708" s="267"/>
      <c r="GW1708" s="267"/>
      <c r="GX1708" s="267"/>
      <c r="GY1708" s="267"/>
      <c r="GZ1708" s="267"/>
      <c r="HA1708" s="267"/>
      <c r="HB1708" s="267"/>
      <c r="HC1708" s="267"/>
      <c r="HD1708" s="267"/>
      <c r="HE1708" s="267"/>
      <c r="HF1708" s="267"/>
      <c r="HG1708" s="267"/>
      <c r="HH1708" s="267"/>
      <c r="HI1708" s="267"/>
      <c r="HJ1708" s="267"/>
      <c r="HK1708" s="267"/>
      <c r="HL1708" s="267"/>
      <c r="HM1708" s="267"/>
      <c r="HN1708" s="267"/>
      <c r="HO1708" s="267"/>
      <c r="HP1708" s="267"/>
      <c r="HQ1708" s="267"/>
      <c r="HR1708" s="267"/>
      <c r="HS1708" s="267"/>
      <c r="HT1708" s="267"/>
      <c r="HU1708" s="267"/>
      <c r="HV1708" s="267"/>
      <c r="HW1708" s="267"/>
      <c r="HX1708" s="267"/>
      <c r="HY1708" s="267"/>
      <c r="HZ1708" s="267"/>
      <c r="IA1708" s="267"/>
      <c r="IB1708" s="267"/>
      <c r="IC1708" s="267"/>
      <c r="ID1708" s="267"/>
      <c r="IE1708" s="267"/>
      <c r="IF1708" s="267"/>
      <c r="IG1708" s="267"/>
      <c r="IH1708" s="267"/>
      <c r="II1708" s="267"/>
      <c r="IJ1708" s="267"/>
      <c r="IK1708" s="267"/>
      <c r="IL1708" s="267"/>
      <c r="IM1708" s="267"/>
      <c r="IN1708" s="267"/>
      <c r="IO1708" s="267"/>
      <c r="IP1708" s="267"/>
      <c r="IQ1708" s="267"/>
      <c r="IR1708" s="267"/>
      <c r="IS1708" s="267"/>
      <c r="IT1708" s="267"/>
      <c r="IU1708" s="267"/>
    </row>
    <row r="1709" spans="1:255" s="268" customFormat="1" ht="12.75">
      <c r="A1709" s="267"/>
      <c r="B1709" s="267"/>
      <c r="C1709" s="267"/>
      <c r="D1709" s="267"/>
      <c r="E1709" s="267"/>
      <c r="F1709" s="267"/>
      <c r="G1709" s="267"/>
      <c r="H1709" s="267"/>
      <c r="I1709" s="267"/>
      <c r="J1709" s="267"/>
      <c r="K1709" s="267"/>
      <c r="L1709" s="267"/>
      <c r="M1709" s="267"/>
      <c r="N1709" s="267"/>
      <c r="O1709" s="267"/>
      <c r="P1709" s="267"/>
      <c r="Q1709" s="267"/>
      <c r="R1709" s="267"/>
      <c r="S1709" s="267"/>
      <c r="T1709" s="267"/>
      <c r="U1709" s="267"/>
      <c r="V1709" s="267"/>
      <c r="W1709" s="267"/>
      <c r="X1709" s="267"/>
      <c r="Y1709" s="267"/>
      <c r="Z1709" s="267"/>
      <c r="AA1709" s="267"/>
      <c r="AB1709" s="267"/>
      <c r="AC1709" s="267"/>
      <c r="AD1709" s="267"/>
      <c r="AE1709" s="267"/>
      <c r="AF1709" s="267"/>
      <c r="AG1709" s="267"/>
      <c r="AH1709" s="267"/>
      <c r="AI1709" s="267"/>
      <c r="AJ1709" s="267"/>
      <c r="AK1709" s="267"/>
      <c r="AL1709" s="267"/>
      <c r="AM1709" s="267"/>
      <c r="AN1709" s="267"/>
      <c r="AO1709" s="267"/>
      <c r="AP1709" s="267"/>
      <c r="AQ1709" s="267"/>
      <c r="AR1709" s="267"/>
      <c r="AS1709" s="267"/>
      <c r="AT1709" s="267"/>
      <c r="AU1709" s="267"/>
      <c r="AV1709" s="267"/>
      <c r="AW1709" s="267"/>
      <c r="AX1709" s="267"/>
      <c r="AY1709" s="267"/>
      <c r="AZ1709" s="267"/>
      <c r="BA1709" s="267"/>
      <c r="BB1709" s="267"/>
      <c r="BC1709" s="267"/>
      <c r="BD1709" s="267"/>
      <c r="BE1709" s="267"/>
      <c r="BF1709" s="267"/>
      <c r="BG1709" s="267"/>
      <c r="BH1709" s="267"/>
      <c r="BI1709" s="267"/>
      <c r="BJ1709" s="267"/>
      <c r="BK1709" s="267"/>
      <c r="BL1709" s="267"/>
      <c r="BM1709" s="267"/>
      <c r="BN1709" s="267"/>
      <c r="BO1709" s="267"/>
      <c r="BP1709" s="267"/>
      <c r="BQ1709" s="267"/>
      <c r="BR1709" s="267"/>
      <c r="BS1709" s="267"/>
      <c r="BT1709" s="267"/>
      <c r="BU1709" s="267"/>
      <c r="BV1709" s="267"/>
      <c r="BW1709" s="267"/>
      <c r="BX1709" s="267"/>
      <c r="BY1709" s="267"/>
      <c r="BZ1709" s="267"/>
      <c r="CA1709" s="267"/>
      <c r="CB1709" s="267"/>
      <c r="CC1709" s="267"/>
      <c r="CD1709" s="267"/>
      <c r="CE1709" s="267"/>
      <c r="CF1709" s="267"/>
      <c r="CG1709" s="267"/>
      <c r="CH1709" s="267"/>
      <c r="CI1709" s="267"/>
      <c r="CJ1709" s="267"/>
      <c r="CK1709" s="267"/>
      <c r="CL1709" s="267"/>
      <c r="CM1709" s="267"/>
      <c r="CN1709" s="267"/>
      <c r="CO1709" s="267"/>
      <c r="CP1709" s="267"/>
      <c r="CQ1709" s="267"/>
      <c r="CR1709" s="267"/>
      <c r="CS1709" s="267"/>
      <c r="CT1709" s="267"/>
      <c r="CU1709" s="267"/>
      <c r="CV1709" s="267"/>
      <c r="CW1709" s="267"/>
      <c r="CX1709" s="267"/>
      <c r="CY1709" s="267"/>
      <c r="CZ1709" s="267"/>
      <c r="DA1709" s="267"/>
      <c r="DB1709" s="267"/>
      <c r="DC1709" s="267"/>
      <c r="DD1709" s="267"/>
      <c r="DE1709" s="267"/>
      <c r="DF1709" s="267"/>
      <c r="DG1709" s="267"/>
      <c r="DH1709" s="267"/>
      <c r="DI1709" s="267"/>
      <c r="DJ1709" s="267"/>
      <c r="DK1709" s="267"/>
      <c r="DL1709" s="267"/>
      <c r="DM1709" s="267"/>
      <c r="DN1709" s="267"/>
      <c r="DO1709" s="267"/>
      <c r="DP1709" s="267"/>
      <c r="DQ1709" s="267"/>
      <c r="DR1709" s="267"/>
      <c r="DS1709" s="267"/>
      <c r="DT1709" s="267"/>
      <c r="DU1709" s="267"/>
      <c r="DV1709" s="267"/>
      <c r="DW1709" s="267"/>
      <c r="DX1709" s="267"/>
      <c r="DY1709" s="267"/>
      <c r="DZ1709" s="267"/>
      <c r="EA1709" s="267"/>
      <c r="EB1709" s="267"/>
      <c r="EC1709" s="267"/>
      <c r="ED1709" s="267"/>
      <c r="EE1709" s="267"/>
      <c r="EF1709" s="267"/>
      <c r="EG1709" s="267"/>
      <c r="EH1709" s="267"/>
      <c r="EI1709" s="267"/>
      <c r="EJ1709" s="267"/>
      <c r="EK1709" s="267"/>
      <c r="EL1709" s="267"/>
      <c r="EM1709" s="267"/>
      <c r="EN1709" s="267"/>
      <c r="EO1709" s="267"/>
      <c r="EP1709" s="267"/>
      <c r="EQ1709" s="267"/>
      <c r="ER1709" s="267"/>
      <c r="ES1709" s="267"/>
      <c r="ET1709" s="267"/>
      <c r="EU1709" s="267"/>
      <c r="EV1709" s="267"/>
      <c r="EW1709" s="267"/>
      <c r="EX1709" s="267"/>
      <c r="EY1709" s="267"/>
      <c r="EZ1709" s="267"/>
      <c r="FA1709" s="267"/>
      <c r="FB1709" s="267"/>
      <c r="FC1709" s="267"/>
      <c r="FD1709" s="267"/>
      <c r="FE1709" s="267"/>
      <c r="FF1709" s="267"/>
      <c r="FG1709" s="267"/>
      <c r="FH1709" s="267"/>
      <c r="FI1709" s="267"/>
      <c r="FJ1709" s="267"/>
      <c r="FK1709" s="267"/>
      <c r="FL1709" s="267"/>
      <c r="FM1709" s="267"/>
      <c r="FN1709" s="267"/>
      <c r="FO1709" s="267"/>
      <c r="FP1709" s="267"/>
      <c r="FQ1709" s="267"/>
      <c r="FR1709" s="267"/>
      <c r="FS1709" s="267"/>
      <c r="FT1709" s="267"/>
      <c r="FU1709" s="267"/>
      <c r="FV1709" s="267"/>
      <c r="FW1709" s="267"/>
      <c r="FX1709" s="267"/>
      <c r="FY1709" s="267"/>
      <c r="FZ1709" s="267"/>
      <c r="GA1709" s="267"/>
      <c r="GB1709" s="267"/>
      <c r="GC1709" s="267"/>
      <c r="GD1709" s="267"/>
      <c r="GE1709" s="267"/>
      <c r="GF1709" s="267"/>
      <c r="GG1709" s="267"/>
      <c r="GH1709" s="267"/>
      <c r="GI1709" s="267"/>
      <c r="GJ1709" s="267"/>
      <c r="GK1709" s="267"/>
      <c r="GL1709" s="267"/>
      <c r="GM1709" s="267"/>
      <c r="GN1709" s="267"/>
      <c r="GO1709" s="267"/>
      <c r="GP1709" s="267"/>
      <c r="GQ1709" s="267"/>
      <c r="GR1709" s="267"/>
      <c r="GS1709" s="267"/>
      <c r="GT1709" s="267"/>
      <c r="GU1709" s="267"/>
      <c r="GV1709" s="267"/>
      <c r="GW1709" s="267"/>
      <c r="GX1709" s="267"/>
      <c r="GY1709" s="267"/>
      <c r="GZ1709" s="267"/>
      <c r="HA1709" s="267"/>
      <c r="HB1709" s="267"/>
      <c r="HC1709" s="267"/>
      <c r="HD1709" s="267"/>
      <c r="HE1709" s="267"/>
      <c r="HF1709" s="267"/>
      <c r="HG1709" s="267"/>
      <c r="HH1709" s="267"/>
      <c r="HI1709" s="267"/>
      <c r="HJ1709" s="267"/>
      <c r="HK1709" s="267"/>
      <c r="HL1709" s="267"/>
      <c r="HM1709" s="267"/>
      <c r="HN1709" s="267"/>
      <c r="HO1709" s="267"/>
      <c r="HP1709" s="267"/>
      <c r="HQ1709" s="267"/>
      <c r="HR1709" s="267"/>
      <c r="HS1709" s="267"/>
      <c r="HT1709" s="267"/>
      <c r="HU1709" s="267"/>
      <c r="HV1709" s="267"/>
      <c r="HW1709" s="267"/>
      <c r="HX1709" s="267"/>
      <c r="HY1709" s="267"/>
      <c r="HZ1709" s="267"/>
      <c r="IA1709" s="267"/>
      <c r="IB1709" s="267"/>
      <c r="IC1709" s="267"/>
      <c r="ID1709" s="267"/>
      <c r="IE1709" s="267"/>
      <c r="IF1709" s="267"/>
      <c r="IG1709" s="267"/>
      <c r="IH1709" s="267"/>
      <c r="II1709" s="267"/>
      <c r="IJ1709" s="267"/>
      <c r="IK1709" s="267"/>
      <c r="IL1709" s="267"/>
      <c r="IM1709" s="267"/>
      <c r="IN1709" s="267"/>
      <c r="IO1709" s="267"/>
      <c r="IP1709" s="267"/>
      <c r="IQ1709" s="267"/>
      <c r="IR1709" s="267"/>
      <c r="IS1709" s="267"/>
      <c r="IT1709" s="267"/>
      <c r="IU1709" s="267"/>
    </row>
    <row r="1710" spans="1:255" s="268" customFormat="1" ht="12.75">
      <c r="A1710" s="267"/>
      <c r="B1710" s="267"/>
      <c r="C1710" s="267"/>
      <c r="D1710" s="267"/>
      <c r="E1710" s="267"/>
      <c r="F1710" s="267"/>
      <c r="G1710" s="267"/>
      <c r="H1710" s="267"/>
      <c r="I1710" s="267"/>
      <c r="J1710" s="267"/>
      <c r="K1710" s="267"/>
      <c r="L1710" s="267"/>
      <c r="M1710" s="267"/>
      <c r="N1710" s="267"/>
      <c r="O1710" s="267"/>
      <c r="P1710" s="267"/>
      <c r="Q1710" s="267"/>
      <c r="R1710" s="267"/>
      <c r="S1710" s="267"/>
      <c r="T1710" s="267"/>
      <c r="U1710" s="267"/>
      <c r="V1710" s="267"/>
      <c r="W1710" s="267"/>
      <c r="X1710" s="267"/>
      <c r="Y1710" s="267"/>
      <c r="Z1710" s="267"/>
      <c r="AA1710" s="267"/>
      <c r="AB1710" s="267"/>
      <c r="AC1710" s="267"/>
      <c r="AD1710" s="267"/>
      <c r="AE1710" s="267"/>
      <c r="AF1710" s="267"/>
      <c r="AG1710" s="267"/>
      <c r="AH1710" s="267"/>
      <c r="AI1710" s="267"/>
      <c r="AJ1710" s="267"/>
      <c r="AK1710" s="267"/>
      <c r="AL1710" s="267"/>
      <c r="AM1710" s="267"/>
      <c r="AN1710" s="267"/>
      <c r="AO1710" s="267"/>
      <c r="AP1710" s="267"/>
      <c r="AQ1710" s="267"/>
      <c r="AR1710" s="267"/>
      <c r="AS1710" s="267"/>
      <c r="AT1710" s="267"/>
      <c r="AU1710" s="267"/>
      <c r="AV1710" s="267"/>
      <c r="AW1710" s="267"/>
      <c r="AX1710" s="267"/>
      <c r="AY1710" s="267"/>
      <c r="AZ1710" s="267"/>
      <c r="BA1710" s="267"/>
      <c r="BB1710" s="267"/>
      <c r="BC1710" s="267"/>
      <c r="BD1710" s="267"/>
      <c r="BE1710" s="267"/>
      <c r="BF1710" s="267"/>
      <c r="BG1710" s="267"/>
      <c r="BH1710" s="267"/>
      <c r="BI1710" s="267"/>
      <c r="BJ1710" s="267"/>
      <c r="BK1710" s="267"/>
      <c r="BL1710" s="267"/>
      <c r="BM1710" s="267"/>
      <c r="BN1710" s="267"/>
      <c r="BO1710" s="267"/>
      <c r="BP1710" s="267"/>
      <c r="BQ1710" s="267"/>
      <c r="BR1710" s="267"/>
      <c r="BS1710" s="267"/>
      <c r="BT1710" s="267"/>
      <c r="BU1710" s="267"/>
      <c r="BV1710" s="267"/>
      <c r="BW1710" s="267"/>
      <c r="BX1710" s="267"/>
      <c r="BY1710" s="267"/>
      <c r="BZ1710" s="267"/>
      <c r="CA1710" s="267"/>
      <c r="CB1710" s="267"/>
      <c r="CC1710" s="267"/>
      <c r="CD1710" s="267"/>
      <c r="CE1710" s="267"/>
      <c r="CF1710" s="267"/>
      <c r="CG1710" s="267"/>
      <c r="CH1710" s="267"/>
      <c r="CI1710" s="267"/>
      <c r="CJ1710" s="267"/>
      <c r="CK1710" s="267"/>
      <c r="CL1710" s="267"/>
      <c r="CM1710" s="267"/>
      <c r="CN1710" s="267"/>
      <c r="CO1710" s="267"/>
      <c r="CP1710" s="267"/>
      <c r="CQ1710" s="267"/>
      <c r="CR1710" s="267"/>
      <c r="CS1710" s="267"/>
      <c r="CT1710" s="267"/>
      <c r="CU1710" s="267"/>
      <c r="CV1710" s="267"/>
      <c r="CW1710" s="267"/>
      <c r="CX1710" s="267"/>
      <c r="CY1710" s="267"/>
      <c r="CZ1710" s="267"/>
      <c r="DA1710" s="267"/>
      <c r="DB1710" s="267"/>
      <c r="DC1710" s="267"/>
      <c r="DD1710" s="267"/>
      <c r="DE1710" s="267"/>
      <c r="DF1710" s="267"/>
      <c r="DG1710" s="267"/>
      <c r="DH1710" s="267"/>
      <c r="DI1710" s="267"/>
      <c r="DJ1710" s="267"/>
      <c r="DK1710" s="267"/>
      <c r="DL1710" s="267"/>
      <c r="DM1710" s="267"/>
      <c r="DN1710" s="267"/>
      <c r="DO1710" s="267"/>
      <c r="DP1710" s="267"/>
      <c r="DQ1710" s="267"/>
      <c r="DR1710" s="267"/>
      <c r="DS1710" s="267"/>
      <c r="DT1710" s="267"/>
      <c r="DU1710" s="267"/>
      <c r="DV1710" s="267"/>
      <c r="DW1710" s="267"/>
      <c r="DX1710" s="267"/>
      <c r="DY1710" s="267"/>
      <c r="DZ1710" s="267"/>
      <c r="EA1710" s="267"/>
      <c r="EB1710" s="267"/>
      <c r="EC1710" s="267"/>
      <c r="ED1710" s="267"/>
      <c r="EE1710" s="267"/>
      <c r="EF1710" s="267"/>
      <c r="EG1710" s="267"/>
      <c r="EH1710" s="267"/>
      <c r="EI1710" s="267"/>
      <c r="EJ1710" s="267"/>
      <c r="EK1710" s="267"/>
      <c r="EL1710" s="267"/>
      <c r="EM1710" s="267"/>
      <c r="EN1710" s="267"/>
      <c r="EO1710" s="267"/>
      <c r="EP1710" s="267"/>
      <c r="EQ1710" s="267"/>
      <c r="ER1710" s="267"/>
      <c r="ES1710" s="267"/>
      <c r="ET1710" s="267"/>
      <c r="EU1710" s="267"/>
      <c r="EV1710" s="267"/>
      <c r="EW1710" s="267"/>
      <c r="EX1710" s="267"/>
      <c r="EY1710" s="267"/>
      <c r="EZ1710" s="267"/>
      <c r="FA1710" s="267"/>
      <c r="FB1710" s="267"/>
      <c r="FC1710" s="267"/>
      <c r="FD1710" s="267"/>
      <c r="FE1710" s="267"/>
      <c r="FF1710" s="267"/>
      <c r="FG1710" s="267"/>
      <c r="FH1710" s="267"/>
      <c r="FI1710" s="267"/>
      <c r="FJ1710" s="267"/>
      <c r="FK1710" s="267"/>
      <c r="FL1710" s="267"/>
      <c r="FM1710" s="267"/>
      <c r="FN1710" s="267"/>
      <c r="FO1710" s="267"/>
      <c r="FP1710" s="267"/>
      <c r="FQ1710" s="267"/>
      <c r="FR1710" s="267"/>
      <c r="FS1710" s="267"/>
      <c r="FT1710" s="267"/>
      <c r="FU1710" s="267"/>
      <c r="FV1710" s="267"/>
      <c r="FW1710" s="267"/>
      <c r="FX1710" s="267"/>
      <c r="FY1710" s="267"/>
      <c r="FZ1710" s="267"/>
      <c r="GA1710" s="267"/>
      <c r="GB1710" s="267"/>
      <c r="GC1710" s="267"/>
      <c r="GD1710" s="267"/>
      <c r="GE1710" s="267"/>
      <c r="GF1710" s="267"/>
      <c r="GG1710" s="267"/>
      <c r="GH1710" s="267"/>
      <c r="GI1710" s="267"/>
      <c r="GJ1710" s="267"/>
      <c r="GK1710" s="267"/>
      <c r="GL1710" s="267"/>
      <c r="GM1710" s="267"/>
      <c r="GN1710" s="267"/>
      <c r="GO1710" s="267"/>
      <c r="GP1710" s="267"/>
      <c r="GQ1710" s="267"/>
      <c r="GR1710" s="267"/>
      <c r="GS1710" s="267"/>
      <c r="GT1710" s="267"/>
      <c r="GU1710" s="267"/>
      <c r="GV1710" s="267"/>
      <c r="GW1710" s="267"/>
      <c r="GX1710" s="267"/>
      <c r="GY1710" s="267"/>
      <c r="GZ1710" s="267"/>
      <c r="HA1710" s="267"/>
      <c r="HB1710" s="267"/>
      <c r="HC1710" s="267"/>
      <c r="HD1710" s="267"/>
      <c r="HE1710" s="267"/>
      <c r="HF1710" s="267"/>
      <c r="HG1710" s="267"/>
      <c r="HH1710" s="267"/>
      <c r="HI1710" s="267"/>
      <c r="HJ1710" s="267"/>
      <c r="HK1710" s="267"/>
      <c r="HL1710" s="267"/>
      <c r="HM1710" s="267"/>
      <c r="HN1710" s="267"/>
      <c r="HO1710" s="267"/>
      <c r="HP1710" s="267"/>
      <c r="HQ1710" s="267"/>
      <c r="HR1710" s="267"/>
      <c r="HS1710" s="267"/>
      <c r="HT1710" s="267"/>
      <c r="HU1710" s="267"/>
      <c r="HV1710" s="267"/>
      <c r="HW1710" s="267"/>
      <c r="HX1710" s="267"/>
      <c r="HY1710" s="267"/>
      <c r="HZ1710" s="267"/>
      <c r="IA1710" s="267"/>
      <c r="IB1710" s="267"/>
      <c r="IC1710" s="267"/>
      <c r="ID1710" s="267"/>
      <c r="IE1710" s="267"/>
      <c r="IF1710" s="267"/>
      <c r="IG1710" s="267"/>
      <c r="IH1710" s="267"/>
      <c r="II1710" s="267"/>
      <c r="IJ1710" s="267"/>
      <c r="IK1710" s="267"/>
      <c r="IL1710" s="267"/>
      <c r="IM1710" s="267"/>
      <c r="IN1710" s="267"/>
      <c r="IO1710" s="267"/>
      <c r="IP1710" s="267"/>
      <c r="IQ1710" s="267"/>
      <c r="IR1710" s="267"/>
      <c r="IS1710" s="267"/>
      <c r="IT1710" s="267"/>
      <c r="IU1710" s="267"/>
    </row>
    <row r="1711" spans="1:255" s="268" customFormat="1" ht="12.75">
      <c r="A1711" s="267"/>
      <c r="B1711" s="267"/>
      <c r="C1711" s="267"/>
      <c r="D1711" s="267"/>
      <c r="E1711" s="267"/>
      <c r="F1711" s="267"/>
      <c r="G1711" s="267"/>
      <c r="H1711" s="267"/>
      <c r="I1711" s="267"/>
      <c r="J1711" s="267"/>
      <c r="K1711" s="267"/>
      <c r="L1711" s="267"/>
      <c r="M1711" s="267"/>
      <c r="N1711" s="267"/>
      <c r="O1711" s="267"/>
      <c r="P1711" s="267"/>
      <c r="Q1711" s="267"/>
      <c r="R1711" s="267"/>
      <c r="S1711" s="267"/>
      <c r="T1711" s="267"/>
      <c r="U1711" s="267"/>
      <c r="V1711" s="267"/>
      <c r="W1711" s="267"/>
      <c r="X1711" s="267"/>
      <c r="Y1711" s="267"/>
      <c r="Z1711" s="267"/>
      <c r="AA1711" s="267"/>
      <c r="AB1711" s="267"/>
      <c r="AC1711" s="267"/>
      <c r="AD1711" s="267"/>
      <c r="AE1711" s="267"/>
      <c r="AF1711" s="267"/>
      <c r="AG1711" s="267"/>
      <c r="AH1711" s="267"/>
      <c r="AI1711" s="267"/>
      <c r="AJ1711" s="267"/>
      <c r="AK1711" s="267"/>
      <c r="AL1711" s="267"/>
      <c r="AM1711" s="267"/>
      <c r="AN1711" s="267"/>
      <c r="AO1711" s="267"/>
      <c r="AP1711" s="267"/>
      <c r="AQ1711" s="267"/>
      <c r="AR1711" s="267"/>
      <c r="AS1711" s="267"/>
      <c r="AT1711" s="267"/>
      <c r="AU1711" s="267"/>
      <c r="AV1711" s="267"/>
      <c r="AW1711" s="267"/>
      <c r="AX1711" s="267"/>
      <c r="AY1711" s="267"/>
      <c r="AZ1711" s="267"/>
      <c r="BA1711" s="267"/>
      <c r="BB1711" s="267"/>
      <c r="BC1711" s="267"/>
      <c r="BD1711" s="267"/>
      <c r="BE1711" s="267"/>
      <c r="BF1711" s="267"/>
      <c r="BG1711" s="267"/>
      <c r="BH1711" s="267"/>
      <c r="BI1711" s="267"/>
      <c r="BJ1711" s="267"/>
      <c r="BK1711" s="267"/>
      <c r="BL1711" s="267"/>
      <c r="BM1711" s="267"/>
      <c r="BN1711" s="267"/>
      <c r="BO1711" s="267"/>
      <c r="BP1711" s="267"/>
      <c r="BQ1711" s="267"/>
      <c r="BR1711" s="267"/>
      <c r="BS1711" s="267"/>
      <c r="BT1711" s="267"/>
      <c r="BU1711" s="267"/>
      <c r="BV1711" s="267"/>
      <c r="BW1711" s="267"/>
      <c r="BX1711" s="267"/>
      <c r="BY1711" s="267"/>
      <c r="BZ1711" s="267"/>
      <c r="CA1711" s="267"/>
      <c r="CB1711" s="267"/>
      <c r="CC1711" s="267"/>
      <c r="CD1711" s="267"/>
      <c r="CE1711" s="267"/>
      <c r="CF1711" s="267"/>
      <c r="CG1711" s="267"/>
      <c r="CH1711" s="267"/>
      <c r="CI1711" s="267"/>
      <c r="CJ1711" s="267"/>
      <c r="CK1711" s="267"/>
      <c r="CL1711" s="267"/>
      <c r="CM1711" s="267"/>
      <c r="CN1711" s="267"/>
      <c r="CO1711" s="267"/>
      <c r="CP1711" s="267"/>
      <c r="CQ1711" s="267"/>
      <c r="CR1711" s="267"/>
      <c r="CS1711" s="267"/>
      <c r="CT1711" s="267"/>
      <c r="CU1711" s="267"/>
      <c r="CV1711" s="267"/>
      <c r="CW1711" s="267"/>
      <c r="CX1711" s="267"/>
      <c r="CY1711" s="267"/>
      <c r="CZ1711" s="267"/>
      <c r="DA1711" s="267"/>
      <c r="DB1711" s="267"/>
      <c r="DC1711" s="267"/>
      <c r="DD1711" s="267"/>
      <c r="DE1711" s="267"/>
      <c r="DF1711" s="267"/>
      <c r="DG1711" s="267"/>
      <c r="DH1711" s="267"/>
      <c r="DI1711" s="267"/>
      <c r="DJ1711" s="267"/>
      <c r="DK1711" s="267"/>
      <c r="DL1711" s="267"/>
      <c r="DM1711" s="267"/>
      <c r="DN1711" s="267"/>
      <c r="DO1711" s="267"/>
      <c r="DP1711" s="267"/>
      <c r="DQ1711" s="267"/>
      <c r="DR1711" s="267"/>
      <c r="DS1711" s="267"/>
      <c r="DT1711" s="267"/>
      <c r="DU1711" s="267"/>
      <c r="DV1711" s="267"/>
      <c r="DW1711" s="267"/>
      <c r="DX1711" s="267"/>
      <c r="DY1711" s="267"/>
      <c r="DZ1711" s="267"/>
      <c r="EA1711" s="267"/>
      <c r="EB1711" s="267"/>
      <c r="EC1711" s="267"/>
      <c r="ED1711" s="267"/>
      <c r="EE1711" s="267"/>
      <c r="EF1711" s="267"/>
      <c r="EG1711" s="267"/>
      <c r="EH1711" s="267"/>
      <c r="EI1711" s="267"/>
      <c r="EJ1711" s="267"/>
      <c r="EK1711" s="267"/>
      <c r="EL1711" s="267"/>
      <c r="EM1711" s="267"/>
      <c r="EN1711" s="267"/>
      <c r="EO1711" s="267"/>
      <c r="EP1711" s="267"/>
      <c r="EQ1711" s="267"/>
      <c r="ER1711" s="267"/>
      <c r="ES1711" s="267"/>
      <c r="ET1711" s="267"/>
      <c r="EU1711" s="267"/>
      <c r="EV1711" s="267"/>
      <c r="EW1711" s="267"/>
      <c r="EX1711" s="267"/>
      <c r="EY1711" s="267"/>
      <c r="EZ1711" s="267"/>
      <c r="FA1711" s="267"/>
      <c r="FB1711" s="267"/>
      <c r="FC1711" s="267"/>
      <c r="FD1711" s="267"/>
      <c r="FE1711" s="267"/>
      <c r="FF1711" s="267"/>
      <c r="FG1711" s="267"/>
      <c r="FH1711" s="267"/>
      <c r="FI1711" s="267"/>
      <c r="FJ1711" s="267"/>
      <c r="FK1711" s="267"/>
      <c r="FL1711" s="267"/>
      <c r="FM1711" s="267"/>
      <c r="FN1711" s="267"/>
      <c r="FO1711" s="267"/>
      <c r="FP1711" s="267"/>
      <c r="FQ1711" s="267"/>
      <c r="FR1711" s="267"/>
      <c r="FS1711" s="267"/>
      <c r="FT1711" s="267"/>
      <c r="FU1711" s="267"/>
      <c r="FV1711" s="267"/>
      <c r="FW1711" s="267"/>
      <c r="FX1711" s="267"/>
      <c r="FY1711" s="267"/>
      <c r="FZ1711" s="267"/>
      <c r="GA1711" s="267"/>
      <c r="GB1711" s="267"/>
      <c r="GC1711" s="267"/>
      <c r="GD1711" s="267"/>
      <c r="GE1711" s="267"/>
      <c r="GF1711" s="267"/>
      <c r="GG1711" s="267"/>
      <c r="GH1711" s="267"/>
      <c r="GI1711" s="267"/>
      <c r="GJ1711" s="267"/>
      <c r="GK1711" s="267"/>
      <c r="GL1711" s="267"/>
      <c r="GM1711" s="267"/>
      <c r="GN1711" s="267"/>
      <c r="GO1711" s="267"/>
      <c r="GP1711" s="267"/>
      <c r="GQ1711" s="267"/>
      <c r="GR1711" s="267"/>
      <c r="GS1711" s="267"/>
      <c r="GT1711" s="267"/>
      <c r="GU1711" s="267"/>
      <c r="GV1711" s="267"/>
      <c r="GW1711" s="267"/>
      <c r="GX1711" s="267"/>
      <c r="GY1711" s="267"/>
      <c r="GZ1711" s="267"/>
      <c r="HA1711" s="267"/>
      <c r="HB1711" s="267"/>
      <c r="HC1711" s="267"/>
      <c r="HD1711" s="267"/>
      <c r="HE1711" s="267"/>
      <c r="HF1711" s="267"/>
      <c r="HG1711" s="267"/>
      <c r="HH1711" s="267"/>
      <c r="HI1711" s="267"/>
      <c r="HJ1711" s="267"/>
      <c r="HK1711" s="267"/>
      <c r="HL1711" s="267"/>
      <c r="HM1711" s="267"/>
      <c r="HN1711" s="267"/>
      <c r="HO1711" s="267"/>
      <c r="HP1711" s="267"/>
      <c r="HQ1711" s="267"/>
      <c r="HR1711" s="267"/>
      <c r="HS1711" s="267"/>
      <c r="HT1711" s="267"/>
      <c r="HU1711" s="267"/>
      <c r="HV1711" s="267"/>
      <c r="HW1711" s="267"/>
      <c r="HX1711" s="267"/>
      <c r="HY1711" s="267"/>
      <c r="HZ1711" s="267"/>
      <c r="IA1711" s="267"/>
      <c r="IB1711" s="267"/>
      <c r="IC1711" s="267"/>
      <c r="ID1711" s="267"/>
      <c r="IE1711" s="267"/>
      <c r="IF1711" s="267"/>
      <c r="IG1711" s="267"/>
      <c r="IH1711" s="267"/>
      <c r="II1711" s="267"/>
      <c r="IJ1711" s="267"/>
      <c r="IK1711" s="267"/>
      <c r="IL1711" s="267"/>
      <c r="IM1711" s="267"/>
      <c r="IN1711" s="267"/>
      <c r="IO1711" s="267"/>
      <c r="IP1711" s="267"/>
      <c r="IQ1711" s="267"/>
      <c r="IR1711" s="267"/>
      <c r="IS1711" s="267"/>
      <c r="IT1711" s="267"/>
      <c r="IU1711" s="267"/>
    </row>
    <row r="1712" spans="1:255" s="268" customFormat="1" ht="12.75">
      <c r="A1712" s="267"/>
      <c r="B1712" s="267"/>
      <c r="C1712" s="267"/>
      <c r="D1712" s="267"/>
      <c r="E1712" s="267"/>
      <c r="F1712" s="267"/>
      <c r="G1712" s="267"/>
      <c r="H1712" s="267"/>
      <c r="I1712" s="267"/>
      <c r="J1712" s="267"/>
      <c r="K1712" s="267"/>
      <c r="L1712" s="267"/>
      <c r="M1712" s="267"/>
      <c r="N1712" s="267"/>
      <c r="O1712" s="267"/>
      <c r="P1712" s="267"/>
      <c r="Q1712" s="267"/>
      <c r="R1712" s="267"/>
      <c r="S1712" s="267"/>
      <c r="T1712" s="267"/>
      <c r="U1712" s="267"/>
      <c r="V1712" s="267"/>
      <c r="W1712" s="267"/>
      <c r="X1712" s="267"/>
      <c r="Y1712" s="267"/>
      <c r="Z1712" s="267"/>
      <c r="AA1712" s="267"/>
      <c r="AB1712" s="267"/>
      <c r="AC1712" s="267"/>
      <c r="AD1712" s="267"/>
      <c r="AE1712" s="267"/>
      <c r="AF1712" s="267"/>
      <c r="AG1712" s="267"/>
      <c r="AH1712" s="267"/>
      <c r="AI1712" s="267"/>
      <c r="AJ1712" s="267"/>
      <c r="AK1712" s="267"/>
      <c r="AL1712" s="267"/>
      <c r="AM1712" s="267"/>
      <c r="AN1712" s="267"/>
      <c r="AO1712" s="267"/>
      <c r="AP1712" s="267"/>
      <c r="AQ1712" s="267"/>
      <c r="AR1712" s="267"/>
      <c r="AS1712" s="267"/>
      <c r="AT1712" s="267"/>
      <c r="AU1712" s="267"/>
      <c r="AV1712" s="267"/>
      <c r="AW1712" s="267"/>
      <c r="AX1712" s="267"/>
      <c r="AY1712" s="267"/>
      <c r="AZ1712" s="267"/>
      <c r="BA1712" s="267"/>
      <c r="BB1712" s="267"/>
      <c r="BC1712" s="267"/>
      <c r="BD1712" s="267"/>
      <c r="BE1712" s="267"/>
      <c r="BF1712" s="267"/>
      <c r="BG1712" s="267"/>
      <c r="BH1712" s="267"/>
      <c r="BI1712" s="267"/>
      <c r="BJ1712" s="267"/>
      <c r="BK1712" s="267"/>
      <c r="BL1712" s="267"/>
      <c r="BM1712" s="267"/>
      <c r="BN1712" s="267"/>
      <c r="BO1712" s="267"/>
      <c r="BP1712" s="267"/>
      <c r="BQ1712" s="267"/>
      <c r="BR1712" s="267"/>
      <c r="BS1712" s="267"/>
      <c r="BT1712" s="267"/>
      <c r="BU1712" s="267"/>
      <c r="BV1712" s="267"/>
      <c r="BW1712" s="267"/>
      <c r="BX1712" s="267"/>
      <c r="BY1712" s="267"/>
      <c r="BZ1712" s="267"/>
      <c r="CA1712" s="267"/>
      <c r="CB1712" s="267"/>
      <c r="CC1712" s="267"/>
      <c r="CD1712" s="267"/>
      <c r="CE1712" s="267"/>
      <c r="CF1712" s="267"/>
      <c r="CG1712" s="267"/>
      <c r="CH1712" s="267"/>
      <c r="CI1712" s="267"/>
      <c r="CJ1712" s="267"/>
      <c r="CK1712" s="267"/>
      <c r="CL1712" s="267"/>
      <c r="CM1712" s="267"/>
      <c r="CN1712" s="267"/>
      <c r="CO1712" s="267"/>
      <c r="CP1712" s="267"/>
      <c r="CQ1712" s="267"/>
      <c r="CR1712" s="267"/>
      <c r="CS1712" s="267"/>
      <c r="CT1712" s="267"/>
      <c r="CU1712" s="267"/>
      <c r="CV1712" s="267"/>
      <c r="CW1712" s="267"/>
      <c r="CX1712" s="267"/>
      <c r="CY1712" s="267"/>
      <c r="CZ1712" s="267"/>
      <c r="DA1712" s="267"/>
      <c r="DB1712" s="267"/>
      <c r="DC1712" s="267"/>
      <c r="DD1712" s="267"/>
      <c r="DE1712" s="267"/>
      <c r="DF1712" s="267"/>
      <c r="DG1712" s="267"/>
      <c r="DH1712" s="267"/>
      <c r="DI1712" s="267"/>
      <c r="DJ1712" s="267"/>
      <c r="DK1712" s="267"/>
      <c r="DL1712" s="267"/>
      <c r="DM1712" s="267"/>
      <c r="DN1712" s="267"/>
      <c r="DO1712" s="267"/>
      <c r="DP1712" s="267"/>
      <c r="DQ1712" s="267"/>
      <c r="DR1712" s="267"/>
      <c r="DS1712" s="267"/>
      <c r="DT1712" s="267"/>
      <c r="DU1712" s="267"/>
      <c r="DV1712" s="267"/>
      <c r="DW1712" s="267"/>
      <c r="DX1712" s="267"/>
      <c r="DY1712" s="267"/>
      <c r="DZ1712" s="267"/>
      <c r="EA1712" s="267"/>
      <c r="EB1712" s="267"/>
      <c r="EC1712" s="267"/>
      <c r="ED1712" s="267"/>
      <c r="EE1712" s="267"/>
      <c r="EF1712" s="267"/>
      <c r="EG1712" s="267"/>
      <c r="EH1712" s="267"/>
      <c r="EI1712" s="267"/>
      <c r="EJ1712" s="267"/>
      <c r="EK1712" s="267"/>
      <c r="EL1712" s="267"/>
      <c r="EM1712" s="267"/>
      <c r="EN1712" s="267"/>
      <c r="EO1712" s="267"/>
      <c r="EP1712" s="267"/>
      <c r="EQ1712" s="267"/>
      <c r="ER1712" s="267"/>
      <c r="ES1712" s="267"/>
      <c r="ET1712" s="267"/>
      <c r="EU1712" s="267"/>
      <c r="EV1712" s="267"/>
      <c r="EW1712" s="267"/>
      <c r="EX1712" s="267"/>
      <c r="EY1712" s="267"/>
      <c r="EZ1712" s="267"/>
      <c r="FA1712" s="267"/>
      <c r="FB1712" s="267"/>
      <c r="FC1712" s="267"/>
      <c r="FD1712" s="267"/>
      <c r="FE1712" s="267"/>
      <c r="FF1712" s="267"/>
      <c r="FG1712" s="267"/>
      <c r="FH1712" s="267"/>
      <c r="FI1712" s="267"/>
      <c r="FJ1712" s="267"/>
      <c r="FK1712" s="267"/>
      <c r="FL1712" s="267"/>
      <c r="FM1712" s="267"/>
      <c r="FN1712" s="267"/>
      <c r="FO1712" s="267"/>
      <c r="FP1712" s="267"/>
      <c r="FQ1712" s="267"/>
      <c r="FR1712" s="267"/>
      <c r="FS1712" s="267"/>
      <c r="FT1712" s="267"/>
      <c r="FU1712" s="267"/>
      <c r="FV1712" s="267"/>
      <c r="FW1712" s="267"/>
      <c r="FX1712" s="267"/>
      <c r="FY1712" s="267"/>
      <c r="FZ1712" s="267"/>
      <c r="GA1712" s="267"/>
      <c r="GB1712" s="267"/>
      <c r="GC1712" s="267"/>
      <c r="GD1712" s="267"/>
      <c r="GE1712" s="267"/>
      <c r="GF1712" s="267"/>
      <c r="GG1712" s="267"/>
      <c r="GH1712" s="267"/>
      <c r="GI1712" s="267"/>
      <c r="GJ1712" s="267"/>
      <c r="GK1712" s="267"/>
      <c r="GL1712" s="267"/>
      <c r="GM1712" s="267"/>
      <c r="GN1712" s="267"/>
      <c r="GO1712" s="267"/>
      <c r="GP1712" s="267"/>
      <c r="GQ1712" s="267"/>
      <c r="GR1712" s="267"/>
      <c r="GS1712" s="267"/>
      <c r="GT1712" s="267"/>
      <c r="GU1712" s="267"/>
      <c r="GV1712" s="267"/>
      <c r="GW1712" s="267"/>
      <c r="GX1712" s="267"/>
      <c r="GY1712" s="267"/>
      <c r="GZ1712" s="267"/>
      <c r="HA1712" s="267"/>
      <c r="HB1712" s="267"/>
      <c r="HC1712" s="267"/>
      <c r="HD1712" s="267"/>
      <c r="HE1712" s="267"/>
      <c r="HF1712" s="267"/>
      <c r="HG1712" s="267"/>
      <c r="HH1712" s="267"/>
      <c r="HI1712" s="267"/>
      <c r="HJ1712" s="267"/>
      <c r="HK1712" s="267"/>
      <c r="HL1712" s="267"/>
      <c r="HM1712" s="267"/>
      <c r="HN1712" s="267"/>
      <c r="HO1712" s="267"/>
      <c r="HP1712" s="267"/>
      <c r="HQ1712" s="267"/>
      <c r="HR1712" s="267"/>
      <c r="HS1712" s="267"/>
      <c r="HT1712" s="267"/>
      <c r="HU1712" s="267"/>
      <c r="HV1712" s="267"/>
      <c r="HW1712" s="267"/>
      <c r="HX1712" s="267"/>
      <c r="HY1712" s="267"/>
      <c r="HZ1712" s="267"/>
      <c r="IA1712" s="267"/>
      <c r="IB1712" s="267"/>
      <c r="IC1712" s="267"/>
      <c r="ID1712" s="267"/>
      <c r="IE1712" s="267"/>
      <c r="IF1712" s="267"/>
      <c r="IG1712" s="267"/>
      <c r="IH1712" s="267"/>
      <c r="II1712" s="267"/>
      <c r="IJ1712" s="267"/>
      <c r="IK1712" s="267"/>
      <c r="IL1712" s="267"/>
      <c r="IM1712" s="267"/>
      <c r="IN1712" s="267"/>
      <c r="IO1712" s="267"/>
      <c r="IP1712" s="267"/>
      <c r="IQ1712" s="267"/>
      <c r="IR1712" s="267"/>
      <c r="IS1712" s="267"/>
      <c r="IT1712" s="267"/>
      <c r="IU1712" s="267"/>
    </row>
    <row r="1713" spans="1:255" s="268" customFormat="1" ht="12.75">
      <c r="A1713" s="267"/>
      <c r="B1713" s="267"/>
      <c r="C1713" s="267"/>
      <c r="D1713" s="267"/>
      <c r="E1713" s="267"/>
      <c r="F1713" s="267"/>
      <c r="G1713" s="267"/>
      <c r="H1713" s="267"/>
      <c r="I1713" s="267"/>
      <c r="J1713" s="267"/>
      <c r="K1713" s="267"/>
      <c r="L1713" s="267"/>
      <c r="M1713" s="267"/>
      <c r="N1713" s="267"/>
      <c r="O1713" s="267"/>
      <c r="P1713" s="267"/>
      <c r="Q1713" s="267"/>
      <c r="R1713" s="267"/>
      <c r="S1713" s="267"/>
      <c r="T1713" s="267"/>
      <c r="U1713" s="267"/>
      <c r="V1713" s="267"/>
      <c r="W1713" s="267"/>
      <c r="X1713" s="267"/>
      <c r="Y1713" s="267"/>
      <c r="Z1713" s="267"/>
      <c r="AA1713" s="267"/>
      <c r="AB1713" s="267"/>
      <c r="AC1713" s="267"/>
      <c r="AD1713" s="267"/>
      <c r="AE1713" s="267"/>
      <c r="AF1713" s="267"/>
      <c r="AG1713" s="267"/>
      <c r="AH1713" s="267"/>
      <c r="AI1713" s="267"/>
      <c r="AJ1713" s="267"/>
      <c r="AK1713" s="267"/>
      <c r="AL1713" s="267"/>
      <c r="AM1713" s="267"/>
      <c r="AN1713" s="267"/>
      <c r="AO1713" s="267"/>
      <c r="AP1713" s="267"/>
      <c r="AQ1713" s="267"/>
      <c r="AR1713" s="267"/>
      <c r="AS1713" s="267"/>
      <c r="AT1713" s="267"/>
      <c r="AU1713" s="267"/>
      <c r="AV1713" s="267"/>
      <c r="AW1713" s="267"/>
      <c r="AX1713" s="267"/>
      <c r="AY1713" s="267"/>
      <c r="AZ1713" s="267"/>
      <c r="BA1713" s="267"/>
      <c r="BB1713" s="267"/>
      <c r="BC1713" s="267"/>
      <c r="BD1713" s="267"/>
      <c r="BE1713" s="267"/>
      <c r="BF1713" s="267"/>
      <c r="BG1713" s="267"/>
      <c r="BH1713" s="267"/>
      <c r="BI1713" s="267"/>
      <c r="BJ1713" s="267"/>
      <c r="BK1713" s="267"/>
      <c r="BL1713" s="267"/>
      <c r="BM1713" s="267"/>
      <c r="BN1713" s="267"/>
      <c r="BO1713" s="267"/>
      <c r="BP1713" s="267"/>
      <c r="BQ1713" s="267"/>
      <c r="BR1713" s="267"/>
      <c r="BS1713" s="267"/>
      <c r="BT1713" s="267"/>
      <c r="BU1713" s="267"/>
      <c r="BV1713" s="267"/>
      <c r="BW1713" s="267"/>
      <c r="BX1713" s="267"/>
      <c r="BY1713" s="267"/>
      <c r="BZ1713" s="267"/>
      <c r="CA1713" s="267"/>
      <c r="CB1713" s="267"/>
      <c r="CC1713" s="267"/>
      <c r="CD1713" s="267"/>
      <c r="CE1713" s="267"/>
      <c r="CF1713" s="267"/>
      <c r="CG1713" s="267"/>
      <c r="CH1713" s="267"/>
      <c r="CI1713" s="267"/>
      <c r="CJ1713" s="267"/>
      <c r="CK1713" s="267"/>
      <c r="CL1713" s="267"/>
      <c r="CM1713" s="267"/>
      <c r="CN1713" s="267"/>
      <c r="CO1713" s="267"/>
      <c r="CP1713" s="267"/>
      <c r="CQ1713" s="267"/>
      <c r="CR1713" s="267"/>
      <c r="CS1713" s="267"/>
      <c r="CT1713" s="267"/>
      <c r="CU1713" s="267"/>
      <c r="CV1713" s="267"/>
      <c r="CW1713" s="267"/>
      <c r="CX1713" s="267"/>
      <c r="CY1713" s="267"/>
      <c r="CZ1713" s="267"/>
      <c r="DA1713" s="267"/>
      <c r="DB1713" s="267"/>
      <c r="DC1713" s="267"/>
      <c r="DD1713" s="267"/>
      <c r="DE1713" s="267"/>
      <c r="DF1713" s="267"/>
      <c r="DG1713" s="267"/>
      <c r="DH1713" s="267"/>
      <c r="DI1713" s="267"/>
      <c r="DJ1713" s="267"/>
      <c r="DK1713" s="267"/>
      <c r="DL1713" s="267"/>
      <c r="DM1713" s="267"/>
      <c r="DN1713" s="267"/>
      <c r="DO1713" s="267"/>
      <c r="DP1713" s="267"/>
      <c r="DQ1713" s="267"/>
      <c r="DR1713" s="267"/>
      <c r="DS1713" s="267"/>
      <c r="DT1713" s="267"/>
      <c r="DU1713" s="267"/>
      <c r="DV1713" s="267"/>
      <c r="DW1713" s="267"/>
      <c r="DX1713" s="267"/>
      <c r="DY1713" s="267"/>
      <c r="DZ1713" s="267"/>
      <c r="EA1713" s="267"/>
      <c r="EB1713" s="267"/>
      <c r="EC1713" s="267"/>
      <c r="ED1713" s="267"/>
      <c r="EE1713" s="267"/>
      <c r="EF1713" s="267"/>
      <c r="EG1713" s="267"/>
      <c r="EH1713" s="267"/>
      <c r="EI1713" s="267"/>
      <c r="EJ1713" s="267"/>
      <c r="EK1713" s="267"/>
      <c r="EL1713" s="267"/>
      <c r="EM1713" s="267"/>
      <c r="EN1713" s="267"/>
      <c r="EO1713" s="267"/>
      <c r="EP1713" s="267"/>
      <c r="EQ1713" s="267"/>
      <c r="ER1713" s="267"/>
      <c r="ES1713" s="267"/>
      <c r="ET1713" s="267"/>
      <c r="EU1713" s="267"/>
      <c r="EV1713" s="267"/>
      <c r="EW1713" s="267"/>
      <c r="EX1713" s="267"/>
      <c r="EY1713" s="267"/>
      <c r="EZ1713" s="267"/>
      <c r="FA1713" s="267"/>
      <c r="FB1713" s="267"/>
      <c r="FC1713" s="267"/>
      <c r="FD1713" s="267"/>
      <c r="FE1713" s="267"/>
      <c r="FF1713" s="267"/>
      <c r="FG1713" s="267"/>
      <c r="FH1713" s="267"/>
      <c r="FI1713" s="267"/>
      <c r="FJ1713" s="267"/>
      <c r="FK1713" s="267"/>
      <c r="FL1713" s="267"/>
      <c r="FM1713" s="267"/>
      <c r="FN1713" s="267"/>
      <c r="FO1713" s="267"/>
      <c r="FP1713" s="267"/>
      <c r="FQ1713" s="267"/>
      <c r="FR1713" s="267"/>
      <c r="FS1713" s="267"/>
      <c r="FT1713" s="267"/>
      <c r="FU1713" s="267"/>
      <c r="FV1713" s="267"/>
      <c r="FW1713" s="267"/>
      <c r="FX1713" s="267"/>
      <c r="FY1713" s="267"/>
      <c r="FZ1713" s="267"/>
      <c r="GA1713" s="267"/>
      <c r="GB1713" s="267"/>
      <c r="GC1713" s="267"/>
      <c r="GD1713" s="267"/>
      <c r="GE1713" s="267"/>
      <c r="GF1713" s="267"/>
      <c r="GG1713" s="267"/>
      <c r="GH1713" s="267"/>
      <c r="GI1713" s="267"/>
      <c r="GJ1713" s="267"/>
      <c r="GK1713" s="267"/>
      <c r="GL1713" s="267"/>
      <c r="GM1713" s="267"/>
      <c r="GN1713" s="267"/>
      <c r="GO1713" s="267"/>
      <c r="GP1713" s="267"/>
      <c r="GQ1713" s="267"/>
      <c r="GR1713" s="267"/>
      <c r="GS1713" s="267"/>
      <c r="GT1713" s="267"/>
      <c r="GU1713" s="267"/>
      <c r="GV1713" s="267"/>
      <c r="GW1713" s="267"/>
      <c r="GX1713" s="267"/>
      <c r="GY1713" s="267"/>
      <c r="GZ1713" s="267"/>
      <c r="HA1713" s="267"/>
      <c r="HB1713" s="267"/>
      <c r="HC1713" s="267"/>
      <c r="HD1713" s="267"/>
      <c r="HE1713" s="267"/>
      <c r="HF1713" s="267"/>
      <c r="HG1713" s="267"/>
      <c r="HH1713" s="267"/>
      <c r="HI1713" s="267"/>
      <c r="HJ1713" s="267"/>
      <c r="HK1713" s="267"/>
      <c r="HL1713" s="267"/>
      <c r="HM1713" s="267"/>
      <c r="HN1713" s="267"/>
      <c r="HO1713" s="267"/>
      <c r="HP1713" s="267"/>
      <c r="HQ1713" s="267"/>
      <c r="HR1713" s="267"/>
      <c r="HS1713" s="267"/>
      <c r="HT1713" s="267"/>
      <c r="HU1713" s="267"/>
      <c r="HV1713" s="267"/>
      <c r="HW1713" s="267"/>
      <c r="HX1713" s="267"/>
      <c r="HY1713" s="267"/>
      <c r="HZ1713" s="267"/>
      <c r="IA1713" s="267"/>
      <c r="IB1713" s="267"/>
      <c r="IC1713" s="267"/>
      <c r="ID1713" s="267"/>
      <c r="IE1713" s="267"/>
      <c r="IF1713" s="267"/>
      <c r="IG1713" s="267"/>
      <c r="IH1713" s="267"/>
      <c r="II1713" s="267"/>
      <c r="IJ1713" s="267"/>
      <c r="IK1713" s="267"/>
      <c r="IL1713" s="267"/>
      <c r="IM1713" s="267"/>
      <c r="IN1713" s="267"/>
      <c r="IO1713" s="267"/>
      <c r="IP1713" s="267"/>
      <c r="IQ1713" s="267"/>
      <c r="IR1713" s="267"/>
      <c r="IS1713" s="267"/>
      <c r="IT1713" s="267"/>
      <c r="IU1713" s="267"/>
    </row>
    <row r="1714" spans="1:255" s="268" customFormat="1" ht="12.75">
      <c r="A1714" s="267"/>
      <c r="B1714" s="267"/>
      <c r="C1714" s="267"/>
      <c r="D1714" s="267"/>
      <c r="E1714" s="267"/>
      <c r="F1714" s="267"/>
      <c r="G1714" s="267"/>
      <c r="H1714" s="267"/>
      <c r="I1714" s="267"/>
      <c r="J1714" s="267"/>
      <c r="K1714" s="267"/>
      <c r="L1714" s="267"/>
      <c r="M1714" s="267"/>
      <c r="N1714" s="267"/>
      <c r="O1714" s="267"/>
      <c r="P1714" s="267"/>
      <c r="Q1714" s="267"/>
      <c r="R1714" s="267"/>
      <c r="S1714" s="267"/>
      <c r="T1714" s="267"/>
      <c r="U1714" s="267"/>
      <c r="V1714" s="267"/>
      <c r="W1714" s="267"/>
      <c r="X1714" s="267"/>
      <c r="Y1714" s="267"/>
      <c r="Z1714" s="267"/>
      <c r="AA1714" s="267"/>
      <c r="AB1714" s="267"/>
      <c r="AC1714" s="267"/>
      <c r="AD1714" s="267"/>
      <c r="AE1714" s="267"/>
      <c r="AF1714" s="267"/>
      <c r="AG1714" s="267"/>
      <c r="AH1714" s="267"/>
      <c r="AI1714" s="267"/>
      <c r="AJ1714" s="267"/>
      <c r="AK1714" s="267"/>
      <c r="AL1714" s="267"/>
      <c r="AM1714" s="267"/>
      <c r="AN1714" s="267"/>
      <c r="AO1714" s="267"/>
      <c r="AP1714" s="267"/>
      <c r="AQ1714" s="267"/>
      <c r="AR1714" s="267"/>
      <c r="AS1714" s="267"/>
      <c r="AT1714" s="267"/>
      <c r="AU1714" s="267"/>
      <c r="AV1714" s="267"/>
      <c r="AW1714" s="267"/>
      <c r="AX1714" s="267"/>
      <c r="AY1714" s="267"/>
      <c r="AZ1714" s="267"/>
      <c r="BA1714" s="267"/>
      <c r="BB1714" s="267"/>
      <c r="BC1714" s="267"/>
      <c r="BD1714" s="267"/>
      <c r="BE1714" s="267"/>
      <c r="BF1714" s="267"/>
      <c r="BG1714" s="267"/>
      <c r="BH1714" s="267"/>
      <c r="BI1714" s="267"/>
      <c r="BJ1714" s="267"/>
      <c r="BK1714" s="267"/>
      <c r="BL1714" s="267"/>
      <c r="BM1714" s="267"/>
      <c r="BN1714" s="267"/>
      <c r="BO1714" s="267"/>
      <c r="BP1714" s="267"/>
      <c r="BQ1714" s="267"/>
      <c r="BR1714" s="267"/>
      <c r="BS1714" s="267"/>
      <c r="BT1714" s="267"/>
      <c r="BU1714" s="267"/>
      <c r="BV1714" s="267"/>
      <c r="BW1714" s="267"/>
      <c r="BX1714" s="267"/>
      <c r="BY1714" s="267"/>
      <c r="BZ1714" s="267"/>
      <c r="CA1714" s="267"/>
      <c r="CB1714" s="267"/>
      <c r="CC1714" s="267"/>
      <c r="CD1714" s="267"/>
      <c r="CE1714" s="267"/>
      <c r="CF1714" s="267"/>
      <c r="CG1714" s="267"/>
      <c r="CH1714" s="267"/>
      <c r="CI1714" s="267"/>
      <c r="CJ1714" s="267"/>
      <c r="CK1714" s="267"/>
      <c r="CL1714" s="267"/>
      <c r="CM1714" s="267"/>
      <c r="CN1714" s="267"/>
      <c r="CO1714" s="267"/>
      <c r="CP1714" s="267"/>
      <c r="CQ1714" s="267"/>
      <c r="CR1714" s="267"/>
      <c r="CS1714" s="267"/>
      <c r="CT1714" s="267"/>
      <c r="CU1714" s="267"/>
      <c r="CV1714" s="267"/>
      <c r="CW1714" s="267"/>
      <c r="CX1714" s="267"/>
      <c r="CY1714" s="267"/>
      <c r="CZ1714" s="267"/>
      <c r="DA1714" s="267"/>
      <c r="DB1714" s="267"/>
      <c r="DC1714" s="267"/>
      <c r="DD1714" s="267"/>
      <c r="DE1714" s="267"/>
      <c r="DF1714" s="267"/>
      <c r="DG1714" s="267"/>
      <c r="DH1714" s="267"/>
      <c r="DI1714" s="267"/>
      <c r="DJ1714" s="267"/>
      <c r="DK1714" s="267"/>
      <c r="DL1714" s="267"/>
      <c r="DM1714" s="267"/>
      <c r="DN1714" s="267"/>
      <c r="DO1714" s="267"/>
      <c r="DP1714" s="267"/>
      <c r="DQ1714" s="267"/>
      <c r="DR1714" s="267"/>
      <c r="DS1714" s="267"/>
      <c r="DT1714" s="267"/>
      <c r="DU1714" s="267"/>
      <c r="DV1714" s="267"/>
      <c r="DW1714" s="267"/>
      <c r="DX1714" s="267"/>
      <c r="DY1714" s="267"/>
      <c r="DZ1714" s="267"/>
      <c r="EA1714" s="267"/>
      <c r="EB1714" s="267"/>
      <c r="EC1714" s="267"/>
      <c r="ED1714" s="267"/>
      <c r="EE1714" s="267"/>
      <c r="EF1714" s="267"/>
      <c r="EG1714" s="267"/>
      <c r="EH1714" s="267"/>
      <c r="EI1714" s="267"/>
      <c r="EJ1714" s="267"/>
      <c r="EK1714" s="267"/>
      <c r="EL1714" s="267"/>
      <c r="EM1714" s="267"/>
      <c r="EN1714" s="267"/>
      <c r="EO1714" s="267"/>
      <c r="EP1714" s="267"/>
      <c r="EQ1714" s="267"/>
      <c r="ER1714" s="267"/>
      <c r="ES1714" s="267"/>
      <c r="ET1714" s="267"/>
      <c r="EU1714" s="267"/>
      <c r="EV1714" s="267"/>
      <c r="EW1714" s="267"/>
      <c r="EX1714" s="267"/>
      <c r="EY1714" s="267"/>
      <c r="EZ1714" s="267"/>
      <c r="FA1714" s="267"/>
      <c r="FB1714" s="267"/>
      <c r="FC1714" s="267"/>
      <c r="FD1714" s="267"/>
      <c r="FE1714" s="267"/>
      <c r="FF1714" s="267"/>
      <c r="FG1714" s="267"/>
      <c r="FH1714" s="267"/>
      <c r="FI1714" s="267"/>
      <c r="FJ1714" s="267"/>
      <c r="FK1714" s="267"/>
      <c r="FL1714" s="267"/>
      <c r="FM1714" s="267"/>
      <c r="FN1714" s="267"/>
      <c r="FO1714" s="267"/>
      <c r="FP1714" s="267"/>
      <c r="FQ1714" s="267"/>
      <c r="FR1714" s="267"/>
      <c r="FS1714" s="267"/>
      <c r="FT1714" s="267"/>
      <c r="FU1714" s="267"/>
      <c r="FV1714" s="267"/>
      <c r="FW1714" s="267"/>
      <c r="FX1714" s="267"/>
      <c r="FY1714" s="267"/>
      <c r="FZ1714" s="267"/>
      <c r="GA1714" s="267"/>
      <c r="GB1714" s="267"/>
      <c r="GC1714" s="267"/>
      <c r="GD1714" s="267"/>
      <c r="GE1714" s="267"/>
      <c r="GF1714" s="267"/>
      <c r="GG1714" s="267"/>
      <c r="GH1714" s="267"/>
      <c r="GI1714" s="267"/>
      <c r="GJ1714" s="267"/>
      <c r="GK1714" s="267"/>
      <c r="GL1714" s="267"/>
      <c r="GM1714" s="267"/>
      <c r="GN1714" s="267"/>
      <c r="GO1714" s="267"/>
      <c r="GP1714" s="267"/>
      <c r="GQ1714" s="267"/>
      <c r="GR1714" s="267"/>
      <c r="GS1714" s="267"/>
      <c r="GT1714" s="267"/>
      <c r="GU1714" s="267"/>
      <c r="GV1714" s="267"/>
      <c r="GW1714" s="267"/>
      <c r="GX1714" s="267"/>
      <c r="GY1714" s="267"/>
      <c r="GZ1714" s="267"/>
      <c r="HA1714" s="267"/>
      <c r="HB1714" s="267"/>
      <c r="HC1714" s="267"/>
      <c r="HD1714" s="267"/>
      <c r="HE1714" s="267"/>
      <c r="HF1714" s="267"/>
      <c r="HG1714" s="267"/>
      <c r="HH1714" s="267"/>
      <c r="HI1714" s="267"/>
      <c r="HJ1714" s="267"/>
      <c r="HK1714" s="267"/>
      <c r="HL1714" s="267"/>
      <c r="HM1714" s="267"/>
      <c r="HN1714" s="267"/>
      <c r="HO1714" s="267"/>
      <c r="HP1714" s="267"/>
      <c r="HQ1714" s="267"/>
      <c r="HR1714" s="267"/>
      <c r="HS1714" s="267"/>
      <c r="HT1714" s="267"/>
      <c r="HU1714" s="267"/>
      <c r="HV1714" s="267"/>
      <c r="HW1714" s="267"/>
      <c r="HX1714" s="267"/>
      <c r="HY1714" s="267"/>
      <c r="HZ1714" s="267"/>
      <c r="IA1714" s="267"/>
      <c r="IB1714" s="267"/>
      <c r="IC1714" s="267"/>
      <c r="ID1714" s="267"/>
      <c r="IE1714" s="267"/>
      <c r="IF1714" s="267"/>
      <c r="IG1714" s="267"/>
      <c r="IH1714" s="267"/>
      <c r="II1714" s="267"/>
      <c r="IJ1714" s="267"/>
      <c r="IK1714" s="267"/>
      <c r="IL1714" s="267"/>
      <c r="IM1714" s="267"/>
      <c r="IN1714" s="267"/>
      <c r="IO1714" s="267"/>
      <c r="IP1714" s="267"/>
      <c r="IQ1714" s="267"/>
      <c r="IR1714" s="267"/>
      <c r="IS1714" s="267"/>
      <c r="IT1714" s="267"/>
      <c r="IU1714" s="267"/>
    </row>
    <row r="1715" spans="1:255" s="268" customFormat="1" ht="12.75">
      <c r="A1715" s="267"/>
      <c r="B1715" s="267"/>
      <c r="C1715" s="267"/>
      <c r="D1715" s="267"/>
      <c r="E1715" s="267"/>
      <c r="F1715" s="267"/>
      <c r="G1715" s="267"/>
      <c r="H1715" s="267"/>
      <c r="I1715" s="267"/>
      <c r="J1715" s="267"/>
      <c r="K1715" s="267"/>
      <c r="L1715" s="267"/>
      <c r="M1715" s="267"/>
      <c r="N1715" s="267"/>
      <c r="O1715" s="267"/>
      <c r="P1715" s="267"/>
      <c r="Q1715" s="267"/>
      <c r="R1715" s="267"/>
      <c r="S1715" s="267"/>
      <c r="T1715" s="267"/>
      <c r="U1715" s="267"/>
      <c r="V1715" s="267"/>
      <c r="W1715" s="267"/>
      <c r="X1715" s="267"/>
      <c r="Y1715" s="267"/>
      <c r="Z1715" s="267"/>
      <c r="AA1715" s="267"/>
      <c r="AB1715" s="267"/>
      <c r="AC1715" s="267"/>
      <c r="AD1715" s="267"/>
      <c r="AE1715" s="267"/>
      <c r="AF1715" s="267"/>
      <c r="AG1715" s="267"/>
      <c r="AH1715" s="267"/>
      <c r="AI1715" s="267"/>
      <c r="AJ1715" s="267"/>
      <c r="AK1715" s="267"/>
      <c r="AL1715" s="267"/>
      <c r="AM1715" s="267"/>
      <c r="AN1715" s="267"/>
      <c r="AO1715" s="267"/>
      <c r="AP1715" s="267"/>
      <c r="AQ1715" s="267"/>
      <c r="AR1715" s="267"/>
      <c r="AS1715" s="267"/>
      <c r="AT1715" s="267"/>
      <c r="AU1715" s="267"/>
      <c r="AV1715" s="267"/>
      <c r="AW1715" s="267"/>
      <c r="AX1715" s="267"/>
      <c r="AY1715" s="267"/>
      <c r="AZ1715" s="267"/>
      <c r="BA1715" s="267"/>
      <c r="BB1715" s="267"/>
      <c r="BC1715" s="267"/>
      <c r="BD1715" s="267"/>
      <c r="BE1715" s="267"/>
      <c r="BF1715" s="267"/>
      <c r="BG1715" s="267"/>
      <c r="BH1715" s="267"/>
      <c r="BI1715" s="267"/>
      <c r="BJ1715" s="267"/>
      <c r="BK1715" s="267"/>
      <c r="BL1715" s="267"/>
      <c r="BM1715" s="267"/>
      <c r="BN1715" s="267"/>
      <c r="BO1715" s="267"/>
      <c r="BP1715" s="267"/>
      <c r="BQ1715" s="267"/>
      <c r="BR1715" s="267"/>
      <c r="BS1715" s="267"/>
      <c r="BT1715" s="267"/>
      <c r="BU1715" s="267"/>
      <c r="BV1715" s="267"/>
      <c r="BW1715" s="267"/>
      <c r="BX1715" s="267"/>
      <c r="BY1715" s="267"/>
      <c r="BZ1715" s="267"/>
      <c r="CA1715" s="267"/>
      <c r="CB1715" s="267"/>
      <c r="CC1715" s="267"/>
      <c r="CD1715" s="267"/>
      <c r="CE1715" s="267"/>
      <c r="CF1715" s="267"/>
      <c r="CG1715" s="267"/>
      <c r="CH1715" s="267"/>
      <c r="CI1715" s="267"/>
      <c r="CJ1715" s="267"/>
      <c r="CK1715" s="267"/>
      <c r="CL1715" s="267"/>
      <c r="CM1715" s="267"/>
      <c r="CN1715" s="267"/>
      <c r="CO1715" s="267"/>
      <c r="CP1715" s="267"/>
      <c r="CQ1715" s="267"/>
      <c r="CR1715" s="267"/>
      <c r="CS1715" s="267"/>
      <c r="CT1715" s="267"/>
      <c r="CU1715" s="267"/>
      <c r="CV1715" s="267"/>
      <c r="CW1715" s="267"/>
      <c r="CX1715" s="267"/>
      <c r="CY1715" s="267"/>
      <c r="CZ1715" s="267"/>
      <c r="DA1715" s="267"/>
      <c r="DB1715" s="267"/>
      <c r="DC1715" s="267"/>
      <c r="DD1715" s="267"/>
      <c r="DE1715" s="267"/>
      <c r="DF1715" s="267"/>
      <c r="DG1715" s="267"/>
      <c r="DH1715" s="267"/>
      <c r="DI1715" s="267"/>
      <c r="DJ1715" s="267"/>
      <c r="DK1715" s="267"/>
      <c r="DL1715" s="267"/>
      <c r="DM1715" s="267"/>
      <c r="DN1715" s="267"/>
      <c r="DO1715" s="267"/>
      <c r="DP1715" s="267"/>
      <c r="DQ1715" s="267"/>
      <c r="DR1715" s="267"/>
      <c r="DS1715" s="267"/>
      <c r="DT1715" s="267"/>
      <c r="DU1715" s="267"/>
      <c r="DV1715" s="267"/>
      <c r="DW1715" s="267"/>
      <c r="DX1715" s="267"/>
      <c r="DY1715" s="267"/>
      <c r="DZ1715" s="267"/>
      <c r="EA1715" s="267"/>
      <c r="EB1715" s="267"/>
      <c r="EC1715" s="267"/>
      <c r="ED1715" s="267"/>
      <c r="EE1715" s="267"/>
      <c r="EF1715" s="267"/>
      <c r="EG1715" s="267"/>
      <c r="EH1715" s="267"/>
      <c r="EI1715" s="267"/>
      <c r="EJ1715" s="267"/>
      <c r="EK1715" s="267"/>
      <c r="EL1715" s="267"/>
      <c r="EM1715" s="267"/>
      <c r="EN1715" s="267"/>
      <c r="EO1715" s="267"/>
      <c r="EP1715" s="267"/>
      <c r="EQ1715" s="267"/>
      <c r="ER1715" s="267"/>
      <c r="ES1715" s="267"/>
      <c r="ET1715" s="267"/>
      <c r="EU1715" s="267"/>
      <c r="EV1715" s="267"/>
      <c r="EW1715" s="267"/>
      <c r="EX1715" s="267"/>
      <c r="EY1715" s="267"/>
      <c r="EZ1715" s="267"/>
      <c r="FA1715" s="267"/>
      <c r="FB1715" s="267"/>
      <c r="FC1715" s="267"/>
      <c r="FD1715" s="267"/>
      <c r="FE1715" s="267"/>
      <c r="FF1715" s="267"/>
      <c r="FG1715" s="267"/>
      <c r="FH1715" s="267"/>
      <c r="FI1715" s="267"/>
      <c r="FJ1715" s="267"/>
      <c r="FK1715" s="267"/>
      <c r="FL1715" s="267"/>
      <c r="FM1715" s="267"/>
      <c r="FN1715" s="267"/>
      <c r="FO1715" s="267"/>
      <c r="FP1715" s="267"/>
      <c r="FQ1715" s="267"/>
      <c r="FR1715" s="267"/>
      <c r="FS1715" s="267"/>
      <c r="FT1715" s="267"/>
      <c r="FU1715" s="267"/>
      <c r="FV1715" s="267"/>
      <c r="FW1715" s="267"/>
      <c r="FX1715" s="267"/>
      <c r="FY1715" s="267"/>
      <c r="FZ1715" s="267"/>
      <c r="GA1715" s="267"/>
      <c r="GB1715" s="267"/>
      <c r="GC1715" s="267"/>
      <c r="GD1715" s="267"/>
      <c r="GE1715" s="267"/>
      <c r="GF1715" s="267"/>
      <c r="GG1715" s="267"/>
      <c r="GH1715" s="267"/>
      <c r="GI1715" s="267"/>
      <c r="GJ1715" s="267"/>
      <c r="GK1715" s="267"/>
      <c r="GL1715" s="267"/>
      <c r="GM1715" s="267"/>
      <c r="GN1715" s="267"/>
      <c r="GO1715" s="267"/>
      <c r="GP1715" s="267"/>
      <c r="GQ1715" s="267"/>
      <c r="GR1715" s="267"/>
      <c r="GS1715" s="267"/>
      <c r="GT1715" s="267"/>
      <c r="GU1715" s="267"/>
      <c r="GV1715" s="267"/>
      <c r="GW1715" s="267"/>
      <c r="GX1715" s="267"/>
      <c r="GY1715" s="267"/>
      <c r="GZ1715" s="267"/>
      <c r="HA1715" s="267"/>
      <c r="HB1715" s="267"/>
      <c r="HC1715" s="267"/>
      <c r="HD1715" s="267"/>
      <c r="HE1715" s="267"/>
      <c r="HF1715" s="267"/>
      <c r="HG1715" s="267"/>
      <c r="HH1715" s="267"/>
      <c r="HI1715" s="267"/>
      <c r="HJ1715" s="267"/>
      <c r="HK1715" s="267"/>
      <c r="HL1715" s="267"/>
      <c r="HM1715" s="267"/>
      <c r="HN1715" s="267"/>
      <c r="HO1715" s="267"/>
      <c r="HP1715" s="267"/>
      <c r="HQ1715" s="267"/>
      <c r="HR1715" s="267"/>
      <c r="HS1715" s="267"/>
      <c r="HT1715" s="267"/>
      <c r="HU1715" s="267"/>
      <c r="HV1715" s="267"/>
      <c r="HW1715" s="267"/>
      <c r="HX1715" s="267"/>
      <c r="HY1715" s="267"/>
      <c r="HZ1715" s="267"/>
      <c r="IA1715" s="267"/>
      <c r="IB1715" s="267"/>
      <c r="IC1715" s="267"/>
      <c r="ID1715" s="267"/>
      <c r="IE1715" s="267"/>
      <c r="IF1715" s="267"/>
      <c r="IG1715" s="267"/>
      <c r="IH1715" s="267"/>
      <c r="II1715" s="267"/>
      <c r="IJ1715" s="267"/>
      <c r="IK1715" s="267"/>
      <c r="IL1715" s="267"/>
      <c r="IM1715" s="267"/>
      <c r="IN1715" s="267"/>
      <c r="IO1715" s="267"/>
      <c r="IP1715" s="267"/>
      <c r="IQ1715" s="267"/>
      <c r="IR1715" s="267"/>
      <c r="IS1715" s="267"/>
      <c r="IT1715" s="267"/>
      <c r="IU1715" s="267"/>
    </row>
    <row r="1716" spans="1:255" s="268" customFormat="1" ht="12.75">
      <c r="A1716" s="267"/>
      <c r="B1716" s="267"/>
      <c r="C1716" s="267"/>
      <c r="D1716" s="267"/>
      <c r="E1716" s="267"/>
      <c r="F1716" s="267"/>
      <c r="G1716" s="267"/>
      <c r="H1716" s="267"/>
      <c r="I1716" s="267"/>
      <c r="J1716" s="267"/>
      <c r="K1716" s="267"/>
      <c r="L1716" s="267"/>
      <c r="M1716" s="267"/>
      <c r="N1716" s="267"/>
      <c r="O1716" s="267"/>
      <c r="P1716" s="267"/>
      <c r="Q1716" s="267"/>
      <c r="R1716" s="267"/>
      <c r="S1716" s="267"/>
      <c r="T1716" s="267"/>
      <c r="U1716" s="267"/>
      <c r="V1716" s="267"/>
      <c r="W1716" s="267"/>
      <c r="X1716" s="267"/>
      <c r="Y1716" s="267"/>
      <c r="Z1716" s="267"/>
      <c r="AA1716" s="267"/>
      <c r="AB1716" s="267"/>
      <c r="AC1716" s="267"/>
      <c r="AD1716" s="267"/>
      <c r="AE1716" s="267"/>
      <c r="AF1716" s="267"/>
      <c r="AG1716" s="267"/>
      <c r="AH1716" s="267"/>
      <c r="AI1716" s="267"/>
      <c r="AJ1716" s="267"/>
      <c r="AK1716" s="267"/>
      <c r="AL1716" s="267"/>
      <c r="AM1716" s="267"/>
      <c r="AN1716" s="267"/>
      <c r="AO1716" s="267"/>
      <c r="AP1716" s="267"/>
      <c r="AQ1716" s="267"/>
      <c r="AR1716" s="267"/>
      <c r="AS1716" s="267"/>
      <c r="AT1716" s="267"/>
      <c r="AU1716" s="267"/>
      <c r="AV1716" s="267"/>
      <c r="AW1716" s="267"/>
      <c r="AX1716" s="267"/>
      <c r="AY1716" s="267"/>
      <c r="AZ1716" s="267"/>
      <c r="BA1716" s="267"/>
      <c r="BB1716" s="267"/>
      <c r="BC1716" s="267"/>
      <c r="BD1716" s="267"/>
      <c r="BE1716" s="267"/>
      <c r="BF1716" s="267"/>
      <c r="BG1716" s="267"/>
      <c r="BH1716" s="267"/>
      <c r="BI1716" s="267"/>
      <c r="BJ1716" s="267"/>
      <c r="BK1716" s="267"/>
      <c r="BL1716" s="267"/>
      <c r="BM1716" s="267"/>
      <c r="BN1716" s="267"/>
      <c r="BO1716" s="267"/>
      <c r="BP1716" s="267"/>
      <c r="BQ1716" s="267"/>
      <c r="BR1716" s="267"/>
      <c r="BS1716" s="267"/>
      <c r="BT1716" s="267"/>
      <c r="BU1716" s="267"/>
      <c r="BV1716" s="267"/>
      <c r="BW1716" s="267"/>
      <c r="BX1716" s="267"/>
      <c r="BY1716" s="267"/>
      <c r="BZ1716" s="267"/>
      <c r="CA1716" s="267"/>
      <c r="CB1716" s="267"/>
      <c r="CC1716" s="267"/>
      <c r="CD1716" s="267"/>
      <c r="CE1716" s="267"/>
      <c r="CF1716" s="267"/>
      <c r="CG1716" s="267"/>
      <c r="CH1716" s="267"/>
      <c r="CI1716" s="267"/>
      <c r="CJ1716" s="267"/>
      <c r="CK1716" s="267"/>
      <c r="CL1716" s="267"/>
      <c r="CM1716" s="267"/>
      <c r="CN1716" s="267"/>
      <c r="CO1716" s="267"/>
      <c r="CP1716" s="267"/>
      <c r="CQ1716" s="267"/>
      <c r="CR1716" s="267"/>
      <c r="CS1716" s="267"/>
      <c r="CT1716" s="267"/>
      <c r="CU1716" s="267"/>
      <c r="CV1716" s="267"/>
      <c r="CW1716" s="267"/>
      <c r="CX1716" s="267"/>
      <c r="CY1716" s="267"/>
      <c r="CZ1716" s="267"/>
      <c r="DA1716" s="267"/>
      <c r="DB1716" s="267"/>
      <c r="DC1716" s="267"/>
      <c r="DD1716" s="267"/>
      <c r="DE1716" s="267"/>
      <c r="DF1716" s="267"/>
      <c r="DG1716" s="267"/>
      <c r="DH1716" s="267"/>
      <c r="DI1716" s="267"/>
      <c r="DJ1716" s="267"/>
      <c r="DK1716" s="267"/>
      <c r="DL1716" s="267"/>
      <c r="DM1716" s="267"/>
      <c r="DN1716" s="267"/>
      <c r="DO1716" s="267"/>
      <c r="DP1716" s="267"/>
      <c r="DQ1716" s="267"/>
      <c r="DR1716" s="267"/>
      <c r="DS1716" s="267"/>
      <c r="DT1716" s="267"/>
      <c r="DU1716" s="267"/>
      <c r="DV1716" s="267"/>
      <c r="DW1716" s="267"/>
      <c r="DX1716" s="267"/>
      <c r="DY1716" s="267"/>
      <c r="DZ1716" s="267"/>
      <c r="EA1716" s="267"/>
      <c r="EB1716" s="267"/>
      <c r="EC1716" s="267"/>
      <c r="ED1716" s="267"/>
      <c r="EE1716" s="267"/>
      <c r="EF1716" s="267"/>
      <c r="EG1716" s="267"/>
      <c r="EH1716" s="267"/>
      <c r="EI1716" s="267"/>
      <c r="EJ1716" s="267"/>
      <c r="EK1716" s="267"/>
      <c r="EL1716" s="267"/>
      <c r="EM1716" s="267"/>
      <c r="EN1716" s="267"/>
      <c r="EO1716" s="267"/>
      <c r="EP1716" s="267"/>
      <c r="EQ1716" s="267"/>
      <c r="ER1716" s="267"/>
      <c r="ES1716" s="267"/>
      <c r="ET1716" s="267"/>
      <c r="EU1716" s="267"/>
      <c r="EV1716" s="267"/>
      <c r="EW1716" s="267"/>
      <c r="EX1716" s="267"/>
      <c r="EY1716" s="267"/>
      <c r="EZ1716" s="267"/>
      <c r="FA1716" s="267"/>
      <c r="FB1716" s="267"/>
      <c r="FC1716" s="267"/>
      <c r="FD1716" s="267"/>
      <c r="FE1716" s="267"/>
      <c r="FF1716" s="267"/>
      <c r="FG1716" s="267"/>
      <c r="FH1716" s="267"/>
      <c r="FI1716" s="267"/>
      <c r="FJ1716" s="267"/>
      <c r="FK1716" s="267"/>
      <c r="FL1716" s="267"/>
      <c r="FM1716" s="267"/>
      <c r="FN1716" s="267"/>
      <c r="FO1716" s="267"/>
      <c r="FP1716" s="267"/>
      <c r="FQ1716" s="267"/>
      <c r="FR1716" s="267"/>
      <c r="FS1716" s="267"/>
      <c r="FT1716" s="267"/>
      <c r="FU1716" s="267"/>
      <c r="FV1716" s="267"/>
      <c r="FW1716" s="267"/>
      <c r="FX1716" s="267"/>
      <c r="FY1716" s="267"/>
      <c r="FZ1716" s="267"/>
      <c r="GA1716" s="267"/>
      <c r="GB1716" s="267"/>
      <c r="GC1716" s="267"/>
      <c r="GD1716" s="267"/>
      <c r="GE1716" s="267"/>
      <c r="GF1716" s="267"/>
      <c r="GG1716" s="267"/>
      <c r="GH1716" s="267"/>
      <c r="GI1716" s="267"/>
      <c r="GJ1716" s="267"/>
      <c r="GK1716" s="267"/>
      <c r="GL1716" s="267"/>
      <c r="GM1716" s="267"/>
      <c r="GN1716" s="267"/>
      <c r="GO1716" s="267"/>
      <c r="GP1716" s="267"/>
      <c r="GQ1716" s="267"/>
      <c r="GR1716" s="267"/>
      <c r="GS1716" s="267"/>
      <c r="GT1716" s="267"/>
      <c r="GU1716" s="267"/>
      <c r="GV1716" s="267"/>
      <c r="GW1716" s="267"/>
      <c r="GX1716" s="267"/>
      <c r="GY1716" s="267"/>
      <c r="GZ1716" s="267"/>
      <c r="HA1716" s="267"/>
      <c r="HB1716" s="267"/>
      <c r="HC1716" s="267"/>
      <c r="HD1716" s="267"/>
      <c r="HE1716" s="267"/>
      <c r="HF1716" s="267"/>
      <c r="HG1716" s="267"/>
      <c r="HH1716" s="267"/>
      <c r="HI1716" s="267"/>
      <c r="HJ1716" s="267"/>
      <c r="HK1716" s="267"/>
      <c r="HL1716" s="267"/>
      <c r="HM1716" s="267"/>
      <c r="HN1716" s="267"/>
      <c r="HO1716" s="267"/>
      <c r="HP1716" s="267"/>
      <c r="HQ1716" s="267"/>
      <c r="HR1716" s="267"/>
      <c r="HS1716" s="267"/>
      <c r="HT1716" s="267"/>
      <c r="HU1716" s="267"/>
      <c r="HV1716" s="267"/>
      <c r="HW1716" s="267"/>
      <c r="HX1716" s="267"/>
      <c r="HY1716" s="267"/>
      <c r="HZ1716" s="267"/>
      <c r="IA1716" s="267"/>
      <c r="IB1716" s="267"/>
      <c r="IC1716" s="267"/>
      <c r="ID1716" s="267"/>
      <c r="IE1716" s="267"/>
      <c r="IF1716" s="267"/>
      <c r="IG1716" s="267"/>
      <c r="IH1716" s="267"/>
      <c r="II1716" s="267"/>
      <c r="IJ1716" s="267"/>
      <c r="IK1716" s="267"/>
      <c r="IL1716" s="267"/>
      <c r="IM1716" s="267"/>
      <c r="IN1716" s="267"/>
      <c r="IO1716" s="267"/>
      <c r="IP1716" s="267"/>
      <c r="IQ1716" s="267"/>
      <c r="IR1716" s="267"/>
      <c r="IS1716" s="267"/>
      <c r="IT1716" s="267"/>
      <c r="IU1716" s="267"/>
    </row>
    <row r="1717" spans="1:255" s="268" customFormat="1" ht="12.75">
      <c r="A1717" s="267"/>
      <c r="B1717" s="267"/>
      <c r="C1717" s="267"/>
      <c r="D1717" s="267"/>
      <c r="E1717" s="267"/>
      <c r="F1717" s="267"/>
      <c r="G1717" s="267"/>
      <c r="H1717" s="267"/>
      <c r="I1717" s="267"/>
      <c r="J1717" s="267"/>
      <c r="K1717" s="267"/>
      <c r="L1717" s="267"/>
      <c r="M1717" s="267"/>
      <c r="N1717" s="267"/>
      <c r="O1717" s="267"/>
      <c r="P1717" s="267"/>
      <c r="Q1717" s="267"/>
      <c r="R1717" s="267"/>
      <c r="S1717" s="267"/>
      <c r="T1717" s="267"/>
      <c r="U1717" s="267"/>
      <c r="V1717" s="267"/>
      <c r="W1717" s="267"/>
      <c r="X1717" s="267"/>
      <c r="Y1717" s="267"/>
      <c r="Z1717" s="267"/>
      <c r="AA1717" s="267"/>
      <c r="AB1717" s="267"/>
      <c r="AC1717" s="267"/>
      <c r="AD1717" s="267"/>
      <c r="AE1717" s="267"/>
      <c r="AF1717" s="267"/>
      <c r="AG1717" s="267"/>
      <c r="AH1717" s="267"/>
      <c r="AI1717" s="267"/>
      <c r="AJ1717" s="267"/>
      <c r="AK1717" s="267"/>
      <c r="AL1717" s="267"/>
      <c r="AM1717" s="267"/>
      <c r="AN1717" s="267"/>
      <c r="AO1717" s="267"/>
      <c r="AP1717" s="267"/>
      <c r="AQ1717" s="267"/>
      <c r="AR1717" s="267"/>
      <c r="AS1717" s="267"/>
      <c r="AT1717" s="267"/>
      <c r="AU1717" s="267"/>
      <c r="AV1717" s="267"/>
      <c r="AW1717" s="267"/>
      <c r="AX1717" s="267"/>
      <c r="AY1717" s="267"/>
      <c r="AZ1717" s="267"/>
      <c r="BA1717" s="267"/>
      <c r="BB1717" s="267"/>
      <c r="BC1717" s="267"/>
      <c r="BD1717" s="267"/>
      <c r="BE1717" s="267"/>
      <c r="BF1717" s="267"/>
      <c r="BG1717" s="267"/>
      <c r="BH1717" s="267"/>
      <c r="BI1717" s="267"/>
      <c r="BJ1717" s="267"/>
      <c r="BK1717" s="267"/>
      <c r="BL1717" s="267"/>
      <c r="BM1717" s="267"/>
      <c r="BN1717" s="267"/>
      <c r="BO1717" s="267"/>
      <c r="BP1717" s="267"/>
      <c r="BQ1717" s="267"/>
      <c r="BR1717" s="267"/>
      <c r="BS1717" s="267"/>
      <c r="BT1717" s="267"/>
      <c r="BU1717" s="267"/>
      <c r="BV1717" s="267"/>
      <c r="BW1717" s="267"/>
      <c r="BX1717" s="267"/>
      <c r="BY1717" s="267"/>
      <c r="BZ1717" s="267"/>
      <c r="CA1717" s="267"/>
      <c r="CB1717" s="267"/>
      <c r="CC1717" s="267"/>
      <c r="CD1717" s="267"/>
      <c r="CE1717" s="267"/>
      <c r="CF1717" s="267"/>
      <c r="CG1717" s="267"/>
      <c r="CH1717" s="267"/>
      <c r="CI1717" s="267"/>
      <c r="CJ1717" s="267"/>
      <c r="CK1717" s="267"/>
      <c r="CL1717" s="267"/>
      <c r="CM1717" s="267"/>
      <c r="CN1717" s="267"/>
      <c r="CO1717" s="267"/>
      <c r="CP1717" s="267"/>
      <c r="CQ1717" s="267"/>
      <c r="CR1717" s="267"/>
      <c r="CS1717" s="267"/>
      <c r="CT1717" s="267"/>
      <c r="CU1717" s="267"/>
      <c r="CV1717" s="267"/>
      <c r="CW1717" s="267"/>
      <c r="CX1717" s="267"/>
      <c r="CY1717" s="267"/>
      <c r="CZ1717" s="267"/>
      <c r="DA1717" s="267"/>
      <c r="DB1717" s="267"/>
      <c r="DC1717" s="267"/>
      <c r="DD1717" s="267"/>
      <c r="DE1717" s="267"/>
      <c r="DF1717" s="267"/>
      <c r="DG1717" s="267"/>
      <c r="DH1717" s="267"/>
      <c r="DI1717" s="267"/>
      <c r="DJ1717" s="267"/>
      <c r="DK1717" s="267"/>
      <c r="DL1717" s="267"/>
      <c r="DM1717" s="267"/>
      <c r="DN1717" s="267"/>
      <c r="DO1717" s="267"/>
      <c r="DP1717" s="267"/>
      <c r="DQ1717" s="267"/>
      <c r="DR1717" s="267"/>
      <c r="DS1717" s="267"/>
      <c r="DT1717" s="267"/>
      <c r="DU1717" s="267"/>
      <c r="DV1717" s="267"/>
      <c r="DW1717" s="267"/>
      <c r="DX1717" s="267"/>
      <c r="DY1717" s="267"/>
      <c r="DZ1717" s="267"/>
      <c r="EA1717" s="267"/>
      <c r="EB1717" s="267"/>
      <c r="EC1717" s="267"/>
      <c r="ED1717" s="267"/>
      <c r="EE1717" s="267"/>
      <c r="EF1717" s="267"/>
      <c r="EG1717" s="267"/>
      <c r="EH1717" s="267"/>
      <c r="EI1717" s="267"/>
      <c r="EJ1717" s="267"/>
      <c r="EK1717" s="267"/>
      <c r="EL1717" s="267"/>
      <c r="EM1717" s="267"/>
      <c r="EN1717" s="267"/>
      <c r="EO1717" s="267"/>
      <c r="EP1717" s="267"/>
      <c r="EQ1717" s="267"/>
      <c r="ER1717" s="267"/>
      <c r="ES1717" s="267"/>
      <c r="ET1717" s="267"/>
      <c r="EU1717" s="267"/>
      <c r="EV1717" s="267"/>
      <c r="EW1717" s="267"/>
      <c r="EX1717" s="267"/>
      <c r="EY1717" s="267"/>
      <c r="EZ1717" s="267"/>
      <c r="FA1717" s="267"/>
      <c r="FB1717" s="267"/>
      <c r="FC1717" s="267"/>
      <c r="FD1717" s="267"/>
      <c r="FE1717" s="267"/>
      <c r="FF1717" s="267"/>
      <c r="FG1717" s="267"/>
      <c r="FH1717" s="267"/>
      <c r="FI1717" s="267"/>
      <c r="FJ1717" s="267"/>
      <c r="FK1717" s="267"/>
      <c r="FL1717" s="267"/>
      <c r="FM1717" s="267"/>
      <c r="FN1717" s="267"/>
      <c r="FO1717" s="267"/>
      <c r="FP1717" s="267"/>
      <c r="FQ1717" s="267"/>
      <c r="FR1717" s="267"/>
      <c r="FS1717" s="267"/>
      <c r="FT1717" s="267"/>
      <c r="FU1717" s="267"/>
      <c r="FV1717" s="267"/>
      <c r="FW1717" s="267"/>
      <c r="FX1717" s="267"/>
      <c r="FY1717" s="267"/>
      <c r="FZ1717" s="267"/>
      <c r="GA1717" s="267"/>
      <c r="GB1717" s="267"/>
      <c r="GC1717" s="267"/>
      <c r="GD1717" s="267"/>
      <c r="GE1717" s="267"/>
      <c r="GF1717" s="267"/>
      <c r="GG1717" s="267"/>
      <c r="GH1717" s="267"/>
      <c r="GI1717" s="267"/>
      <c r="GJ1717" s="267"/>
      <c r="GK1717" s="267"/>
      <c r="GL1717" s="267"/>
      <c r="GM1717" s="267"/>
      <c r="GN1717" s="267"/>
      <c r="GO1717" s="267"/>
      <c r="GP1717" s="267"/>
      <c r="GQ1717" s="267"/>
      <c r="GR1717" s="267"/>
      <c r="GS1717" s="267"/>
      <c r="GT1717" s="267"/>
      <c r="GU1717" s="267"/>
      <c r="GV1717" s="267"/>
      <c r="GW1717" s="267"/>
      <c r="GX1717" s="267"/>
      <c r="GY1717" s="267"/>
      <c r="GZ1717" s="267"/>
      <c r="HA1717" s="267"/>
      <c r="HB1717" s="267"/>
      <c r="HC1717" s="267"/>
      <c r="HD1717" s="267"/>
      <c r="HE1717" s="267"/>
      <c r="HF1717" s="267"/>
      <c r="HG1717" s="267"/>
      <c r="HH1717" s="267"/>
      <c r="HI1717" s="267"/>
      <c r="HJ1717" s="267"/>
      <c r="HK1717" s="267"/>
      <c r="HL1717" s="267"/>
      <c r="HM1717" s="267"/>
      <c r="HN1717" s="267"/>
      <c r="HO1717" s="267"/>
      <c r="HP1717" s="267"/>
      <c r="HQ1717" s="267"/>
      <c r="HR1717" s="267"/>
      <c r="HS1717" s="267"/>
      <c r="HT1717" s="267"/>
      <c r="HU1717" s="267"/>
      <c r="HV1717" s="267"/>
      <c r="HW1717" s="267"/>
      <c r="HX1717" s="267"/>
      <c r="HY1717" s="267"/>
      <c r="HZ1717" s="267"/>
      <c r="IA1717" s="267"/>
      <c r="IB1717" s="267"/>
      <c r="IC1717" s="267"/>
      <c r="ID1717" s="267"/>
      <c r="IE1717" s="267"/>
      <c r="IF1717" s="267"/>
      <c r="IG1717" s="267"/>
      <c r="IH1717" s="267"/>
      <c r="II1717" s="267"/>
      <c r="IJ1717" s="267"/>
      <c r="IK1717" s="267"/>
      <c r="IL1717" s="267"/>
      <c r="IM1717" s="267"/>
      <c r="IN1717" s="267"/>
      <c r="IO1717" s="267"/>
      <c r="IP1717" s="267"/>
      <c r="IQ1717" s="267"/>
      <c r="IR1717" s="267"/>
      <c r="IS1717" s="267"/>
      <c r="IT1717" s="267"/>
      <c r="IU1717" s="267"/>
    </row>
    <row r="1718" spans="1:255" s="268" customFormat="1" ht="12.75">
      <c r="A1718" s="267"/>
      <c r="B1718" s="267"/>
      <c r="C1718" s="267"/>
      <c r="D1718" s="267"/>
      <c r="E1718" s="267"/>
      <c r="F1718" s="267"/>
      <c r="G1718" s="267"/>
      <c r="H1718" s="267"/>
      <c r="I1718" s="267"/>
      <c r="J1718" s="267"/>
      <c r="K1718" s="267"/>
      <c r="L1718" s="267"/>
      <c r="M1718" s="267"/>
      <c r="N1718" s="267"/>
      <c r="O1718" s="267"/>
      <c r="P1718" s="267"/>
      <c r="Q1718" s="267"/>
      <c r="R1718" s="267"/>
      <c r="S1718" s="267"/>
      <c r="T1718" s="267"/>
      <c r="U1718" s="267"/>
      <c r="V1718" s="267"/>
      <c r="W1718" s="267"/>
      <c r="X1718" s="267"/>
      <c r="Y1718" s="267"/>
      <c r="Z1718" s="267"/>
      <c r="AA1718" s="267"/>
      <c r="AB1718" s="267"/>
      <c r="AC1718" s="267"/>
      <c r="AD1718" s="267"/>
      <c r="AE1718" s="267"/>
      <c r="AF1718" s="267"/>
      <c r="AG1718" s="267"/>
      <c r="AH1718" s="267"/>
      <c r="AI1718" s="267"/>
      <c r="AJ1718" s="267"/>
      <c r="AK1718" s="267"/>
      <c r="AL1718" s="267"/>
      <c r="AM1718" s="267"/>
      <c r="AN1718" s="267"/>
      <c r="AO1718" s="267"/>
      <c r="AP1718" s="267"/>
      <c r="AQ1718" s="267"/>
      <c r="AR1718" s="267"/>
      <c r="AS1718" s="267"/>
      <c r="AT1718" s="267"/>
      <c r="AU1718" s="267"/>
      <c r="AV1718" s="267"/>
      <c r="AW1718" s="267"/>
      <c r="AX1718" s="267"/>
      <c r="AY1718" s="267"/>
      <c r="AZ1718" s="267"/>
      <c r="BA1718" s="267"/>
      <c r="BB1718" s="267"/>
      <c r="BC1718" s="267"/>
      <c r="BD1718" s="267"/>
      <c r="BE1718" s="267"/>
      <c r="BF1718" s="267"/>
      <c r="BG1718" s="267"/>
      <c r="BH1718" s="267"/>
      <c r="BI1718" s="267"/>
      <c r="BJ1718" s="267"/>
      <c r="BK1718" s="267"/>
      <c r="BL1718" s="267"/>
      <c r="BM1718" s="267"/>
      <c r="BN1718" s="267"/>
      <c r="BO1718" s="267"/>
      <c r="BP1718" s="267"/>
      <c r="BQ1718" s="267"/>
      <c r="BR1718" s="267"/>
      <c r="BS1718" s="267"/>
      <c r="BT1718" s="267"/>
      <c r="BU1718" s="267"/>
      <c r="BV1718" s="267"/>
      <c r="BW1718" s="267"/>
      <c r="BX1718" s="267"/>
      <c r="BY1718" s="267"/>
      <c r="BZ1718" s="267"/>
      <c r="CA1718" s="267"/>
      <c r="CB1718" s="267"/>
      <c r="CC1718" s="267"/>
      <c r="CD1718" s="267"/>
      <c r="CE1718" s="267"/>
      <c r="CF1718" s="267"/>
      <c r="CG1718" s="267"/>
      <c r="CH1718" s="267"/>
      <c r="CI1718" s="267"/>
      <c r="CJ1718" s="267"/>
      <c r="CK1718" s="267"/>
      <c r="CL1718" s="267"/>
      <c r="CM1718" s="267"/>
      <c r="CN1718" s="267"/>
      <c r="CO1718" s="267"/>
      <c r="CP1718" s="267"/>
      <c r="CQ1718" s="267"/>
      <c r="CR1718" s="267"/>
      <c r="CS1718" s="267"/>
      <c r="CT1718" s="267"/>
      <c r="CU1718" s="267"/>
      <c r="CV1718" s="267"/>
      <c r="CW1718" s="267"/>
      <c r="CX1718" s="267"/>
      <c r="CY1718" s="267"/>
      <c r="CZ1718" s="267"/>
      <c r="DA1718" s="267"/>
      <c r="DB1718" s="267"/>
      <c r="DC1718" s="267"/>
      <c r="DD1718" s="267"/>
      <c r="DE1718" s="267"/>
      <c r="DF1718" s="267"/>
      <c r="DG1718" s="267"/>
      <c r="DH1718" s="267"/>
      <c r="DI1718" s="267"/>
      <c r="DJ1718" s="267"/>
      <c r="DK1718" s="267"/>
      <c r="DL1718" s="267"/>
      <c r="DM1718" s="267"/>
      <c r="DN1718" s="267"/>
      <c r="DO1718" s="267"/>
      <c r="DP1718" s="267"/>
      <c r="DQ1718" s="267"/>
      <c r="DR1718" s="267"/>
      <c r="DS1718" s="267"/>
      <c r="DT1718" s="267"/>
      <c r="DU1718" s="267"/>
      <c r="DV1718" s="267"/>
      <c r="DW1718" s="267"/>
      <c r="DX1718" s="267"/>
      <c r="DY1718" s="267"/>
      <c r="DZ1718" s="267"/>
      <c r="EA1718" s="267"/>
      <c r="EB1718" s="267"/>
      <c r="EC1718" s="267"/>
      <c r="ED1718" s="267"/>
      <c r="EE1718" s="267"/>
      <c r="EF1718" s="267"/>
      <c r="EG1718" s="267"/>
      <c r="EH1718" s="267"/>
      <c r="EI1718" s="267"/>
      <c r="EJ1718" s="267"/>
      <c r="EK1718" s="267"/>
      <c r="EL1718" s="267"/>
      <c r="EM1718" s="267"/>
      <c r="EN1718" s="267"/>
      <c r="EO1718" s="267"/>
      <c r="EP1718" s="267"/>
      <c r="EQ1718" s="267"/>
      <c r="ER1718" s="267"/>
      <c r="ES1718" s="267"/>
      <c r="ET1718" s="267"/>
      <c r="EU1718" s="267"/>
      <c r="EV1718" s="267"/>
      <c r="EW1718" s="267"/>
      <c r="EX1718" s="267"/>
      <c r="EY1718" s="267"/>
      <c r="EZ1718" s="267"/>
      <c r="FA1718" s="267"/>
      <c r="FB1718" s="267"/>
      <c r="FC1718" s="267"/>
      <c r="FD1718" s="267"/>
      <c r="FE1718" s="267"/>
      <c r="FF1718" s="267"/>
      <c r="FG1718" s="267"/>
      <c r="FH1718" s="267"/>
      <c r="FI1718" s="267"/>
      <c r="FJ1718" s="267"/>
      <c r="FK1718" s="267"/>
      <c r="FL1718" s="267"/>
      <c r="FM1718" s="267"/>
      <c r="FN1718" s="267"/>
      <c r="FO1718" s="267"/>
      <c r="FP1718" s="267"/>
      <c r="FQ1718" s="267"/>
      <c r="FR1718" s="267"/>
      <c r="FS1718" s="267"/>
      <c r="FT1718" s="267"/>
      <c r="FU1718" s="267"/>
      <c r="FV1718" s="267"/>
      <c r="FW1718" s="267"/>
      <c r="FX1718" s="267"/>
      <c r="FY1718" s="267"/>
      <c r="FZ1718" s="267"/>
      <c r="GA1718" s="267"/>
      <c r="GB1718" s="267"/>
      <c r="GC1718" s="267"/>
      <c r="GD1718" s="267"/>
      <c r="GE1718" s="267"/>
      <c r="GF1718" s="267"/>
      <c r="GG1718" s="267"/>
      <c r="GH1718" s="267"/>
      <c r="GI1718" s="267"/>
      <c r="GJ1718" s="267"/>
      <c r="GK1718" s="267"/>
      <c r="GL1718" s="267"/>
      <c r="GM1718" s="267"/>
      <c r="GN1718" s="267"/>
      <c r="GO1718" s="267"/>
      <c r="GP1718" s="267"/>
      <c r="GQ1718" s="267"/>
      <c r="GR1718" s="267"/>
      <c r="GS1718" s="267"/>
      <c r="GT1718" s="267"/>
      <c r="GU1718" s="267"/>
      <c r="GV1718" s="267"/>
      <c r="GW1718" s="267"/>
      <c r="GX1718" s="267"/>
      <c r="GY1718" s="267"/>
      <c r="GZ1718" s="267"/>
      <c r="HA1718" s="267"/>
      <c r="HB1718" s="267"/>
      <c r="HC1718" s="267"/>
      <c r="HD1718" s="267"/>
      <c r="HE1718" s="267"/>
      <c r="HF1718" s="267"/>
      <c r="HG1718" s="267"/>
      <c r="HH1718" s="267"/>
      <c r="HI1718" s="267"/>
      <c r="HJ1718" s="267"/>
      <c r="HK1718" s="267"/>
      <c r="HL1718" s="267"/>
      <c r="HM1718" s="267"/>
      <c r="HN1718" s="267"/>
      <c r="HO1718" s="267"/>
      <c r="HP1718" s="267"/>
      <c r="HQ1718" s="267"/>
      <c r="HR1718" s="267"/>
      <c r="HS1718" s="267"/>
      <c r="HT1718" s="267"/>
      <c r="HU1718" s="267"/>
      <c r="HV1718" s="267"/>
      <c r="HW1718" s="267"/>
      <c r="HX1718" s="267"/>
      <c r="HY1718" s="267"/>
      <c r="HZ1718" s="267"/>
      <c r="IA1718" s="267"/>
      <c r="IB1718" s="267"/>
      <c r="IC1718" s="267"/>
      <c r="ID1718" s="267"/>
      <c r="IE1718" s="267"/>
      <c r="IF1718" s="267"/>
      <c r="IG1718" s="267"/>
      <c r="IH1718" s="267"/>
      <c r="II1718" s="267"/>
      <c r="IJ1718" s="267"/>
      <c r="IK1718" s="267"/>
      <c r="IL1718" s="267"/>
      <c r="IM1718" s="267"/>
      <c r="IN1718" s="267"/>
      <c r="IO1718" s="267"/>
      <c r="IP1718" s="267"/>
      <c r="IQ1718" s="267"/>
      <c r="IR1718" s="267"/>
      <c r="IS1718" s="267"/>
      <c r="IT1718" s="267"/>
      <c r="IU1718" s="267"/>
    </row>
    <row r="1719" spans="1:255" s="268" customFormat="1" ht="12.75">
      <c r="A1719" s="267"/>
      <c r="B1719" s="267"/>
      <c r="C1719" s="267"/>
      <c r="D1719" s="267"/>
      <c r="E1719" s="267"/>
      <c r="F1719" s="267"/>
      <c r="G1719" s="267"/>
      <c r="H1719" s="267"/>
      <c r="I1719" s="267"/>
      <c r="J1719" s="267"/>
      <c r="K1719" s="267"/>
      <c r="L1719" s="267"/>
      <c r="M1719" s="267"/>
      <c r="N1719" s="267"/>
      <c r="O1719" s="267"/>
      <c r="P1719" s="267"/>
      <c r="Q1719" s="267"/>
      <c r="R1719" s="267"/>
      <c r="S1719" s="267"/>
      <c r="T1719" s="267"/>
      <c r="U1719" s="267"/>
      <c r="V1719" s="267"/>
      <c r="W1719" s="267"/>
      <c r="X1719" s="267"/>
      <c r="Y1719" s="267"/>
      <c r="Z1719" s="267"/>
      <c r="AA1719" s="267"/>
      <c r="AB1719" s="267"/>
      <c r="AC1719" s="267"/>
      <c r="AD1719" s="267"/>
      <c r="AE1719" s="267"/>
      <c r="AF1719" s="267"/>
      <c r="AG1719" s="267"/>
      <c r="AH1719" s="267"/>
      <c r="AI1719" s="267"/>
      <c r="AJ1719" s="267"/>
      <c r="AK1719" s="267"/>
      <c r="AL1719" s="267"/>
      <c r="AM1719" s="267"/>
      <c r="AN1719" s="267"/>
      <c r="AO1719" s="267"/>
      <c r="AP1719" s="267"/>
      <c r="AQ1719" s="267"/>
      <c r="AR1719" s="267"/>
      <c r="AS1719" s="267"/>
      <c r="AT1719" s="267"/>
      <c r="AU1719" s="267"/>
      <c r="AV1719" s="267"/>
      <c r="AW1719" s="267"/>
      <c r="AX1719" s="267"/>
      <c r="AY1719" s="267"/>
      <c r="AZ1719" s="267"/>
      <c r="BA1719" s="267"/>
      <c r="BB1719" s="267"/>
      <c r="BC1719" s="267"/>
      <c r="BD1719" s="267"/>
      <c r="BE1719" s="267"/>
      <c r="BF1719" s="267"/>
      <c r="BG1719" s="267"/>
      <c r="BH1719" s="267"/>
      <c r="BI1719" s="267"/>
      <c r="BJ1719" s="267"/>
      <c r="BK1719" s="267"/>
      <c r="BL1719" s="267"/>
      <c r="BM1719" s="267"/>
      <c r="BN1719" s="267"/>
      <c r="BO1719" s="267"/>
      <c r="BP1719" s="267"/>
      <c r="BQ1719" s="267"/>
      <c r="BR1719" s="267"/>
      <c r="BS1719" s="267"/>
      <c r="BT1719" s="267"/>
      <c r="BU1719" s="267"/>
      <c r="BV1719" s="267"/>
      <c r="BW1719" s="267"/>
      <c r="BX1719" s="267"/>
      <c r="BY1719" s="267"/>
      <c r="BZ1719" s="267"/>
      <c r="CA1719" s="267"/>
      <c r="CB1719" s="267"/>
      <c r="CC1719" s="267"/>
      <c r="CD1719" s="267"/>
      <c r="CE1719" s="267"/>
      <c r="CF1719" s="267"/>
      <c r="CG1719" s="267"/>
      <c r="CH1719" s="267"/>
      <c r="CI1719" s="267"/>
      <c r="CJ1719" s="267"/>
      <c r="CK1719" s="267"/>
      <c r="CL1719" s="267"/>
      <c r="CM1719" s="267"/>
      <c r="CN1719" s="267"/>
      <c r="CO1719" s="267"/>
      <c r="CP1719" s="267"/>
      <c r="CQ1719" s="267"/>
      <c r="CR1719" s="267"/>
      <c r="CS1719" s="267"/>
      <c r="CT1719" s="267"/>
      <c r="CU1719" s="267"/>
      <c r="CV1719" s="267"/>
      <c r="CW1719" s="267"/>
      <c r="CX1719" s="267"/>
      <c r="CY1719" s="267"/>
      <c r="CZ1719" s="267"/>
      <c r="DA1719" s="267"/>
      <c r="DB1719" s="267"/>
      <c r="DC1719" s="267"/>
      <c r="DD1719" s="267"/>
      <c r="DE1719" s="267"/>
      <c r="DF1719" s="267"/>
      <c r="DG1719" s="267"/>
      <c r="DH1719" s="267"/>
      <c r="DI1719" s="267"/>
      <c r="DJ1719" s="267"/>
      <c r="DK1719" s="267"/>
      <c r="DL1719" s="267"/>
      <c r="DM1719" s="267"/>
      <c r="DN1719" s="267"/>
      <c r="DO1719" s="267"/>
      <c r="DP1719" s="267"/>
      <c r="DQ1719" s="267"/>
      <c r="DR1719" s="267"/>
      <c r="DS1719" s="267"/>
      <c r="DT1719" s="267"/>
      <c r="DU1719" s="267"/>
      <c r="DV1719" s="267"/>
      <c r="DW1719" s="267"/>
      <c r="DX1719" s="267"/>
      <c r="DY1719" s="267"/>
      <c r="DZ1719" s="267"/>
      <c r="EA1719" s="267"/>
      <c r="EB1719" s="267"/>
      <c r="EC1719" s="267"/>
      <c r="ED1719" s="267"/>
      <c r="EE1719" s="267"/>
      <c r="EF1719" s="267"/>
      <c r="EG1719" s="267"/>
      <c r="EH1719" s="267"/>
      <c r="EI1719" s="267"/>
      <c r="EJ1719" s="267"/>
      <c r="EK1719" s="267"/>
      <c r="EL1719" s="267"/>
      <c r="EM1719" s="267"/>
      <c r="EN1719" s="267"/>
      <c r="EO1719" s="267"/>
      <c r="EP1719" s="267"/>
      <c r="EQ1719" s="267"/>
      <c r="ER1719" s="267"/>
      <c r="ES1719" s="267"/>
      <c r="ET1719" s="267"/>
      <c r="EU1719" s="267"/>
      <c r="EV1719" s="267"/>
      <c r="EW1719" s="267"/>
      <c r="EX1719" s="267"/>
      <c r="EY1719" s="267"/>
      <c r="EZ1719" s="267"/>
      <c r="FA1719" s="267"/>
      <c r="FB1719" s="267"/>
      <c r="FC1719" s="267"/>
      <c r="FD1719" s="267"/>
      <c r="FE1719" s="267"/>
      <c r="FF1719" s="267"/>
      <c r="FG1719" s="267"/>
      <c r="FH1719" s="267"/>
      <c r="FI1719" s="267"/>
      <c r="FJ1719" s="267"/>
      <c r="FK1719" s="267"/>
      <c r="FL1719" s="267"/>
      <c r="FM1719" s="267"/>
      <c r="FN1719" s="267"/>
      <c r="FO1719" s="267"/>
      <c r="FP1719" s="267"/>
      <c r="FQ1719" s="267"/>
      <c r="FR1719" s="267"/>
      <c r="FS1719" s="267"/>
      <c r="FT1719" s="267"/>
      <c r="FU1719" s="267"/>
      <c r="FV1719" s="267"/>
      <c r="FW1719" s="267"/>
      <c r="FX1719" s="267"/>
      <c r="FY1719" s="267"/>
      <c r="FZ1719" s="267"/>
      <c r="GA1719" s="267"/>
      <c r="GB1719" s="267"/>
      <c r="GC1719" s="267"/>
      <c r="GD1719" s="267"/>
      <c r="GE1719" s="267"/>
      <c r="GF1719" s="267"/>
      <c r="GG1719" s="267"/>
      <c r="GH1719" s="267"/>
      <c r="GI1719" s="267"/>
      <c r="GJ1719" s="267"/>
      <c r="GK1719" s="267"/>
      <c r="GL1719" s="267"/>
      <c r="GM1719" s="267"/>
      <c r="GN1719" s="267"/>
      <c r="GO1719" s="267"/>
      <c r="GP1719" s="267"/>
      <c r="GQ1719" s="267"/>
      <c r="GR1719" s="267"/>
      <c r="GS1719" s="267"/>
      <c r="GT1719" s="267"/>
      <c r="GU1719" s="267"/>
      <c r="GV1719" s="267"/>
      <c r="GW1719" s="267"/>
      <c r="GX1719" s="267"/>
      <c r="GY1719" s="267"/>
      <c r="GZ1719" s="267"/>
      <c r="HA1719" s="267"/>
      <c r="HB1719" s="267"/>
      <c r="HC1719" s="267"/>
      <c r="HD1719" s="267"/>
      <c r="HE1719" s="267"/>
      <c r="HF1719" s="267"/>
      <c r="HG1719" s="267"/>
      <c r="HH1719" s="267"/>
      <c r="HI1719" s="267"/>
      <c r="HJ1719" s="267"/>
      <c r="HK1719" s="267"/>
      <c r="HL1719" s="267"/>
      <c r="HM1719" s="267"/>
      <c r="HN1719" s="267"/>
      <c r="HO1719" s="267"/>
      <c r="HP1719" s="267"/>
      <c r="HQ1719" s="267"/>
      <c r="HR1719" s="267"/>
      <c r="HS1719" s="267"/>
      <c r="HT1719" s="267"/>
      <c r="HU1719" s="267"/>
      <c r="HV1719" s="267"/>
      <c r="HW1719" s="267"/>
      <c r="HX1719" s="267"/>
      <c r="HY1719" s="267"/>
      <c r="HZ1719" s="267"/>
      <c r="IA1719" s="267"/>
      <c r="IB1719" s="267"/>
      <c r="IC1719" s="267"/>
      <c r="ID1719" s="267"/>
      <c r="IE1719" s="267"/>
      <c r="IF1719" s="267"/>
      <c r="IG1719" s="267"/>
      <c r="IH1719" s="267"/>
      <c r="II1719" s="267"/>
      <c r="IJ1719" s="267"/>
      <c r="IK1719" s="267"/>
      <c r="IL1719" s="267"/>
      <c r="IM1719" s="267"/>
      <c r="IN1719" s="267"/>
      <c r="IO1719" s="267"/>
      <c r="IP1719" s="267"/>
      <c r="IQ1719" s="267"/>
      <c r="IR1719" s="267"/>
      <c r="IS1719" s="267"/>
      <c r="IT1719" s="267"/>
      <c r="IU1719" s="267"/>
    </row>
    <row r="1720" spans="1:255" s="268" customFormat="1" ht="12.75">
      <c r="A1720" s="267"/>
      <c r="B1720" s="267"/>
      <c r="C1720" s="267"/>
      <c r="D1720" s="267"/>
      <c r="E1720" s="267"/>
      <c r="F1720" s="267"/>
      <c r="G1720" s="267"/>
      <c r="H1720" s="267"/>
      <c r="I1720" s="267"/>
      <c r="J1720" s="267"/>
      <c r="K1720" s="267"/>
      <c r="L1720" s="267"/>
      <c r="M1720" s="267"/>
      <c r="N1720" s="267"/>
      <c r="O1720" s="267"/>
      <c r="P1720" s="267"/>
      <c r="Q1720" s="267"/>
      <c r="R1720" s="267"/>
      <c r="S1720" s="267"/>
      <c r="T1720" s="267"/>
      <c r="U1720" s="267"/>
      <c r="V1720" s="267"/>
      <c r="W1720" s="267"/>
      <c r="X1720" s="267"/>
      <c r="Y1720" s="267"/>
      <c r="Z1720" s="267"/>
      <c r="AA1720" s="267"/>
      <c r="AB1720" s="267"/>
      <c r="AC1720" s="267"/>
      <c r="AD1720" s="267"/>
      <c r="AE1720" s="267"/>
      <c r="AF1720" s="267"/>
      <c r="AG1720" s="267"/>
      <c r="AH1720" s="267"/>
      <c r="AI1720" s="267"/>
      <c r="AJ1720" s="267"/>
      <c r="AK1720" s="267"/>
      <c r="AL1720" s="267"/>
      <c r="AM1720" s="267"/>
      <c r="AN1720" s="267"/>
      <c r="AO1720" s="267"/>
      <c r="AP1720" s="267"/>
      <c r="AQ1720" s="267"/>
      <c r="AR1720" s="267"/>
      <c r="AS1720" s="267"/>
      <c r="AT1720" s="267"/>
      <c r="AU1720" s="267"/>
      <c r="AV1720" s="267"/>
      <c r="AW1720" s="267"/>
      <c r="AX1720" s="267"/>
      <c r="AY1720" s="267"/>
      <c r="AZ1720" s="267"/>
      <c r="BA1720" s="267"/>
      <c r="BB1720" s="267"/>
      <c r="BC1720" s="267"/>
      <c r="BD1720" s="267"/>
      <c r="BE1720" s="267"/>
      <c r="BF1720" s="267"/>
      <c r="BG1720" s="267"/>
      <c r="BH1720" s="267"/>
      <c r="BI1720" s="267"/>
      <c r="BJ1720" s="267"/>
      <c r="BK1720" s="267"/>
      <c r="BL1720" s="267"/>
      <c r="BM1720" s="267"/>
      <c r="BN1720" s="267"/>
      <c r="BO1720" s="267"/>
      <c r="BP1720" s="267"/>
      <c r="BQ1720" s="267"/>
      <c r="BR1720" s="267"/>
      <c r="BS1720" s="267"/>
      <c r="BT1720" s="267"/>
      <c r="BU1720" s="267"/>
      <c r="BV1720" s="267"/>
      <c r="BW1720" s="267"/>
      <c r="BX1720" s="267"/>
      <c r="BY1720" s="267"/>
      <c r="BZ1720" s="267"/>
      <c r="CA1720" s="267"/>
      <c r="CB1720" s="267"/>
      <c r="CC1720" s="267"/>
      <c r="CD1720" s="267"/>
      <c r="CE1720" s="267"/>
      <c r="CF1720" s="267"/>
      <c r="CG1720" s="267"/>
      <c r="CH1720" s="267"/>
      <c r="CI1720" s="267"/>
      <c r="CJ1720" s="267"/>
      <c r="CK1720" s="267"/>
      <c r="CL1720" s="267"/>
      <c r="CM1720" s="267"/>
      <c r="CN1720" s="267"/>
      <c r="CO1720" s="267"/>
      <c r="CP1720" s="267"/>
      <c r="CQ1720" s="267"/>
      <c r="CR1720" s="267"/>
      <c r="CS1720" s="267"/>
      <c r="CT1720" s="267"/>
      <c r="CU1720" s="267"/>
      <c r="CV1720" s="267"/>
      <c r="CW1720" s="267"/>
      <c r="CX1720" s="267"/>
      <c r="CY1720" s="267"/>
      <c r="CZ1720" s="267"/>
      <c r="DA1720" s="267"/>
      <c r="DB1720" s="267"/>
      <c r="DC1720" s="267"/>
      <c r="DD1720" s="267"/>
      <c r="DE1720" s="267"/>
      <c r="DF1720" s="267"/>
      <c r="DG1720" s="267"/>
      <c r="DH1720" s="267"/>
      <c r="DI1720" s="267"/>
      <c r="DJ1720" s="267"/>
      <c r="DK1720" s="267"/>
      <c r="DL1720" s="267"/>
      <c r="DM1720" s="267"/>
      <c r="DN1720" s="267"/>
      <c r="DO1720" s="267"/>
      <c r="DP1720" s="267"/>
      <c r="DQ1720" s="267"/>
      <c r="DR1720" s="267"/>
      <c r="DS1720" s="267"/>
      <c r="DT1720" s="267"/>
      <c r="DU1720" s="267"/>
      <c r="DV1720" s="267"/>
      <c r="DW1720" s="267"/>
      <c r="DX1720" s="267"/>
      <c r="DY1720" s="267"/>
      <c r="DZ1720" s="267"/>
      <c r="EA1720" s="267"/>
      <c r="EB1720" s="267"/>
      <c r="EC1720" s="267"/>
      <c r="ED1720" s="267"/>
      <c r="EE1720" s="267"/>
      <c r="EF1720" s="267"/>
      <c r="EG1720" s="267"/>
      <c r="EH1720" s="267"/>
      <c r="EI1720" s="267"/>
      <c r="EJ1720" s="267"/>
      <c r="EK1720" s="267"/>
      <c r="EL1720" s="267"/>
      <c r="EM1720" s="267"/>
      <c r="EN1720" s="267"/>
      <c r="EO1720" s="267"/>
      <c r="EP1720" s="267"/>
      <c r="EQ1720" s="267"/>
      <c r="ER1720" s="267"/>
      <c r="ES1720" s="267"/>
      <c r="ET1720" s="267"/>
      <c r="EU1720" s="267"/>
      <c r="EV1720" s="267"/>
      <c r="EW1720" s="267"/>
      <c r="EX1720" s="267"/>
      <c r="EY1720" s="267"/>
      <c r="EZ1720" s="267"/>
      <c r="FA1720" s="267"/>
      <c r="FB1720" s="267"/>
      <c r="FC1720" s="267"/>
      <c r="FD1720" s="267"/>
      <c r="FE1720" s="267"/>
      <c r="FF1720" s="267"/>
      <c r="FG1720" s="267"/>
      <c r="FH1720" s="267"/>
      <c r="FI1720" s="267"/>
      <c r="FJ1720" s="267"/>
      <c r="FK1720" s="267"/>
      <c r="FL1720" s="267"/>
      <c r="FM1720" s="267"/>
      <c r="FN1720" s="267"/>
      <c r="FO1720" s="267"/>
      <c r="FP1720" s="267"/>
      <c r="FQ1720" s="267"/>
      <c r="FR1720" s="267"/>
      <c r="FS1720" s="267"/>
      <c r="FT1720" s="267"/>
      <c r="FU1720" s="267"/>
      <c r="FV1720" s="267"/>
      <c r="FW1720" s="267"/>
      <c r="FX1720" s="267"/>
      <c r="FY1720" s="267"/>
      <c r="FZ1720" s="267"/>
      <c r="GA1720" s="267"/>
      <c r="GB1720" s="267"/>
      <c r="GC1720" s="267"/>
      <c r="GD1720" s="267"/>
      <c r="GE1720" s="267"/>
      <c r="GF1720" s="267"/>
      <c r="GG1720" s="267"/>
      <c r="GH1720" s="267"/>
      <c r="GI1720" s="267"/>
      <c r="GJ1720" s="267"/>
      <c r="GK1720" s="267"/>
      <c r="GL1720" s="267"/>
      <c r="GM1720" s="267"/>
      <c r="GN1720" s="267"/>
      <c r="GO1720" s="267"/>
      <c r="GP1720" s="267"/>
      <c r="GQ1720" s="267"/>
      <c r="GR1720" s="267"/>
      <c r="GS1720" s="267"/>
      <c r="GT1720" s="267"/>
      <c r="GU1720" s="267"/>
      <c r="GV1720" s="267"/>
      <c r="GW1720" s="267"/>
      <c r="GX1720" s="267"/>
      <c r="GY1720" s="267"/>
      <c r="GZ1720" s="267"/>
      <c r="HA1720" s="267"/>
      <c r="HB1720" s="267"/>
      <c r="HC1720" s="267"/>
      <c r="HD1720" s="267"/>
      <c r="HE1720" s="267"/>
      <c r="HF1720" s="267"/>
      <c r="HG1720" s="267"/>
      <c r="HH1720" s="267"/>
      <c r="HI1720" s="267"/>
      <c r="HJ1720" s="267"/>
      <c r="HK1720" s="267"/>
      <c r="HL1720" s="267"/>
      <c r="HM1720" s="267"/>
      <c r="HN1720" s="267"/>
      <c r="HO1720" s="267"/>
      <c r="HP1720" s="267"/>
      <c r="HQ1720" s="267"/>
      <c r="HR1720" s="267"/>
      <c r="HS1720" s="267"/>
      <c r="HT1720" s="267"/>
      <c r="HU1720" s="267"/>
      <c r="HV1720" s="267"/>
      <c r="HW1720" s="267"/>
      <c r="HX1720" s="267"/>
      <c r="HY1720" s="267"/>
      <c r="HZ1720" s="267"/>
      <c r="IA1720" s="267"/>
      <c r="IB1720" s="267"/>
      <c r="IC1720" s="267"/>
      <c r="ID1720" s="267"/>
      <c r="IE1720" s="267"/>
      <c r="IF1720" s="267"/>
      <c r="IG1720" s="267"/>
      <c r="IH1720" s="267"/>
      <c r="II1720" s="267"/>
      <c r="IJ1720" s="267"/>
      <c r="IK1720" s="267"/>
      <c r="IL1720" s="267"/>
      <c r="IM1720" s="267"/>
      <c r="IN1720" s="267"/>
      <c r="IO1720" s="267"/>
      <c r="IP1720" s="267"/>
      <c r="IQ1720" s="267"/>
      <c r="IR1720" s="267"/>
      <c r="IS1720" s="267"/>
      <c r="IT1720" s="267"/>
      <c r="IU1720" s="267"/>
    </row>
    <row r="1721" spans="1:255" s="268" customFormat="1" ht="12.75">
      <c r="A1721" s="267"/>
      <c r="B1721" s="267"/>
      <c r="C1721" s="267"/>
      <c r="D1721" s="267"/>
      <c r="E1721" s="267"/>
      <c r="F1721" s="267"/>
      <c r="G1721" s="267"/>
      <c r="H1721" s="267"/>
      <c r="I1721" s="267"/>
      <c r="J1721" s="267"/>
      <c r="K1721" s="267"/>
      <c r="L1721" s="267"/>
      <c r="M1721" s="267"/>
      <c r="N1721" s="267"/>
      <c r="O1721" s="267"/>
      <c r="P1721" s="267"/>
      <c r="Q1721" s="267"/>
      <c r="R1721" s="267"/>
      <c r="S1721" s="267"/>
      <c r="T1721" s="267"/>
      <c r="U1721" s="267"/>
      <c r="V1721" s="267"/>
      <c r="W1721" s="267"/>
      <c r="X1721" s="267"/>
      <c r="Y1721" s="267"/>
      <c r="Z1721" s="267"/>
      <c r="AA1721" s="267"/>
      <c r="AB1721" s="267"/>
      <c r="AC1721" s="267"/>
      <c r="AD1721" s="267"/>
      <c r="AE1721" s="267"/>
      <c r="AF1721" s="267"/>
      <c r="AG1721" s="267"/>
      <c r="AH1721" s="267"/>
      <c r="AI1721" s="267"/>
      <c r="AJ1721" s="267"/>
      <c r="AK1721" s="267"/>
      <c r="AL1721" s="267"/>
      <c r="AM1721" s="267"/>
      <c r="AN1721" s="267"/>
      <c r="AO1721" s="267"/>
      <c r="AP1721" s="267"/>
      <c r="AQ1721" s="267"/>
      <c r="AR1721" s="267"/>
      <c r="AS1721" s="267"/>
      <c r="AT1721" s="267"/>
      <c r="AU1721" s="267"/>
      <c r="AV1721" s="267"/>
      <c r="AW1721" s="267"/>
      <c r="AX1721" s="267"/>
      <c r="AY1721" s="267"/>
      <c r="AZ1721" s="267"/>
      <c r="BA1721" s="267"/>
      <c r="BB1721" s="267"/>
      <c r="BC1721" s="267"/>
      <c r="BD1721" s="267"/>
      <c r="BE1721" s="267"/>
      <c r="BF1721" s="267"/>
      <c r="BG1721" s="267"/>
      <c r="BH1721" s="267"/>
      <c r="BI1721" s="267"/>
      <c r="BJ1721" s="267"/>
      <c r="BK1721" s="267"/>
      <c r="BL1721" s="267"/>
      <c r="BM1721" s="267"/>
      <c r="BN1721" s="267"/>
      <c r="BO1721" s="267"/>
      <c r="BP1721" s="267"/>
      <c r="BQ1721" s="267"/>
      <c r="BR1721" s="267"/>
      <c r="BS1721" s="267"/>
      <c r="BT1721" s="267"/>
      <c r="BU1721" s="267"/>
      <c r="BV1721" s="267"/>
      <c r="BW1721" s="267"/>
      <c r="BX1721" s="267"/>
      <c r="BY1721" s="267"/>
      <c r="BZ1721" s="267"/>
      <c r="CA1721" s="267"/>
      <c r="CB1721" s="267"/>
      <c r="CC1721" s="267"/>
      <c r="CD1721" s="267"/>
      <c r="CE1721" s="267"/>
      <c r="CF1721" s="267"/>
      <c r="CG1721" s="267"/>
      <c r="CH1721" s="267"/>
      <c r="CI1721" s="267"/>
      <c r="CJ1721" s="267"/>
      <c r="CK1721" s="267"/>
      <c r="CL1721" s="267"/>
      <c r="CM1721" s="267"/>
      <c r="CN1721" s="267"/>
      <c r="CO1721" s="267"/>
      <c r="CP1721" s="267"/>
      <c r="CQ1721" s="267"/>
      <c r="CR1721" s="267"/>
      <c r="CS1721" s="267"/>
      <c r="CT1721" s="267"/>
      <c r="CU1721" s="267"/>
      <c r="CV1721" s="267"/>
      <c r="CW1721" s="267"/>
      <c r="CX1721" s="267"/>
      <c r="CY1721" s="267"/>
      <c r="CZ1721" s="267"/>
      <c r="DA1721" s="267"/>
      <c r="DB1721" s="267"/>
      <c r="DC1721" s="267"/>
      <c r="DD1721" s="267"/>
      <c r="DE1721" s="267"/>
      <c r="DF1721" s="267"/>
      <c r="DG1721" s="267"/>
      <c r="DH1721" s="267"/>
      <c r="DI1721" s="267"/>
      <c r="DJ1721" s="267"/>
      <c r="DK1721" s="267"/>
      <c r="DL1721" s="267"/>
      <c r="DM1721" s="267"/>
      <c r="DN1721" s="267"/>
      <c r="DO1721" s="267"/>
      <c r="DP1721" s="267"/>
      <c r="DQ1721" s="267"/>
      <c r="DR1721" s="267"/>
      <c r="DS1721" s="267"/>
      <c r="DT1721" s="267"/>
      <c r="DU1721" s="267"/>
      <c r="DV1721" s="267"/>
      <c r="DW1721" s="267"/>
      <c r="DX1721" s="267"/>
      <c r="DY1721" s="267"/>
      <c r="DZ1721" s="267"/>
      <c r="EA1721" s="267"/>
      <c r="EB1721" s="267"/>
      <c r="EC1721" s="267"/>
      <c r="ED1721" s="267"/>
      <c r="EE1721" s="267"/>
      <c r="EF1721" s="267"/>
      <c r="EG1721" s="267"/>
      <c r="EH1721" s="267"/>
      <c r="EI1721" s="267"/>
      <c r="EJ1721" s="267"/>
      <c r="EK1721" s="267"/>
      <c r="EL1721" s="267"/>
      <c r="EM1721" s="267"/>
      <c r="EN1721" s="267"/>
      <c r="EO1721" s="267"/>
      <c r="EP1721" s="267"/>
      <c r="EQ1721" s="267"/>
      <c r="ER1721" s="267"/>
      <c r="ES1721" s="267"/>
      <c r="ET1721" s="267"/>
      <c r="EU1721" s="267"/>
      <c r="EV1721" s="267"/>
      <c r="EW1721" s="267"/>
      <c r="EX1721" s="267"/>
      <c r="EY1721" s="267"/>
      <c r="EZ1721" s="267"/>
      <c r="FA1721" s="267"/>
      <c r="FB1721" s="267"/>
      <c r="FC1721" s="267"/>
      <c r="FD1721" s="267"/>
      <c r="FE1721" s="267"/>
      <c r="FF1721" s="267"/>
      <c r="FG1721" s="267"/>
      <c r="FH1721" s="267"/>
      <c r="FI1721" s="267"/>
      <c r="FJ1721" s="267"/>
      <c r="FK1721" s="267"/>
      <c r="FL1721" s="267"/>
      <c r="FM1721" s="267"/>
      <c r="FN1721" s="267"/>
      <c r="FO1721" s="267"/>
      <c r="FP1721" s="267"/>
      <c r="FQ1721" s="267"/>
      <c r="FR1721" s="267"/>
      <c r="FS1721" s="267"/>
      <c r="FT1721" s="267"/>
      <c r="FU1721" s="267"/>
      <c r="FV1721" s="267"/>
      <c r="FW1721" s="267"/>
      <c r="FX1721" s="267"/>
      <c r="FY1721" s="267"/>
      <c r="FZ1721" s="267"/>
      <c r="GA1721" s="267"/>
      <c r="GB1721" s="267"/>
      <c r="GC1721" s="267"/>
      <c r="GD1721" s="267"/>
      <c r="GE1721" s="267"/>
      <c r="GF1721" s="267"/>
      <c r="GG1721" s="267"/>
      <c r="GH1721" s="267"/>
      <c r="GI1721" s="267"/>
      <c r="GJ1721" s="267"/>
      <c r="GK1721" s="267"/>
      <c r="GL1721" s="267"/>
      <c r="GM1721" s="267"/>
      <c r="GN1721" s="267"/>
      <c r="GO1721" s="267"/>
      <c r="GP1721" s="267"/>
      <c r="GQ1721" s="267"/>
      <c r="GR1721" s="267"/>
      <c r="GS1721" s="267"/>
      <c r="GT1721" s="267"/>
      <c r="GU1721" s="267"/>
      <c r="GV1721" s="267"/>
      <c r="GW1721" s="267"/>
      <c r="GX1721" s="267"/>
      <c r="GY1721" s="267"/>
      <c r="GZ1721" s="267"/>
      <c r="HA1721" s="267"/>
      <c r="HB1721" s="267"/>
      <c r="HC1721" s="267"/>
      <c r="HD1721" s="267"/>
      <c r="HE1721" s="267"/>
      <c r="HF1721" s="267"/>
      <c r="HG1721" s="267"/>
      <c r="HH1721" s="267"/>
      <c r="HI1721" s="267"/>
      <c r="HJ1721" s="267"/>
      <c r="HK1721" s="267"/>
      <c r="HL1721" s="267"/>
      <c r="HM1721" s="267"/>
      <c r="HN1721" s="267"/>
      <c r="HO1721" s="267"/>
      <c r="HP1721" s="267"/>
      <c r="HQ1721" s="267"/>
      <c r="HR1721" s="267"/>
      <c r="HS1721" s="267"/>
      <c r="HT1721" s="267"/>
      <c r="HU1721" s="267"/>
      <c r="HV1721" s="267"/>
      <c r="HW1721" s="267"/>
      <c r="HX1721" s="267"/>
      <c r="HY1721" s="267"/>
      <c r="HZ1721" s="267"/>
      <c r="IA1721" s="267"/>
      <c r="IB1721" s="267"/>
      <c r="IC1721" s="267"/>
      <c r="ID1721" s="267"/>
      <c r="IE1721" s="267"/>
      <c r="IF1721" s="267"/>
      <c r="IG1721" s="267"/>
      <c r="IH1721" s="267"/>
      <c r="II1721" s="267"/>
      <c r="IJ1721" s="267"/>
      <c r="IK1721" s="267"/>
      <c r="IL1721" s="267"/>
      <c r="IM1721" s="267"/>
      <c r="IN1721" s="267"/>
      <c r="IO1721" s="267"/>
      <c r="IP1721" s="267"/>
      <c r="IQ1721" s="267"/>
      <c r="IR1721" s="267"/>
      <c r="IS1721" s="267"/>
      <c r="IT1721" s="267"/>
      <c r="IU1721" s="267"/>
    </row>
    <row r="1722" spans="1:255" s="268" customFormat="1" ht="12.75">
      <c r="A1722" s="267"/>
      <c r="B1722" s="267"/>
      <c r="C1722" s="267"/>
      <c r="D1722" s="267"/>
      <c r="E1722" s="267"/>
      <c r="F1722" s="267"/>
      <c r="G1722" s="267"/>
      <c r="H1722" s="267"/>
      <c r="I1722" s="267"/>
      <c r="J1722" s="267"/>
      <c r="K1722" s="267"/>
      <c r="L1722" s="267"/>
      <c r="M1722" s="267"/>
      <c r="N1722" s="267"/>
      <c r="O1722" s="267"/>
      <c r="P1722" s="267"/>
      <c r="Q1722" s="267"/>
      <c r="R1722" s="267"/>
      <c r="S1722" s="267"/>
      <c r="T1722" s="267"/>
      <c r="U1722" s="267"/>
      <c r="V1722" s="267"/>
      <c r="W1722" s="267"/>
      <c r="X1722" s="267"/>
      <c r="Y1722" s="267"/>
      <c r="Z1722" s="267"/>
      <c r="AA1722" s="267"/>
      <c r="AB1722" s="267"/>
      <c r="AC1722" s="267"/>
      <c r="AD1722" s="267"/>
      <c r="AE1722" s="267"/>
      <c r="AF1722" s="267"/>
      <c r="AG1722" s="267"/>
      <c r="AH1722" s="267"/>
      <c r="AI1722" s="267"/>
      <c r="AJ1722" s="267"/>
      <c r="AK1722" s="267"/>
      <c r="AL1722" s="267"/>
      <c r="AM1722" s="267"/>
      <c r="AN1722" s="267"/>
      <c r="AO1722" s="267"/>
      <c r="AP1722" s="267"/>
      <c r="AQ1722" s="267"/>
      <c r="AR1722" s="267"/>
      <c r="AS1722" s="267"/>
      <c r="AT1722" s="267"/>
      <c r="AU1722" s="267"/>
      <c r="AV1722" s="267"/>
      <c r="AW1722" s="267"/>
      <c r="AX1722" s="267"/>
      <c r="AY1722" s="267"/>
      <c r="AZ1722" s="267"/>
      <c r="BA1722" s="267"/>
      <c r="BB1722" s="267"/>
      <c r="BC1722" s="267"/>
      <c r="BD1722" s="267"/>
      <c r="BE1722" s="267"/>
      <c r="BF1722" s="267"/>
      <c r="BG1722" s="267"/>
      <c r="BH1722" s="267"/>
      <c r="BI1722" s="267"/>
      <c r="BJ1722" s="267"/>
      <c r="BK1722" s="267"/>
      <c r="BL1722" s="267"/>
      <c r="BM1722" s="267"/>
      <c r="BN1722" s="267"/>
      <c r="BO1722" s="267"/>
      <c r="BP1722" s="267"/>
      <c r="BQ1722" s="267"/>
      <c r="BR1722" s="267"/>
      <c r="BS1722" s="267"/>
      <c r="BT1722" s="267"/>
      <c r="BU1722" s="267"/>
      <c r="BV1722" s="267"/>
      <c r="BW1722" s="267"/>
      <c r="BX1722" s="267"/>
      <c r="BY1722" s="267"/>
      <c r="BZ1722" s="267"/>
      <c r="CA1722" s="267"/>
      <c r="CB1722" s="267"/>
      <c r="CC1722" s="267"/>
      <c r="CD1722" s="267"/>
      <c r="CE1722" s="267"/>
      <c r="CF1722" s="267"/>
      <c r="CG1722" s="267"/>
      <c r="CH1722" s="267"/>
      <c r="CI1722" s="267"/>
      <c r="CJ1722" s="267"/>
      <c r="CK1722" s="267"/>
      <c r="CL1722" s="267"/>
      <c r="CM1722" s="267"/>
      <c r="CN1722" s="267"/>
      <c r="CO1722" s="267"/>
      <c r="CP1722" s="267"/>
      <c r="CQ1722" s="267"/>
      <c r="CR1722" s="267"/>
      <c r="CS1722" s="267"/>
      <c r="CT1722" s="267"/>
      <c r="CU1722" s="267"/>
      <c r="CV1722" s="267"/>
      <c r="CW1722" s="267"/>
      <c r="CX1722" s="267"/>
      <c r="CY1722" s="267"/>
      <c r="CZ1722" s="267"/>
      <c r="DA1722" s="267"/>
      <c r="DB1722" s="267"/>
      <c r="DC1722" s="267"/>
      <c r="DD1722" s="267"/>
      <c r="DE1722" s="267"/>
      <c r="DF1722" s="267"/>
      <c r="DG1722" s="267"/>
      <c r="DH1722" s="267"/>
      <c r="DI1722" s="267"/>
      <c r="DJ1722" s="267"/>
      <c r="DK1722" s="267"/>
      <c r="DL1722" s="267"/>
      <c r="DM1722" s="267"/>
      <c r="DN1722" s="267"/>
      <c r="DO1722" s="267"/>
      <c r="DP1722" s="267"/>
      <c r="DQ1722" s="267"/>
      <c r="DR1722" s="267"/>
      <c r="DS1722" s="267"/>
      <c r="DT1722" s="267"/>
      <c r="DU1722" s="267"/>
      <c r="DV1722" s="267"/>
      <c r="DW1722" s="267"/>
      <c r="DX1722" s="267"/>
      <c r="DY1722" s="267"/>
      <c r="DZ1722" s="267"/>
      <c r="EA1722" s="267"/>
      <c r="EB1722" s="267"/>
      <c r="EC1722" s="267"/>
      <c r="ED1722" s="267"/>
      <c r="EE1722" s="267"/>
      <c r="EF1722" s="267"/>
      <c r="EG1722" s="267"/>
      <c r="EH1722" s="267"/>
      <c r="EI1722" s="267"/>
      <c r="EJ1722" s="267"/>
      <c r="EK1722" s="267"/>
      <c r="EL1722" s="267"/>
      <c r="EM1722" s="267"/>
      <c r="EN1722" s="267"/>
      <c r="EO1722" s="267"/>
      <c r="EP1722" s="267"/>
      <c r="EQ1722" s="267"/>
      <c r="ER1722" s="267"/>
      <c r="ES1722" s="267"/>
      <c r="ET1722" s="267"/>
      <c r="EU1722" s="267"/>
      <c r="EV1722" s="267"/>
      <c r="EW1722" s="267"/>
      <c r="EX1722" s="267"/>
      <c r="EY1722" s="267"/>
      <c r="EZ1722" s="267"/>
      <c r="FA1722" s="267"/>
      <c r="FB1722" s="267"/>
      <c r="FC1722" s="267"/>
      <c r="FD1722" s="267"/>
      <c r="FE1722" s="267"/>
      <c r="FF1722" s="267"/>
      <c r="FG1722" s="267"/>
      <c r="FH1722" s="267"/>
      <c r="FI1722" s="267"/>
      <c r="FJ1722" s="267"/>
      <c r="FK1722" s="267"/>
      <c r="FL1722" s="267"/>
      <c r="FM1722" s="267"/>
      <c r="FN1722" s="267"/>
      <c r="FO1722" s="267"/>
      <c r="FP1722" s="267"/>
      <c r="FQ1722" s="267"/>
      <c r="FR1722" s="267"/>
      <c r="FS1722" s="267"/>
      <c r="FT1722" s="267"/>
      <c r="FU1722" s="267"/>
      <c r="FV1722" s="267"/>
      <c r="FW1722" s="267"/>
      <c r="FX1722" s="267"/>
      <c r="FY1722" s="267"/>
      <c r="FZ1722" s="267"/>
      <c r="GA1722" s="267"/>
      <c r="GB1722" s="267"/>
      <c r="GC1722" s="267"/>
      <c r="GD1722" s="267"/>
      <c r="GE1722" s="267"/>
      <c r="GF1722" s="267"/>
      <c r="GG1722" s="267"/>
      <c r="GH1722" s="267"/>
      <c r="GI1722" s="267"/>
      <c r="GJ1722" s="267"/>
      <c r="GK1722" s="267"/>
      <c r="GL1722" s="267"/>
      <c r="GM1722" s="267"/>
      <c r="GN1722" s="267"/>
      <c r="GO1722" s="267"/>
      <c r="GP1722" s="267"/>
      <c r="GQ1722" s="267"/>
      <c r="GR1722" s="267"/>
      <c r="GS1722" s="267"/>
      <c r="GT1722" s="267"/>
      <c r="GU1722" s="267"/>
      <c r="GV1722" s="267"/>
      <c r="GW1722" s="267"/>
      <c r="GX1722" s="267"/>
      <c r="GY1722" s="267"/>
      <c r="GZ1722" s="267"/>
      <c r="HA1722" s="267"/>
      <c r="HB1722" s="267"/>
      <c r="HC1722" s="267"/>
      <c r="HD1722" s="267"/>
      <c r="HE1722" s="267"/>
      <c r="HF1722" s="267"/>
      <c r="HG1722" s="267"/>
      <c r="HH1722" s="267"/>
      <c r="HI1722" s="267"/>
      <c r="HJ1722" s="267"/>
      <c r="HK1722" s="267"/>
      <c r="HL1722" s="267"/>
      <c r="HM1722" s="267"/>
      <c r="HN1722" s="267"/>
      <c r="HO1722" s="267"/>
      <c r="HP1722" s="267"/>
      <c r="HQ1722" s="267"/>
      <c r="HR1722" s="267"/>
      <c r="HS1722" s="267"/>
      <c r="HT1722" s="267"/>
      <c r="HU1722" s="267"/>
      <c r="HV1722" s="267"/>
      <c r="HW1722" s="267"/>
      <c r="HX1722" s="267"/>
      <c r="HY1722" s="267"/>
      <c r="HZ1722" s="267"/>
      <c r="IA1722" s="267"/>
      <c r="IB1722" s="267"/>
      <c r="IC1722" s="267"/>
      <c r="ID1722" s="267"/>
      <c r="IE1722" s="267"/>
      <c r="IF1722" s="267"/>
      <c r="IG1722" s="267"/>
      <c r="IH1722" s="267"/>
      <c r="II1722" s="267"/>
      <c r="IJ1722" s="267"/>
      <c r="IK1722" s="267"/>
      <c r="IL1722" s="267"/>
      <c r="IM1722" s="267"/>
      <c r="IN1722" s="267"/>
      <c r="IO1722" s="267"/>
      <c r="IP1722" s="267"/>
      <c r="IQ1722" s="267"/>
      <c r="IR1722" s="267"/>
      <c r="IS1722" s="267"/>
      <c r="IT1722" s="267"/>
      <c r="IU1722" s="267"/>
    </row>
    <row r="1723" spans="1:255" s="268" customFormat="1" ht="12.75">
      <c r="A1723" s="267"/>
      <c r="B1723" s="267"/>
      <c r="C1723" s="267"/>
      <c r="D1723" s="267"/>
      <c r="E1723" s="267"/>
      <c r="F1723" s="267"/>
      <c r="G1723" s="267"/>
      <c r="H1723" s="267"/>
      <c r="I1723" s="267"/>
      <c r="J1723" s="267"/>
      <c r="K1723" s="267"/>
      <c r="L1723" s="267"/>
      <c r="M1723" s="267"/>
      <c r="N1723" s="267"/>
      <c r="O1723" s="267"/>
      <c r="P1723" s="267"/>
      <c r="Q1723" s="267"/>
      <c r="R1723" s="267"/>
      <c r="S1723" s="267"/>
      <c r="T1723" s="267"/>
      <c r="U1723" s="267"/>
      <c r="V1723" s="267"/>
      <c r="W1723" s="267"/>
      <c r="X1723" s="267"/>
      <c r="Y1723" s="267"/>
      <c r="Z1723" s="267"/>
      <c r="AA1723" s="267"/>
      <c r="AB1723" s="267"/>
      <c r="AC1723" s="267"/>
      <c r="AD1723" s="267"/>
      <c r="AE1723" s="267"/>
      <c r="AF1723" s="267"/>
      <c r="AG1723" s="267"/>
      <c r="AH1723" s="267"/>
      <c r="AI1723" s="267"/>
      <c r="AJ1723" s="267"/>
      <c r="AK1723" s="267"/>
      <c r="AL1723" s="267"/>
      <c r="AM1723" s="267"/>
      <c r="AN1723" s="267"/>
      <c r="AO1723" s="267"/>
      <c r="AP1723" s="267"/>
      <c r="AQ1723" s="267"/>
      <c r="AR1723" s="267"/>
      <c r="AS1723" s="267"/>
      <c r="AT1723" s="267"/>
      <c r="AU1723" s="267"/>
      <c r="AV1723" s="267"/>
      <c r="AW1723" s="267"/>
      <c r="AX1723" s="267"/>
      <c r="AY1723" s="267"/>
      <c r="AZ1723" s="267"/>
      <c r="BA1723" s="267"/>
      <c r="BB1723" s="267"/>
      <c r="BC1723" s="267"/>
      <c r="BD1723" s="267"/>
      <c r="BE1723" s="267"/>
      <c r="BF1723" s="267"/>
      <c r="BG1723" s="267"/>
      <c r="BH1723" s="267"/>
      <c r="BI1723" s="267"/>
      <c r="BJ1723" s="267"/>
      <c r="BK1723" s="267"/>
      <c r="BL1723" s="267"/>
      <c r="BM1723" s="267"/>
      <c r="BN1723" s="267"/>
      <c r="BO1723" s="267"/>
      <c r="BP1723" s="267"/>
      <c r="BQ1723" s="267"/>
      <c r="BR1723" s="267"/>
      <c r="BS1723" s="267"/>
      <c r="BT1723" s="267"/>
      <c r="BU1723" s="267"/>
      <c r="BV1723" s="267"/>
      <c r="BW1723" s="267"/>
      <c r="BX1723" s="267"/>
      <c r="BY1723" s="267"/>
      <c r="BZ1723" s="267"/>
      <c r="CA1723" s="267"/>
      <c r="CB1723" s="267"/>
      <c r="CC1723" s="267"/>
      <c r="CD1723" s="267"/>
      <c r="CE1723" s="267"/>
      <c r="CF1723" s="267"/>
      <c r="CG1723" s="267"/>
      <c r="CH1723" s="267"/>
      <c r="CI1723" s="267"/>
      <c r="CJ1723" s="267"/>
      <c r="CK1723" s="267"/>
      <c r="CL1723" s="267"/>
      <c r="CM1723" s="267"/>
      <c r="CN1723" s="267"/>
      <c r="CO1723" s="267"/>
      <c r="CP1723" s="267"/>
      <c r="CQ1723" s="267"/>
      <c r="CR1723" s="267"/>
      <c r="CS1723" s="267"/>
      <c r="CT1723" s="267"/>
      <c r="CU1723" s="267"/>
      <c r="CV1723" s="267"/>
      <c r="CW1723" s="267"/>
      <c r="CX1723" s="267"/>
      <c r="CY1723" s="267"/>
      <c r="CZ1723" s="267"/>
      <c r="DA1723" s="267"/>
      <c r="DB1723" s="267"/>
      <c r="DC1723" s="267"/>
      <c r="DD1723" s="267"/>
      <c r="DE1723" s="267"/>
      <c r="DF1723" s="267"/>
      <c r="DG1723" s="267"/>
      <c r="DH1723" s="267"/>
      <c r="DI1723" s="267"/>
      <c r="DJ1723" s="267"/>
      <c r="DK1723" s="267"/>
      <c r="DL1723" s="267"/>
      <c r="DM1723" s="267"/>
      <c r="DN1723" s="267"/>
      <c r="DO1723" s="267"/>
      <c r="DP1723" s="267"/>
      <c r="DQ1723" s="267"/>
      <c r="DR1723" s="267"/>
      <c r="DS1723" s="267"/>
      <c r="DT1723" s="267"/>
      <c r="DU1723" s="267"/>
      <c r="DV1723" s="267"/>
      <c r="DW1723" s="267"/>
      <c r="DX1723" s="267"/>
      <c r="DY1723" s="267"/>
      <c r="DZ1723" s="267"/>
      <c r="EA1723" s="267"/>
      <c r="EB1723" s="267"/>
      <c r="EC1723" s="267"/>
      <c r="ED1723" s="267"/>
      <c r="EE1723" s="267"/>
      <c r="EF1723" s="267"/>
      <c r="EG1723" s="267"/>
      <c r="EH1723" s="267"/>
      <c r="EI1723" s="267"/>
      <c r="EJ1723" s="267"/>
      <c r="EK1723" s="267"/>
      <c r="EL1723" s="267"/>
      <c r="EM1723" s="267"/>
      <c r="EN1723" s="267"/>
      <c r="EO1723" s="267"/>
      <c r="EP1723" s="267"/>
      <c r="EQ1723" s="267"/>
      <c r="ER1723" s="267"/>
      <c r="ES1723" s="267"/>
      <c r="ET1723" s="267"/>
      <c r="EU1723" s="267"/>
      <c r="EV1723" s="267"/>
      <c r="EW1723" s="267"/>
      <c r="EX1723" s="267"/>
      <c r="EY1723" s="267"/>
      <c r="EZ1723" s="267"/>
      <c r="FA1723" s="267"/>
      <c r="FB1723" s="267"/>
      <c r="FC1723" s="267"/>
      <c r="FD1723" s="267"/>
      <c r="FE1723" s="267"/>
      <c r="FF1723" s="267"/>
      <c r="FG1723" s="267"/>
      <c r="FH1723" s="267"/>
      <c r="FI1723" s="267"/>
      <c r="FJ1723" s="267"/>
      <c r="FK1723" s="267"/>
      <c r="FL1723" s="267"/>
      <c r="FM1723" s="267"/>
      <c r="FN1723" s="267"/>
      <c r="FO1723" s="267"/>
      <c r="FP1723" s="267"/>
      <c r="FQ1723" s="267"/>
      <c r="FR1723" s="267"/>
      <c r="FS1723" s="267"/>
      <c r="FT1723" s="267"/>
      <c r="FU1723" s="267"/>
      <c r="FV1723" s="267"/>
      <c r="FW1723" s="267"/>
      <c r="FX1723" s="267"/>
      <c r="FY1723" s="267"/>
      <c r="FZ1723" s="267"/>
      <c r="GA1723" s="267"/>
      <c r="GB1723" s="267"/>
      <c r="GC1723" s="267"/>
      <c r="GD1723" s="267"/>
      <c r="GE1723" s="267"/>
      <c r="GF1723" s="267"/>
      <c r="GG1723" s="267"/>
      <c r="GH1723" s="267"/>
      <c r="GI1723" s="267"/>
      <c r="GJ1723" s="267"/>
      <c r="GK1723" s="267"/>
      <c r="GL1723" s="267"/>
      <c r="GM1723" s="267"/>
      <c r="GN1723" s="267"/>
      <c r="GO1723" s="267"/>
      <c r="GP1723" s="267"/>
      <c r="GQ1723" s="267"/>
      <c r="GR1723" s="267"/>
      <c r="GS1723" s="267"/>
      <c r="GT1723" s="267"/>
      <c r="GU1723" s="267"/>
      <c r="GV1723" s="267"/>
      <c r="GW1723" s="267"/>
      <c r="GX1723" s="267"/>
      <c r="GY1723" s="267"/>
      <c r="GZ1723" s="267"/>
      <c r="HA1723" s="267"/>
      <c r="HB1723" s="267"/>
      <c r="HC1723" s="267"/>
      <c r="HD1723" s="267"/>
      <c r="HE1723" s="267"/>
      <c r="HF1723" s="267"/>
      <c r="HG1723" s="267"/>
      <c r="HH1723" s="267"/>
      <c r="HI1723" s="267"/>
      <c r="HJ1723" s="267"/>
      <c r="HK1723" s="267"/>
      <c r="HL1723" s="267"/>
      <c r="HM1723" s="267"/>
      <c r="HN1723" s="267"/>
      <c r="HO1723" s="267"/>
      <c r="HP1723" s="267"/>
      <c r="HQ1723" s="267"/>
      <c r="HR1723" s="267"/>
      <c r="HS1723" s="267"/>
      <c r="HT1723" s="267"/>
      <c r="HU1723" s="267"/>
      <c r="HV1723" s="267"/>
      <c r="HW1723" s="267"/>
      <c r="HX1723" s="267"/>
      <c r="HY1723" s="267"/>
      <c r="HZ1723" s="267"/>
      <c r="IA1723" s="267"/>
      <c r="IB1723" s="267"/>
      <c r="IC1723" s="267"/>
      <c r="ID1723" s="267"/>
      <c r="IE1723" s="267"/>
      <c r="IF1723" s="267"/>
      <c r="IG1723" s="267"/>
      <c r="IH1723" s="267"/>
      <c r="II1723" s="267"/>
      <c r="IJ1723" s="267"/>
      <c r="IK1723" s="267"/>
      <c r="IL1723" s="267"/>
      <c r="IM1723" s="267"/>
      <c r="IN1723" s="267"/>
      <c r="IO1723" s="267"/>
      <c r="IP1723" s="267"/>
      <c r="IQ1723" s="267"/>
      <c r="IR1723" s="267"/>
      <c r="IS1723" s="267"/>
      <c r="IT1723" s="267"/>
      <c r="IU1723" s="267"/>
    </row>
    <row r="1724" spans="1:255" s="268" customFormat="1" ht="12.75">
      <c r="A1724" s="267"/>
      <c r="B1724" s="267"/>
      <c r="C1724" s="267"/>
      <c r="D1724" s="267"/>
      <c r="E1724" s="267"/>
      <c r="F1724" s="267"/>
      <c r="G1724" s="267"/>
      <c r="H1724" s="267"/>
      <c r="I1724" s="267"/>
      <c r="J1724" s="267"/>
      <c r="K1724" s="267"/>
      <c r="L1724" s="267"/>
      <c r="M1724" s="267"/>
      <c r="N1724" s="267"/>
      <c r="O1724" s="267"/>
      <c r="P1724" s="267"/>
      <c r="Q1724" s="267"/>
      <c r="R1724" s="267"/>
      <c r="S1724" s="267"/>
      <c r="T1724" s="267"/>
      <c r="U1724" s="267"/>
      <c r="V1724" s="267"/>
      <c r="W1724" s="267"/>
      <c r="X1724" s="267"/>
      <c r="Y1724" s="267"/>
      <c r="Z1724" s="267"/>
      <c r="AA1724" s="267"/>
      <c r="AB1724" s="267"/>
      <c r="AC1724" s="267"/>
      <c r="AD1724" s="267"/>
      <c r="AE1724" s="267"/>
      <c r="AF1724" s="267"/>
      <c r="AG1724" s="267"/>
      <c r="AH1724" s="267"/>
      <c r="AI1724" s="267"/>
      <c r="AJ1724" s="267"/>
      <c r="AK1724" s="267"/>
      <c r="AL1724" s="267"/>
      <c r="AM1724" s="267"/>
      <c r="AN1724" s="267"/>
      <c r="AO1724" s="267"/>
      <c r="AP1724" s="267"/>
      <c r="AQ1724" s="267"/>
      <c r="AR1724" s="267"/>
      <c r="AS1724" s="267"/>
      <c r="AT1724" s="267"/>
      <c r="AU1724" s="267"/>
      <c r="AV1724" s="267"/>
      <c r="AW1724" s="267"/>
      <c r="AX1724" s="267"/>
      <c r="AY1724" s="267"/>
      <c r="AZ1724" s="267"/>
      <c r="BA1724" s="267"/>
      <c r="BB1724" s="267"/>
      <c r="BC1724" s="267"/>
      <c r="BD1724" s="267"/>
      <c r="BE1724" s="267"/>
      <c r="BF1724" s="267"/>
      <c r="BG1724" s="267"/>
      <c r="BH1724" s="267"/>
      <c r="BI1724" s="267"/>
      <c r="BJ1724" s="267"/>
      <c r="BK1724" s="267"/>
      <c r="BL1724" s="267"/>
      <c r="BM1724" s="267"/>
      <c r="BN1724" s="267"/>
      <c r="BO1724" s="267"/>
      <c r="BP1724" s="267"/>
      <c r="BQ1724" s="267"/>
      <c r="BR1724" s="267"/>
      <c r="BS1724" s="267"/>
      <c r="BT1724" s="267"/>
      <c r="BU1724" s="267"/>
      <c r="BV1724" s="267"/>
      <c r="BW1724" s="267"/>
      <c r="BX1724" s="267"/>
      <c r="BY1724" s="267"/>
      <c r="BZ1724" s="267"/>
      <c r="CA1724" s="267"/>
      <c r="CB1724" s="267"/>
      <c r="CC1724" s="267"/>
      <c r="CD1724" s="267"/>
      <c r="CE1724" s="267"/>
      <c r="CF1724" s="267"/>
      <c r="CG1724" s="267"/>
      <c r="CH1724" s="267"/>
      <c r="CI1724" s="267"/>
      <c r="CJ1724" s="267"/>
      <c r="CK1724" s="267"/>
      <c r="CL1724" s="267"/>
      <c r="CM1724" s="267"/>
      <c r="CN1724" s="267"/>
      <c r="CO1724" s="267"/>
      <c r="CP1724" s="267"/>
      <c r="CQ1724" s="267"/>
      <c r="CR1724" s="267"/>
      <c r="CS1724" s="267"/>
      <c r="CT1724" s="267"/>
      <c r="CU1724" s="267"/>
      <c r="CV1724" s="267"/>
      <c r="CW1724" s="267"/>
      <c r="CX1724" s="267"/>
      <c r="CY1724" s="267"/>
      <c r="CZ1724" s="267"/>
      <c r="DA1724" s="267"/>
      <c r="DB1724" s="267"/>
      <c r="DC1724" s="267"/>
      <c r="DD1724" s="267"/>
      <c r="DE1724" s="267"/>
      <c r="DF1724" s="267"/>
      <c r="DG1724" s="267"/>
      <c r="DH1724" s="267"/>
      <c r="DI1724" s="267"/>
      <c r="DJ1724" s="267"/>
      <c r="DK1724" s="267"/>
      <c r="DL1724" s="267"/>
      <c r="DM1724" s="267"/>
      <c r="DN1724" s="267"/>
      <c r="DO1724" s="267"/>
      <c r="DP1724" s="267"/>
      <c r="DQ1724" s="267"/>
      <c r="DR1724" s="267"/>
      <c r="DS1724" s="267"/>
      <c r="DT1724" s="267"/>
      <c r="DU1724" s="267"/>
      <c r="DV1724" s="267"/>
      <c r="DW1724" s="267"/>
      <c r="DX1724" s="267"/>
      <c r="DY1724" s="267"/>
      <c r="DZ1724" s="267"/>
      <c r="EA1724" s="267"/>
      <c r="EB1724" s="267"/>
      <c r="EC1724" s="267"/>
      <c r="ED1724" s="267"/>
      <c r="EE1724" s="267"/>
      <c r="EF1724" s="267"/>
      <c r="EG1724" s="267"/>
      <c r="EH1724" s="267"/>
      <c r="EI1724" s="267"/>
      <c r="EJ1724" s="267"/>
      <c r="EK1724" s="267"/>
      <c r="EL1724" s="267"/>
      <c r="EM1724" s="267"/>
      <c r="EN1724" s="267"/>
      <c r="EO1724" s="267"/>
      <c r="EP1724" s="267"/>
      <c r="EQ1724" s="267"/>
      <c r="ER1724" s="267"/>
      <c r="ES1724" s="267"/>
      <c r="ET1724" s="267"/>
      <c r="EU1724" s="267"/>
      <c r="EV1724" s="267"/>
      <c r="EW1724" s="267"/>
      <c r="EX1724" s="267"/>
      <c r="EY1724" s="267"/>
      <c r="EZ1724" s="267"/>
      <c r="FA1724" s="267"/>
      <c r="FB1724" s="267"/>
      <c r="FC1724" s="267"/>
      <c r="FD1724" s="267"/>
      <c r="FE1724" s="267"/>
      <c r="FF1724" s="267"/>
      <c r="FG1724" s="267"/>
      <c r="FH1724" s="267"/>
      <c r="FI1724" s="267"/>
      <c r="FJ1724" s="267"/>
      <c r="FK1724" s="267"/>
      <c r="FL1724" s="267"/>
      <c r="FM1724" s="267"/>
      <c r="FN1724" s="267"/>
      <c r="FO1724" s="267"/>
      <c r="FP1724" s="267"/>
      <c r="FQ1724" s="267"/>
      <c r="FR1724" s="267"/>
      <c r="FS1724" s="267"/>
      <c r="FT1724" s="267"/>
      <c r="FU1724" s="267"/>
      <c r="FV1724" s="267"/>
      <c r="FW1724" s="267"/>
      <c r="FX1724" s="267"/>
      <c r="FY1724" s="267"/>
      <c r="FZ1724" s="267"/>
      <c r="GA1724" s="267"/>
      <c r="GB1724" s="267"/>
      <c r="GC1724" s="267"/>
      <c r="GD1724" s="267"/>
      <c r="GE1724" s="267"/>
      <c r="GF1724" s="267"/>
      <c r="GG1724" s="267"/>
      <c r="GH1724" s="267"/>
      <c r="GI1724" s="267"/>
      <c r="GJ1724" s="267"/>
      <c r="GK1724" s="267"/>
      <c r="GL1724" s="267"/>
      <c r="GM1724" s="267"/>
      <c r="GN1724" s="267"/>
      <c r="GO1724" s="267"/>
      <c r="GP1724" s="267"/>
      <c r="GQ1724" s="267"/>
      <c r="GR1724" s="267"/>
      <c r="GS1724" s="267"/>
      <c r="GT1724" s="267"/>
      <c r="GU1724" s="267"/>
      <c r="GV1724" s="267"/>
      <c r="GW1724" s="267"/>
      <c r="GX1724" s="267"/>
      <c r="GY1724" s="267"/>
      <c r="GZ1724" s="267"/>
      <c r="HA1724" s="267"/>
      <c r="HB1724" s="267"/>
      <c r="HC1724" s="267"/>
      <c r="HD1724" s="267"/>
      <c r="HE1724" s="267"/>
      <c r="HF1724" s="267"/>
      <c r="HG1724" s="267"/>
      <c r="HH1724" s="267"/>
      <c r="HI1724" s="267"/>
      <c r="HJ1724" s="267"/>
      <c r="HK1724" s="267"/>
      <c r="HL1724" s="267"/>
      <c r="HM1724" s="267"/>
      <c r="HN1724" s="267"/>
      <c r="HO1724" s="267"/>
      <c r="HP1724" s="267"/>
      <c r="HQ1724" s="267"/>
      <c r="HR1724" s="267"/>
      <c r="HS1724" s="267"/>
      <c r="HT1724" s="267"/>
      <c r="HU1724" s="267"/>
      <c r="HV1724" s="267"/>
      <c r="HW1724" s="267"/>
      <c r="HX1724" s="267"/>
      <c r="HY1724" s="267"/>
      <c r="HZ1724" s="267"/>
      <c r="IA1724" s="267"/>
      <c r="IB1724" s="267"/>
      <c r="IC1724" s="267"/>
      <c r="ID1724" s="267"/>
      <c r="IE1724" s="267"/>
      <c r="IF1724" s="267"/>
      <c r="IG1724" s="267"/>
      <c r="IH1724" s="267"/>
      <c r="II1724" s="267"/>
      <c r="IJ1724" s="267"/>
      <c r="IK1724" s="267"/>
      <c r="IL1724" s="267"/>
      <c r="IM1724" s="267"/>
      <c r="IN1724" s="267"/>
      <c r="IO1724" s="267"/>
      <c r="IP1724" s="267"/>
      <c r="IQ1724" s="267"/>
      <c r="IR1724" s="267"/>
      <c r="IS1724" s="267"/>
      <c r="IT1724" s="267"/>
      <c r="IU1724" s="267"/>
    </row>
    <row r="1725" spans="1:255" s="268" customFormat="1" ht="12.75">
      <c r="A1725" s="267"/>
      <c r="B1725" s="267"/>
      <c r="C1725" s="267"/>
      <c r="D1725" s="267"/>
      <c r="E1725" s="267"/>
      <c r="F1725" s="267"/>
      <c r="G1725" s="267"/>
      <c r="H1725" s="267"/>
      <c r="I1725" s="267"/>
      <c r="J1725" s="267"/>
      <c r="K1725" s="267"/>
      <c r="L1725" s="267"/>
      <c r="M1725" s="267"/>
      <c r="N1725" s="267"/>
      <c r="O1725" s="267"/>
      <c r="P1725" s="267"/>
      <c r="Q1725" s="267"/>
      <c r="R1725" s="267"/>
      <c r="S1725" s="267"/>
      <c r="T1725" s="267"/>
      <c r="U1725" s="267"/>
      <c r="V1725" s="267"/>
      <c r="W1725" s="267"/>
      <c r="X1725" s="267"/>
      <c r="Y1725" s="267"/>
      <c r="Z1725" s="267"/>
      <c r="AA1725" s="267"/>
      <c r="AB1725" s="267"/>
      <c r="AC1725" s="267"/>
      <c r="AD1725" s="267"/>
      <c r="AE1725" s="267"/>
      <c r="AF1725" s="267"/>
      <c r="AG1725" s="267"/>
      <c r="AH1725" s="267"/>
      <c r="AI1725" s="267"/>
      <c r="AJ1725" s="267"/>
      <c r="AK1725" s="267"/>
      <c r="AL1725" s="267"/>
      <c r="AM1725" s="267"/>
      <c r="AN1725" s="267"/>
      <c r="AO1725" s="267"/>
      <c r="AP1725" s="267"/>
      <c r="AQ1725" s="267"/>
      <c r="AR1725" s="267"/>
      <c r="AS1725" s="267"/>
      <c r="AT1725" s="267"/>
      <c r="AU1725" s="267"/>
      <c r="AV1725" s="267"/>
      <c r="AW1725" s="267"/>
      <c r="AX1725" s="267"/>
      <c r="AY1725" s="267"/>
      <c r="AZ1725" s="267"/>
      <c r="BA1725" s="267"/>
      <c r="BB1725" s="267"/>
      <c r="BC1725" s="267"/>
      <c r="BD1725" s="267"/>
      <c r="BE1725" s="267"/>
      <c r="BF1725" s="267"/>
      <c r="BG1725" s="267"/>
      <c r="BH1725" s="267"/>
      <c r="BI1725" s="267"/>
      <c r="BJ1725" s="267"/>
      <c r="BK1725" s="267"/>
      <c r="BL1725" s="267"/>
      <c r="BM1725" s="267"/>
      <c r="BN1725" s="267"/>
      <c r="BO1725" s="267"/>
      <c r="BP1725" s="267"/>
      <c r="BQ1725" s="267"/>
      <c r="BR1725" s="267"/>
      <c r="BS1725" s="267"/>
      <c r="BT1725" s="267"/>
      <c r="BU1725" s="267"/>
      <c r="BV1725" s="267"/>
      <c r="BW1725" s="267"/>
      <c r="BX1725" s="267"/>
      <c r="BY1725" s="267"/>
      <c r="BZ1725" s="267"/>
      <c r="CA1725" s="267"/>
      <c r="CB1725" s="267"/>
      <c r="CC1725" s="267"/>
      <c r="CD1725" s="267"/>
      <c r="CE1725" s="267"/>
      <c r="CF1725" s="267"/>
      <c r="CG1725" s="267"/>
      <c r="CH1725" s="267"/>
      <c r="CI1725" s="267"/>
      <c r="CJ1725" s="267"/>
      <c r="CK1725" s="267"/>
      <c r="CL1725" s="267"/>
      <c r="CM1725" s="267"/>
      <c r="CN1725" s="267"/>
      <c r="CO1725" s="267"/>
      <c r="CP1725" s="267"/>
      <c r="CQ1725" s="267"/>
      <c r="CR1725" s="267"/>
      <c r="CS1725" s="267"/>
      <c r="CT1725" s="267"/>
      <c r="CU1725" s="267"/>
      <c r="CV1725" s="267"/>
      <c r="CW1725" s="267"/>
      <c r="CX1725" s="267"/>
      <c r="CY1725" s="267"/>
      <c r="CZ1725" s="267"/>
      <c r="DA1725" s="267"/>
      <c r="DB1725" s="267"/>
      <c r="DC1725" s="267"/>
      <c r="DD1725" s="267"/>
      <c r="DE1725" s="267"/>
      <c r="DF1725" s="267"/>
      <c r="DG1725" s="267"/>
      <c r="DH1725" s="267"/>
      <c r="DI1725" s="267"/>
      <c r="DJ1725" s="267"/>
      <c r="DK1725" s="267"/>
      <c r="DL1725" s="267"/>
      <c r="DM1725" s="267"/>
      <c r="DN1725" s="267"/>
      <c r="DO1725" s="267"/>
      <c r="DP1725" s="267"/>
      <c r="DQ1725" s="267"/>
      <c r="DR1725" s="267"/>
      <c r="DS1725" s="267"/>
      <c r="DT1725" s="267"/>
      <c r="DU1725" s="267"/>
      <c r="DV1725" s="267"/>
      <c r="DW1725" s="267"/>
      <c r="DX1725" s="267"/>
      <c r="DY1725" s="267"/>
      <c r="DZ1725" s="267"/>
      <c r="EA1725" s="267"/>
      <c r="EB1725" s="267"/>
      <c r="EC1725" s="267"/>
      <c r="ED1725" s="267"/>
      <c r="EE1725" s="267"/>
      <c r="EF1725" s="267"/>
      <c r="EG1725" s="267"/>
      <c r="EH1725" s="267"/>
      <c r="EI1725" s="267"/>
      <c r="EJ1725" s="267"/>
      <c r="EK1725" s="267"/>
      <c r="EL1725" s="267"/>
      <c r="EM1725" s="267"/>
      <c r="EN1725" s="267"/>
      <c r="EO1725" s="267"/>
      <c r="EP1725" s="267"/>
      <c r="EQ1725" s="267"/>
      <c r="ER1725" s="267"/>
      <c r="ES1725" s="267"/>
      <c r="ET1725" s="267"/>
      <c r="EU1725" s="267"/>
      <c r="EV1725" s="267"/>
      <c r="EW1725" s="267"/>
      <c r="EX1725" s="267"/>
      <c r="EY1725" s="267"/>
      <c r="EZ1725" s="267"/>
      <c r="FA1725" s="267"/>
      <c r="FB1725" s="267"/>
      <c r="FC1725" s="267"/>
      <c r="FD1725" s="267"/>
      <c r="FE1725" s="267"/>
      <c r="FF1725" s="267"/>
      <c r="FG1725" s="267"/>
      <c r="FH1725" s="267"/>
      <c r="FI1725" s="267"/>
      <c r="FJ1725" s="267"/>
      <c r="FK1725" s="267"/>
      <c r="FL1725" s="267"/>
      <c r="FM1725" s="267"/>
      <c r="FN1725" s="267"/>
      <c r="FO1725" s="267"/>
      <c r="FP1725" s="267"/>
      <c r="FQ1725" s="267"/>
      <c r="FR1725" s="267"/>
      <c r="FS1725" s="267"/>
      <c r="FT1725" s="267"/>
      <c r="FU1725" s="267"/>
      <c r="FV1725" s="267"/>
      <c r="FW1725" s="267"/>
      <c r="FX1725" s="267"/>
      <c r="FY1725" s="267"/>
      <c r="FZ1725" s="267"/>
      <c r="GA1725" s="267"/>
      <c r="GB1725" s="267"/>
      <c r="GC1725" s="267"/>
      <c r="GD1725" s="267"/>
      <c r="GE1725" s="267"/>
      <c r="GF1725" s="267"/>
      <c r="GG1725" s="267"/>
      <c r="GH1725" s="267"/>
      <c r="GI1725" s="267"/>
      <c r="GJ1725" s="267"/>
      <c r="GK1725" s="267"/>
      <c r="GL1725" s="267"/>
      <c r="GM1725" s="267"/>
      <c r="GN1725" s="267"/>
      <c r="GO1725" s="267"/>
      <c r="GP1725" s="267"/>
      <c r="GQ1725" s="267"/>
      <c r="GR1725" s="267"/>
      <c r="GS1725" s="267"/>
      <c r="GT1725" s="267"/>
      <c r="GU1725" s="267"/>
      <c r="GV1725" s="267"/>
      <c r="GW1725" s="267"/>
      <c r="GX1725" s="267"/>
      <c r="GY1725" s="267"/>
      <c r="GZ1725" s="267"/>
      <c r="HA1725" s="267"/>
      <c r="HB1725" s="267"/>
      <c r="HC1725" s="267"/>
      <c r="HD1725" s="267"/>
      <c r="HE1725" s="267"/>
      <c r="HF1725" s="267"/>
      <c r="HG1725" s="267"/>
      <c r="HH1725" s="267"/>
      <c r="HI1725" s="267"/>
      <c r="HJ1725" s="267"/>
      <c r="HK1725" s="267"/>
      <c r="HL1725" s="267"/>
      <c r="HM1725" s="267"/>
      <c r="HN1725" s="267"/>
      <c r="HO1725" s="267"/>
      <c r="HP1725" s="267"/>
      <c r="HQ1725" s="267"/>
      <c r="HR1725" s="267"/>
      <c r="HS1725" s="267"/>
      <c r="HT1725" s="267"/>
      <c r="HU1725" s="267"/>
      <c r="HV1725" s="267"/>
      <c r="HW1725" s="267"/>
      <c r="HX1725" s="267"/>
      <c r="HY1725" s="267"/>
      <c r="HZ1725" s="267"/>
      <c r="IA1725" s="267"/>
      <c r="IB1725" s="267"/>
      <c r="IC1725" s="267"/>
      <c r="ID1725" s="267"/>
      <c r="IE1725" s="267"/>
      <c r="IF1725" s="267"/>
      <c r="IG1725" s="267"/>
      <c r="IH1725" s="267"/>
      <c r="II1725" s="267"/>
      <c r="IJ1725" s="267"/>
      <c r="IK1725" s="267"/>
      <c r="IL1725" s="267"/>
      <c r="IM1725" s="267"/>
      <c r="IN1725" s="267"/>
      <c r="IO1725" s="267"/>
      <c r="IP1725" s="267"/>
      <c r="IQ1725" s="267"/>
      <c r="IR1725" s="267"/>
      <c r="IS1725" s="267"/>
      <c r="IT1725" s="267"/>
      <c r="IU1725" s="267"/>
    </row>
    <row r="1726" spans="1:255" s="268" customFormat="1" ht="12.75">
      <c r="A1726" s="267"/>
      <c r="B1726" s="267"/>
      <c r="C1726" s="267"/>
      <c r="D1726" s="267"/>
      <c r="E1726" s="267"/>
      <c r="F1726" s="267"/>
      <c r="G1726" s="267"/>
      <c r="H1726" s="267"/>
      <c r="I1726" s="267"/>
      <c r="J1726" s="267"/>
      <c r="K1726" s="267"/>
      <c r="L1726" s="267"/>
      <c r="M1726" s="267"/>
      <c r="N1726" s="267"/>
      <c r="O1726" s="267"/>
      <c r="P1726" s="267"/>
      <c r="Q1726" s="267"/>
      <c r="R1726" s="267"/>
      <c r="S1726" s="267"/>
      <c r="T1726" s="267"/>
      <c r="U1726" s="267"/>
      <c r="V1726" s="267"/>
      <c r="W1726" s="267"/>
      <c r="X1726" s="267"/>
      <c r="Y1726" s="267"/>
      <c r="Z1726" s="267"/>
      <c r="AA1726" s="267"/>
      <c r="AB1726" s="267"/>
      <c r="AC1726" s="267"/>
      <c r="AD1726" s="267"/>
      <c r="AE1726" s="267"/>
      <c r="AF1726" s="267"/>
      <c r="AG1726" s="267"/>
      <c r="AH1726" s="267"/>
      <c r="AI1726" s="267"/>
      <c r="AJ1726" s="267"/>
      <c r="AK1726" s="267"/>
      <c r="AL1726" s="267"/>
      <c r="AM1726" s="267"/>
      <c r="AN1726" s="267"/>
      <c r="AO1726" s="267"/>
      <c r="AP1726" s="267"/>
      <c r="AQ1726" s="267"/>
      <c r="AR1726" s="267"/>
      <c r="AS1726" s="267"/>
      <c r="AT1726" s="267"/>
      <c r="AU1726" s="267"/>
      <c r="AV1726" s="267"/>
      <c r="AW1726" s="267"/>
      <c r="AX1726" s="267"/>
      <c r="AY1726" s="267"/>
      <c r="AZ1726" s="267"/>
      <c r="BA1726" s="267"/>
      <c r="BB1726" s="267"/>
      <c r="BC1726" s="267"/>
      <c r="BD1726" s="267"/>
      <c r="BE1726" s="267"/>
      <c r="BF1726" s="267"/>
      <c r="BG1726" s="267"/>
      <c r="BH1726" s="267"/>
      <c r="BI1726" s="267"/>
      <c r="BJ1726" s="267"/>
      <c r="BK1726" s="267"/>
      <c r="BL1726" s="267"/>
      <c r="BM1726" s="267"/>
      <c r="BN1726" s="267"/>
      <c r="BO1726" s="267"/>
      <c r="BP1726" s="267"/>
      <c r="BQ1726" s="267"/>
      <c r="BR1726" s="267"/>
      <c r="BS1726" s="267"/>
      <c r="BT1726" s="267"/>
      <c r="BU1726" s="267"/>
      <c r="BV1726" s="267"/>
      <c r="BW1726" s="267"/>
      <c r="BX1726" s="267"/>
      <c r="BY1726" s="267"/>
      <c r="BZ1726" s="267"/>
      <c r="CA1726" s="267"/>
      <c r="CB1726" s="267"/>
      <c r="CC1726" s="267"/>
      <c r="CD1726" s="267"/>
      <c r="CE1726" s="267"/>
      <c r="CF1726" s="267"/>
      <c r="CG1726" s="267"/>
      <c r="CH1726" s="267"/>
      <c r="CI1726" s="267"/>
      <c r="CJ1726" s="267"/>
      <c r="CK1726" s="267"/>
      <c r="CL1726" s="267"/>
      <c r="CM1726" s="267"/>
      <c r="CN1726" s="267"/>
      <c r="CO1726" s="267"/>
      <c r="CP1726" s="267"/>
      <c r="CQ1726" s="267"/>
      <c r="CR1726" s="267"/>
      <c r="CS1726" s="267"/>
      <c r="CT1726" s="267"/>
      <c r="CU1726" s="267"/>
      <c r="CV1726" s="267"/>
      <c r="CW1726" s="267"/>
      <c r="CX1726" s="267"/>
      <c r="CY1726" s="267"/>
      <c r="CZ1726" s="267"/>
      <c r="DA1726" s="267"/>
      <c r="DB1726" s="267"/>
      <c r="DC1726" s="267"/>
      <c r="DD1726" s="267"/>
      <c r="DE1726" s="267"/>
      <c r="DF1726" s="267"/>
      <c r="DG1726" s="267"/>
      <c r="DH1726" s="267"/>
      <c r="DI1726" s="267"/>
      <c r="DJ1726" s="267"/>
      <c r="DK1726" s="267"/>
      <c r="DL1726" s="267"/>
      <c r="DM1726" s="267"/>
      <c r="DN1726" s="267"/>
      <c r="DO1726" s="267"/>
      <c r="DP1726" s="267"/>
      <c r="DQ1726" s="267"/>
      <c r="DR1726" s="267"/>
      <c r="DS1726" s="267"/>
      <c r="DT1726" s="267"/>
      <c r="DU1726" s="267"/>
      <c r="DV1726" s="267"/>
      <c r="DW1726" s="267"/>
      <c r="DX1726" s="267"/>
      <c r="DY1726" s="267"/>
      <c r="DZ1726" s="267"/>
      <c r="EA1726" s="267"/>
      <c r="EB1726" s="267"/>
      <c r="EC1726" s="267"/>
      <c r="ED1726" s="267"/>
      <c r="EE1726" s="267"/>
      <c r="EF1726" s="267"/>
      <c r="EG1726" s="267"/>
      <c r="EH1726" s="267"/>
      <c r="EI1726" s="267"/>
      <c r="EJ1726" s="267"/>
      <c r="EK1726" s="267"/>
      <c r="EL1726" s="267"/>
      <c r="EM1726" s="267"/>
      <c r="EN1726" s="267"/>
      <c r="EO1726" s="267"/>
      <c r="EP1726" s="267"/>
      <c r="EQ1726" s="267"/>
      <c r="ER1726" s="267"/>
      <c r="ES1726" s="267"/>
      <c r="ET1726" s="267"/>
      <c r="EU1726" s="267"/>
      <c r="EV1726" s="267"/>
      <c r="EW1726" s="267"/>
      <c r="EX1726" s="267"/>
      <c r="EY1726" s="267"/>
      <c r="EZ1726" s="267"/>
      <c r="FA1726" s="267"/>
      <c r="FB1726" s="267"/>
      <c r="FC1726" s="267"/>
      <c r="FD1726" s="267"/>
      <c r="FE1726" s="267"/>
      <c r="FF1726" s="267"/>
      <c r="FG1726" s="267"/>
      <c r="FH1726" s="267"/>
      <c r="FI1726" s="267"/>
      <c r="FJ1726" s="267"/>
      <c r="FK1726" s="267"/>
      <c r="FL1726" s="267"/>
      <c r="FM1726" s="267"/>
      <c r="FN1726" s="267"/>
      <c r="FO1726" s="267"/>
      <c r="FP1726" s="267"/>
      <c r="FQ1726" s="267"/>
      <c r="FR1726" s="267"/>
      <c r="FS1726" s="267"/>
      <c r="FT1726" s="267"/>
      <c r="FU1726" s="267"/>
      <c r="FV1726" s="267"/>
      <c r="FW1726" s="267"/>
      <c r="FX1726" s="267"/>
      <c r="FY1726" s="267"/>
      <c r="FZ1726" s="267"/>
      <c r="GA1726" s="267"/>
      <c r="GB1726" s="267"/>
      <c r="GC1726" s="267"/>
      <c r="GD1726" s="267"/>
      <c r="GE1726" s="267"/>
      <c r="GF1726" s="267"/>
      <c r="GG1726" s="267"/>
      <c r="GH1726" s="267"/>
      <c r="GI1726" s="267"/>
      <c r="GJ1726" s="267"/>
      <c r="GK1726" s="267"/>
      <c r="GL1726" s="267"/>
      <c r="GM1726" s="267"/>
      <c r="GN1726" s="267"/>
      <c r="GO1726" s="267"/>
      <c r="GP1726" s="267"/>
      <c r="GQ1726" s="267"/>
      <c r="GR1726" s="267"/>
      <c r="GS1726" s="267"/>
      <c r="GT1726" s="267"/>
      <c r="GU1726" s="267"/>
      <c r="GV1726" s="267"/>
      <c r="GW1726" s="267"/>
      <c r="GX1726" s="267"/>
      <c r="GY1726" s="267"/>
      <c r="GZ1726" s="267"/>
      <c r="HA1726" s="267"/>
      <c r="HB1726" s="267"/>
      <c r="HC1726" s="267"/>
      <c r="HD1726" s="267"/>
      <c r="HE1726" s="267"/>
      <c r="HF1726" s="267"/>
      <c r="HG1726" s="267"/>
      <c r="HH1726" s="267"/>
      <c r="HI1726" s="267"/>
      <c r="HJ1726" s="267"/>
      <c r="HK1726" s="267"/>
      <c r="HL1726" s="267"/>
      <c r="HM1726" s="267"/>
      <c r="HN1726" s="267"/>
      <c r="HO1726" s="267"/>
      <c r="HP1726" s="267"/>
      <c r="HQ1726" s="267"/>
      <c r="HR1726" s="267"/>
      <c r="HS1726" s="267"/>
      <c r="HT1726" s="267"/>
      <c r="HU1726" s="267"/>
      <c r="HV1726" s="267"/>
      <c r="HW1726" s="267"/>
      <c r="HX1726" s="267"/>
      <c r="HY1726" s="267"/>
      <c r="HZ1726" s="267"/>
      <c r="IA1726" s="267"/>
      <c r="IB1726" s="267"/>
      <c r="IC1726" s="267"/>
      <c r="ID1726" s="267"/>
      <c r="IE1726" s="267"/>
      <c r="IF1726" s="267"/>
      <c r="IG1726" s="267"/>
      <c r="IH1726" s="267"/>
      <c r="II1726" s="267"/>
      <c r="IJ1726" s="267"/>
      <c r="IK1726" s="267"/>
      <c r="IL1726" s="267"/>
      <c r="IM1726" s="267"/>
      <c r="IN1726" s="267"/>
      <c r="IO1726" s="267"/>
      <c r="IP1726" s="267"/>
      <c r="IQ1726" s="267"/>
      <c r="IR1726" s="267"/>
      <c r="IS1726" s="267"/>
      <c r="IT1726" s="267"/>
      <c r="IU1726" s="267"/>
    </row>
    <row r="1727" spans="1:255" s="268" customFormat="1" ht="12.75">
      <c r="A1727" s="267"/>
      <c r="B1727" s="267"/>
      <c r="C1727" s="267"/>
      <c r="D1727" s="267"/>
      <c r="E1727" s="267"/>
      <c r="F1727" s="267"/>
      <c r="G1727" s="267"/>
      <c r="H1727" s="267"/>
      <c r="I1727" s="267"/>
      <c r="J1727" s="267"/>
      <c r="K1727" s="267"/>
      <c r="L1727" s="267"/>
      <c r="M1727" s="267"/>
      <c r="N1727" s="267"/>
      <c r="O1727" s="267"/>
      <c r="P1727" s="267"/>
      <c r="Q1727" s="267"/>
      <c r="R1727" s="267"/>
      <c r="S1727" s="267"/>
      <c r="T1727" s="267"/>
      <c r="U1727" s="267"/>
      <c r="V1727" s="267"/>
      <c r="W1727" s="267"/>
      <c r="X1727" s="267"/>
      <c r="Y1727" s="267"/>
      <c r="Z1727" s="267"/>
      <c r="AA1727" s="267"/>
      <c r="AB1727" s="267"/>
      <c r="AC1727" s="267"/>
      <c r="AD1727" s="267"/>
      <c r="AE1727" s="267"/>
      <c r="AF1727" s="267"/>
      <c r="AG1727" s="267"/>
      <c r="AH1727" s="267"/>
      <c r="AI1727" s="267"/>
      <c r="AJ1727" s="267"/>
      <c r="AK1727" s="267"/>
      <c r="AL1727" s="267"/>
      <c r="AM1727" s="267"/>
      <c r="AN1727" s="267"/>
      <c r="AO1727" s="267"/>
      <c r="AP1727" s="267"/>
      <c r="AQ1727" s="267"/>
      <c r="AR1727" s="267"/>
      <c r="AS1727" s="267"/>
      <c r="AT1727" s="267"/>
      <c r="AU1727" s="267"/>
      <c r="AV1727" s="267"/>
      <c r="AW1727" s="267"/>
      <c r="AX1727" s="267"/>
      <c r="AY1727" s="267"/>
      <c r="AZ1727" s="267"/>
      <c r="BA1727" s="267"/>
      <c r="BB1727" s="267"/>
      <c r="BC1727" s="267"/>
      <c r="BD1727" s="267"/>
      <c r="BE1727" s="267"/>
      <c r="BF1727" s="267"/>
      <c r="BG1727" s="267"/>
      <c r="BH1727" s="267"/>
      <c r="BI1727" s="267"/>
      <c r="BJ1727" s="267"/>
      <c r="BK1727" s="267"/>
      <c r="BL1727" s="267"/>
      <c r="BM1727" s="267"/>
      <c r="BN1727" s="267"/>
      <c r="BO1727" s="267"/>
      <c r="BP1727" s="267"/>
      <c r="BQ1727" s="267"/>
      <c r="BR1727" s="267"/>
      <c r="BS1727" s="267"/>
      <c r="BT1727" s="267"/>
      <c r="BU1727" s="267"/>
      <c r="BV1727" s="267"/>
      <c r="BW1727" s="267"/>
      <c r="BX1727" s="267"/>
      <c r="BY1727" s="267"/>
      <c r="BZ1727" s="267"/>
      <c r="CA1727" s="267"/>
      <c r="CB1727" s="267"/>
      <c r="CC1727" s="267"/>
      <c r="CD1727" s="267"/>
      <c r="CE1727" s="267"/>
      <c r="CF1727" s="267"/>
      <c r="CG1727" s="267"/>
      <c r="CH1727" s="267"/>
      <c r="CI1727" s="267"/>
      <c r="CJ1727" s="267"/>
      <c r="CK1727" s="267"/>
      <c r="CL1727" s="267"/>
      <c r="CM1727" s="267"/>
      <c r="CN1727" s="267"/>
      <c r="CO1727" s="267"/>
      <c r="CP1727" s="267"/>
      <c r="CQ1727" s="267"/>
      <c r="CR1727" s="267"/>
      <c r="CS1727" s="267"/>
      <c r="CT1727" s="267"/>
      <c r="CU1727" s="267"/>
      <c r="CV1727" s="267"/>
      <c r="CW1727" s="267"/>
      <c r="CX1727" s="267"/>
      <c r="CY1727" s="267"/>
      <c r="CZ1727" s="267"/>
      <c r="DA1727" s="267"/>
      <c r="DB1727" s="267"/>
      <c r="DC1727" s="267"/>
      <c r="DD1727" s="267"/>
      <c r="DE1727" s="267"/>
      <c r="DF1727" s="267"/>
      <c r="DG1727" s="267"/>
      <c r="DH1727" s="267"/>
      <c r="DI1727" s="267"/>
      <c r="DJ1727" s="267"/>
      <c r="DK1727" s="267"/>
      <c r="DL1727" s="267"/>
      <c r="DM1727" s="267"/>
      <c r="DN1727" s="267"/>
      <c r="DO1727" s="267"/>
      <c r="DP1727" s="267"/>
      <c r="DQ1727" s="267"/>
      <c r="DR1727" s="267"/>
      <c r="DS1727" s="267"/>
      <c r="DT1727" s="267"/>
      <c r="DU1727" s="267"/>
      <c r="DV1727" s="267"/>
      <c r="DW1727" s="267"/>
      <c r="DX1727" s="267"/>
      <c r="DY1727" s="267"/>
      <c r="DZ1727" s="267"/>
      <c r="EA1727" s="267"/>
      <c r="EB1727" s="267"/>
      <c r="EC1727" s="267"/>
      <c r="ED1727" s="267"/>
      <c r="EE1727" s="267"/>
      <c r="EF1727" s="267"/>
      <c r="EG1727" s="267"/>
      <c r="EH1727" s="267"/>
      <c r="EI1727" s="267"/>
      <c r="EJ1727" s="267"/>
      <c r="EK1727" s="267"/>
      <c r="EL1727" s="267"/>
      <c r="EM1727" s="267"/>
      <c r="EN1727" s="267"/>
      <c r="EO1727" s="267"/>
      <c r="EP1727" s="267"/>
      <c r="EQ1727" s="267"/>
      <c r="ER1727" s="267"/>
      <c r="ES1727" s="267"/>
      <c r="ET1727" s="267"/>
      <c r="EU1727" s="267"/>
      <c r="EV1727" s="267"/>
      <c r="EW1727" s="267"/>
      <c r="EX1727" s="267"/>
      <c r="EY1727" s="267"/>
      <c r="EZ1727" s="267"/>
      <c r="FA1727" s="267"/>
      <c r="FB1727" s="267"/>
      <c r="FC1727" s="267"/>
      <c r="FD1727" s="267"/>
      <c r="FE1727" s="267"/>
      <c r="FF1727" s="267"/>
      <c r="FG1727" s="267"/>
      <c r="FH1727" s="267"/>
      <c r="FI1727" s="267"/>
      <c r="FJ1727" s="267"/>
      <c r="FK1727" s="267"/>
      <c r="FL1727" s="267"/>
      <c r="FM1727" s="267"/>
      <c r="FN1727" s="267"/>
      <c r="FO1727" s="267"/>
      <c r="FP1727" s="267"/>
      <c r="FQ1727" s="267"/>
      <c r="FR1727" s="267"/>
      <c r="FS1727" s="267"/>
      <c r="FT1727" s="267"/>
      <c r="FU1727" s="267"/>
      <c r="FV1727" s="267"/>
      <c r="FW1727" s="267"/>
      <c r="FX1727" s="267"/>
      <c r="FY1727" s="267"/>
      <c r="FZ1727" s="267"/>
      <c r="GA1727" s="267"/>
      <c r="GB1727" s="267"/>
      <c r="GC1727" s="267"/>
      <c r="GD1727" s="267"/>
      <c r="GE1727" s="267"/>
      <c r="GF1727" s="267"/>
      <c r="GG1727" s="267"/>
      <c r="GH1727" s="267"/>
      <c r="GI1727" s="267"/>
      <c r="GJ1727" s="267"/>
      <c r="GK1727" s="267"/>
      <c r="GL1727" s="267"/>
      <c r="GM1727" s="267"/>
      <c r="GN1727" s="267"/>
      <c r="GO1727" s="267"/>
      <c r="GP1727" s="267"/>
      <c r="GQ1727" s="267"/>
      <c r="GR1727" s="267"/>
      <c r="GS1727" s="267"/>
      <c r="GT1727" s="267"/>
      <c r="GU1727" s="267"/>
      <c r="GV1727" s="267"/>
      <c r="GW1727" s="267"/>
      <c r="GX1727" s="267"/>
      <c r="GY1727" s="267"/>
      <c r="GZ1727" s="267"/>
      <c r="HA1727" s="267"/>
      <c r="HB1727" s="267"/>
      <c r="HC1727" s="267"/>
      <c r="HD1727" s="267"/>
      <c r="HE1727" s="267"/>
      <c r="HF1727" s="267"/>
      <c r="HG1727" s="267"/>
      <c r="HH1727" s="267"/>
      <c r="HI1727" s="267"/>
      <c r="HJ1727" s="267"/>
      <c r="HK1727" s="267"/>
      <c r="HL1727" s="267"/>
      <c r="HM1727" s="267"/>
      <c r="HN1727" s="267"/>
      <c r="HO1727" s="267"/>
      <c r="HP1727" s="267"/>
      <c r="HQ1727" s="267"/>
      <c r="HR1727" s="267"/>
      <c r="HS1727" s="267"/>
      <c r="HT1727" s="267"/>
      <c r="HU1727" s="267"/>
      <c r="HV1727" s="267"/>
      <c r="HW1727" s="267"/>
      <c r="HX1727" s="267"/>
      <c r="HY1727" s="267"/>
      <c r="HZ1727" s="267"/>
      <c r="IA1727" s="267"/>
      <c r="IB1727" s="267"/>
      <c r="IC1727" s="267"/>
      <c r="ID1727" s="267"/>
      <c r="IE1727" s="267"/>
      <c r="IF1727" s="267"/>
      <c r="IG1727" s="267"/>
      <c r="IH1727" s="267"/>
      <c r="II1727" s="267"/>
      <c r="IJ1727" s="267"/>
      <c r="IK1727" s="267"/>
      <c r="IL1727" s="267"/>
      <c r="IM1727" s="267"/>
      <c r="IN1727" s="267"/>
      <c r="IO1727" s="267"/>
      <c r="IP1727" s="267"/>
      <c r="IQ1727" s="267"/>
      <c r="IR1727" s="267"/>
      <c r="IS1727" s="267"/>
      <c r="IT1727" s="267"/>
      <c r="IU1727" s="267"/>
    </row>
    <row r="1728" spans="1:255" s="268" customFormat="1" ht="12.75">
      <c r="A1728" s="267"/>
      <c r="B1728" s="267"/>
      <c r="C1728" s="267"/>
      <c r="D1728" s="267"/>
      <c r="E1728" s="267"/>
      <c r="F1728" s="267"/>
      <c r="G1728" s="267"/>
      <c r="H1728" s="267"/>
      <c r="I1728" s="267"/>
      <c r="J1728" s="267"/>
      <c r="K1728" s="267"/>
      <c r="L1728" s="267"/>
      <c r="M1728" s="267"/>
      <c r="N1728" s="267"/>
      <c r="O1728" s="267"/>
      <c r="P1728" s="267"/>
      <c r="Q1728" s="267"/>
      <c r="R1728" s="267"/>
      <c r="S1728" s="267"/>
      <c r="T1728" s="267"/>
      <c r="U1728" s="267"/>
      <c r="V1728" s="267"/>
      <c r="W1728" s="267"/>
      <c r="X1728" s="267"/>
      <c r="Y1728" s="267"/>
      <c r="Z1728" s="267"/>
      <c r="AA1728" s="267"/>
      <c r="AB1728" s="267"/>
      <c r="AC1728" s="267"/>
      <c r="AD1728" s="267"/>
      <c r="AE1728" s="267"/>
      <c r="AF1728" s="267"/>
      <c r="AG1728" s="267"/>
      <c r="AH1728" s="267"/>
      <c r="AI1728" s="267"/>
      <c r="AJ1728" s="267"/>
      <c r="AK1728" s="267"/>
      <c r="AL1728" s="267"/>
      <c r="AM1728" s="267"/>
      <c r="AN1728" s="267"/>
      <c r="AO1728" s="267"/>
      <c r="AP1728" s="267"/>
      <c r="AQ1728" s="267"/>
      <c r="AR1728" s="267"/>
      <c r="AS1728" s="267"/>
      <c r="AT1728" s="267"/>
      <c r="AU1728" s="267"/>
      <c r="AV1728" s="267"/>
      <c r="AW1728" s="267"/>
      <c r="AX1728" s="267"/>
      <c r="AY1728" s="267"/>
      <c r="AZ1728" s="267"/>
      <c r="BA1728" s="267"/>
      <c r="BB1728" s="267"/>
      <c r="BC1728" s="267"/>
      <c r="BD1728" s="267"/>
      <c r="BE1728" s="267"/>
      <c r="BF1728" s="267"/>
      <c r="BG1728" s="267"/>
      <c r="BH1728" s="267"/>
      <c r="BI1728" s="267"/>
      <c r="BJ1728" s="267"/>
      <c r="BK1728" s="267"/>
      <c r="BL1728" s="267"/>
      <c r="BM1728" s="267"/>
      <c r="BN1728" s="267"/>
      <c r="BO1728" s="267"/>
      <c r="BP1728" s="267"/>
      <c r="BQ1728" s="267"/>
      <c r="BR1728" s="267"/>
      <c r="BS1728" s="267"/>
      <c r="BT1728" s="267"/>
      <c r="BU1728" s="267"/>
      <c r="BV1728" s="267"/>
      <c r="BW1728" s="267"/>
      <c r="BX1728" s="267"/>
      <c r="BY1728" s="267"/>
      <c r="BZ1728" s="267"/>
      <c r="CA1728" s="267"/>
      <c r="CB1728" s="267"/>
      <c r="CC1728" s="267"/>
      <c r="CD1728" s="267"/>
      <c r="CE1728" s="267"/>
      <c r="CF1728" s="267"/>
      <c r="CG1728" s="267"/>
      <c r="CH1728" s="267"/>
      <c r="CI1728" s="267"/>
      <c r="CJ1728" s="267"/>
      <c r="CK1728" s="267"/>
      <c r="CL1728" s="267"/>
      <c r="CM1728" s="267"/>
      <c r="CN1728" s="267"/>
      <c r="CO1728" s="267"/>
      <c r="CP1728" s="267"/>
      <c r="CQ1728" s="267"/>
      <c r="CR1728" s="267"/>
      <c r="CS1728" s="267"/>
      <c r="CT1728" s="267"/>
      <c r="CU1728" s="267"/>
      <c r="CV1728" s="267"/>
      <c r="CW1728" s="267"/>
      <c r="CX1728" s="267"/>
      <c r="CY1728" s="267"/>
      <c r="CZ1728" s="267"/>
      <c r="DA1728" s="267"/>
      <c r="DB1728" s="267"/>
      <c r="DC1728" s="267"/>
      <c r="DD1728" s="267"/>
      <c r="DE1728" s="267"/>
      <c r="DF1728" s="267"/>
      <c r="DG1728" s="267"/>
      <c r="DH1728" s="267"/>
      <c r="DI1728" s="267"/>
      <c r="DJ1728" s="267"/>
      <c r="DK1728" s="267"/>
      <c r="DL1728" s="267"/>
      <c r="DM1728" s="267"/>
      <c r="DN1728" s="267"/>
      <c r="DO1728" s="267"/>
      <c r="DP1728" s="267"/>
      <c r="DQ1728" s="267"/>
      <c r="DR1728" s="267"/>
      <c r="DS1728" s="267"/>
      <c r="DT1728" s="267"/>
      <c r="DU1728" s="267"/>
      <c r="DV1728" s="267"/>
      <c r="DW1728" s="267"/>
      <c r="DX1728" s="267"/>
      <c r="DY1728" s="267"/>
      <c r="DZ1728" s="267"/>
      <c r="EA1728" s="267"/>
      <c r="EB1728" s="267"/>
      <c r="EC1728" s="267"/>
      <c r="ED1728" s="267"/>
      <c r="EE1728" s="267"/>
      <c r="EF1728" s="267"/>
      <c r="EG1728" s="267"/>
      <c r="EH1728" s="267"/>
      <c r="EI1728" s="267"/>
      <c r="EJ1728" s="267"/>
      <c r="EK1728" s="267"/>
      <c r="EL1728" s="267"/>
      <c r="EM1728" s="267"/>
      <c r="EN1728" s="267"/>
      <c r="EO1728" s="267"/>
      <c r="EP1728" s="267"/>
      <c r="EQ1728" s="267"/>
      <c r="ER1728" s="267"/>
      <c r="ES1728" s="267"/>
      <c r="ET1728" s="267"/>
      <c r="EU1728" s="267"/>
      <c r="EV1728" s="267"/>
      <c r="EW1728" s="267"/>
      <c r="EX1728" s="267"/>
      <c r="EY1728" s="267"/>
      <c r="EZ1728" s="267"/>
      <c r="FA1728" s="267"/>
      <c r="FB1728" s="267"/>
      <c r="FC1728" s="267"/>
      <c r="FD1728" s="267"/>
      <c r="FE1728" s="267"/>
      <c r="FF1728" s="267"/>
      <c r="FG1728" s="267"/>
      <c r="FH1728" s="267"/>
      <c r="FI1728" s="267"/>
      <c r="FJ1728" s="267"/>
      <c r="FK1728" s="267"/>
      <c r="FL1728" s="267"/>
      <c r="FM1728" s="267"/>
      <c r="FN1728" s="267"/>
      <c r="FO1728" s="267"/>
      <c r="FP1728" s="267"/>
      <c r="FQ1728" s="267"/>
      <c r="FR1728" s="267"/>
      <c r="FS1728" s="267"/>
      <c r="FT1728" s="267"/>
      <c r="FU1728" s="267"/>
      <c r="FV1728" s="267"/>
      <c r="FW1728" s="267"/>
      <c r="FX1728" s="267"/>
      <c r="FY1728" s="267"/>
      <c r="FZ1728" s="267"/>
      <c r="GA1728" s="267"/>
      <c r="GB1728" s="267"/>
      <c r="GC1728" s="267"/>
      <c r="GD1728" s="267"/>
      <c r="GE1728" s="267"/>
      <c r="GF1728" s="267"/>
      <c r="GG1728" s="267"/>
      <c r="GH1728" s="267"/>
      <c r="GI1728" s="267"/>
      <c r="GJ1728" s="267"/>
      <c r="GK1728" s="267"/>
      <c r="GL1728" s="267"/>
      <c r="GM1728" s="267"/>
      <c r="GN1728" s="267"/>
      <c r="GO1728" s="267"/>
      <c r="GP1728" s="267"/>
      <c r="GQ1728" s="267"/>
      <c r="GR1728" s="267"/>
      <c r="GS1728" s="267"/>
      <c r="GT1728" s="267"/>
      <c r="GU1728" s="267"/>
      <c r="GV1728" s="267"/>
      <c r="GW1728" s="267"/>
      <c r="GX1728" s="267"/>
      <c r="GY1728" s="267"/>
      <c r="GZ1728" s="267"/>
      <c r="HA1728" s="267"/>
      <c r="HB1728" s="267"/>
      <c r="HC1728" s="267"/>
      <c r="HD1728" s="267"/>
      <c r="HE1728" s="267"/>
      <c r="HF1728" s="267"/>
      <c r="HG1728" s="267"/>
      <c r="HH1728" s="267"/>
      <c r="HI1728" s="267"/>
      <c r="HJ1728" s="267"/>
      <c r="HK1728" s="267"/>
      <c r="HL1728" s="267"/>
      <c r="HM1728" s="267"/>
      <c r="HN1728" s="267"/>
      <c r="HO1728" s="267"/>
      <c r="HP1728" s="267"/>
      <c r="HQ1728" s="267"/>
      <c r="HR1728" s="267"/>
      <c r="HS1728" s="267"/>
      <c r="HT1728" s="267"/>
      <c r="HU1728" s="267"/>
      <c r="HV1728" s="267"/>
      <c r="HW1728" s="267"/>
      <c r="HX1728" s="267"/>
      <c r="HY1728" s="267"/>
      <c r="HZ1728" s="267"/>
      <c r="IA1728" s="267"/>
      <c r="IB1728" s="267"/>
      <c r="IC1728" s="267"/>
      <c r="ID1728" s="267"/>
      <c r="IE1728" s="267"/>
      <c r="IF1728" s="267"/>
      <c r="IG1728" s="267"/>
      <c r="IH1728" s="267"/>
      <c r="II1728" s="267"/>
      <c r="IJ1728" s="267"/>
      <c r="IK1728" s="267"/>
      <c r="IL1728" s="267"/>
      <c r="IM1728" s="267"/>
      <c r="IN1728" s="267"/>
      <c r="IO1728" s="267"/>
      <c r="IP1728" s="267"/>
      <c r="IQ1728" s="267"/>
      <c r="IR1728" s="267"/>
      <c r="IS1728" s="267"/>
      <c r="IT1728" s="267"/>
      <c r="IU1728" s="267"/>
    </row>
    <row r="1729" spans="1:255" s="268" customFormat="1" ht="12.75">
      <c r="A1729" s="267"/>
      <c r="B1729" s="267"/>
      <c r="C1729" s="267"/>
      <c r="D1729" s="267"/>
      <c r="E1729" s="267"/>
      <c r="F1729" s="267"/>
      <c r="G1729" s="267"/>
      <c r="H1729" s="267"/>
      <c r="I1729" s="267"/>
      <c r="J1729" s="267"/>
      <c r="K1729" s="267"/>
      <c r="L1729" s="267"/>
      <c r="M1729" s="267"/>
      <c r="N1729" s="267"/>
      <c r="O1729" s="267"/>
      <c r="P1729" s="267"/>
      <c r="Q1729" s="267"/>
      <c r="R1729" s="267"/>
      <c r="S1729" s="267"/>
      <c r="T1729" s="267"/>
      <c r="U1729" s="267"/>
      <c r="V1729" s="267"/>
      <c r="W1729" s="267"/>
      <c r="X1729" s="267"/>
      <c r="Y1729" s="267"/>
      <c r="Z1729" s="267"/>
      <c r="AA1729" s="267"/>
      <c r="AB1729" s="267"/>
      <c r="AC1729" s="267"/>
      <c r="AD1729" s="267"/>
      <c r="AE1729" s="267"/>
      <c r="AF1729" s="267"/>
      <c r="AG1729" s="267"/>
      <c r="AH1729" s="267"/>
      <c r="AI1729" s="267"/>
      <c r="AJ1729" s="267"/>
      <c r="AK1729" s="267"/>
      <c r="AL1729" s="267"/>
      <c r="AM1729" s="267"/>
      <c r="AN1729" s="267"/>
      <c r="AO1729" s="267"/>
      <c r="AP1729" s="267"/>
      <c r="AQ1729" s="267"/>
      <c r="AR1729" s="267"/>
      <c r="AS1729" s="267"/>
      <c r="AT1729" s="267"/>
      <c r="AU1729" s="267"/>
      <c r="AV1729" s="267"/>
      <c r="AW1729" s="267"/>
      <c r="AX1729" s="267"/>
      <c r="AY1729" s="267"/>
      <c r="AZ1729" s="267"/>
      <c r="BA1729" s="267"/>
      <c r="BB1729" s="267"/>
      <c r="BC1729" s="267"/>
      <c r="BD1729" s="267"/>
      <c r="BE1729" s="267"/>
      <c r="BF1729" s="267"/>
      <c r="BG1729" s="267"/>
      <c r="BH1729" s="267"/>
      <c r="BI1729" s="267"/>
      <c r="BJ1729" s="267"/>
      <c r="BK1729" s="267"/>
      <c r="BL1729" s="267"/>
      <c r="BM1729" s="267"/>
      <c r="BN1729" s="267"/>
      <c r="BO1729" s="267"/>
      <c r="BP1729" s="267"/>
      <c r="BQ1729" s="267"/>
      <c r="BR1729" s="267"/>
      <c r="BS1729" s="267"/>
      <c r="BT1729" s="267"/>
      <c r="BU1729" s="267"/>
      <c r="BV1729" s="267"/>
      <c r="BW1729" s="267"/>
      <c r="BX1729" s="267"/>
      <c r="BY1729" s="267"/>
      <c r="BZ1729" s="267"/>
      <c r="CA1729" s="267"/>
      <c r="CB1729" s="267"/>
      <c r="CC1729" s="267"/>
      <c r="CD1729" s="267"/>
      <c r="CE1729" s="267"/>
      <c r="CF1729" s="267"/>
      <c r="CG1729" s="267"/>
      <c r="CH1729" s="267"/>
      <c r="CI1729" s="267"/>
      <c r="CJ1729" s="267"/>
      <c r="CK1729" s="267"/>
      <c r="CL1729" s="267"/>
      <c r="CM1729" s="267"/>
      <c r="CN1729" s="267"/>
      <c r="CO1729" s="267"/>
      <c r="CP1729" s="267"/>
      <c r="CQ1729" s="267"/>
      <c r="CR1729" s="267"/>
      <c r="CS1729" s="267"/>
      <c r="CT1729" s="267"/>
      <c r="CU1729" s="267"/>
      <c r="CV1729" s="267"/>
      <c r="CW1729" s="267"/>
      <c r="CX1729" s="267"/>
      <c r="CY1729" s="267"/>
      <c r="CZ1729" s="267"/>
      <c r="DA1729" s="267"/>
      <c r="DB1729" s="267"/>
      <c r="DC1729" s="267"/>
      <c r="DD1729" s="267"/>
      <c r="DE1729" s="267"/>
      <c r="DF1729" s="267"/>
      <c r="DG1729" s="267"/>
      <c r="DH1729" s="267"/>
      <c r="DI1729" s="267"/>
      <c r="DJ1729" s="267"/>
      <c r="DK1729" s="267"/>
      <c r="DL1729" s="267"/>
      <c r="DM1729" s="267"/>
      <c r="DN1729" s="267"/>
      <c r="DO1729" s="267"/>
      <c r="DP1729" s="267"/>
      <c r="DQ1729" s="267"/>
      <c r="DR1729" s="267"/>
      <c r="DS1729" s="267"/>
      <c r="DT1729" s="267"/>
      <c r="DU1729" s="267"/>
      <c r="DV1729" s="267"/>
      <c r="DW1729" s="267"/>
      <c r="DX1729" s="267"/>
      <c r="DY1729" s="267"/>
      <c r="DZ1729" s="267"/>
      <c r="EA1729" s="267"/>
      <c r="EB1729" s="267"/>
      <c r="EC1729" s="267"/>
      <c r="ED1729" s="267"/>
      <c r="EE1729" s="267"/>
      <c r="EF1729" s="267"/>
      <c r="EG1729" s="267"/>
      <c r="EH1729" s="267"/>
      <c r="EI1729" s="267"/>
      <c r="EJ1729" s="267"/>
      <c r="EK1729" s="267"/>
      <c r="EL1729" s="267"/>
      <c r="EM1729" s="267"/>
      <c r="EN1729" s="267"/>
      <c r="EO1729" s="267"/>
      <c r="EP1729" s="267"/>
      <c r="EQ1729" s="267"/>
      <c r="ER1729" s="267"/>
      <c r="ES1729" s="267"/>
      <c r="ET1729" s="267"/>
      <c r="EU1729" s="267"/>
      <c r="EV1729" s="267"/>
      <c r="EW1729" s="267"/>
      <c r="EX1729" s="267"/>
      <c r="EY1729" s="267"/>
      <c r="EZ1729" s="267"/>
      <c r="FA1729" s="267"/>
      <c r="FB1729" s="267"/>
      <c r="FC1729" s="267"/>
      <c r="FD1729" s="267"/>
      <c r="FE1729" s="267"/>
      <c r="FF1729" s="267"/>
      <c r="FG1729" s="267"/>
      <c r="FH1729" s="267"/>
      <c r="FI1729" s="267"/>
      <c r="FJ1729" s="267"/>
      <c r="FK1729" s="267"/>
      <c r="FL1729" s="267"/>
      <c r="FM1729" s="267"/>
      <c r="FN1729" s="267"/>
      <c r="FO1729" s="267"/>
      <c r="FP1729" s="267"/>
      <c r="FQ1729" s="267"/>
      <c r="FR1729" s="267"/>
      <c r="FS1729" s="267"/>
      <c r="FT1729" s="267"/>
      <c r="FU1729" s="267"/>
      <c r="FV1729" s="267"/>
      <c r="FW1729" s="267"/>
      <c r="FX1729" s="267"/>
      <c r="FY1729" s="267"/>
      <c r="FZ1729" s="267"/>
      <c r="GA1729" s="267"/>
      <c r="GB1729" s="267"/>
      <c r="GC1729" s="267"/>
      <c r="GD1729" s="267"/>
      <c r="GE1729" s="267"/>
      <c r="GF1729" s="267"/>
      <c r="GG1729" s="267"/>
      <c r="GH1729" s="267"/>
      <c r="GI1729" s="267"/>
      <c r="GJ1729" s="267"/>
      <c r="GK1729" s="267"/>
      <c r="GL1729" s="267"/>
      <c r="GM1729" s="267"/>
      <c r="GN1729" s="267"/>
      <c r="GO1729" s="267"/>
      <c r="GP1729" s="267"/>
      <c r="GQ1729" s="267"/>
      <c r="GR1729" s="267"/>
      <c r="GS1729" s="267"/>
      <c r="GT1729" s="267"/>
      <c r="GU1729" s="267"/>
      <c r="GV1729" s="267"/>
      <c r="GW1729" s="267"/>
      <c r="GX1729" s="267"/>
      <c r="GY1729" s="267"/>
      <c r="GZ1729" s="267"/>
      <c r="HA1729" s="267"/>
      <c r="HB1729" s="267"/>
      <c r="HC1729" s="267"/>
      <c r="HD1729" s="267"/>
      <c r="HE1729" s="267"/>
      <c r="HF1729" s="267"/>
      <c r="HG1729" s="267"/>
      <c r="HH1729" s="267"/>
      <c r="HI1729" s="267"/>
      <c r="HJ1729" s="267"/>
      <c r="HK1729" s="267"/>
      <c r="HL1729" s="267"/>
      <c r="HM1729" s="267"/>
      <c r="HN1729" s="267"/>
      <c r="HO1729" s="267"/>
      <c r="HP1729" s="267"/>
      <c r="HQ1729" s="267"/>
      <c r="HR1729" s="267"/>
      <c r="HS1729" s="267"/>
      <c r="HT1729" s="267"/>
      <c r="HU1729" s="267"/>
      <c r="HV1729" s="267"/>
      <c r="HW1729" s="267"/>
      <c r="HX1729" s="267"/>
      <c r="HY1729" s="267"/>
      <c r="HZ1729" s="267"/>
      <c r="IA1729" s="267"/>
      <c r="IB1729" s="267"/>
      <c r="IC1729" s="267"/>
      <c r="ID1729" s="267"/>
      <c r="IE1729" s="267"/>
      <c r="IF1729" s="267"/>
      <c r="IG1729" s="267"/>
      <c r="IH1729" s="267"/>
      <c r="II1729" s="267"/>
      <c r="IJ1729" s="267"/>
      <c r="IK1729" s="267"/>
      <c r="IL1729" s="267"/>
      <c r="IM1729" s="267"/>
      <c r="IN1729" s="267"/>
      <c r="IO1729" s="267"/>
      <c r="IP1729" s="267"/>
      <c r="IQ1729" s="267"/>
      <c r="IR1729" s="267"/>
      <c r="IS1729" s="267"/>
      <c r="IT1729" s="267"/>
      <c r="IU1729" s="267"/>
    </row>
    <row r="1730" spans="1:255" s="268" customFormat="1" ht="12.75">
      <c r="A1730" s="267"/>
      <c r="B1730" s="267"/>
      <c r="C1730" s="267"/>
      <c r="D1730" s="267"/>
      <c r="E1730" s="267"/>
      <c r="F1730" s="267"/>
      <c r="G1730" s="267"/>
      <c r="H1730" s="267"/>
      <c r="I1730" s="267"/>
      <c r="J1730" s="267"/>
      <c r="K1730" s="267"/>
      <c r="L1730" s="267"/>
      <c r="M1730" s="267"/>
      <c r="N1730" s="267"/>
      <c r="O1730" s="267"/>
      <c r="P1730" s="267"/>
      <c r="Q1730" s="267"/>
      <c r="R1730" s="267"/>
      <c r="S1730" s="267"/>
      <c r="T1730" s="267"/>
      <c r="U1730" s="267"/>
      <c r="V1730" s="267"/>
      <c r="W1730" s="267"/>
      <c r="X1730" s="267"/>
      <c r="Y1730" s="267"/>
      <c r="Z1730" s="267"/>
      <c r="AA1730" s="267"/>
      <c r="AB1730" s="267"/>
      <c r="AC1730" s="267"/>
      <c r="AD1730" s="267"/>
      <c r="AE1730" s="267"/>
      <c r="AF1730" s="267"/>
      <c r="AG1730" s="267"/>
      <c r="AH1730" s="267"/>
      <c r="AI1730" s="267"/>
      <c r="AJ1730" s="267"/>
      <c r="AK1730" s="267"/>
      <c r="AL1730" s="267"/>
      <c r="AM1730" s="267"/>
      <c r="AN1730" s="267"/>
      <c r="AO1730" s="267"/>
      <c r="AP1730" s="267"/>
      <c r="AQ1730" s="267"/>
      <c r="AR1730" s="267"/>
      <c r="AS1730" s="267"/>
      <c r="AT1730" s="267"/>
      <c r="AU1730" s="267"/>
      <c r="AV1730" s="267"/>
      <c r="AW1730" s="267"/>
      <c r="AX1730" s="267"/>
      <c r="AY1730" s="267"/>
      <c r="AZ1730" s="267"/>
      <c r="BA1730" s="267"/>
      <c r="BB1730" s="267"/>
      <c r="BC1730" s="267"/>
      <c r="BD1730" s="267"/>
      <c r="BE1730" s="267"/>
      <c r="BF1730" s="267"/>
      <c r="BG1730" s="267"/>
      <c r="BH1730" s="267"/>
      <c r="BI1730" s="267"/>
      <c r="BJ1730" s="267"/>
      <c r="BK1730" s="267"/>
      <c r="BL1730" s="267"/>
      <c r="BM1730" s="267"/>
      <c r="BN1730" s="267"/>
      <c r="BO1730" s="267"/>
      <c r="BP1730" s="267"/>
      <c r="BQ1730" s="267"/>
      <c r="BR1730" s="267"/>
      <c r="BS1730" s="267"/>
      <c r="BT1730" s="267"/>
      <c r="BU1730" s="267"/>
      <c r="BV1730" s="267"/>
      <c r="BW1730" s="267"/>
      <c r="BX1730" s="267"/>
      <c r="BY1730" s="267"/>
      <c r="BZ1730" s="267"/>
      <c r="CA1730" s="267"/>
      <c r="CB1730" s="267"/>
      <c r="CC1730" s="267"/>
      <c r="CD1730" s="267"/>
      <c r="CE1730" s="267"/>
      <c r="CF1730" s="267"/>
      <c r="CG1730" s="267"/>
      <c r="CH1730" s="267"/>
      <c r="CI1730" s="267"/>
      <c r="CJ1730" s="267"/>
      <c r="CK1730" s="267"/>
      <c r="CL1730" s="267"/>
      <c r="CM1730" s="267"/>
      <c r="CN1730" s="267"/>
      <c r="CO1730" s="267"/>
      <c r="CP1730" s="267"/>
      <c r="CQ1730" s="267"/>
      <c r="CR1730" s="267"/>
      <c r="CS1730" s="267"/>
      <c r="CT1730" s="267"/>
      <c r="CU1730" s="267"/>
      <c r="CV1730" s="267"/>
      <c r="CW1730" s="267"/>
      <c r="CX1730" s="267"/>
      <c r="CY1730" s="267"/>
      <c r="CZ1730" s="267"/>
      <c r="DA1730" s="267"/>
      <c r="DB1730" s="267"/>
      <c r="DC1730" s="267"/>
      <c r="DD1730" s="267"/>
      <c r="DE1730" s="267"/>
      <c r="DF1730" s="267"/>
      <c r="DG1730" s="267"/>
      <c r="DH1730" s="267"/>
      <c r="DI1730" s="267"/>
      <c r="DJ1730" s="267"/>
      <c r="DK1730" s="267"/>
      <c r="DL1730" s="267"/>
      <c r="DM1730" s="267"/>
      <c r="DN1730" s="267"/>
      <c r="DO1730" s="267"/>
      <c r="DP1730" s="267"/>
      <c r="DQ1730" s="267"/>
      <c r="DR1730" s="267"/>
      <c r="DS1730" s="267"/>
      <c r="DT1730" s="267"/>
      <c r="DU1730" s="267"/>
      <c r="DV1730" s="267"/>
      <c r="DW1730" s="267"/>
      <c r="DX1730" s="267"/>
      <c r="DY1730" s="267"/>
      <c r="DZ1730" s="267"/>
      <c r="EA1730" s="267"/>
      <c r="EB1730" s="267"/>
      <c r="EC1730" s="267"/>
      <c r="ED1730" s="267"/>
      <c r="EE1730" s="267"/>
      <c r="EF1730" s="267"/>
      <c r="EG1730" s="267"/>
      <c r="EH1730" s="267"/>
      <c r="EI1730" s="267"/>
      <c r="EJ1730" s="267"/>
      <c r="EK1730" s="267"/>
      <c r="EL1730" s="267"/>
      <c r="EM1730" s="267"/>
      <c r="EN1730" s="267"/>
      <c r="EO1730" s="267"/>
      <c r="EP1730" s="267"/>
      <c r="EQ1730" s="267"/>
      <c r="ER1730" s="267"/>
      <c r="ES1730" s="267"/>
      <c r="ET1730" s="267"/>
      <c r="EU1730" s="267"/>
      <c r="EV1730" s="267"/>
      <c r="EW1730" s="267"/>
      <c r="EX1730" s="267"/>
      <c r="EY1730" s="267"/>
      <c r="EZ1730" s="267"/>
      <c r="FA1730" s="267"/>
      <c r="FB1730" s="267"/>
      <c r="FC1730" s="267"/>
      <c r="FD1730" s="267"/>
      <c r="FE1730" s="267"/>
      <c r="FF1730" s="267"/>
      <c r="FG1730" s="267"/>
      <c r="FH1730" s="267"/>
      <c r="FI1730" s="267"/>
      <c r="FJ1730" s="267"/>
      <c r="FK1730" s="267"/>
      <c r="FL1730" s="267"/>
      <c r="FM1730" s="267"/>
      <c r="FN1730" s="267"/>
      <c r="FO1730" s="267"/>
      <c r="FP1730" s="267"/>
      <c r="FQ1730" s="267"/>
      <c r="FR1730" s="267"/>
      <c r="FS1730" s="267"/>
      <c r="FT1730" s="267"/>
      <c r="FU1730" s="267"/>
      <c r="FV1730" s="267"/>
      <c r="FW1730" s="267"/>
      <c r="FX1730" s="267"/>
      <c r="FY1730" s="267"/>
      <c r="FZ1730" s="267"/>
      <c r="GA1730" s="267"/>
      <c r="GB1730" s="267"/>
      <c r="GC1730" s="267"/>
      <c r="GD1730" s="267"/>
      <c r="GE1730" s="267"/>
      <c r="GF1730" s="267"/>
      <c r="GG1730" s="267"/>
      <c r="GH1730" s="267"/>
      <c r="GI1730" s="267"/>
      <c r="GJ1730" s="267"/>
      <c r="GK1730" s="267"/>
      <c r="GL1730" s="267"/>
      <c r="GM1730" s="267"/>
      <c r="GN1730" s="267"/>
      <c r="GO1730" s="267"/>
      <c r="GP1730" s="267"/>
      <c r="GQ1730" s="267"/>
      <c r="GR1730" s="267"/>
      <c r="GS1730" s="267"/>
      <c r="GT1730" s="267"/>
      <c r="GU1730" s="267"/>
      <c r="GV1730" s="267"/>
      <c r="GW1730" s="267"/>
      <c r="GX1730" s="267"/>
      <c r="GY1730" s="267"/>
      <c r="GZ1730" s="267"/>
      <c r="HA1730" s="267"/>
      <c r="HB1730" s="267"/>
      <c r="HC1730" s="267"/>
      <c r="HD1730" s="267"/>
      <c r="HE1730" s="267"/>
      <c r="HF1730" s="267"/>
      <c r="HG1730" s="267"/>
      <c r="HH1730" s="267"/>
      <c r="HI1730" s="267"/>
      <c r="HJ1730" s="267"/>
      <c r="HK1730" s="267"/>
      <c r="HL1730" s="267"/>
      <c r="HM1730" s="267"/>
      <c r="HN1730" s="267"/>
      <c r="HO1730" s="267"/>
      <c r="HP1730" s="267"/>
      <c r="HQ1730" s="267"/>
      <c r="HR1730" s="267"/>
      <c r="HS1730" s="267"/>
      <c r="HT1730" s="267"/>
      <c r="HU1730" s="267"/>
      <c r="HV1730" s="267"/>
      <c r="HW1730" s="267"/>
      <c r="HX1730" s="267"/>
      <c r="HY1730" s="267"/>
      <c r="HZ1730" s="267"/>
      <c r="IA1730" s="267"/>
      <c r="IB1730" s="267"/>
      <c r="IC1730" s="267"/>
      <c r="ID1730" s="267"/>
      <c r="IE1730" s="267"/>
      <c r="IF1730" s="267"/>
      <c r="IG1730" s="267"/>
      <c r="IH1730" s="267"/>
      <c r="II1730" s="267"/>
      <c r="IJ1730" s="267"/>
      <c r="IK1730" s="267"/>
      <c r="IL1730" s="267"/>
      <c r="IM1730" s="267"/>
      <c r="IN1730" s="267"/>
      <c r="IO1730" s="267"/>
      <c r="IP1730" s="267"/>
      <c r="IQ1730" s="267"/>
      <c r="IR1730" s="267"/>
      <c r="IS1730" s="267"/>
      <c r="IT1730" s="267"/>
      <c r="IU1730" s="267"/>
    </row>
    <row r="1731" spans="1:255" s="268" customFormat="1" ht="12.75">
      <c r="A1731" s="267"/>
      <c r="B1731" s="267"/>
      <c r="C1731" s="267"/>
      <c r="D1731" s="267"/>
      <c r="E1731" s="267"/>
      <c r="F1731" s="267"/>
      <c r="G1731" s="267"/>
      <c r="H1731" s="267"/>
      <c r="I1731" s="267"/>
      <c r="J1731" s="267"/>
      <c r="K1731" s="267"/>
      <c r="L1731" s="267"/>
      <c r="M1731" s="267"/>
      <c r="N1731" s="267"/>
      <c r="O1731" s="267"/>
      <c r="P1731" s="267"/>
      <c r="Q1731" s="267"/>
      <c r="R1731" s="267"/>
      <c r="S1731" s="267"/>
      <c r="T1731" s="267"/>
      <c r="U1731" s="267"/>
      <c r="V1731" s="267"/>
      <c r="W1731" s="267"/>
      <c r="X1731" s="267"/>
      <c r="Y1731" s="267"/>
      <c r="Z1731" s="267"/>
      <c r="AA1731" s="267"/>
      <c r="AB1731" s="267"/>
      <c r="AC1731" s="267"/>
      <c r="AD1731" s="267"/>
      <c r="AE1731" s="267"/>
      <c r="AF1731" s="267"/>
      <c r="AG1731" s="267"/>
      <c r="AH1731" s="267"/>
      <c r="AI1731" s="267"/>
      <c r="AJ1731" s="267"/>
      <c r="AK1731" s="267"/>
      <c r="AL1731" s="267"/>
      <c r="AM1731" s="267"/>
      <c r="AN1731" s="267"/>
      <c r="AO1731" s="267"/>
      <c r="AP1731" s="267"/>
      <c r="AQ1731" s="267"/>
      <c r="AR1731" s="267"/>
      <c r="AS1731" s="267"/>
      <c r="AT1731" s="267"/>
      <c r="AU1731" s="267"/>
      <c r="AV1731" s="267"/>
      <c r="AW1731" s="267"/>
      <c r="AX1731" s="267"/>
      <c r="AY1731" s="267"/>
      <c r="AZ1731" s="267"/>
      <c r="BA1731" s="267"/>
      <c r="BB1731" s="267"/>
      <c r="BC1731" s="267"/>
      <c r="BD1731" s="267"/>
      <c r="BE1731" s="267"/>
      <c r="BF1731" s="267"/>
      <c r="BG1731" s="267"/>
      <c r="BH1731" s="267"/>
      <c r="BI1731" s="267"/>
      <c r="BJ1731" s="267"/>
      <c r="BK1731" s="267"/>
      <c r="BL1731" s="267"/>
      <c r="BM1731" s="267"/>
      <c r="BN1731" s="267"/>
      <c r="BO1731" s="267"/>
      <c r="BP1731" s="267"/>
      <c r="BQ1731" s="267"/>
      <c r="BR1731" s="267"/>
      <c r="BS1731" s="267"/>
      <c r="BT1731" s="267"/>
      <c r="BU1731" s="267"/>
      <c r="BV1731" s="267"/>
      <c r="BW1731" s="267"/>
      <c r="BX1731" s="267"/>
      <c r="BY1731" s="267"/>
      <c r="BZ1731" s="267"/>
      <c r="CA1731" s="267"/>
      <c r="CB1731" s="267"/>
      <c r="CC1731" s="267"/>
      <c r="CD1731" s="267"/>
      <c r="CE1731" s="267"/>
      <c r="CF1731" s="267"/>
      <c r="CG1731" s="267"/>
      <c r="CH1731" s="267"/>
      <c r="CI1731" s="267"/>
      <c r="CJ1731" s="267"/>
      <c r="CK1731" s="267"/>
      <c r="CL1731" s="267"/>
      <c r="CM1731" s="267"/>
      <c r="CN1731" s="267"/>
      <c r="CO1731" s="267"/>
      <c r="CP1731" s="267"/>
      <c r="CQ1731" s="267"/>
      <c r="CR1731" s="267"/>
      <c r="CS1731" s="267"/>
      <c r="CT1731" s="267"/>
      <c r="CU1731" s="267"/>
      <c r="CV1731" s="267"/>
      <c r="CW1731" s="267"/>
      <c r="CX1731" s="267"/>
      <c r="CY1731" s="267"/>
      <c r="CZ1731" s="267"/>
      <c r="DA1731" s="267"/>
      <c r="DB1731" s="267"/>
      <c r="DC1731" s="267"/>
      <c r="DD1731" s="267"/>
      <c r="DE1731" s="267"/>
      <c r="DF1731" s="267"/>
      <c r="DG1731" s="267"/>
      <c r="DH1731" s="267"/>
      <c r="DI1731" s="267"/>
      <c r="DJ1731" s="267"/>
      <c r="DK1731" s="267"/>
      <c r="DL1731" s="267"/>
      <c r="DM1731" s="267"/>
      <c r="DN1731" s="267"/>
      <c r="DO1731" s="267"/>
      <c r="DP1731" s="267"/>
      <c r="DQ1731" s="267"/>
      <c r="DR1731" s="267"/>
      <c r="DS1731" s="267"/>
      <c r="DT1731" s="267"/>
      <c r="DU1731" s="267"/>
      <c r="DV1731" s="267"/>
      <c r="DW1731" s="267"/>
      <c r="DX1731" s="267"/>
      <c r="DY1731" s="267"/>
      <c r="DZ1731" s="267"/>
      <c r="EA1731" s="267"/>
      <c r="EB1731" s="267"/>
      <c r="EC1731" s="267"/>
      <c r="ED1731" s="267"/>
      <c r="EE1731" s="267"/>
      <c r="EF1731" s="267"/>
      <c r="EG1731" s="267"/>
      <c r="EH1731" s="267"/>
      <c r="EI1731" s="267"/>
      <c r="EJ1731" s="267"/>
      <c r="EK1731" s="267"/>
      <c r="EL1731" s="267"/>
      <c r="EM1731" s="267"/>
      <c r="EN1731" s="267"/>
      <c r="EO1731" s="267"/>
      <c r="EP1731" s="267"/>
      <c r="EQ1731" s="267"/>
      <c r="ER1731" s="267"/>
      <c r="ES1731" s="267"/>
      <c r="ET1731" s="267"/>
      <c r="EU1731" s="267"/>
      <c r="EV1731" s="267"/>
      <c r="EW1731" s="267"/>
      <c r="EX1731" s="267"/>
      <c r="EY1731" s="267"/>
      <c r="EZ1731" s="267"/>
      <c r="FA1731" s="267"/>
      <c r="FB1731" s="267"/>
      <c r="FC1731" s="267"/>
      <c r="FD1731" s="267"/>
      <c r="FE1731" s="267"/>
      <c r="FF1731" s="267"/>
      <c r="FG1731" s="267"/>
      <c r="FH1731" s="267"/>
      <c r="FI1731" s="267"/>
      <c r="FJ1731" s="267"/>
      <c r="FK1731" s="267"/>
      <c r="FL1731" s="267"/>
      <c r="FM1731" s="267"/>
      <c r="FN1731" s="267"/>
      <c r="FO1731" s="267"/>
      <c r="FP1731" s="267"/>
      <c r="FQ1731" s="267"/>
      <c r="FR1731" s="267"/>
      <c r="FS1731" s="267"/>
      <c r="FT1731" s="267"/>
      <c r="FU1731" s="267"/>
      <c r="FV1731" s="267"/>
      <c r="FW1731" s="267"/>
      <c r="FX1731" s="267"/>
      <c r="FY1731" s="267"/>
      <c r="FZ1731" s="267"/>
      <c r="GA1731" s="267"/>
      <c r="GB1731" s="267"/>
      <c r="GC1731" s="267"/>
      <c r="GD1731" s="267"/>
      <c r="GE1731" s="267"/>
      <c r="GF1731" s="267"/>
      <c r="GG1731" s="267"/>
      <c r="GH1731" s="267"/>
      <c r="GI1731" s="267"/>
      <c r="GJ1731" s="267"/>
      <c r="GK1731" s="267"/>
      <c r="GL1731" s="267"/>
      <c r="GM1731" s="267"/>
      <c r="GN1731" s="267"/>
      <c r="GO1731" s="267"/>
      <c r="GP1731" s="267"/>
      <c r="GQ1731" s="267"/>
      <c r="GR1731" s="267"/>
      <c r="GS1731" s="267"/>
      <c r="GT1731" s="267"/>
      <c r="GU1731" s="267"/>
      <c r="GV1731" s="267"/>
      <c r="GW1731" s="267"/>
      <c r="GX1731" s="267"/>
      <c r="GY1731" s="267"/>
      <c r="GZ1731" s="267"/>
      <c r="HA1731" s="267"/>
      <c r="HB1731" s="267"/>
      <c r="HC1731" s="267"/>
      <c r="HD1731" s="267"/>
      <c r="HE1731" s="267"/>
      <c r="HF1731" s="267"/>
      <c r="HG1731" s="267"/>
      <c r="HH1731" s="267"/>
      <c r="HI1731" s="267"/>
      <c r="HJ1731" s="267"/>
      <c r="HK1731" s="267"/>
      <c r="HL1731" s="267"/>
      <c r="HM1731" s="267"/>
      <c r="HN1731" s="267"/>
      <c r="HO1731" s="267"/>
      <c r="HP1731" s="267"/>
      <c r="HQ1731" s="267"/>
      <c r="HR1731" s="267"/>
      <c r="HS1731" s="267"/>
      <c r="HT1731" s="267"/>
      <c r="HU1731" s="267"/>
      <c r="HV1731" s="267"/>
      <c r="HW1731" s="267"/>
      <c r="HX1731" s="267"/>
      <c r="HY1731" s="267"/>
      <c r="HZ1731" s="267"/>
      <c r="IA1731" s="267"/>
      <c r="IB1731" s="267"/>
      <c r="IC1731" s="267"/>
      <c r="ID1731" s="267"/>
      <c r="IE1731" s="267"/>
      <c r="IF1731" s="267"/>
      <c r="IG1731" s="267"/>
      <c r="IH1731" s="267"/>
      <c r="II1731" s="267"/>
      <c r="IJ1731" s="267"/>
      <c r="IK1731" s="267"/>
      <c r="IL1731" s="267"/>
      <c r="IM1731" s="267"/>
      <c r="IN1731" s="267"/>
      <c r="IO1731" s="267"/>
      <c r="IP1731" s="267"/>
      <c r="IQ1731" s="267"/>
      <c r="IR1731" s="267"/>
      <c r="IS1731" s="267"/>
      <c r="IT1731" s="267"/>
      <c r="IU1731" s="267"/>
    </row>
    <row r="1732" spans="1:255" s="268" customFormat="1" ht="12.75">
      <c r="A1732" s="267"/>
      <c r="B1732" s="267"/>
      <c r="C1732" s="267"/>
      <c r="D1732" s="267"/>
      <c r="E1732" s="267"/>
      <c r="F1732" s="267"/>
      <c r="G1732" s="267"/>
      <c r="H1732" s="267"/>
      <c r="I1732" s="267"/>
      <c r="J1732" s="267"/>
      <c r="K1732" s="267"/>
      <c r="L1732" s="267"/>
      <c r="M1732" s="267"/>
      <c r="N1732" s="267"/>
      <c r="O1732" s="267"/>
      <c r="P1732" s="267"/>
      <c r="Q1732" s="267"/>
      <c r="R1732" s="267"/>
      <c r="S1732" s="267"/>
      <c r="T1732" s="267"/>
      <c r="U1732" s="267"/>
      <c r="V1732" s="267"/>
      <c r="W1732" s="267"/>
      <c r="X1732" s="267"/>
      <c r="Y1732" s="267"/>
      <c r="Z1732" s="267"/>
      <c r="AA1732" s="267"/>
      <c r="AB1732" s="267"/>
      <c r="AC1732" s="267"/>
      <c r="AD1732" s="267"/>
      <c r="AE1732" s="267"/>
      <c r="AF1732" s="267"/>
      <c r="AG1732" s="267"/>
      <c r="AH1732" s="267"/>
      <c r="AI1732" s="267"/>
      <c r="AJ1732" s="267"/>
      <c r="AK1732" s="267"/>
      <c r="AL1732" s="267"/>
      <c r="AM1732" s="267"/>
      <c r="AN1732" s="267"/>
      <c r="AO1732" s="267"/>
      <c r="AP1732" s="267"/>
      <c r="AQ1732" s="267"/>
      <c r="AR1732" s="267"/>
      <c r="AS1732" s="267"/>
      <c r="AT1732" s="267"/>
      <c r="AU1732" s="267"/>
      <c r="AV1732" s="267"/>
      <c r="AW1732" s="267"/>
      <c r="AX1732" s="267"/>
      <c r="AY1732" s="267"/>
      <c r="AZ1732" s="267"/>
      <c r="BA1732" s="267"/>
      <c r="BB1732" s="267"/>
      <c r="BC1732" s="267"/>
      <c r="BD1732" s="267"/>
      <c r="BE1732" s="267"/>
      <c r="BF1732" s="267"/>
      <c r="BG1732" s="267"/>
      <c r="BH1732" s="267"/>
      <c r="BI1732" s="267"/>
      <c r="BJ1732" s="267"/>
      <c r="BK1732" s="267"/>
      <c r="BL1732" s="267"/>
      <c r="BM1732" s="267"/>
      <c r="BN1732" s="267"/>
      <c r="BO1732" s="267"/>
      <c r="BP1732" s="267"/>
      <c r="BQ1732" s="267"/>
      <c r="BR1732" s="267"/>
      <c r="BS1732" s="267"/>
      <c r="BT1732" s="267"/>
      <c r="BU1732" s="267"/>
      <c r="BV1732" s="267"/>
      <c r="BW1732" s="267"/>
      <c r="BX1732" s="267"/>
      <c r="BY1732" s="267"/>
      <c r="BZ1732" s="267"/>
      <c r="CA1732" s="267"/>
      <c r="CB1732" s="267"/>
      <c r="CC1732" s="267"/>
      <c r="CD1732" s="267"/>
      <c r="CE1732" s="267"/>
      <c r="CF1732" s="267"/>
      <c r="CG1732" s="267"/>
      <c r="CH1732" s="267"/>
      <c r="CI1732" s="267"/>
      <c r="CJ1732" s="267"/>
      <c r="CK1732" s="267"/>
      <c r="CL1732" s="267"/>
      <c r="CM1732" s="267"/>
      <c r="CN1732" s="267"/>
      <c r="CO1732" s="267"/>
      <c r="CP1732" s="267"/>
      <c r="CQ1732" s="267"/>
      <c r="CR1732" s="267"/>
      <c r="CS1732" s="267"/>
      <c r="CT1732" s="267"/>
      <c r="CU1732" s="267"/>
      <c r="CV1732" s="267"/>
      <c r="CW1732" s="267"/>
      <c r="CX1732" s="267"/>
      <c r="CY1732" s="267"/>
      <c r="CZ1732" s="267"/>
      <c r="DA1732" s="267"/>
      <c r="DB1732" s="267"/>
      <c r="DC1732" s="267"/>
      <c r="DD1732" s="267"/>
      <c r="DE1732" s="267"/>
      <c r="DF1732" s="267"/>
      <c r="DG1732" s="267"/>
      <c r="DH1732" s="267"/>
      <c r="DI1732" s="267"/>
      <c r="DJ1732" s="267"/>
      <c r="DK1732" s="267"/>
      <c r="DL1732" s="267"/>
      <c r="DM1732" s="267"/>
      <c r="DN1732" s="267"/>
      <c r="DO1732" s="267"/>
      <c r="DP1732" s="267"/>
      <c r="DQ1732" s="267"/>
      <c r="DR1732" s="267"/>
      <c r="DS1732" s="267"/>
      <c r="DT1732" s="267"/>
      <c r="DU1732" s="267"/>
      <c r="DV1732" s="267"/>
      <c r="DW1732" s="267"/>
      <c r="DX1732" s="267"/>
      <c r="DY1732" s="267"/>
      <c r="DZ1732" s="267"/>
      <c r="EA1732" s="267"/>
      <c r="EB1732" s="267"/>
      <c r="EC1732" s="267"/>
      <c r="ED1732" s="267"/>
      <c r="EE1732" s="267"/>
      <c r="EF1732" s="267"/>
      <c r="EG1732" s="267"/>
      <c r="EH1732" s="267"/>
      <c r="EI1732" s="267"/>
      <c r="EJ1732" s="267"/>
      <c r="EK1732" s="267"/>
      <c r="EL1732" s="267"/>
      <c r="EM1732" s="267"/>
      <c r="EN1732" s="267"/>
      <c r="EO1732" s="267"/>
      <c r="EP1732" s="267"/>
      <c r="EQ1732" s="267"/>
      <c r="ER1732" s="267"/>
      <c r="ES1732" s="267"/>
      <c r="ET1732" s="267"/>
      <c r="EU1732" s="267"/>
      <c r="EV1732" s="267"/>
      <c r="EW1732" s="267"/>
      <c r="EX1732" s="267"/>
      <c r="EY1732" s="267"/>
      <c r="EZ1732" s="267"/>
      <c r="FA1732" s="267"/>
      <c r="FB1732" s="267"/>
      <c r="FC1732" s="267"/>
      <c r="FD1732" s="267"/>
      <c r="FE1732" s="267"/>
      <c r="FF1732" s="267"/>
      <c r="FG1732" s="267"/>
      <c r="FH1732" s="267"/>
      <c r="FI1732" s="267"/>
      <c r="FJ1732" s="267"/>
      <c r="FK1732" s="267"/>
      <c r="FL1732" s="267"/>
      <c r="FM1732" s="267"/>
      <c r="FN1732" s="267"/>
      <c r="FO1732" s="267"/>
      <c r="FP1732" s="267"/>
      <c r="FQ1732" s="267"/>
      <c r="FR1732" s="267"/>
      <c r="FS1732" s="267"/>
      <c r="FT1732" s="267"/>
      <c r="FU1732" s="267"/>
      <c r="FV1732" s="267"/>
      <c r="FW1732" s="267"/>
      <c r="FX1732" s="267"/>
      <c r="FY1732" s="267"/>
      <c r="FZ1732" s="267"/>
      <c r="GA1732" s="267"/>
      <c r="GB1732" s="267"/>
      <c r="GC1732" s="267"/>
      <c r="GD1732" s="267"/>
      <c r="GE1732" s="267"/>
      <c r="GF1732" s="267"/>
      <c r="GG1732" s="267"/>
      <c r="GH1732" s="267"/>
      <c r="GI1732" s="267"/>
      <c r="GJ1732" s="267"/>
      <c r="GK1732" s="267"/>
      <c r="GL1732" s="267"/>
      <c r="GM1732" s="267"/>
      <c r="GN1732" s="267"/>
      <c r="GO1732" s="267"/>
      <c r="GP1732" s="267"/>
      <c r="GQ1732" s="267"/>
      <c r="GR1732" s="267"/>
      <c r="GS1732" s="267"/>
      <c r="GT1732" s="267"/>
      <c r="GU1732" s="267"/>
      <c r="GV1732" s="267"/>
      <c r="GW1732" s="267"/>
      <c r="GX1732" s="267"/>
      <c r="GY1732" s="267"/>
      <c r="GZ1732" s="267"/>
      <c r="HA1732" s="267"/>
      <c r="HB1732" s="267"/>
      <c r="HC1732" s="267"/>
      <c r="HD1732" s="267"/>
      <c r="HE1732" s="267"/>
      <c r="HF1732" s="267"/>
      <c r="HG1732" s="267"/>
      <c r="HH1732" s="267"/>
      <c r="HI1732" s="267"/>
      <c r="HJ1732" s="267"/>
      <c r="HK1732" s="267"/>
      <c r="HL1732" s="267"/>
      <c r="HM1732" s="267"/>
      <c r="HN1732" s="267"/>
      <c r="HO1732" s="267"/>
      <c r="HP1732" s="267"/>
      <c r="HQ1732" s="267"/>
      <c r="HR1732" s="267"/>
      <c r="HS1732" s="267"/>
      <c r="HT1732" s="267"/>
      <c r="HU1732" s="267"/>
      <c r="HV1732" s="267"/>
      <c r="HW1732" s="267"/>
      <c r="HX1732" s="267"/>
      <c r="HY1732" s="267"/>
      <c r="HZ1732" s="267"/>
      <c r="IA1732" s="267"/>
      <c r="IB1732" s="267"/>
      <c r="IC1732" s="267"/>
      <c r="ID1732" s="267"/>
      <c r="IE1732" s="267"/>
      <c r="IF1732" s="267"/>
      <c r="IG1732" s="267"/>
      <c r="IH1732" s="267"/>
      <c r="II1732" s="267"/>
      <c r="IJ1732" s="267"/>
      <c r="IK1732" s="267"/>
      <c r="IL1732" s="267"/>
      <c r="IM1732" s="267"/>
      <c r="IN1732" s="267"/>
      <c r="IO1732" s="267"/>
      <c r="IP1732" s="267"/>
      <c r="IQ1732" s="267"/>
      <c r="IR1732" s="267"/>
      <c r="IS1732" s="267"/>
      <c r="IT1732" s="267"/>
      <c r="IU1732" s="267"/>
    </row>
    <row r="1733" spans="1:255" s="268" customFormat="1" ht="12.75">
      <c r="A1733" s="267"/>
      <c r="B1733" s="267"/>
      <c r="C1733" s="267"/>
      <c r="D1733" s="267"/>
      <c r="E1733" s="267"/>
      <c r="F1733" s="267"/>
      <c r="G1733" s="267"/>
      <c r="H1733" s="267"/>
      <c r="I1733" s="267"/>
      <c r="J1733" s="267"/>
      <c r="K1733" s="267"/>
      <c r="L1733" s="267"/>
      <c r="M1733" s="267"/>
      <c r="N1733" s="267"/>
      <c r="O1733" s="267"/>
      <c r="P1733" s="267"/>
      <c r="Q1733" s="267"/>
      <c r="R1733" s="267"/>
      <c r="S1733" s="267"/>
      <c r="T1733" s="267"/>
      <c r="U1733" s="267"/>
      <c r="V1733" s="267"/>
      <c r="W1733" s="267"/>
      <c r="X1733" s="267"/>
      <c r="Y1733" s="267"/>
      <c r="Z1733" s="267"/>
      <c r="AA1733" s="267"/>
      <c r="AB1733" s="267"/>
      <c r="AC1733" s="267"/>
      <c r="AD1733" s="267"/>
      <c r="AE1733" s="267"/>
      <c r="AF1733" s="267"/>
      <c r="AG1733" s="267"/>
      <c r="AH1733" s="267"/>
      <c r="AI1733" s="267"/>
      <c r="AJ1733" s="267"/>
      <c r="AK1733" s="267"/>
      <c r="AL1733" s="267"/>
      <c r="AM1733" s="267"/>
      <c r="AN1733" s="267"/>
      <c r="AO1733" s="267"/>
      <c r="AP1733" s="267"/>
      <c r="AQ1733" s="267"/>
      <c r="AR1733" s="267"/>
      <c r="AS1733" s="267"/>
      <c r="AT1733" s="267"/>
      <c r="AU1733" s="267"/>
      <c r="AV1733" s="267"/>
      <c r="AW1733" s="267"/>
      <c r="AX1733" s="267"/>
      <c r="AY1733" s="267"/>
      <c r="AZ1733" s="267"/>
      <c r="BA1733" s="267"/>
      <c r="BB1733" s="267"/>
      <c r="BC1733" s="267"/>
      <c r="BD1733" s="267"/>
      <c r="BE1733" s="267"/>
      <c r="BF1733" s="267"/>
      <c r="BG1733" s="267"/>
      <c r="BH1733" s="267"/>
      <c r="BI1733" s="267"/>
      <c r="BJ1733" s="267"/>
      <c r="BK1733" s="267"/>
      <c r="BL1733" s="267"/>
      <c r="BM1733" s="267"/>
      <c r="BN1733" s="267"/>
      <c r="BO1733" s="267"/>
      <c r="BP1733" s="267"/>
      <c r="BQ1733" s="267"/>
      <c r="BR1733" s="267"/>
      <c r="BS1733" s="267"/>
      <c r="BT1733" s="267"/>
      <c r="BU1733" s="267"/>
      <c r="BV1733" s="267"/>
      <c r="BW1733" s="267"/>
      <c r="BX1733" s="267"/>
      <c r="BY1733" s="267"/>
      <c r="BZ1733" s="267"/>
      <c r="CA1733" s="267"/>
      <c r="CB1733" s="267"/>
      <c r="CC1733" s="267"/>
      <c r="CD1733" s="267"/>
      <c r="CE1733" s="267"/>
      <c r="CF1733" s="267"/>
      <c r="CG1733" s="267"/>
      <c r="CH1733" s="267"/>
      <c r="CI1733" s="267"/>
      <c r="CJ1733" s="267"/>
      <c r="CK1733" s="267"/>
      <c r="CL1733" s="267"/>
      <c r="CM1733" s="267"/>
      <c r="CN1733" s="267"/>
      <c r="CO1733" s="267"/>
      <c r="CP1733" s="267"/>
      <c r="CQ1733" s="267"/>
      <c r="CR1733" s="267"/>
      <c r="CS1733" s="267"/>
      <c r="CT1733" s="267"/>
      <c r="CU1733" s="267"/>
      <c r="CV1733" s="267"/>
      <c r="CW1733" s="267"/>
      <c r="CX1733" s="267"/>
      <c r="CY1733" s="267"/>
      <c r="CZ1733" s="267"/>
      <c r="DA1733" s="267"/>
      <c r="DB1733" s="267"/>
      <c r="DC1733" s="267"/>
      <c r="DD1733" s="267"/>
      <c r="DE1733" s="267"/>
      <c r="DF1733" s="267"/>
      <c r="DG1733" s="267"/>
      <c r="DH1733" s="267"/>
      <c r="DI1733" s="267"/>
      <c r="DJ1733" s="267"/>
      <c r="DK1733" s="267"/>
      <c r="DL1733" s="267"/>
      <c r="DM1733" s="267"/>
      <c r="DN1733" s="267"/>
      <c r="DO1733" s="267"/>
      <c r="DP1733" s="267"/>
      <c r="DQ1733" s="267"/>
      <c r="DR1733" s="267"/>
      <c r="DS1733" s="267"/>
      <c r="DT1733" s="267"/>
      <c r="DU1733" s="267"/>
      <c r="DV1733" s="267"/>
      <c r="DW1733" s="267"/>
      <c r="DX1733" s="267"/>
      <c r="DY1733" s="267"/>
      <c r="DZ1733" s="267"/>
      <c r="EA1733" s="267"/>
      <c r="EB1733" s="267"/>
      <c r="EC1733" s="267"/>
      <c r="ED1733" s="267"/>
      <c r="EE1733" s="267"/>
      <c r="EF1733" s="267"/>
      <c r="EG1733" s="267"/>
      <c r="EH1733" s="267"/>
      <c r="EI1733" s="267"/>
      <c r="EJ1733" s="267"/>
      <c r="EK1733" s="267"/>
      <c r="EL1733" s="267"/>
      <c r="EM1733" s="267"/>
      <c r="EN1733" s="267"/>
      <c r="EO1733" s="267"/>
      <c r="EP1733" s="267"/>
      <c r="EQ1733" s="267"/>
      <c r="ER1733" s="267"/>
      <c r="ES1733" s="267"/>
      <c r="ET1733" s="267"/>
      <c r="EU1733" s="267"/>
      <c r="EV1733" s="267"/>
      <c r="EW1733" s="267"/>
      <c r="EX1733" s="267"/>
      <c r="EY1733" s="267"/>
      <c r="EZ1733" s="267"/>
      <c r="FA1733" s="267"/>
      <c r="FB1733" s="267"/>
      <c r="FC1733" s="267"/>
      <c r="FD1733" s="267"/>
      <c r="FE1733" s="267"/>
      <c r="FF1733" s="267"/>
      <c r="FG1733" s="267"/>
      <c r="FH1733" s="267"/>
      <c r="FI1733" s="267"/>
      <c r="FJ1733" s="267"/>
      <c r="FK1733" s="267"/>
      <c r="FL1733" s="267"/>
      <c r="FM1733" s="267"/>
      <c r="FN1733" s="267"/>
      <c r="FO1733" s="267"/>
      <c r="FP1733" s="267"/>
      <c r="FQ1733" s="267"/>
      <c r="FR1733" s="267"/>
      <c r="FS1733" s="267"/>
      <c r="FT1733" s="267"/>
      <c r="FU1733" s="267"/>
      <c r="FV1733" s="267"/>
      <c r="FW1733" s="267"/>
      <c r="FX1733" s="267"/>
      <c r="FY1733" s="267"/>
      <c r="FZ1733" s="267"/>
      <c r="GA1733" s="267"/>
      <c r="GB1733" s="267"/>
      <c r="GC1733" s="267"/>
      <c r="GD1733" s="267"/>
      <c r="GE1733" s="267"/>
      <c r="GF1733" s="267"/>
      <c r="GG1733" s="267"/>
      <c r="GH1733" s="267"/>
      <c r="GI1733" s="267"/>
      <c r="GJ1733" s="267"/>
      <c r="GK1733" s="267"/>
      <c r="GL1733" s="267"/>
      <c r="GM1733" s="267"/>
      <c r="GN1733" s="267"/>
      <c r="GO1733" s="267"/>
      <c r="GP1733" s="267"/>
      <c r="GQ1733" s="267"/>
      <c r="GR1733" s="267"/>
      <c r="GS1733" s="267"/>
      <c r="GT1733" s="267"/>
      <c r="GU1733" s="267"/>
      <c r="GV1733" s="267"/>
      <c r="GW1733" s="267"/>
      <c r="GX1733" s="267"/>
      <c r="GY1733" s="267"/>
      <c r="GZ1733" s="267"/>
      <c r="HA1733" s="267"/>
      <c r="HB1733" s="267"/>
      <c r="HC1733" s="267"/>
      <c r="HD1733" s="267"/>
      <c r="HE1733" s="267"/>
      <c r="HF1733" s="267"/>
      <c r="HG1733" s="267"/>
      <c r="HH1733" s="267"/>
      <c r="HI1733" s="267"/>
      <c r="HJ1733" s="267"/>
      <c r="HK1733" s="267"/>
      <c r="HL1733" s="267"/>
      <c r="HM1733" s="267"/>
      <c r="HN1733" s="267"/>
      <c r="HO1733" s="267"/>
      <c r="HP1733" s="267"/>
      <c r="HQ1733" s="267"/>
      <c r="HR1733" s="267"/>
      <c r="HS1733" s="267"/>
      <c r="HT1733" s="267"/>
      <c r="HU1733" s="267"/>
      <c r="HV1733" s="267"/>
      <c r="HW1733" s="267"/>
      <c r="HX1733" s="267"/>
      <c r="HY1733" s="267"/>
      <c r="HZ1733" s="267"/>
      <c r="IA1733" s="267"/>
      <c r="IB1733" s="267"/>
      <c r="IC1733" s="267"/>
      <c r="ID1733" s="267"/>
      <c r="IE1733" s="267"/>
      <c r="IF1733" s="267"/>
      <c r="IG1733" s="267"/>
      <c r="IH1733" s="267"/>
      <c r="II1733" s="267"/>
      <c r="IJ1733" s="267"/>
      <c r="IK1733" s="267"/>
      <c r="IL1733" s="267"/>
      <c r="IM1733" s="267"/>
      <c r="IN1733" s="267"/>
      <c r="IO1733" s="267"/>
      <c r="IP1733" s="267"/>
      <c r="IQ1733" s="267"/>
      <c r="IR1733" s="267"/>
      <c r="IS1733" s="267"/>
      <c r="IT1733" s="267"/>
      <c r="IU1733" s="267"/>
    </row>
    <row r="1734" spans="1:255" s="268" customFormat="1" ht="12.75">
      <c r="A1734" s="267"/>
      <c r="B1734" s="267"/>
      <c r="C1734" s="267"/>
      <c r="D1734" s="267"/>
      <c r="E1734" s="267"/>
      <c r="F1734" s="267"/>
      <c r="G1734" s="267"/>
      <c r="H1734" s="267"/>
      <c r="I1734" s="267"/>
      <c r="J1734" s="267"/>
      <c r="K1734" s="267"/>
      <c r="L1734" s="267"/>
      <c r="M1734" s="267"/>
      <c r="N1734" s="267"/>
      <c r="O1734" s="267"/>
      <c r="P1734" s="267"/>
      <c r="Q1734" s="267"/>
      <c r="R1734" s="267"/>
      <c r="S1734" s="267"/>
      <c r="T1734" s="267"/>
      <c r="U1734" s="267"/>
      <c r="V1734" s="267"/>
      <c r="W1734" s="267"/>
      <c r="X1734" s="267"/>
      <c r="Y1734" s="267"/>
      <c r="Z1734" s="267"/>
      <c r="AA1734" s="267"/>
      <c r="AB1734" s="267"/>
      <c r="AC1734" s="267"/>
      <c r="AD1734" s="267"/>
      <c r="AE1734" s="267"/>
      <c r="AF1734" s="267"/>
      <c r="AG1734" s="267"/>
      <c r="AH1734" s="267"/>
      <c r="AI1734" s="267"/>
      <c r="AJ1734" s="267"/>
      <c r="AK1734" s="267"/>
      <c r="AL1734" s="267"/>
      <c r="AM1734" s="267"/>
      <c r="AN1734" s="267"/>
      <c r="AO1734" s="267"/>
      <c r="AP1734" s="267"/>
      <c r="AQ1734" s="267"/>
      <c r="AR1734" s="267"/>
      <c r="AS1734" s="267"/>
      <c r="AT1734" s="267"/>
      <c r="AU1734" s="267"/>
      <c r="AV1734" s="267"/>
      <c r="AW1734" s="267"/>
      <c r="AX1734" s="267"/>
      <c r="AY1734" s="267"/>
      <c r="AZ1734" s="267"/>
      <c r="BA1734" s="267"/>
      <c r="BB1734" s="267"/>
      <c r="BC1734" s="267"/>
      <c r="BD1734" s="267"/>
      <c r="BE1734" s="267"/>
      <c r="BF1734" s="267"/>
      <c r="BG1734" s="267"/>
      <c r="BH1734" s="267"/>
      <c r="BI1734" s="267"/>
      <c r="BJ1734" s="267"/>
      <c r="BK1734" s="267"/>
      <c r="BL1734" s="267"/>
      <c r="BM1734" s="267"/>
      <c r="BN1734" s="267"/>
      <c r="BO1734" s="267"/>
      <c r="BP1734" s="267"/>
      <c r="BQ1734" s="267"/>
      <c r="BR1734" s="267"/>
      <c r="BS1734" s="267"/>
      <c r="BT1734" s="267"/>
      <c r="BU1734" s="267"/>
      <c r="BV1734" s="267"/>
      <c r="BW1734" s="267"/>
      <c r="BX1734" s="267"/>
      <c r="BY1734" s="267"/>
      <c r="BZ1734" s="267"/>
      <c r="CA1734" s="267"/>
      <c r="CB1734" s="267"/>
      <c r="CC1734" s="267"/>
      <c r="CD1734" s="267"/>
      <c r="CE1734" s="267"/>
      <c r="CF1734" s="267"/>
      <c r="CG1734" s="267"/>
      <c r="CH1734" s="267"/>
      <c r="CI1734" s="267"/>
      <c r="CJ1734" s="267"/>
      <c r="CK1734" s="267"/>
      <c r="CL1734" s="267"/>
      <c r="CM1734" s="267"/>
      <c r="CN1734" s="267"/>
      <c r="CO1734" s="267"/>
      <c r="CP1734" s="267"/>
      <c r="CQ1734" s="267"/>
      <c r="CR1734" s="267"/>
      <c r="CS1734" s="267"/>
      <c r="CT1734" s="267"/>
      <c r="CU1734" s="267"/>
      <c r="CV1734" s="267"/>
      <c r="CW1734" s="267"/>
      <c r="CX1734" s="267"/>
      <c r="CY1734" s="267"/>
      <c r="CZ1734" s="267"/>
      <c r="DA1734" s="267"/>
      <c r="DB1734" s="267"/>
      <c r="DC1734" s="267"/>
      <c r="DD1734" s="267"/>
      <c r="DE1734" s="267"/>
      <c r="DF1734" s="267"/>
      <c r="DG1734" s="267"/>
      <c r="DH1734" s="267"/>
      <c r="DI1734" s="267"/>
      <c r="DJ1734" s="267"/>
      <c r="DK1734" s="267"/>
      <c r="DL1734" s="267"/>
      <c r="DM1734" s="267"/>
      <c r="DN1734" s="267"/>
      <c r="DO1734" s="267"/>
      <c r="DP1734" s="267"/>
      <c r="DQ1734" s="267"/>
      <c r="DR1734" s="267"/>
      <c r="DS1734" s="267"/>
      <c r="DT1734" s="267"/>
      <c r="DU1734" s="267"/>
      <c r="DV1734" s="267"/>
      <c r="DW1734" s="267"/>
      <c r="DX1734" s="267"/>
      <c r="DY1734" s="267"/>
      <c r="DZ1734" s="267"/>
      <c r="EA1734" s="267"/>
      <c r="EB1734" s="267"/>
      <c r="EC1734" s="267"/>
      <c r="ED1734" s="267"/>
      <c r="EE1734" s="267"/>
      <c r="EF1734" s="267"/>
      <c r="EG1734" s="267"/>
      <c r="EH1734" s="267"/>
      <c r="EI1734" s="267"/>
      <c r="EJ1734" s="267"/>
      <c r="EK1734" s="267"/>
      <c r="EL1734" s="267"/>
      <c r="EM1734" s="267"/>
      <c r="EN1734" s="267"/>
      <c r="EO1734" s="267"/>
      <c r="EP1734" s="267"/>
      <c r="EQ1734" s="267"/>
      <c r="ER1734" s="267"/>
      <c r="ES1734" s="267"/>
      <c r="ET1734" s="267"/>
      <c r="EU1734" s="267"/>
      <c r="EV1734" s="267"/>
      <c r="EW1734" s="267"/>
      <c r="EX1734" s="267"/>
      <c r="EY1734" s="267"/>
      <c r="EZ1734" s="267"/>
      <c r="FA1734" s="267"/>
      <c r="FB1734" s="267"/>
      <c r="FC1734" s="267"/>
      <c r="FD1734" s="267"/>
      <c r="FE1734" s="267"/>
      <c r="FF1734" s="267"/>
      <c r="FG1734" s="267"/>
      <c r="FH1734" s="267"/>
      <c r="FI1734" s="267"/>
      <c r="FJ1734" s="267"/>
      <c r="FK1734" s="267"/>
      <c r="FL1734" s="267"/>
      <c r="FM1734" s="267"/>
      <c r="FN1734" s="267"/>
      <c r="FO1734" s="267"/>
      <c r="FP1734" s="267"/>
      <c r="FQ1734" s="267"/>
      <c r="FR1734" s="267"/>
      <c r="FS1734" s="267"/>
      <c r="FT1734" s="267"/>
      <c r="FU1734" s="267"/>
      <c r="FV1734" s="267"/>
      <c r="FW1734" s="267"/>
      <c r="FX1734" s="267"/>
      <c r="FY1734" s="267"/>
      <c r="FZ1734" s="267"/>
      <c r="GA1734" s="267"/>
      <c r="GB1734" s="267"/>
      <c r="GC1734" s="267"/>
      <c r="GD1734" s="267"/>
      <c r="GE1734" s="267"/>
      <c r="GF1734" s="267"/>
      <c r="GG1734" s="267"/>
      <c r="GH1734" s="267"/>
      <c r="GI1734" s="267"/>
      <c r="GJ1734" s="267"/>
      <c r="GK1734" s="267"/>
      <c r="GL1734" s="267"/>
      <c r="GM1734" s="267"/>
      <c r="GN1734" s="267"/>
      <c r="GO1734" s="267"/>
      <c r="GP1734" s="267"/>
      <c r="GQ1734" s="267"/>
      <c r="GR1734" s="267"/>
      <c r="GS1734" s="267"/>
      <c r="GT1734" s="267"/>
      <c r="GU1734" s="267"/>
      <c r="GV1734" s="267"/>
      <c r="GW1734" s="267"/>
      <c r="GX1734" s="267"/>
      <c r="GY1734" s="267"/>
      <c r="GZ1734" s="267"/>
      <c r="HA1734" s="267"/>
      <c r="HB1734" s="267"/>
      <c r="HC1734" s="267"/>
      <c r="HD1734" s="267"/>
      <c r="HE1734" s="267"/>
      <c r="HF1734" s="267"/>
      <c r="HG1734" s="267"/>
      <c r="HH1734" s="267"/>
      <c r="HI1734" s="267"/>
      <c r="HJ1734" s="267"/>
      <c r="HK1734" s="267"/>
      <c r="HL1734" s="267"/>
      <c r="HM1734" s="267"/>
      <c r="HN1734" s="267"/>
      <c r="HO1734" s="267"/>
      <c r="HP1734" s="267"/>
      <c r="HQ1734" s="267"/>
      <c r="HR1734" s="267"/>
      <c r="HS1734" s="267"/>
      <c r="HT1734" s="267"/>
      <c r="HU1734" s="267"/>
      <c r="HV1734" s="267"/>
      <c r="HW1734" s="267"/>
      <c r="HX1734" s="267"/>
      <c r="HY1734" s="267"/>
      <c r="HZ1734" s="267"/>
      <c r="IA1734" s="267"/>
      <c r="IB1734" s="267"/>
      <c r="IC1734" s="267"/>
      <c r="ID1734" s="267"/>
      <c r="IE1734" s="267"/>
      <c r="IF1734" s="267"/>
      <c r="IG1734" s="267"/>
      <c r="IH1734" s="267"/>
      <c r="II1734" s="267"/>
      <c r="IJ1734" s="267"/>
      <c r="IK1734" s="267"/>
      <c r="IL1734" s="267"/>
      <c r="IM1734" s="267"/>
      <c r="IN1734" s="267"/>
      <c r="IO1734" s="267"/>
      <c r="IP1734" s="267"/>
      <c r="IQ1734" s="267"/>
      <c r="IR1734" s="267"/>
      <c r="IS1734" s="267"/>
      <c r="IT1734" s="267"/>
      <c r="IU1734" s="267"/>
    </row>
    <row r="1735" spans="1:255" s="268" customFormat="1" ht="12.75">
      <c r="A1735" s="267"/>
      <c r="B1735" s="267"/>
      <c r="C1735" s="267"/>
      <c r="D1735" s="267"/>
      <c r="E1735" s="267"/>
      <c r="F1735" s="267"/>
      <c r="G1735" s="267"/>
      <c r="H1735" s="267"/>
      <c r="I1735" s="267"/>
      <c r="J1735" s="267"/>
      <c r="K1735" s="267"/>
      <c r="L1735" s="267"/>
      <c r="M1735" s="267"/>
      <c r="N1735" s="267"/>
      <c r="O1735" s="267"/>
      <c r="P1735" s="267"/>
      <c r="Q1735" s="267"/>
      <c r="R1735" s="267"/>
      <c r="S1735" s="267"/>
      <c r="T1735" s="267"/>
      <c r="U1735" s="267"/>
      <c r="V1735" s="267"/>
      <c r="W1735" s="267"/>
      <c r="X1735" s="267"/>
      <c r="Y1735" s="267"/>
      <c r="Z1735" s="267"/>
      <c r="AA1735" s="267"/>
      <c r="AB1735" s="267"/>
      <c r="AC1735" s="267"/>
      <c r="AD1735" s="267"/>
      <c r="AE1735" s="267"/>
      <c r="AF1735" s="267"/>
      <c r="AG1735" s="267"/>
      <c r="AH1735" s="267"/>
      <c r="AI1735" s="267"/>
      <c r="AJ1735" s="267"/>
      <c r="AK1735" s="267"/>
      <c r="AL1735" s="267"/>
      <c r="AM1735" s="267"/>
      <c r="AN1735" s="267"/>
      <c r="AO1735" s="267"/>
      <c r="AP1735" s="267"/>
      <c r="AQ1735" s="267"/>
      <c r="AR1735" s="267"/>
      <c r="AS1735" s="267"/>
      <c r="AT1735" s="267"/>
      <c r="AU1735" s="267"/>
      <c r="AV1735" s="267"/>
      <c r="AW1735" s="267"/>
      <c r="AX1735" s="267"/>
      <c r="AY1735" s="267"/>
      <c r="AZ1735" s="267"/>
      <c r="BA1735" s="267"/>
      <c r="BB1735" s="267"/>
      <c r="BC1735" s="267"/>
      <c r="BD1735" s="267"/>
      <c r="BE1735" s="267"/>
      <c r="BF1735" s="267"/>
      <c r="BG1735" s="267"/>
      <c r="BH1735" s="267"/>
      <c r="BI1735" s="267"/>
      <c r="BJ1735" s="267"/>
      <c r="BK1735" s="267"/>
      <c r="BL1735" s="267"/>
      <c r="BM1735" s="267"/>
      <c r="BN1735" s="267"/>
      <c r="BO1735" s="267"/>
      <c r="BP1735" s="267"/>
      <c r="BQ1735" s="267"/>
      <c r="BR1735" s="267"/>
      <c r="BS1735" s="267"/>
      <c r="BT1735" s="267"/>
      <c r="BU1735" s="267"/>
      <c r="BV1735" s="267"/>
      <c r="BW1735" s="267"/>
      <c r="BX1735" s="267"/>
      <c r="BY1735" s="267"/>
      <c r="BZ1735" s="267"/>
      <c r="CA1735" s="267"/>
      <c r="CB1735" s="267"/>
      <c r="CC1735" s="267"/>
      <c r="CD1735" s="267"/>
      <c r="CE1735" s="267"/>
      <c r="CF1735" s="267"/>
      <c r="CG1735" s="267"/>
      <c r="CH1735" s="267"/>
      <c r="CI1735" s="267"/>
      <c r="CJ1735" s="267"/>
      <c r="CK1735" s="267"/>
      <c r="CL1735" s="267"/>
      <c r="CM1735" s="267"/>
      <c r="CN1735" s="267"/>
      <c r="CO1735" s="267"/>
      <c r="CP1735" s="267"/>
      <c r="CQ1735" s="267"/>
      <c r="CR1735" s="267"/>
      <c r="CS1735" s="267"/>
      <c r="CT1735" s="267"/>
      <c r="CU1735" s="267"/>
      <c r="CV1735" s="267"/>
      <c r="CW1735" s="267"/>
      <c r="CX1735" s="267"/>
      <c r="CY1735" s="267"/>
      <c r="CZ1735" s="267"/>
      <c r="DA1735" s="267"/>
      <c r="DB1735" s="267"/>
      <c r="DC1735" s="267"/>
      <c r="DD1735" s="267"/>
      <c r="DE1735" s="267"/>
      <c r="DF1735" s="267"/>
      <c r="DG1735" s="267"/>
      <c r="DH1735" s="267"/>
      <c r="DI1735" s="267"/>
      <c r="DJ1735" s="267"/>
      <c r="DK1735" s="267"/>
      <c r="DL1735" s="267"/>
      <c r="DM1735" s="267"/>
      <c r="DN1735" s="267"/>
      <c r="DO1735" s="267"/>
      <c r="DP1735" s="267"/>
      <c r="DQ1735" s="267"/>
      <c r="DR1735" s="267"/>
      <c r="DS1735" s="267"/>
      <c r="DT1735" s="267"/>
      <c r="DU1735" s="267"/>
      <c r="DV1735" s="267"/>
      <c r="DW1735" s="267"/>
      <c r="DX1735" s="267"/>
      <c r="DY1735" s="267"/>
      <c r="DZ1735" s="267"/>
      <c r="EA1735" s="267"/>
      <c r="EB1735" s="267"/>
      <c r="EC1735" s="267"/>
      <c r="ED1735" s="267"/>
      <c r="EE1735" s="267"/>
      <c r="EF1735" s="267"/>
      <c r="EG1735" s="267"/>
      <c r="EH1735" s="267"/>
      <c r="EI1735" s="267"/>
      <c r="EJ1735" s="267"/>
      <c r="EK1735" s="267"/>
      <c r="EL1735" s="267"/>
      <c r="EM1735" s="267"/>
      <c r="EN1735" s="267"/>
      <c r="EO1735" s="267"/>
      <c r="EP1735" s="267"/>
      <c r="EQ1735" s="267"/>
      <c r="ER1735" s="267"/>
      <c r="ES1735" s="267"/>
      <c r="ET1735" s="267"/>
      <c r="EU1735" s="267"/>
      <c r="EV1735" s="267"/>
      <c r="EW1735" s="267"/>
      <c r="EX1735" s="267"/>
      <c r="EY1735" s="267"/>
      <c r="EZ1735" s="267"/>
      <c r="FA1735" s="267"/>
      <c r="FB1735" s="267"/>
      <c r="FC1735" s="267"/>
      <c r="FD1735" s="267"/>
      <c r="FE1735" s="267"/>
      <c r="FF1735" s="267"/>
      <c r="FG1735" s="267"/>
      <c r="FH1735" s="267"/>
      <c r="FI1735" s="267"/>
      <c r="FJ1735" s="267"/>
      <c r="FK1735" s="267"/>
      <c r="FL1735" s="267"/>
      <c r="FM1735" s="267"/>
      <c r="FN1735" s="267"/>
      <c r="FO1735" s="267"/>
      <c r="FP1735" s="267"/>
      <c r="FQ1735" s="267"/>
      <c r="FR1735" s="267"/>
      <c r="FS1735" s="267"/>
      <c r="FT1735" s="267"/>
      <c r="FU1735" s="267"/>
      <c r="FV1735" s="267"/>
      <c r="FW1735" s="267"/>
      <c r="FX1735" s="267"/>
      <c r="FY1735" s="267"/>
      <c r="FZ1735" s="267"/>
      <c r="GA1735" s="267"/>
      <c r="GB1735" s="267"/>
      <c r="GC1735" s="267"/>
      <c r="GD1735" s="267"/>
      <c r="GE1735" s="267"/>
      <c r="GF1735" s="267"/>
      <c r="GG1735" s="267"/>
      <c r="GH1735" s="267"/>
      <c r="GI1735" s="267"/>
      <c r="GJ1735" s="267"/>
      <c r="GK1735" s="267"/>
      <c r="GL1735" s="267"/>
      <c r="GM1735" s="267"/>
      <c r="GN1735" s="267"/>
      <c r="GO1735" s="267"/>
      <c r="GP1735" s="267"/>
      <c r="GQ1735" s="267"/>
      <c r="GR1735" s="267"/>
      <c r="GS1735" s="267"/>
      <c r="GT1735" s="267"/>
      <c r="GU1735" s="267"/>
      <c r="GV1735" s="267"/>
      <c r="GW1735" s="267"/>
      <c r="GX1735" s="267"/>
      <c r="GY1735" s="267"/>
      <c r="GZ1735" s="267"/>
      <c r="HA1735" s="267"/>
      <c r="HB1735" s="267"/>
      <c r="HC1735" s="267"/>
      <c r="HD1735" s="267"/>
      <c r="HE1735" s="267"/>
      <c r="HF1735" s="267"/>
      <c r="HG1735" s="267"/>
      <c r="HH1735" s="267"/>
      <c r="HI1735" s="267"/>
      <c r="HJ1735" s="267"/>
      <c r="HK1735" s="267"/>
      <c r="HL1735" s="267"/>
      <c r="HM1735" s="267"/>
      <c r="HN1735" s="267"/>
      <c r="HO1735" s="267"/>
      <c r="HP1735" s="267"/>
      <c r="HQ1735" s="267"/>
      <c r="HR1735" s="267"/>
      <c r="HS1735" s="267"/>
      <c r="HT1735" s="267"/>
      <c r="HU1735" s="267"/>
      <c r="HV1735" s="267"/>
      <c r="HW1735" s="267"/>
      <c r="HX1735" s="267"/>
      <c r="HY1735" s="267"/>
      <c r="HZ1735" s="267"/>
      <c r="IA1735" s="267"/>
      <c r="IB1735" s="267"/>
      <c r="IC1735" s="267"/>
      <c r="ID1735" s="267"/>
      <c r="IE1735" s="267"/>
      <c r="IF1735" s="267"/>
      <c r="IG1735" s="267"/>
      <c r="IH1735" s="267"/>
      <c r="II1735" s="267"/>
      <c r="IJ1735" s="267"/>
      <c r="IK1735" s="267"/>
      <c r="IL1735" s="267"/>
      <c r="IM1735" s="267"/>
      <c r="IN1735" s="267"/>
      <c r="IO1735" s="267"/>
      <c r="IP1735" s="267"/>
      <c r="IQ1735" s="267"/>
      <c r="IR1735" s="267"/>
      <c r="IS1735" s="267"/>
      <c r="IT1735" s="267"/>
      <c r="IU1735" s="267"/>
    </row>
    <row r="1736" spans="1:255" s="268" customFormat="1" ht="12.75">
      <c r="A1736" s="267"/>
      <c r="B1736" s="267"/>
      <c r="C1736" s="267"/>
      <c r="D1736" s="267"/>
      <c r="E1736" s="267"/>
      <c r="F1736" s="267"/>
      <c r="G1736" s="267"/>
      <c r="H1736" s="267"/>
      <c r="I1736" s="267"/>
      <c r="J1736" s="267"/>
      <c r="K1736" s="267"/>
      <c r="L1736" s="267"/>
      <c r="M1736" s="267"/>
      <c r="N1736" s="267"/>
      <c r="O1736" s="267"/>
      <c r="P1736" s="267"/>
      <c r="Q1736" s="267"/>
      <c r="R1736" s="267"/>
      <c r="S1736" s="267"/>
      <c r="T1736" s="267"/>
      <c r="U1736" s="267"/>
      <c r="V1736" s="267"/>
      <c r="W1736" s="267"/>
      <c r="X1736" s="267"/>
      <c r="Y1736" s="267"/>
      <c r="Z1736" s="267"/>
      <c r="AA1736" s="267"/>
      <c r="AB1736" s="267"/>
      <c r="AC1736" s="267"/>
      <c r="AD1736" s="267"/>
      <c r="AE1736" s="267"/>
      <c r="AF1736" s="267"/>
      <c r="AG1736" s="267"/>
      <c r="AH1736" s="267"/>
      <c r="AI1736" s="267"/>
      <c r="AJ1736" s="267"/>
      <c r="AK1736" s="267"/>
      <c r="AL1736" s="267"/>
      <c r="AM1736" s="267"/>
      <c r="AN1736" s="267"/>
      <c r="AO1736" s="267"/>
      <c r="AP1736" s="267"/>
      <c r="AQ1736" s="267"/>
      <c r="AR1736" s="267"/>
      <c r="AS1736" s="267"/>
      <c r="AT1736" s="267"/>
      <c r="AU1736" s="267"/>
      <c r="AV1736" s="267"/>
      <c r="AW1736" s="267"/>
      <c r="AX1736" s="267"/>
      <c r="AY1736" s="267"/>
      <c r="AZ1736" s="267"/>
      <c r="BA1736" s="267"/>
      <c r="BB1736" s="267"/>
      <c r="BC1736" s="267"/>
      <c r="BD1736" s="267"/>
      <c r="BE1736" s="267"/>
      <c r="BF1736" s="267"/>
      <c r="BG1736" s="267"/>
      <c r="BH1736" s="267"/>
      <c r="BI1736" s="267"/>
      <c r="BJ1736" s="267"/>
      <c r="BK1736" s="267"/>
      <c r="BL1736" s="267"/>
      <c r="BM1736" s="267"/>
      <c r="BN1736" s="267"/>
      <c r="BO1736" s="267"/>
      <c r="BP1736" s="267"/>
      <c r="BQ1736" s="267"/>
      <c r="BR1736" s="267"/>
      <c r="BS1736" s="267"/>
      <c r="BT1736" s="267"/>
      <c r="BU1736" s="267"/>
      <c r="BV1736" s="267"/>
      <c r="BW1736" s="267"/>
      <c r="BX1736" s="267"/>
      <c r="BY1736" s="267"/>
      <c r="BZ1736" s="267"/>
      <c r="CA1736" s="267"/>
      <c r="CB1736" s="267"/>
      <c r="CC1736" s="267"/>
      <c r="CD1736" s="267"/>
      <c r="CE1736" s="267"/>
      <c r="CF1736" s="267"/>
      <c r="CG1736" s="267"/>
      <c r="CH1736" s="267"/>
      <c r="CI1736" s="267"/>
      <c r="CJ1736" s="267"/>
      <c r="CK1736" s="267"/>
      <c r="CL1736" s="267"/>
      <c r="CM1736" s="267"/>
      <c r="CN1736" s="267"/>
      <c r="CO1736" s="267"/>
      <c r="CP1736" s="267"/>
      <c r="CQ1736" s="267"/>
      <c r="CR1736" s="267"/>
      <c r="CS1736" s="267"/>
      <c r="CT1736" s="267"/>
      <c r="CU1736" s="267"/>
      <c r="CV1736" s="267"/>
      <c r="CW1736" s="267"/>
      <c r="CX1736" s="267"/>
      <c r="CY1736" s="267"/>
      <c r="CZ1736" s="267"/>
      <c r="DA1736" s="267"/>
      <c r="DB1736" s="267"/>
      <c r="DC1736" s="267"/>
      <c r="DD1736" s="267"/>
      <c r="DE1736" s="267"/>
      <c r="DF1736" s="267"/>
      <c r="DG1736" s="267"/>
      <c r="DH1736" s="267"/>
      <c r="DI1736" s="267"/>
      <c r="DJ1736" s="267"/>
      <c r="DK1736" s="267"/>
      <c r="DL1736" s="267"/>
      <c r="DM1736" s="267"/>
      <c r="DN1736" s="267"/>
      <c r="DO1736" s="267"/>
      <c r="DP1736" s="267"/>
      <c r="DQ1736" s="267"/>
      <c r="DR1736" s="267"/>
      <c r="DS1736" s="267"/>
      <c r="DT1736" s="267"/>
      <c r="DU1736" s="267"/>
      <c r="DV1736" s="267"/>
      <c r="DW1736" s="267"/>
      <c r="DX1736" s="267"/>
      <c r="DY1736" s="267"/>
      <c r="DZ1736" s="267"/>
      <c r="EA1736" s="267"/>
      <c r="EB1736" s="267"/>
      <c r="EC1736" s="267"/>
      <c r="ED1736" s="267"/>
      <c r="EE1736" s="267"/>
      <c r="EF1736" s="267"/>
      <c r="EG1736" s="267"/>
      <c r="EH1736" s="267"/>
      <c r="EI1736" s="267"/>
      <c r="EJ1736" s="267"/>
      <c r="EK1736" s="267"/>
      <c r="EL1736" s="267"/>
      <c r="EM1736" s="267"/>
      <c r="EN1736" s="267"/>
      <c r="EO1736" s="267"/>
      <c r="EP1736" s="267"/>
      <c r="EQ1736" s="267"/>
      <c r="ER1736" s="267"/>
      <c r="ES1736" s="267"/>
      <c r="ET1736" s="267"/>
      <c r="EU1736" s="267"/>
      <c r="EV1736" s="267"/>
      <c r="EW1736" s="267"/>
      <c r="EX1736" s="267"/>
      <c r="EY1736" s="267"/>
      <c r="EZ1736" s="267"/>
      <c r="FA1736" s="267"/>
      <c r="FB1736" s="267"/>
      <c r="FC1736" s="267"/>
      <c r="FD1736" s="267"/>
      <c r="FE1736" s="267"/>
      <c r="FF1736" s="267"/>
      <c r="FG1736" s="267"/>
      <c r="FH1736" s="267"/>
      <c r="FI1736" s="267"/>
      <c r="FJ1736" s="267"/>
      <c r="FK1736" s="267"/>
      <c r="FL1736" s="267"/>
      <c r="FM1736" s="267"/>
      <c r="FN1736" s="267"/>
      <c r="FO1736" s="267"/>
      <c r="FP1736" s="267"/>
      <c r="FQ1736" s="267"/>
      <c r="FR1736" s="267"/>
      <c r="FS1736" s="267"/>
      <c r="FT1736" s="267"/>
      <c r="FU1736" s="267"/>
      <c r="FV1736" s="267"/>
      <c r="FW1736" s="267"/>
      <c r="FX1736" s="267"/>
      <c r="FY1736" s="267"/>
      <c r="FZ1736" s="267"/>
      <c r="GA1736" s="267"/>
      <c r="GB1736" s="267"/>
      <c r="GC1736" s="267"/>
      <c r="GD1736" s="267"/>
      <c r="GE1736" s="267"/>
      <c r="GF1736" s="267"/>
      <c r="GG1736" s="267"/>
      <c r="GH1736" s="267"/>
      <c r="GI1736" s="267"/>
      <c r="GJ1736" s="267"/>
      <c r="GK1736" s="267"/>
      <c r="GL1736" s="267"/>
      <c r="GM1736" s="267"/>
      <c r="GN1736" s="267"/>
      <c r="GO1736" s="267"/>
      <c r="GP1736" s="267"/>
      <c r="GQ1736" s="267"/>
      <c r="GR1736" s="267"/>
      <c r="GS1736" s="267"/>
      <c r="GT1736" s="267"/>
      <c r="GU1736" s="267"/>
      <c r="GV1736" s="267"/>
      <c r="GW1736" s="267"/>
      <c r="GX1736" s="267"/>
      <c r="GY1736" s="267"/>
      <c r="GZ1736" s="267"/>
      <c r="HA1736" s="267"/>
      <c r="HB1736" s="267"/>
      <c r="HC1736" s="267"/>
      <c r="HD1736" s="267"/>
      <c r="HE1736" s="267"/>
      <c r="HF1736" s="267"/>
      <c r="HG1736" s="267"/>
      <c r="HH1736" s="267"/>
      <c r="HI1736" s="267"/>
      <c r="HJ1736" s="267"/>
      <c r="HK1736" s="267"/>
      <c r="HL1736" s="267"/>
      <c r="HM1736" s="267"/>
      <c r="HN1736" s="267"/>
      <c r="HO1736" s="267"/>
      <c r="HP1736" s="267"/>
      <c r="HQ1736" s="267"/>
      <c r="HR1736" s="267"/>
      <c r="HS1736" s="267"/>
      <c r="HT1736" s="267"/>
      <c r="HU1736" s="267"/>
      <c r="HV1736" s="267"/>
      <c r="HW1736" s="267"/>
      <c r="HX1736" s="267"/>
      <c r="HY1736" s="267"/>
      <c r="HZ1736" s="267"/>
      <c r="IA1736" s="267"/>
      <c r="IB1736" s="267"/>
      <c r="IC1736" s="267"/>
      <c r="ID1736" s="267"/>
      <c r="IE1736" s="267"/>
      <c r="IF1736" s="267"/>
      <c r="IG1736" s="267"/>
      <c r="IH1736" s="267"/>
      <c r="II1736" s="267"/>
      <c r="IJ1736" s="267"/>
      <c r="IK1736" s="267"/>
      <c r="IL1736" s="267"/>
      <c r="IM1736" s="267"/>
      <c r="IN1736" s="267"/>
      <c r="IO1736" s="267"/>
      <c r="IP1736" s="267"/>
      <c r="IQ1736" s="267"/>
      <c r="IR1736" s="267"/>
      <c r="IS1736" s="267"/>
      <c r="IT1736" s="267"/>
      <c r="IU1736" s="267"/>
    </row>
    <row r="1737" spans="1:255" s="268" customFormat="1" ht="12.75">
      <c r="A1737" s="267"/>
      <c r="B1737" s="267"/>
      <c r="C1737" s="267"/>
      <c r="D1737" s="267"/>
      <c r="E1737" s="267"/>
      <c r="F1737" s="267"/>
      <c r="G1737" s="267"/>
      <c r="H1737" s="267"/>
      <c r="I1737" s="267"/>
      <c r="J1737" s="267"/>
      <c r="K1737" s="267"/>
      <c r="L1737" s="267"/>
      <c r="M1737" s="267"/>
      <c r="N1737" s="267"/>
      <c r="O1737" s="267"/>
      <c r="P1737" s="267"/>
      <c r="Q1737" s="267"/>
      <c r="R1737" s="267"/>
      <c r="S1737" s="267"/>
      <c r="T1737" s="267"/>
      <c r="U1737" s="267"/>
      <c r="V1737" s="267"/>
      <c r="W1737" s="267"/>
      <c r="X1737" s="267"/>
      <c r="Y1737" s="267"/>
      <c r="Z1737" s="267"/>
      <c r="AA1737" s="267"/>
      <c r="AB1737" s="267"/>
      <c r="AC1737" s="267"/>
      <c r="AD1737" s="267"/>
      <c r="AE1737" s="267"/>
      <c r="AF1737" s="267"/>
      <c r="AG1737" s="267"/>
      <c r="AH1737" s="267"/>
      <c r="AI1737" s="267"/>
      <c r="AJ1737" s="267"/>
      <c r="AK1737" s="267"/>
      <c r="AL1737" s="267"/>
      <c r="AM1737" s="267"/>
      <c r="AN1737" s="267"/>
      <c r="AO1737" s="267"/>
      <c r="AP1737" s="267"/>
      <c r="AQ1737" s="267"/>
      <c r="AR1737" s="267"/>
      <c r="AS1737" s="267"/>
      <c r="AT1737" s="267"/>
      <c r="AU1737" s="267"/>
      <c r="AV1737" s="267"/>
      <c r="AW1737" s="267"/>
      <c r="AX1737" s="267"/>
      <c r="AY1737" s="267"/>
      <c r="AZ1737" s="267"/>
      <c r="BA1737" s="267"/>
      <c r="BB1737" s="267"/>
      <c r="BC1737" s="267"/>
      <c r="BD1737" s="267"/>
      <c r="BE1737" s="267"/>
      <c r="BF1737" s="267"/>
      <c r="BG1737" s="267"/>
      <c r="BH1737" s="267"/>
      <c r="BI1737" s="267"/>
      <c r="BJ1737" s="267"/>
      <c r="BK1737" s="267"/>
      <c r="BL1737" s="267"/>
      <c r="BM1737" s="267"/>
      <c r="BN1737" s="267"/>
      <c r="BO1737" s="267"/>
      <c r="BP1737" s="267"/>
      <c r="BQ1737" s="267"/>
      <c r="BR1737" s="267"/>
      <c r="BS1737" s="267"/>
      <c r="BT1737" s="267"/>
      <c r="BU1737" s="267"/>
      <c r="BV1737" s="267"/>
      <c r="BW1737" s="267"/>
      <c r="BX1737" s="267"/>
      <c r="BY1737" s="267"/>
      <c r="BZ1737" s="267"/>
      <c r="CA1737" s="267"/>
      <c r="CB1737" s="267"/>
      <c r="CC1737" s="267"/>
      <c r="CD1737" s="267"/>
      <c r="CE1737" s="267"/>
      <c r="CF1737" s="267"/>
      <c r="CG1737" s="267"/>
      <c r="CH1737" s="267"/>
      <c r="CI1737" s="267"/>
      <c r="CJ1737" s="267"/>
      <c r="CK1737" s="267"/>
      <c r="CL1737" s="267"/>
      <c r="CM1737" s="267"/>
      <c r="CN1737" s="267"/>
      <c r="CO1737" s="267"/>
      <c r="CP1737" s="267"/>
      <c r="CQ1737" s="267"/>
      <c r="CR1737" s="267"/>
      <c r="CS1737" s="267"/>
      <c r="CT1737" s="267"/>
      <c r="CU1737" s="267"/>
      <c r="CV1737" s="267"/>
      <c r="CW1737" s="267"/>
      <c r="CX1737" s="267"/>
      <c r="CY1737" s="267"/>
      <c r="CZ1737" s="267"/>
      <c r="DA1737" s="267"/>
      <c r="DB1737" s="267"/>
      <c r="DC1737" s="267"/>
      <c r="DD1737" s="267"/>
      <c r="DE1737" s="267"/>
      <c r="DF1737" s="267"/>
      <c r="DG1737" s="267"/>
      <c r="DH1737" s="267"/>
      <c r="DI1737" s="267"/>
      <c r="DJ1737" s="267"/>
      <c r="DK1737" s="267"/>
      <c r="DL1737" s="267"/>
      <c r="DM1737" s="267"/>
      <c r="DN1737" s="267"/>
      <c r="DO1737" s="267"/>
      <c r="DP1737" s="267"/>
      <c r="DQ1737" s="267"/>
      <c r="DR1737" s="267"/>
      <c r="DS1737" s="267"/>
      <c r="DT1737" s="267"/>
      <c r="DU1737" s="267"/>
      <c r="DV1737" s="267"/>
      <c r="DW1737" s="267"/>
      <c r="DX1737" s="267"/>
      <c r="DY1737" s="267"/>
      <c r="DZ1737" s="267"/>
      <c r="EA1737" s="267"/>
      <c r="EB1737" s="267"/>
      <c r="EC1737" s="267"/>
      <c r="ED1737" s="267"/>
      <c r="EE1737" s="267"/>
      <c r="EF1737" s="267"/>
      <c r="EG1737" s="267"/>
      <c r="EH1737" s="267"/>
      <c r="EI1737" s="267"/>
      <c r="EJ1737" s="267"/>
      <c r="EK1737" s="267"/>
      <c r="EL1737" s="267"/>
      <c r="EM1737" s="267"/>
      <c r="EN1737" s="267"/>
      <c r="EO1737" s="267"/>
      <c r="EP1737" s="267"/>
      <c r="EQ1737" s="267"/>
      <c r="ER1737" s="267"/>
      <c r="ES1737" s="267"/>
      <c r="ET1737" s="267"/>
      <c r="EU1737" s="267"/>
      <c r="EV1737" s="267"/>
      <c r="EW1737" s="267"/>
      <c r="EX1737" s="267"/>
      <c r="EY1737" s="267"/>
      <c r="EZ1737" s="267"/>
      <c r="FA1737" s="267"/>
      <c r="FB1737" s="267"/>
      <c r="FC1737" s="267"/>
      <c r="FD1737" s="267"/>
      <c r="FE1737" s="267"/>
      <c r="FF1737" s="267"/>
      <c r="FG1737" s="267"/>
      <c r="FH1737" s="267"/>
      <c r="FI1737" s="267"/>
      <c r="FJ1737" s="267"/>
      <c r="FK1737" s="267"/>
      <c r="FL1737" s="267"/>
      <c r="FM1737" s="267"/>
      <c r="FN1737" s="267"/>
      <c r="FO1737" s="267"/>
      <c r="FP1737" s="267"/>
      <c r="FQ1737" s="267"/>
      <c r="FR1737" s="267"/>
      <c r="FS1737" s="267"/>
      <c r="FT1737" s="267"/>
      <c r="FU1737" s="267"/>
      <c r="FV1737" s="267"/>
      <c r="FW1737" s="267"/>
      <c r="FX1737" s="267"/>
      <c r="FY1737" s="267"/>
      <c r="FZ1737" s="267"/>
      <c r="GA1737" s="267"/>
      <c r="GB1737" s="267"/>
      <c r="GC1737" s="267"/>
      <c r="GD1737" s="267"/>
      <c r="GE1737" s="267"/>
      <c r="GF1737" s="267"/>
      <c r="GG1737" s="267"/>
      <c r="GH1737" s="267"/>
      <c r="GI1737" s="267"/>
      <c r="GJ1737" s="267"/>
      <c r="GK1737" s="267"/>
      <c r="GL1737" s="267"/>
      <c r="GM1737" s="267"/>
      <c r="GN1737" s="267"/>
      <c r="GO1737" s="267"/>
      <c r="GP1737" s="267"/>
      <c r="GQ1737" s="267"/>
      <c r="GR1737" s="267"/>
      <c r="GS1737" s="267"/>
      <c r="GT1737" s="267"/>
      <c r="GU1737" s="267"/>
      <c r="GV1737" s="267"/>
      <c r="GW1737" s="267"/>
      <c r="GX1737" s="267"/>
      <c r="GY1737" s="267"/>
      <c r="GZ1737" s="267"/>
      <c r="HA1737" s="267"/>
      <c r="HB1737" s="267"/>
      <c r="HC1737" s="267"/>
      <c r="HD1737" s="267"/>
      <c r="HE1737" s="267"/>
      <c r="HF1737" s="267"/>
      <c r="HG1737" s="267"/>
      <c r="HH1737" s="267"/>
      <c r="HI1737" s="267"/>
      <c r="HJ1737" s="267"/>
      <c r="HK1737" s="267"/>
      <c r="HL1737" s="267"/>
      <c r="HM1737" s="267"/>
      <c r="HN1737" s="267"/>
      <c r="HO1737" s="267"/>
      <c r="HP1737" s="267"/>
      <c r="HQ1737" s="267"/>
      <c r="HR1737" s="267"/>
      <c r="HS1737" s="267"/>
      <c r="HT1737" s="267"/>
      <c r="HU1737" s="267"/>
      <c r="HV1737" s="267"/>
      <c r="HW1737" s="267"/>
      <c r="HX1737" s="267"/>
      <c r="HY1737" s="267"/>
      <c r="HZ1737" s="267"/>
      <c r="IA1737" s="267"/>
      <c r="IB1737" s="267"/>
      <c r="IC1737" s="267"/>
      <c r="ID1737" s="267"/>
      <c r="IE1737" s="267"/>
      <c r="IF1737" s="267"/>
      <c r="IG1737" s="267"/>
      <c r="IH1737" s="267"/>
      <c r="II1737" s="267"/>
      <c r="IJ1737" s="267"/>
      <c r="IK1737" s="267"/>
      <c r="IL1737" s="267"/>
      <c r="IM1737" s="267"/>
      <c r="IN1737" s="267"/>
      <c r="IO1737" s="267"/>
      <c r="IP1737" s="267"/>
      <c r="IQ1737" s="267"/>
      <c r="IR1737" s="267"/>
      <c r="IS1737" s="267"/>
      <c r="IT1737" s="267"/>
      <c r="IU1737" s="267"/>
    </row>
    <row r="1738" spans="1:255" s="268" customFormat="1" ht="12.75">
      <c r="A1738" s="267"/>
      <c r="B1738" s="267"/>
      <c r="C1738" s="267"/>
      <c r="D1738" s="267"/>
      <c r="E1738" s="267"/>
      <c r="F1738" s="267"/>
      <c r="G1738" s="267"/>
      <c r="H1738" s="267"/>
      <c r="I1738" s="267"/>
      <c r="J1738" s="267"/>
      <c r="K1738" s="267"/>
      <c r="L1738" s="267"/>
      <c r="M1738" s="267"/>
      <c r="N1738" s="267"/>
      <c r="O1738" s="267"/>
      <c r="P1738" s="267"/>
      <c r="Q1738" s="267"/>
      <c r="R1738" s="267"/>
      <c r="S1738" s="267"/>
      <c r="T1738" s="267"/>
      <c r="U1738" s="267"/>
      <c r="V1738" s="267"/>
      <c r="W1738" s="267"/>
      <c r="X1738" s="267"/>
      <c r="Y1738" s="267"/>
      <c r="Z1738" s="267"/>
      <c r="AA1738" s="267"/>
      <c r="AB1738" s="267"/>
      <c r="AC1738" s="267"/>
      <c r="AD1738" s="267"/>
      <c r="AE1738" s="267"/>
      <c r="AF1738" s="267"/>
      <c r="AG1738" s="267"/>
      <c r="AH1738" s="267"/>
      <c r="AI1738" s="267"/>
      <c r="AJ1738" s="267"/>
      <c r="AK1738" s="267"/>
      <c r="AL1738" s="267"/>
      <c r="AM1738" s="267"/>
      <c r="AN1738" s="267"/>
      <c r="AO1738" s="267"/>
      <c r="AP1738" s="267"/>
      <c r="AQ1738" s="267"/>
      <c r="AR1738" s="267"/>
      <c r="AS1738" s="267"/>
      <c r="AT1738" s="267"/>
      <c r="AU1738" s="267"/>
      <c r="AV1738" s="267"/>
      <c r="AW1738" s="267"/>
      <c r="AX1738" s="267"/>
      <c r="AY1738" s="267"/>
      <c r="AZ1738" s="267"/>
      <c r="BA1738" s="267"/>
      <c r="BB1738" s="267"/>
      <c r="BC1738" s="267"/>
      <c r="BD1738" s="267"/>
      <c r="BE1738" s="267"/>
      <c r="BF1738" s="267"/>
      <c r="BG1738" s="267"/>
      <c r="BH1738" s="267"/>
      <c r="BI1738" s="267"/>
      <c r="BJ1738" s="267"/>
      <c r="BK1738" s="267"/>
      <c r="BL1738" s="267"/>
      <c r="BM1738" s="267"/>
      <c r="BN1738" s="267"/>
      <c r="BO1738" s="267"/>
      <c r="BP1738" s="267"/>
      <c r="BQ1738" s="267"/>
      <c r="BR1738" s="267"/>
      <c r="BS1738" s="267"/>
      <c r="BT1738" s="267"/>
      <c r="BU1738" s="267"/>
      <c r="BV1738" s="267"/>
      <c r="BW1738" s="267"/>
      <c r="BX1738" s="267"/>
      <c r="BY1738" s="267"/>
      <c r="BZ1738" s="267"/>
      <c r="CA1738" s="267"/>
      <c r="CB1738" s="267"/>
      <c r="CC1738" s="267"/>
      <c r="CD1738" s="267"/>
      <c r="CE1738" s="267"/>
      <c r="CF1738" s="267"/>
      <c r="CG1738" s="267"/>
      <c r="CH1738" s="267"/>
      <c r="CI1738" s="267"/>
      <c r="CJ1738" s="267"/>
      <c r="CK1738" s="267"/>
      <c r="CL1738" s="267"/>
      <c r="CM1738" s="267"/>
      <c r="CN1738" s="267"/>
      <c r="CO1738" s="267"/>
      <c r="CP1738" s="267"/>
      <c r="CQ1738" s="267"/>
      <c r="CR1738" s="267"/>
      <c r="CS1738" s="267"/>
      <c r="CT1738" s="267"/>
      <c r="CU1738" s="267"/>
      <c r="CV1738" s="267"/>
      <c r="CW1738" s="267"/>
      <c r="CX1738" s="267"/>
      <c r="CY1738" s="267"/>
      <c r="CZ1738" s="267"/>
      <c r="DA1738" s="267"/>
      <c r="DB1738" s="267"/>
      <c r="DC1738" s="267"/>
      <c r="DD1738" s="267"/>
      <c r="DE1738" s="267"/>
      <c r="DF1738" s="267"/>
      <c r="DG1738" s="267"/>
      <c r="DH1738" s="267"/>
      <c r="DI1738" s="267"/>
      <c r="DJ1738" s="267"/>
      <c r="DK1738" s="267"/>
      <c r="DL1738" s="267"/>
      <c r="DM1738" s="267"/>
      <c r="DN1738" s="267"/>
      <c r="DO1738" s="267"/>
      <c r="DP1738" s="267"/>
      <c r="DQ1738" s="267"/>
      <c r="DR1738" s="267"/>
      <c r="DS1738" s="267"/>
      <c r="DT1738" s="267"/>
      <c r="DU1738" s="267"/>
      <c r="DV1738" s="267"/>
      <c r="DW1738" s="267"/>
      <c r="DX1738" s="267"/>
      <c r="DY1738" s="267"/>
      <c r="DZ1738" s="267"/>
      <c r="EA1738" s="267"/>
      <c r="EB1738" s="267"/>
      <c r="EC1738" s="267"/>
      <c r="ED1738" s="267"/>
      <c r="EE1738" s="267"/>
      <c r="EF1738" s="267"/>
      <c r="EG1738" s="267"/>
      <c r="EH1738" s="267"/>
      <c r="EI1738" s="267"/>
      <c r="EJ1738" s="267"/>
      <c r="EK1738" s="267"/>
      <c r="EL1738" s="267"/>
      <c r="EM1738" s="267"/>
      <c r="EN1738" s="267"/>
      <c r="EO1738" s="267"/>
      <c r="EP1738" s="267"/>
      <c r="EQ1738" s="267"/>
      <c r="ER1738" s="267"/>
      <c r="ES1738" s="267"/>
      <c r="ET1738" s="267"/>
      <c r="EU1738" s="267"/>
      <c r="EV1738" s="267"/>
      <c r="EW1738" s="267"/>
      <c r="EX1738" s="267"/>
      <c r="EY1738" s="267"/>
      <c r="EZ1738" s="267"/>
      <c r="FA1738" s="267"/>
      <c r="FB1738" s="267"/>
      <c r="FC1738" s="267"/>
      <c r="FD1738" s="267"/>
      <c r="FE1738" s="267"/>
      <c r="FF1738" s="267"/>
      <c r="FG1738" s="267"/>
      <c r="FH1738" s="267"/>
      <c r="FI1738" s="267"/>
      <c r="FJ1738" s="267"/>
      <c r="FK1738" s="267"/>
      <c r="FL1738" s="267"/>
      <c r="FM1738" s="267"/>
      <c r="FN1738" s="267"/>
      <c r="FO1738" s="267"/>
      <c r="FP1738" s="267"/>
      <c r="FQ1738" s="267"/>
      <c r="FR1738" s="267"/>
      <c r="FS1738" s="267"/>
      <c r="FT1738" s="267"/>
      <c r="FU1738" s="267"/>
      <c r="FV1738" s="267"/>
      <c r="FW1738" s="267"/>
      <c r="FX1738" s="267"/>
      <c r="FY1738" s="267"/>
      <c r="FZ1738" s="267"/>
      <c r="GA1738" s="267"/>
      <c r="GB1738" s="267"/>
      <c r="GC1738" s="267"/>
      <c r="GD1738" s="267"/>
      <c r="GE1738" s="267"/>
      <c r="GF1738" s="267"/>
      <c r="GG1738" s="267"/>
      <c r="GH1738" s="267"/>
      <c r="GI1738" s="267"/>
      <c r="GJ1738" s="267"/>
      <c r="GK1738" s="267"/>
      <c r="GL1738" s="267"/>
      <c r="GM1738" s="267"/>
      <c r="GN1738" s="267"/>
      <c r="GO1738" s="267"/>
      <c r="GP1738" s="267"/>
      <c r="GQ1738" s="267"/>
      <c r="GR1738" s="267"/>
      <c r="GS1738" s="267"/>
      <c r="GT1738" s="267"/>
      <c r="GU1738" s="267"/>
      <c r="GV1738" s="267"/>
      <c r="GW1738" s="267"/>
      <c r="GX1738" s="267"/>
      <c r="GY1738" s="267"/>
      <c r="GZ1738" s="267"/>
      <c r="HA1738" s="267"/>
      <c r="HB1738" s="267"/>
      <c r="HC1738" s="267"/>
      <c r="HD1738" s="267"/>
      <c r="HE1738" s="267"/>
      <c r="HF1738" s="267"/>
      <c r="HG1738" s="267"/>
      <c r="HH1738" s="267"/>
      <c r="HI1738" s="267"/>
      <c r="HJ1738" s="267"/>
      <c r="HK1738" s="267"/>
      <c r="HL1738" s="267"/>
      <c r="HM1738" s="267"/>
      <c r="HN1738" s="267"/>
      <c r="HO1738" s="267"/>
      <c r="HP1738" s="267"/>
      <c r="HQ1738" s="267"/>
      <c r="HR1738" s="267"/>
      <c r="HS1738" s="267"/>
      <c r="HT1738" s="267"/>
      <c r="HU1738" s="267"/>
      <c r="HV1738" s="267"/>
      <c r="HW1738" s="267"/>
      <c r="HX1738" s="267"/>
      <c r="HY1738" s="267"/>
      <c r="HZ1738" s="267"/>
      <c r="IA1738" s="267"/>
      <c r="IB1738" s="267"/>
      <c r="IC1738" s="267"/>
      <c r="ID1738" s="267"/>
      <c r="IE1738" s="267"/>
      <c r="IF1738" s="267"/>
      <c r="IG1738" s="267"/>
      <c r="IH1738" s="267"/>
      <c r="II1738" s="267"/>
      <c r="IJ1738" s="267"/>
      <c r="IK1738" s="267"/>
      <c r="IL1738" s="267"/>
      <c r="IM1738" s="267"/>
      <c r="IN1738" s="267"/>
      <c r="IO1738" s="267"/>
      <c r="IP1738" s="267"/>
      <c r="IQ1738" s="267"/>
      <c r="IR1738" s="267"/>
      <c r="IS1738" s="267"/>
      <c r="IT1738" s="267"/>
      <c r="IU1738" s="267"/>
    </row>
    <row r="1739" spans="1:255" s="268" customFormat="1" ht="12.75">
      <c r="A1739" s="267"/>
      <c r="B1739" s="267"/>
      <c r="C1739" s="267"/>
      <c r="D1739" s="267"/>
      <c r="E1739" s="267"/>
      <c r="F1739" s="267"/>
      <c r="G1739" s="267"/>
      <c r="H1739" s="267"/>
      <c r="I1739" s="267"/>
      <c r="J1739" s="267"/>
      <c r="K1739" s="267"/>
      <c r="L1739" s="267"/>
      <c r="M1739" s="267"/>
      <c r="N1739" s="267"/>
      <c r="O1739" s="267"/>
      <c r="P1739" s="267"/>
      <c r="Q1739" s="267"/>
      <c r="R1739" s="267"/>
      <c r="S1739" s="267"/>
      <c r="T1739" s="267"/>
      <c r="U1739" s="267"/>
      <c r="V1739" s="267"/>
      <c r="W1739" s="267"/>
      <c r="X1739" s="267"/>
      <c r="Y1739" s="267"/>
      <c r="Z1739" s="267"/>
      <c r="AA1739" s="267"/>
      <c r="AB1739" s="267"/>
      <c r="AC1739" s="267"/>
      <c r="AD1739" s="267"/>
      <c r="AE1739" s="267"/>
      <c r="AF1739" s="267"/>
      <c r="AG1739" s="267"/>
      <c r="AH1739" s="267"/>
      <c r="AI1739" s="267"/>
      <c r="AJ1739" s="267"/>
      <c r="AK1739" s="267"/>
      <c r="AL1739" s="267"/>
      <c r="AM1739" s="267"/>
      <c r="AN1739" s="267"/>
      <c r="AO1739" s="267"/>
      <c r="AP1739" s="267"/>
      <c r="AQ1739" s="267"/>
      <c r="AR1739" s="267"/>
      <c r="AS1739" s="267"/>
      <c r="AT1739" s="267"/>
      <c r="AU1739" s="267"/>
      <c r="AV1739" s="267"/>
      <c r="AW1739" s="267"/>
      <c r="AX1739" s="267"/>
      <c r="AY1739" s="267"/>
      <c r="AZ1739" s="267"/>
      <c r="BA1739" s="267"/>
      <c r="BB1739" s="267"/>
      <c r="BC1739" s="267"/>
      <c r="BD1739" s="267"/>
      <c r="BE1739" s="267"/>
      <c r="BF1739" s="267"/>
      <c r="BG1739" s="267"/>
      <c r="BH1739" s="267"/>
      <c r="BI1739" s="267"/>
      <c r="BJ1739" s="267"/>
      <c r="BK1739" s="267"/>
      <c r="BL1739" s="267"/>
      <c r="BM1739" s="267"/>
      <c r="BN1739" s="267"/>
      <c r="BO1739" s="267"/>
      <c r="BP1739" s="267"/>
      <c r="BQ1739" s="267"/>
      <c r="BR1739" s="267"/>
      <c r="BS1739" s="267"/>
      <c r="BT1739" s="267"/>
      <c r="BU1739" s="267"/>
      <c r="BV1739" s="267"/>
      <c r="BW1739" s="267"/>
      <c r="BX1739" s="267"/>
      <c r="BY1739" s="267"/>
      <c r="BZ1739" s="267"/>
      <c r="CA1739" s="267"/>
      <c r="CB1739" s="267"/>
      <c r="CC1739" s="267"/>
      <c r="CD1739" s="267"/>
      <c r="CE1739" s="267"/>
      <c r="CF1739" s="267"/>
      <c r="CG1739" s="267"/>
      <c r="CH1739" s="267"/>
      <c r="CI1739" s="267"/>
      <c r="CJ1739" s="267"/>
      <c r="CK1739" s="267"/>
      <c r="CL1739" s="267"/>
      <c r="CM1739" s="267"/>
      <c r="CN1739" s="267"/>
      <c r="CO1739" s="267"/>
      <c r="CP1739" s="267"/>
      <c r="CQ1739" s="267"/>
      <c r="CR1739" s="267"/>
      <c r="CS1739" s="267"/>
      <c r="CT1739" s="267"/>
      <c r="CU1739" s="267"/>
      <c r="CV1739" s="267"/>
      <c r="CW1739" s="267"/>
      <c r="CX1739" s="267"/>
      <c r="CY1739" s="267"/>
      <c r="CZ1739" s="267"/>
      <c r="DA1739" s="267"/>
      <c r="DB1739" s="267"/>
      <c r="DC1739" s="267"/>
      <c r="DD1739" s="267"/>
      <c r="DE1739" s="267"/>
      <c r="DF1739" s="267"/>
      <c r="DG1739" s="267"/>
      <c r="DH1739" s="267"/>
      <c r="DI1739" s="267"/>
      <c r="DJ1739" s="267"/>
      <c r="DK1739" s="267"/>
      <c r="DL1739" s="267"/>
      <c r="DM1739" s="267"/>
      <c r="DN1739" s="267"/>
      <c r="DO1739" s="267"/>
      <c r="DP1739" s="267"/>
      <c r="DQ1739" s="267"/>
      <c r="DR1739" s="267"/>
      <c r="DS1739" s="267"/>
      <c r="DT1739" s="267"/>
      <c r="DU1739" s="267"/>
      <c r="DV1739" s="267"/>
      <c r="DW1739" s="267"/>
      <c r="DX1739" s="267"/>
      <c r="DY1739" s="267"/>
      <c r="DZ1739" s="267"/>
      <c r="EA1739" s="267"/>
      <c r="EB1739" s="267"/>
      <c r="EC1739" s="267"/>
      <c r="ED1739" s="267"/>
      <c r="EE1739" s="267"/>
      <c r="EF1739" s="267"/>
      <c r="EG1739" s="267"/>
      <c r="EH1739" s="267"/>
      <c r="EI1739" s="267"/>
      <c r="EJ1739" s="267"/>
      <c r="EK1739" s="267"/>
      <c r="EL1739" s="267"/>
      <c r="EM1739" s="267"/>
      <c r="EN1739" s="267"/>
      <c r="EO1739" s="267"/>
      <c r="EP1739" s="267"/>
      <c r="EQ1739" s="267"/>
      <c r="ER1739" s="267"/>
      <c r="ES1739" s="267"/>
      <c r="ET1739" s="267"/>
      <c r="EU1739" s="267"/>
      <c r="EV1739" s="267"/>
      <c r="EW1739" s="267"/>
      <c r="EX1739" s="267"/>
      <c r="EY1739" s="267"/>
      <c r="EZ1739" s="267"/>
      <c r="FA1739" s="267"/>
      <c r="FB1739" s="267"/>
      <c r="FC1739" s="267"/>
      <c r="FD1739" s="267"/>
      <c r="FE1739" s="267"/>
      <c r="FF1739" s="267"/>
      <c r="FG1739" s="267"/>
      <c r="FH1739" s="267"/>
      <c r="FI1739" s="267"/>
      <c r="FJ1739" s="267"/>
      <c r="FK1739" s="267"/>
      <c r="FL1739" s="267"/>
      <c r="FM1739" s="267"/>
      <c r="FN1739" s="267"/>
      <c r="FO1739" s="267"/>
      <c r="FP1739" s="267"/>
      <c r="FQ1739" s="267"/>
      <c r="FR1739" s="267"/>
      <c r="FS1739" s="267"/>
      <c r="FT1739" s="267"/>
      <c r="FU1739" s="267"/>
      <c r="FV1739" s="267"/>
      <c r="FW1739" s="267"/>
      <c r="FX1739" s="267"/>
      <c r="FY1739" s="267"/>
      <c r="FZ1739" s="267"/>
      <c r="GA1739" s="267"/>
      <c r="GB1739" s="267"/>
      <c r="GC1739" s="267"/>
      <c r="GD1739" s="267"/>
      <c r="GE1739" s="267"/>
      <c r="GF1739" s="267"/>
      <c r="GG1739" s="267"/>
      <c r="GH1739" s="267"/>
      <c r="GI1739" s="267"/>
      <c r="GJ1739" s="267"/>
      <c r="GK1739" s="267"/>
      <c r="GL1739" s="267"/>
      <c r="GM1739" s="267"/>
      <c r="GN1739" s="267"/>
      <c r="GO1739" s="267"/>
      <c r="GP1739" s="267"/>
      <c r="GQ1739" s="267"/>
      <c r="GR1739" s="267"/>
      <c r="GS1739" s="267"/>
      <c r="GT1739" s="267"/>
      <c r="GU1739" s="267"/>
      <c r="GV1739" s="267"/>
      <c r="GW1739" s="267"/>
      <c r="GX1739" s="267"/>
      <c r="GY1739" s="267"/>
      <c r="GZ1739" s="267"/>
      <c r="HA1739" s="267"/>
      <c r="HB1739" s="267"/>
      <c r="HC1739" s="267"/>
      <c r="HD1739" s="267"/>
      <c r="HE1739" s="267"/>
      <c r="HF1739" s="267"/>
      <c r="HG1739" s="267"/>
      <c r="HH1739" s="267"/>
      <c r="HI1739" s="267"/>
      <c r="HJ1739" s="267"/>
      <c r="HK1739" s="267"/>
      <c r="HL1739" s="267"/>
      <c r="HM1739" s="267"/>
      <c r="HN1739" s="267"/>
      <c r="HO1739" s="267"/>
      <c r="HP1739" s="267"/>
      <c r="HQ1739" s="267"/>
      <c r="HR1739" s="267"/>
      <c r="HS1739" s="267"/>
      <c r="HT1739" s="267"/>
      <c r="HU1739" s="267"/>
      <c r="HV1739" s="267"/>
      <c r="HW1739" s="267"/>
      <c r="HX1739" s="267"/>
      <c r="HY1739" s="267"/>
      <c r="HZ1739" s="267"/>
      <c r="IA1739" s="267"/>
      <c r="IB1739" s="267"/>
      <c r="IC1739" s="267"/>
      <c r="ID1739" s="267"/>
      <c r="IE1739" s="267"/>
      <c r="IF1739" s="267"/>
      <c r="IG1739" s="267"/>
      <c r="IH1739" s="267"/>
      <c r="II1739" s="267"/>
      <c r="IJ1739" s="267"/>
      <c r="IK1739" s="267"/>
      <c r="IL1739" s="267"/>
      <c r="IM1739" s="267"/>
      <c r="IN1739" s="267"/>
      <c r="IO1739" s="267"/>
      <c r="IP1739" s="267"/>
      <c r="IQ1739" s="267"/>
      <c r="IR1739" s="267"/>
      <c r="IS1739" s="267"/>
      <c r="IT1739" s="267"/>
      <c r="IU1739" s="267"/>
    </row>
    <row r="1740" spans="1:255" s="268" customFormat="1" ht="12.75">
      <c r="A1740" s="267"/>
      <c r="B1740" s="267"/>
      <c r="C1740" s="267"/>
      <c r="D1740" s="267"/>
      <c r="E1740" s="267"/>
      <c r="F1740" s="267"/>
      <c r="G1740" s="267"/>
      <c r="H1740" s="267"/>
      <c r="I1740" s="267"/>
      <c r="J1740" s="267"/>
      <c r="K1740" s="267"/>
      <c r="L1740" s="267"/>
      <c r="M1740" s="267"/>
      <c r="N1740" s="267"/>
      <c r="O1740" s="267"/>
      <c r="P1740" s="267"/>
      <c r="Q1740" s="267"/>
      <c r="R1740" s="267"/>
      <c r="S1740" s="267"/>
      <c r="T1740" s="267"/>
      <c r="U1740" s="267"/>
      <c r="V1740" s="267"/>
      <c r="W1740" s="267"/>
      <c r="X1740" s="267"/>
      <c r="Y1740" s="267"/>
      <c r="Z1740" s="267"/>
      <c r="AA1740" s="267"/>
      <c r="AB1740" s="267"/>
      <c r="AC1740" s="267"/>
      <c r="AD1740" s="267"/>
      <c r="AE1740" s="267"/>
      <c r="AF1740" s="267"/>
      <c r="AG1740" s="267"/>
      <c r="AH1740" s="267"/>
      <c r="AI1740" s="267"/>
      <c r="AJ1740" s="267"/>
      <c r="AK1740" s="267"/>
      <c r="AL1740" s="267"/>
      <c r="AM1740" s="267"/>
      <c r="AN1740" s="267"/>
      <c r="AO1740" s="267"/>
      <c r="AP1740" s="267"/>
      <c r="AQ1740" s="267"/>
      <c r="AR1740" s="267"/>
      <c r="AS1740" s="267"/>
      <c r="AT1740" s="267"/>
      <c r="AU1740" s="267"/>
      <c r="AV1740" s="267"/>
      <c r="AW1740" s="267"/>
      <c r="AX1740" s="267"/>
      <c r="AY1740" s="267"/>
      <c r="AZ1740" s="267"/>
      <c r="BA1740" s="267"/>
      <c r="BB1740" s="267"/>
      <c r="BC1740" s="267"/>
      <c r="BD1740" s="267"/>
      <c r="BE1740" s="267"/>
      <c r="BF1740" s="267"/>
      <c r="BG1740" s="267"/>
      <c r="BH1740" s="267"/>
      <c r="BI1740" s="267"/>
      <c r="BJ1740" s="267"/>
      <c r="BK1740" s="267"/>
      <c r="BL1740" s="267"/>
      <c r="BM1740" s="267"/>
      <c r="BN1740" s="267"/>
      <c r="BO1740" s="267"/>
      <c r="BP1740" s="267"/>
      <c r="BQ1740" s="267"/>
      <c r="BR1740" s="267"/>
      <c r="BS1740" s="267"/>
      <c r="BT1740" s="267"/>
      <c r="BU1740" s="267"/>
      <c r="BV1740" s="267"/>
      <c r="BW1740" s="267"/>
      <c r="BX1740" s="267"/>
      <c r="BY1740" s="267"/>
      <c r="BZ1740" s="267"/>
      <c r="CA1740" s="267"/>
      <c r="CB1740" s="267"/>
      <c r="CC1740" s="267"/>
      <c r="CD1740" s="267"/>
      <c r="CE1740" s="267"/>
      <c r="CF1740" s="267"/>
      <c r="CG1740" s="267"/>
      <c r="CH1740" s="267"/>
      <c r="CI1740" s="267"/>
      <c r="CJ1740" s="267"/>
      <c r="CK1740" s="267"/>
      <c r="CL1740" s="267"/>
      <c r="CM1740" s="267"/>
      <c r="CN1740" s="267"/>
      <c r="CO1740" s="267"/>
      <c r="CP1740" s="267"/>
      <c r="CQ1740" s="267"/>
      <c r="CR1740" s="267"/>
      <c r="CS1740" s="267"/>
      <c r="CT1740" s="267"/>
      <c r="CU1740" s="267"/>
      <c r="CV1740" s="267"/>
      <c r="CW1740" s="267"/>
      <c r="CX1740" s="267"/>
      <c r="CY1740" s="267"/>
      <c r="CZ1740" s="267"/>
      <c r="DA1740" s="267"/>
      <c r="DB1740" s="267"/>
      <c r="DC1740" s="267"/>
      <c r="DD1740" s="267"/>
      <c r="DE1740" s="267"/>
      <c r="DF1740" s="267"/>
      <c r="DG1740" s="267"/>
      <c r="DH1740" s="267"/>
      <c r="DI1740" s="267"/>
      <c r="DJ1740" s="267"/>
      <c r="DK1740" s="267"/>
      <c r="DL1740" s="267"/>
      <c r="DM1740" s="267"/>
      <c r="DN1740" s="267"/>
      <c r="DO1740" s="267"/>
      <c r="DP1740" s="267"/>
      <c r="DQ1740" s="267"/>
      <c r="DR1740" s="267"/>
      <c r="DS1740" s="267"/>
      <c r="DT1740" s="267"/>
      <c r="DU1740" s="267"/>
      <c r="DV1740" s="267"/>
      <c r="DW1740" s="267"/>
      <c r="DX1740" s="267"/>
      <c r="DY1740" s="267"/>
      <c r="DZ1740" s="267"/>
      <c r="EA1740" s="267"/>
      <c r="EB1740" s="267"/>
      <c r="EC1740" s="267"/>
      <c r="ED1740" s="267"/>
      <c r="EE1740" s="267"/>
      <c r="EF1740" s="267"/>
      <c r="EG1740" s="267"/>
      <c r="EH1740" s="267"/>
      <c r="EI1740" s="267"/>
      <c r="EJ1740" s="267"/>
      <c r="EK1740" s="267"/>
      <c r="EL1740" s="267"/>
      <c r="EM1740" s="267"/>
      <c r="EN1740" s="267"/>
      <c r="EO1740" s="267"/>
      <c r="EP1740" s="267"/>
      <c r="EQ1740" s="267"/>
      <c r="ER1740" s="267"/>
      <c r="ES1740" s="267"/>
      <c r="ET1740" s="267"/>
      <c r="EU1740" s="267"/>
      <c r="EV1740" s="267"/>
      <c r="EW1740" s="267"/>
      <c r="EX1740" s="267"/>
      <c r="EY1740" s="267"/>
      <c r="EZ1740" s="267"/>
      <c r="FA1740" s="267"/>
      <c r="FB1740" s="267"/>
      <c r="FC1740" s="267"/>
      <c r="FD1740" s="267"/>
      <c r="FE1740" s="267"/>
      <c r="FF1740" s="267"/>
      <c r="FG1740" s="267"/>
      <c r="FH1740" s="267"/>
      <c r="FI1740" s="267"/>
      <c r="FJ1740" s="267"/>
      <c r="FK1740" s="267"/>
      <c r="FL1740" s="267"/>
      <c r="FM1740" s="267"/>
      <c r="FN1740" s="267"/>
      <c r="FO1740" s="267"/>
      <c r="FP1740" s="267"/>
      <c r="FQ1740" s="267"/>
      <c r="FR1740" s="267"/>
      <c r="FS1740" s="267"/>
      <c r="FT1740" s="267"/>
      <c r="FU1740" s="267"/>
      <c r="FV1740" s="267"/>
      <c r="FW1740" s="267"/>
      <c r="FX1740" s="267"/>
      <c r="FY1740" s="267"/>
      <c r="FZ1740" s="267"/>
      <c r="GA1740" s="267"/>
      <c r="GB1740" s="267"/>
      <c r="GC1740" s="267"/>
      <c r="GD1740" s="267"/>
      <c r="GE1740" s="267"/>
      <c r="GF1740" s="267"/>
      <c r="GG1740" s="267"/>
      <c r="GH1740" s="267"/>
      <c r="GI1740" s="267"/>
      <c r="GJ1740" s="267"/>
      <c r="GK1740" s="267"/>
      <c r="GL1740" s="267"/>
      <c r="GM1740" s="267"/>
      <c r="GN1740" s="267"/>
      <c r="GO1740" s="267"/>
      <c r="GP1740" s="267"/>
      <c r="GQ1740" s="267"/>
      <c r="GR1740" s="267"/>
      <c r="GS1740" s="267"/>
      <c r="GT1740" s="267"/>
      <c r="GU1740" s="267"/>
      <c r="GV1740" s="267"/>
      <c r="GW1740" s="267"/>
      <c r="GX1740" s="267"/>
      <c r="GY1740" s="267"/>
      <c r="GZ1740" s="267"/>
      <c r="HA1740" s="267"/>
      <c r="HB1740" s="267"/>
      <c r="HC1740" s="267"/>
      <c r="HD1740" s="267"/>
      <c r="HE1740" s="267"/>
      <c r="HF1740" s="267"/>
      <c r="HG1740" s="267"/>
      <c r="HH1740" s="267"/>
      <c r="HI1740" s="267"/>
      <c r="HJ1740" s="267"/>
      <c r="HK1740" s="267"/>
      <c r="HL1740" s="267"/>
      <c r="HM1740" s="267"/>
      <c r="HN1740" s="267"/>
      <c r="HO1740" s="267"/>
      <c r="HP1740" s="267"/>
      <c r="HQ1740" s="267"/>
      <c r="HR1740" s="267"/>
      <c r="HS1740" s="267"/>
      <c r="HT1740" s="267"/>
      <c r="HU1740" s="267"/>
      <c r="HV1740" s="267"/>
      <c r="HW1740" s="267"/>
      <c r="HX1740" s="267"/>
      <c r="HY1740" s="267"/>
      <c r="HZ1740" s="267"/>
      <c r="IA1740" s="267"/>
      <c r="IB1740" s="267"/>
      <c r="IC1740" s="267"/>
      <c r="ID1740" s="267"/>
      <c r="IE1740" s="267"/>
      <c r="IF1740" s="267"/>
      <c r="IG1740" s="267"/>
      <c r="IH1740" s="267"/>
      <c r="II1740" s="267"/>
      <c r="IJ1740" s="267"/>
      <c r="IK1740" s="267"/>
      <c r="IL1740" s="267"/>
      <c r="IM1740" s="267"/>
      <c r="IN1740" s="267"/>
      <c r="IO1740" s="267"/>
      <c r="IP1740" s="267"/>
      <c r="IQ1740" s="267"/>
      <c r="IR1740" s="267"/>
      <c r="IS1740" s="267"/>
      <c r="IT1740" s="267"/>
      <c r="IU1740" s="267"/>
    </row>
    <row r="1741" spans="1:255" s="268" customFormat="1" ht="12.75">
      <c r="A1741" s="267"/>
      <c r="B1741" s="267"/>
      <c r="C1741" s="267"/>
      <c r="D1741" s="267"/>
      <c r="E1741" s="267"/>
      <c r="F1741" s="267"/>
      <c r="G1741" s="267"/>
      <c r="H1741" s="267"/>
      <c r="I1741" s="267"/>
      <c r="J1741" s="267"/>
      <c r="K1741" s="267"/>
      <c r="L1741" s="267"/>
      <c r="M1741" s="267"/>
      <c r="N1741" s="267"/>
      <c r="O1741" s="267"/>
      <c r="P1741" s="267"/>
      <c r="Q1741" s="267"/>
      <c r="R1741" s="267"/>
      <c r="S1741" s="267"/>
      <c r="T1741" s="267"/>
      <c r="U1741" s="267"/>
      <c r="V1741" s="267"/>
      <c r="W1741" s="267"/>
      <c r="X1741" s="267"/>
      <c r="Y1741" s="267"/>
      <c r="Z1741" s="267"/>
      <c r="AA1741" s="267"/>
      <c r="AB1741" s="267"/>
      <c r="AC1741" s="267"/>
      <c r="AD1741" s="267"/>
      <c r="AE1741" s="267"/>
      <c r="AF1741" s="267"/>
      <c r="AG1741" s="267"/>
      <c r="AH1741" s="267"/>
      <c r="AI1741" s="267"/>
      <c r="AJ1741" s="267"/>
      <c r="AK1741" s="267"/>
      <c r="AL1741" s="267"/>
      <c r="AM1741" s="267"/>
      <c r="AN1741" s="267"/>
      <c r="AO1741" s="267"/>
      <c r="AP1741" s="267"/>
      <c r="AQ1741" s="267"/>
      <c r="AR1741" s="267"/>
      <c r="AS1741" s="267"/>
      <c r="AT1741" s="267"/>
      <c r="AU1741" s="267"/>
      <c r="AV1741" s="267"/>
      <c r="AW1741" s="267"/>
      <c r="AX1741" s="267"/>
      <c r="AY1741" s="267"/>
      <c r="AZ1741" s="267"/>
      <c r="BA1741" s="267"/>
      <c r="BB1741" s="267"/>
      <c r="BC1741" s="267"/>
      <c r="BD1741" s="267"/>
      <c r="BE1741" s="267"/>
      <c r="BF1741" s="267"/>
      <c r="BG1741" s="267"/>
      <c r="BH1741" s="267"/>
      <c r="BI1741" s="267"/>
      <c r="BJ1741" s="267"/>
      <c r="BK1741" s="267"/>
      <c r="BL1741" s="267"/>
      <c r="BM1741" s="267"/>
      <c r="BN1741" s="267"/>
      <c r="BO1741" s="267"/>
      <c r="BP1741" s="267"/>
      <c r="BQ1741" s="267"/>
      <c r="BR1741" s="267"/>
      <c r="BS1741" s="267"/>
      <c r="BT1741" s="267"/>
      <c r="BU1741" s="267"/>
      <c r="BV1741" s="267"/>
      <c r="BW1741" s="267"/>
      <c r="BX1741" s="267"/>
      <c r="BY1741" s="267"/>
      <c r="BZ1741" s="267"/>
      <c r="CA1741" s="267"/>
      <c r="CB1741" s="267"/>
      <c r="CC1741" s="267"/>
      <c r="CD1741" s="267"/>
      <c r="CE1741" s="267"/>
      <c r="CF1741" s="267"/>
      <c r="CG1741" s="267"/>
      <c r="CH1741" s="267"/>
      <c r="CI1741" s="267"/>
      <c r="CJ1741" s="267"/>
      <c r="CK1741" s="267"/>
      <c r="CL1741" s="267"/>
      <c r="CM1741" s="267"/>
      <c r="CN1741" s="267"/>
      <c r="CO1741" s="267"/>
      <c r="CP1741" s="267"/>
      <c r="CQ1741" s="267"/>
      <c r="CR1741" s="267"/>
      <c r="CS1741" s="267"/>
      <c r="CT1741" s="267"/>
      <c r="CU1741" s="267"/>
      <c r="CV1741" s="267"/>
      <c r="CW1741" s="267"/>
      <c r="CX1741" s="267"/>
      <c r="CY1741" s="267"/>
      <c r="CZ1741" s="267"/>
      <c r="DA1741" s="267"/>
      <c r="DB1741" s="267"/>
      <c r="DC1741" s="267"/>
      <c r="DD1741" s="267"/>
      <c r="DE1741" s="267"/>
      <c r="DF1741" s="267"/>
      <c r="DG1741" s="267"/>
      <c r="DH1741" s="267"/>
      <c r="DI1741" s="267"/>
      <c r="DJ1741" s="267"/>
      <c r="DK1741" s="267"/>
      <c r="DL1741" s="267"/>
      <c r="DM1741" s="267"/>
      <c r="DN1741" s="267"/>
      <c r="DO1741" s="267"/>
      <c r="DP1741" s="267"/>
      <c r="DQ1741" s="267"/>
      <c r="DR1741" s="267"/>
      <c r="DS1741" s="267"/>
      <c r="DT1741" s="267"/>
      <c r="DU1741" s="267"/>
      <c r="DV1741" s="267"/>
      <c r="DW1741" s="267"/>
      <c r="DX1741" s="267"/>
      <c r="DY1741" s="267"/>
      <c r="DZ1741" s="267"/>
      <c r="EA1741" s="267"/>
      <c r="EB1741" s="267"/>
      <c r="EC1741" s="267"/>
      <c r="ED1741" s="267"/>
      <c r="EE1741" s="267"/>
      <c r="EF1741" s="267"/>
      <c r="EG1741" s="267"/>
      <c r="EH1741" s="267"/>
      <c r="EI1741" s="267"/>
      <c r="EJ1741" s="267"/>
      <c r="EK1741" s="267"/>
      <c r="EL1741" s="267"/>
      <c r="EM1741" s="267"/>
      <c r="EN1741" s="267"/>
      <c r="EO1741" s="267"/>
      <c r="EP1741" s="267"/>
      <c r="EQ1741" s="267"/>
      <c r="ER1741" s="267"/>
      <c r="ES1741" s="267"/>
      <c r="ET1741" s="267"/>
      <c r="EU1741" s="267"/>
      <c r="EV1741" s="267"/>
      <c r="EW1741" s="267"/>
      <c r="EX1741" s="267"/>
      <c r="EY1741" s="267"/>
      <c r="EZ1741" s="267"/>
      <c r="FA1741" s="267"/>
      <c r="FB1741" s="267"/>
      <c r="FC1741" s="267"/>
      <c r="FD1741" s="267"/>
      <c r="FE1741" s="267"/>
      <c r="FF1741" s="267"/>
      <c r="FG1741" s="267"/>
      <c r="FH1741" s="267"/>
      <c r="FI1741" s="267"/>
      <c r="FJ1741" s="267"/>
      <c r="FK1741" s="267"/>
      <c r="FL1741" s="267"/>
      <c r="FM1741" s="267"/>
      <c r="FN1741" s="267"/>
      <c r="FO1741" s="267"/>
      <c r="FP1741" s="267"/>
      <c r="FQ1741" s="267"/>
      <c r="FR1741" s="267"/>
      <c r="FS1741" s="267"/>
      <c r="FT1741" s="267"/>
      <c r="FU1741" s="267"/>
      <c r="FV1741" s="267"/>
      <c r="FW1741" s="267"/>
      <c r="FX1741" s="267"/>
      <c r="FY1741" s="267"/>
      <c r="FZ1741" s="267"/>
      <c r="GA1741" s="267"/>
      <c r="GB1741" s="267"/>
      <c r="GC1741" s="267"/>
      <c r="GD1741" s="267"/>
      <c r="GE1741" s="267"/>
      <c r="GF1741" s="267"/>
      <c r="GG1741" s="267"/>
      <c r="GH1741" s="267"/>
      <c r="GI1741" s="267"/>
      <c r="GJ1741" s="267"/>
      <c r="GK1741" s="267"/>
      <c r="GL1741" s="267"/>
      <c r="GM1741" s="267"/>
      <c r="GN1741" s="267"/>
      <c r="GO1741" s="267"/>
      <c r="GP1741" s="267"/>
      <c r="GQ1741" s="267"/>
      <c r="GR1741" s="267"/>
      <c r="GS1741" s="267"/>
      <c r="GT1741" s="267"/>
      <c r="GU1741" s="267"/>
      <c r="GV1741" s="267"/>
      <c r="GW1741" s="267"/>
      <c r="GX1741" s="267"/>
      <c r="GY1741" s="267"/>
      <c r="GZ1741" s="267"/>
      <c r="HA1741" s="267"/>
      <c r="HB1741" s="267"/>
      <c r="HC1741" s="267"/>
      <c r="HD1741" s="267"/>
      <c r="HE1741" s="267"/>
      <c r="HF1741" s="267"/>
      <c r="HG1741" s="267"/>
      <c r="HH1741" s="267"/>
      <c r="HI1741" s="267"/>
      <c r="HJ1741" s="267"/>
      <c r="HK1741" s="267"/>
      <c r="HL1741" s="267"/>
      <c r="HM1741" s="267"/>
      <c r="HN1741" s="267"/>
      <c r="HO1741" s="267"/>
      <c r="HP1741" s="267"/>
      <c r="HQ1741" s="267"/>
      <c r="HR1741" s="267"/>
      <c r="HS1741" s="267"/>
      <c r="HT1741" s="267"/>
      <c r="HU1741" s="267"/>
      <c r="HV1741" s="267"/>
      <c r="HW1741" s="267"/>
      <c r="HX1741" s="267"/>
      <c r="HY1741" s="267"/>
      <c r="HZ1741" s="267"/>
      <c r="IA1741" s="267"/>
      <c r="IB1741" s="267"/>
      <c r="IC1741" s="267"/>
      <c r="ID1741" s="267"/>
      <c r="IE1741" s="267"/>
      <c r="IF1741" s="267"/>
      <c r="IG1741" s="267"/>
      <c r="IH1741" s="267"/>
      <c r="II1741" s="267"/>
      <c r="IJ1741" s="267"/>
      <c r="IK1741" s="267"/>
      <c r="IL1741" s="267"/>
      <c r="IM1741" s="267"/>
      <c r="IN1741" s="267"/>
      <c r="IO1741" s="267"/>
      <c r="IP1741" s="267"/>
      <c r="IQ1741" s="267"/>
      <c r="IR1741" s="267"/>
      <c r="IS1741" s="267"/>
      <c r="IT1741" s="267"/>
      <c r="IU1741" s="267"/>
    </row>
    <row r="1742" spans="1:255" s="268" customFormat="1" ht="12.75">
      <c r="A1742" s="267"/>
      <c r="B1742" s="267"/>
      <c r="C1742" s="267"/>
      <c r="D1742" s="267"/>
      <c r="E1742" s="267"/>
      <c r="F1742" s="267"/>
      <c r="G1742" s="267"/>
      <c r="H1742" s="267"/>
      <c r="I1742" s="267"/>
      <c r="J1742" s="267"/>
      <c r="K1742" s="267"/>
      <c r="L1742" s="267"/>
      <c r="M1742" s="267"/>
      <c r="N1742" s="267"/>
      <c r="O1742" s="267"/>
      <c r="P1742" s="267"/>
      <c r="Q1742" s="267"/>
      <c r="R1742" s="267"/>
      <c r="S1742" s="267"/>
      <c r="T1742" s="267"/>
      <c r="U1742" s="267"/>
      <c r="V1742" s="267"/>
      <c r="W1742" s="267"/>
      <c r="X1742" s="267"/>
      <c r="Y1742" s="267"/>
      <c r="Z1742" s="267"/>
      <c r="AA1742" s="267"/>
      <c r="AB1742" s="267"/>
      <c r="AC1742" s="267"/>
      <c r="AD1742" s="267"/>
      <c r="AE1742" s="267"/>
      <c r="AF1742" s="267"/>
      <c r="AG1742" s="267"/>
      <c r="AH1742" s="267"/>
      <c r="AI1742" s="267"/>
      <c r="AJ1742" s="267"/>
      <c r="AK1742" s="267"/>
      <c r="AL1742" s="267"/>
      <c r="AM1742" s="267"/>
      <c r="AN1742" s="267"/>
      <c r="AO1742" s="267"/>
      <c r="AP1742" s="267"/>
      <c r="AQ1742" s="267"/>
      <c r="AR1742" s="267"/>
      <c r="AS1742" s="267"/>
      <c r="AT1742" s="267"/>
      <c r="AU1742" s="267"/>
      <c r="AV1742" s="267"/>
      <c r="AW1742" s="267"/>
      <c r="AX1742" s="267"/>
      <c r="AY1742" s="267"/>
      <c r="AZ1742" s="267"/>
      <c r="BA1742" s="267"/>
      <c r="BB1742" s="267"/>
      <c r="BC1742" s="267"/>
      <c r="BD1742" s="267"/>
      <c r="BE1742" s="267"/>
      <c r="BF1742" s="267"/>
      <c r="BG1742" s="267"/>
      <c r="BH1742" s="267"/>
      <c r="BI1742" s="267"/>
      <c r="BJ1742" s="267"/>
      <c r="BK1742" s="267"/>
      <c r="BL1742" s="267"/>
      <c r="BM1742" s="267"/>
      <c r="BN1742" s="267"/>
      <c r="BO1742" s="267"/>
      <c r="BP1742" s="267"/>
      <c r="BQ1742" s="267"/>
      <c r="BR1742" s="267"/>
      <c r="BS1742" s="267"/>
      <c r="BT1742" s="267"/>
      <c r="BU1742" s="267"/>
      <c r="BV1742" s="267"/>
      <c r="BW1742" s="267"/>
      <c r="BX1742" s="267"/>
      <c r="BY1742" s="267"/>
      <c r="BZ1742" s="267"/>
      <c r="CA1742" s="267"/>
      <c r="CB1742" s="267"/>
      <c r="CC1742" s="267"/>
      <c r="CD1742" s="267"/>
      <c r="CE1742" s="267"/>
      <c r="CF1742" s="267"/>
      <c r="CG1742" s="267"/>
      <c r="CH1742" s="267"/>
      <c r="CI1742" s="267"/>
      <c r="CJ1742" s="267"/>
      <c r="CK1742" s="267"/>
      <c r="CL1742" s="267"/>
      <c r="CM1742" s="267"/>
      <c r="CN1742" s="267"/>
      <c r="CO1742" s="267"/>
      <c r="CP1742" s="267"/>
      <c r="CQ1742" s="267"/>
      <c r="CR1742" s="267"/>
      <c r="CS1742" s="267"/>
      <c r="CT1742" s="267"/>
      <c r="CU1742" s="267"/>
      <c r="CV1742" s="267"/>
      <c r="CW1742" s="267"/>
      <c r="CX1742" s="267"/>
      <c r="CY1742" s="267"/>
      <c r="CZ1742" s="267"/>
      <c r="DA1742" s="267"/>
      <c r="DB1742" s="267"/>
      <c r="DC1742" s="267"/>
      <c r="DD1742" s="267"/>
      <c r="DE1742" s="267"/>
      <c r="DF1742" s="267"/>
      <c r="DG1742" s="267"/>
      <c r="DH1742" s="267"/>
      <c r="DI1742" s="267"/>
      <c r="DJ1742" s="267"/>
      <c r="DK1742" s="267"/>
      <c r="DL1742" s="267"/>
      <c r="DM1742" s="267"/>
      <c r="DN1742" s="267"/>
      <c r="DO1742" s="267"/>
      <c r="DP1742" s="267"/>
      <c r="DQ1742" s="267"/>
      <c r="DR1742" s="267"/>
      <c r="DS1742" s="267"/>
      <c r="DT1742" s="267"/>
      <c r="DU1742" s="267"/>
      <c r="DV1742" s="267"/>
      <c r="DW1742" s="267"/>
      <c r="DX1742" s="267"/>
      <c r="DY1742" s="267"/>
      <c r="DZ1742" s="267"/>
      <c r="EA1742" s="267"/>
      <c r="EB1742" s="267"/>
      <c r="EC1742" s="267"/>
      <c r="ED1742" s="267"/>
      <c r="EE1742" s="267"/>
      <c r="EF1742" s="267"/>
      <c r="EG1742" s="267"/>
      <c r="EH1742" s="267"/>
      <c r="EI1742" s="267"/>
      <c r="EJ1742" s="267"/>
      <c r="EK1742" s="267"/>
      <c r="EL1742" s="267"/>
      <c r="EM1742" s="267"/>
      <c r="EN1742" s="267"/>
      <c r="EO1742" s="267"/>
      <c r="EP1742" s="267"/>
      <c r="EQ1742" s="267"/>
      <c r="ER1742" s="267"/>
      <c r="ES1742" s="267"/>
      <c r="ET1742" s="267"/>
      <c r="EU1742" s="267"/>
      <c r="EV1742" s="267"/>
      <c r="EW1742" s="267"/>
      <c r="EX1742" s="267"/>
      <c r="EY1742" s="267"/>
      <c r="EZ1742" s="267"/>
      <c r="FA1742" s="267"/>
      <c r="FB1742" s="267"/>
      <c r="FC1742" s="267"/>
      <c r="FD1742" s="267"/>
      <c r="FE1742" s="267"/>
      <c r="FF1742" s="267"/>
      <c r="FG1742" s="267"/>
      <c r="FH1742" s="267"/>
      <c r="FI1742" s="267"/>
      <c r="FJ1742" s="267"/>
      <c r="FK1742" s="267"/>
      <c r="FL1742" s="267"/>
      <c r="FM1742" s="267"/>
      <c r="FN1742" s="267"/>
      <c r="FO1742" s="267"/>
      <c r="FP1742" s="267"/>
      <c r="FQ1742" s="267"/>
      <c r="FR1742" s="267"/>
      <c r="FS1742" s="267"/>
      <c r="FT1742" s="267"/>
      <c r="FU1742" s="267"/>
      <c r="FV1742" s="267"/>
      <c r="FW1742" s="267"/>
      <c r="FX1742" s="267"/>
      <c r="FY1742" s="267"/>
      <c r="FZ1742" s="267"/>
      <c r="GA1742" s="267"/>
      <c r="GB1742" s="267"/>
      <c r="GC1742" s="267"/>
      <c r="GD1742" s="267"/>
      <c r="GE1742" s="267"/>
      <c r="GF1742" s="267"/>
      <c r="GG1742" s="267"/>
      <c r="GH1742" s="267"/>
      <c r="GI1742" s="267"/>
      <c r="GJ1742" s="267"/>
      <c r="GK1742" s="267"/>
      <c r="GL1742" s="267"/>
      <c r="GM1742" s="267"/>
      <c r="GN1742" s="267"/>
      <c r="GO1742" s="267"/>
      <c r="GP1742" s="267"/>
      <c r="GQ1742" s="267"/>
      <c r="GR1742" s="267"/>
      <c r="GS1742" s="267"/>
      <c r="GT1742" s="267"/>
      <c r="GU1742" s="267"/>
      <c r="GV1742" s="267"/>
      <c r="GW1742" s="267"/>
      <c r="GX1742" s="267"/>
      <c r="GY1742" s="267"/>
      <c r="GZ1742" s="267"/>
      <c r="HA1742" s="267"/>
      <c r="HB1742" s="267"/>
      <c r="HC1742" s="267"/>
      <c r="HD1742" s="267"/>
      <c r="HE1742" s="267"/>
      <c r="HF1742" s="267"/>
      <c r="HG1742" s="267"/>
      <c r="HH1742" s="267"/>
      <c r="HI1742" s="267"/>
      <c r="HJ1742" s="267"/>
      <c r="HK1742" s="267"/>
      <c r="HL1742" s="267"/>
      <c r="HM1742" s="267"/>
      <c r="HN1742" s="267"/>
      <c r="HO1742" s="267"/>
      <c r="HP1742" s="267"/>
      <c r="HQ1742" s="267"/>
      <c r="HR1742" s="267"/>
      <c r="HS1742" s="267"/>
      <c r="HT1742" s="267"/>
      <c r="HU1742" s="267"/>
      <c r="HV1742" s="267"/>
      <c r="HW1742" s="267"/>
      <c r="HX1742" s="267"/>
      <c r="HY1742" s="267"/>
      <c r="HZ1742" s="267"/>
      <c r="IA1742" s="267"/>
      <c r="IB1742" s="267"/>
      <c r="IC1742" s="267"/>
      <c r="ID1742" s="267"/>
      <c r="IE1742" s="267"/>
      <c r="IF1742" s="267"/>
      <c r="IG1742" s="267"/>
      <c r="IH1742" s="267"/>
      <c r="II1742" s="267"/>
      <c r="IJ1742" s="267"/>
      <c r="IK1742" s="267"/>
      <c r="IL1742" s="267"/>
      <c r="IM1742" s="267"/>
      <c r="IN1742" s="267"/>
      <c r="IO1742" s="267"/>
      <c r="IP1742" s="267"/>
      <c r="IQ1742" s="267"/>
      <c r="IR1742" s="267"/>
      <c r="IS1742" s="267"/>
      <c r="IT1742" s="267"/>
      <c r="IU1742" s="267"/>
    </row>
    <row r="1743" spans="1:255" s="268" customFormat="1" ht="12.75">
      <c r="A1743" s="267"/>
      <c r="B1743" s="267"/>
      <c r="C1743" s="267"/>
      <c r="D1743" s="267"/>
      <c r="E1743" s="267"/>
      <c r="F1743" s="267"/>
      <c r="G1743" s="267"/>
      <c r="H1743" s="267"/>
      <c r="I1743" s="267"/>
      <c r="J1743" s="267"/>
      <c r="K1743" s="267"/>
      <c r="L1743" s="267"/>
      <c r="M1743" s="267"/>
      <c r="N1743" s="267"/>
      <c r="O1743" s="267"/>
      <c r="P1743" s="267"/>
      <c r="Q1743" s="267"/>
      <c r="R1743" s="267"/>
      <c r="S1743" s="267"/>
      <c r="T1743" s="267"/>
      <c r="U1743" s="267"/>
      <c r="V1743" s="267"/>
      <c r="W1743" s="267"/>
      <c r="X1743" s="267"/>
      <c r="Y1743" s="267"/>
      <c r="Z1743" s="267"/>
      <c r="AA1743" s="267"/>
      <c r="AB1743" s="267"/>
      <c r="AC1743" s="267"/>
      <c r="AD1743" s="267"/>
      <c r="AE1743" s="267"/>
      <c r="AF1743" s="267"/>
      <c r="AG1743" s="267"/>
      <c r="AH1743" s="267"/>
      <c r="AI1743" s="267"/>
      <c r="AJ1743" s="267"/>
      <c r="AK1743" s="267"/>
      <c r="AL1743" s="267"/>
      <c r="AM1743" s="267"/>
      <c r="AN1743" s="267"/>
      <c r="AO1743" s="267"/>
      <c r="AP1743" s="267"/>
      <c r="AQ1743" s="267"/>
      <c r="AR1743" s="267"/>
      <c r="AS1743" s="267"/>
      <c r="AT1743" s="267"/>
      <c r="AU1743" s="267"/>
      <c r="AV1743" s="267"/>
      <c r="AW1743" s="267"/>
      <c r="AX1743" s="267"/>
      <c r="AY1743" s="267"/>
      <c r="AZ1743" s="267"/>
      <c r="BA1743" s="267"/>
      <c r="BB1743" s="267"/>
      <c r="BC1743" s="267"/>
      <c r="BD1743" s="267"/>
      <c r="BE1743" s="267"/>
      <c r="BF1743" s="267"/>
      <c r="BG1743" s="267"/>
      <c r="BH1743" s="267"/>
      <c r="BI1743" s="267"/>
      <c r="BJ1743" s="267"/>
      <c r="BK1743" s="267"/>
      <c r="BL1743" s="267"/>
      <c r="BM1743" s="267"/>
      <c r="BN1743" s="267"/>
      <c r="BO1743" s="267"/>
      <c r="BP1743" s="267"/>
      <c r="BQ1743" s="267"/>
      <c r="BR1743" s="267"/>
      <c r="BS1743" s="267"/>
      <c r="BT1743" s="267"/>
      <c r="BU1743" s="267"/>
      <c r="BV1743" s="267"/>
      <c r="BW1743" s="267"/>
      <c r="BX1743" s="267"/>
      <c r="BY1743" s="267"/>
      <c r="BZ1743" s="267"/>
      <c r="CA1743" s="267"/>
      <c r="CB1743" s="267"/>
      <c r="CC1743" s="267"/>
      <c r="CD1743" s="267"/>
      <c r="CE1743" s="267"/>
      <c r="CF1743" s="267"/>
      <c r="CG1743" s="267"/>
      <c r="CH1743" s="267"/>
      <c r="CI1743" s="267"/>
      <c r="CJ1743" s="267"/>
      <c r="CK1743" s="267"/>
      <c r="CL1743" s="267"/>
      <c r="CM1743" s="267"/>
      <c r="CN1743" s="267"/>
      <c r="CO1743" s="267"/>
      <c r="CP1743" s="267"/>
      <c r="CQ1743" s="267"/>
      <c r="CR1743" s="267"/>
      <c r="CS1743" s="267"/>
      <c r="CT1743" s="267"/>
      <c r="CU1743" s="267"/>
      <c r="CV1743" s="267"/>
      <c r="CW1743" s="267"/>
      <c r="CX1743" s="267"/>
      <c r="CY1743" s="267"/>
      <c r="CZ1743" s="267"/>
      <c r="DA1743" s="267"/>
      <c r="DB1743" s="267"/>
      <c r="DC1743" s="267"/>
      <c r="DD1743" s="267"/>
      <c r="DE1743" s="267"/>
      <c r="DF1743" s="267"/>
      <c r="DG1743" s="267"/>
      <c r="DH1743" s="267"/>
      <c r="DI1743" s="267"/>
      <c r="DJ1743" s="267"/>
      <c r="DK1743" s="267"/>
      <c r="DL1743" s="267"/>
      <c r="DM1743" s="267"/>
      <c r="DN1743" s="267"/>
      <c r="DO1743" s="267"/>
      <c r="DP1743" s="267"/>
      <c r="DQ1743" s="267"/>
      <c r="DR1743" s="267"/>
      <c r="DS1743" s="267"/>
      <c r="DT1743" s="267"/>
      <c r="DU1743" s="267"/>
      <c r="DV1743" s="267"/>
      <c r="DW1743" s="267"/>
      <c r="DX1743" s="267"/>
      <c r="DY1743" s="267"/>
      <c r="DZ1743" s="267"/>
      <c r="EA1743" s="267"/>
      <c r="EB1743" s="267"/>
      <c r="EC1743" s="267"/>
      <c r="ED1743" s="267"/>
      <c r="EE1743" s="267"/>
      <c r="EF1743" s="267"/>
      <c r="EG1743" s="267"/>
      <c r="EH1743" s="267"/>
      <c r="EI1743" s="267"/>
      <c r="EJ1743" s="267"/>
      <c r="EK1743" s="267"/>
      <c r="EL1743" s="267"/>
      <c r="EM1743" s="267"/>
      <c r="EN1743" s="267"/>
      <c r="EO1743" s="267"/>
      <c r="EP1743" s="267"/>
      <c r="EQ1743" s="267"/>
      <c r="ER1743" s="267"/>
      <c r="ES1743" s="267"/>
      <c r="ET1743" s="267"/>
      <c r="EU1743" s="267"/>
      <c r="EV1743" s="267"/>
      <c r="EW1743" s="267"/>
      <c r="EX1743" s="267"/>
      <c r="EY1743" s="267"/>
      <c r="EZ1743" s="267"/>
      <c r="FA1743" s="267"/>
      <c r="FB1743" s="267"/>
      <c r="FC1743" s="267"/>
      <c r="FD1743" s="267"/>
      <c r="FE1743" s="267"/>
      <c r="FF1743" s="267"/>
      <c r="FG1743" s="267"/>
      <c r="FH1743" s="267"/>
      <c r="FI1743" s="267"/>
      <c r="FJ1743" s="267"/>
      <c r="FK1743" s="267"/>
      <c r="FL1743" s="267"/>
      <c r="FM1743" s="267"/>
      <c r="FN1743" s="267"/>
      <c r="FO1743" s="267"/>
      <c r="FP1743" s="267"/>
      <c r="FQ1743" s="267"/>
      <c r="FR1743" s="267"/>
      <c r="FS1743" s="267"/>
      <c r="FT1743" s="267"/>
      <c r="FU1743" s="267"/>
      <c r="FV1743" s="267"/>
      <c r="FW1743" s="267"/>
      <c r="FX1743" s="267"/>
      <c r="FY1743" s="267"/>
      <c r="FZ1743" s="267"/>
      <c r="GA1743" s="267"/>
      <c r="GB1743" s="267"/>
      <c r="GC1743" s="267"/>
      <c r="GD1743" s="267"/>
      <c r="GE1743" s="267"/>
      <c r="GF1743" s="267"/>
      <c r="GG1743" s="267"/>
      <c r="GH1743" s="267"/>
      <c r="GI1743" s="267"/>
      <c r="GJ1743" s="267"/>
      <c r="GK1743" s="267"/>
      <c r="GL1743" s="267"/>
      <c r="GM1743" s="267"/>
      <c r="GN1743" s="267"/>
      <c r="GO1743" s="267"/>
      <c r="GP1743" s="267"/>
      <c r="GQ1743" s="267"/>
      <c r="GR1743" s="267"/>
      <c r="GS1743" s="267"/>
      <c r="GT1743" s="267"/>
      <c r="GU1743" s="267"/>
      <c r="GV1743" s="267"/>
      <c r="GW1743" s="267"/>
      <c r="GX1743" s="267"/>
      <c r="GY1743" s="267"/>
      <c r="GZ1743" s="267"/>
      <c r="HA1743" s="267"/>
      <c r="HB1743" s="267"/>
      <c r="HC1743" s="267"/>
      <c r="HD1743" s="267"/>
      <c r="HE1743" s="267"/>
      <c r="HF1743" s="267"/>
      <c r="HG1743" s="267"/>
      <c r="HH1743" s="267"/>
      <c r="HI1743" s="267"/>
      <c r="HJ1743" s="267"/>
      <c r="HK1743" s="267"/>
      <c r="HL1743" s="267"/>
      <c r="HM1743" s="267"/>
      <c r="HN1743" s="267"/>
      <c r="HO1743" s="267"/>
      <c r="HP1743" s="267"/>
      <c r="HQ1743" s="267"/>
      <c r="HR1743" s="267"/>
      <c r="HS1743" s="267"/>
      <c r="HT1743" s="267"/>
      <c r="HU1743" s="267"/>
      <c r="HV1743" s="267"/>
      <c r="HW1743" s="267"/>
      <c r="HX1743" s="267"/>
      <c r="HY1743" s="267"/>
      <c r="HZ1743" s="267"/>
      <c r="IA1743" s="267"/>
      <c r="IB1743" s="267"/>
      <c r="IC1743" s="267"/>
      <c r="ID1743" s="267"/>
      <c r="IE1743" s="267"/>
      <c r="IF1743" s="267"/>
      <c r="IG1743" s="267"/>
      <c r="IH1743" s="267"/>
      <c r="II1743" s="267"/>
      <c r="IJ1743" s="267"/>
      <c r="IK1743" s="267"/>
      <c r="IL1743" s="267"/>
      <c r="IM1743" s="267"/>
      <c r="IN1743" s="267"/>
      <c r="IO1743" s="267"/>
      <c r="IP1743" s="267"/>
      <c r="IQ1743" s="267"/>
      <c r="IR1743" s="267"/>
      <c r="IS1743" s="267"/>
      <c r="IT1743" s="267"/>
      <c r="IU1743" s="267"/>
    </row>
    <row r="1744" spans="1:255" s="268" customFormat="1" ht="12.75">
      <c r="A1744" s="267"/>
      <c r="B1744" s="267"/>
      <c r="C1744" s="267"/>
      <c r="D1744" s="267"/>
      <c r="E1744" s="267"/>
      <c r="F1744" s="267"/>
      <c r="G1744" s="267"/>
      <c r="H1744" s="267"/>
      <c r="I1744" s="267"/>
      <c r="J1744" s="267"/>
      <c r="K1744" s="267"/>
      <c r="L1744" s="267"/>
      <c r="M1744" s="267"/>
      <c r="N1744" s="267"/>
      <c r="O1744" s="267"/>
      <c r="P1744" s="267"/>
      <c r="Q1744" s="267"/>
      <c r="R1744" s="267"/>
      <c r="S1744" s="267"/>
      <c r="T1744" s="267"/>
      <c r="U1744" s="267"/>
      <c r="V1744" s="267"/>
      <c r="W1744" s="267"/>
      <c r="X1744" s="267"/>
      <c r="Y1744" s="267"/>
      <c r="Z1744" s="267"/>
      <c r="AA1744" s="267"/>
      <c r="AB1744" s="267"/>
      <c r="AC1744" s="267"/>
      <c r="AD1744" s="267"/>
      <c r="AE1744" s="267"/>
      <c r="AF1744" s="267"/>
      <c r="AG1744" s="267"/>
      <c r="AH1744" s="267"/>
      <c r="AI1744" s="267"/>
      <c r="AJ1744" s="267"/>
      <c r="AK1744" s="267"/>
      <c r="AL1744" s="267"/>
      <c r="AM1744" s="267"/>
      <c r="AN1744" s="267"/>
      <c r="AO1744" s="267"/>
      <c r="AP1744" s="267"/>
      <c r="AQ1744" s="267"/>
      <c r="AR1744" s="267"/>
      <c r="AS1744" s="267"/>
      <c r="AT1744" s="267"/>
      <c r="AU1744" s="267"/>
      <c r="AV1744" s="267"/>
      <c r="AW1744" s="267"/>
      <c r="AX1744" s="267"/>
      <c r="AY1744" s="267"/>
      <c r="AZ1744" s="267"/>
      <c r="BA1744" s="267"/>
      <c r="BB1744" s="267"/>
      <c r="BC1744" s="267"/>
      <c r="BD1744" s="267"/>
      <c r="BE1744" s="267"/>
      <c r="BF1744" s="267"/>
      <c r="BG1744" s="267"/>
      <c r="BH1744" s="267"/>
      <c r="BI1744" s="267"/>
      <c r="BJ1744" s="267"/>
      <c r="BK1744" s="267"/>
      <c r="BL1744" s="267"/>
      <c r="BM1744" s="267"/>
      <c r="BN1744" s="267"/>
      <c r="BO1744" s="267"/>
      <c r="BP1744" s="267"/>
      <c r="BQ1744" s="267"/>
      <c r="BR1744" s="267"/>
      <c r="BS1744" s="267"/>
      <c r="BT1744" s="267"/>
      <c r="BU1744" s="267"/>
      <c r="BV1744" s="267"/>
      <c r="BW1744" s="267"/>
      <c r="BX1744" s="267"/>
      <c r="BY1744" s="267"/>
      <c r="BZ1744" s="267"/>
      <c r="CA1744" s="267"/>
      <c r="CB1744" s="267"/>
      <c r="CC1744" s="267"/>
      <c r="CD1744" s="267"/>
      <c r="CE1744" s="267"/>
      <c r="CF1744" s="267"/>
      <c r="CG1744" s="267"/>
      <c r="CH1744" s="267"/>
      <c r="CI1744" s="267"/>
      <c r="CJ1744" s="267"/>
      <c r="CK1744" s="267"/>
      <c r="CL1744" s="267"/>
      <c r="CM1744" s="267"/>
      <c r="CN1744" s="267"/>
      <c r="CO1744" s="267"/>
      <c r="CP1744" s="267"/>
      <c r="CQ1744" s="267"/>
      <c r="CR1744" s="267"/>
      <c r="CS1744" s="267"/>
      <c r="CT1744" s="267"/>
      <c r="CU1744" s="267"/>
      <c r="CV1744" s="267"/>
      <c r="CW1744" s="267"/>
      <c r="CX1744" s="267"/>
      <c r="CY1744" s="267"/>
      <c r="CZ1744" s="267"/>
      <c r="DA1744" s="267"/>
      <c r="DB1744" s="267"/>
      <c r="DC1744" s="267"/>
      <c r="DD1744" s="267"/>
      <c r="DE1744" s="267"/>
      <c r="DF1744" s="267"/>
      <c r="DG1744" s="267"/>
      <c r="DH1744" s="267"/>
      <c r="DI1744" s="267"/>
      <c r="DJ1744" s="267"/>
      <c r="DK1744" s="267"/>
      <c r="DL1744" s="267"/>
      <c r="DM1744" s="267"/>
      <c r="DN1744" s="267"/>
      <c r="DO1744" s="267"/>
      <c r="DP1744" s="267"/>
      <c r="DQ1744" s="267"/>
      <c r="DR1744" s="267"/>
      <c r="DS1744" s="267"/>
      <c r="DT1744" s="267"/>
      <c r="DU1744" s="267"/>
      <c r="DV1744" s="267"/>
      <c r="DW1744" s="267"/>
      <c r="DX1744" s="267"/>
      <c r="DY1744" s="267"/>
      <c r="DZ1744" s="267"/>
      <c r="EA1744" s="267"/>
      <c r="EB1744" s="267"/>
      <c r="EC1744" s="267"/>
      <c r="ED1744" s="267"/>
      <c r="EE1744" s="267"/>
      <c r="EF1744" s="267"/>
      <c r="EG1744" s="267"/>
      <c r="EH1744" s="267"/>
      <c r="EI1744" s="267"/>
      <c r="EJ1744" s="267"/>
      <c r="EK1744" s="267"/>
      <c r="EL1744" s="267"/>
      <c r="EM1744" s="267"/>
      <c r="EN1744" s="267"/>
      <c r="EO1744" s="267"/>
      <c r="EP1744" s="267"/>
      <c r="EQ1744" s="267"/>
      <c r="ER1744" s="267"/>
      <c r="ES1744" s="267"/>
      <c r="ET1744" s="267"/>
      <c r="EU1744" s="267"/>
      <c r="EV1744" s="267"/>
      <c r="EW1744" s="267"/>
      <c r="EX1744" s="267"/>
      <c r="EY1744" s="267"/>
      <c r="EZ1744" s="267"/>
      <c r="FA1744" s="267"/>
      <c r="FB1744" s="267"/>
      <c r="FC1744" s="267"/>
      <c r="FD1744" s="267"/>
      <c r="FE1744" s="267"/>
      <c r="FF1744" s="267"/>
      <c r="FG1744" s="267"/>
      <c r="FH1744" s="267"/>
      <c r="FI1744" s="267"/>
      <c r="FJ1744" s="267"/>
      <c r="FK1744" s="267"/>
      <c r="FL1744" s="267"/>
      <c r="FM1744" s="267"/>
      <c r="FN1744" s="267"/>
      <c r="FO1744" s="267"/>
      <c r="FP1744" s="267"/>
      <c r="FQ1744" s="267"/>
      <c r="FR1744" s="267"/>
      <c r="FS1744" s="267"/>
      <c r="FT1744" s="267"/>
      <c r="FU1744" s="267"/>
      <c r="FV1744" s="267"/>
      <c r="FW1744" s="267"/>
      <c r="FX1744" s="267"/>
      <c r="FY1744" s="267"/>
      <c r="FZ1744" s="267"/>
      <c r="GA1744" s="267"/>
      <c r="GB1744" s="267"/>
      <c r="GC1744" s="267"/>
      <c r="GD1744" s="267"/>
      <c r="GE1744" s="267"/>
      <c r="GF1744" s="267"/>
      <c r="GG1744" s="267"/>
      <c r="GH1744" s="267"/>
      <c r="GI1744" s="267"/>
      <c r="GJ1744" s="267"/>
      <c r="GK1744" s="267"/>
      <c r="GL1744" s="267"/>
      <c r="GM1744" s="267"/>
      <c r="GN1744" s="267"/>
      <c r="GO1744" s="267"/>
      <c r="GP1744" s="267"/>
      <c r="GQ1744" s="267"/>
      <c r="GR1744" s="267"/>
      <c r="GS1744" s="267"/>
      <c r="GT1744" s="267"/>
      <c r="GU1744" s="267"/>
      <c r="GV1744" s="267"/>
      <c r="GW1744" s="267"/>
      <c r="GX1744" s="267"/>
      <c r="GY1744" s="267"/>
      <c r="GZ1744" s="267"/>
      <c r="HA1744" s="267"/>
      <c r="HB1744" s="267"/>
      <c r="HC1744" s="267"/>
      <c r="HD1744" s="267"/>
      <c r="HE1744" s="267"/>
      <c r="HF1744" s="267"/>
      <c r="HG1744" s="267"/>
      <c r="HH1744" s="267"/>
      <c r="HI1744" s="267"/>
      <c r="HJ1744" s="267"/>
      <c r="HK1744" s="267"/>
      <c r="HL1744" s="267"/>
      <c r="HM1744" s="267"/>
      <c r="HN1744" s="267"/>
      <c r="HO1744" s="267"/>
      <c r="HP1744" s="267"/>
      <c r="HQ1744" s="267"/>
      <c r="HR1744" s="267"/>
      <c r="HS1744" s="267"/>
      <c r="HT1744" s="267"/>
      <c r="HU1744" s="267"/>
      <c r="HV1744" s="267"/>
      <c r="HW1744" s="267"/>
      <c r="HX1744" s="267"/>
      <c r="HY1744" s="267"/>
      <c r="HZ1744" s="267"/>
      <c r="IA1744" s="267"/>
      <c r="IB1744" s="267"/>
      <c r="IC1744" s="267"/>
      <c r="ID1744" s="267"/>
      <c r="IE1744" s="267"/>
      <c r="IF1744" s="267"/>
      <c r="IG1744" s="267"/>
      <c r="IH1744" s="267"/>
      <c r="II1744" s="267"/>
      <c r="IJ1744" s="267"/>
      <c r="IK1744" s="267"/>
      <c r="IL1744" s="267"/>
      <c r="IM1744" s="267"/>
      <c r="IN1744" s="267"/>
      <c r="IO1744" s="267"/>
      <c r="IP1744" s="267"/>
      <c r="IQ1744" s="267"/>
      <c r="IR1744" s="267"/>
      <c r="IS1744" s="267"/>
      <c r="IT1744" s="267"/>
      <c r="IU1744" s="267"/>
    </row>
    <row r="1745" spans="1:255" s="268" customFormat="1" ht="12.75">
      <c r="A1745" s="267"/>
      <c r="B1745" s="267"/>
      <c r="C1745" s="267"/>
      <c r="D1745" s="267"/>
      <c r="E1745" s="267"/>
      <c r="F1745" s="267"/>
      <c r="G1745" s="267"/>
      <c r="H1745" s="267"/>
      <c r="I1745" s="267"/>
      <c r="J1745" s="267"/>
      <c r="K1745" s="267"/>
      <c r="L1745" s="267"/>
      <c r="M1745" s="267"/>
      <c r="N1745" s="267"/>
      <c r="O1745" s="267"/>
      <c r="P1745" s="267"/>
      <c r="Q1745" s="267"/>
      <c r="R1745" s="267"/>
      <c r="S1745" s="267"/>
      <c r="T1745" s="267"/>
      <c r="U1745" s="267"/>
      <c r="V1745" s="267"/>
      <c r="W1745" s="267"/>
      <c r="X1745" s="267"/>
      <c r="Y1745" s="267"/>
      <c r="Z1745" s="267"/>
      <c r="AA1745" s="267"/>
      <c r="AB1745" s="267"/>
      <c r="AC1745" s="267"/>
      <c r="AD1745" s="267"/>
      <c r="AE1745" s="267"/>
      <c r="AF1745" s="267"/>
      <c r="AG1745" s="267"/>
      <c r="AH1745" s="267"/>
      <c r="AI1745" s="267"/>
      <c r="AJ1745" s="267"/>
      <c r="AK1745" s="267"/>
      <c r="AL1745" s="267"/>
      <c r="AM1745" s="267"/>
      <c r="AN1745" s="267"/>
      <c r="AO1745" s="267"/>
      <c r="AP1745" s="267"/>
      <c r="AQ1745" s="267"/>
      <c r="AR1745" s="267"/>
      <c r="AS1745" s="267"/>
      <c r="AT1745" s="267"/>
      <c r="AU1745" s="267"/>
      <c r="AV1745" s="267"/>
      <c r="AW1745" s="267"/>
      <c r="AX1745" s="267"/>
      <c r="AY1745" s="267"/>
      <c r="AZ1745" s="267"/>
      <c r="BA1745" s="267"/>
      <c r="BB1745" s="267"/>
      <c r="BC1745" s="267"/>
      <c r="BD1745" s="267"/>
      <c r="BE1745" s="267"/>
      <c r="BF1745" s="267"/>
      <c r="BG1745" s="267"/>
      <c r="BH1745" s="267"/>
      <c r="BI1745" s="267"/>
      <c r="BJ1745" s="267"/>
      <c r="BK1745" s="267"/>
      <c r="BL1745" s="267"/>
      <c r="BM1745" s="267"/>
      <c r="BN1745" s="267"/>
      <c r="BO1745" s="267"/>
      <c r="BP1745" s="267"/>
      <c r="BQ1745" s="267"/>
      <c r="BR1745" s="267"/>
      <c r="BS1745" s="267"/>
      <c r="BT1745" s="267"/>
      <c r="BU1745" s="267"/>
      <c r="BV1745" s="267"/>
      <c r="BW1745" s="267"/>
      <c r="BX1745" s="267"/>
      <c r="BY1745" s="267"/>
      <c r="BZ1745" s="267"/>
      <c r="CA1745" s="267"/>
      <c r="CB1745" s="267"/>
      <c r="CC1745" s="267"/>
      <c r="CD1745" s="267"/>
      <c r="CE1745" s="267"/>
      <c r="CF1745" s="267"/>
      <c r="CG1745" s="267"/>
      <c r="CH1745" s="267"/>
      <c r="CI1745" s="267"/>
      <c r="CJ1745" s="267"/>
      <c r="CK1745" s="267"/>
      <c r="CL1745" s="267"/>
      <c r="CM1745" s="267"/>
      <c r="CN1745" s="267"/>
      <c r="CO1745" s="267"/>
      <c r="CP1745" s="267"/>
      <c r="CQ1745" s="267"/>
      <c r="CR1745" s="267"/>
      <c r="CS1745" s="267"/>
      <c r="CT1745" s="267"/>
      <c r="CU1745" s="267"/>
      <c r="CV1745" s="267"/>
      <c r="CW1745" s="267"/>
      <c r="CX1745" s="267"/>
      <c r="CY1745" s="267"/>
      <c r="CZ1745" s="267"/>
      <c r="DA1745" s="267"/>
      <c r="DB1745" s="267"/>
      <c r="DC1745" s="267"/>
      <c r="DD1745" s="267"/>
      <c r="DE1745" s="267"/>
      <c r="DF1745" s="267"/>
      <c r="DG1745" s="267"/>
      <c r="DH1745" s="267"/>
      <c r="DI1745" s="267"/>
      <c r="DJ1745" s="267"/>
      <c r="DK1745" s="267"/>
      <c r="DL1745" s="267"/>
      <c r="DM1745" s="267"/>
      <c r="DN1745" s="267"/>
      <c r="DO1745" s="267"/>
      <c r="DP1745" s="267"/>
      <c r="DQ1745" s="267"/>
      <c r="DR1745" s="267"/>
      <c r="DS1745" s="267"/>
      <c r="DT1745" s="267"/>
      <c r="DU1745" s="267"/>
      <c r="DV1745" s="267"/>
      <c r="DW1745" s="267"/>
      <c r="DX1745" s="267"/>
      <c r="DY1745" s="267"/>
      <c r="DZ1745" s="267"/>
      <c r="EA1745" s="267"/>
      <c r="EB1745" s="267"/>
      <c r="EC1745" s="267"/>
      <c r="ED1745" s="267"/>
      <c r="EE1745" s="267"/>
      <c r="EF1745" s="267"/>
      <c r="EG1745" s="267"/>
      <c r="EH1745" s="267"/>
      <c r="EI1745" s="267"/>
      <c r="EJ1745" s="267"/>
      <c r="EK1745" s="267"/>
      <c r="EL1745" s="267"/>
      <c r="EM1745" s="267"/>
      <c r="EN1745" s="267"/>
      <c r="EO1745" s="267"/>
      <c r="EP1745" s="267"/>
      <c r="EQ1745" s="267"/>
      <c r="ER1745" s="267"/>
      <c r="ES1745" s="267"/>
      <c r="ET1745" s="267"/>
      <c r="EU1745" s="267"/>
      <c r="EV1745" s="267"/>
      <c r="EW1745" s="267"/>
      <c r="EX1745" s="267"/>
      <c r="EY1745" s="267"/>
      <c r="EZ1745" s="267"/>
      <c r="FA1745" s="267"/>
      <c r="FB1745" s="267"/>
      <c r="FC1745" s="267"/>
      <c r="FD1745" s="267"/>
      <c r="FE1745" s="267"/>
      <c r="FF1745" s="267"/>
      <c r="FG1745" s="267"/>
      <c r="FH1745" s="267"/>
      <c r="FI1745" s="267"/>
      <c r="FJ1745" s="267"/>
      <c r="FK1745" s="267"/>
      <c r="FL1745" s="267"/>
      <c r="FM1745" s="267"/>
      <c r="FN1745" s="267"/>
      <c r="FO1745" s="267"/>
      <c r="FP1745" s="267"/>
      <c r="FQ1745" s="267"/>
      <c r="FR1745" s="267"/>
      <c r="FS1745" s="267"/>
      <c r="FT1745" s="267"/>
      <c r="FU1745" s="267"/>
      <c r="FV1745" s="267"/>
      <c r="FW1745" s="267"/>
      <c r="FX1745" s="267"/>
      <c r="FY1745" s="267"/>
      <c r="FZ1745" s="267"/>
      <c r="GA1745" s="267"/>
      <c r="GB1745" s="267"/>
      <c r="GC1745" s="267"/>
      <c r="GD1745" s="267"/>
      <c r="GE1745" s="267"/>
      <c r="GF1745" s="267"/>
      <c r="GG1745" s="267"/>
      <c r="GH1745" s="267"/>
      <c r="GI1745" s="267"/>
      <c r="GJ1745" s="267"/>
      <c r="GK1745" s="267"/>
      <c r="GL1745" s="267"/>
      <c r="GM1745" s="267"/>
      <c r="GN1745" s="267"/>
      <c r="GO1745" s="267"/>
      <c r="GP1745" s="267"/>
      <c r="GQ1745" s="267"/>
      <c r="GR1745" s="267"/>
      <c r="GS1745" s="267"/>
      <c r="GT1745" s="267"/>
      <c r="GU1745" s="267"/>
      <c r="GV1745" s="267"/>
      <c r="GW1745" s="267"/>
      <c r="GX1745" s="267"/>
      <c r="GY1745" s="267"/>
      <c r="GZ1745" s="267"/>
      <c r="HA1745" s="267"/>
      <c r="HB1745" s="267"/>
      <c r="HC1745" s="267"/>
      <c r="HD1745" s="267"/>
      <c r="HE1745" s="267"/>
      <c r="HF1745" s="267"/>
      <c r="HG1745" s="267"/>
      <c r="HH1745" s="267"/>
      <c r="HI1745" s="267"/>
      <c r="HJ1745" s="267"/>
      <c r="HK1745" s="267"/>
      <c r="HL1745" s="267"/>
      <c r="HM1745" s="267"/>
      <c r="HN1745" s="267"/>
      <c r="HO1745" s="267"/>
      <c r="HP1745" s="267"/>
      <c r="HQ1745" s="267"/>
      <c r="HR1745" s="267"/>
      <c r="HS1745" s="267"/>
      <c r="HT1745" s="267"/>
      <c r="HU1745" s="267"/>
      <c r="HV1745" s="267"/>
      <c r="HW1745" s="267"/>
      <c r="HX1745" s="267"/>
      <c r="HY1745" s="267"/>
      <c r="HZ1745" s="267"/>
      <c r="IA1745" s="267"/>
      <c r="IB1745" s="267"/>
      <c r="IC1745" s="267"/>
      <c r="ID1745" s="267"/>
      <c r="IE1745" s="267"/>
      <c r="IF1745" s="267"/>
      <c r="IG1745" s="267"/>
      <c r="IH1745" s="267"/>
      <c r="II1745" s="267"/>
      <c r="IJ1745" s="267"/>
      <c r="IK1745" s="267"/>
      <c r="IL1745" s="267"/>
      <c r="IM1745" s="267"/>
      <c r="IN1745" s="267"/>
      <c r="IO1745" s="267"/>
      <c r="IP1745" s="267"/>
      <c r="IQ1745" s="267"/>
      <c r="IR1745" s="267"/>
      <c r="IS1745" s="267"/>
      <c r="IT1745" s="267"/>
      <c r="IU1745" s="267"/>
    </row>
    <row r="1746" spans="1:255" s="268" customFormat="1" ht="12.75">
      <c r="A1746" s="267"/>
      <c r="B1746" s="267"/>
      <c r="C1746" s="267"/>
      <c r="D1746" s="267"/>
      <c r="E1746" s="267"/>
      <c r="F1746" s="267"/>
      <c r="G1746" s="267"/>
      <c r="H1746" s="267"/>
      <c r="I1746" s="267"/>
      <c r="J1746" s="267"/>
      <c r="K1746" s="267"/>
      <c r="L1746" s="267"/>
      <c r="M1746" s="267"/>
      <c r="N1746" s="267"/>
      <c r="O1746" s="267"/>
      <c r="P1746" s="267"/>
      <c r="Q1746" s="267"/>
      <c r="R1746" s="267"/>
      <c r="S1746" s="267"/>
      <c r="T1746" s="267"/>
      <c r="U1746" s="267"/>
      <c r="V1746" s="267"/>
      <c r="W1746" s="267"/>
      <c r="X1746" s="267"/>
      <c r="Y1746" s="267"/>
      <c r="Z1746" s="267"/>
      <c r="AA1746" s="267"/>
      <c r="AB1746" s="267"/>
      <c r="AC1746" s="267"/>
      <c r="AD1746" s="267"/>
      <c r="AE1746" s="267"/>
      <c r="AF1746" s="267"/>
      <c r="AG1746" s="267"/>
      <c r="AH1746" s="267"/>
      <c r="AI1746" s="267"/>
      <c r="AJ1746" s="267"/>
      <c r="AK1746" s="267"/>
      <c r="AL1746" s="267"/>
      <c r="AM1746" s="267"/>
      <c r="AN1746" s="267"/>
      <c r="AO1746" s="267"/>
      <c r="AP1746" s="267"/>
      <c r="AQ1746" s="267"/>
      <c r="AR1746" s="267"/>
      <c r="AS1746" s="267"/>
      <c r="AT1746" s="267"/>
      <c r="AU1746" s="267"/>
      <c r="AV1746" s="267"/>
      <c r="AW1746" s="267"/>
      <c r="AX1746" s="267"/>
      <c r="AY1746" s="267"/>
      <c r="AZ1746" s="267"/>
      <c r="BA1746" s="267"/>
      <c r="BB1746" s="267"/>
      <c r="BC1746" s="267"/>
      <c r="BD1746" s="267"/>
      <c r="BE1746" s="267"/>
      <c r="BF1746" s="267"/>
      <c r="BG1746" s="267"/>
      <c r="BH1746" s="267"/>
      <c r="BI1746" s="267"/>
      <c r="BJ1746" s="267"/>
      <c r="BK1746" s="267"/>
      <c r="BL1746" s="267"/>
      <c r="BM1746" s="267"/>
      <c r="BN1746" s="267"/>
      <c r="BO1746" s="267"/>
      <c r="BP1746" s="267"/>
      <c r="BQ1746" s="267"/>
      <c r="BR1746" s="267"/>
      <c r="BS1746" s="267"/>
      <c r="BT1746" s="267"/>
      <c r="BU1746" s="267"/>
      <c r="BV1746" s="267"/>
      <c r="BW1746" s="267"/>
      <c r="BX1746" s="267"/>
      <c r="BY1746" s="267"/>
      <c r="BZ1746" s="267"/>
      <c r="CA1746" s="267"/>
      <c r="CB1746" s="267"/>
      <c r="CC1746" s="267"/>
      <c r="CD1746" s="267"/>
      <c r="CE1746" s="267"/>
      <c r="CF1746" s="267"/>
      <c r="CG1746" s="267"/>
      <c r="CH1746" s="267"/>
      <c r="CI1746" s="267"/>
      <c r="CJ1746" s="267"/>
      <c r="CK1746" s="267"/>
      <c r="CL1746" s="267"/>
      <c r="CM1746" s="267"/>
      <c r="CN1746" s="267"/>
      <c r="CO1746" s="267"/>
      <c r="CP1746" s="267"/>
      <c r="CQ1746" s="267"/>
      <c r="CR1746" s="267"/>
      <c r="CS1746" s="267"/>
      <c r="CT1746" s="267"/>
      <c r="CU1746" s="267"/>
      <c r="CV1746" s="267"/>
      <c r="CW1746" s="267"/>
      <c r="CX1746" s="267"/>
      <c r="CY1746" s="267"/>
      <c r="CZ1746" s="267"/>
      <c r="DA1746" s="267"/>
      <c r="DB1746" s="267"/>
      <c r="DC1746" s="267"/>
      <c r="DD1746" s="267"/>
      <c r="DE1746" s="267"/>
      <c r="DF1746" s="267"/>
      <c r="DG1746" s="267"/>
      <c r="DH1746" s="267"/>
      <c r="DI1746" s="267"/>
      <c r="DJ1746" s="267"/>
      <c r="DK1746" s="267"/>
      <c r="DL1746" s="267"/>
      <c r="DM1746" s="267"/>
      <c r="DN1746" s="267"/>
      <c r="DO1746" s="267"/>
      <c r="DP1746" s="267"/>
      <c r="DQ1746" s="267"/>
      <c r="DR1746" s="267"/>
      <c r="DS1746" s="267"/>
      <c r="DT1746" s="267"/>
      <c r="DU1746" s="267"/>
      <c r="DV1746" s="267"/>
      <c r="DW1746" s="267"/>
      <c r="DX1746" s="267"/>
      <c r="DY1746" s="267"/>
      <c r="DZ1746" s="267"/>
      <c r="EA1746" s="267"/>
      <c r="EB1746" s="267"/>
      <c r="EC1746" s="267"/>
      <c r="ED1746" s="267"/>
      <c r="EE1746" s="267"/>
      <c r="EF1746" s="267"/>
      <c r="EG1746" s="267"/>
      <c r="EH1746" s="267"/>
      <c r="EI1746" s="267"/>
      <c r="EJ1746" s="267"/>
      <c r="EK1746" s="267"/>
      <c r="EL1746" s="267"/>
      <c r="EM1746" s="267"/>
      <c r="EN1746" s="267"/>
      <c r="EO1746" s="267"/>
      <c r="EP1746" s="267"/>
      <c r="EQ1746" s="267"/>
      <c r="ER1746" s="267"/>
      <c r="ES1746" s="267"/>
      <c r="ET1746" s="267"/>
      <c r="EU1746" s="267"/>
      <c r="EV1746" s="267"/>
      <c r="EW1746" s="267"/>
      <c r="EX1746" s="267"/>
      <c r="EY1746" s="267"/>
      <c r="EZ1746" s="267"/>
      <c r="FA1746" s="267"/>
      <c r="FB1746" s="267"/>
      <c r="FC1746" s="267"/>
      <c r="FD1746" s="267"/>
      <c r="FE1746" s="267"/>
      <c r="FF1746" s="267"/>
      <c r="FG1746" s="267"/>
      <c r="FH1746" s="267"/>
      <c r="FI1746" s="267"/>
      <c r="FJ1746" s="267"/>
      <c r="FK1746" s="267"/>
      <c r="FL1746" s="267"/>
      <c r="FM1746" s="267"/>
      <c r="FN1746" s="267"/>
      <c r="FO1746" s="267"/>
      <c r="FP1746" s="267"/>
      <c r="FQ1746" s="267"/>
      <c r="FR1746" s="267"/>
      <c r="FS1746" s="267"/>
      <c r="FT1746" s="267"/>
      <c r="FU1746" s="267"/>
      <c r="FV1746" s="267"/>
      <c r="FW1746" s="267"/>
      <c r="FX1746" s="267"/>
      <c r="FY1746" s="267"/>
      <c r="FZ1746" s="267"/>
      <c r="GA1746" s="267"/>
      <c r="GB1746" s="267"/>
      <c r="GC1746" s="267"/>
      <c r="GD1746" s="267"/>
      <c r="GE1746" s="267"/>
      <c r="GF1746" s="267"/>
      <c r="GG1746" s="267"/>
      <c r="GH1746" s="267"/>
      <c r="GI1746" s="267"/>
      <c r="GJ1746" s="267"/>
      <c r="GK1746" s="267"/>
      <c r="GL1746" s="267"/>
      <c r="GM1746" s="267"/>
      <c r="GN1746" s="267"/>
      <c r="GO1746" s="267"/>
      <c r="GP1746" s="267"/>
      <c r="GQ1746" s="267"/>
      <c r="GR1746" s="267"/>
      <c r="GS1746" s="267"/>
      <c r="GT1746" s="267"/>
      <c r="GU1746" s="267"/>
      <c r="GV1746" s="267"/>
      <c r="GW1746" s="267"/>
      <c r="GX1746" s="267"/>
      <c r="GY1746" s="267"/>
      <c r="GZ1746" s="267"/>
      <c r="HA1746" s="267"/>
      <c r="HB1746" s="267"/>
      <c r="HC1746" s="267"/>
      <c r="HD1746" s="267"/>
      <c r="HE1746" s="267"/>
      <c r="HF1746" s="267"/>
      <c r="HG1746" s="267"/>
      <c r="HH1746" s="267"/>
      <c r="HI1746" s="267"/>
      <c r="HJ1746" s="267"/>
      <c r="HK1746" s="267"/>
      <c r="HL1746" s="267"/>
      <c r="HM1746" s="267"/>
      <c r="HN1746" s="267"/>
      <c r="HO1746" s="267"/>
      <c r="HP1746" s="267"/>
      <c r="HQ1746" s="267"/>
      <c r="HR1746" s="267"/>
      <c r="HS1746" s="267"/>
      <c r="HT1746" s="267"/>
      <c r="HU1746" s="267"/>
      <c r="HV1746" s="267"/>
      <c r="HW1746" s="267"/>
      <c r="HX1746" s="267"/>
      <c r="HY1746" s="267"/>
      <c r="HZ1746" s="267"/>
      <c r="IA1746" s="267"/>
      <c r="IB1746" s="267"/>
      <c r="IC1746" s="267"/>
      <c r="ID1746" s="267"/>
      <c r="IE1746" s="267"/>
      <c r="IF1746" s="267"/>
      <c r="IG1746" s="267"/>
      <c r="IH1746" s="267"/>
      <c r="II1746" s="267"/>
      <c r="IJ1746" s="267"/>
      <c r="IK1746" s="267"/>
      <c r="IL1746" s="267"/>
      <c r="IM1746" s="267"/>
      <c r="IN1746" s="267"/>
      <c r="IO1746" s="267"/>
      <c r="IP1746" s="267"/>
      <c r="IQ1746" s="267"/>
      <c r="IR1746" s="267"/>
      <c r="IS1746" s="267"/>
      <c r="IT1746" s="267"/>
      <c r="IU1746" s="267"/>
    </row>
    <row r="1747" spans="1:255" s="268" customFormat="1" ht="12.75">
      <c r="A1747" s="267"/>
      <c r="B1747" s="267"/>
      <c r="C1747" s="267"/>
      <c r="D1747" s="267"/>
      <c r="E1747" s="267"/>
      <c r="F1747" s="267"/>
      <c r="G1747" s="267"/>
      <c r="H1747" s="267"/>
      <c r="I1747" s="267"/>
      <c r="J1747" s="267"/>
      <c r="K1747" s="267"/>
      <c r="L1747" s="267"/>
      <c r="M1747" s="267"/>
      <c r="N1747" s="267"/>
      <c r="O1747" s="267"/>
      <c r="P1747" s="267"/>
      <c r="Q1747" s="267"/>
      <c r="R1747" s="267"/>
      <c r="S1747" s="267"/>
      <c r="T1747" s="267"/>
      <c r="U1747" s="267"/>
      <c r="V1747" s="267"/>
      <c r="W1747" s="267"/>
      <c r="X1747" s="267"/>
      <c r="Y1747" s="267"/>
      <c r="Z1747" s="267"/>
      <c r="AA1747" s="267"/>
      <c r="AB1747" s="267"/>
      <c r="AC1747" s="267"/>
      <c r="AD1747" s="267"/>
      <c r="AE1747" s="267"/>
      <c r="AF1747" s="267"/>
      <c r="AG1747" s="267"/>
      <c r="AH1747" s="267"/>
      <c r="AI1747" s="267"/>
      <c r="AJ1747" s="267"/>
      <c r="AK1747" s="267"/>
      <c r="AL1747" s="267"/>
      <c r="AM1747" s="267"/>
      <c r="AN1747" s="267"/>
      <c r="AO1747" s="267"/>
      <c r="AP1747" s="267"/>
      <c r="AQ1747" s="267"/>
      <c r="AR1747" s="267"/>
      <c r="AS1747" s="267"/>
      <c r="AT1747" s="267"/>
      <c r="AU1747" s="267"/>
      <c r="AV1747" s="267"/>
      <c r="AW1747" s="267"/>
      <c r="AX1747" s="267"/>
      <c r="AY1747" s="267"/>
      <c r="AZ1747" s="267"/>
      <c r="BA1747" s="267"/>
      <c r="BB1747" s="267"/>
      <c r="BC1747" s="267"/>
      <c r="BD1747" s="267"/>
      <c r="BE1747" s="267"/>
      <c r="BF1747" s="267"/>
      <c r="BG1747" s="267"/>
      <c r="BH1747" s="267"/>
      <c r="BI1747" s="267"/>
      <c r="BJ1747" s="267"/>
      <c r="BK1747" s="267"/>
      <c r="BL1747" s="267"/>
      <c r="BM1747" s="267"/>
      <c r="BN1747" s="267"/>
      <c r="BO1747" s="267"/>
      <c r="BP1747" s="267"/>
      <c r="BQ1747" s="267"/>
      <c r="BR1747" s="267"/>
      <c r="BS1747" s="267"/>
      <c r="BT1747" s="267"/>
      <c r="BU1747" s="267"/>
      <c r="BV1747" s="267"/>
      <c r="BW1747" s="267"/>
      <c r="BX1747" s="267"/>
      <c r="BY1747" s="267"/>
      <c r="BZ1747" s="267"/>
      <c r="CA1747" s="267"/>
      <c r="CB1747" s="267"/>
      <c r="CC1747" s="267"/>
      <c r="CD1747" s="267"/>
      <c r="CE1747" s="267"/>
      <c r="CF1747" s="267"/>
      <c r="CG1747" s="267"/>
      <c r="CH1747" s="267"/>
      <c r="CI1747" s="267"/>
      <c r="CJ1747" s="267"/>
      <c r="CK1747" s="267"/>
      <c r="CL1747" s="267"/>
      <c r="CM1747" s="267"/>
      <c r="CN1747" s="267"/>
      <c r="CO1747" s="267"/>
      <c r="CP1747" s="267"/>
      <c r="CQ1747" s="267"/>
      <c r="CR1747" s="267"/>
      <c r="CS1747" s="267"/>
      <c r="CT1747" s="267"/>
      <c r="CU1747" s="267"/>
      <c r="CV1747" s="267"/>
      <c r="CW1747" s="267"/>
      <c r="CX1747" s="267"/>
      <c r="CY1747" s="267"/>
      <c r="CZ1747" s="267"/>
      <c r="DA1747" s="267"/>
      <c r="DB1747" s="267"/>
      <c r="DC1747" s="267"/>
      <c r="DD1747" s="267"/>
      <c r="DE1747" s="267"/>
      <c r="DF1747" s="267"/>
      <c r="DG1747" s="267"/>
      <c r="DH1747" s="267"/>
      <c r="DI1747" s="267"/>
      <c r="DJ1747" s="267"/>
      <c r="DK1747" s="267"/>
      <c r="DL1747" s="267"/>
      <c r="DM1747" s="267"/>
      <c r="DN1747" s="267"/>
      <c r="DO1747" s="267"/>
      <c r="DP1747" s="267"/>
      <c r="DQ1747" s="267"/>
      <c r="DR1747" s="267"/>
      <c r="DS1747" s="267"/>
      <c r="DT1747" s="267"/>
      <c r="DU1747" s="267"/>
      <c r="DV1747" s="267"/>
      <c r="DW1747" s="267"/>
      <c r="DX1747" s="267"/>
      <c r="DY1747" s="267"/>
      <c r="DZ1747" s="267"/>
      <c r="EA1747" s="267"/>
      <c r="EB1747" s="267"/>
      <c r="EC1747" s="267"/>
      <c r="ED1747" s="267"/>
      <c r="EE1747" s="267"/>
      <c r="EF1747" s="267"/>
      <c r="EG1747" s="267"/>
      <c r="EH1747" s="267"/>
      <c r="EI1747" s="267"/>
      <c r="EJ1747" s="267"/>
      <c r="EK1747" s="267"/>
      <c r="EL1747" s="267"/>
      <c r="EM1747" s="267"/>
      <c r="EN1747" s="267"/>
      <c r="EO1747" s="267"/>
      <c r="EP1747" s="267"/>
      <c r="EQ1747" s="267"/>
      <c r="ER1747" s="267"/>
      <c r="ES1747" s="267"/>
      <c r="ET1747" s="267"/>
      <c r="EU1747" s="267"/>
      <c r="EV1747" s="267"/>
      <c r="EW1747" s="267"/>
      <c r="EX1747" s="267"/>
      <c r="EY1747" s="267"/>
      <c r="EZ1747" s="267"/>
      <c r="FA1747" s="267"/>
      <c r="FB1747" s="267"/>
      <c r="FC1747" s="267"/>
      <c r="FD1747" s="267"/>
      <c r="FE1747" s="267"/>
      <c r="FF1747" s="267"/>
      <c r="FG1747" s="267"/>
      <c r="FH1747" s="267"/>
      <c r="FI1747" s="267"/>
      <c r="FJ1747" s="267"/>
      <c r="FK1747" s="267"/>
      <c r="FL1747" s="267"/>
      <c r="FM1747" s="267"/>
      <c r="FN1747" s="267"/>
      <c r="FO1747" s="267"/>
      <c r="FP1747" s="267"/>
      <c r="FQ1747" s="267"/>
      <c r="FR1747" s="267"/>
      <c r="FS1747" s="267"/>
      <c r="FT1747" s="267"/>
      <c r="FU1747" s="267"/>
      <c r="FV1747" s="267"/>
      <c r="FW1747" s="267"/>
      <c r="FX1747" s="267"/>
      <c r="FY1747" s="267"/>
      <c r="FZ1747" s="267"/>
      <c r="GA1747" s="267"/>
      <c r="GB1747" s="267"/>
      <c r="GC1747" s="267"/>
      <c r="GD1747" s="267"/>
      <c r="GE1747" s="267"/>
      <c r="GF1747" s="267"/>
      <c r="GG1747" s="267"/>
      <c r="GH1747" s="267"/>
      <c r="GI1747" s="267"/>
      <c r="GJ1747" s="267"/>
      <c r="GK1747" s="267"/>
      <c r="GL1747" s="267"/>
      <c r="GM1747" s="267"/>
      <c r="GN1747" s="267"/>
      <c r="GO1747" s="267"/>
      <c r="GP1747" s="267"/>
      <c r="GQ1747" s="267"/>
      <c r="GR1747" s="267"/>
      <c r="GS1747" s="267"/>
      <c r="GT1747" s="267"/>
      <c r="GU1747" s="267"/>
      <c r="GV1747" s="267"/>
      <c r="GW1747" s="267"/>
      <c r="GX1747" s="267"/>
      <c r="GY1747" s="267"/>
      <c r="GZ1747" s="267"/>
      <c r="HA1747" s="267"/>
      <c r="HB1747" s="267"/>
      <c r="HC1747" s="267"/>
      <c r="HD1747" s="267"/>
      <c r="HE1747" s="267"/>
      <c r="HF1747" s="267"/>
      <c r="HG1747" s="267"/>
      <c r="HH1747" s="267"/>
      <c r="HI1747" s="267"/>
      <c r="HJ1747" s="267"/>
      <c r="HK1747" s="267"/>
      <c r="HL1747" s="267"/>
      <c r="HM1747" s="267"/>
      <c r="HN1747" s="267"/>
      <c r="HO1747" s="267"/>
      <c r="HP1747" s="267"/>
      <c r="HQ1747" s="267"/>
      <c r="HR1747" s="267"/>
      <c r="HS1747" s="267"/>
      <c r="HT1747" s="267"/>
      <c r="HU1747" s="267"/>
      <c r="HV1747" s="267"/>
      <c r="HW1747" s="267"/>
      <c r="HX1747" s="267"/>
      <c r="HY1747" s="267"/>
      <c r="HZ1747" s="267"/>
      <c r="IA1747" s="267"/>
      <c r="IB1747" s="267"/>
      <c r="IC1747" s="267"/>
      <c r="ID1747" s="267"/>
      <c r="IE1747" s="267"/>
      <c r="IF1747" s="267"/>
      <c r="IG1747" s="267"/>
      <c r="IH1747" s="267"/>
      <c r="II1747" s="267"/>
      <c r="IJ1747" s="267"/>
      <c r="IK1747" s="267"/>
      <c r="IL1747" s="267"/>
      <c r="IM1747" s="267"/>
      <c r="IN1747" s="267"/>
      <c r="IO1747" s="267"/>
      <c r="IP1747" s="267"/>
      <c r="IQ1747" s="267"/>
      <c r="IR1747" s="267"/>
      <c r="IS1747" s="267"/>
      <c r="IT1747" s="267"/>
      <c r="IU1747" s="267"/>
    </row>
    <row r="1748" spans="1:255" s="268" customFormat="1" ht="12.75">
      <c r="A1748" s="267"/>
      <c r="B1748" s="267"/>
      <c r="C1748" s="267"/>
      <c r="D1748" s="267"/>
      <c r="E1748" s="267"/>
      <c r="F1748" s="267"/>
      <c r="G1748" s="267"/>
      <c r="H1748" s="267"/>
      <c r="I1748" s="267"/>
      <c r="J1748" s="267"/>
      <c r="K1748" s="267"/>
      <c r="L1748" s="267"/>
      <c r="M1748" s="267"/>
      <c r="N1748" s="267"/>
      <c r="O1748" s="267"/>
      <c r="P1748" s="267"/>
      <c r="Q1748" s="267"/>
      <c r="R1748" s="267"/>
      <c r="S1748" s="267"/>
      <c r="T1748" s="267"/>
      <c r="U1748" s="267"/>
      <c r="V1748" s="267"/>
      <c r="W1748" s="267"/>
      <c r="X1748" s="267"/>
      <c r="Y1748" s="267"/>
      <c r="Z1748" s="267"/>
      <c r="AA1748" s="267"/>
      <c r="AB1748" s="267"/>
      <c r="AC1748" s="267"/>
      <c r="AD1748" s="267"/>
      <c r="AE1748" s="267"/>
      <c r="AF1748" s="267"/>
      <c r="AG1748" s="267"/>
      <c r="AH1748" s="267"/>
      <c r="AI1748" s="267"/>
      <c r="AJ1748" s="267"/>
      <c r="AK1748" s="267"/>
      <c r="AL1748" s="267"/>
      <c r="AM1748" s="267"/>
      <c r="AN1748" s="267"/>
      <c r="AO1748" s="267"/>
      <c r="AP1748" s="267"/>
      <c r="AQ1748" s="267"/>
      <c r="AR1748" s="267"/>
      <c r="AS1748" s="267"/>
      <c r="AT1748" s="267"/>
      <c r="AU1748" s="267"/>
      <c r="AV1748" s="267"/>
      <c r="AW1748" s="267"/>
      <c r="AX1748" s="267"/>
      <c r="AY1748" s="267"/>
      <c r="AZ1748" s="267"/>
      <c r="BA1748" s="267"/>
      <c r="BB1748" s="267"/>
      <c r="BC1748" s="267"/>
      <c r="BD1748" s="267"/>
      <c r="BE1748" s="267"/>
      <c r="BF1748" s="267"/>
      <c r="BG1748" s="267"/>
      <c r="BH1748" s="267"/>
      <c r="BI1748" s="267"/>
      <c r="BJ1748" s="267"/>
      <c r="BK1748" s="267"/>
      <c r="BL1748" s="267"/>
      <c r="BM1748" s="267"/>
      <c r="BN1748" s="267"/>
      <c r="BO1748" s="267"/>
      <c r="BP1748" s="267"/>
      <c r="BQ1748" s="267"/>
      <c r="BR1748" s="267"/>
      <c r="BS1748" s="267"/>
      <c r="BT1748" s="267"/>
      <c r="BU1748" s="267"/>
      <c r="BV1748" s="267"/>
      <c r="BW1748" s="267"/>
      <c r="BX1748" s="267"/>
      <c r="BY1748" s="267"/>
      <c r="BZ1748" s="267"/>
      <c r="CA1748" s="267"/>
      <c r="CB1748" s="267"/>
      <c r="CC1748" s="267"/>
      <c r="CD1748" s="267"/>
      <c r="CE1748" s="267"/>
      <c r="CF1748" s="267"/>
      <c r="CG1748" s="267"/>
      <c r="CH1748" s="267"/>
      <c r="CI1748" s="267"/>
      <c r="CJ1748" s="267"/>
      <c r="CK1748" s="267"/>
      <c r="CL1748" s="267"/>
      <c r="CM1748" s="267"/>
      <c r="CN1748" s="267"/>
      <c r="CO1748" s="267"/>
      <c r="CP1748" s="267"/>
      <c r="CQ1748" s="267"/>
      <c r="CR1748" s="267"/>
      <c r="CS1748" s="267"/>
      <c r="CT1748" s="267"/>
      <c r="CU1748" s="267"/>
      <c r="CV1748" s="267"/>
      <c r="CW1748" s="267"/>
      <c r="CX1748" s="267"/>
      <c r="CY1748" s="267"/>
      <c r="CZ1748" s="267"/>
      <c r="DA1748" s="267"/>
      <c r="DB1748" s="267"/>
      <c r="DC1748" s="267"/>
      <c r="DD1748" s="267"/>
      <c r="DE1748" s="267"/>
      <c r="DF1748" s="267"/>
      <c r="DG1748" s="267"/>
      <c r="DH1748" s="267"/>
      <c r="DI1748" s="267"/>
      <c r="DJ1748" s="267"/>
      <c r="DK1748" s="267"/>
      <c r="DL1748" s="267"/>
      <c r="DM1748" s="267"/>
      <c r="DN1748" s="267"/>
      <c r="DO1748" s="267"/>
      <c r="DP1748" s="267"/>
      <c r="DQ1748" s="267"/>
      <c r="DR1748" s="267"/>
      <c r="DS1748" s="267"/>
      <c r="DT1748" s="267"/>
      <c r="DU1748" s="267"/>
      <c r="DV1748" s="267"/>
      <c r="DW1748" s="267"/>
      <c r="DX1748" s="267"/>
      <c r="DY1748" s="267"/>
      <c r="DZ1748" s="267"/>
      <c r="EA1748" s="267"/>
      <c r="EB1748" s="267"/>
      <c r="EC1748" s="267"/>
      <c r="ED1748" s="267"/>
      <c r="EE1748" s="267"/>
      <c r="EF1748" s="267"/>
      <c r="EG1748" s="267"/>
      <c r="EH1748" s="267"/>
      <c r="EI1748" s="267"/>
      <c r="EJ1748" s="267"/>
      <c r="EK1748" s="267"/>
      <c r="EL1748" s="267"/>
      <c r="EM1748" s="267"/>
      <c r="EN1748" s="267"/>
      <c r="EO1748" s="267"/>
      <c r="EP1748" s="267"/>
      <c r="EQ1748" s="267"/>
      <c r="ER1748" s="267"/>
      <c r="ES1748" s="267"/>
      <c r="ET1748" s="267"/>
      <c r="EU1748" s="267"/>
      <c r="EV1748" s="267"/>
      <c r="EW1748" s="267"/>
      <c r="EX1748" s="267"/>
      <c r="EY1748" s="267"/>
      <c r="EZ1748" s="267"/>
      <c r="FA1748" s="267"/>
      <c r="FB1748" s="267"/>
      <c r="FC1748" s="267"/>
      <c r="FD1748" s="267"/>
      <c r="FE1748" s="267"/>
      <c r="FF1748" s="267"/>
      <c r="FG1748" s="267"/>
      <c r="FH1748" s="267"/>
      <c r="FI1748" s="267"/>
      <c r="FJ1748" s="267"/>
      <c r="FK1748" s="267"/>
      <c r="FL1748" s="267"/>
      <c r="FM1748" s="267"/>
      <c r="FN1748" s="267"/>
      <c r="FO1748" s="267"/>
      <c r="FP1748" s="267"/>
      <c r="FQ1748" s="267"/>
      <c r="FR1748" s="267"/>
      <c r="FS1748" s="267"/>
      <c r="FT1748" s="267"/>
      <c r="FU1748" s="267"/>
      <c r="FV1748" s="267"/>
      <c r="FW1748" s="267"/>
      <c r="FX1748" s="267"/>
      <c r="FY1748" s="267"/>
      <c r="FZ1748" s="267"/>
      <c r="GA1748" s="267"/>
      <c r="GB1748" s="267"/>
      <c r="GC1748" s="267"/>
      <c r="GD1748" s="267"/>
      <c r="GE1748" s="267"/>
      <c r="GF1748" s="267"/>
      <c r="GG1748" s="267"/>
      <c r="GH1748" s="267"/>
      <c r="GI1748" s="267"/>
      <c r="GJ1748" s="267"/>
      <c r="GK1748" s="267"/>
      <c r="GL1748" s="267"/>
      <c r="GM1748" s="267"/>
      <c r="GN1748" s="267"/>
      <c r="GO1748" s="267"/>
      <c r="GP1748" s="267"/>
      <c r="GQ1748" s="267"/>
      <c r="GR1748" s="267"/>
      <c r="GS1748" s="267"/>
      <c r="GT1748" s="267"/>
      <c r="GU1748" s="267"/>
      <c r="GV1748" s="267"/>
      <c r="GW1748" s="267"/>
      <c r="GX1748" s="267"/>
      <c r="GY1748" s="267"/>
      <c r="GZ1748" s="267"/>
      <c r="HA1748" s="267"/>
      <c r="HB1748" s="267"/>
      <c r="HC1748" s="267"/>
      <c r="HD1748" s="267"/>
      <c r="HE1748" s="267"/>
      <c r="HF1748" s="267"/>
      <c r="HG1748" s="267"/>
      <c r="HH1748" s="267"/>
      <c r="HI1748" s="267"/>
      <c r="HJ1748" s="267"/>
      <c r="HK1748" s="267"/>
      <c r="HL1748" s="267"/>
      <c r="HM1748" s="267"/>
      <c r="HN1748" s="267"/>
      <c r="HO1748" s="267"/>
      <c r="HP1748" s="267"/>
      <c r="HQ1748" s="267"/>
      <c r="HR1748" s="267"/>
      <c r="HS1748" s="267"/>
      <c r="HT1748" s="267"/>
      <c r="HU1748" s="267"/>
      <c r="HV1748" s="267"/>
      <c r="HW1748" s="267"/>
      <c r="HX1748" s="267"/>
      <c r="HY1748" s="267"/>
      <c r="HZ1748" s="267"/>
      <c r="IA1748" s="267"/>
      <c r="IB1748" s="267"/>
      <c r="IC1748" s="267"/>
      <c r="ID1748" s="267"/>
      <c r="IE1748" s="267"/>
      <c r="IF1748" s="267"/>
      <c r="IG1748" s="267"/>
      <c r="IH1748" s="267"/>
      <c r="II1748" s="267"/>
      <c r="IJ1748" s="267"/>
      <c r="IK1748" s="267"/>
      <c r="IL1748" s="267"/>
      <c r="IM1748" s="267"/>
      <c r="IN1748" s="267"/>
      <c r="IO1748" s="267"/>
      <c r="IP1748" s="267"/>
      <c r="IQ1748" s="267"/>
      <c r="IR1748" s="267"/>
      <c r="IS1748" s="267"/>
      <c r="IT1748" s="267"/>
      <c r="IU1748" s="267"/>
    </row>
    <row r="1749" spans="1:255" s="268" customFormat="1" ht="12.75">
      <c r="A1749" s="267"/>
      <c r="B1749" s="267"/>
      <c r="C1749" s="267"/>
      <c r="D1749" s="267"/>
      <c r="E1749" s="267"/>
      <c r="F1749" s="267"/>
      <c r="G1749" s="267"/>
      <c r="H1749" s="267"/>
      <c r="I1749" s="267"/>
      <c r="J1749" s="267"/>
      <c r="K1749" s="267"/>
      <c r="L1749" s="267"/>
      <c r="M1749" s="267"/>
      <c r="N1749" s="267"/>
      <c r="O1749" s="267"/>
      <c r="P1749" s="267"/>
      <c r="Q1749" s="267"/>
      <c r="R1749" s="267"/>
      <c r="S1749" s="267"/>
      <c r="T1749" s="267"/>
      <c r="U1749" s="267"/>
      <c r="V1749" s="267"/>
      <c r="W1749" s="267"/>
      <c r="X1749" s="267"/>
      <c r="Y1749" s="267"/>
      <c r="Z1749" s="267"/>
      <c r="AA1749" s="267"/>
      <c r="AB1749" s="267"/>
      <c r="AC1749" s="267"/>
      <c r="AD1749" s="267"/>
      <c r="AE1749" s="267"/>
      <c r="AF1749" s="267"/>
      <c r="AG1749" s="267"/>
      <c r="AH1749" s="267"/>
      <c r="AI1749" s="267"/>
      <c r="AJ1749" s="267"/>
      <c r="AK1749" s="267"/>
      <c r="AL1749" s="267"/>
      <c r="AM1749" s="267"/>
      <c r="AN1749" s="267"/>
      <c r="AO1749" s="267"/>
      <c r="AP1749" s="267"/>
      <c r="AQ1749" s="267"/>
      <c r="AR1749" s="267"/>
      <c r="AS1749" s="267"/>
      <c r="AT1749" s="267"/>
      <c r="AU1749" s="267"/>
      <c r="AV1749" s="267"/>
      <c r="AW1749" s="267"/>
      <c r="AX1749" s="267"/>
      <c r="AY1749" s="267"/>
      <c r="AZ1749" s="267"/>
      <c r="BA1749" s="267"/>
      <c r="BB1749" s="267"/>
      <c r="BC1749" s="267"/>
      <c r="BD1749" s="267"/>
      <c r="BE1749" s="267"/>
      <c r="BF1749" s="267"/>
      <c r="BG1749" s="267"/>
      <c r="BH1749" s="267"/>
      <c r="BI1749" s="267"/>
      <c r="BJ1749" s="267"/>
      <c r="BK1749" s="267"/>
      <c r="BL1749" s="267"/>
      <c r="BM1749" s="267"/>
      <c r="BN1749" s="267"/>
      <c r="BO1749" s="267"/>
      <c r="BP1749" s="267"/>
      <c r="BQ1749" s="267"/>
      <c r="BR1749" s="267"/>
      <c r="BS1749" s="267"/>
      <c r="BT1749" s="267"/>
      <c r="BU1749" s="267"/>
      <c r="BV1749" s="267"/>
      <c r="BW1749" s="267"/>
      <c r="BX1749" s="267"/>
      <c r="BY1749" s="267"/>
      <c r="BZ1749" s="267"/>
      <c r="CA1749" s="267"/>
      <c r="CB1749" s="267"/>
      <c r="CC1749" s="267"/>
      <c r="CD1749" s="267"/>
      <c r="CE1749" s="267"/>
      <c r="CF1749" s="267"/>
      <c r="CG1749" s="267"/>
      <c r="CH1749" s="267"/>
      <c r="CI1749" s="267"/>
      <c r="CJ1749" s="267"/>
      <c r="CK1749" s="267"/>
      <c r="CL1749" s="267"/>
      <c r="CM1749" s="267"/>
      <c r="CN1749" s="267"/>
      <c r="CO1749" s="267"/>
      <c r="CP1749" s="267"/>
      <c r="CQ1749" s="267"/>
      <c r="CR1749" s="267"/>
      <c r="CS1749" s="267"/>
      <c r="CT1749" s="267"/>
      <c r="CU1749" s="267"/>
      <c r="CV1749" s="267"/>
      <c r="CW1749" s="267"/>
      <c r="CX1749" s="267"/>
      <c r="CY1749" s="267"/>
      <c r="CZ1749" s="267"/>
      <c r="DA1749" s="267"/>
      <c r="DB1749" s="267"/>
      <c r="DC1749" s="267"/>
      <c r="DD1749" s="267"/>
      <c r="DE1749" s="267"/>
      <c r="DF1749" s="267"/>
      <c r="DG1749" s="267"/>
      <c r="DH1749" s="267"/>
      <c r="DI1749" s="267"/>
      <c r="DJ1749" s="267"/>
      <c r="DK1749" s="267"/>
      <c r="DL1749" s="267"/>
      <c r="DM1749" s="267"/>
      <c r="DN1749" s="267"/>
      <c r="DO1749" s="267"/>
      <c r="DP1749" s="267"/>
      <c r="DQ1749" s="267"/>
      <c r="DR1749" s="267"/>
      <c r="DS1749" s="267"/>
      <c r="DT1749" s="267"/>
      <c r="DU1749" s="267"/>
      <c r="DV1749" s="267"/>
      <c r="DW1749" s="267"/>
      <c r="DX1749" s="267"/>
      <c r="DY1749" s="267"/>
      <c r="DZ1749" s="267"/>
      <c r="EA1749" s="267"/>
      <c r="EB1749" s="267"/>
      <c r="EC1749" s="267"/>
      <c r="ED1749" s="267"/>
      <c r="EE1749" s="267"/>
      <c r="EF1749" s="267"/>
      <c r="EG1749" s="267"/>
      <c r="EH1749" s="267"/>
      <c r="EI1749" s="267"/>
      <c r="EJ1749" s="267"/>
      <c r="EK1749" s="267"/>
      <c r="EL1749" s="267"/>
      <c r="EM1749" s="267"/>
      <c r="EN1749" s="267"/>
      <c r="EO1749" s="267"/>
      <c r="EP1749" s="267"/>
      <c r="EQ1749" s="267"/>
      <c r="ER1749" s="267"/>
      <c r="ES1749" s="267"/>
      <c r="ET1749" s="267"/>
      <c r="EU1749" s="267"/>
      <c r="EV1749" s="267"/>
      <c r="EW1749" s="267"/>
      <c r="EX1749" s="267"/>
      <c r="EY1749" s="267"/>
      <c r="EZ1749" s="267"/>
      <c r="FA1749" s="267"/>
      <c r="FB1749" s="267"/>
      <c r="FC1749" s="267"/>
      <c r="FD1749" s="267"/>
      <c r="FE1749" s="267"/>
      <c r="FF1749" s="267"/>
      <c r="FG1749" s="267"/>
      <c r="FH1749" s="267"/>
      <c r="FI1749" s="267"/>
      <c r="FJ1749" s="267"/>
      <c r="FK1749" s="267"/>
      <c r="FL1749" s="267"/>
      <c r="FM1749" s="267"/>
      <c r="FN1749" s="267"/>
      <c r="FO1749" s="267"/>
      <c r="FP1749" s="267"/>
      <c r="FQ1749" s="267"/>
      <c r="FR1749" s="267"/>
      <c r="FS1749" s="267"/>
      <c r="FT1749" s="267"/>
      <c r="FU1749" s="267"/>
      <c r="FV1749" s="267"/>
      <c r="FW1749" s="267"/>
      <c r="FX1749" s="267"/>
      <c r="FY1749" s="267"/>
      <c r="FZ1749" s="267"/>
      <c r="GA1749" s="267"/>
      <c r="GB1749" s="267"/>
      <c r="GC1749" s="267"/>
      <c r="GD1749" s="267"/>
      <c r="GE1749" s="267"/>
      <c r="GF1749" s="267"/>
      <c r="GG1749" s="267"/>
      <c r="GH1749" s="267"/>
      <c r="GI1749" s="267"/>
      <c r="GJ1749" s="267"/>
      <c r="GK1749" s="267"/>
      <c r="GL1749" s="267"/>
      <c r="GM1749" s="267"/>
      <c r="GN1749" s="267"/>
      <c r="GO1749" s="267"/>
      <c r="GP1749" s="267"/>
      <c r="GQ1749" s="267"/>
      <c r="GR1749" s="267"/>
      <c r="GS1749" s="267"/>
      <c r="GT1749" s="267"/>
      <c r="GU1749" s="267"/>
      <c r="GV1749" s="267"/>
      <c r="GW1749" s="267"/>
      <c r="GX1749" s="267"/>
      <c r="GY1749" s="267"/>
      <c r="GZ1749" s="267"/>
      <c r="HA1749" s="267"/>
      <c r="HB1749" s="267"/>
      <c r="HC1749" s="267"/>
      <c r="HD1749" s="267"/>
      <c r="HE1749" s="267"/>
      <c r="HF1749" s="267"/>
      <c r="HG1749" s="267"/>
      <c r="HH1749" s="267"/>
      <c r="HI1749" s="267"/>
      <c r="HJ1749" s="267"/>
      <c r="HK1749" s="267"/>
      <c r="HL1749" s="267"/>
      <c r="HM1749" s="267"/>
      <c r="HN1749" s="267"/>
      <c r="HO1749" s="267"/>
      <c r="HP1749" s="267"/>
      <c r="HQ1749" s="267"/>
      <c r="HR1749" s="267"/>
      <c r="HS1749" s="267"/>
      <c r="HT1749" s="267"/>
      <c r="HU1749" s="267"/>
      <c r="HV1749" s="267"/>
      <c r="HW1749" s="267"/>
      <c r="HX1749" s="267"/>
      <c r="HY1749" s="267"/>
      <c r="HZ1749" s="267"/>
      <c r="IA1749" s="267"/>
      <c r="IB1749" s="267"/>
      <c r="IC1749" s="267"/>
      <c r="ID1749" s="267"/>
      <c r="IE1749" s="267"/>
      <c r="IF1749" s="267"/>
      <c r="IG1749" s="267"/>
      <c r="IH1749" s="267"/>
      <c r="II1749" s="267"/>
      <c r="IJ1749" s="267"/>
      <c r="IK1749" s="267"/>
      <c r="IL1749" s="267"/>
      <c r="IM1749" s="267"/>
      <c r="IN1749" s="267"/>
      <c r="IO1749" s="267"/>
      <c r="IP1749" s="267"/>
      <c r="IQ1749" s="267"/>
      <c r="IR1749" s="267"/>
      <c r="IS1749" s="267"/>
      <c r="IT1749" s="267"/>
      <c r="IU1749" s="267"/>
    </row>
    <row r="1750" spans="1:255" s="268" customFormat="1" ht="12.75">
      <c r="A1750" s="267"/>
      <c r="B1750" s="267"/>
      <c r="C1750" s="267"/>
      <c r="D1750" s="267"/>
      <c r="E1750" s="267"/>
      <c r="F1750" s="267"/>
      <c r="G1750" s="267"/>
      <c r="H1750" s="267"/>
      <c r="I1750" s="267"/>
      <c r="J1750" s="267"/>
      <c r="K1750" s="267"/>
      <c r="L1750" s="267"/>
      <c r="M1750" s="267"/>
      <c r="N1750" s="267"/>
      <c r="O1750" s="267"/>
      <c r="P1750" s="267"/>
      <c r="Q1750" s="267"/>
      <c r="R1750" s="267"/>
      <c r="S1750" s="267"/>
      <c r="T1750" s="267"/>
      <c r="U1750" s="267"/>
      <c r="V1750" s="267"/>
      <c r="W1750" s="267"/>
      <c r="X1750" s="267"/>
      <c r="Y1750" s="267"/>
      <c r="Z1750" s="267"/>
      <c r="AA1750" s="267"/>
      <c r="AB1750" s="267"/>
      <c r="AC1750" s="267"/>
      <c r="AD1750" s="267"/>
      <c r="AE1750" s="267"/>
      <c r="AF1750" s="267"/>
      <c r="AG1750" s="267"/>
      <c r="AH1750" s="267"/>
      <c r="AI1750" s="267"/>
      <c r="AJ1750" s="267"/>
      <c r="AK1750" s="267"/>
      <c r="AL1750" s="267"/>
      <c r="AM1750" s="267"/>
      <c r="AN1750" s="267"/>
      <c r="AO1750" s="267"/>
      <c r="AP1750" s="267"/>
      <c r="AQ1750" s="267"/>
      <c r="AR1750" s="267"/>
      <c r="AS1750" s="267"/>
      <c r="AT1750" s="267"/>
      <c r="AU1750" s="267"/>
      <c r="AV1750" s="267"/>
      <c r="AW1750" s="267"/>
      <c r="AX1750" s="267"/>
      <c r="AY1750" s="267"/>
      <c r="AZ1750" s="267"/>
      <c r="BA1750" s="267"/>
      <c r="BB1750" s="267"/>
      <c r="BC1750" s="267"/>
      <c r="BD1750" s="267"/>
      <c r="BE1750" s="267"/>
      <c r="BF1750" s="267"/>
      <c r="BG1750" s="267"/>
      <c r="BH1750" s="267"/>
      <c r="BI1750" s="267"/>
      <c r="BJ1750" s="267"/>
      <c r="BK1750" s="267"/>
      <c r="BL1750" s="267"/>
      <c r="BM1750" s="267"/>
      <c r="BN1750" s="267"/>
      <c r="BO1750" s="267"/>
      <c r="BP1750" s="267"/>
      <c r="BQ1750" s="267"/>
      <c r="BR1750" s="267"/>
      <c r="BS1750" s="267"/>
      <c r="BT1750" s="267"/>
      <c r="BU1750" s="267"/>
      <c r="BV1750" s="267"/>
      <c r="BW1750" s="267"/>
      <c r="BX1750" s="267"/>
      <c r="BY1750" s="267"/>
      <c r="BZ1750" s="267"/>
      <c r="CA1750" s="267"/>
      <c r="CB1750" s="267"/>
      <c r="CC1750" s="267"/>
      <c r="CD1750" s="267"/>
      <c r="CE1750" s="267"/>
      <c r="CF1750" s="267"/>
      <c r="CG1750" s="267"/>
      <c r="CH1750" s="267"/>
      <c r="CI1750" s="267"/>
      <c r="CJ1750" s="267"/>
      <c r="CK1750" s="267"/>
      <c r="CL1750" s="267"/>
      <c r="CM1750" s="267"/>
      <c r="CN1750" s="267"/>
      <c r="CO1750" s="267"/>
      <c r="CP1750" s="267"/>
      <c r="CQ1750" s="267"/>
      <c r="CR1750" s="267"/>
      <c r="CS1750" s="267"/>
      <c r="CT1750" s="267"/>
      <c r="CU1750" s="267"/>
      <c r="CV1750" s="267"/>
      <c r="CW1750" s="267"/>
      <c r="CX1750" s="267"/>
      <c r="CY1750" s="267"/>
      <c r="CZ1750" s="267"/>
      <c r="DA1750" s="267"/>
      <c r="DB1750" s="267"/>
      <c r="DC1750" s="267"/>
      <c r="DD1750" s="267"/>
      <c r="DE1750" s="267"/>
      <c r="DF1750" s="267"/>
      <c r="DG1750" s="267"/>
      <c r="DH1750" s="267"/>
      <c r="DI1750" s="267"/>
      <c r="DJ1750" s="267"/>
      <c r="DK1750" s="267"/>
      <c r="DL1750" s="267"/>
      <c r="DM1750" s="267"/>
      <c r="DN1750" s="267"/>
      <c r="DO1750" s="267"/>
      <c r="DP1750" s="267"/>
      <c r="DQ1750" s="267"/>
      <c r="DR1750" s="267"/>
      <c r="DS1750" s="267"/>
      <c r="DT1750" s="267"/>
      <c r="DU1750" s="267"/>
      <c r="DV1750" s="267"/>
      <c r="DW1750" s="267"/>
      <c r="DX1750" s="267"/>
      <c r="DY1750" s="267"/>
      <c r="DZ1750" s="267"/>
      <c r="EA1750" s="267"/>
      <c r="EB1750" s="267"/>
      <c r="EC1750" s="267"/>
      <c r="ED1750" s="267"/>
      <c r="EE1750" s="267"/>
      <c r="EF1750" s="267"/>
      <c r="EG1750" s="267"/>
      <c r="EH1750" s="267"/>
      <c r="EI1750" s="267"/>
      <c r="EJ1750" s="267"/>
      <c r="EK1750" s="267"/>
      <c r="EL1750" s="267"/>
      <c r="EM1750" s="267"/>
      <c r="EN1750" s="267"/>
      <c r="EO1750" s="267"/>
      <c r="EP1750" s="267"/>
      <c r="EQ1750" s="267"/>
      <c r="ER1750" s="267"/>
      <c r="ES1750" s="267"/>
      <c r="ET1750" s="267"/>
      <c r="EU1750" s="267"/>
      <c r="EV1750" s="267"/>
      <c r="EW1750" s="267"/>
      <c r="EX1750" s="267"/>
      <c r="EY1750" s="267"/>
      <c r="EZ1750" s="267"/>
      <c r="FA1750" s="267"/>
      <c r="FB1750" s="267"/>
      <c r="FC1750" s="267"/>
      <c r="FD1750" s="267"/>
      <c r="FE1750" s="267"/>
      <c r="FF1750" s="267"/>
      <c r="FG1750" s="267"/>
      <c r="FH1750" s="267"/>
      <c r="FI1750" s="267"/>
      <c r="FJ1750" s="267"/>
      <c r="FK1750" s="267"/>
      <c r="FL1750" s="267"/>
      <c r="FM1750" s="267"/>
      <c r="FN1750" s="267"/>
      <c r="FO1750" s="267"/>
      <c r="FP1750" s="267"/>
      <c r="FQ1750" s="267"/>
      <c r="FR1750" s="267"/>
      <c r="FS1750" s="267"/>
      <c r="FT1750" s="267"/>
      <c r="FU1750" s="267"/>
      <c r="FV1750" s="267"/>
      <c r="FW1750" s="267"/>
      <c r="FX1750" s="267"/>
      <c r="FY1750" s="267"/>
      <c r="FZ1750" s="267"/>
      <c r="GA1750" s="267"/>
      <c r="GB1750" s="267"/>
      <c r="GC1750" s="267"/>
      <c r="GD1750" s="267"/>
      <c r="GE1750" s="267"/>
      <c r="GF1750" s="267"/>
      <c r="GG1750" s="267"/>
      <c r="GH1750" s="267"/>
      <c r="GI1750" s="267"/>
      <c r="GJ1750" s="267"/>
      <c r="GK1750" s="267"/>
      <c r="GL1750" s="267"/>
      <c r="GM1750" s="267"/>
      <c r="GN1750" s="267"/>
      <c r="GO1750" s="267"/>
      <c r="GP1750" s="267"/>
      <c r="GQ1750" s="267"/>
      <c r="GR1750" s="267"/>
      <c r="GS1750" s="267"/>
      <c r="GT1750" s="267"/>
      <c r="GU1750" s="267"/>
      <c r="GV1750" s="267"/>
      <c r="GW1750" s="267"/>
      <c r="GX1750" s="267"/>
      <c r="GY1750" s="267"/>
      <c r="GZ1750" s="267"/>
      <c r="HA1750" s="267"/>
      <c r="HB1750" s="267"/>
      <c r="HC1750" s="267"/>
      <c r="HD1750" s="267"/>
      <c r="HE1750" s="267"/>
      <c r="HF1750" s="267"/>
      <c r="HG1750" s="267"/>
      <c r="HH1750" s="267"/>
      <c r="HI1750" s="267"/>
      <c r="HJ1750" s="267"/>
      <c r="HK1750" s="267"/>
      <c r="HL1750" s="267"/>
      <c r="HM1750" s="267"/>
      <c r="HN1750" s="267"/>
      <c r="HO1750" s="267"/>
      <c r="HP1750" s="267"/>
      <c r="HQ1750" s="267"/>
      <c r="HR1750" s="267"/>
      <c r="HS1750" s="267"/>
      <c r="HT1750" s="267"/>
      <c r="HU1750" s="267"/>
      <c r="HV1750" s="267"/>
      <c r="HW1750" s="267"/>
      <c r="HX1750" s="267"/>
      <c r="HY1750" s="267"/>
      <c r="HZ1750" s="267"/>
      <c r="IA1750" s="267"/>
      <c r="IB1750" s="267"/>
      <c r="IC1750" s="267"/>
      <c r="ID1750" s="267"/>
      <c r="IE1750" s="267"/>
      <c r="IF1750" s="267"/>
      <c r="IG1750" s="267"/>
      <c r="IH1750" s="267"/>
      <c r="II1750" s="267"/>
      <c r="IJ1750" s="267"/>
      <c r="IK1750" s="267"/>
      <c r="IL1750" s="267"/>
      <c r="IM1750" s="267"/>
      <c r="IN1750" s="267"/>
      <c r="IO1750" s="267"/>
      <c r="IP1750" s="267"/>
      <c r="IQ1750" s="267"/>
      <c r="IR1750" s="267"/>
      <c r="IS1750" s="267"/>
      <c r="IT1750" s="267"/>
      <c r="IU1750" s="267"/>
    </row>
    <row r="1751" spans="1:255" s="268" customFormat="1" ht="12.75">
      <c r="A1751" s="267"/>
      <c r="B1751" s="267"/>
      <c r="C1751" s="267"/>
      <c r="D1751" s="267"/>
      <c r="E1751" s="267"/>
      <c r="F1751" s="267"/>
      <c r="G1751" s="267"/>
      <c r="H1751" s="267"/>
      <c r="I1751" s="267"/>
      <c r="J1751" s="267"/>
      <c r="K1751" s="267"/>
      <c r="L1751" s="267"/>
      <c r="M1751" s="267"/>
      <c r="N1751" s="267"/>
      <c r="O1751" s="267"/>
      <c r="P1751" s="267"/>
      <c r="Q1751" s="267"/>
      <c r="R1751" s="267"/>
      <c r="S1751" s="267"/>
      <c r="T1751" s="267"/>
      <c r="U1751" s="267"/>
      <c r="V1751" s="267"/>
      <c r="W1751" s="267"/>
      <c r="X1751" s="267"/>
      <c r="Y1751" s="267"/>
      <c r="Z1751" s="267"/>
      <c r="AA1751" s="267"/>
      <c r="AB1751" s="267"/>
      <c r="AC1751" s="267"/>
      <c r="AD1751" s="267"/>
      <c r="AE1751" s="267"/>
      <c r="AF1751" s="267"/>
      <c r="AG1751" s="267"/>
      <c r="AH1751" s="267"/>
      <c r="AI1751" s="267"/>
      <c r="AJ1751" s="267"/>
      <c r="AK1751" s="267"/>
      <c r="AL1751" s="267"/>
      <c r="AM1751" s="267"/>
      <c r="AN1751" s="267"/>
      <c r="AO1751" s="267"/>
      <c r="AP1751" s="267"/>
      <c r="AQ1751" s="267"/>
      <c r="AR1751" s="267"/>
      <c r="AS1751" s="267"/>
      <c r="AT1751" s="267"/>
      <c r="AU1751" s="267"/>
      <c r="AV1751" s="267"/>
      <c r="AW1751" s="267"/>
      <c r="AX1751" s="267"/>
      <c r="AY1751" s="267"/>
      <c r="AZ1751" s="267"/>
      <c r="BA1751" s="267"/>
      <c r="BB1751" s="267"/>
      <c r="BC1751" s="267"/>
      <c r="BD1751" s="267"/>
      <c r="BE1751" s="267"/>
      <c r="BF1751" s="267"/>
      <c r="BG1751" s="267"/>
      <c r="BH1751" s="267"/>
      <c r="BI1751" s="267"/>
      <c r="BJ1751" s="267"/>
      <c r="BK1751" s="267"/>
      <c r="BL1751" s="267"/>
      <c r="BM1751" s="267"/>
      <c r="BN1751" s="267"/>
      <c r="BO1751" s="267"/>
      <c r="BP1751" s="267"/>
      <c r="BQ1751" s="267"/>
      <c r="BR1751" s="267"/>
      <c r="BS1751" s="267"/>
      <c r="BT1751" s="267"/>
      <c r="BU1751" s="267"/>
      <c r="BV1751" s="267"/>
      <c r="BW1751" s="267"/>
      <c r="BX1751" s="267"/>
      <c r="BY1751" s="267"/>
      <c r="BZ1751" s="267"/>
      <c r="CA1751" s="267"/>
      <c r="CB1751" s="267"/>
      <c r="CC1751" s="267"/>
      <c r="CD1751" s="267"/>
      <c r="CE1751" s="267"/>
      <c r="CF1751" s="267"/>
      <c r="CG1751" s="267"/>
      <c r="CH1751" s="267"/>
      <c r="CI1751" s="267"/>
      <c r="CJ1751" s="267"/>
      <c r="CK1751" s="267"/>
      <c r="CL1751" s="267"/>
      <c r="CM1751" s="267"/>
      <c r="CN1751" s="267"/>
      <c r="CO1751" s="267"/>
      <c r="CP1751" s="267"/>
      <c r="CQ1751" s="267"/>
      <c r="CR1751" s="267"/>
      <c r="CS1751" s="267"/>
      <c r="CT1751" s="267"/>
      <c r="CU1751" s="267"/>
      <c r="CV1751" s="267"/>
      <c r="CW1751" s="267"/>
      <c r="CX1751" s="267"/>
      <c r="CY1751" s="267"/>
      <c r="CZ1751" s="267"/>
      <c r="DA1751" s="267"/>
      <c r="DB1751" s="267"/>
      <c r="DC1751" s="267"/>
      <c r="DD1751" s="267"/>
      <c r="DE1751" s="267"/>
      <c r="DF1751" s="267"/>
      <c r="DG1751" s="267"/>
      <c r="DH1751" s="267"/>
      <c r="DI1751" s="267"/>
      <c r="DJ1751" s="267"/>
      <c r="DK1751" s="267"/>
      <c r="DL1751" s="267"/>
      <c r="DM1751" s="267"/>
      <c r="DN1751" s="267"/>
      <c r="DO1751" s="267"/>
      <c r="DP1751" s="267"/>
      <c r="DQ1751" s="267"/>
      <c r="DR1751" s="267"/>
      <c r="DS1751" s="267"/>
      <c r="DT1751" s="267"/>
      <c r="DU1751" s="267"/>
      <c r="DV1751" s="267"/>
      <c r="DW1751" s="267"/>
      <c r="DX1751" s="267"/>
      <c r="DY1751" s="267"/>
      <c r="DZ1751" s="267"/>
      <c r="EA1751" s="267"/>
      <c r="EB1751" s="267"/>
      <c r="EC1751" s="267"/>
      <c r="ED1751" s="267"/>
      <c r="EE1751" s="267"/>
      <c r="EF1751" s="267"/>
      <c r="EG1751" s="267"/>
      <c r="EH1751" s="267"/>
      <c r="EI1751" s="267"/>
      <c r="EJ1751" s="267"/>
      <c r="EK1751" s="267"/>
      <c r="EL1751" s="267"/>
      <c r="EM1751" s="267"/>
      <c r="EN1751" s="267"/>
      <c r="EO1751" s="267"/>
      <c r="EP1751" s="267"/>
      <c r="EQ1751" s="267"/>
      <c r="ER1751" s="267"/>
      <c r="ES1751" s="267"/>
      <c r="ET1751" s="267"/>
      <c r="EU1751" s="267"/>
      <c r="EV1751" s="267"/>
      <c r="EW1751" s="267"/>
      <c r="EX1751" s="267"/>
      <c r="EY1751" s="267"/>
      <c r="EZ1751" s="267"/>
      <c r="FA1751" s="267"/>
      <c r="FB1751" s="267"/>
      <c r="FC1751" s="267"/>
      <c r="FD1751" s="267"/>
      <c r="FE1751" s="267"/>
      <c r="FF1751" s="267"/>
      <c r="FG1751" s="267"/>
      <c r="FH1751" s="267"/>
      <c r="FI1751" s="267"/>
      <c r="FJ1751" s="267"/>
      <c r="FK1751" s="267"/>
      <c r="FL1751" s="267"/>
      <c r="FM1751" s="267"/>
      <c r="FN1751" s="267"/>
      <c r="FO1751" s="267"/>
      <c r="FP1751" s="267"/>
      <c r="FQ1751" s="267"/>
      <c r="FR1751" s="267"/>
      <c r="FS1751" s="267"/>
      <c r="FT1751" s="267"/>
      <c r="FU1751" s="267"/>
      <c r="FV1751" s="267"/>
      <c r="FW1751" s="267"/>
      <c r="FX1751" s="267"/>
      <c r="FY1751" s="267"/>
      <c r="FZ1751" s="267"/>
      <c r="GA1751" s="267"/>
      <c r="GB1751" s="267"/>
      <c r="GC1751" s="267"/>
      <c r="GD1751" s="267"/>
      <c r="GE1751" s="267"/>
      <c r="GF1751" s="267"/>
      <c r="GG1751" s="267"/>
      <c r="GH1751" s="267"/>
      <c r="GI1751" s="267"/>
      <c r="GJ1751" s="267"/>
      <c r="GK1751" s="267"/>
      <c r="GL1751" s="267"/>
      <c r="GM1751" s="267"/>
      <c r="GN1751" s="267"/>
      <c r="GO1751" s="267"/>
      <c r="GP1751" s="267"/>
      <c r="GQ1751" s="267"/>
      <c r="GR1751" s="267"/>
      <c r="GS1751" s="267"/>
      <c r="GT1751" s="267"/>
      <c r="GU1751" s="267"/>
      <c r="GV1751" s="267"/>
      <c r="GW1751" s="267"/>
      <c r="GX1751" s="267"/>
      <c r="GY1751" s="267"/>
      <c r="GZ1751" s="267"/>
      <c r="HA1751" s="267"/>
      <c r="HB1751" s="267"/>
      <c r="HC1751" s="267"/>
      <c r="HD1751" s="267"/>
      <c r="HE1751" s="267"/>
      <c r="HF1751" s="267"/>
      <c r="HG1751" s="267"/>
      <c r="HH1751" s="267"/>
      <c r="HI1751" s="267"/>
      <c r="HJ1751" s="267"/>
      <c r="HK1751" s="267"/>
      <c r="HL1751" s="267"/>
      <c r="HM1751" s="267"/>
      <c r="HN1751" s="267"/>
      <c r="HO1751" s="267"/>
      <c r="HP1751" s="267"/>
      <c r="HQ1751" s="267"/>
      <c r="HR1751" s="267"/>
      <c r="HS1751" s="267"/>
      <c r="HT1751" s="267"/>
      <c r="HU1751" s="267"/>
      <c r="HV1751" s="267"/>
      <c r="HW1751" s="267"/>
      <c r="HX1751" s="267"/>
      <c r="HY1751" s="267"/>
      <c r="HZ1751" s="267"/>
      <c r="IA1751" s="267"/>
      <c r="IB1751" s="267"/>
      <c r="IC1751" s="267"/>
      <c r="ID1751" s="267"/>
      <c r="IE1751" s="267"/>
      <c r="IF1751" s="267"/>
      <c r="IG1751" s="267"/>
      <c r="IH1751" s="267"/>
      <c r="II1751" s="267"/>
      <c r="IJ1751" s="267"/>
      <c r="IK1751" s="267"/>
      <c r="IL1751" s="267"/>
      <c r="IM1751" s="267"/>
      <c r="IN1751" s="267"/>
      <c r="IO1751" s="267"/>
      <c r="IP1751" s="267"/>
      <c r="IQ1751" s="267"/>
      <c r="IR1751" s="267"/>
      <c r="IS1751" s="267"/>
      <c r="IT1751" s="267"/>
      <c r="IU1751" s="267"/>
    </row>
    <row r="1752" spans="1:255" s="268" customFormat="1" ht="12.75">
      <c r="A1752" s="267"/>
      <c r="B1752" s="267"/>
      <c r="C1752" s="267"/>
      <c r="D1752" s="267"/>
      <c r="E1752" s="267"/>
      <c r="F1752" s="267"/>
      <c r="G1752" s="267"/>
      <c r="H1752" s="267"/>
      <c r="I1752" s="267"/>
      <c r="J1752" s="267"/>
      <c r="K1752" s="267"/>
      <c r="L1752" s="267"/>
      <c r="M1752" s="267"/>
      <c r="N1752" s="267"/>
      <c r="O1752" s="267"/>
      <c r="P1752" s="267"/>
      <c r="Q1752" s="267"/>
      <c r="R1752" s="267"/>
      <c r="S1752" s="267"/>
      <c r="T1752" s="267"/>
      <c r="U1752" s="267"/>
      <c r="V1752" s="267"/>
      <c r="W1752" s="267"/>
      <c r="X1752" s="267"/>
      <c r="Y1752" s="267"/>
      <c r="Z1752" s="267"/>
      <c r="AA1752" s="267"/>
      <c r="AB1752" s="267"/>
      <c r="AC1752" s="267"/>
      <c r="AD1752" s="267"/>
      <c r="AE1752" s="267"/>
      <c r="AF1752" s="267"/>
      <c r="AG1752" s="267"/>
      <c r="AH1752" s="267"/>
      <c r="AI1752" s="267"/>
      <c r="AJ1752" s="267"/>
      <c r="AK1752" s="267"/>
      <c r="AL1752" s="267"/>
      <c r="AM1752" s="267"/>
      <c r="AN1752" s="267"/>
      <c r="AO1752" s="267"/>
      <c r="AP1752" s="267"/>
      <c r="AQ1752" s="267"/>
      <c r="AR1752" s="267"/>
      <c r="AS1752" s="267"/>
      <c r="AT1752" s="267"/>
      <c r="AU1752" s="267"/>
      <c r="AV1752" s="267"/>
      <c r="AW1752" s="267"/>
      <c r="AX1752" s="267"/>
      <c r="AY1752" s="267"/>
      <c r="AZ1752" s="267"/>
      <c r="BA1752" s="267"/>
      <c r="BB1752" s="267"/>
      <c r="BC1752" s="267"/>
      <c r="BD1752" s="267"/>
      <c r="BE1752" s="267"/>
      <c r="BF1752" s="267"/>
      <c r="BG1752" s="267"/>
      <c r="BH1752" s="267"/>
      <c r="BI1752" s="267"/>
      <c r="BJ1752" s="267"/>
      <c r="BK1752" s="267"/>
      <c r="BL1752" s="267"/>
      <c r="BM1752" s="267"/>
      <c r="BN1752" s="267"/>
      <c r="BO1752" s="267"/>
      <c r="BP1752" s="267"/>
      <c r="BQ1752" s="267"/>
      <c r="BR1752" s="267"/>
      <c r="BS1752" s="267"/>
      <c r="BT1752" s="267"/>
      <c r="BU1752" s="267"/>
      <c r="BV1752" s="267"/>
      <c r="BW1752" s="267"/>
      <c r="BX1752" s="267"/>
      <c r="BY1752" s="267"/>
      <c r="BZ1752" s="267"/>
      <c r="CA1752" s="267"/>
      <c r="CB1752" s="267"/>
      <c r="CC1752" s="267"/>
      <c r="CD1752" s="267"/>
      <c r="CE1752" s="267"/>
      <c r="CF1752" s="267"/>
      <c r="CG1752" s="267"/>
      <c r="CH1752" s="267"/>
      <c r="CI1752" s="267"/>
      <c r="CJ1752" s="267"/>
      <c r="CK1752" s="267"/>
      <c r="CL1752" s="267"/>
      <c r="CM1752" s="267"/>
      <c r="CN1752" s="267"/>
      <c r="CO1752" s="267"/>
      <c r="CP1752" s="267"/>
      <c r="CQ1752" s="267"/>
      <c r="CR1752" s="267"/>
      <c r="CS1752" s="267"/>
      <c r="CT1752" s="267"/>
      <c r="CU1752" s="267"/>
      <c r="CV1752" s="267"/>
      <c r="CW1752" s="267"/>
      <c r="CX1752" s="267"/>
      <c r="CY1752" s="267"/>
      <c r="CZ1752" s="267"/>
      <c r="DA1752" s="267"/>
      <c r="DB1752" s="267"/>
      <c r="DC1752" s="267"/>
      <c r="DD1752" s="267"/>
      <c r="DE1752" s="267"/>
      <c r="DF1752" s="267"/>
      <c r="DG1752" s="267"/>
      <c r="DH1752" s="267"/>
      <c r="DI1752" s="267"/>
      <c r="DJ1752" s="267"/>
      <c r="DK1752" s="267"/>
      <c r="DL1752" s="267"/>
      <c r="DM1752" s="267"/>
      <c r="DN1752" s="267"/>
      <c r="DO1752" s="267"/>
      <c r="DP1752" s="267"/>
      <c r="DQ1752" s="267"/>
      <c r="DR1752" s="267"/>
      <c r="DS1752" s="267"/>
      <c r="DT1752" s="267"/>
      <c r="DU1752" s="267"/>
      <c r="DV1752" s="267"/>
      <c r="DW1752" s="267"/>
      <c r="DX1752" s="267"/>
      <c r="DY1752" s="267"/>
      <c r="DZ1752" s="267"/>
      <c r="EA1752" s="267"/>
      <c r="EB1752" s="267"/>
      <c r="EC1752" s="267"/>
      <c r="ED1752" s="267"/>
      <c r="EE1752" s="267"/>
      <c r="EF1752" s="267"/>
      <c r="EG1752" s="267"/>
      <c r="EH1752" s="267"/>
      <c r="EI1752" s="267"/>
      <c r="EJ1752" s="267"/>
      <c r="EK1752" s="267"/>
      <c r="EL1752" s="267"/>
      <c r="EM1752" s="267"/>
      <c r="EN1752" s="267"/>
      <c r="EO1752" s="267"/>
      <c r="EP1752" s="267"/>
      <c r="EQ1752" s="267"/>
      <c r="ER1752" s="267"/>
      <c r="ES1752" s="267"/>
      <c r="ET1752" s="267"/>
      <c r="EU1752" s="267"/>
      <c r="EV1752" s="267"/>
      <c r="EW1752" s="267"/>
      <c r="EX1752" s="267"/>
      <c r="EY1752" s="267"/>
      <c r="EZ1752" s="267"/>
      <c r="FA1752" s="267"/>
      <c r="FB1752" s="267"/>
      <c r="FC1752" s="267"/>
      <c r="FD1752" s="267"/>
      <c r="FE1752" s="267"/>
      <c r="FF1752" s="267"/>
      <c r="FG1752" s="267"/>
      <c r="FH1752" s="267"/>
      <c r="FI1752" s="267"/>
      <c r="FJ1752" s="267"/>
      <c r="FK1752" s="267"/>
      <c r="FL1752" s="267"/>
      <c r="FM1752" s="267"/>
      <c r="FN1752" s="267"/>
      <c r="FO1752" s="267"/>
      <c r="FP1752" s="267"/>
      <c r="FQ1752" s="267"/>
      <c r="FR1752" s="267"/>
      <c r="FS1752" s="267"/>
      <c r="FT1752" s="267"/>
      <c r="FU1752" s="267"/>
      <c r="FV1752" s="267"/>
      <c r="FW1752" s="267"/>
      <c r="FX1752" s="267"/>
      <c r="FY1752" s="267"/>
      <c r="FZ1752" s="267"/>
      <c r="GA1752" s="267"/>
      <c r="GB1752" s="267"/>
      <c r="GC1752" s="267"/>
      <c r="GD1752" s="267"/>
      <c r="GE1752" s="267"/>
      <c r="GF1752" s="267"/>
      <c r="GG1752" s="267"/>
      <c r="GH1752" s="267"/>
      <c r="GI1752" s="267"/>
      <c r="GJ1752" s="267"/>
      <c r="GK1752" s="267"/>
      <c r="GL1752" s="267"/>
      <c r="GM1752" s="267"/>
      <c r="GN1752" s="267"/>
      <c r="GO1752" s="267"/>
      <c r="GP1752" s="267"/>
      <c r="GQ1752" s="267"/>
      <c r="GR1752" s="267"/>
      <c r="GS1752" s="267"/>
      <c r="GT1752" s="267"/>
      <c r="GU1752" s="267"/>
      <c r="GV1752" s="267"/>
      <c r="GW1752" s="267"/>
      <c r="GX1752" s="267"/>
      <c r="GY1752" s="267"/>
      <c r="GZ1752" s="267"/>
      <c r="HA1752" s="267"/>
      <c r="HB1752" s="267"/>
      <c r="HC1752" s="267"/>
      <c r="HD1752" s="267"/>
      <c r="HE1752" s="267"/>
      <c r="HF1752" s="267"/>
      <c r="HG1752" s="267"/>
      <c r="HH1752" s="267"/>
      <c r="HI1752" s="267"/>
      <c r="HJ1752" s="267"/>
      <c r="HK1752" s="267"/>
      <c r="HL1752" s="267"/>
      <c r="HM1752" s="267"/>
      <c r="HN1752" s="267"/>
      <c r="HO1752" s="267"/>
      <c r="HP1752" s="267"/>
      <c r="HQ1752" s="267"/>
      <c r="HR1752" s="267"/>
      <c r="HS1752" s="267"/>
      <c r="HT1752" s="267"/>
      <c r="HU1752" s="267"/>
      <c r="HV1752" s="267"/>
      <c r="HW1752" s="267"/>
      <c r="HX1752" s="267"/>
      <c r="HY1752" s="267"/>
      <c r="HZ1752" s="267"/>
      <c r="IA1752" s="267"/>
      <c r="IB1752" s="267"/>
      <c r="IC1752" s="267"/>
      <c r="ID1752" s="267"/>
      <c r="IE1752" s="267"/>
      <c r="IF1752" s="267"/>
      <c r="IG1752" s="267"/>
      <c r="IH1752" s="267"/>
      <c r="II1752" s="267"/>
      <c r="IJ1752" s="267"/>
      <c r="IK1752" s="267"/>
      <c r="IL1752" s="267"/>
      <c r="IM1752" s="267"/>
      <c r="IN1752" s="267"/>
      <c r="IO1752" s="267"/>
      <c r="IP1752" s="267"/>
      <c r="IQ1752" s="267"/>
      <c r="IR1752" s="267"/>
      <c r="IS1752" s="267"/>
      <c r="IT1752" s="267"/>
      <c r="IU1752" s="267"/>
    </row>
    <row r="1753" spans="1:255" s="268" customFormat="1" ht="12.75">
      <c r="A1753" s="267"/>
      <c r="B1753" s="267"/>
      <c r="C1753" s="267"/>
      <c r="D1753" s="267"/>
      <c r="E1753" s="267"/>
      <c r="F1753" s="267"/>
      <c r="G1753" s="267"/>
      <c r="H1753" s="267"/>
      <c r="I1753" s="267"/>
      <c r="J1753" s="267"/>
      <c r="K1753" s="267"/>
      <c r="L1753" s="267"/>
      <c r="M1753" s="267"/>
      <c r="N1753" s="267"/>
      <c r="O1753" s="267"/>
      <c r="P1753" s="267"/>
      <c r="Q1753" s="267"/>
      <c r="R1753" s="267"/>
      <c r="S1753" s="267"/>
      <c r="T1753" s="267"/>
      <c r="U1753" s="267"/>
      <c r="V1753" s="267"/>
      <c r="W1753" s="267"/>
      <c r="X1753" s="267"/>
      <c r="Y1753" s="267"/>
      <c r="Z1753" s="267"/>
      <c r="AA1753" s="267"/>
      <c r="AB1753" s="267"/>
      <c r="AC1753" s="267"/>
      <c r="AD1753" s="267"/>
      <c r="AE1753" s="267"/>
      <c r="AF1753" s="267"/>
      <c r="AG1753" s="267"/>
      <c r="AH1753" s="267"/>
      <c r="AI1753" s="267"/>
      <c r="AJ1753" s="267"/>
      <c r="AK1753" s="267"/>
      <c r="AL1753" s="267"/>
      <c r="AM1753" s="267"/>
      <c r="AN1753" s="267"/>
      <c r="AO1753" s="267"/>
      <c r="AP1753" s="267"/>
      <c r="AQ1753" s="267"/>
      <c r="AR1753" s="267"/>
      <c r="AS1753" s="267"/>
      <c r="AT1753" s="267"/>
      <c r="AU1753" s="267"/>
      <c r="AV1753" s="267"/>
      <c r="AW1753" s="267"/>
      <c r="AX1753" s="267"/>
      <c r="AY1753" s="267"/>
      <c r="AZ1753" s="267"/>
      <c r="BA1753" s="267"/>
      <c r="BB1753" s="267"/>
      <c r="BC1753" s="267"/>
      <c r="BD1753" s="267"/>
      <c r="BE1753" s="267"/>
      <c r="BF1753" s="267"/>
      <c r="BG1753" s="267"/>
      <c r="BH1753" s="267"/>
      <c r="BI1753" s="267"/>
      <c r="BJ1753" s="267"/>
      <c r="BK1753" s="267"/>
      <c r="BL1753" s="267"/>
      <c r="BM1753" s="267"/>
      <c r="BN1753" s="267"/>
      <c r="BO1753" s="267"/>
      <c r="BP1753" s="267"/>
      <c r="BQ1753" s="267"/>
      <c r="BR1753" s="267"/>
      <c r="BS1753" s="267"/>
      <c r="BT1753" s="267"/>
      <c r="BU1753" s="267"/>
      <c r="BV1753" s="267"/>
      <c r="BW1753" s="267"/>
      <c r="BX1753" s="267"/>
      <c r="BY1753" s="267"/>
      <c r="BZ1753" s="267"/>
      <c r="CA1753" s="267"/>
      <c r="CB1753" s="267"/>
      <c r="CC1753" s="267"/>
      <c r="CD1753" s="267"/>
      <c r="CE1753" s="267"/>
      <c r="CF1753" s="267"/>
      <c r="CG1753" s="267"/>
      <c r="CH1753" s="267"/>
      <c r="CI1753" s="267"/>
      <c r="CJ1753" s="267"/>
      <c r="CK1753" s="267"/>
      <c r="CL1753" s="267"/>
      <c r="CM1753" s="267"/>
      <c r="CN1753" s="267"/>
      <c r="CO1753" s="267"/>
      <c r="CP1753" s="267"/>
      <c r="CQ1753" s="267"/>
      <c r="CR1753" s="267"/>
      <c r="CS1753" s="267"/>
      <c r="CT1753" s="267"/>
      <c r="CU1753" s="267"/>
      <c r="CV1753" s="267"/>
      <c r="CW1753" s="267"/>
      <c r="CX1753" s="267"/>
      <c r="CY1753" s="267"/>
      <c r="CZ1753" s="267"/>
      <c r="DA1753" s="267"/>
      <c r="DB1753" s="267"/>
      <c r="DC1753" s="267"/>
      <c r="DD1753" s="267"/>
      <c r="DE1753" s="267"/>
      <c r="DF1753" s="267"/>
      <c r="DG1753" s="267"/>
      <c r="DH1753" s="267"/>
      <c r="DI1753" s="267"/>
      <c r="DJ1753" s="267"/>
      <c r="DK1753" s="267"/>
      <c r="DL1753" s="267"/>
      <c r="DM1753" s="267"/>
      <c r="DN1753" s="267"/>
      <c r="DO1753" s="267"/>
      <c r="DP1753" s="267"/>
      <c r="DQ1753" s="267"/>
      <c r="DR1753" s="267"/>
      <c r="DS1753" s="267"/>
      <c r="DT1753" s="267"/>
      <c r="DU1753" s="267"/>
      <c r="DV1753" s="267"/>
      <c r="DW1753" s="267"/>
      <c r="DX1753" s="267"/>
      <c r="DY1753" s="267"/>
      <c r="DZ1753" s="267"/>
      <c r="EA1753" s="267"/>
      <c r="EB1753" s="267"/>
      <c r="EC1753" s="267"/>
      <c r="ED1753" s="267"/>
      <c r="EE1753" s="267"/>
      <c r="EF1753" s="267"/>
      <c r="EG1753" s="267"/>
      <c r="EH1753" s="267"/>
      <c r="EI1753" s="267"/>
      <c r="EJ1753" s="267"/>
      <c r="EK1753" s="267"/>
      <c r="EL1753" s="267"/>
      <c r="EM1753" s="267"/>
      <c r="EN1753" s="267"/>
      <c r="EO1753" s="267"/>
      <c r="EP1753" s="267"/>
      <c r="EQ1753" s="267"/>
      <c r="ER1753" s="267"/>
      <c r="ES1753" s="267"/>
      <c r="ET1753" s="267"/>
      <c r="EU1753" s="267"/>
      <c r="EV1753" s="267"/>
      <c r="EW1753" s="267"/>
      <c r="EX1753" s="267"/>
      <c r="EY1753" s="267"/>
      <c r="EZ1753" s="267"/>
      <c r="FA1753" s="267"/>
      <c r="FB1753" s="267"/>
      <c r="FC1753" s="267"/>
      <c r="FD1753" s="267"/>
      <c r="FE1753" s="267"/>
      <c r="FF1753" s="267"/>
      <c r="FG1753" s="267"/>
      <c r="FH1753" s="267"/>
      <c r="FI1753" s="267"/>
      <c r="FJ1753" s="267"/>
      <c r="FK1753" s="267"/>
      <c r="FL1753" s="267"/>
      <c r="FM1753" s="267"/>
      <c r="FN1753" s="267"/>
      <c r="FO1753" s="267"/>
      <c r="FP1753" s="267"/>
      <c r="FQ1753" s="267"/>
      <c r="FR1753" s="267"/>
      <c r="FS1753" s="267"/>
      <c r="FT1753" s="267"/>
      <c r="FU1753" s="267"/>
      <c r="FV1753" s="267"/>
      <c r="FW1753" s="267"/>
      <c r="FX1753" s="267"/>
      <c r="FY1753" s="267"/>
      <c r="FZ1753" s="267"/>
      <c r="GA1753" s="267"/>
      <c r="GB1753" s="267"/>
      <c r="GC1753" s="267"/>
      <c r="GD1753" s="267"/>
      <c r="GE1753" s="267"/>
      <c r="GF1753" s="267"/>
      <c r="GG1753" s="267"/>
      <c r="GH1753" s="267"/>
      <c r="GI1753" s="267"/>
      <c r="GJ1753" s="267"/>
      <c r="GK1753" s="267"/>
      <c r="GL1753" s="267"/>
      <c r="GM1753" s="267"/>
      <c r="GN1753" s="267"/>
      <c r="GO1753" s="267"/>
      <c r="GP1753" s="267"/>
      <c r="GQ1753" s="267"/>
      <c r="GR1753" s="267"/>
      <c r="GS1753" s="267"/>
      <c r="GT1753" s="267"/>
      <c r="GU1753" s="267"/>
      <c r="GV1753" s="267"/>
      <c r="GW1753" s="267"/>
      <c r="GX1753" s="267"/>
      <c r="GY1753" s="267"/>
      <c r="GZ1753" s="267"/>
      <c r="HA1753" s="267"/>
      <c r="HB1753" s="267"/>
      <c r="HC1753" s="267"/>
      <c r="HD1753" s="267"/>
      <c r="HE1753" s="267"/>
      <c r="HF1753" s="267"/>
      <c r="HG1753" s="267"/>
      <c r="HH1753" s="267"/>
      <c r="HI1753" s="267"/>
      <c r="HJ1753" s="267"/>
      <c r="HK1753" s="267"/>
      <c r="HL1753" s="267"/>
      <c r="HM1753" s="267"/>
      <c r="HN1753" s="267"/>
      <c r="HO1753" s="267"/>
      <c r="HP1753" s="267"/>
      <c r="HQ1753" s="267"/>
      <c r="HR1753" s="267"/>
      <c r="HS1753" s="267"/>
      <c r="HT1753" s="267"/>
      <c r="HU1753" s="267"/>
      <c r="HV1753" s="267"/>
      <c r="HW1753" s="267"/>
      <c r="HX1753" s="267"/>
      <c r="HY1753" s="267"/>
      <c r="HZ1753" s="267"/>
      <c r="IA1753" s="267"/>
      <c r="IB1753" s="267"/>
      <c r="IC1753" s="267"/>
      <c r="ID1753" s="267"/>
      <c r="IE1753" s="267"/>
      <c r="IF1753" s="267"/>
      <c r="IG1753" s="267"/>
      <c r="IH1753" s="267"/>
      <c r="II1753" s="267"/>
      <c r="IJ1753" s="267"/>
      <c r="IK1753" s="267"/>
      <c r="IL1753" s="267"/>
      <c r="IM1753" s="267"/>
      <c r="IN1753" s="267"/>
      <c r="IO1753" s="267"/>
      <c r="IP1753" s="267"/>
      <c r="IQ1753" s="267"/>
      <c r="IR1753" s="267"/>
      <c r="IS1753" s="267"/>
      <c r="IT1753" s="267"/>
      <c r="IU1753" s="267"/>
    </row>
    <row r="1754" spans="1:255" s="268" customFormat="1" ht="12.75">
      <c r="A1754" s="267"/>
      <c r="B1754" s="267"/>
      <c r="C1754" s="267"/>
      <c r="D1754" s="267"/>
      <c r="E1754" s="267"/>
      <c r="F1754" s="267"/>
      <c r="G1754" s="267"/>
      <c r="H1754" s="267"/>
      <c r="I1754" s="267"/>
      <c r="J1754" s="267"/>
      <c r="K1754" s="267"/>
      <c r="L1754" s="267"/>
      <c r="M1754" s="267"/>
      <c r="N1754" s="267"/>
      <c r="O1754" s="267"/>
      <c r="P1754" s="267"/>
      <c r="Q1754" s="267"/>
      <c r="R1754" s="267"/>
      <c r="S1754" s="267"/>
      <c r="T1754" s="267"/>
      <c r="U1754" s="267"/>
      <c r="V1754" s="267"/>
      <c r="W1754" s="267"/>
      <c r="X1754" s="267"/>
      <c r="Y1754" s="267"/>
      <c r="Z1754" s="267"/>
      <c r="AA1754" s="267"/>
      <c r="AB1754" s="267"/>
      <c r="AC1754" s="267"/>
      <c r="AD1754" s="267"/>
      <c r="AE1754" s="267"/>
      <c r="AF1754" s="267"/>
      <c r="AG1754" s="267"/>
      <c r="AH1754" s="267"/>
      <c r="AI1754" s="267"/>
      <c r="AJ1754" s="267"/>
      <c r="AK1754" s="267"/>
      <c r="AL1754" s="267"/>
      <c r="AM1754" s="267"/>
      <c r="AN1754" s="267"/>
      <c r="AO1754" s="267"/>
      <c r="AP1754" s="267"/>
      <c r="AQ1754" s="267"/>
      <c r="AR1754" s="267"/>
      <c r="AS1754" s="267"/>
      <c r="AT1754" s="267"/>
      <c r="AU1754" s="267"/>
      <c r="AV1754" s="267"/>
      <c r="AW1754" s="267"/>
      <c r="AX1754" s="267"/>
      <c r="AY1754" s="267"/>
      <c r="AZ1754" s="267"/>
      <c r="BA1754" s="267"/>
      <c r="BB1754" s="267"/>
      <c r="BC1754" s="267"/>
      <c r="BD1754" s="267"/>
      <c r="BE1754" s="267"/>
      <c r="BF1754" s="267"/>
      <c r="BG1754" s="267"/>
      <c r="BH1754" s="267"/>
      <c r="BI1754" s="267"/>
      <c r="BJ1754" s="267"/>
      <c r="BK1754" s="267"/>
      <c r="BL1754" s="267"/>
      <c r="BM1754" s="267"/>
      <c r="BN1754" s="267"/>
      <c r="BO1754" s="267"/>
      <c r="BP1754" s="267"/>
      <c r="BQ1754" s="267"/>
      <c r="BR1754" s="267"/>
      <c r="BS1754" s="267"/>
      <c r="BT1754" s="267"/>
      <c r="BU1754" s="267"/>
      <c r="BV1754" s="267"/>
      <c r="BW1754" s="267"/>
      <c r="BX1754" s="267"/>
      <c r="BY1754" s="267"/>
      <c r="BZ1754" s="267"/>
      <c r="CA1754" s="267"/>
      <c r="CB1754" s="267"/>
      <c r="CC1754" s="267"/>
      <c r="CD1754" s="267"/>
      <c r="CE1754" s="267"/>
      <c r="CF1754" s="267"/>
      <c r="CG1754" s="267"/>
      <c r="CH1754" s="267"/>
      <c r="CI1754" s="267"/>
      <c r="CJ1754" s="267"/>
      <c r="CK1754" s="267"/>
      <c r="CL1754" s="267"/>
      <c r="CM1754" s="267"/>
      <c r="CN1754" s="267"/>
      <c r="CO1754" s="267"/>
      <c r="CP1754" s="267"/>
      <c r="CQ1754" s="267"/>
      <c r="CR1754" s="267"/>
      <c r="CS1754" s="267"/>
      <c r="CT1754" s="267"/>
      <c r="CU1754" s="267"/>
      <c r="CV1754" s="267"/>
      <c r="CW1754" s="267"/>
      <c r="CX1754" s="267"/>
      <c r="CY1754" s="267"/>
      <c r="CZ1754" s="267"/>
      <c r="DA1754" s="267"/>
      <c r="DB1754" s="267"/>
      <c r="DC1754" s="267"/>
      <c r="DD1754" s="267"/>
      <c r="DE1754" s="267"/>
      <c r="DF1754" s="267"/>
      <c r="DG1754" s="267"/>
      <c r="DH1754" s="267"/>
      <c r="DI1754" s="267"/>
      <c r="DJ1754" s="267"/>
      <c r="DK1754" s="267"/>
      <c r="DL1754" s="267"/>
      <c r="DM1754" s="267"/>
      <c r="DN1754" s="267"/>
      <c r="DO1754" s="267"/>
      <c r="DP1754" s="267"/>
      <c r="DQ1754" s="267"/>
      <c r="DR1754" s="267"/>
      <c r="DS1754" s="267"/>
      <c r="DT1754" s="267"/>
      <c r="DU1754" s="267"/>
      <c r="DV1754" s="267"/>
      <c r="DW1754" s="267"/>
      <c r="DX1754" s="267"/>
      <c r="DY1754" s="267"/>
      <c r="DZ1754" s="267"/>
      <c r="EA1754" s="267"/>
      <c r="EB1754" s="267"/>
      <c r="EC1754" s="267"/>
      <c r="ED1754" s="267"/>
      <c r="EE1754" s="267"/>
      <c r="EF1754" s="267"/>
      <c r="EG1754" s="267"/>
      <c r="EH1754" s="267"/>
      <c r="EI1754" s="267"/>
      <c r="EJ1754" s="267"/>
      <c r="EK1754" s="267"/>
      <c r="EL1754" s="267"/>
      <c r="EM1754" s="267"/>
      <c r="EN1754" s="267"/>
      <c r="EO1754" s="267"/>
      <c r="EP1754" s="267"/>
      <c r="EQ1754" s="267"/>
      <c r="ER1754" s="267"/>
      <c r="ES1754" s="267"/>
      <c r="ET1754" s="267"/>
      <c r="EU1754" s="267"/>
      <c r="EV1754" s="267"/>
      <c r="EW1754" s="267"/>
      <c r="EX1754" s="267"/>
      <c r="EY1754" s="267"/>
      <c r="EZ1754" s="267"/>
      <c r="FA1754" s="267"/>
      <c r="FB1754" s="267"/>
      <c r="FC1754" s="267"/>
      <c r="FD1754" s="267"/>
      <c r="FE1754" s="267"/>
      <c r="FF1754" s="267"/>
      <c r="FG1754" s="267"/>
      <c r="FH1754" s="267"/>
      <c r="FI1754" s="267"/>
      <c r="FJ1754" s="267"/>
      <c r="FK1754" s="267"/>
      <c r="FL1754" s="267"/>
      <c r="FM1754" s="267"/>
      <c r="FN1754" s="267"/>
      <c r="FO1754" s="267"/>
      <c r="FP1754" s="267"/>
      <c r="FQ1754" s="267"/>
      <c r="FR1754" s="267"/>
      <c r="FS1754" s="267"/>
      <c r="FT1754" s="267"/>
      <c r="FU1754" s="267"/>
      <c r="FV1754" s="267"/>
      <c r="FW1754" s="267"/>
      <c r="FX1754" s="267"/>
      <c r="FY1754" s="267"/>
      <c r="FZ1754" s="267"/>
      <c r="GA1754" s="267"/>
      <c r="GB1754" s="267"/>
      <c r="GC1754" s="267"/>
      <c r="GD1754" s="267"/>
      <c r="GE1754" s="267"/>
      <c r="GF1754" s="267"/>
      <c r="GG1754" s="267"/>
      <c r="GH1754" s="267"/>
      <c r="GI1754" s="267"/>
      <c r="GJ1754" s="267"/>
      <c r="GK1754" s="267"/>
      <c r="GL1754" s="267"/>
      <c r="GM1754" s="267"/>
      <c r="GN1754" s="267"/>
      <c r="GO1754" s="267"/>
      <c r="GP1754" s="267"/>
      <c r="GQ1754" s="267"/>
      <c r="GR1754" s="267"/>
      <c r="GS1754" s="267"/>
      <c r="GT1754" s="267"/>
      <c r="GU1754" s="267"/>
      <c r="GV1754" s="267"/>
      <c r="GW1754" s="267"/>
      <c r="GX1754" s="267"/>
      <c r="GY1754" s="267"/>
      <c r="GZ1754" s="267"/>
      <c r="HA1754" s="267"/>
      <c r="HB1754" s="267"/>
      <c r="HC1754" s="267"/>
      <c r="HD1754" s="267"/>
      <c r="HE1754" s="267"/>
      <c r="HF1754" s="267"/>
      <c r="HG1754" s="267"/>
      <c r="HH1754" s="267"/>
      <c r="HI1754" s="267"/>
      <c r="HJ1754" s="267"/>
      <c r="HK1754" s="267"/>
      <c r="HL1754" s="267"/>
      <c r="HM1754" s="267"/>
      <c r="HN1754" s="267"/>
      <c r="HO1754" s="267"/>
      <c r="HP1754" s="267"/>
      <c r="HQ1754" s="267"/>
      <c r="HR1754" s="267"/>
      <c r="HS1754" s="267"/>
      <c r="HT1754" s="267"/>
      <c r="HU1754" s="267"/>
      <c r="HV1754" s="267"/>
      <c r="HW1754" s="267"/>
      <c r="HX1754" s="267"/>
      <c r="HY1754" s="267"/>
      <c r="HZ1754" s="267"/>
      <c r="IA1754" s="267"/>
      <c r="IB1754" s="267"/>
      <c r="IC1754" s="267"/>
      <c r="ID1754" s="267"/>
      <c r="IE1754" s="267"/>
      <c r="IF1754" s="267"/>
      <c r="IG1754" s="267"/>
      <c r="IH1754" s="267"/>
      <c r="II1754" s="267"/>
      <c r="IJ1754" s="267"/>
      <c r="IK1754" s="267"/>
      <c r="IL1754" s="267"/>
      <c r="IM1754" s="267"/>
      <c r="IN1754" s="267"/>
      <c r="IO1754" s="267"/>
      <c r="IP1754" s="267"/>
      <c r="IQ1754" s="267"/>
      <c r="IR1754" s="267"/>
      <c r="IS1754" s="267"/>
      <c r="IT1754" s="267"/>
      <c r="IU1754" s="267"/>
    </row>
    <row r="1755" spans="1:255" s="268" customFormat="1" ht="12.75">
      <c r="A1755" s="267"/>
      <c r="B1755" s="267"/>
      <c r="C1755" s="267"/>
      <c r="D1755" s="267"/>
      <c r="E1755" s="267"/>
      <c r="F1755" s="267"/>
      <c r="G1755" s="267"/>
      <c r="H1755" s="267"/>
      <c r="I1755" s="267"/>
      <c r="J1755" s="267"/>
      <c r="K1755" s="267"/>
      <c r="L1755" s="267"/>
      <c r="M1755" s="267"/>
      <c r="N1755" s="267"/>
      <c r="O1755" s="267"/>
      <c r="P1755" s="267"/>
      <c r="Q1755" s="267"/>
      <c r="R1755" s="267"/>
      <c r="S1755" s="267"/>
      <c r="T1755" s="267"/>
      <c r="U1755" s="267"/>
      <c r="V1755" s="267"/>
      <c r="W1755" s="267"/>
      <c r="X1755" s="267"/>
      <c r="Y1755" s="267"/>
      <c r="Z1755" s="267"/>
      <c r="AA1755" s="267"/>
      <c r="AB1755" s="267"/>
      <c r="AC1755" s="267"/>
      <c r="AD1755" s="267"/>
      <c r="AE1755" s="267"/>
      <c r="AF1755" s="267"/>
      <c r="AG1755" s="267"/>
      <c r="AH1755" s="267"/>
      <c r="AI1755" s="267"/>
      <c r="AJ1755" s="267"/>
      <c r="AK1755" s="267"/>
      <c r="AL1755" s="267"/>
      <c r="AM1755" s="267"/>
      <c r="AN1755" s="267"/>
      <c r="AO1755" s="267"/>
      <c r="AP1755" s="267"/>
      <c r="AQ1755" s="267"/>
      <c r="AR1755" s="267"/>
      <c r="AS1755" s="267"/>
      <c r="AT1755" s="267"/>
      <c r="AU1755" s="267"/>
      <c r="AV1755" s="267"/>
      <c r="AW1755" s="267"/>
      <c r="AX1755" s="267"/>
      <c r="AY1755" s="267"/>
      <c r="AZ1755" s="267"/>
      <c r="BA1755" s="267"/>
      <c r="BB1755" s="267"/>
      <c r="BC1755" s="267"/>
      <c r="BD1755" s="267"/>
      <c r="BE1755" s="267"/>
      <c r="BF1755" s="267"/>
      <c r="BG1755" s="267"/>
      <c r="BH1755" s="267"/>
      <c r="BI1755" s="267"/>
      <c r="BJ1755" s="267"/>
      <c r="BK1755" s="267"/>
      <c r="BL1755" s="267"/>
      <c r="BM1755" s="267"/>
      <c r="BN1755" s="267"/>
      <c r="BO1755" s="267"/>
      <c r="BP1755" s="267"/>
      <c r="BQ1755" s="267"/>
      <c r="BR1755" s="267"/>
      <c r="BS1755" s="267"/>
      <c r="BT1755" s="267"/>
      <c r="BU1755" s="267"/>
      <c r="BV1755" s="267"/>
      <c r="BW1755" s="267"/>
      <c r="BX1755" s="267"/>
      <c r="BY1755" s="267"/>
      <c r="BZ1755" s="267"/>
      <c r="CA1755" s="267"/>
      <c r="CB1755" s="267"/>
      <c r="CC1755" s="267"/>
      <c r="CD1755" s="267"/>
      <c r="CE1755" s="267"/>
      <c r="CF1755" s="267"/>
      <c r="CG1755" s="267"/>
      <c r="CH1755" s="267"/>
      <c r="CI1755" s="267"/>
      <c r="CJ1755" s="267"/>
      <c r="CK1755" s="267"/>
      <c r="CL1755" s="267"/>
      <c r="CM1755" s="267"/>
      <c r="CN1755" s="267"/>
      <c r="CO1755" s="267"/>
      <c r="CP1755" s="267"/>
      <c r="CQ1755" s="267"/>
      <c r="CR1755" s="267"/>
      <c r="CS1755" s="267"/>
      <c r="CT1755" s="267"/>
      <c r="CU1755" s="267"/>
      <c r="CV1755" s="267"/>
      <c r="CW1755" s="267"/>
      <c r="CX1755" s="267"/>
      <c r="CY1755" s="267"/>
      <c r="CZ1755" s="267"/>
      <c r="DA1755" s="267"/>
      <c r="DB1755" s="267"/>
      <c r="DC1755" s="267"/>
      <c r="DD1755" s="267"/>
      <c r="DE1755" s="267"/>
      <c r="DF1755" s="267"/>
      <c r="DG1755" s="267"/>
      <c r="DH1755" s="267"/>
      <c r="DI1755" s="267"/>
      <c r="DJ1755" s="267"/>
      <c r="DK1755" s="267"/>
      <c r="DL1755" s="267"/>
      <c r="DM1755" s="267"/>
      <c r="DN1755" s="267"/>
      <c r="DO1755" s="267"/>
      <c r="DP1755" s="267"/>
      <c r="DQ1755" s="267"/>
      <c r="DR1755" s="267"/>
      <c r="DS1755" s="267"/>
      <c r="DT1755" s="267"/>
      <c r="DU1755" s="267"/>
      <c r="DV1755" s="267"/>
      <c r="DW1755" s="267"/>
      <c r="DX1755" s="267"/>
      <c r="DY1755" s="267"/>
      <c r="DZ1755" s="267"/>
      <c r="EA1755" s="267"/>
      <c r="EB1755" s="267"/>
      <c r="EC1755" s="267"/>
      <c r="ED1755" s="267"/>
      <c r="EE1755" s="267"/>
      <c r="EF1755" s="267"/>
      <c r="EG1755" s="267"/>
      <c r="EH1755" s="267"/>
      <c r="EI1755" s="267"/>
      <c r="EJ1755" s="267"/>
      <c r="EK1755" s="267"/>
      <c r="EL1755" s="267"/>
      <c r="EM1755" s="267"/>
      <c r="EN1755" s="267"/>
      <c r="EO1755" s="267"/>
      <c r="EP1755" s="267"/>
      <c r="EQ1755" s="267"/>
      <c r="ER1755" s="267"/>
      <c r="ES1755" s="267"/>
      <c r="ET1755" s="267"/>
      <c r="EU1755" s="267"/>
      <c r="EV1755" s="267"/>
      <c r="EW1755" s="267"/>
      <c r="EX1755" s="267"/>
      <c r="EY1755" s="267"/>
      <c r="EZ1755" s="267"/>
      <c r="FA1755" s="267"/>
      <c r="FB1755" s="267"/>
      <c r="FC1755" s="267"/>
      <c r="FD1755" s="267"/>
      <c r="FE1755" s="267"/>
      <c r="FF1755" s="267"/>
      <c r="FG1755" s="267"/>
      <c r="FH1755" s="267"/>
      <c r="FI1755" s="267"/>
      <c r="FJ1755" s="267"/>
      <c r="FK1755" s="267"/>
      <c r="FL1755" s="267"/>
      <c r="FM1755" s="267"/>
      <c r="FN1755" s="267"/>
      <c r="FO1755" s="267"/>
      <c r="FP1755" s="267"/>
      <c r="FQ1755" s="267"/>
      <c r="FR1755" s="267"/>
      <c r="FS1755" s="267"/>
      <c r="FT1755" s="267"/>
      <c r="FU1755" s="267"/>
      <c r="FV1755" s="267"/>
      <c r="FW1755" s="267"/>
      <c r="FX1755" s="267"/>
      <c r="FY1755" s="267"/>
      <c r="FZ1755" s="267"/>
      <c r="GA1755" s="267"/>
      <c r="GB1755" s="267"/>
      <c r="GC1755" s="267"/>
      <c r="GD1755" s="267"/>
      <c r="GE1755" s="267"/>
      <c r="GF1755" s="267"/>
      <c r="GG1755" s="267"/>
      <c r="GH1755" s="267"/>
      <c r="GI1755" s="267"/>
      <c r="GJ1755" s="267"/>
      <c r="GK1755" s="267"/>
      <c r="GL1755" s="267"/>
      <c r="GM1755" s="267"/>
      <c r="GN1755" s="267"/>
      <c r="GO1755" s="267"/>
      <c r="GP1755" s="267"/>
      <c r="GQ1755" s="267"/>
      <c r="GR1755" s="267"/>
      <c r="GS1755" s="267"/>
      <c r="GT1755" s="267"/>
      <c r="GU1755" s="267"/>
      <c r="GV1755" s="267"/>
      <c r="GW1755" s="267"/>
      <c r="GX1755" s="267"/>
      <c r="GY1755" s="267"/>
      <c r="GZ1755" s="267"/>
      <c r="HA1755" s="267"/>
      <c r="HB1755" s="267"/>
      <c r="HC1755" s="267"/>
      <c r="HD1755" s="267"/>
      <c r="HE1755" s="267"/>
      <c r="HF1755" s="267"/>
      <c r="HG1755" s="267"/>
      <c r="HH1755" s="267"/>
      <c r="HI1755" s="267"/>
      <c r="HJ1755" s="267"/>
      <c r="HK1755" s="267"/>
      <c r="HL1755" s="267"/>
      <c r="HM1755" s="267"/>
      <c r="HN1755" s="267"/>
      <c r="HO1755" s="267"/>
      <c r="HP1755" s="267"/>
      <c r="HQ1755" s="267"/>
      <c r="HR1755" s="267"/>
      <c r="HS1755" s="267"/>
      <c r="HT1755" s="267"/>
      <c r="HU1755" s="267"/>
      <c r="HV1755" s="267"/>
      <c r="HW1755" s="267"/>
      <c r="HX1755" s="267"/>
      <c r="HY1755" s="267"/>
      <c r="HZ1755" s="267"/>
      <c r="IA1755" s="267"/>
      <c r="IB1755" s="267"/>
      <c r="IC1755" s="267"/>
      <c r="ID1755" s="267"/>
      <c r="IE1755" s="267"/>
      <c r="IF1755" s="267"/>
      <c r="IG1755" s="267"/>
      <c r="IH1755" s="267"/>
      <c r="II1755" s="267"/>
      <c r="IJ1755" s="267"/>
      <c r="IK1755" s="267"/>
      <c r="IL1755" s="267"/>
      <c r="IM1755" s="267"/>
      <c r="IN1755" s="267"/>
      <c r="IO1755" s="267"/>
      <c r="IP1755" s="267"/>
      <c r="IQ1755" s="267"/>
      <c r="IR1755" s="267"/>
      <c r="IS1755" s="267"/>
      <c r="IT1755" s="267"/>
      <c r="IU1755" s="267"/>
    </row>
    <row r="1756" spans="1:255" s="268" customFormat="1" ht="12.75">
      <c r="A1756" s="267"/>
      <c r="B1756" s="267"/>
      <c r="C1756" s="267"/>
      <c r="D1756" s="267"/>
      <c r="E1756" s="267"/>
      <c r="F1756" s="267"/>
      <c r="G1756" s="267"/>
      <c r="H1756" s="267"/>
      <c r="I1756" s="267"/>
      <c r="J1756" s="267"/>
      <c r="K1756" s="267"/>
      <c r="L1756" s="267"/>
      <c r="M1756" s="267"/>
      <c r="N1756" s="267"/>
      <c r="O1756" s="267"/>
      <c r="P1756" s="267"/>
      <c r="Q1756" s="267"/>
      <c r="R1756" s="267"/>
      <c r="S1756" s="267"/>
      <c r="T1756" s="267"/>
      <c r="U1756" s="267"/>
      <c r="V1756" s="267"/>
      <c r="W1756" s="267"/>
      <c r="X1756" s="267"/>
      <c r="Y1756" s="267"/>
      <c r="Z1756" s="267"/>
      <c r="AA1756" s="267"/>
      <c r="AB1756" s="267"/>
      <c r="AC1756" s="267"/>
      <c r="AD1756" s="267"/>
      <c r="AE1756" s="267"/>
      <c r="AF1756" s="267"/>
      <c r="AG1756" s="267"/>
      <c r="AH1756" s="267"/>
      <c r="AI1756" s="267"/>
      <c r="AJ1756" s="267"/>
      <c r="AK1756" s="267"/>
      <c r="AL1756" s="267"/>
      <c r="AM1756" s="267"/>
      <c r="AN1756" s="267"/>
      <c r="AO1756" s="267"/>
      <c r="AP1756" s="267"/>
      <c r="AQ1756" s="267"/>
      <c r="AR1756" s="267"/>
      <c r="AS1756" s="267"/>
      <c r="AT1756" s="267"/>
      <c r="AU1756" s="267"/>
      <c r="AV1756" s="267"/>
      <c r="AW1756" s="267"/>
      <c r="AX1756" s="267"/>
      <c r="AY1756" s="267"/>
      <c r="AZ1756" s="267"/>
      <c r="BA1756" s="267"/>
      <c r="BB1756" s="267"/>
      <c r="BC1756" s="267"/>
      <c r="BD1756" s="267"/>
      <c r="BE1756" s="267"/>
      <c r="BF1756" s="267"/>
      <c r="BG1756" s="267"/>
      <c r="BH1756" s="267"/>
      <c r="BI1756" s="267"/>
      <c r="BJ1756" s="267"/>
      <c r="BK1756" s="267"/>
      <c r="BL1756" s="267"/>
      <c r="BM1756" s="267"/>
      <c r="BN1756" s="267"/>
      <c r="BO1756" s="267"/>
      <c r="BP1756" s="267"/>
      <c r="BQ1756" s="267"/>
      <c r="BR1756" s="267"/>
      <c r="BS1756" s="267"/>
      <c r="BT1756" s="267"/>
      <c r="BU1756" s="267"/>
      <c r="BV1756" s="267"/>
      <c r="BW1756" s="267"/>
      <c r="BX1756" s="267"/>
      <c r="BY1756" s="267"/>
      <c r="BZ1756" s="267"/>
      <c r="CA1756" s="267"/>
      <c r="CB1756" s="267"/>
      <c r="CC1756" s="267"/>
      <c r="CD1756" s="267"/>
      <c r="CE1756" s="267"/>
      <c r="CF1756" s="267"/>
      <c r="CG1756" s="267"/>
      <c r="CH1756" s="267"/>
      <c r="CI1756" s="267"/>
      <c r="CJ1756" s="267"/>
      <c r="CK1756" s="267"/>
      <c r="CL1756" s="267"/>
      <c r="CM1756" s="267"/>
      <c r="CN1756" s="267"/>
      <c r="CO1756" s="267"/>
      <c r="CP1756" s="267"/>
      <c r="CQ1756" s="267"/>
      <c r="CR1756" s="267"/>
      <c r="CS1756" s="267"/>
      <c r="CT1756" s="267"/>
      <c r="CU1756" s="267"/>
      <c r="CV1756" s="267"/>
      <c r="CW1756" s="267"/>
      <c r="CX1756" s="267"/>
      <c r="CY1756" s="267"/>
      <c r="CZ1756" s="267"/>
      <c r="DA1756" s="267"/>
      <c r="DB1756" s="267"/>
      <c r="DC1756" s="267"/>
      <c r="DD1756" s="267"/>
      <c r="DE1756" s="267"/>
      <c r="DF1756" s="267"/>
      <c r="DG1756" s="267"/>
      <c r="DH1756" s="267"/>
      <c r="DI1756" s="267"/>
      <c r="DJ1756" s="267"/>
      <c r="DK1756" s="267"/>
      <c r="DL1756" s="267"/>
      <c r="DM1756" s="267"/>
      <c r="DN1756" s="267"/>
      <c r="DO1756" s="267"/>
      <c r="DP1756" s="267"/>
      <c r="DQ1756" s="267"/>
      <c r="DR1756" s="267"/>
      <c r="DS1756" s="267"/>
      <c r="DT1756" s="267"/>
      <c r="DU1756" s="267"/>
      <c r="DV1756" s="267"/>
      <c r="DW1756" s="267"/>
      <c r="DX1756" s="267"/>
      <c r="DY1756" s="267"/>
      <c r="DZ1756" s="267"/>
      <c r="EA1756" s="267"/>
      <c r="EB1756" s="267"/>
      <c r="EC1756" s="267"/>
      <c r="ED1756" s="267"/>
      <c r="EE1756" s="267"/>
      <c r="EF1756" s="267"/>
      <c r="EG1756" s="267"/>
      <c r="EH1756" s="267"/>
      <c r="EI1756" s="267"/>
      <c r="EJ1756" s="267"/>
      <c r="EK1756" s="267"/>
      <c r="EL1756" s="267"/>
      <c r="EM1756" s="267"/>
      <c r="EN1756" s="267"/>
      <c r="EO1756" s="267"/>
      <c r="EP1756" s="267"/>
      <c r="EQ1756" s="267"/>
      <c r="ER1756" s="267"/>
      <c r="ES1756" s="267"/>
      <c r="ET1756" s="267"/>
      <c r="EU1756" s="267"/>
      <c r="EV1756" s="267"/>
      <c r="EW1756" s="267"/>
      <c r="EX1756" s="267"/>
      <c r="EY1756" s="267"/>
      <c r="EZ1756" s="267"/>
      <c r="FA1756" s="267"/>
      <c r="FB1756" s="267"/>
      <c r="FC1756" s="267"/>
      <c r="FD1756" s="267"/>
      <c r="FE1756" s="267"/>
      <c r="FF1756" s="267"/>
      <c r="FG1756" s="267"/>
      <c r="FH1756" s="267"/>
      <c r="FI1756" s="267"/>
      <c r="FJ1756" s="267"/>
      <c r="FK1756" s="267"/>
      <c r="FL1756" s="267"/>
      <c r="FM1756" s="267"/>
      <c r="FN1756" s="267"/>
      <c r="FO1756" s="267"/>
      <c r="FP1756" s="267"/>
      <c r="FQ1756" s="267"/>
      <c r="FR1756" s="267"/>
      <c r="FS1756" s="267"/>
      <c r="FT1756" s="267"/>
      <c r="FU1756" s="267"/>
      <c r="FV1756" s="267"/>
      <c r="FW1756" s="267"/>
      <c r="FX1756" s="267"/>
      <c r="FY1756" s="267"/>
      <c r="FZ1756" s="267"/>
      <c r="GA1756" s="267"/>
      <c r="GB1756" s="267"/>
      <c r="GC1756" s="267"/>
      <c r="GD1756" s="267"/>
      <c r="GE1756" s="267"/>
      <c r="GF1756" s="267"/>
      <c r="GG1756" s="267"/>
      <c r="GH1756" s="267"/>
      <c r="GI1756" s="267"/>
      <c r="GJ1756" s="267"/>
      <c r="GK1756" s="267"/>
      <c r="GL1756" s="267"/>
      <c r="GM1756" s="267"/>
      <c r="GN1756" s="267"/>
      <c r="GO1756" s="267"/>
      <c r="GP1756" s="267"/>
      <c r="GQ1756" s="267"/>
      <c r="GR1756" s="267"/>
      <c r="GS1756" s="267"/>
      <c r="GT1756" s="267"/>
      <c r="GU1756" s="267"/>
      <c r="GV1756" s="267"/>
      <c r="GW1756" s="267"/>
      <c r="GX1756" s="267"/>
      <c r="GY1756" s="267"/>
      <c r="GZ1756" s="267"/>
      <c r="HA1756" s="267"/>
      <c r="HB1756" s="267"/>
      <c r="HC1756" s="267"/>
      <c r="HD1756" s="267"/>
      <c r="HE1756" s="267"/>
      <c r="HF1756" s="267"/>
      <c r="HG1756" s="267"/>
      <c r="HH1756" s="267"/>
      <c r="HI1756" s="267"/>
      <c r="HJ1756" s="267"/>
      <c r="HK1756" s="267"/>
      <c r="HL1756" s="267"/>
      <c r="HM1756" s="267"/>
      <c r="HN1756" s="267"/>
      <c r="HO1756" s="267"/>
      <c r="HP1756" s="267"/>
      <c r="HQ1756" s="267"/>
      <c r="HR1756" s="267"/>
      <c r="HS1756" s="267"/>
      <c r="HT1756" s="267"/>
      <c r="HU1756" s="267"/>
      <c r="HV1756" s="267"/>
      <c r="HW1756" s="267"/>
      <c r="HX1756" s="267"/>
      <c r="HY1756" s="267"/>
      <c r="HZ1756" s="267"/>
      <c r="IA1756" s="267"/>
      <c r="IB1756" s="267"/>
      <c r="IC1756" s="267"/>
      <c r="ID1756" s="267"/>
      <c r="IE1756" s="267"/>
      <c r="IF1756" s="267"/>
      <c r="IG1756" s="267"/>
      <c r="IH1756" s="267"/>
      <c r="II1756" s="267"/>
      <c r="IJ1756" s="267"/>
      <c r="IK1756" s="267"/>
      <c r="IL1756" s="267"/>
      <c r="IM1756" s="267"/>
      <c r="IN1756" s="267"/>
      <c r="IO1756" s="267"/>
      <c r="IP1756" s="267"/>
      <c r="IQ1756" s="267"/>
      <c r="IR1756" s="267"/>
      <c r="IS1756" s="267"/>
      <c r="IT1756" s="267"/>
      <c r="IU1756" s="267"/>
    </row>
    <row r="1757" spans="1:255" s="268" customFormat="1" ht="12.75">
      <c r="A1757" s="267"/>
      <c r="B1757" s="267"/>
      <c r="C1757" s="267"/>
      <c r="D1757" s="267"/>
      <c r="E1757" s="267"/>
      <c r="F1757" s="267"/>
      <c r="G1757" s="267"/>
      <c r="H1757" s="267"/>
      <c r="I1757" s="267"/>
      <c r="J1757" s="267"/>
      <c r="K1757" s="267"/>
      <c r="L1757" s="267"/>
      <c r="M1757" s="267"/>
      <c r="N1757" s="267"/>
      <c r="O1757" s="267"/>
      <c r="P1757" s="267"/>
      <c r="Q1757" s="267"/>
      <c r="R1757" s="267"/>
      <c r="S1757" s="267"/>
      <c r="T1757" s="267"/>
      <c r="U1757" s="267"/>
      <c r="V1757" s="267"/>
      <c r="W1757" s="267"/>
      <c r="X1757" s="267"/>
      <c r="Y1757" s="267"/>
      <c r="Z1757" s="267"/>
      <c r="AA1757" s="267"/>
      <c r="AB1757" s="267"/>
      <c r="AC1757" s="267"/>
      <c r="AD1757" s="267"/>
      <c r="AE1757" s="267"/>
      <c r="AF1757" s="267"/>
      <c r="AG1757" s="267"/>
      <c r="AH1757" s="267"/>
      <c r="AI1757" s="267"/>
      <c r="AJ1757" s="267"/>
      <c r="AK1757" s="267"/>
      <c r="AL1757" s="267"/>
      <c r="AM1757" s="267"/>
      <c r="AN1757" s="267"/>
      <c r="AO1757" s="267"/>
      <c r="AP1757" s="267"/>
      <c r="AQ1757" s="267"/>
      <c r="AR1757" s="267"/>
      <c r="AS1757" s="267"/>
      <c r="AT1757" s="267"/>
      <c r="AU1757" s="267"/>
      <c r="AV1757" s="267"/>
      <c r="AW1757" s="267"/>
      <c r="AX1757" s="267"/>
      <c r="AY1757" s="267"/>
      <c r="AZ1757" s="267"/>
      <c r="BA1757" s="267"/>
      <c r="BB1757" s="267"/>
      <c r="BC1757" s="267"/>
      <c r="BD1757" s="267"/>
      <c r="BE1757" s="267"/>
      <c r="BF1757" s="267"/>
      <c r="BG1757" s="267"/>
      <c r="BH1757" s="267"/>
      <c r="BI1757" s="267"/>
      <c r="BJ1757" s="267"/>
      <c r="BK1757" s="267"/>
      <c r="BL1757" s="267"/>
      <c r="BM1757" s="267"/>
      <c r="BN1757" s="267"/>
      <c r="BO1757" s="267"/>
      <c r="BP1757" s="267"/>
      <c r="BQ1757" s="267"/>
      <c r="BR1757" s="267"/>
      <c r="BS1757" s="267"/>
      <c r="BT1757" s="267"/>
      <c r="BU1757" s="267"/>
      <c r="BV1757" s="267"/>
      <c r="BW1757" s="267"/>
      <c r="BX1757" s="267"/>
      <c r="BY1757" s="267"/>
      <c r="BZ1757" s="267"/>
      <c r="CA1757" s="267"/>
      <c r="CB1757" s="267"/>
      <c r="CC1757" s="267"/>
      <c r="CD1757" s="267"/>
      <c r="CE1757" s="267"/>
      <c r="CF1757" s="267"/>
      <c r="CG1757" s="267"/>
      <c r="CH1757" s="267"/>
      <c r="CI1757" s="267"/>
      <c r="CJ1757" s="267"/>
      <c r="CK1757" s="267"/>
      <c r="CL1757" s="267"/>
      <c r="CM1757" s="267"/>
      <c r="CN1757" s="267"/>
      <c r="CO1757" s="267"/>
      <c r="CP1757" s="267"/>
      <c r="CQ1757" s="267"/>
      <c r="CR1757" s="267"/>
      <c r="CS1757" s="267"/>
      <c r="CT1757" s="267"/>
      <c r="CU1757" s="267"/>
      <c r="CV1757" s="267"/>
      <c r="CW1757" s="267"/>
      <c r="CX1757" s="267"/>
      <c r="CY1757" s="267"/>
      <c r="CZ1757" s="267"/>
      <c r="DA1757" s="267"/>
      <c r="DB1757" s="267"/>
      <c r="DC1757" s="267"/>
      <c r="DD1757" s="267"/>
      <c r="DE1757" s="267"/>
      <c r="DF1757" s="267"/>
      <c r="DG1757" s="267"/>
      <c r="DH1757" s="267"/>
      <c r="DI1757" s="267"/>
      <c r="DJ1757" s="267"/>
      <c r="DK1757" s="267"/>
      <c r="DL1757" s="267"/>
      <c r="DM1757" s="267"/>
      <c r="DN1757" s="267"/>
      <c r="DO1757" s="267"/>
      <c r="DP1757" s="267"/>
      <c r="DQ1757" s="267"/>
      <c r="DR1757" s="267"/>
      <c r="DS1757" s="267"/>
      <c r="DT1757" s="267"/>
      <c r="DU1757" s="267"/>
      <c r="DV1757" s="267"/>
      <c r="DW1757" s="267"/>
      <c r="DX1757" s="267"/>
      <c r="DY1757" s="267"/>
      <c r="DZ1757" s="267"/>
      <c r="EA1757" s="267"/>
      <c r="EB1757" s="267"/>
      <c r="EC1757" s="267"/>
      <c r="ED1757" s="267"/>
      <c r="EE1757" s="267"/>
      <c r="EF1757" s="267"/>
      <c r="EG1757" s="267"/>
      <c r="EH1757" s="267"/>
      <c r="EI1757" s="267"/>
      <c r="EJ1757" s="267"/>
      <c r="EK1757" s="267"/>
      <c r="EL1757" s="267"/>
      <c r="EM1757" s="267"/>
      <c r="EN1757" s="267"/>
      <c r="EO1757" s="267"/>
      <c r="EP1757" s="267"/>
      <c r="EQ1757" s="267"/>
      <c r="ER1757" s="267"/>
      <c r="ES1757" s="267"/>
      <c r="ET1757" s="267"/>
      <c r="EU1757" s="267"/>
      <c r="EV1757" s="267"/>
      <c r="EW1757" s="267"/>
      <c r="EX1757" s="267"/>
      <c r="EY1757" s="267"/>
      <c r="EZ1757" s="267"/>
      <c r="FA1757" s="267"/>
      <c r="FB1757" s="267"/>
      <c r="FC1757" s="267"/>
      <c r="FD1757" s="267"/>
      <c r="FE1757" s="267"/>
      <c r="FF1757" s="267"/>
      <c r="FG1757" s="267"/>
      <c r="FH1757" s="267"/>
      <c r="FI1757" s="267"/>
      <c r="FJ1757" s="267"/>
      <c r="FK1757" s="267"/>
      <c r="FL1757" s="267"/>
      <c r="FM1757" s="267"/>
      <c r="FN1757" s="267"/>
      <c r="FO1757" s="267"/>
      <c r="FP1757" s="267"/>
      <c r="FQ1757" s="267"/>
      <c r="FR1757" s="267"/>
      <c r="FS1757" s="267"/>
      <c r="FT1757" s="267"/>
      <c r="FU1757" s="267"/>
      <c r="FV1757" s="267"/>
      <c r="FW1757" s="267"/>
      <c r="FX1757" s="267"/>
      <c r="FY1757" s="267"/>
      <c r="FZ1757" s="267"/>
      <c r="GA1757" s="267"/>
      <c r="GB1757" s="267"/>
      <c r="GC1757" s="267"/>
      <c r="GD1757" s="267"/>
      <c r="GE1757" s="267"/>
      <c r="GF1757" s="267"/>
      <c r="GG1757" s="267"/>
      <c r="GH1757" s="267"/>
      <c r="GI1757" s="267"/>
      <c r="GJ1757" s="267"/>
      <c r="GK1757" s="267"/>
      <c r="GL1757" s="267"/>
      <c r="GM1757" s="267"/>
      <c r="GN1757" s="267"/>
      <c r="GO1757" s="267"/>
      <c r="GP1757" s="267"/>
      <c r="GQ1757" s="267"/>
      <c r="GR1757" s="267"/>
      <c r="GS1757" s="267"/>
      <c r="GT1757" s="267"/>
      <c r="GU1757" s="267"/>
      <c r="GV1757" s="267"/>
      <c r="GW1757" s="267"/>
      <c r="GX1757" s="267"/>
      <c r="GY1757" s="267"/>
      <c r="GZ1757" s="267"/>
      <c r="HA1757" s="267"/>
      <c r="HB1757" s="267"/>
      <c r="HC1757" s="267"/>
      <c r="HD1757" s="267"/>
      <c r="HE1757" s="267"/>
      <c r="HF1757" s="267"/>
      <c r="HG1757" s="267"/>
      <c r="HH1757" s="267"/>
      <c r="HI1757" s="267"/>
      <c r="HJ1757" s="267"/>
      <c r="HK1757" s="267"/>
      <c r="HL1757" s="267"/>
      <c r="HM1757" s="267"/>
      <c r="HN1757" s="267"/>
      <c r="HO1757" s="267"/>
      <c r="HP1757" s="267"/>
      <c r="HQ1757" s="267"/>
      <c r="HR1757" s="267"/>
      <c r="HS1757" s="267"/>
      <c r="HT1757" s="267"/>
      <c r="HU1757" s="267"/>
      <c r="HV1757" s="267"/>
      <c r="HW1757" s="267"/>
      <c r="HX1757" s="267"/>
      <c r="HY1757" s="267"/>
      <c r="HZ1757" s="267"/>
      <c r="IA1757" s="267"/>
      <c r="IB1757" s="267"/>
      <c r="IC1757" s="267"/>
      <c r="ID1757" s="267"/>
      <c r="IE1757" s="267"/>
      <c r="IF1757" s="267"/>
      <c r="IG1757" s="267"/>
      <c r="IH1757" s="267"/>
      <c r="II1757" s="267"/>
      <c r="IJ1757" s="267"/>
      <c r="IK1757" s="267"/>
      <c r="IL1757" s="267"/>
      <c r="IM1757" s="267"/>
      <c r="IN1757" s="267"/>
      <c r="IO1757" s="267"/>
      <c r="IP1757" s="267"/>
      <c r="IQ1757" s="267"/>
      <c r="IR1757" s="267"/>
      <c r="IS1757" s="267"/>
      <c r="IT1757" s="267"/>
      <c r="IU1757" s="267"/>
    </row>
    <row r="1758" spans="1:255" s="268" customFormat="1" ht="12.75">
      <c r="A1758" s="267"/>
      <c r="B1758" s="267"/>
      <c r="C1758" s="267"/>
      <c r="D1758" s="267"/>
      <c r="E1758" s="267"/>
      <c r="F1758" s="267"/>
      <c r="G1758" s="267"/>
      <c r="H1758" s="267"/>
      <c r="I1758" s="267"/>
      <c r="J1758" s="267"/>
      <c r="K1758" s="267"/>
      <c r="L1758" s="267"/>
      <c r="M1758" s="267"/>
      <c r="N1758" s="267"/>
      <c r="O1758" s="267"/>
      <c r="P1758" s="267"/>
      <c r="Q1758" s="267"/>
      <c r="R1758" s="267"/>
      <c r="S1758" s="267"/>
      <c r="T1758" s="267"/>
      <c r="U1758" s="267"/>
      <c r="V1758" s="267"/>
      <c r="W1758" s="267"/>
      <c r="X1758" s="267"/>
      <c r="Y1758" s="267"/>
      <c r="Z1758" s="267"/>
      <c r="AA1758" s="267"/>
      <c r="AB1758" s="267"/>
      <c r="AC1758" s="267"/>
      <c r="AD1758" s="267"/>
      <c r="AE1758" s="267"/>
      <c r="AF1758" s="267"/>
      <c r="AG1758" s="267"/>
      <c r="AH1758" s="267"/>
      <c r="AI1758" s="267"/>
      <c r="AJ1758" s="267"/>
      <c r="AK1758" s="267"/>
      <c r="AL1758" s="267"/>
      <c r="AM1758" s="267"/>
      <c r="AN1758" s="267"/>
      <c r="AO1758" s="267"/>
      <c r="AP1758" s="267"/>
      <c r="AQ1758" s="267"/>
      <c r="AR1758" s="267"/>
      <c r="AS1758" s="267"/>
      <c r="AT1758" s="267"/>
      <c r="AU1758" s="267"/>
      <c r="AV1758" s="267"/>
      <c r="AW1758" s="267"/>
      <c r="AX1758" s="267"/>
      <c r="AY1758" s="267"/>
      <c r="AZ1758" s="267"/>
      <c r="BA1758" s="267"/>
      <c r="BB1758" s="267"/>
      <c r="BC1758" s="267"/>
      <c r="BD1758" s="267"/>
      <c r="BE1758" s="267"/>
      <c r="BF1758" s="267"/>
      <c r="BG1758" s="267"/>
      <c r="BH1758" s="267"/>
      <c r="BI1758" s="267"/>
      <c r="BJ1758" s="267"/>
      <c r="BK1758" s="267"/>
      <c r="BL1758" s="267"/>
      <c r="BM1758" s="267"/>
      <c r="BN1758" s="267"/>
      <c r="BO1758" s="267"/>
      <c r="BP1758" s="267"/>
      <c r="BQ1758" s="267"/>
      <c r="BR1758" s="267"/>
      <c r="BS1758" s="267"/>
      <c r="BT1758" s="267"/>
      <c r="BU1758" s="267"/>
      <c r="BV1758" s="267"/>
      <c r="BW1758" s="267"/>
      <c r="BX1758" s="267"/>
      <c r="BY1758" s="267"/>
      <c r="BZ1758" s="267"/>
      <c r="CA1758" s="267"/>
      <c r="CB1758" s="267"/>
      <c r="CC1758" s="267"/>
      <c r="CD1758" s="267"/>
      <c r="CE1758" s="267"/>
      <c r="CF1758" s="267"/>
      <c r="CG1758" s="267"/>
      <c r="CH1758" s="267"/>
      <c r="CI1758" s="267"/>
      <c r="CJ1758" s="267"/>
      <c r="CK1758" s="267"/>
      <c r="CL1758" s="267"/>
      <c r="CM1758" s="267"/>
      <c r="CN1758" s="267"/>
      <c r="CO1758" s="267"/>
      <c r="CP1758" s="267"/>
      <c r="CQ1758" s="267"/>
      <c r="CR1758" s="267"/>
      <c r="CS1758" s="267"/>
      <c r="CT1758" s="267"/>
      <c r="CU1758" s="267"/>
      <c r="CV1758" s="267"/>
      <c r="CW1758" s="267"/>
      <c r="CX1758" s="267"/>
      <c r="CY1758" s="267"/>
      <c r="CZ1758" s="267"/>
      <c r="DA1758" s="267"/>
      <c r="DB1758" s="267"/>
      <c r="DC1758" s="267"/>
      <c r="DD1758" s="267"/>
      <c r="DE1758" s="267"/>
      <c r="DF1758" s="267"/>
      <c r="DG1758" s="267"/>
      <c r="DH1758" s="267"/>
      <c r="DI1758" s="267"/>
      <c r="DJ1758" s="267"/>
      <c r="DK1758" s="267"/>
      <c r="DL1758" s="267"/>
      <c r="DM1758" s="267"/>
      <c r="DN1758" s="267"/>
      <c r="DO1758" s="267"/>
      <c r="DP1758" s="267"/>
      <c r="DQ1758" s="267"/>
      <c r="DR1758" s="267"/>
      <c r="DS1758" s="267"/>
      <c r="DT1758" s="267"/>
      <c r="DU1758" s="267"/>
      <c r="DV1758" s="267"/>
      <c r="DW1758" s="267"/>
      <c r="DX1758" s="267"/>
      <c r="DY1758" s="267"/>
      <c r="DZ1758" s="267"/>
      <c r="EA1758" s="267"/>
      <c r="EB1758" s="267"/>
      <c r="EC1758" s="267"/>
      <c r="ED1758" s="267"/>
      <c r="EE1758" s="267"/>
      <c r="EF1758" s="267"/>
      <c r="EG1758" s="267"/>
      <c r="EH1758" s="267"/>
      <c r="EI1758" s="267"/>
      <c r="EJ1758" s="267"/>
      <c r="EK1758" s="267"/>
      <c r="EL1758" s="267"/>
      <c r="EM1758" s="267"/>
      <c r="EN1758" s="267"/>
      <c r="EO1758" s="267"/>
      <c r="EP1758" s="267"/>
      <c r="EQ1758" s="267"/>
      <c r="ER1758" s="267"/>
      <c r="ES1758" s="267"/>
      <c r="ET1758" s="267"/>
      <c r="EU1758" s="267"/>
      <c r="EV1758" s="267"/>
      <c r="EW1758" s="267"/>
      <c r="EX1758" s="267"/>
      <c r="EY1758" s="267"/>
      <c r="EZ1758" s="267"/>
      <c r="FA1758" s="267"/>
      <c r="FB1758" s="267"/>
      <c r="FC1758" s="267"/>
      <c r="FD1758" s="267"/>
      <c r="FE1758" s="267"/>
      <c r="FF1758" s="267"/>
      <c r="FG1758" s="267"/>
      <c r="FH1758" s="267"/>
      <c r="FI1758" s="267"/>
      <c r="FJ1758" s="267"/>
      <c r="FK1758" s="267"/>
      <c r="FL1758" s="267"/>
      <c r="FM1758" s="267"/>
      <c r="FN1758" s="267"/>
      <c r="FO1758" s="267"/>
      <c r="FP1758" s="267"/>
      <c r="FQ1758" s="267"/>
      <c r="FR1758" s="267"/>
      <c r="FS1758" s="267"/>
      <c r="FT1758" s="267"/>
      <c r="FU1758" s="267"/>
      <c r="FV1758" s="267"/>
      <c r="FW1758" s="267"/>
      <c r="FX1758" s="267"/>
      <c r="FY1758" s="267"/>
      <c r="FZ1758" s="267"/>
      <c r="GA1758" s="267"/>
      <c r="GB1758" s="267"/>
      <c r="GC1758" s="267"/>
      <c r="GD1758" s="267"/>
      <c r="GE1758" s="267"/>
      <c r="GF1758" s="267"/>
      <c r="GG1758" s="267"/>
      <c r="GH1758" s="267"/>
      <c r="GI1758" s="267"/>
      <c r="GJ1758" s="267"/>
      <c r="GK1758" s="267"/>
      <c r="GL1758" s="267"/>
      <c r="GM1758" s="267"/>
      <c r="GN1758" s="267"/>
      <c r="GO1758" s="267"/>
      <c r="GP1758" s="267"/>
      <c r="GQ1758" s="267"/>
      <c r="GR1758" s="267"/>
      <c r="GS1758" s="267"/>
      <c r="GT1758" s="267"/>
      <c r="GU1758" s="267"/>
      <c r="GV1758" s="267"/>
      <c r="GW1758" s="267"/>
      <c r="GX1758" s="267"/>
      <c r="GY1758" s="267"/>
      <c r="GZ1758" s="267"/>
      <c r="HA1758" s="267"/>
      <c r="HB1758" s="267"/>
      <c r="HC1758" s="267"/>
      <c r="HD1758" s="267"/>
      <c r="HE1758" s="267"/>
      <c r="HF1758" s="267"/>
      <c r="HG1758" s="267"/>
      <c r="HH1758" s="267"/>
      <c r="HI1758" s="267"/>
      <c r="HJ1758" s="267"/>
      <c r="HK1758" s="267"/>
      <c r="HL1758" s="267"/>
      <c r="HM1758" s="267"/>
      <c r="HN1758" s="267"/>
      <c r="HO1758" s="267"/>
      <c r="HP1758" s="267"/>
      <c r="HQ1758" s="267"/>
      <c r="HR1758" s="267"/>
      <c r="HS1758" s="267"/>
      <c r="HT1758" s="267"/>
      <c r="HU1758" s="267"/>
      <c r="HV1758" s="267"/>
      <c r="HW1758" s="267"/>
      <c r="HX1758" s="267"/>
      <c r="HY1758" s="267"/>
      <c r="HZ1758" s="267"/>
      <c r="IA1758" s="267"/>
      <c r="IB1758" s="267"/>
      <c r="IC1758" s="267"/>
      <c r="ID1758" s="267"/>
      <c r="IE1758" s="267"/>
      <c r="IF1758" s="267"/>
      <c r="IG1758" s="267"/>
      <c r="IH1758" s="267"/>
      <c r="II1758" s="267"/>
      <c r="IJ1758" s="267"/>
      <c r="IK1758" s="267"/>
      <c r="IL1758" s="267"/>
      <c r="IM1758" s="267"/>
      <c r="IN1758" s="267"/>
      <c r="IO1758" s="267"/>
      <c r="IP1758" s="267"/>
      <c r="IQ1758" s="267"/>
      <c r="IR1758" s="267"/>
      <c r="IS1758" s="267"/>
      <c r="IT1758" s="267"/>
      <c r="IU1758" s="267"/>
    </row>
    <row r="1759" spans="1:255" s="268" customFormat="1" ht="12.75">
      <c r="A1759" s="267"/>
      <c r="B1759" s="267"/>
      <c r="C1759" s="267"/>
      <c r="D1759" s="267"/>
      <c r="E1759" s="267"/>
      <c r="F1759" s="267"/>
      <c r="G1759" s="267"/>
      <c r="H1759" s="267"/>
      <c r="I1759" s="267"/>
      <c r="J1759" s="267"/>
      <c r="K1759" s="267"/>
      <c r="L1759" s="267"/>
      <c r="M1759" s="267"/>
      <c r="N1759" s="267"/>
      <c r="O1759" s="267"/>
      <c r="P1759" s="267"/>
      <c r="Q1759" s="267"/>
      <c r="R1759" s="267"/>
      <c r="S1759" s="267"/>
      <c r="T1759" s="267"/>
      <c r="U1759" s="267"/>
      <c r="V1759" s="267"/>
      <c r="W1759" s="267"/>
      <c r="X1759" s="267"/>
      <c r="Y1759" s="267"/>
      <c r="Z1759" s="267"/>
      <c r="AA1759" s="267"/>
      <c r="AB1759" s="267"/>
      <c r="AC1759" s="267"/>
      <c r="AD1759" s="267"/>
      <c r="AE1759" s="267"/>
      <c r="AF1759" s="267"/>
      <c r="AG1759" s="267"/>
      <c r="AH1759" s="267"/>
      <c r="AI1759" s="267"/>
      <c r="AJ1759" s="267"/>
      <c r="AK1759" s="267"/>
      <c r="AL1759" s="267"/>
      <c r="AM1759" s="267"/>
      <c r="AN1759" s="267"/>
      <c r="AO1759" s="267"/>
      <c r="AP1759" s="267"/>
      <c r="AQ1759" s="267"/>
      <c r="AR1759" s="267"/>
      <c r="AS1759" s="267"/>
      <c r="AT1759" s="267"/>
      <c r="AU1759" s="267"/>
      <c r="AV1759" s="267"/>
      <c r="AW1759" s="267"/>
      <c r="AX1759" s="267"/>
      <c r="AY1759" s="267"/>
      <c r="AZ1759" s="267"/>
      <c r="BA1759" s="267"/>
      <c r="BB1759" s="267"/>
      <c r="BC1759" s="267"/>
      <c r="BD1759" s="267"/>
      <c r="BE1759" s="267"/>
      <c r="BF1759" s="267"/>
      <c r="BG1759" s="267"/>
      <c r="BH1759" s="267"/>
      <c r="BI1759" s="267"/>
      <c r="BJ1759" s="267"/>
      <c r="BK1759" s="267"/>
      <c r="BL1759" s="267"/>
      <c r="BM1759" s="267"/>
      <c r="BN1759" s="267"/>
      <c r="BO1759" s="267"/>
      <c r="BP1759" s="267"/>
      <c r="BQ1759" s="267"/>
      <c r="BR1759" s="267"/>
      <c r="BS1759" s="267"/>
      <c r="BT1759" s="267"/>
      <c r="BU1759" s="267"/>
      <c r="BV1759" s="267"/>
      <c r="BW1759" s="267"/>
      <c r="BX1759" s="267"/>
      <c r="BY1759" s="267"/>
      <c r="BZ1759" s="267"/>
      <c r="CA1759" s="267"/>
      <c r="CB1759" s="267"/>
      <c r="CC1759" s="267"/>
      <c r="CD1759" s="267"/>
      <c r="CE1759" s="267"/>
      <c r="CF1759" s="267"/>
      <c r="CG1759" s="267"/>
      <c r="CH1759" s="267"/>
      <c r="CI1759" s="267"/>
      <c r="CJ1759" s="267"/>
      <c r="CK1759" s="267"/>
      <c r="CL1759" s="267"/>
      <c r="CM1759" s="267"/>
      <c r="CN1759" s="267"/>
      <c r="CO1759" s="267"/>
      <c r="CP1759" s="267"/>
      <c r="CQ1759" s="267"/>
      <c r="CR1759" s="267"/>
      <c r="CS1759" s="267"/>
      <c r="CT1759" s="267"/>
      <c r="CU1759" s="267"/>
      <c r="CV1759" s="267"/>
      <c r="CW1759" s="267"/>
      <c r="CX1759" s="267"/>
      <c r="CY1759" s="267"/>
      <c r="CZ1759" s="267"/>
      <c r="DA1759" s="267"/>
      <c r="DB1759" s="267"/>
      <c r="DC1759" s="267"/>
      <c r="DD1759" s="267"/>
      <c r="DE1759" s="267"/>
      <c r="DF1759" s="267"/>
      <c r="DG1759" s="267"/>
      <c r="DH1759" s="267"/>
      <c r="DI1759" s="267"/>
      <c r="DJ1759" s="267"/>
      <c r="DK1759" s="267"/>
      <c r="DL1759" s="267"/>
      <c r="DM1759" s="267"/>
      <c r="DN1759" s="267"/>
      <c r="DO1759" s="267"/>
      <c r="DP1759" s="267"/>
      <c r="DQ1759" s="267"/>
      <c r="DR1759" s="267"/>
      <c r="DS1759" s="267"/>
      <c r="DT1759" s="267"/>
      <c r="DU1759" s="267"/>
      <c r="DV1759" s="267"/>
      <c r="DW1759" s="267"/>
      <c r="DX1759" s="267"/>
      <c r="DY1759" s="267"/>
      <c r="DZ1759" s="267"/>
      <c r="EA1759" s="267"/>
      <c r="EB1759" s="267"/>
      <c r="EC1759" s="267"/>
      <c r="ED1759" s="267"/>
      <c r="EE1759" s="267"/>
      <c r="EF1759" s="267"/>
      <c r="EG1759" s="267"/>
      <c r="EH1759" s="267"/>
      <c r="EI1759" s="267"/>
      <c r="EJ1759" s="267"/>
      <c r="EK1759" s="267"/>
      <c r="EL1759" s="267"/>
      <c r="EM1759" s="267"/>
      <c r="EN1759" s="267"/>
      <c r="EO1759" s="267"/>
      <c r="EP1759" s="267"/>
      <c r="EQ1759" s="267"/>
      <c r="ER1759" s="267"/>
      <c r="ES1759" s="267"/>
      <c r="ET1759" s="267"/>
      <c r="EU1759" s="267"/>
      <c r="EV1759" s="267"/>
      <c r="EW1759" s="267"/>
      <c r="EX1759" s="267"/>
      <c r="EY1759" s="267"/>
      <c r="EZ1759" s="267"/>
      <c r="FA1759" s="267"/>
      <c r="FB1759" s="267"/>
      <c r="FC1759" s="267"/>
      <c r="FD1759" s="267"/>
      <c r="FE1759" s="267"/>
      <c r="FF1759" s="267"/>
      <c r="FG1759" s="267"/>
      <c r="FH1759" s="267"/>
      <c r="FI1759" s="267"/>
      <c r="FJ1759" s="267"/>
      <c r="FK1759" s="267"/>
      <c r="FL1759" s="267"/>
      <c r="FM1759" s="267"/>
      <c r="FN1759" s="267"/>
      <c r="FO1759" s="267"/>
      <c r="FP1759" s="267"/>
      <c r="FQ1759" s="267"/>
      <c r="FR1759" s="267"/>
      <c r="FS1759" s="267"/>
      <c r="FT1759" s="267"/>
      <c r="FU1759" s="267"/>
      <c r="FV1759" s="267"/>
      <c r="FW1759" s="267"/>
      <c r="FX1759" s="267"/>
      <c r="FY1759" s="267"/>
      <c r="FZ1759" s="267"/>
      <c r="GA1759" s="267"/>
      <c r="GB1759" s="267"/>
      <c r="GC1759" s="267"/>
      <c r="GD1759" s="267"/>
      <c r="GE1759" s="267"/>
      <c r="GF1759" s="267"/>
      <c r="GG1759" s="267"/>
      <c r="GH1759" s="267"/>
      <c r="GI1759" s="267"/>
      <c r="GJ1759" s="267"/>
      <c r="GK1759" s="267"/>
      <c r="GL1759" s="267"/>
      <c r="GM1759" s="267"/>
      <c r="GN1759" s="267"/>
      <c r="GO1759" s="267"/>
      <c r="GP1759" s="267"/>
      <c r="GQ1759" s="267"/>
      <c r="GR1759" s="267"/>
      <c r="GS1759" s="267"/>
      <c r="GT1759" s="267"/>
      <c r="GU1759" s="267"/>
      <c r="GV1759" s="267"/>
      <c r="GW1759" s="267"/>
      <c r="GX1759" s="267"/>
      <c r="GY1759" s="267"/>
      <c r="GZ1759" s="267"/>
      <c r="HA1759" s="267"/>
      <c r="HB1759" s="267"/>
      <c r="HC1759" s="267"/>
      <c r="HD1759" s="267"/>
      <c r="HE1759" s="267"/>
      <c r="HF1759" s="267"/>
      <c r="HG1759" s="267"/>
      <c r="HH1759" s="267"/>
      <c r="HI1759" s="267"/>
      <c r="HJ1759" s="267"/>
      <c r="HK1759" s="267"/>
      <c r="HL1759" s="267"/>
      <c r="HM1759" s="267"/>
      <c r="HN1759" s="267"/>
      <c r="HO1759" s="267"/>
      <c r="HP1759" s="267"/>
      <c r="HQ1759" s="267"/>
      <c r="HR1759" s="267"/>
      <c r="HS1759" s="267"/>
      <c r="HT1759" s="267"/>
      <c r="HU1759" s="267"/>
      <c r="HV1759" s="267"/>
      <c r="HW1759" s="267"/>
      <c r="HX1759" s="267"/>
      <c r="HY1759" s="267"/>
      <c r="HZ1759" s="267"/>
      <c r="IA1759" s="267"/>
      <c r="IB1759" s="267"/>
      <c r="IC1759" s="267"/>
      <c r="ID1759" s="267"/>
      <c r="IE1759" s="267"/>
      <c r="IF1759" s="267"/>
      <c r="IG1759" s="267"/>
      <c r="IH1759" s="267"/>
      <c r="II1759" s="267"/>
      <c r="IJ1759" s="267"/>
      <c r="IK1759" s="267"/>
      <c r="IL1759" s="267"/>
      <c r="IM1759" s="267"/>
      <c r="IN1759" s="267"/>
      <c r="IO1759" s="267"/>
      <c r="IP1759" s="267"/>
      <c r="IQ1759" s="267"/>
      <c r="IR1759" s="267"/>
      <c r="IS1759" s="267"/>
      <c r="IT1759" s="267"/>
      <c r="IU1759" s="267"/>
    </row>
    <row r="1760" spans="1:255" s="268" customFormat="1" ht="12.75">
      <c r="A1760" s="267"/>
      <c r="B1760" s="267"/>
      <c r="C1760" s="267"/>
      <c r="D1760" s="267"/>
      <c r="E1760" s="267"/>
      <c r="F1760" s="267"/>
      <c r="G1760" s="267"/>
      <c r="H1760" s="267"/>
      <c r="I1760" s="267"/>
      <c r="J1760" s="267"/>
      <c r="K1760" s="267"/>
      <c r="L1760" s="267"/>
      <c r="M1760" s="267"/>
      <c r="N1760" s="267"/>
      <c r="O1760" s="267"/>
      <c r="P1760" s="267"/>
      <c r="Q1760" s="267"/>
      <c r="R1760" s="267"/>
      <c r="S1760" s="267"/>
      <c r="T1760" s="267"/>
      <c r="U1760" s="267"/>
      <c r="V1760" s="267"/>
      <c r="W1760" s="267"/>
      <c r="X1760" s="267"/>
      <c r="Y1760" s="267"/>
      <c r="Z1760" s="267"/>
      <c r="AA1760" s="267"/>
      <c r="AB1760" s="267"/>
      <c r="AC1760" s="267"/>
      <c r="AD1760" s="267"/>
      <c r="AE1760" s="267"/>
      <c r="AF1760" s="267"/>
      <c r="AG1760" s="267"/>
      <c r="AH1760" s="267"/>
      <c r="AI1760" s="267"/>
      <c r="AJ1760" s="267"/>
      <c r="AK1760" s="267"/>
      <c r="AL1760" s="267"/>
      <c r="AM1760" s="267"/>
      <c r="AN1760" s="267"/>
      <c r="AO1760" s="267"/>
      <c r="AP1760" s="267"/>
      <c r="AQ1760" s="267"/>
      <c r="AR1760" s="267"/>
      <c r="AS1760" s="267"/>
      <c r="AT1760" s="267"/>
      <c r="AU1760" s="267"/>
      <c r="AV1760" s="267"/>
      <c r="AW1760" s="267"/>
      <c r="AX1760" s="267"/>
      <c r="AY1760" s="267"/>
      <c r="AZ1760" s="267"/>
      <c r="BA1760" s="267"/>
      <c r="BB1760" s="267"/>
      <c r="BC1760" s="267"/>
      <c r="BD1760" s="267"/>
      <c r="BE1760" s="267"/>
      <c r="BF1760" s="267"/>
      <c r="BG1760" s="267"/>
      <c r="BH1760" s="267"/>
      <c r="BI1760" s="267"/>
      <c r="BJ1760" s="267"/>
      <c r="BK1760" s="267"/>
      <c r="BL1760" s="267"/>
      <c r="BM1760" s="267"/>
      <c r="BN1760" s="267"/>
      <c r="BO1760" s="267"/>
      <c r="BP1760" s="267"/>
      <c r="BQ1760" s="267"/>
      <c r="BR1760" s="267"/>
      <c r="BS1760" s="267"/>
      <c r="BT1760" s="267"/>
      <c r="BU1760" s="267"/>
      <c r="BV1760" s="267"/>
      <c r="BW1760" s="267"/>
      <c r="BX1760" s="267"/>
      <c r="BY1760" s="267"/>
      <c r="BZ1760" s="267"/>
      <c r="CA1760" s="267"/>
      <c r="CB1760" s="267"/>
      <c r="CC1760" s="267"/>
      <c r="CD1760" s="267"/>
      <c r="CE1760" s="267"/>
      <c r="CF1760" s="267"/>
      <c r="CG1760" s="267"/>
      <c r="CH1760" s="267"/>
      <c r="CI1760" s="267"/>
      <c r="CJ1760" s="267"/>
      <c r="CK1760" s="267"/>
      <c r="CL1760" s="267"/>
      <c r="CM1760" s="267"/>
      <c r="CN1760" s="267"/>
      <c r="CO1760" s="267"/>
      <c r="CP1760" s="267"/>
      <c r="CQ1760" s="267"/>
      <c r="CR1760" s="267"/>
      <c r="CS1760" s="267"/>
      <c r="CT1760" s="267"/>
      <c r="CU1760" s="267"/>
      <c r="CV1760" s="267"/>
      <c r="CW1760" s="267"/>
      <c r="CX1760" s="267"/>
      <c r="CY1760" s="267"/>
      <c r="CZ1760" s="267"/>
      <c r="DA1760" s="267"/>
      <c r="DB1760" s="267"/>
      <c r="DC1760" s="267"/>
      <c r="DD1760" s="267"/>
      <c r="DE1760" s="267"/>
      <c r="DF1760" s="267"/>
      <c r="DG1760" s="267"/>
      <c r="DH1760" s="267"/>
      <c r="DI1760" s="267"/>
      <c r="DJ1760" s="267"/>
      <c r="DK1760" s="267"/>
      <c r="DL1760" s="267"/>
      <c r="DM1760" s="267"/>
      <c r="DN1760" s="267"/>
      <c r="DO1760" s="267"/>
      <c r="DP1760" s="267"/>
      <c r="DQ1760" s="267"/>
      <c r="DR1760" s="267"/>
      <c r="DS1760" s="267"/>
      <c r="DT1760" s="267"/>
      <c r="DU1760" s="267"/>
      <c r="DV1760" s="267"/>
      <c r="DW1760" s="267"/>
      <c r="DX1760" s="267"/>
      <c r="DY1760" s="267"/>
      <c r="DZ1760" s="267"/>
      <c r="EA1760" s="267"/>
      <c r="EB1760" s="267"/>
      <c r="EC1760" s="267"/>
      <c r="ED1760" s="267"/>
      <c r="EE1760" s="267"/>
      <c r="EF1760" s="267"/>
      <c r="EG1760" s="267"/>
      <c r="EH1760" s="267"/>
      <c r="EI1760" s="267"/>
      <c r="EJ1760" s="267"/>
      <c r="EK1760" s="267"/>
      <c r="EL1760" s="267"/>
      <c r="EM1760" s="267"/>
      <c r="EN1760" s="267"/>
      <c r="EO1760" s="267"/>
      <c r="EP1760" s="267"/>
      <c r="EQ1760" s="267"/>
      <c r="ER1760" s="267"/>
      <c r="ES1760" s="267"/>
      <c r="ET1760" s="267"/>
      <c r="EU1760" s="267"/>
      <c r="EV1760" s="267"/>
      <c r="EW1760" s="267"/>
      <c r="EX1760" s="267"/>
      <c r="EY1760" s="267"/>
      <c r="EZ1760" s="267"/>
      <c r="FA1760" s="267"/>
      <c r="FB1760" s="267"/>
      <c r="FC1760" s="267"/>
      <c r="FD1760" s="267"/>
      <c r="FE1760" s="267"/>
      <c r="FF1760" s="267"/>
      <c r="FG1760" s="267"/>
      <c r="FH1760" s="267"/>
      <c r="FI1760" s="267"/>
      <c r="FJ1760" s="267"/>
      <c r="FK1760" s="267"/>
      <c r="FL1760" s="267"/>
      <c r="FM1760" s="267"/>
      <c r="FN1760" s="267"/>
      <c r="FO1760" s="267"/>
      <c r="FP1760" s="267"/>
      <c r="FQ1760" s="267"/>
      <c r="FR1760" s="267"/>
      <c r="FS1760" s="267"/>
      <c r="FT1760" s="267"/>
      <c r="FU1760" s="267"/>
      <c r="FV1760" s="267"/>
      <c r="FW1760" s="267"/>
      <c r="FX1760" s="267"/>
      <c r="FY1760" s="267"/>
      <c r="FZ1760" s="267"/>
      <c r="GA1760" s="267"/>
      <c r="GB1760" s="267"/>
      <c r="GC1760" s="267"/>
      <c r="GD1760" s="267"/>
      <c r="GE1760" s="267"/>
      <c r="GF1760" s="267"/>
      <c r="GG1760" s="267"/>
      <c r="GH1760" s="267"/>
      <c r="GI1760" s="267"/>
      <c r="GJ1760" s="267"/>
      <c r="GK1760" s="267"/>
      <c r="GL1760" s="267"/>
      <c r="GM1760" s="267"/>
      <c r="GN1760" s="267"/>
      <c r="GO1760" s="267"/>
      <c r="GP1760" s="267"/>
      <c r="GQ1760" s="267"/>
      <c r="GR1760" s="267"/>
      <c r="GS1760" s="267"/>
      <c r="GT1760" s="267"/>
      <c r="GU1760" s="267"/>
      <c r="GV1760" s="267"/>
      <c r="GW1760" s="267"/>
      <c r="GX1760" s="267"/>
      <c r="GY1760" s="267"/>
      <c r="GZ1760" s="267"/>
      <c r="HA1760" s="267"/>
      <c r="HB1760" s="267"/>
      <c r="HC1760" s="267"/>
      <c r="HD1760" s="267"/>
      <c r="HE1760" s="267"/>
      <c r="HF1760" s="267"/>
      <c r="HG1760" s="267"/>
      <c r="HH1760" s="267"/>
      <c r="HI1760" s="267"/>
      <c r="HJ1760" s="267"/>
      <c r="HK1760" s="267"/>
      <c r="HL1760" s="267"/>
      <c r="HM1760" s="267"/>
      <c r="HN1760" s="267"/>
      <c r="HO1760" s="267"/>
      <c r="HP1760" s="267"/>
      <c r="HQ1760" s="267"/>
      <c r="HR1760" s="267"/>
      <c r="HS1760" s="267"/>
      <c r="HT1760" s="267"/>
      <c r="HU1760" s="267"/>
      <c r="HV1760" s="267"/>
      <c r="HW1760" s="267"/>
      <c r="HX1760" s="267"/>
      <c r="HY1760" s="267"/>
      <c r="HZ1760" s="267"/>
      <c r="IA1760" s="267"/>
      <c r="IB1760" s="267"/>
      <c r="IC1760" s="267"/>
      <c r="ID1760" s="267"/>
      <c r="IE1760" s="267"/>
      <c r="IF1760" s="267"/>
      <c r="IG1760" s="267"/>
      <c r="IH1760" s="267"/>
      <c r="II1760" s="267"/>
      <c r="IJ1760" s="267"/>
      <c r="IK1760" s="267"/>
      <c r="IL1760" s="267"/>
      <c r="IM1760" s="267"/>
      <c r="IN1760" s="267"/>
      <c r="IO1760" s="267"/>
      <c r="IP1760" s="267"/>
      <c r="IQ1760" s="267"/>
      <c r="IR1760" s="267"/>
      <c r="IS1760" s="267"/>
      <c r="IT1760" s="267"/>
      <c r="IU1760" s="267"/>
    </row>
    <row r="1761" spans="1:255" s="268" customFormat="1" ht="12.75">
      <c r="A1761" s="267"/>
      <c r="B1761" s="267"/>
      <c r="C1761" s="267"/>
      <c r="D1761" s="267"/>
      <c r="E1761" s="267"/>
      <c r="F1761" s="267"/>
      <c r="G1761" s="267"/>
      <c r="H1761" s="267"/>
      <c r="I1761" s="267"/>
      <c r="J1761" s="267"/>
      <c r="K1761" s="267"/>
      <c r="L1761" s="267"/>
      <c r="M1761" s="267"/>
      <c r="N1761" s="267"/>
      <c r="O1761" s="267"/>
      <c r="P1761" s="267"/>
      <c r="Q1761" s="267"/>
      <c r="R1761" s="267"/>
      <c r="S1761" s="267"/>
      <c r="T1761" s="267"/>
      <c r="U1761" s="267"/>
      <c r="V1761" s="267"/>
      <c r="W1761" s="267"/>
      <c r="X1761" s="267"/>
      <c r="Y1761" s="267"/>
      <c r="Z1761" s="267"/>
      <c r="AA1761" s="267"/>
      <c r="AB1761" s="267"/>
      <c r="AC1761" s="267"/>
      <c r="AD1761" s="267"/>
      <c r="AE1761" s="267"/>
      <c r="AF1761" s="267"/>
      <c r="AG1761" s="267"/>
      <c r="AH1761" s="267"/>
      <c r="AI1761" s="267"/>
      <c r="AJ1761" s="267"/>
      <c r="AK1761" s="267"/>
      <c r="AL1761" s="267"/>
      <c r="AM1761" s="267"/>
      <c r="AN1761" s="267"/>
      <c r="AO1761" s="267"/>
      <c r="AP1761" s="267"/>
      <c r="AQ1761" s="267"/>
      <c r="AR1761" s="267"/>
      <c r="AS1761" s="267"/>
      <c r="AT1761" s="267"/>
      <c r="AU1761" s="267"/>
      <c r="AV1761" s="267"/>
      <c r="AW1761" s="267"/>
      <c r="AX1761" s="267"/>
      <c r="AY1761" s="267"/>
      <c r="AZ1761" s="267"/>
      <c r="BA1761" s="267"/>
      <c r="BB1761" s="267"/>
      <c r="BC1761" s="267"/>
      <c r="BD1761" s="267"/>
      <c r="BE1761" s="267"/>
      <c r="BF1761" s="267"/>
      <c r="BG1761" s="267"/>
      <c r="BH1761" s="267"/>
      <c r="BI1761" s="267"/>
      <c r="BJ1761" s="267"/>
      <c r="BK1761" s="267"/>
      <c r="BL1761" s="267"/>
      <c r="BM1761" s="267"/>
      <c r="BN1761" s="267"/>
      <c r="BO1761" s="267"/>
      <c r="BP1761" s="267"/>
      <c r="BQ1761" s="267"/>
      <c r="BR1761" s="267"/>
      <c r="BS1761" s="267"/>
      <c r="BT1761" s="267"/>
      <c r="BU1761" s="267"/>
      <c r="BV1761" s="267"/>
      <c r="BW1761" s="267"/>
      <c r="BX1761" s="267"/>
      <c r="BY1761" s="267"/>
      <c r="BZ1761" s="267"/>
      <c r="CA1761" s="267"/>
      <c r="CB1761" s="267"/>
      <c r="CC1761" s="267"/>
      <c r="CD1761" s="267"/>
      <c r="CE1761" s="267"/>
      <c r="CF1761" s="267"/>
      <c r="CG1761" s="267"/>
      <c r="CH1761" s="267"/>
      <c r="CI1761" s="267"/>
      <c r="CJ1761" s="267"/>
      <c r="CK1761" s="267"/>
      <c r="CL1761" s="267"/>
      <c r="CM1761" s="267"/>
      <c r="CN1761" s="267"/>
      <c r="CO1761" s="267"/>
      <c r="CP1761" s="267"/>
      <c r="CQ1761" s="267"/>
      <c r="CR1761" s="267"/>
      <c r="CS1761" s="267"/>
      <c r="CT1761" s="267"/>
      <c r="CU1761" s="267"/>
      <c r="CV1761" s="267"/>
      <c r="CW1761" s="267"/>
      <c r="CX1761" s="267"/>
      <c r="CY1761" s="267"/>
      <c r="CZ1761" s="267"/>
      <c r="DA1761" s="267"/>
      <c r="DB1761" s="267"/>
      <c r="DC1761" s="267"/>
      <c r="DD1761" s="267"/>
      <c r="DE1761" s="267"/>
      <c r="DF1761" s="267"/>
      <c r="DG1761" s="267"/>
      <c r="DH1761" s="267"/>
      <c r="DI1761" s="267"/>
      <c r="DJ1761" s="267"/>
      <c r="DK1761" s="267"/>
      <c r="DL1761" s="267"/>
      <c r="DM1761" s="267"/>
      <c r="DN1761" s="267"/>
      <c r="DO1761" s="267"/>
      <c r="DP1761" s="267"/>
      <c r="DQ1761" s="267"/>
      <c r="DR1761" s="267"/>
      <c r="DS1761" s="267"/>
      <c r="DT1761" s="267"/>
      <c r="DU1761" s="267"/>
      <c r="DV1761" s="267"/>
      <c r="DW1761" s="267"/>
      <c r="DX1761" s="267"/>
      <c r="DY1761" s="267"/>
      <c r="DZ1761" s="267"/>
      <c r="EA1761" s="267"/>
      <c r="EB1761" s="267"/>
      <c r="EC1761" s="267"/>
      <c r="ED1761" s="267"/>
      <c r="EE1761" s="267"/>
      <c r="EF1761" s="267"/>
      <c r="EG1761" s="267"/>
      <c r="EH1761" s="267"/>
      <c r="EI1761" s="267"/>
      <c r="EJ1761" s="267"/>
      <c r="EK1761" s="267"/>
      <c r="EL1761" s="267"/>
      <c r="EM1761" s="267"/>
      <c r="EN1761" s="267"/>
      <c r="EO1761" s="267"/>
      <c r="EP1761" s="267"/>
      <c r="EQ1761" s="267"/>
      <c r="ER1761" s="267"/>
      <c r="ES1761" s="267"/>
      <c r="ET1761" s="267"/>
      <c r="EU1761" s="267"/>
      <c r="EV1761" s="267"/>
      <c r="EW1761" s="267"/>
      <c r="EX1761" s="267"/>
      <c r="EY1761" s="267"/>
      <c r="EZ1761" s="267"/>
      <c r="FA1761" s="267"/>
      <c r="FB1761" s="267"/>
      <c r="FC1761" s="267"/>
      <c r="FD1761" s="267"/>
      <c r="FE1761" s="267"/>
      <c r="FF1761" s="267"/>
      <c r="FG1761" s="267"/>
      <c r="FH1761" s="267"/>
      <c r="FI1761" s="267"/>
      <c r="FJ1761" s="267"/>
      <c r="FK1761" s="267"/>
      <c r="FL1761" s="267"/>
      <c r="FM1761" s="267"/>
      <c r="FN1761" s="267"/>
      <c r="FO1761" s="267"/>
      <c r="FP1761" s="267"/>
      <c r="FQ1761" s="267"/>
      <c r="FR1761" s="267"/>
      <c r="FS1761" s="267"/>
      <c r="FT1761" s="267"/>
      <c r="FU1761" s="267"/>
      <c r="FV1761" s="267"/>
      <c r="FW1761" s="267"/>
      <c r="FX1761" s="267"/>
      <c r="FY1761" s="267"/>
      <c r="FZ1761" s="267"/>
      <c r="GA1761" s="267"/>
      <c r="GB1761" s="267"/>
      <c r="GC1761" s="267"/>
      <c r="GD1761" s="267"/>
      <c r="GE1761" s="267"/>
      <c r="GF1761" s="267"/>
      <c r="GG1761" s="267"/>
      <c r="GH1761" s="267"/>
      <c r="GI1761" s="267"/>
      <c r="GJ1761" s="267"/>
      <c r="GK1761" s="267"/>
      <c r="GL1761" s="267"/>
      <c r="GM1761" s="267"/>
      <c r="GN1761" s="267"/>
      <c r="GO1761" s="267"/>
      <c r="GP1761" s="267"/>
      <c r="GQ1761" s="267"/>
      <c r="GR1761" s="267"/>
      <c r="GS1761" s="267"/>
      <c r="GT1761" s="267"/>
      <c r="GU1761" s="267"/>
      <c r="GV1761" s="267"/>
      <c r="GW1761" s="267"/>
      <c r="GX1761" s="267"/>
      <c r="GY1761" s="267"/>
      <c r="GZ1761" s="267"/>
      <c r="HA1761" s="267"/>
      <c r="HB1761" s="267"/>
      <c r="HC1761" s="267"/>
      <c r="HD1761" s="267"/>
      <c r="HE1761" s="267"/>
      <c r="HF1761" s="267"/>
      <c r="HG1761" s="267"/>
      <c r="HH1761" s="267"/>
      <c r="HI1761" s="267"/>
      <c r="HJ1761" s="267"/>
      <c r="HK1761" s="267"/>
      <c r="HL1761" s="267"/>
      <c r="HM1761" s="267"/>
      <c r="HN1761" s="267"/>
      <c r="HO1761" s="267"/>
      <c r="HP1761" s="267"/>
      <c r="HQ1761" s="267"/>
      <c r="HR1761" s="267"/>
      <c r="HS1761" s="267"/>
      <c r="HT1761" s="267"/>
      <c r="HU1761" s="267"/>
      <c r="HV1761" s="267"/>
      <c r="HW1761" s="267"/>
      <c r="HX1761" s="267"/>
      <c r="HY1761" s="267"/>
      <c r="HZ1761" s="267"/>
      <c r="IA1761" s="267"/>
      <c r="IB1761" s="267"/>
      <c r="IC1761" s="267"/>
      <c r="ID1761" s="267"/>
      <c r="IE1761" s="267"/>
      <c r="IF1761" s="267"/>
      <c r="IG1761" s="267"/>
      <c r="IH1761" s="267"/>
      <c r="II1761" s="267"/>
      <c r="IJ1761" s="267"/>
      <c r="IK1761" s="267"/>
      <c r="IL1761" s="267"/>
      <c r="IM1761" s="267"/>
      <c r="IN1761" s="267"/>
      <c r="IO1761" s="267"/>
      <c r="IP1761" s="267"/>
      <c r="IQ1761" s="267"/>
      <c r="IR1761" s="267"/>
      <c r="IS1761" s="267"/>
      <c r="IT1761" s="267"/>
      <c r="IU1761" s="267"/>
    </row>
    <row r="1762" spans="1:255" s="268" customFormat="1" ht="12.75">
      <c r="A1762" s="267"/>
      <c r="B1762" s="267"/>
      <c r="C1762" s="267"/>
      <c r="D1762" s="267"/>
      <c r="E1762" s="267"/>
      <c r="F1762" s="267"/>
      <c r="G1762" s="267"/>
      <c r="H1762" s="267"/>
      <c r="I1762" s="267"/>
      <c r="J1762" s="267"/>
      <c r="K1762" s="267"/>
      <c r="L1762" s="267"/>
      <c r="M1762" s="267"/>
      <c r="N1762" s="267"/>
      <c r="O1762" s="267"/>
      <c r="P1762" s="267"/>
      <c r="Q1762" s="267"/>
      <c r="R1762" s="267"/>
      <c r="S1762" s="267"/>
      <c r="T1762" s="267"/>
      <c r="U1762" s="267"/>
      <c r="V1762" s="267"/>
      <c r="W1762" s="267"/>
      <c r="X1762" s="267"/>
      <c r="Y1762" s="267"/>
      <c r="Z1762" s="267"/>
      <c r="AA1762" s="267"/>
      <c r="AB1762" s="267"/>
      <c r="AC1762" s="267"/>
      <c r="AD1762" s="267"/>
      <c r="AE1762" s="267"/>
      <c r="AF1762" s="267"/>
      <c r="AG1762" s="267"/>
      <c r="AH1762" s="267"/>
      <c r="AI1762" s="267"/>
      <c r="AJ1762" s="267"/>
      <c r="AK1762" s="267"/>
      <c r="AL1762" s="267"/>
      <c r="AM1762" s="267"/>
      <c r="AN1762" s="267"/>
      <c r="AO1762" s="267"/>
      <c r="AP1762" s="267"/>
      <c r="AQ1762" s="267"/>
      <c r="AR1762" s="267"/>
      <c r="AS1762" s="267"/>
      <c r="AT1762" s="267"/>
      <c r="AU1762" s="267"/>
      <c r="AV1762" s="267"/>
      <c r="AW1762" s="267"/>
      <c r="AX1762" s="267"/>
      <c r="AY1762" s="267"/>
      <c r="AZ1762" s="267"/>
      <c r="BA1762" s="267"/>
      <c r="BB1762" s="267"/>
      <c r="BC1762" s="267"/>
      <c r="BD1762" s="267"/>
      <c r="BE1762" s="267"/>
      <c r="BF1762" s="267"/>
      <c r="BG1762" s="267"/>
      <c r="BH1762" s="267"/>
      <c r="BI1762" s="267"/>
      <c r="BJ1762" s="267"/>
      <c r="BK1762" s="267"/>
      <c r="BL1762" s="267"/>
      <c r="BM1762" s="267"/>
      <c r="BN1762" s="267"/>
      <c r="BO1762" s="267"/>
      <c r="BP1762" s="267"/>
      <c r="BQ1762" s="267"/>
      <c r="BR1762" s="267"/>
      <c r="BS1762" s="267"/>
      <c r="BT1762" s="267"/>
      <c r="BU1762" s="267"/>
      <c r="BV1762" s="267"/>
      <c r="BW1762" s="267"/>
      <c r="BX1762" s="267"/>
      <c r="BY1762" s="267"/>
      <c r="BZ1762" s="267"/>
      <c r="CA1762" s="267"/>
      <c r="CB1762" s="267"/>
      <c r="CC1762" s="267"/>
      <c r="CD1762" s="267"/>
      <c r="CE1762" s="267"/>
      <c r="CF1762" s="267"/>
      <c r="CG1762" s="267"/>
      <c r="CH1762" s="267"/>
      <c r="CI1762" s="267"/>
      <c r="CJ1762" s="267"/>
      <c r="CK1762" s="267"/>
      <c r="CL1762" s="267"/>
      <c r="CM1762" s="267"/>
      <c r="CN1762" s="267"/>
      <c r="CO1762" s="267"/>
      <c r="CP1762" s="267"/>
      <c r="CQ1762" s="267"/>
      <c r="CR1762" s="267"/>
      <c r="CS1762" s="267"/>
      <c r="CT1762" s="267"/>
      <c r="CU1762" s="267"/>
      <c r="CV1762" s="267"/>
      <c r="CW1762" s="267"/>
      <c r="CX1762" s="267"/>
      <c r="CY1762" s="267"/>
      <c r="CZ1762" s="267"/>
      <c r="DA1762" s="267"/>
      <c r="DB1762" s="267"/>
      <c r="DC1762" s="267"/>
      <c r="DD1762" s="267"/>
      <c r="DE1762" s="267"/>
      <c r="DF1762" s="267"/>
      <c r="DG1762" s="267"/>
      <c r="DH1762" s="267"/>
      <c r="DI1762" s="267"/>
      <c r="DJ1762" s="267"/>
      <c r="DK1762" s="267"/>
      <c r="DL1762" s="267"/>
      <c r="DM1762" s="267"/>
      <c r="DN1762" s="267"/>
      <c r="DO1762" s="267"/>
      <c r="DP1762" s="267"/>
      <c r="DQ1762" s="267"/>
      <c r="DR1762" s="267"/>
      <c r="DS1762" s="267"/>
      <c r="DT1762" s="267"/>
      <c r="DU1762" s="267"/>
      <c r="DV1762" s="267"/>
      <c r="DW1762" s="267"/>
      <c r="DX1762" s="267"/>
      <c r="DY1762" s="267"/>
      <c r="DZ1762" s="267"/>
      <c r="EA1762" s="267"/>
      <c r="EB1762" s="267"/>
      <c r="EC1762" s="267"/>
      <c r="ED1762" s="267"/>
      <c r="EE1762" s="267"/>
      <c r="EF1762" s="267"/>
      <c r="EG1762" s="267"/>
      <c r="EH1762" s="267"/>
      <c r="EI1762" s="267"/>
      <c r="EJ1762" s="267"/>
      <c r="EK1762" s="267"/>
      <c r="EL1762" s="267"/>
      <c r="EM1762" s="267"/>
      <c r="EN1762" s="267"/>
      <c r="EO1762" s="267"/>
      <c r="EP1762" s="267"/>
      <c r="EQ1762" s="267"/>
      <c r="ER1762" s="267"/>
      <c r="ES1762" s="267"/>
      <c r="ET1762" s="267"/>
      <c r="EU1762" s="267"/>
      <c r="EV1762" s="267"/>
      <c r="EW1762" s="267"/>
      <c r="EX1762" s="267"/>
      <c r="EY1762" s="267"/>
      <c r="EZ1762" s="267"/>
      <c r="FA1762" s="267"/>
      <c r="FB1762" s="267"/>
      <c r="FC1762" s="267"/>
      <c r="FD1762" s="267"/>
      <c r="FE1762" s="267"/>
      <c r="FF1762" s="267"/>
      <c r="FG1762" s="267"/>
      <c r="FH1762" s="267"/>
      <c r="FI1762" s="267"/>
      <c r="FJ1762" s="267"/>
      <c r="FK1762" s="267"/>
      <c r="FL1762" s="267"/>
      <c r="FM1762" s="267"/>
      <c r="FN1762" s="267"/>
      <c r="FO1762" s="267"/>
      <c r="FP1762" s="267"/>
      <c r="FQ1762" s="267"/>
      <c r="FR1762" s="267"/>
      <c r="FS1762" s="267"/>
      <c r="FT1762" s="267"/>
      <c r="FU1762" s="267"/>
      <c r="FV1762" s="267"/>
      <c r="FW1762" s="267"/>
      <c r="FX1762" s="267"/>
      <c r="FY1762" s="267"/>
      <c r="FZ1762" s="267"/>
      <c r="GA1762" s="267"/>
      <c r="GB1762" s="267"/>
      <c r="GC1762" s="267"/>
      <c r="GD1762" s="267"/>
      <c r="GE1762" s="267"/>
      <c r="GF1762" s="267"/>
      <c r="GG1762" s="267"/>
      <c r="GH1762" s="267"/>
      <c r="GI1762" s="267"/>
      <c r="GJ1762" s="267"/>
      <c r="GK1762" s="267"/>
      <c r="GL1762" s="267"/>
      <c r="GM1762" s="267"/>
      <c r="GN1762" s="267"/>
      <c r="GO1762" s="267"/>
      <c r="GP1762" s="267"/>
      <c r="GQ1762" s="267"/>
      <c r="GR1762" s="267"/>
      <c r="GS1762" s="267"/>
      <c r="GT1762" s="267"/>
      <c r="GU1762" s="267"/>
      <c r="GV1762" s="267"/>
      <c r="GW1762" s="267"/>
      <c r="GX1762" s="267"/>
      <c r="GY1762" s="267"/>
      <c r="GZ1762" s="267"/>
      <c r="HA1762" s="267"/>
      <c r="HB1762" s="267"/>
      <c r="HC1762" s="267"/>
      <c r="HD1762" s="267"/>
      <c r="HE1762" s="267"/>
      <c r="HF1762" s="267"/>
      <c r="HG1762" s="267"/>
      <c r="HH1762" s="267"/>
      <c r="HI1762" s="267"/>
      <c r="HJ1762" s="267"/>
      <c r="HK1762" s="267"/>
      <c r="HL1762" s="267"/>
      <c r="HM1762" s="267"/>
      <c r="HN1762" s="267"/>
      <c r="HO1762" s="267"/>
      <c r="HP1762" s="267"/>
      <c r="HQ1762" s="267"/>
      <c r="HR1762" s="267"/>
      <c r="HS1762" s="267"/>
      <c r="HT1762" s="267"/>
      <c r="HU1762" s="267"/>
      <c r="HV1762" s="267"/>
      <c r="HW1762" s="267"/>
      <c r="HX1762" s="267"/>
      <c r="HY1762" s="267"/>
      <c r="HZ1762" s="267"/>
      <c r="IA1762" s="267"/>
      <c r="IB1762" s="267"/>
      <c r="IC1762" s="267"/>
      <c r="ID1762" s="267"/>
      <c r="IE1762" s="267"/>
      <c r="IF1762" s="267"/>
      <c r="IG1762" s="267"/>
      <c r="IH1762" s="267"/>
      <c r="II1762" s="267"/>
      <c r="IJ1762" s="267"/>
      <c r="IK1762" s="267"/>
      <c r="IL1762" s="267"/>
      <c r="IM1762" s="267"/>
      <c r="IN1762" s="267"/>
      <c r="IO1762" s="267"/>
      <c r="IP1762" s="267"/>
      <c r="IQ1762" s="267"/>
      <c r="IR1762" s="267"/>
      <c r="IS1762" s="267"/>
      <c r="IT1762" s="267"/>
      <c r="IU1762" s="267"/>
    </row>
    <row r="1763" spans="1:255" s="268" customFormat="1" ht="12.75">
      <c r="A1763" s="267"/>
      <c r="B1763" s="267"/>
      <c r="C1763" s="267"/>
      <c r="D1763" s="267"/>
      <c r="E1763" s="267"/>
      <c r="F1763" s="267"/>
      <c r="G1763" s="267"/>
      <c r="H1763" s="267"/>
      <c r="I1763" s="267"/>
      <c r="J1763" s="267"/>
      <c r="K1763" s="267"/>
      <c r="L1763" s="267"/>
      <c r="M1763" s="267"/>
      <c r="N1763" s="267"/>
      <c r="O1763" s="267"/>
      <c r="P1763" s="267"/>
      <c r="Q1763" s="267"/>
      <c r="R1763" s="267"/>
      <c r="S1763" s="267"/>
      <c r="T1763" s="267"/>
      <c r="U1763" s="267"/>
      <c r="V1763" s="267"/>
      <c r="W1763" s="267"/>
      <c r="X1763" s="267"/>
      <c r="Y1763" s="267"/>
      <c r="Z1763" s="267"/>
      <c r="AA1763" s="267"/>
      <c r="AB1763" s="267"/>
      <c r="AC1763" s="267"/>
      <c r="AD1763" s="267"/>
      <c r="AE1763" s="267"/>
      <c r="AF1763" s="267"/>
      <c r="AG1763" s="267"/>
      <c r="AH1763" s="267"/>
      <c r="AI1763" s="267"/>
      <c r="AJ1763" s="267"/>
      <c r="AK1763" s="267"/>
      <c r="AL1763" s="267"/>
      <c r="AM1763" s="267"/>
      <c r="AN1763" s="267"/>
      <c r="AO1763" s="267"/>
      <c r="AP1763" s="267"/>
      <c r="AQ1763" s="267"/>
      <c r="AR1763" s="267"/>
      <c r="AS1763" s="267"/>
      <c r="AT1763" s="267"/>
      <c r="AU1763" s="267"/>
      <c r="AV1763" s="267"/>
      <c r="AW1763" s="267"/>
      <c r="AX1763" s="267"/>
      <c r="AY1763" s="267"/>
      <c r="AZ1763" s="267"/>
      <c r="BA1763" s="267"/>
      <c r="BB1763" s="267"/>
      <c r="BC1763" s="267"/>
      <c r="BD1763" s="267"/>
      <c r="BE1763" s="267"/>
      <c r="BF1763" s="267"/>
      <c r="BG1763" s="267"/>
      <c r="BH1763" s="267"/>
      <c r="BI1763" s="267"/>
      <c r="BJ1763" s="267"/>
      <c r="BK1763" s="267"/>
      <c r="BL1763" s="267"/>
      <c r="BM1763" s="267"/>
      <c r="BN1763" s="267"/>
      <c r="BO1763" s="267"/>
      <c r="BP1763" s="267"/>
      <c r="BQ1763" s="267"/>
      <c r="BR1763" s="267"/>
      <c r="BS1763" s="267"/>
      <c r="BT1763" s="267"/>
      <c r="BU1763" s="267"/>
      <c r="BV1763" s="267"/>
      <c r="BW1763" s="267"/>
      <c r="BX1763" s="267"/>
      <c r="BY1763" s="267"/>
      <c r="BZ1763" s="267"/>
      <c r="CA1763" s="267"/>
      <c r="CB1763" s="267"/>
      <c r="CC1763" s="267"/>
      <c r="CD1763" s="267"/>
      <c r="CE1763" s="267"/>
      <c r="CF1763" s="267"/>
      <c r="CG1763" s="267"/>
      <c r="CH1763" s="267"/>
      <c r="CI1763" s="267"/>
      <c r="CJ1763" s="267"/>
      <c r="CK1763" s="267"/>
      <c r="CL1763" s="267"/>
      <c r="CM1763" s="267"/>
      <c r="CN1763" s="267"/>
      <c r="CO1763" s="267"/>
      <c r="CP1763" s="267"/>
      <c r="CQ1763" s="267"/>
      <c r="CR1763" s="267"/>
      <c r="CS1763" s="267"/>
      <c r="CT1763" s="267"/>
      <c r="CU1763" s="267"/>
      <c r="CV1763" s="267"/>
      <c r="CW1763" s="267"/>
      <c r="CX1763" s="267"/>
      <c r="CY1763" s="267"/>
      <c r="CZ1763" s="267"/>
      <c r="DA1763" s="267"/>
      <c r="DB1763" s="267"/>
      <c r="DC1763" s="267"/>
      <c r="DD1763" s="267"/>
      <c r="DE1763" s="267"/>
      <c r="DF1763" s="267"/>
      <c r="DG1763" s="267"/>
      <c r="DH1763" s="267"/>
      <c r="DI1763" s="267"/>
      <c r="DJ1763" s="267"/>
      <c r="DK1763" s="267"/>
      <c r="DL1763" s="267"/>
      <c r="DM1763" s="267"/>
      <c r="DN1763" s="267"/>
      <c r="DO1763" s="267"/>
      <c r="DP1763" s="267"/>
      <c r="DQ1763" s="267"/>
      <c r="DR1763" s="267"/>
      <c r="DS1763" s="267"/>
      <c r="DT1763" s="267"/>
      <c r="DU1763" s="267"/>
      <c r="DV1763" s="267"/>
      <c r="DW1763" s="267"/>
      <c r="DX1763" s="267"/>
      <c r="DY1763" s="267"/>
      <c r="DZ1763" s="267"/>
      <c r="EA1763" s="267"/>
      <c r="EB1763" s="267"/>
      <c r="EC1763" s="267"/>
      <c r="ED1763" s="267"/>
      <c r="EE1763" s="267"/>
      <c r="EF1763" s="267"/>
      <c r="EG1763" s="267"/>
      <c r="EH1763" s="267"/>
      <c r="EI1763" s="267"/>
      <c r="EJ1763" s="267"/>
      <c r="EK1763" s="267"/>
      <c r="EL1763" s="267"/>
      <c r="EM1763" s="267"/>
      <c r="EN1763" s="267"/>
      <c r="EO1763" s="267"/>
      <c r="EP1763" s="267"/>
      <c r="EQ1763" s="267"/>
      <c r="ER1763" s="267"/>
      <c r="ES1763" s="267"/>
      <c r="ET1763" s="267"/>
      <c r="EU1763" s="267"/>
      <c r="EV1763" s="267"/>
      <c r="EW1763" s="267"/>
      <c r="EX1763" s="267"/>
      <c r="EY1763" s="267"/>
      <c r="EZ1763" s="267"/>
      <c r="FA1763" s="267"/>
      <c r="FB1763" s="267"/>
      <c r="FC1763" s="267"/>
      <c r="FD1763" s="267"/>
      <c r="FE1763" s="267"/>
      <c r="FF1763" s="267"/>
      <c r="FG1763" s="267"/>
      <c r="FH1763" s="267"/>
      <c r="FI1763" s="267"/>
      <c r="FJ1763" s="267"/>
      <c r="FK1763" s="267"/>
      <c r="FL1763" s="267"/>
      <c r="FM1763" s="267"/>
      <c r="FN1763" s="267"/>
      <c r="FO1763" s="267"/>
      <c r="FP1763" s="267"/>
      <c r="FQ1763" s="267"/>
      <c r="FR1763" s="267"/>
      <c r="FS1763" s="267"/>
      <c r="FT1763" s="267"/>
      <c r="FU1763" s="267"/>
      <c r="FV1763" s="267"/>
      <c r="FW1763" s="267"/>
      <c r="FX1763" s="267"/>
      <c r="FY1763" s="267"/>
      <c r="FZ1763" s="267"/>
      <c r="GA1763" s="267"/>
      <c r="GB1763" s="267"/>
      <c r="GC1763" s="267"/>
      <c r="GD1763" s="267"/>
      <c r="GE1763" s="267"/>
      <c r="GF1763" s="267"/>
      <c r="GG1763" s="267"/>
      <c r="GH1763" s="267"/>
      <c r="GI1763" s="267"/>
      <c r="GJ1763" s="267"/>
      <c r="GK1763" s="267"/>
      <c r="GL1763" s="267"/>
      <c r="GM1763" s="267"/>
      <c r="GN1763" s="267"/>
      <c r="GO1763" s="267"/>
      <c r="GP1763" s="267"/>
      <c r="GQ1763" s="267"/>
      <c r="GR1763" s="267"/>
      <c r="GS1763" s="267"/>
      <c r="GT1763" s="267"/>
      <c r="GU1763" s="267"/>
      <c r="GV1763" s="267"/>
      <c r="GW1763" s="267"/>
      <c r="GX1763" s="267"/>
      <c r="GY1763" s="267"/>
      <c r="GZ1763" s="267"/>
      <c r="HA1763" s="267"/>
      <c r="HB1763" s="267"/>
      <c r="HC1763" s="267"/>
      <c r="HD1763" s="267"/>
      <c r="HE1763" s="267"/>
      <c r="HF1763" s="267"/>
      <c r="HG1763" s="267"/>
      <c r="HH1763" s="267"/>
      <c r="HI1763" s="267"/>
      <c r="HJ1763" s="267"/>
      <c r="HK1763" s="267"/>
      <c r="HL1763" s="267"/>
      <c r="HM1763" s="267"/>
      <c r="HN1763" s="267"/>
      <c r="HO1763" s="267"/>
      <c r="HP1763" s="267"/>
      <c r="HQ1763" s="267"/>
      <c r="HR1763" s="267"/>
      <c r="HS1763" s="267"/>
      <c r="HT1763" s="267"/>
      <c r="HU1763" s="267"/>
      <c r="HV1763" s="267"/>
      <c r="HW1763" s="267"/>
      <c r="HX1763" s="267"/>
      <c r="HY1763" s="267"/>
      <c r="HZ1763" s="267"/>
      <c r="IA1763" s="267"/>
      <c r="IB1763" s="267"/>
      <c r="IC1763" s="267"/>
      <c r="ID1763" s="267"/>
      <c r="IE1763" s="267"/>
      <c r="IF1763" s="267"/>
      <c r="IG1763" s="267"/>
      <c r="IH1763" s="267"/>
      <c r="II1763" s="267"/>
      <c r="IJ1763" s="267"/>
      <c r="IK1763" s="267"/>
      <c r="IL1763" s="267"/>
      <c r="IM1763" s="267"/>
      <c r="IN1763" s="267"/>
      <c r="IO1763" s="267"/>
      <c r="IP1763" s="267"/>
      <c r="IQ1763" s="267"/>
      <c r="IR1763" s="267"/>
      <c r="IS1763" s="267"/>
      <c r="IT1763" s="267"/>
      <c r="IU1763" s="267"/>
    </row>
    <row r="1764" spans="1:255" s="268" customFormat="1" ht="12.75">
      <c r="A1764" s="267"/>
      <c r="B1764" s="267"/>
      <c r="C1764" s="267"/>
      <c r="D1764" s="267"/>
      <c r="E1764" s="267"/>
      <c r="F1764" s="267"/>
      <c r="G1764" s="267"/>
      <c r="H1764" s="267"/>
      <c r="I1764" s="267"/>
      <c r="J1764" s="267"/>
      <c r="K1764" s="267"/>
      <c r="L1764" s="267"/>
      <c r="M1764" s="267"/>
      <c r="N1764" s="267"/>
      <c r="O1764" s="267"/>
      <c r="P1764" s="267"/>
      <c r="Q1764" s="267"/>
      <c r="R1764" s="267"/>
      <c r="S1764" s="267"/>
      <c r="T1764" s="267"/>
      <c r="U1764" s="267"/>
      <c r="V1764" s="267"/>
      <c r="W1764" s="267"/>
      <c r="X1764" s="267"/>
      <c r="Y1764" s="267"/>
      <c r="Z1764" s="267"/>
      <c r="AA1764" s="267"/>
      <c r="AB1764" s="267"/>
      <c r="AC1764" s="267"/>
      <c r="AD1764" s="267"/>
      <c r="AE1764" s="267"/>
      <c r="AF1764" s="267"/>
      <c r="AG1764" s="267"/>
      <c r="AH1764" s="267"/>
      <c r="AI1764" s="267"/>
      <c r="AJ1764" s="267"/>
      <c r="AK1764" s="267"/>
      <c r="AL1764" s="267"/>
      <c r="AM1764" s="267"/>
      <c r="AN1764" s="267"/>
      <c r="AO1764" s="267"/>
      <c r="AP1764" s="267"/>
      <c r="AQ1764" s="267"/>
      <c r="AR1764" s="267"/>
      <c r="AS1764" s="267"/>
      <c r="AT1764" s="267"/>
      <c r="AU1764" s="267"/>
      <c r="AV1764" s="267"/>
      <c r="AW1764" s="267"/>
      <c r="AX1764" s="267"/>
      <c r="AY1764" s="267"/>
      <c r="AZ1764" s="267"/>
      <c r="BA1764" s="267"/>
      <c r="BB1764" s="267"/>
      <c r="BC1764" s="267"/>
      <c r="BD1764" s="267"/>
      <c r="BE1764" s="267"/>
      <c r="BF1764" s="267"/>
      <c r="BG1764" s="267"/>
      <c r="BH1764" s="267"/>
      <c r="BI1764" s="267"/>
      <c r="BJ1764" s="267"/>
      <c r="BK1764" s="267"/>
      <c r="BL1764" s="267"/>
      <c r="BM1764" s="267"/>
      <c r="BN1764" s="267"/>
      <c r="BO1764" s="267"/>
      <c r="BP1764" s="267"/>
      <c r="BQ1764" s="267"/>
      <c r="BR1764" s="267"/>
      <c r="BS1764" s="267"/>
      <c r="BT1764" s="267"/>
      <c r="BU1764" s="267"/>
      <c r="BV1764" s="267"/>
      <c r="BW1764" s="267"/>
      <c r="BX1764" s="267"/>
      <c r="BY1764" s="267"/>
      <c r="BZ1764" s="267"/>
      <c r="CA1764" s="267"/>
      <c r="CB1764" s="267"/>
      <c r="CC1764" s="267"/>
      <c r="CD1764" s="267"/>
      <c r="CE1764" s="267"/>
      <c r="CF1764" s="267"/>
      <c r="CG1764" s="267"/>
      <c r="CH1764" s="267"/>
      <c r="CI1764" s="267"/>
      <c r="CJ1764" s="267"/>
      <c r="CK1764" s="267"/>
      <c r="CL1764" s="267"/>
      <c r="CM1764" s="267"/>
      <c r="CN1764" s="267"/>
      <c r="CO1764" s="267"/>
      <c r="CP1764" s="267"/>
      <c r="CQ1764" s="267"/>
      <c r="CR1764" s="267"/>
      <c r="CS1764" s="267"/>
      <c r="CT1764" s="267"/>
      <c r="CU1764" s="267"/>
      <c r="CV1764" s="267"/>
      <c r="CW1764" s="267"/>
      <c r="CX1764" s="267"/>
      <c r="CY1764" s="267"/>
      <c r="CZ1764" s="267"/>
      <c r="DA1764" s="267"/>
      <c r="DB1764" s="267"/>
      <c r="DC1764" s="267"/>
      <c r="DD1764" s="267"/>
      <c r="DE1764" s="267"/>
      <c r="DF1764" s="267"/>
      <c r="DG1764" s="267"/>
      <c r="DH1764" s="267"/>
      <c r="DI1764" s="267"/>
      <c r="DJ1764" s="267"/>
      <c r="DK1764" s="267"/>
      <c r="DL1764" s="267"/>
      <c r="DM1764" s="267"/>
      <c r="DN1764" s="267"/>
      <c r="DO1764" s="267"/>
      <c r="DP1764" s="267"/>
      <c r="DQ1764" s="267"/>
      <c r="DR1764" s="267"/>
      <c r="DS1764" s="267"/>
      <c r="DT1764" s="267"/>
      <c r="DU1764" s="267"/>
      <c r="DV1764" s="267"/>
      <c r="DW1764" s="267"/>
      <c r="DX1764" s="267"/>
      <c r="DY1764" s="267"/>
      <c r="DZ1764" s="267"/>
      <c r="EA1764" s="267"/>
      <c r="EB1764" s="267"/>
      <c r="EC1764" s="267"/>
      <c r="ED1764" s="267"/>
      <c r="EE1764" s="267"/>
      <c r="EF1764" s="267"/>
      <c r="EG1764" s="267"/>
      <c r="EH1764" s="267"/>
      <c r="EI1764" s="267"/>
      <c r="EJ1764" s="267"/>
      <c r="EK1764" s="267"/>
      <c r="EL1764" s="267"/>
      <c r="EM1764" s="267"/>
      <c r="EN1764" s="267"/>
      <c r="EO1764" s="267"/>
      <c r="EP1764" s="267"/>
      <c r="EQ1764" s="267"/>
      <c r="ER1764" s="267"/>
      <c r="ES1764" s="267"/>
      <c r="ET1764" s="267"/>
      <c r="EU1764" s="267"/>
      <c r="EV1764" s="267"/>
      <c r="EW1764" s="267"/>
      <c r="EX1764" s="267"/>
      <c r="EY1764" s="267"/>
      <c r="EZ1764" s="267"/>
      <c r="FA1764" s="267"/>
      <c r="FB1764" s="267"/>
      <c r="FC1764" s="267"/>
      <c r="FD1764" s="267"/>
      <c r="FE1764" s="267"/>
      <c r="FF1764" s="267"/>
      <c r="FG1764" s="267"/>
      <c r="FH1764" s="267"/>
      <c r="FI1764" s="267"/>
      <c r="FJ1764" s="267"/>
      <c r="FK1764" s="267"/>
      <c r="FL1764" s="267"/>
      <c r="FM1764" s="267"/>
      <c r="FN1764" s="267"/>
      <c r="FO1764" s="267"/>
      <c r="FP1764" s="267"/>
      <c r="FQ1764" s="267"/>
      <c r="FR1764" s="267"/>
      <c r="FS1764" s="267"/>
      <c r="FT1764" s="267"/>
      <c r="FU1764" s="267"/>
      <c r="FV1764" s="267"/>
      <c r="FW1764" s="267"/>
      <c r="FX1764" s="267"/>
      <c r="FY1764" s="267"/>
      <c r="FZ1764" s="267"/>
      <c r="GA1764" s="267"/>
      <c r="GB1764" s="267"/>
      <c r="GC1764" s="267"/>
      <c r="GD1764" s="267"/>
      <c r="GE1764" s="267"/>
      <c r="GF1764" s="267"/>
      <c r="GG1764" s="267"/>
      <c r="GH1764" s="267"/>
      <c r="GI1764" s="267"/>
      <c r="GJ1764" s="267"/>
      <c r="GK1764" s="267"/>
      <c r="GL1764" s="267"/>
      <c r="GM1764" s="267"/>
      <c r="GN1764" s="267"/>
      <c r="GO1764" s="267"/>
      <c r="GP1764" s="267"/>
      <c r="GQ1764" s="267"/>
      <c r="GR1764" s="267"/>
      <c r="GS1764" s="267"/>
      <c r="GT1764" s="267"/>
      <c r="GU1764" s="267"/>
      <c r="GV1764" s="267"/>
      <c r="GW1764" s="267"/>
      <c r="GX1764" s="267"/>
      <c r="GY1764" s="267"/>
      <c r="GZ1764" s="267"/>
      <c r="HA1764" s="267"/>
      <c r="HB1764" s="267"/>
      <c r="HC1764" s="267"/>
      <c r="HD1764" s="267"/>
      <c r="HE1764" s="267"/>
      <c r="HF1764" s="267"/>
      <c r="HG1764" s="267"/>
      <c r="HH1764" s="267"/>
      <c r="HI1764" s="267"/>
      <c r="HJ1764" s="267"/>
      <c r="HK1764" s="267"/>
      <c r="HL1764" s="267"/>
      <c r="HM1764" s="267"/>
      <c r="HN1764" s="267"/>
      <c r="HO1764" s="267"/>
      <c r="HP1764" s="267"/>
      <c r="HQ1764" s="267"/>
      <c r="HR1764" s="267"/>
      <c r="HS1764" s="267"/>
      <c r="HT1764" s="267"/>
      <c r="HU1764" s="267"/>
      <c r="HV1764" s="267"/>
      <c r="HW1764" s="267"/>
      <c r="HX1764" s="267"/>
      <c r="HY1764" s="267"/>
      <c r="HZ1764" s="267"/>
      <c r="IA1764" s="267"/>
      <c r="IB1764" s="267"/>
      <c r="IC1764" s="267"/>
      <c r="ID1764" s="267"/>
      <c r="IE1764" s="267"/>
      <c r="IF1764" s="267"/>
      <c r="IG1764" s="267"/>
      <c r="IH1764" s="267"/>
      <c r="II1764" s="267"/>
      <c r="IJ1764" s="267"/>
      <c r="IK1764" s="267"/>
      <c r="IL1764" s="267"/>
      <c r="IM1764" s="267"/>
      <c r="IN1764" s="267"/>
      <c r="IO1764" s="267"/>
      <c r="IP1764" s="267"/>
      <c r="IQ1764" s="267"/>
      <c r="IR1764" s="267"/>
      <c r="IS1764" s="267"/>
      <c r="IT1764" s="267"/>
      <c r="IU1764" s="267"/>
    </row>
    <row r="1765" spans="1:255" s="268" customFormat="1" ht="12.75">
      <c r="A1765" s="267"/>
      <c r="B1765" s="267"/>
      <c r="C1765" s="267"/>
      <c r="D1765" s="267"/>
      <c r="E1765" s="267"/>
      <c r="F1765" s="267"/>
      <c r="G1765" s="267"/>
      <c r="H1765" s="267"/>
      <c r="I1765" s="267"/>
      <c r="J1765" s="267"/>
      <c r="K1765" s="267"/>
      <c r="L1765" s="267"/>
      <c r="M1765" s="267"/>
      <c r="N1765" s="267"/>
      <c r="O1765" s="267"/>
      <c r="P1765" s="267"/>
      <c r="Q1765" s="267"/>
      <c r="R1765" s="267"/>
      <c r="S1765" s="267"/>
      <c r="T1765" s="267"/>
      <c r="U1765" s="267"/>
      <c r="V1765" s="267"/>
      <c r="W1765" s="267"/>
      <c r="X1765" s="267"/>
      <c r="Y1765" s="267"/>
      <c r="Z1765" s="267"/>
      <c r="AA1765" s="267"/>
      <c r="AB1765" s="267"/>
      <c r="AC1765" s="267"/>
      <c r="AD1765" s="267"/>
      <c r="AE1765" s="267"/>
      <c r="AF1765" s="267"/>
      <c r="AG1765" s="267"/>
      <c r="AH1765" s="267"/>
      <c r="AI1765" s="267"/>
      <c r="AJ1765" s="267"/>
      <c r="AK1765" s="267"/>
      <c r="AL1765" s="267"/>
      <c r="AM1765" s="267"/>
      <c r="AN1765" s="267"/>
      <c r="AO1765" s="267"/>
      <c r="AP1765" s="267"/>
      <c r="AQ1765" s="267"/>
      <c r="AR1765" s="267"/>
      <c r="AS1765" s="267"/>
      <c r="AT1765" s="267"/>
      <c r="AU1765" s="267"/>
      <c r="AV1765" s="267"/>
      <c r="AW1765" s="267"/>
      <c r="AX1765" s="267"/>
      <c r="AY1765" s="267"/>
      <c r="AZ1765" s="267"/>
      <c r="BA1765" s="267"/>
      <c r="BB1765" s="267"/>
      <c r="BC1765" s="267"/>
      <c r="BD1765" s="267"/>
      <c r="BE1765" s="267"/>
      <c r="BF1765" s="267"/>
      <c r="BG1765" s="267"/>
      <c r="BH1765" s="267"/>
      <c r="BI1765" s="267"/>
      <c r="BJ1765" s="267"/>
      <c r="BK1765" s="267"/>
      <c r="BL1765" s="267"/>
      <c r="BM1765" s="267"/>
      <c r="BN1765" s="267"/>
      <c r="BO1765" s="267"/>
      <c r="BP1765" s="267"/>
      <c r="BQ1765" s="267"/>
      <c r="BR1765" s="267"/>
      <c r="BS1765" s="267"/>
      <c r="BT1765" s="267"/>
      <c r="BU1765" s="267"/>
      <c r="BV1765" s="267"/>
      <c r="BW1765" s="267"/>
      <c r="BX1765" s="267"/>
      <c r="BY1765" s="267"/>
      <c r="BZ1765" s="267"/>
      <c r="CA1765" s="267"/>
      <c r="CB1765" s="267"/>
      <c r="CC1765" s="267"/>
      <c r="CD1765" s="267"/>
      <c r="CE1765" s="267"/>
      <c r="CF1765" s="267"/>
      <c r="CG1765" s="267"/>
      <c r="CH1765" s="267"/>
      <c r="CI1765" s="267"/>
      <c r="CJ1765" s="267"/>
      <c r="CK1765" s="267"/>
      <c r="CL1765" s="267"/>
      <c r="CM1765" s="267"/>
      <c r="CN1765" s="267"/>
      <c r="CO1765" s="267"/>
      <c r="CP1765" s="267"/>
      <c r="CQ1765" s="267"/>
      <c r="CR1765" s="267"/>
      <c r="CS1765" s="267"/>
      <c r="CT1765" s="267"/>
      <c r="CU1765" s="267"/>
      <c r="CV1765" s="267"/>
      <c r="CW1765" s="267"/>
      <c r="CX1765" s="267"/>
      <c r="CY1765" s="267"/>
      <c r="CZ1765" s="267"/>
      <c r="DA1765" s="267"/>
      <c r="DB1765" s="267"/>
      <c r="DC1765" s="267"/>
      <c r="DD1765" s="267"/>
      <c r="DE1765" s="267"/>
      <c r="DF1765" s="267"/>
      <c r="DG1765" s="267"/>
      <c r="DH1765" s="267"/>
      <c r="DI1765" s="267"/>
      <c r="DJ1765" s="267"/>
      <c r="DK1765" s="267"/>
      <c r="DL1765" s="267"/>
      <c r="DM1765" s="267"/>
      <c r="DN1765" s="267"/>
      <c r="DO1765" s="267"/>
      <c r="DP1765" s="267"/>
      <c r="DQ1765" s="267"/>
      <c r="DR1765" s="267"/>
      <c r="DS1765" s="267"/>
      <c r="DT1765" s="267"/>
      <c r="DU1765" s="267"/>
      <c r="DV1765" s="267"/>
      <c r="DW1765" s="267"/>
      <c r="DX1765" s="267"/>
      <c r="DY1765" s="267"/>
      <c r="DZ1765" s="267"/>
      <c r="EA1765" s="267"/>
      <c r="EB1765" s="267"/>
      <c r="EC1765" s="267"/>
      <c r="ED1765" s="267"/>
      <c r="EE1765" s="267"/>
      <c r="EF1765" s="267"/>
      <c r="EG1765" s="267"/>
      <c r="EH1765" s="267"/>
      <c r="EI1765" s="267"/>
      <c r="EJ1765" s="267"/>
      <c r="EK1765" s="267"/>
      <c r="EL1765" s="267"/>
      <c r="EM1765" s="267"/>
      <c r="EN1765" s="267"/>
      <c r="EO1765" s="267"/>
      <c r="EP1765" s="267"/>
      <c r="EQ1765" s="267"/>
      <c r="ER1765" s="267"/>
      <c r="ES1765" s="267"/>
      <c r="ET1765" s="267"/>
      <c r="EU1765" s="267"/>
      <c r="EV1765" s="267"/>
      <c r="EW1765" s="267"/>
      <c r="EX1765" s="267"/>
      <c r="EY1765" s="267"/>
      <c r="EZ1765" s="267"/>
      <c r="FA1765" s="267"/>
      <c r="FB1765" s="267"/>
      <c r="FC1765" s="267"/>
      <c r="FD1765" s="267"/>
      <c r="FE1765" s="267"/>
      <c r="FF1765" s="267"/>
      <c r="FG1765" s="267"/>
      <c r="FH1765" s="267"/>
      <c r="FI1765" s="267"/>
      <c r="FJ1765" s="267"/>
      <c r="FK1765" s="267"/>
      <c r="FL1765" s="267"/>
      <c r="FM1765" s="267"/>
      <c r="FN1765" s="267"/>
      <c r="FO1765" s="267"/>
      <c r="FP1765" s="267"/>
      <c r="FQ1765" s="267"/>
      <c r="FR1765" s="267"/>
      <c r="FS1765" s="267"/>
      <c r="FT1765" s="267"/>
      <c r="FU1765" s="267"/>
      <c r="FV1765" s="267"/>
      <c r="FW1765" s="267"/>
      <c r="FX1765" s="267"/>
      <c r="FY1765" s="267"/>
      <c r="FZ1765" s="267"/>
      <c r="GA1765" s="267"/>
      <c r="GB1765" s="267"/>
      <c r="GC1765" s="267"/>
      <c r="GD1765" s="267"/>
      <c r="GE1765" s="267"/>
      <c r="GF1765" s="267"/>
      <c r="GG1765" s="267"/>
      <c r="GH1765" s="267"/>
      <c r="GI1765" s="267"/>
      <c r="GJ1765" s="267"/>
      <c r="GK1765" s="267"/>
      <c r="GL1765" s="267"/>
      <c r="GM1765" s="267"/>
      <c r="GN1765" s="267"/>
      <c r="GO1765" s="267"/>
      <c r="GP1765" s="267"/>
      <c r="GQ1765" s="267"/>
      <c r="GR1765" s="267"/>
      <c r="GS1765" s="267"/>
      <c r="GT1765" s="267"/>
      <c r="GU1765" s="267"/>
      <c r="GV1765" s="267"/>
      <c r="GW1765" s="267"/>
      <c r="GX1765" s="267"/>
      <c r="GY1765" s="267"/>
      <c r="GZ1765" s="267"/>
      <c r="HA1765" s="267"/>
      <c r="HB1765" s="267"/>
      <c r="HC1765" s="267"/>
      <c r="HD1765" s="267"/>
      <c r="HE1765" s="267"/>
      <c r="HF1765" s="267"/>
      <c r="HG1765" s="267"/>
      <c r="HH1765" s="267"/>
      <c r="HI1765" s="267"/>
      <c r="HJ1765" s="267"/>
      <c r="HK1765" s="267"/>
      <c r="HL1765" s="267"/>
      <c r="HM1765" s="267"/>
      <c r="HN1765" s="267"/>
      <c r="HO1765" s="267"/>
      <c r="HP1765" s="267"/>
      <c r="HQ1765" s="267"/>
      <c r="HR1765" s="267"/>
      <c r="HS1765" s="267"/>
      <c r="HT1765" s="267"/>
      <c r="HU1765" s="267"/>
      <c r="HV1765" s="267"/>
      <c r="HW1765" s="267"/>
      <c r="HX1765" s="267"/>
      <c r="HY1765" s="267"/>
      <c r="HZ1765" s="267"/>
      <c r="IA1765" s="267"/>
      <c r="IB1765" s="267"/>
      <c r="IC1765" s="267"/>
      <c r="ID1765" s="267"/>
      <c r="IE1765" s="267"/>
      <c r="IF1765" s="267"/>
      <c r="IG1765" s="267"/>
      <c r="IH1765" s="267"/>
      <c r="II1765" s="267"/>
      <c r="IJ1765" s="267"/>
      <c r="IK1765" s="267"/>
      <c r="IL1765" s="267"/>
      <c r="IM1765" s="267"/>
      <c r="IN1765" s="267"/>
      <c r="IO1765" s="267"/>
      <c r="IP1765" s="267"/>
      <c r="IQ1765" s="267"/>
      <c r="IR1765" s="267"/>
      <c r="IS1765" s="267"/>
      <c r="IT1765" s="267"/>
      <c r="IU1765" s="267"/>
    </row>
    <row r="1766" spans="1:255" s="268" customFormat="1" ht="12.75">
      <c r="A1766" s="267"/>
      <c r="B1766" s="267"/>
      <c r="C1766" s="267"/>
      <c r="D1766" s="267"/>
      <c r="E1766" s="267"/>
      <c r="F1766" s="267"/>
      <c r="G1766" s="267"/>
      <c r="H1766" s="267"/>
      <c r="I1766" s="267"/>
      <c r="J1766" s="267"/>
      <c r="K1766" s="267"/>
      <c r="L1766" s="267"/>
      <c r="M1766" s="267"/>
      <c r="N1766" s="267"/>
      <c r="O1766" s="267"/>
      <c r="P1766" s="267"/>
      <c r="Q1766" s="267"/>
      <c r="R1766" s="267"/>
      <c r="S1766" s="267"/>
      <c r="T1766" s="267"/>
      <c r="U1766" s="267"/>
      <c r="V1766" s="267"/>
      <c r="W1766" s="267"/>
      <c r="X1766" s="267"/>
      <c r="Y1766" s="267"/>
      <c r="Z1766" s="267"/>
      <c r="AA1766" s="267"/>
      <c r="AB1766" s="267"/>
      <c r="AC1766" s="267"/>
      <c r="AD1766" s="267"/>
      <c r="AE1766" s="267"/>
      <c r="AF1766" s="267"/>
      <c r="AG1766" s="267"/>
      <c r="AH1766" s="267"/>
      <c r="AI1766" s="267"/>
      <c r="AJ1766" s="267"/>
      <c r="AK1766" s="267"/>
      <c r="AL1766" s="267"/>
      <c r="AM1766" s="267"/>
      <c r="AN1766" s="267"/>
      <c r="AO1766" s="267"/>
      <c r="AP1766" s="267"/>
      <c r="AQ1766" s="267"/>
      <c r="AR1766" s="267"/>
      <c r="AS1766" s="267"/>
      <c r="AT1766" s="267"/>
      <c r="AU1766" s="267"/>
      <c r="AV1766" s="267"/>
      <c r="AW1766" s="267"/>
      <c r="AX1766" s="267"/>
      <c r="AY1766" s="267"/>
      <c r="AZ1766" s="267"/>
      <c r="BA1766" s="267"/>
      <c r="BB1766" s="267"/>
      <c r="BC1766" s="267"/>
      <c r="BD1766" s="267"/>
      <c r="BE1766" s="267"/>
      <c r="BF1766" s="267"/>
      <c r="BG1766" s="267"/>
      <c r="BH1766" s="267"/>
      <c r="BI1766" s="267"/>
      <c r="BJ1766" s="267"/>
      <c r="BK1766" s="267"/>
      <c r="BL1766" s="267"/>
      <c r="BM1766" s="267"/>
      <c r="BN1766" s="267"/>
      <c r="BO1766" s="267"/>
      <c r="BP1766" s="267"/>
      <c r="BQ1766" s="267"/>
      <c r="BR1766" s="267"/>
      <c r="BS1766" s="267"/>
      <c r="BT1766" s="267"/>
      <c r="BU1766" s="267"/>
      <c r="BV1766" s="267"/>
      <c r="BW1766" s="267"/>
      <c r="BX1766" s="267"/>
      <c r="BY1766" s="267"/>
      <c r="BZ1766" s="267"/>
      <c r="CA1766" s="267"/>
      <c r="CB1766" s="267"/>
      <c r="CC1766" s="267"/>
      <c r="CD1766" s="267"/>
      <c r="CE1766" s="267"/>
      <c r="CF1766" s="267"/>
      <c r="CG1766" s="267"/>
      <c r="CH1766" s="267"/>
      <c r="CI1766" s="267"/>
      <c r="CJ1766" s="267"/>
      <c r="CK1766" s="267"/>
      <c r="CL1766" s="267"/>
      <c r="CM1766" s="267"/>
      <c r="CN1766" s="267"/>
      <c r="CO1766" s="267"/>
      <c r="CP1766" s="267"/>
      <c r="CQ1766" s="267"/>
      <c r="CR1766" s="267"/>
      <c r="CS1766" s="267"/>
      <c r="CT1766" s="267"/>
      <c r="CU1766" s="267"/>
      <c r="CV1766" s="267"/>
      <c r="CW1766" s="267"/>
      <c r="CX1766" s="267"/>
      <c r="CY1766" s="267"/>
      <c r="CZ1766" s="267"/>
      <c r="DA1766" s="267"/>
      <c r="DB1766" s="267"/>
      <c r="DC1766" s="267"/>
      <c r="DD1766" s="267"/>
      <c r="DE1766" s="267"/>
      <c r="DF1766" s="267"/>
      <c r="DG1766" s="267"/>
      <c r="DH1766" s="267"/>
      <c r="DI1766" s="267"/>
      <c r="DJ1766" s="267"/>
      <c r="DK1766" s="267"/>
      <c r="DL1766" s="267"/>
      <c r="DM1766" s="267"/>
      <c r="DN1766" s="267"/>
      <c r="DO1766" s="267"/>
      <c r="DP1766" s="267"/>
      <c r="DQ1766" s="267"/>
      <c r="DR1766" s="267"/>
      <c r="DS1766" s="267"/>
      <c r="DT1766" s="267"/>
      <c r="DU1766" s="267"/>
      <c r="DV1766" s="267"/>
      <c r="DW1766" s="267"/>
      <c r="DX1766" s="267"/>
      <c r="DY1766" s="267"/>
      <c r="DZ1766" s="267"/>
      <c r="EA1766" s="267"/>
      <c r="EB1766" s="267"/>
      <c r="EC1766" s="267"/>
      <c r="ED1766" s="267"/>
      <c r="EE1766" s="267"/>
      <c r="EF1766" s="267"/>
      <c r="EG1766" s="267"/>
      <c r="EH1766" s="267"/>
      <c r="EI1766" s="267"/>
      <c r="EJ1766" s="267"/>
      <c r="EK1766" s="267"/>
      <c r="EL1766" s="267"/>
      <c r="EM1766" s="267"/>
      <c r="EN1766" s="267"/>
      <c r="EO1766" s="267"/>
      <c r="EP1766" s="267"/>
      <c r="EQ1766" s="267"/>
      <c r="ER1766" s="267"/>
      <c r="ES1766" s="267"/>
      <c r="ET1766" s="267"/>
      <c r="EU1766" s="267"/>
      <c r="EV1766" s="267"/>
      <c r="EW1766" s="267"/>
      <c r="EX1766" s="267"/>
      <c r="EY1766" s="267"/>
      <c r="EZ1766" s="267"/>
      <c r="FA1766" s="267"/>
      <c r="FB1766" s="267"/>
      <c r="FC1766" s="267"/>
      <c r="FD1766" s="267"/>
      <c r="FE1766" s="267"/>
      <c r="FF1766" s="267"/>
      <c r="FG1766" s="267"/>
      <c r="FH1766" s="267"/>
      <c r="FI1766" s="267"/>
      <c r="FJ1766" s="267"/>
      <c r="FK1766" s="267"/>
      <c r="FL1766" s="267"/>
      <c r="FM1766" s="267"/>
      <c r="FN1766" s="267"/>
      <c r="FO1766" s="267"/>
      <c r="FP1766" s="267"/>
      <c r="FQ1766" s="267"/>
      <c r="FR1766" s="267"/>
      <c r="FS1766" s="267"/>
      <c r="FT1766" s="267"/>
      <c r="FU1766" s="267"/>
      <c r="FV1766" s="267"/>
      <c r="FW1766" s="267"/>
      <c r="FX1766" s="267"/>
      <c r="FY1766" s="267"/>
      <c r="FZ1766" s="267"/>
      <c r="GA1766" s="267"/>
      <c r="GB1766" s="267"/>
      <c r="GC1766" s="267"/>
      <c r="GD1766" s="267"/>
      <c r="GE1766" s="267"/>
      <c r="GF1766" s="267"/>
      <c r="GG1766" s="267"/>
      <c r="GH1766" s="267"/>
      <c r="GI1766" s="267"/>
      <c r="GJ1766" s="267"/>
      <c r="GK1766" s="267"/>
      <c r="GL1766" s="267"/>
      <c r="GM1766" s="267"/>
      <c r="GN1766" s="267"/>
      <c r="GO1766" s="267"/>
      <c r="GP1766" s="267"/>
      <c r="GQ1766" s="267"/>
      <c r="GR1766" s="267"/>
      <c r="GS1766" s="267"/>
      <c r="GT1766" s="267"/>
      <c r="GU1766" s="267"/>
      <c r="GV1766" s="267"/>
      <c r="GW1766" s="267"/>
      <c r="GX1766" s="267"/>
      <c r="GY1766" s="267"/>
      <c r="GZ1766" s="267"/>
      <c r="HA1766" s="267"/>
      <c r="HB1766" s="267"/>
      <c r="HC1766" s="267"/>
      <c r="HD1766" s="267"/>
      <c r="HE1766" s="267"/>
      <c r="HF1766" s="267"/>
      <c r="HG1766" s="267"/>
      <c r="HH1766" s="267"/>
      <c r="HI1766" s="267"/>
      <c r="HJ1766" s="267"/>
      <c r="HK1766" s="267"/>
      <c r="HL1766" s="267"/>
      <c r="HM1766" s="267"/>
      <c r="HN1766" s="267"/>
      <c r="HO1766" s="267"/>
      <c r="HP1766" s="267"/>
      <c r="HQ1766" s="267"/>
      <c r="HR1766" s="267"/>
      <c r="HS1766" s="267"/>
      <c r="HT1766" s="267"/>
      <c r="HU1766" s="267"/>
      <c r="HV1766" s="267"/>
      <c r="HW1766" s="267"/>
      <c r="HX1766" s="267"/>
      <c r="HY1766" s="267"/>
      <c r="HZ1766" s="267"/>
      <c r="IA1766" s="267"/>
      <c r="IB1766" s="267"/>
      <c r="IC1766" s="267"/>
      <c r="ID1766" s="267"/>
      <c r="IE1766" s="267"/>
      <c r="IF1766" s="267"/>
      <c r="IG1766" s="267"/>
      <c r="IH1766" s="267"/>
      <c r="II1766" s="267"/>
      <c r="IJ1766" s="267"/>
      <c r="IK1766" s="267"/>
      <c r="IL1766" s="267"/>
      <c r="IM1766" s="267"/>
      <c r="IN1766" s="267"/>
      <c r="IO1766" s="267"/>
      <c r="IP1766" s="267"/>
      <c r="IQ1766" s="267"/>
      <c r="IR1766" s="267"/>
      <c r="IS1766" s="267"/>
      <c r="IT1766" s="267"/>
      <c r="IU1766" s="267"/>
    </row>
    <row r="1767" spans="1:255" s="268" customFormat="1" ht="12.75">
      <c r="A1767" s="267"/>
      <c r="B1767" s="267"/>
      <c r="C1767" s="267"/>
      <c r="D1767" s="267"/>
      <c r="E1767" s="267"/>
      <c r="F1767" s="267"/>
      <c r="G1767" s="267"/>
      <c r="H1767" s="267"/>
      <c r="I1767" s="267"/>
      <c r="J1767" s="267"/>
      <c r="K1767" s="267"/>
      <c r="L1767" s="267"/>
      <c r="M1767" s="267"/>
      <c r="N1767" s="267"/>
      <c r="O1767" s="267"/>
      <c r="P1767" s="267"/>
      <c r="Q1767" s="267"/>
      <c r="R1767" s="267"/>
      <c r="S1767" s="267"/>
      <c r="T1767" s="267"/>
      <c r="U1767" s="267"/>
      <c r="V1767" s="267"/>
      <c r="W1767" s="267"/>
      <c r="X1767" s="267"/>
      <c r="Y1767" s="267"/>
      <c r="Z1767" s="267"/>
      <c r="AA1767" s="267"/>
      <c r="AB1767" s="267"/>
      <c r="AC1767" s="267"/>
      <c r="AD1767" s="267"/>
      <c r="AE1767" s="267"/>
      <c r="AF1767" s="267"/>
      <c r="AG1767" s="267"/>
      <c r="AH1767" s="267"/>
      <c r="AI1767" s="267"/>
      <c r="AJ1767" s="267"/>
      <c r="AK1767" s="267"/>
      <c r="AL1767" s="267"/>
      <c r="AM1767" s="267"/>
      <c r="AN1767" s="267"/>
      <c r="AO1767" s="267"/>
      <c r="AP1767" s="267"/>
      <c r="AQ1767" s="267"/>
      <c r="AR1767" s="267"/>
      <c r="AS1767" s="267"/>
      <c r="AT1767" s="267"/>
      <c r="AU1767" s="267"/>
      <c r="AV1767" s="267"/>
      <c r="AW1767" s="267"/>
      <c r="AX1767" s="267"/>
      <c r="AY1767" s="267"/>
      <c r="AZ1767" s="267"/>
      <c r="BA1767" s="267"/>
      <c r="BB1767" s="267"/>
      <c r="BC1767" s="267"/>
      <c r="BD1767" s="267"/>
      <c r="BE1767" s="267"/>
      <c r="BF1767" s="267"/>
      <c r="BG1767" s="267"/>
      <c r="BH1767" s="267"/>
      <c r="BI1767" s="267"/>
      <c r="BJ1767" s="267"/>
      <c r="BK1767" s="267"/>
      <c r="BL1767" s="267"/>
      <c r="BM1767" s="267"/>
      <c r="BN1767" s="267"/>
      <c r="BO1767" s="267"/>
      <c r="BP1767" s="267"/>
      <c r="BQ1767" s="267"/>
      <c r="BR1767" s="267"/>
      <c r="BS1767" s="267"/>
      <c r="BT1767" s="267"/>
      <c r="BU1767" s="267"/>
      <c r="BV1767" s="267"/>
      <c r="BW1767" s="267"/>
      <c r="BX1767" s="267"/>
      <c r="BY1767" s="267"/>
      <c r="BZ1767" s="267"/>
      <c r="CA1767" s="267"/>
      <c r="CB1767" s="267"/>
      <c r="CC1767" s="267"/>
      <c r="CD1767" s="267"/>
      <c r="CE1767" s="267"/>
      <c r="CF1767" s="267"/>
      <c r="CG1767" s="267"/>
      <c r="CH1767" s="267"/>
      <c r="CI1767" s="267"/>
      <c r="CJ1767" s="267"/>
      <c r="CK1767" s="267"/>
      <c r="CL1767" s="267"/>
      <c r="CM1767" s="267"/>
      <c r="CN1767" s="267"/>
      <c r="CO1767" s="267"/>
      <c r="CP1767" s="267"/>
      <c r="CQ1767" s="267"/>
      <c r="CR1767" s="267"/>
      <c r="CS1767" s="267"/>
      <c r="CT1767" s="267"/>
      <c r="CU1767" s="267"/>
      <c r="CV1767" s="267"/>
      <c r="CW1767" s="267"/>
      <c r="CX1767" s="267"/>
      <c r="CY1767" s="267"/>
      <c r="CZ1767" s="267"/>
      <c r="DA1767" s="267"/>
      <c r="DB1767" s="267"/>
      <c r="DC1767" s="267"/>
      <c r="DD1767" s="267"/>
      <c r="DE1767" s="267"/>
      <c r="DF1767" s="267"/>
      <c r="DG1767" s="267"/>
      <c r="DH1767" s="267"/>
      <c r="DI1767" s="267"/>
      <c r="DJ1767" s="267"/>
      <c r="DK1767" s="267"/>
      <c r="DL1767" s="267"/>
      <c r="DM1767" s="267"/>
      <c r="DN1767" s="267"/>
      <c r="DO1767" s="267"/>
      <c r="DP1767" s="267"/>
      <c r="DQ1767" s="267"/>
      <c r="DR1767" s="267"/>
      <c r="DS1767" s="267"/>
      <c r="DT1767" s="267"/>
      <c r="DU1767" s="267"/>
      <c r="DV1767" s="267"/>
      <c r="DW1767" s="267"/>
      <c r="DX1767" s="267"/>
      <c r="DY1767" s="267"/>
      <c r="DZ1767" s="267"/>
      <c r="EA1767" s="267"/>
      <c r="EB1767" s="267"/>
      <c r="EC1767" s="267"/>
      <c r="ED1767" s="267"/>
      <c r="EE1767" s="267"/>
      <c r="EF1767" s="267"/>
      <c r="EG1767" s="267"/>
      <c r="EH1767" s="267"/>
      <c r="EI1767" s="267"/>
      <c r="EJ1767" s="267"/>
      <c r="EK1767" s="267"/>
      <c r="EL1767" s="267"/>
      <c r="EM1767" s="267"/>
      <c r="EN1767" s="267"/>
      <c r="EO1767" s="267"/>
      <c r="EP1767" s="267"/>
      <c r="EQ1767" s="267"/>
      <c r="ER1767" s="267"/>
      <c r="ES1767" s="267"/>
      <c r="ET1767" s="267"/>
      <c r="EU1767" s="267"/>
      <c r="EV1767" s="267"/>
      <c r="EW1767" s="267"/>
      <c r="EX1767" s="267"/>
      <c r="EY1767" s="267"/>
      <c r="EZ1767" s="267"/>
      <c r="FA1767" s="267"/>
      <c r="FB1767" s="267"/>
      <c r="FC1767" s="267"/>
      <c r="FD1767" s="267"/>
      <c r="FE1767" s="267"/>
      <c r="FF1767" s="267"/>
      <c r="FG1767" s="267"/>
      <c r="FH1767" s="267"/>
      <c r="FI1767" s="267"/>
      <c r="FJ1767" s="267"/>
      <c r="FK1767" s="267"/>
      <c r="FL1767" s="267"/>
      <c r="FM1767" s="267"/>
      <c r="FN1767" s="267"/>
      <c r="FO1767" s="267"/>
      <c r="FP1767" s="267"/>
      <c r="FQ1767" s="267"/>
      <c r="FR1767" s="267"/>
      <c r="FS1767" s="267"/>
      <c r="FT1767" s="267"/>
      <c r="FU1767" s="267"/>
      <c r="FV1767" s="267"/>
      <c r="FW1767" s="267"/>
      <c r="FX1767" s="267"/>
      <c r="FY1767" s="267"/>
      <c r="FZ1767" s="267"/>
      <c r="GA1767" s="267"/>
      <c r="GB1767" s="267"/>
      <c r="GC1767" s="267"/>
      <c r="GD1767" s="267"/>
      <c r="GE1767" s="267"/>
      <c r="GF1767" s="267"/>
      <c r="GG1767" s="267"/>
      <c r="GH1767" s="267"/>
      <c r="GI1767" s="267"/>
      <c r="GJ1767" s="267"/>
      <c r="GK1767" s="267"/>
      <c r="GL1767" s="267"/>
      <c r="GM1767" s="267"/>
      <c r="GN1767" s="267"/>
      <c r="GO1767" s="267"/>
      <c r="GP1767" s="267"/>
      <c r="GQ1767" s="267"/>
      <c r="GR1767" s="267"/>
      <c r="GS1767" s="267"/>
      <c r="GT1767" s="267"/>
      <c r="GU1767" s="267"/>
      <c r="GV1767" s="267"/>
      <c r="GW1767" s="267"/>
      <c r="GX1767" s="267"/>
      <c r="GY1767" s="267"/>
      <c r="GZ1767" s="267"/>
      <c r="HA1767" s="267"/>
      <c r="HB1767" s="267"/>
      <c r="HC1767" s="267"/>
      <c r="HD1767" s="267"/>
      <c r="HE1767" s="267"/>
      <c r="HF1767" s="267"/>
      <c r="HG1767" s="267"/>
      <c r="HH1767" s="267"/>
      <c r="HI1767" s="267"/>
      <c r="HJ1767" s="267"/>
      <c r="HK1767" s="267"/>
      <c r="HL1767" s="267"/>
      <c r="HM1767" s="267"/>
      <c r="HN1767" s="267"/>
      <c r="HO1767" s="267"/>
      <c r="HP1767" s="267"/>
      <c r="HQ1767" s="267"/>
      <c r="HR1767" s="267"/>
      <c r="HS1767" s="267"/>
      <c r="HT1767" s="267"/>
      <c r="HU1767" s="267"/>
      <c r="HV1767" s="267"/>
      <c r="HW1767" s="267"/>
      <c r="HX1767" s="267"/>
      <c r="HY1767" s="267"/>
      <c r="HZ1767" s="267"/>
      <c r="IA1767" s="267"/>
      <c r="IB1767" s="267"/>
      <c r="IC1767" s="267"/>
      <c r="ID1767" s="267"/>
      <c r="IE1767" s="267"/>
      <c r="IF1767" s="267"/>
      <c r="IG1767" s="267"/>
      <c r="IH1767" s="267"/>
      <c r="II1767" s="267"/>
      <c r="IJ1767" s="267"/>
      <c r="IK1767" s="267"/>
      <c r="IL1767" s="267"/>
      <c r="IM1767" s="267"/>
      <c r="IN1767" s="267"/>
      <c r="IO1767" s="267"/>
      <c r="IP1767" s="267"/>
      <c r="IQ1767" s="267"/>
      <c r="IR1767" s="267"/>
      <c r="IS1767" s="267"/>
      <c r="IT1767" s="267"/>
      <c r="IU1767" s="267"/>
    </row>
    <row r="1768" spans="1:255" s="268" customFormat="1" ht="12.75">
      <c r="A1768" s="267"/>
      <c r="B1768" s="267"/>
      <c r="C1768" s="267"/>
      <c r="D1768" s="267"/>
      <c r="E1768" s="267"/>
      <c r="F1768" s="267"/>
      <c r="G1768" s="267"/>
      <c r="H1768" s="267"/>
      <c r="I1768" s="267"/>
      <c r="J1768" s="267"/>
      <c r="K1768" s="267"/>
      <c r="L1768" s="267"/>
      <c r="M1768" s="267"/>
      <c r="N1768" s="267"/>
      <c r="O1768" s="267"/>
      <c r="P1768" s="267"/>
      <c r="Q1768" s="267"/>
      <c r="R1768" s="267"/>
      <c r="S1768" s="267"/>
      <c r="T1768" s="267"/>
      <c r="U1768" s="267"/>
      <c r="V1768" s="267"/>
      <c r="W1768" s="267"/>
      <c r="X1768" s="267"/>
      <c r="Y1768" s="267"/>
      <c r="Z1768" s="267"/>
      <c r="AA1768" s="267"/>
      <c r="AB1768" s="267"/>
      <c r="AC1768" s="267"/>
      <c r="AD1768" s="267"/>
      <c r="AE1768" s="267"/>
      <c r="AF1768" s="267"/>
      <c r="AG1768" s="267"/>
      <c r="AH1768" s="267"/>
      <c r="AI1768" s="267"/>
      <c r="AJ1768" s="267"/>
      <c r="AK1768" s="267"/>
      <c r="AL1768" s="267"/>
      <c r="AM1768" s="267"/>
      <c r="AN1768" s="267"/>
      <c r="AO1768" s="267"/>
      <c r="AP1768" s="267"/>
      <c r="AQ1768" s="267"/>
      <c r="AR1768" s="267"/>
      <c r="AS1768" s="267"/>
      <c r="AT1768" s="267"/>
      <c r="AU1768" s="267"/>
      <c r="AV1768" s="267"/>
      <c r="AW1768" s="267"/>
      <c r="AX1768" s="267"/>
      <c r="AY1768" s="267"/>
      <c r="AZ1768" s="267"/>
      <c r="BA1768" s="267"/>
      <c r="BB1768" s="267"/>
      <c r="BC1768" s="267"/>
      <c r="BD1768" s="267"/>
      <c r="BE1768" s="267"/>
      <c r="BF1768" s="267"/>
      <c r="BG1768" s="267"/>
      <c r="BH1768" s="267"/>
      <c r="BI1768" s="267"/>
      <c r="BJ1768" s="267"/>
      <c r="BK1768" s="267"/>
      <c r="BL1768" s="267"/>
      <c r="BM1768" s="267"/>
      <c r="BN1768" s="267"/>
      <c r="BO1768" s="267"/>
      <c r="BP1768" s="267"/>
      <c r="BQ1768" s="267"/>
      <c r="BR1768" s="267"/>
      <c r="BS1768" s="267"/>
      <c r="BT1768" s="267"/>
      <c r="BU1768" s="267"/>
      <c r="BV1768" s="267"/>
      <c r="BW1768" s="267"/>
      <c r="BX1768" s="267"/>
      <c r="BY1768" s="267"/>
      <c r="BZ1768" s="267"/>
      <c r="CA1768" s="267"/>
      <c r="CB1768" s="267"/>
      <c r="CC1768" s="267"/>
      <c r="CD1768" s="267"/>
      <c r="CE1768" s="267"/>
      <c r="CF1768" s="267"/>
      <c r="CG1768" s="267"/>
      <c r="CH1768" s="267"/>
      <c r="CI1768" s="267"/>
      <c r="CJ1768" s="267"/>
      <c r="CK1768" s="267"/>
      <c r="CL1768" s="267"/>
      <c r="CM1768" s="267"/>
      <c r="CN1768" s="267"/>
      <c r="CO1768" s="267"/>
      <c r="CP1768" s="267"/>
      <c r="CQ1768" s="267"/>
      <c r="CR1768" s="267"/>
      <c r="CS1768" s="267"/>
      <c r="CT1768" s="267"/>
      <c r="CU1768" s="267"/>
      <c r="CV1768" s="267"/>
      <c r="CW1768" s="267"/>
      <c r="CX1768" s="267"/>
      <c r="CY1768" s="267"/>
      <c r="CZ1768" s="267"/>
      <c r="DA1768" s="267"/>
      <c r="DB1768" s="267"/>
      <c r="DC1768" s="267"/>
      <c r="DD1768" s="267"/>
      <c r="DE1768" s="267"/>
      <c r="DF1768" s="267"/>
      <c r="DG1768" s="267"/>
      <c r="DH1768" s="267"/>
      <c r="DI1768" s="267"/>
      <c r="DJ1768" s="267"/>
      <c r="DK1768" s="267"/>
      <c r="DL1768" s="267"/>
      <c r="DM1768" s="267"/>
      <c r="DN1768" s="267"/>
      <c r="DO1768" s="267"/>
      <c r="DP1768" s="267"/>
      <c r="DQ1768" s="267"/>
      <c r="DR1768" s="267"/>
      <c r="DS1768" s="267"/>
      <c r="DT1768" s="267"/>
      <c r="DU1768" s="267"/>
      <c r="DV1768" s="267"/>
      <c r="DW1768" s="267"/>
      <c r="DX1768" s="267"/>
      <c r="DY1768" s="267"/>
      <c r="DZ1768" s="267"/>
      <c r="EA1768" s="267"/>
      <c r="EB1768" s="267"/>
      <c r="EC1768" s="267"/>
      <c r="ED1768" s="267"/>
      <c r="EE1768" s="267"/>
      <c r="EF1768" s="267"/>
      <c r="EG1768" s="267"/>
      <c r="EH1768" s="267"/>
      <c r="EI1768" s="267"/>
      <c r="EJ1768" s="267"/>
      <c r="EK1768" s="267"/>
      <c r="EL1768" s="267"/>
      <c r="EM1768" s="267"/>
      <c r="EN1768" s="267"/>
      <c r="EO1768" s="267"/>
      <c r="EP1768" s="267"/>
      <c r="EQ1768" s="267"/>
      <c r="ER1768" s="267"/>
      <c r="ES1768" s="267"/>
      <c r="ET1768" s="267"/>
      <c r="EU1768" s="267"/>
      <c r="EV1768" s="267"/>
      <c r="EW1768" s="267"/>
      <c r="EX1768" s="267"/>
      <c r="EY1768" s="267"/>
      <c r="EZ1768" s="267"/>
      <c r="FA1768" s="267"/>
      <c r="FB1768" s="267"/>
      <c r="FC1768" s="267"/>
      <c r="FD1768" s="267"/>
      <c r="FE1768" s="267"/>
      <c r="FF1768" s="267"/>
      <c r="FG1768" s="267"/>
      <c r="FH1768" s="267"/>
      <c r="FI1768" s="267"/>
      <c r="FJ1768" s="267"/>
      <c r="FK1768" s="267"/>
      <c r="FL1768" s="267"/>
      <c r="FM1768" s="267"/>
      <c r="FN1768" s="267"/>
      <c r="FO1768" s="267"/>
      <c r="FP1768" s="267"/>
      <c r="FQ1768" s="267"/>
      <c r="FR1768" s="267"/>
      <c r="FS1768" s="267"/>
      <c r="FT1768" s="267"/>
      <c r="FU1768" s="267"/>
      <c r="FV1768" s="267"/>
      <c r="FW1768" s="267"/>
      <c r="FX1768" s="267"/>
      <c r="FY1768" s="267"/>
      <c r="FZ1768" s="267"/>
      <c r="GA1768" s="267"/>
      <c r="GB1768" s="267"/>
      <c r="GC1768" s="267"/>
      <c r="GD1768" s="267"/>
      <c r="GE1768" s="267"/>
      <c r="GF1768" s="267"/>
      <c r="GG1768" s="267"/>
      <c r="GH1768" s="267"/>
      <c r="GI1768" s="267"/>
      <c r="GJ1768" s="267"/>
      <c r="GK1768" s="267"/>
      <c r="GL1768" s="267"/>
      <c r="GM1768" s="267"/>
      <c r="GN1768" s="267"/>
      <c r="GO1768" s="267"/>
      <c r="GP1768" s="267"/>
      <c r="GQ1768" s="267"/>
      <c r="GR1768" s="267"/>
      <c r="GS1768" s="267"/>
      <c r="GT1768" s="267"/>
      <c r="GU1768" s="267"/>
      <c r="GV1768" s="267"/>
      <c r="GW1768" s="267"/>
      <c r="GX1768" s="267"/>
      <c r="GY1768" s="267"/>
      <c r="GZ1768" s="267"/>
      <c r="HA1768" s="267"/>
      <c r="HB1768" s="267"/>
      <c r="HC1768" s="267"/>
      <c r="HD1768" s="267"/>
      <c r="HE1768" s="267"/>
      <c r="HF1768" s="267"/>
      <c r="HG1768" s="267"/>
      <c r="HH1768" s="267"/>
      <c r="HI1768" s="267"/>
      <c r="HJ1768" s="267"/>
      <c r="HK1768" s="267"/>
      <c r="HL1768" s="267"/>
      <c r="HM1768" s="267"/>
      <c r="HN1768" s="267"/>
      <c r="HO1768" s="267"/>
      <c r="HP1768" s="267"/>
      <c r="HQ1768" s="267"/>
      <c r="HR1768" s="267"/>
      <c r="HS1768" s="267"/>
      <c r="HT1768" s="267"/>
      <c r="HU1768" s="267"/>
      <c r="HV1768" s="267"/>
      <c r="HW1768" s="267"/>
      <c r="HX1768" s="267"/>
      <c r="HY1768" s="267"/>
      <c r="HZ1768" s="267"/>
      <c r="IA1768" s="267"/>
      <c r="IB1768" s="267"/>
      <c r="IC1768" s="267"/>
      <c r="ID1768" s="267"/>
      <c r="IE1768" s="267"/>
      <c r="IF1768" s="267"/>
      <c r="IG1768" s="267"/>
      <c r="IH1768" s="267"/>
      <c r="II1768" s="267"/>
      <c r="IJ1768" s="267"/>
      <c r="IK1768" s="267"/>
      <c r="IL1768" s="267"/>
      <c r="IM1768" s="267"/>
      <c r="IN1768" s="267"/>
      <c r="IO1768" s="267"/>
      <c r="IP1768" s="267"/>
      <c r="IQ1768" s="267"/>
      <c r="IR1768" s="267"/>
      <c r="IS1768" s="267"/>
      <c r="IT1768" s="267"/>
      <c r="IU1768" s="267"/>
    </row>
    <row r="1769" spans="1:255" s="268" customFormat="1" ht="12.75">
      <c r="A1769" s="267"/>
      <c r="B1769" s="267"/>
      <c r="C1769" s="267"/>
      <c r="D1769" s="267"/>
      <c r="E1769" s="267"/>
      <c r="F1769" s="267"/>
      <c r="G1769" s="267"/>
      <c r="H1769" s="267"/>
      <c r="I1769" s="267"/>
      <c r="J1769" s="267"/>
      <c r="K1769" s="267"/>
      <c r="L1769" s="267"/>
      <c r="M1769" s="267"/>
      <c r="N1769" s="267"/>
      <c r="O1769" s="267"/>
      <c r="P1769" s="267"/>
      <c r="Q1769" s="267"/>
      <c r="R1769" s="267"/>
      <c r="S1769" s="267"/>
      <c r="T1769" s="267"/>
      <c r="U1769" s="267"/>
      <c r="V1769" s="267"/>
      <c r="W1769" s="267"/>
      <c r="X1769" s="267"/>
      <c r="Y1769" s="267"/>
      <c r="Z1769" s="267"/>
      <c r="AA1769" s="267"/>
      <c r="AB1769" s="267"/>
      <c r="AC1769" s="267"/>
      <c r="AD1769" s="267"/>
      <c r="AE1769" s="267"/>
      <c r="AF1769" s="267"/>
      <c r="AG1769" s="267"/>
      <c r="AH1769" s="267"/>
      <c r="AI1769" s="267"/>
      <c r="AJ1769" s="267"/>
      <c r="AK1769" s="267"/>
      <c r="AL1769" s="267"/>
      <c r="AM1769" s="267"/>
      <c r="AN1769" s="267"/>
      <c r="AO1769" s="267"/>
      <c r="AP1769" s="267"/>
      <c r="AQ1769" s="267"/>
      <c r="AR1769" s="267"/>
      <c r="AS1769" s="267"/>
      <c r="AT1769" s="267"/>
      <c r="AU1769" s="267"/>
      <c r="AV1769" s="267"/>
      <c r="AW1769" s="267"/>
      <c r="AX1769" s="267"/>
      <c r="AY1769" s="267"/>
      <c r="AZ1769" s="267"/>
      <c r="BA1769" s="267"/>
      <c r="BB1769" s="267"/>
      <c r="BC1769" s="267"/>
      <c r="BD1769" s="267"/>
      <c r="BE1769" s="267"/>
      <c r="BF1769" s="267"/>
      <c r="BG1769" s="267"/>
      <c r="BH1769" s="267"/>
      <c r="BI1769" s="267"/>
      <c r="BJ1769" s="267"/>
      <c r="BK1769" s="267"/>
      <c r="BL1769" s="267"/>
      <c r="BM1769" s="267"/>
      <c r="BN1769" s="267"/>
      <c r="BO1769" s="267"/>
      <c r="BP1769" s="267"/>
      <c r="BQ1769" s="267"/>
      <c r="BR1769" s="267"/>
      <c r="BS1769" s="267"/>
      <c r="BT1769" s="267"/>
      <c r="BU1769" s="267"/>
      <c r="BV1769" s="267"/>
      <c r="BW1769" s="267"/>
      <c r="BX1769" s="267"/>
      <c r="BY1769" s="267"/>
      <c r="BZ1769" s="267"/>
      <c r="CA1769" s="267"/>
      <c r="CB1769" s="267"/>
      <c r="CC1769" s="267"/>
      <c r="CD1769" s="267"/>
      <c r="CE1769" s="267"/>
      <c r="CF1769" s="267"/>
      <c r="CG1769" s="267"/>
      <c r="CH1769" s="267"/>
      <c r="CI1769" s="267"/>
      <c r="CJ1769" s="267"/>
      <c r="CK1769" s="267"/>
      <c r="CL1769" s="267"/>
      <c r="CM1769" s="267"/>
      <c r="CN1769" s="267"/>
      <c r="CO1769" s="267"/>
      <c r="CP1769" s="267"/>
      <c r="CQ1769" s="267"/>
      <c r="CR1769" s="267"/>
      <c r="CS1769" s="267"/>
      <c r="CT1769" s="267"/>
      <c r="CU1769" s="267"/>
      <c r="CV1769" s="267"/>
      <c r="CW1769" s="267"/>
      <c r="CX1769" s="267"/>
      <c r="CY1769" s="267"/>
      <c r="CZ1769" s="267"/>
      <c r="DA1769" s="267"/>
      <c r="DB1769" s="267"/>
      <c r="DC1769" s="267"/>
      <c r="DD1769" s="267"/>
      <c r="DE1769" s="267"/>
      <c r="DF1769" s="267"/>
      <c r="DG1769" s="267"/>
      <c r="DH1769" s="267"/>
      <c r="DI1769" s="267"/>
      <c r="DJ1769" s="267"/>
      <c r="DK1769" s="267"/>
      <c r="DL1769" s="267"/>
      <c r="DM1769" s="267"/>
      <c r="DN1769" s="267"/>
      <c r="DO1769" s="267"/>
      <c r="DP1769" s="267"/>
      <c r="DQ1769" s="267"/>
      <c r="DR1769" s="267"/>
      <c r="DS1769" s="267"/>
      <c r="DT1769" s="267"/>
      <c r="DU1769" s="267"/>
      <c r="DV1769" s="267"/>
      <c r="DW1769" s="267"/>
      <c r="DX1769" s="267"/>
      <c r="DY1769" s="267"/>
      <c r="DZ1769" s="267"/>
      <c r="EA1769" s="267"/>
      <c r="EB1769" s="267"/>
      <c r="EC1769" s="267"/>
      <c r="ED1769" s="267"/>
      <c r="EE1769" s="267"/>
      <c r="EF1769" s="267"/>
      <c r="EG1769" s="267"/>
      <c r="EH1769" s="267"/>
      <c r="EI1769" s="267"/>
      <c r="EJ1769" s="267"/>
      <c r="EK1769" s="267"/>
      <c r="EL1769" s="267"/>
      <c r="EM1769" s="267"/>
      <c r="EN1769" s="267"/>
      <c r="EO1769" s="267"/>
      <c r="EP1769" s="267"/>
      <c r="EQ1769" s="267"/>
      <c r="ER1769" s="267"/>
      <c r="ES1769" s="267"/>
      <c r="ET1769" s="267"/>
      <c r="EU1769" s="267"/>
      <c r="EV1769" s="267"/>
      <c r="EW1769" s="267"/>
      <c r="EX1769" s="267"/>
      <c r="EY1769" s="267"/>
      <c r="EZ1769" s="267"/>
      <c r="FA1769" s="267"/>
      <c r="FB1769" s="267"/>
      <c r="FC1769" s="267"/>
      <c r="FD1769" s="267"/>
      <c r="FE1769" s="267"/>
      <c r="FF1769" s="267"/>
      <c r="FG1769" s="267"/>
      <c r="FH1769" s="267"/>
      <c r="FI1769" s="267"/>
      <c r="FJ1769" s="267"/>
      <c r="FK1769" s="267"/>
      <c r="FL1769" s="267"/>
      <c r="FM1769" s="267"/>
      <c r="FN1769" s="267"/>
      <c r="FO1769" s="267"/>
      <c r="FP1769" s="267"/>
      <c r="FQ1769" s="267"/>
      <c r="FR1769" s="267"/>
      <c r="FS1769" s="267"/>
      <c r="FT1769" s="267"/>
      <c r="FU1769" s="267"/>
      <c r="FV1769" s="267"/>
      <c r="FW1769" s="267"/>
      <c r="FX1769" s="267"/>
      <c r="FY1769" s="267"/>
      <c r="FZ1769" s="267"/>
      <c r="GA1769" s="267"/>
      <c r="GB1769" s="267"/>
      <c r="GC1769" s="267"/>
      <c r="GD1769" s="267"/>
      <c r="GE1769" s="267"/>
      <c r="GF1769" s="267"/>
      <c r="GG1769" s="267"/>
      <c r="GH1769" s="267"/>
      <c r="GI1769" s="267"/>
      <c r="GJ1769" s="267"/>
      <c r="GK1769" s="267"/>
      <c r="GL1769" s="267"/>
      <c r="GM1769" s="267"/>
      <c r="GN1769" s="267"/>
      <c r="GO1769" s="267"/>
      <c r="GP1769" s="267"/>
      <c r="GQ1769" s="267"/>
      <c r="GR1769" s="267"/>
      <c r="GS1769" s="267"/>
      <c r="GT1769" s="267"/>
      <c r="GU1769" s="267"/>
      <c r="GV1769" s="267"/>
      <c r="GW1769" s="267"/>
      <c r="GX1769" s="267"/>
      <c r="GY1769" s="267"/>
      <c r="GZ1769" s="267"/>
      <c r="HA1769" s="267"/>
      <c r="HB1769" s="267"/>
      <c r="HC1769" s="267"/>
      <c r="HD1769" s="267"/>
      <c r="HE1769" s="267"/>
      <c r="HF1769" s="267"/>
      <c r="HG1769" s="267"/>
      <c r="HH1769" s="267"/>
      <c r="HI1769" s="267"/>
      <c r="HJ1769" s="267"/>
      <c r="HK1769" s="267"/>
      <c r="HL1769" s="267"/>
      <c r="HM1769" s="267"/>
      <c r="HN1769" s="267"/>
      <c r="HO1769" s="267"/>
      <c r="HP1769" s="267"/>
      <c r="HQ1769" s="267"/>
      <c r="HR1769" s="267"/>
      <c r="HS1769" s="267"/>
      <c r="HT1769" s="267"/>
      <c r="HU1769" s="267"/>
      <c r="HV1769" s="267"/>
      <c r="HW1769" s="267"/>
      <c r="HX1769" s="267"/>
      <c r="HY1769" s="267"/>
      <c r="HZ1769" s="267"/>
      <c r="IA1769" s="267"/>
      <c r="IB1769" s="267"/>
      <c r="IC1769" s="267"/>
      <c r="ID1769" s="267"/>
      <c r="IE1769" s="267"/>
      <c r="IF1769" s="267"/>
      <c r="IG1769" s="267"/>
      <c r="IH1769" s="267"/>
      <c r="II1769" s="267"/>
      <c r="IJ1769" s="267"/>
      <c r="IK1769" s="267"/>
      <c r="IL1769" s="267"/>
      <c r="IM1769" s="267"/>
      <c r="IN1769" s="267"/>
      <c r="IO1769" s="267"/>
      <c r="IP1769" s="267"/>
      <c r="IQ1769" s="267"/>
      <c r="IR1769" s="267"/>
      <c r="IS1769" s="267"/>
      <c r="IT1769" s="267"/>
      <c r="IU1769" s="267"/>
    </row>
    <row r="1770" spans="1:255" s="268" customFormat="1" ht="12.75">
      <c r="A1770" s="267"/>
      <c r="B1770" s="267"/>
      <c r="C1770" s="267"/>
      <c r="D1770" s="267"/>
      <c r="E1770" s="267"/>
      <c r="F1770" s="267"/>
      <c r="G1770" s="267"/>
      <c r="H1770" s="267"/>
      <c r="I1770" s="267"/>
      <c r="J1770" s="267"/>
      <c r="K1770" s="267"/>
      <c r="L1770" s="267"/>
      <c r="M1770" s="267"/>
      <c r="N1770" s="267"/>
      <c r="O1770" s="267"/>
      <c r="P1770" s="267"/>
      <c r="Q1770" s="267"/>
      <c r="R1770" s="267"/>
      <c r="S1770" s="267"/>
      <c r="T1770" s="267"/>
      <c r="U1770" s="267"/>
      <c r="V1770" s="267"/>
      <c r="W1770" s="267"/>
      <c r="X1770" s="267"/>
      <c r="Y1770" s="267"/>
      <c r="Z1770" s="267"/>
      <c r="AA1770" s="267"/>
      <c r="AB1770" s="267"/>
      <c r="AC1770" s="267"/>
      <c r="AD1770" s="267"/>
      <c r="AE1770" s="267"/>
      <c r="AF1770" s="267"/>
      <c r="AG1770" s="267"/>
      <c r="AH1770" s="267"/>
      <c r="AI1770" s="267"/>
      <c r="AJ1770" s="267"/>
      <c r="AK1770" s="267"/>
      <c r="AL1770" s="267"/>
      <c r="AM1770" s="267"/>
      <c r="AN1770" s="267"/>
      <c r="AO1770" s="267"/>
      <c r="AP1770" s="267"/>
      <c r="AQ1770" s="267"/>
      <c r="AR1770" s="267"/>
      <c r="AS1770" s="267"/>
      <c r="AT1770" s="267"/>
      <c r="AU1770" s="267"/>
      <c r="AV1770" s="267"/>
      <c r="AW1770" s="267"/>
      <c r="AX1770" s="267"/>
      <c r="AY1770" s="267"/>
      <c r="AZ1770" s="267"/>
      <c r="BA1770" s="267"/>
      <c r="BB1770" s="267"/>
      <c r="BC1770" s="267"/>
      <c r="BD1770" s="267"/>
      <c r="BE1770" s="267"/>
      <c r="BF1770" s="267"/>
      <c r="BG1770" s="267"/>
      <c r="BH1770" s="267"/>
      <c r="BI1770" s="267"/>
      <c r="BJ1770" s="267"/>
      <c r="BK1770" s="267"/>
      <c r="BL1770" s="267"/>
      <c r="BM1770" s="267"/>
      <c r="BN1770" s="267"/>
      <c r="BO1770" s="267"/>
      <c r="BP1770" s="267"/>
      <c r="BQ1770" s="267"/>
      <c r="BR1770" s="267"/>
      <c r="BS1770" s="267"/>
      <c r="BT1770" s="267"/>
      <c r="BU1770" s="267"/>
      <c r="BV1770" s="267"/>
      <c r="BW1770" s="267"/>
      <c r="BX1770" s="267"/>
      <c r="BY1770" s="267"/>
      <c r="BZ1770" s="267"/>
      <c r="CA1770" s="267"/>
      <c r="CB1770" s="267"/>
      <c r="CC1770" s="267"/>
      <c r="CD1770" s="267"/>
      <c r="CE1770" s="267"/>
      <c r="CF1770" s="267"/>
      <c r="CG1770" s="267"/>
      <c r="CH1770" s="267"/>
      <c r="CI1770" s="267"/>
      <c r="CJ1770" s="267"/>
      <c r="CK1770" s="267"/>
      <c r="CL1770" s="267"/>
      <c r="CM1770" s="267"/>
      <c r="CN1770" s="267"/>
      <c r="CO1770" s="267"/>
      <c r="CP1770" s="267"/>
      <c r="CQ1770" s="267"/>
      <c r="CR1770" s="267"/>
      <c r="CS1770" s="267"/>
      <c r="CT1770" s="267"/>
      <c r="CU1770" s="267"/>
      <c r="CV1770" s="267"/>
      <c r="CW1770" s="267"/>
      <c r="CX1770" s="267"/>
      <c r="CY1770" s="267"/>
      <c r="CZ1770" s="267"/>
      <c r="DA1770" s="267"/>
      <c r="DB1770" s="267"/>
      <c r="DC1770" s="267"/>
      <c r="DD1770" s="267"/>
      <c r="DE1770" s="267"/>
      <c r="DF1770" s="267"/>
      <c r="DG1770" s="267"/>
      <c r="DH1770" s="267"/>
      <c r="DI1770" s="267"/>
      <c r="DJ1770" s="267"/>
      <c r="DK1770" s="267"/>
      <c r="DL1770" s="267"/>
      <c r="DM1770" s="267"/>
      <c r="DN1770" s="267"/>
      <c r="DO1770" s="267"/>
      <c r="DP1770" s="267"/>
      <c r="DQ1770" s="267"/>
      <c r="DR1770" s="267"/>
      <c r="DS1770" s="267"/>
      <c r="DT1770" s="267"/>
      <c r="DU1770" s="267"/>
      <c r="DV1770" s="267"/>
      <c r="DW1770" s="267"/>
      <c r="DX1770" s="267"/>
      <c r="DY1770" s="267"/>
      <c r="DZ1770" s="267"/>
      <c r="EA1770" s="267"/>
      <c r="EB1770" s="267"/>
      <c r="EC1770" s="267"/>
      <c r="ED1770" s="267"/>
      <c r="EE1770" s="267"/>
      <c r="EF1770" s="267"/>
      <c r="EG1770" s="267"/>
      <c r="EH1770" s="267"/>
      <c r="EI1770" s="267"/>
      <c r="EJ1770" s="267"/>
      <c r="EK1770" s="267"/>
      <c r="EL1770" s="267"/>
      <c r="EM1770" s="267"/>
      <c r="EN1770" s="267"/>
      <c r="EO1770" s="267"/>
      <c r="EP1770" s="267"/>
      <c r="EQ1770" s="267"/>
      <c r="ER1770" s="267"/>
      <c r="ES1770" s="267"/>
      <c r="ET1770" s="267"/>
      <c r="EU1770" s="267"/>
      <c r="EV1770" s="267"/>
      <c r="EW1770" s="267"/>
      <c r="EX1770" s="267"/>
      <c r="EY1770" s="267"/>
      <c r="EZ1770" s="267"/>
      <c r="FA1770" s="267"/>
      <c r="FB1770" s="267"/>
      <c r="FC1770" s="267"/>
      <c r="FD1770" s="267"/>
      <c r="FE1770" s="267"/>
      <c r="FF1770" s="267"/>
      <c r="FG1770" s="267"/>
      <c r="FH1770" s="267"/>
      <c r="FI1770" s="267"/>
      <c r="FJ1770" s="267"/>
      <c r="FK1770" s="267"/>
      <c r="FL1770" s="267"/>
      <c r="FM1770" s="267"/>
      <c r="FN1770" s="267"/>
      <c r="FO1770" s="267"/>
      <c r="FP1770" s="267"/>
      <c r="FQ1770" s="267"/>
      <c r="FR1770" s="267"/>
      <c r="FS1770" s="267"/>
      <c r="FT1770" s="267"/>
      <c r="FU1770" s="267"/>
      <c r="FV1770" s="267"/>
      <c r="FW1770" s="267"/>
      <c r="FX1770" s="267"/>
      <c r="FY1770" s="267"/>
      <c r="FZ1770" s="267"/>
      <c r="GA1770" s="267"/>
      <c r="GB1770" s="267"/>
      <c r="GC1770" s="267"/>
      <c r="GD1770" s="267"/>
      <c r="GE1770" s="267"/>
      <c r="GF1770" s="267"/>
      <c r="GG1770" s="267"/>
      <c r="GH1770" s="267"/>
      <c r="GI1770" s="267"/>
      <c r="GJ1770" s="267"/>
      <c r="GK1770" s="267"/>
      <c r="GL1770" s="267"/>
      <c r="GM1770" s="267"/>
      <c r="GN1770" s="267"/>
      <c r="GO1770" s="267"/>
      <c r="GP1770" s="267"/>
      <c r="GQ1770" s="267"/>
      <c r="GR1770" s="267"/>
      <c r="GS1770" s="267"/>
      <c r="GT1770" s="267"/>
      <c r="GU1770" s="267"/>
      <c r="GV1770" s="267"/>
      <c r="GW1770" s="267"/>
      <c r="GX1770" s="267"/>
      <c r="GY1770" s="267"/>
      <c r="GZ1770" s="267"/>
      <c r="HA1770" s="267"/>
      <c r="HB1770" s="267"/>
      <c r="HC1770" s="267"/>
      <c r="HD1770" s="267"/>
      <c r="HE1770" s="267"/>
      <c r="HF1770" s="267"/>
      <c r="HG1770" s="267"/>
      <c r="HH1770" s="267"/>
      <c r="HI1770" s="267"/>
      <c r="HJ1770" s="267"/>
      <c r="HK1770" s="267"/>
      <c r="HL1770" s="267"/>
      <c r="HM1770" s="267"/>
      <c r="HN1770" s="267"/>
      <c r="HO1770" s="267"/>
      <c r="HP1770" s="267"/>
      <c r="HQ1770" s="267"/>
      <c r="HR1770" s="267"/>
      <c r="HS1770" s="267"/>
      <c r="HT1770" s="267"/>
      <c r="HU1770" s="267"/>
      <c r="HV1770" s="267"/>
      <c r="HW1770" s="267"/>
      <c r="HX1770" s="267"/>
      <c r="HY1770" s="267"/>
      <c r="HZ1770" s="267"/>
      <c r="IA1770" s="267"/>
      <c r="IB1770" s="267"/>
      <c r="IC1770" s="267"/>
      <c r="ID1770" s="267"/>
      <c r="IE1770" s="267"/>
      <c r="IF1770" s="267"/>
      <c r="IG1770" s="267"/>
      <c r="IH1770" s="267"/>
      <c r="II1770" s="267"/>
      <c r="IJ1770" s="267"/>
      <c r="IK1770" s="267"/>
      <c r="IL1770" s="267"/>
      <c r="IM1770" s="267"/>
      <c r="IN1770" s="267"/>
      <c r="IO1770" s="267"/>
      <c r="IP1770" s="267"/>
      <c r="IQ1770" s="267"/>
      <c r="IR1770" s="267"/>
      <c r="IS1770" s="267"/>
      <c r="IT1770" s="267"/>
      <c r="IU1770" s="267"/>
    </row>
    <row r="1771" spans="1:255" s="268" customFormat="1" ht="12.75">
      <c r="A1771" s="267"/>
      <c r="B1771" s="267"/>
      <c r="C1771" s="267"/>
      <c r="D1771" s="267"/>
      <c r="E1771" s="267"/>
      <c r="F1771" s="267"/>
      <c r="G1771" s="267"/>
      <c r="H1771" s="267"/>
      <c r="I1771" s="267"/>
      <c r="J1771" s="267"/>
      <c r="K1771" s="267"/>
      <c r="L1771" s="267"/>
      <c r="M1771" s="267"/>
      <c r="N1771" s="267"/>
      <c r="O1771" s="267"/>
      <c r="P1771" s="267"/>
      <c r="Q1771" s="267"/>
      <c r="R1771" s="267"/>
      <c r="S1771" s="267"/>
      <c r="T1771" s="267"/>
      <c r="U1771" s="267"/>
      <c r="V1771" s="267"/>
      <c r="W1771" s="267"/>
      <c r="X1771" s="267"/>
      <c r="Y1771" s="267"/>
      <c r="Z1771" s="267"/>
      <c r="AA1771" s="267"/>
      <c r="AB1771" s="267"/>
      <c r="AC1771" s="267"/>
      <c r="AD1771" s="267"/>
      <c r="AE1771" s="267"/>
      <c r="AF1771" s="267"/>
      <c r="AG1771" s="267"/>
      <c r="AH1771" s="267"/>
      <c r="AI1771" s="267"/>
      <c r="AJ1771" s="267"/>
      <c r="AK1771" s="267"/>
      <c r="AL1771" s="267"/>
      <c r="AM1771" s="267"/>
      <c r="AN1771" s="267"/>
      <c r="AO1771" s="267"/>
      <c r="AP1771" s="267"/>
      <c r="AQ1771" s="267"/>
      <c r="AR1771" s="267"/>
      <c r="AS1771" s="267"/>
      <c r="AT1771" s="267"/>
      <c r="AU1771" s="267"/>
      <c r="AV1771" s="267"/>
      <c r="AW1771" s="267"/>
      <c r="AX1771" s="267"/>
      <c r="AY1771" s="267"/>
      <c r="AZ1771" s="267"/>
      <c r="BA1771" s="267"/>
      <c r="BB1771" s="267"/>
      <c r="BC1771" s="267"/>
      <c r="BD1771" s="267"/>
      <c r="BE1771" s="267"/>
      <c r="BF1771" s="267"/>
      <c r="BG1771" s="267"/>
      <c r="BH1771" s="267"/>
      <c r="BI1771" s="267"/>
      <c r="BJ1771" s="267"/>
      <c r="BK1771" s="267"/>
      <c r="BL1771" s="267"/>
      <c r="BM1771" s="267"/>
      <c r="BN1771" s="267"/>
      <c r="BO1771" s="267"/>
      <c r="BP1771" s="267"/>
      <c r="BQ1771" s="267"/>
      <c r="BR1771" s="267"/>
      <c r="BS1771" s="267"/>
      <c r="BT1771" s="267"/>
      <c r="BU1771" s="267"/>
      <c r="BV1771" s="267"/>
      <c r="BW1771" s="267"/>
      <c r="BX1771" s="267"/>
      <c r="BY1771" s="267"/>
      <c r="BZ1771" s="267"/>
      <c r="CA1771" s="267"/>
      <c r="CB1771" s="267"/>
      <c r="CC1771" s="267"/>
      <c r="CD1771" s="267"/>
      <c r="CE1771" s="267"/>
      <c r="CF1771" s="267"/>
      <c r="CG1771" s="267"/>
      <c r="CH1771" s="267"/>
      <c r="CI1771" s="267"/>
      <c r="CJ1771" s="267"/>
      <c r="CK1771" s="267"/>
      <c r="CL1771" s="267"/>
      <c r="CM1771" s="267"/>
      <c r="CN1771" s="267"/>
      <c r="CO1771" s="267"/>
      <c r="CP1771" s="267"/>
      <c r="CQ1771" s="267"/>
      <c r="CR1771" s="267"/>
      <c r="CS1771" s="267"/>
      <c r="CT1771" s="267"/>
      <c r="CU1771" s="267"/>
      <c r="CV1771" s="267"/>
      <c r="CW1771" s="267"/>
      <c r="CX1771" s="267"/>
      <c r="CY1771" s="267"/>
      <c r="CZ1771" s="267"/>
      <c r="DA1771" s="267"/>
      <c r="DB1771" s="267"/>
      <c r="DC1771" s="267"/>
      <c r="DD1771" s="267"/>
      <c r="DE1771" s="267"/>
      <c r="DF1771" s="267"/>
      <c r="DG1771" s="267"/>
      <c r="DH1771" s="267"/>
      <c r="DI1771" s="267"/>
      <c r="DJ1771" s="267"/>
      <c r="DK1771" s="267"/>
      <c r="DL1771" s="267"/>
      <c r="DM1771" s="267"/>
      <c r="DN1771" s="267"/>
      <c r="DO1771" s="267"/>
      <c r="DP1771" s="267"/>
      <c r="DQ1771" s="267"/>
      <c r="DR1771" s="267"/>
      <c r="DS1771" s="267"/>
      <c r="DT1771" s="267"/>
      <c r="DU1771" s="267"/>
      <c r="DV1771" s="267"/>
      <c r="DW1771" s="267"/>
      <c r="DX1771" s="267"/>
      <c r="DY1771" s="267"/>
      <c r="DZ1771" s="267"/>
      <c r="EA1771" s="267"/>
      <c r="EB1771" s="267"/>
      <c r="EC1771" s="267"/>
      <c r="ED1771" s="267"/>
      <c r="EE1771" s="267"/>
      <c r="EF1771" s="267"/>
      <c r="EG1771" s="267"/>
      <c r="EH1771" s="267"/>
      <c r="EI1771" s="267"/>
      <c r="EJ1771" s="267"/>
      <c r="EK1771" s="267"/>
      <c r="EL1771" s="267"/>
      <c r="EM1771" s="267"/>
      <c r="EN1771" s="267"/>
      <c r="EO1771" s="267"/>
      <c r="EP1771" s="267"/>
      <c r="EQ1771" s="267"/>
      <c r="ER1771" s="267"/>
      <c r="ES1771" s="267"/>
      <c r="ET1771" s="267"/>
      <c r="EU1771" s="267"/>
      <c r="EV1771" s="267"/>
      <c r="EW1771" s="267"/>
      <c r="EX1771" s="267"/>
      <c r="EY1771" s="267"/>
      <c r="EZ1771" s="267"/>
      <c r="FA1771" s="267"/>
      <c r="FB1771" s="267"/>
      <c r="FC1771" s="267"/>
      <c r="FD1771" s="267"/>
      <c r="FE1771" s="267"/>
      <c r="FF1771" s="267"/>
      <c r="FG1771" s="267"/>
      <c r="FH1771" s="267"/>
      <c r="FI1771" s="267"/>
      <c r="FJ1771" s="267"/>
      <c r="FK1771" s="267"/>
      <c r="FL1771" s="267"/>
      <c r="FM1771" s="267"/>
      <c r="FN1771" s="267"/>
      <c r="FO1771" s="267"/>
      <c r="FP1771" s="267"/>
      <c r="FQ1771" s="267"/>
      <c r="FR1771" s="267"/>
      <c r="FS1771" s="267"/>
      <c r="FT1771" s="267"/>
      <c r="FU1771" s="267"/>
      <c r="FV1771" s="267"/>
      <c r="FW1771" s="267"/>
      <c r="FX1771" s="267"/>
      <c r="FY1771" s="267"/>
      <c r="FZ1771" s="267"/>
      <c r="GA1771" s="267"/>
      <c r="GB1771" s="267"/>
      <c r="GC1771" s="267"/>
      <c r="GD1771" s="267"/>
      <c r="GE1771" s="267"/>
      <c r="GF1771" s="267"/>
      <c r="GG1771" s="267"/>
      <c r="GH1771" s="267"/>
      <c r="GI1771" s="267"/>
      <c r="GJ1771" s="267"/>
      <c r="GK1771" s="267"/>
      <c r="GL1771" s="267"/>
      <c r="GM1771" s="267"/>
      <c r="GN1771" s="267"/>
      <c r="GO1771" s="267"/>
      <c r="GP1771" s="267"/>
      <c r="GQ1771" s="267"/>
      <c r="GR1771" s="267"/>
      <c r="GS1771" s="267"/>
      <c r="GT1771" s="267"/>
      <c r="GU1771" s="267"/>
      <c r="GV1771" s="267"/>
      <c r="GW1771" s="267"/>
      <c r="GX1771" s="267"/>
      <c r="GY1771" s="267"/>
      <c r="GZ1771" s="267"/>
      <c r="HA1771" s="267"/>
      <c r="HB1771" s="267"/>
      <c r="HC1771" s="267"/>
      <c r="HD1771" s="267"/>
      <c r="HE1771" s="267"/>
      <c r="HF1771" s="267"/>
      <c r="HG1771" s="267"/>
      <c r="HH1771" s="267"/>
      <c r="HI1771" s="267"/>
      <c r="HJ1771" s="267"/>
      <c r="HK1771" s="267"/>
      <c r="HL1771" s="267"/>
      <c r="HM1771" s="267"/>
      <c r="HN1771" s="267"/>
      <c r="HO1771" s="267"/>
      <c r="HP1771" s="267"/>
      <c r="HQ1771" s="267"/>
      <c r="HR1771" s="267"/>
      <c r="HS1771" s="267"/>
      <c r="HT1771" s="267"/>
      <c r="HU1771" s="267"/>
      <c r="HV1771" s="267"/>
      <c r="HW1771" s="267"/>
      <c r="HX1771" s="267"/>
      <c r="HY1771" s="267"/>
      <c r="HZ1771" s="267"/>
      <c r="IA1771" s="267"/>
      <c r="IB1771" s="267"/>
      <c r="IC1771" s="267"/>
      <c r="ID1771" s="267"/>
      <c r="IE1771" s="267"/>
      <c r="IF1771" s="267"/>
      <c r="IG1771" s="267"/>
      <c r="IH1771" s="267"/>
      <c r="II1771" s="267"/>
      <c r="IJ1771" s="267"/>
      <c r="IK1771" s="267"/>
      <c r="IL1771" s="267"/>
      <c r="IM1771" s="267"/>
      <c r="IN1771" s="267"/>
      <c r="IO1771" s="267"/>
      <c r="IP1771" s="267"/>
      <c r="IQ1771" s="267"/>
      <c r="IR1771" s="267"/>
      <c r="IS1771" s="267"/>
      <c r="IT1771" s="267"/>
      <c r="IU1771" s="267"/>
    </row>
    <row r="1772" spans="1:255" s="268" customFormat="1" ht="12.75">
      <c r="A1772" s="267"/>
      <c r="B1772" s="267"/>
      <c r="C1772" s="267"/>
      <c r="D1772" s="267"/>
      <c r="E1772" s="267"/>
      <c r="F1772" s="267"/>
      <c r="G1772" s="267"/>
      <c r="H1772" s="267"/>
      <c r="I1772" s="267"/>
      <c r="J1772" s="267"/>
      <c r="K1772" s="267"/>
      <c r="L1772" s="267"/>
      <c r="M1772" s="267"/>
      <c r="N1772" s="267"/>
      <c r="O1772" s="267"/>
      <c r="P1772" s="267"/>
      <c r="Q1772" s="267"/>
      <c r="R1772" s="267"/>
      <c r="S1772" s="267"/>
      <c r="T1772" s="267"/>
      <c r="U1772" s="267"/>
      <c r="V1772" s="267"/>
      <c r="W1772" s="267"/>
      <c r="X1772" s="267"/>
      <c r="Y1772" s="267"/>
      <c r="Z1772" s="267"/>
      <c r="AA1772" s="267"/>
      <c r="AB1772" s="267"/>
      <c r="AC1772" s="267"/>
      <c r="AD1772" s="267"/>
      <c r="AE1772" s="267"/>
      <c r="AF1772" s="267"/>
      <c r="AG1772" s="267"/>
      <c r="AH1772" s="267"/>
      <c r="AI1772" s="267"/>
      <c r="AJ1772" s="267"/>
      <c r="AK1772" s="267"/>
      <c r="AL1772" s="267"/>
      <c r="AM1772" s="267"/>
      <c r="AN1772" s="267"/>
      <c r="AO1772" s="267"/>
      <c r="AP1772" s="267"/>
      <c r="AQ1772" s="267"/>
      <c r="AR1772" s="267"/>
      <c r="AS1772" s="267"/>
      <c r="AT1772" s="267"/>
      <c r="AU1772" s="267"/>
      <c r="AV1772" s="267"/>
      <c r="AW1772" s="267"/>
      <c r="AX1772" s="267"/>
      <c r="AY1772" s="267"/>
      <c r="AZ1772" s="267"/>
      <c r="BA1772" s="267"/>
      <c r="BB1772" s="267"/>
      <c r="BC1772" s="267"/>
      <c r="BD1772" s="267"/>
      <c r="BE1772" s="267"/>
      <c r="BF1772" s="267"/>
      <c r="BG1772" s="267"/>
      <c r="BH1772" s="267"/>
      <c r="BI1772" s="267"/>
      <c r="BJ1772" s="267"/>
      <c r="BK1772" s="267"/>
      <c r="BL1772" s="267"/>
      <c r="BM1772" s="267"/>
      <c r="BN1772" s="267"/>
      <c r="BO1772" s="267"/>
      <c r="BP1772" s="267"/>
      <c r="BQ1772" s="267"/>
      <c r="BR1772" s="267"/>
      <c r="BS1772" s="267"/>
      <c r="BT1772" s="267"/>
      <c r="BU1772" s="267"/>
      <c r="BV1772" s="267"/>
      <c r="BW1772" s="267"/>
      <c r="BX1772" s="267"/>
      <c r="BY1772" s="267"/>
      <c r="BZ1772" s="267"/>
      <c r="CA1772" s="267"/>
      <c r="CB1772" s="267"/>
      <c r="CC1772" s="267"/>
      <c r="CD1772" s="267"/>
      <c r="CE1772" s="267"/>
      <c r="CF1772" s="267"/>
      <c r="CG1772" s="267"/>
      <c r="CH1772" s="267"/>
      <c r="CI1772" s="267"/>
      <c r="CJ1772" s="267"/>
      <c r="CK1772" s="267"/>
      <c r="CL1772" s="267"/>
      <c r="CM1772" s="267"/>
      <c r="CN1772" s="267"/>
      <c r="CO1772" s="267"/>
      <c r="CP1772" s="267"/>
      <c r="CQ1772" s="267"/>
      <c r="CR1772" s="267"/>
      <c r="CS1772" s="267"/>
      <c r="CT1772" s="267"/>
      <c r="CU1772" s="267"/>
      <c r="CV1772" s="267"/>
      <c r="CW1772" s="267"/>
      <c r="CX1772" s="267"/>
      <c r="CY1772" s="267"/>
      <c r="CZ1772" s="267"/>
      <c r="DA1772" s="267"/>
      <c r="DB1772" s="267"/>
      <c r="DC1772" s="267"/>
      <c r="DD1772" s="267"/>
      <c r="DE1772" s="267"/>
      <c r="DF1772" s="267"/>
      <c r="DG1772" s="267"/>
      <c r="DH1772" s="267"/>
      <c r="DI1772" s="267"/>
      <c r="DJ1772" s="267"/>
      <c r="DK1772" s="267"/>
      <c r="DL1772" s="267"/>
      <c r="DM1772" s="267"/>
      <c r="DN1772" s="267"/>
      <c r="DO1772" s="267"/>
      <c r="DP1772" s="267"/>
      <c r="DQ1772" s="267"/>
      <c r="DR1772" s="267"/>
      <c r="DS1772" s="267"/>
      <c r="DT1772" s="267"/>
      <c r="DU1772" s="267"/>
      <c r="DV1772" s="267"/>
      <c r="DW1772" s="267"/>
      <c r="DX1772" s="267"/>
      <c r="DY1772" s="267"/>
      <c r="DZ1772" s="267"/>
      <c r="EA1772" s="267"/>
      <c r="EB1772" s="267"/>
      <c r="EC1772" s="267"/>
      <c r="ED1772" s="267"/>
      <c r="EE1772" s="267"/>
      <c r="EF1772" s="267"/>
      <c r="EG1772" s="267"/>
      <c r="EH1772" s="267"/>
      <c r="EI1772" s="267"/>
      <c r="EJ1772" s="267"/>
      <c r="EK1772" s="267"/>
      <c r="EL1772" s="267"/>
      <c r="EM1772" s="267"/>
      <c r="EN1772" s="267"/>
      <c r="EO1772" s="267"/>
      <c r="EP1772" s="267"/>
      <c r="EQ1772" s="267"/>
      <c r="ER1772" s="267"/>
      <c r="ES1772" s="267"/>
      <c r="ET1772" s="267"/>
      <c r="EU1772" s="267"/>
      <c r="EV1772" s="267"/>
      <c r="EW1772" s="267"/>
      <c r="EX1772" s="267"/>
      <c r="EY1772" s="267"/>
      <c r="EZ1772" s="267"/>
      <c r="FA1772" s="267"/>
      <c r="FB1772" s="267"/>
      <c r="FC1772" s="267"/>
      <c r="FD1772" s="267"/>
      <c r="FE1772" s="267"/>
      <c r="FF1772" s="267"/>
      <c r="FG1772" s="267"/>
      <c r="FH1772" s="267"/>
      <c r="FI1772" s="267"/>
      <c r="FJ1772" s="267"/>
      <c r="FK1772" s="267"/>
      <c r="FL1772" s="267"/>
      <c r="FM1772" s="267"/>
      <c r="FN1772" s="267"/>
      <c r="FO1772" s="267"/>
      <c r="FP1772" s="267"/>
      <c r="FQ1772" s="267"/>
      <c r="FR1772" s="267"/>
      <c r="FS1772" s="267"/>
      <c r="FT1772" s="267"/>
      <c r="FU1772" s="267"/>
      <c r="FV1772" s="267"/>
      <c r="FW1772" s="267"/>
      <c r="FX1772" s="267"/>
      <c r="FY1772" s="267"/>
      <c r="FZ1772" s="267"/>
      <c r="GA1772" s="267"/>
      <c r="GB1772" s="267"/>
      <c r="GC1772" s="267"/>
      <c r="GD1772" s="267"/>
      <c r="GE1772" s="267"/>
      <c r="GF1772" s="267"/>
      <c r="GG1772" s="267"/>
      <c r="GH1772" s="267"/>
      <c r="GI1772" s="267"/>
      <c r="GJ1772" s="267"/>
      <c r="GK1772" s="267"/>
      <c r="GL1772" s="267"/>
      <c r="GM1772" s="267"/>
      <c r="GN1772" s="267"/>
      <c r="GO1772" s="267"/>
      <c r="GP1772" s="267"/>
      <c r="GQ1772" s="267"/>
      <c r="GR1772" s="267"/>
      <c r="GS1772" s="267"/>
      <c r="GT1772" s="267"/>
      <c r="GU1772" s="267"/>
      <c r="GV1772" s="267"/>
      <c r="GW1772" s="267"/>
      <c r="GX1772" s="267"/>
      <c r="GY1772" s="267"/>
      <c r="GZ1772" s="267"/>
      <c r="HA1772" s="267"/>
      <c r="HB1772" s="267"/>
      <c r="HC1772" s="267"/>
      <c r="HD1772" s="267"/>
      <c r="HE1772" s="267"/>
      <c r="HF1772" s="267"/>
      <c r="HG1772" s="267"/>
      <c r="HH1772" s="267"/>
      <c r="HI1772" s="267"/>
      <c r="HJ1772" s="267"/>
      <c r="HK1772" s="267"/>
      <c r="HL1772" s="267"/>
      <c r="HM1772" s="267"/>
      <c r="HN1772" s="267"/>
      <c r="HO1772" s="267"/>
      <c r="HP1772" s="267"/>
      <c r="HQ1772" s="267"/>
      <c r="HR1772" s="267"/>
      <c r="HS1772" s="267"/>
      <c r="HT1772" s="267"/>
      <c r="HU1772" s="267"/>
      <c r="HV1772" s="267"/>
      <c r="HW1772" s="267"/>
      <c r="HX1772" s="267"/>
      <c r="HY1772" s="267"/>
      <c r="HZ1772" s="267"/>
      <c r="IA1772" s="267"/>
      <c r="IB1772" s="267"/>
      <c r="IC1772" s="267"/>
      <c r="ID1772" s="267"/>
      <c r="IE1772" s="267"/>
      <c r="IF1772" s="267"/>
      <c r="IG1772" s="267"/>
      <c r="IH1772" s="267"/>
      <c r="II1772" s="267"/>
      <c r="IJ1772" s="267"/>
      <c r="IK1772" s="267"/>
      <c r="IL1772" s="267"/>
      <c r="IM1772" s="267"/>
      <c r="IN1772" s="267"/>
      <c r="IO1772" s="267"/>
      <c r="IP1772" s="267"/>
      <c r="IQ1772" s="267"/>
      <c r="IR1772" s="267"/>
      <c r="IS1772" s="267"/>
      <c r="IT1772" s="267"/>
      <c r="IU1772" s="267"/>
    </row>
    <row r="1773" spans="1:255" s="268" customFormat="1" ht="12.75">
      <c r="A1773" s="267"/>
      <c r="B1773" s="267"/>
      <c r="C1773" s="267"/>
      <c r="D1773" s="267"/>
      <c r="E1773" s="267"/>
      <c r="F1773" s="267"/>
      <c r="G1773" s="267"/>
      <c r="H1773" s="267"/>
      <c r="I1773" s="267"/>
      <c r="J1773" s="267"/>
      <c r="K1773" s="267"/>
      <c r="L1773" s="267"/>
      <c r="M1773" s="267"/>
      <c r="N1773" s="267"/>
      <c r="O1773" s="267"/>
      <c r="P1773" s="267"/>
      <c r="Q1773" s="267"/>
      <c r="R1773" s="267"/>
      <c r="S1773" s="267"/>
      <c r="T1773" s="267"/>
      <c r="U1773" s="267"/>
      <c r="V1773" s="267"/>
      <c r="W1773" s="267"/>
      <c r="X1773" s="267"/>
      <c r="Y1773" s="267"/>
      <c r="Z1773" s="267"/>
      <c r="AA1773" s="267"/>
      <c r="AB1773" s="267"/>
      <c r="AC1773" s="267"/>
      <c r="AD1773" s="267"/>
      <c r="AE1773" s="267"/>
      <c r="AF1773" s="267"/>
      <c r="AG1773" s="267"/>
      <c r="AH1773" s="267"/>
      <c r="AI1773" s="267"/>
      <c r="AJ1773" s="267"/>
      <c r="AK1773" s="267"/>
      <c r="AL1773" s="267"/>
      <c r="AM1773" s="267"/>
      <c r="AN1773" s="267"/>
      <c r="AO1773" s="267"/>
      <c r="AP1773" s="267"/>
      <c r="AQ1773" s="267"/>
      <c r="AR1773" s="267"/>
      <c r="AS1773" s="267"/>
      <c r="AT1773" s="267"/>
      <c r="AU1773" s="267"/>
      <c r="AV1773" s="267"/>
      <c r="AW1773" s="267"/>
      <c r="AX1773" s="267"/>
      <c r="AY1773" s="267"/>
      <c r="AZ1773" s="267"/>
      <c r="BA1773" s="267"/>
      <c r="BB1773" s="267"/>
      <c r="BC1773" s="267"/>
      <c r="BD1773" s="267"/>
      <c r="BE1773" s="267"/>
      <c r="BF1773" s="267"/>
      <c r="BG1773" s="267"/>
      <c r="BH1773" s="267"/>
      <c r="BI1773" s="267"/>
      <c r="BJ1773" s="267"/>
      <c r="BK1773" s="267"/>
      <c r="BL1773" s="267"/>
      <c r="BM1773" s="267"/>
      <c r="BN1773" s="267"/>
      <c r="BO1773" s="267"/>
      <c r="BP1773" s="267"/>
      <c r="BQ1773" s="267"/>
      <c r="BR1773" s="267"/>
      <c r="BS1773" s="267"/>
      <c r="BT1773" s="267"/>
      <c r="BU1773" s="267"/>
      <c r="BV1773" s="267"/>
      <c r="BW1773" s="267"/>
      <c r="BX1773" s="267"/>
      <c r="BY1773" s="267"/>
      <c r="BZ1773" s="267"/>
      <c r="CA1773" s="267"/>
      <c r="CB1773" s="267"/>
      <c r="CC1773" s="267"/>
      <c r="CD1773" s="267"/>
      <c r="CE1773" s="267"/>
      <c r="CF1773" s="267"/>
      <c r="CG1773" s="267"/>
      <c r="CH1773" s="267"/>
      <c r="CI1773" s="267"/>
      <c r="CJ1773" s="267"/>
      <c r="CK1773" s="267"/>
      <c r="CL1773" s="267"/>
      <c r="CM1773" s="267"/>
      <c r="CN1773" s="267"/>
      <c r="CO1773" s="267"/>
      <c r="CP1773" s="267"/>
      <c r="CQ1773" s="267"/>
      <c r="CR1773" s="267"/>
      <c r="CS1773" s="267"/>
      <c r="CT1773" s="267"/>
      <c r="CU1773" s="267"/>
      <c r="CV1773" s="267"/>
      <c r="CW1773" s="267"/>
      <c r="CX1773" s="267"/>
      <c r="CY1773" s="267"/>
      <c r="CZ1773" s="267"/>
      <c r="DA1773" s="267"/>
      <c r="DB1773" s="267"/>
      <c r="DC1773" s="267"/>
      <c r="DD1773" s="267"/>
      <c r="DE1773" s="267"/>
      <c r="DF1773" s="267"/>
      <c r="DG1773" s="267"/>
      <c r="DH1773" s="267"/>
      <c r="DI1773" s="267"/>
      <c r="DJ1773" s="267"/>
      <c r="DK1773" s="267"/>
      <c r="DL1773" s="267"/>
      <c r="DM1773" s="267"/>
      <c r="DN1773" s="267"/>
      <c r="DO1773" s="267"/>
      <c r="DP1773" s="267"/>
      <c r="DQ1773" s="267"/>
      <c r="DR1773" s="267"/>
      <c r="DS1773" s="267"/>
      <c r="DT1773" s="267"/>
      <c r="DU1773" s="267"/>
      <c r="DV1773" s="267"/>
      <c r="DW1773" s="267"/>
      <c r="DX1773" s="267"/>
      <c r="DY1773" s="267"/>
      <c r="DZ1773" s="267"/>
      <c r="EA1773" s="267"/>
      <c r="EB1773" s="267"/>
      <c r="EC1773" s="267"/>
      <c r="ED1773" s="267"/>
      <c r="EE1773" s="267"/>
      <c r="EF1773" s="267"/>
      <c r="EG1773" s="267"/>
      <c r="EH1773" s="267"/>
      <c r="EI1773" s="267"/>
      <c r="EJ1773" s="267"/>
      <c r="EK1773" s="267"/>
      <c r="EL1773" s="267"/>
      <c r="EM1773" s="267"/>
      <c r="EN1773" s="267"/>
      <c r="EO1773" s="267"/>
      <c r="EP1773" s="267"/>
      <c r="EQ1773" s="267"/>
      <c r="ER1773" s="267"/>
      <c r="ES1773" s="267"/>
      <c r="ET1773" s="267"/>
      <c r="EU1773" s="267"/>
      <c r="EV1773" s="267"/>
      <c r="EW1773" s="267"/>
      <c r="EX1773" s="267"/>
      <c r="EY1773" s="267"/>
      <c r="EZ1773" s="267"/>
      <c r="FA1773" s="267"/>
      <c r="FB1773" s="267"/>
      <c r="FC1773" s="267"/>
      <c r="FD1773" s="267"/>
      <c r="FE1773" s="267"/>
      <c r="FF1773" s="267"/>
      <c r="FG1773" s="267"/>
      <c r="FH1773" s="267"/>
      <c r="FI1773" s="267"/>
      <c r="FJ1773" s="267"/>
      <c r="FK1773" s="267"/>
      <c r="FL1773" s="267"/>
      <c r="FM1773" s="267"/>
      <c r="FN1773" s="267"/>
      <c r="FO1773" s="267"/>
      <c r="FP1773" s="267"/>
      <c r="FQ1773" s="267"/>
      <c r="FR1773" s="267"/>
      <c r="FS1773" s="267"/>
      <c r="FT1773" s="267"/>
      <c r="FU1773" s="267"/>
      <c r="FV1773" s="267"/>
      <c r="FW1773" s="267"/>
      <c r="FX1773" s="267"/>
      <c r="FY1773" s="267"/>
      <c r="FZ1773" s="267"/>
      <c r="GA1773" s="267"/>
      <c r="GB1773" s="267"/>
      <c r="GC1773" s="267"/>
      <c r="GD1773" s="267"/>
      <c r="GE1773" s="267"/>
      <c r="GF1773" s="267"/>
      <c r="GG1773" s="267"/>
      <c r="GH1773" s="267"/>
      <c r="GI1773" s="267"/>
      <c r="GJ1773" s="267"/>
      <c r="GK1773" s="267"/>
      <c r="GL1773" s="267"/>
      <c r="GM1773" s="267"/>
      <c r="GN1773" s="267"/>
      <c r="GO1773" s="267"/>
      <c r="GP1773" s="267"/>
      <c r="GQ1773" s="267"/>
      <c r="GR1773" s="267"/>
      <c r="GS1773" s="267"/>
      <c r="GT1773" s="267"/>
      <c r="GU1773" s="267"/>
      <c r="GV1773" s="267"/>
      <c r="GW1773" s="267"/>
      <c r="GX1773" s="267"/>
      <c r="GY1773" s="267"/>
      <c r="GZ1773" s="267"/>
      <c r="HA1773" s="267"/>
      <c r="HB1773" s="267"/>
      <c r="HC1773" s="267"/>
      <c r="HD1773" s="267"/>
      <c r="HE1773" s="267"/>
      <c r="HF1773" s="267"/>
      <c r="HG1773" s="267"/>
      <c r="HH1773" s="267"/>
      <c r="HI1773" s="267"/>
      <c r="HJ1773" s="267"/>
      <c r="HK1773" s="267"/>
      <c r="HL1773" s="267"/>
      <c r="HM1773" s="267"/>
      <c r="HN1773" s="267"/>
      <c r="HO1773" s="267"/>
      <c r="HP1773" s="267"/>
      <c r="HQ1773" s="267"/>
      <c r="HR1773" s="267"/>
      <c r="HS1773" s="267"/>
      <c r="HT1773" s="267"/>
      <c r="HU1773" s="267"/>
      <c r="HV1773" s="267"/>
      <c r="HW1773" s="267"/>
      <c r="HX1773" s="267"/>
      <c r="HY1773" s="267"/>
      <c r="HZ1773" s="267"/>
      <c r="IA1773" s="267"/>
      <c r="IB1773" s="267"/>
      <c r="IC1773" s="267"/>
      <c r="ID1773" s="267"/>
      <c r="IE1773" s="267"/>
      <c r="IF1773" s="267"/>
      <c r="IG1773" s="267"/>
      <c r="IH1773" s="267"/>
      <c r="II1773" s="267"/>
      <c r="IJ1773" s="267"/>
      <c r="IK1773" s="267"/>
      <c r="IL1773" s="267"/>
      <c r="IM1773" s="267"/>
      <c r="IN1773" s="267"/>
      <c r="IO1773" s="267"/>
      <c r="IP1773" s="267"/>
      <c r="IQ1773" s="267"/>
      <c r="IR1773" s="267"/>
      <c r="IS1773" s="267"/>
      <c r="IT1773" s="267"/>
      <c r="IU1773" s="267"/>
    </row>
    <row r="1774" spans="1:255" s="268" customFormat="1" ht="12.75">
      <c r="A1774" s="267"/>
      <c r="B1774" s="267"/>
      <c r="C1774" s="267"/>
      <c r="D1774" s="267"/>
      <c r="E1774" s="267"/>
      <c r="F1774" s="267"/>
      <c r="G1774" s="267"/>
      <c r="H1774" s="267"/>
      <c r="I1774" s="267"/>
      <c r="J1774" s="267"/>
      <c r="K1774" s="267"/>
      <c r="L1774" s="267"/>
      <c r="M1774" s="267"/>
      <c r="N1774" s="267"/>
      <c r="O1774" s="267"/>
      <c r="P1774" s="267"/>
      <c r="Q1774" s="267"/>
      <c r="R1774" s="267"/>
      <c r="S1774" s="267"/>
      <c r="T1774" s="267"/>
      <c r="U1774" s="267"/>
      <c r="V1774" s="267"/>
      <c r="W1774" s="267"/>
      <c r="X1774" s="267"/>
      <c r="Y1774" s="267"/>
      <c r="Z1774" s="267"/>
      <c r="AA1774" s="267"/>
      <c r="AB1774" s="267"/>
      <c r="AC1774" s="267"/>
      <c r="AD1774" s="267"/>
      <c r="AE1774" s="267"/>
      <c r="AF1774" s="267"/>
      <c r="AG1774" s="267"/>
      <c r="AH1774" s="267"/>
      <c r="AI1774" s="267"/>
      <c r="AJ1774" s="267"/>
      <c r="AK1774" s="267"/>
      <c r="AL1774" s="267"/>
      <c r="AM1774" s="267"/>
      <c r="AN1774" s="267"/>
      <c r="AO1774" s="267"/>
      <c r="AP1774" s="267"/>
      <c r="AQ1774" s="267"/>
      <c r="AR1774" s="267"/>
      <c r="AS1774" s="267"/>
      <c r="AT1774" s="267"/>
      <c r="AU1774" s="267"/>
      <c r="AV1774" s="267"/>
      <c r="AW1774" s="267"/>
      <c r="AX1774" s="267"/>
      <c r="AY1774" s="267"/>
      <c r="AZ1774" s="267"/>
      <c r="BA1774" s="267"/>
      <c r="BB1774" s="267"/>
      <c r="BC1774" s="267"/>
      <c r="BD1774" s="267"/>
      <c r="BE1774" s="267"/>
      <c r="BF1774" s="267"/>
      <c r="BG1774" s="267"/>
      <c r="BH1774" s="267"/>
      <c r="BI1774" s="267"/>
      <c r="BJ1774" s="267"/>
      <c r="BK1774" s="267"/>
      <c r="BL1774" s="267"/>
      <c r="BM1774" s="267"/>
      <c r="BN1774" s="267"/>
      <c r="BO1774" s="267"/>
      <c r="BP1774" s="267"/>
      <c r="BQ1774" s="267"/>
      <c r="BR1774" s="267"/>
      <c r="BS1774" s="267"/>
      <c r="BT1774" s="267"/>
      <c r="BU1774" s="267"/>
      <c r="BV1774" s="267"/>
      <c r="BW1774" s="267"/>
      <c r="BX1774" s="267"/>
      <c r="BY1774" s="267"/>
      <c r="BZ1774" s="267"/>
      <c r="CA1774" s="267"/>
      <c r="CB1774" s="267"/>
      <c r="CC1774" s="267"/>
      <c r="CD1774" s="267"/>
      <c r="CE1774" s="267"/>
      <c r="CF1774" s="267"/>
      <c r="CG1774" s="267"/>
      <c r="CH1774" s="267"/>
      <c r="CI1774" s="267"/>
      <c r="CJ1774" s="267"/>
      <c r="CK1774" s="267"/>
      <c r="CL1774" s="267"/>
      <c r="CM1774" s="267"/>
      <c r="CN1774" s="267"/>
      <c r="CO1774" s="267"/>
      <c r="CP1774" s="267"/>
      <c r="CQ1774" s="267"/>
      <c r="CR1774" s="267"/>
      <c r="CS1774" s="267"/>
      <c r="CT1774" s="267"/>
      <c r="CU1774" s="267"/>
      <c r="CV1774" s="267"/>
      <c r="CW1774" s="267"/>
      <c r="CX1774" s="267"/>
      <c r="CY1774" s="267"/>
      <c r="CZ1774" s="267"/>
      <c r="DA1774" s="267"/>
      <c r="DB1774" s="267"/>
      <c r="DC1774" s="267"/>
      <c r="DD1774" s="267"/>
      <c r="DE1774" s="267"/>
      <c r="DF1774" s="267"/>
      <c r="DG1774" s="267"/>
      <c r="DH1774" s="267"/>
      <c r="DI1774" s="267"/>
      <c r="DJ1774" s="267"/>
      <c r="DK1774" s="267"/>
      <c r="DL1774" s="267"/>
      <c r="DM1774" s="267"/>
      <c r="DN1774" s="267"/>
      <c r="DO1774" s="267"/>
      <c r="DP1774" s="267"/>
      <c r="DQ1774" s="267"/>
      <c r="DR1774" s="267"/>
      <c r="DS1774" s="267"/>
      <c r="DT1774" s="267"/>
      <c r="DU1774" s="267"/>
      <c r="DV1774" s="267"/>
      <c r="DW1774" s="267"/>
      <c r="DX1774" s="267"/>
      <c r="DY1774" s="267"/>
      <c r="DZ1774" s="267"/>
      <c r="EA1774" s="267"/>
      <c r="EB1774" s="267"/>
      <c r="EC1774" s="267"/>
      <c r="ED1774" s="267"/>
      <c r="EE1774" s="267"/>
      <c r="EF1774" s="267"/>
      <c r="EG1774" s="267"/>
      <c r="EH1774" s="267"/>
      <c r="EI1774" s="267"/>
      <c r="EJ1774" s="267"/>
      <c r="EK1774" s="267"/>
      <c r="EL1774" s="267"/>
      <c r="EM1774" s="267"/>
      <c r="EN1774" s="267"/>
      <c r="EO1774" s="267"/>
      <c r="EP1774" s="267"/>
      <c r="EQ1774" s="267"/>
      <c r="ER1774" s="267"/>
      <c r="ES1774" s="267"/>
      <c r="ET1774" s="267"/>
      <c r="EU1774" s="267"/>
      <c r="EV1774" s="267"/>
      <c r="EW1774" s="267"/>
      <c r="EX1774" s="267"/>
      <c r="EY1774" s="267"/>
      <c r="EZ1774" s="267"/>
      <c r="FA1774" s="267"/>
      <c r="FB1774" s="267"/>
      <c r="FC1774" s="267"/>
      <c r="FD1774" s="267"/>
      <c r="FE1774" s="267"/>
      <c r="FF1774" s="267"/>
      <c r="FG1774" s="267"/>
      <c r="FH1774" s="267"/>
      <c r="FI1774" s="267"/>
      <c r="FJ1774" s="267"/>
      <c r="FK1774" s="267"/>
      <c r="FL1774" s="267"/>
      <c r="FM1774" s="267"/>
      <c r="FN1774" s="267"/>
      <c r="FO1774" s="267"/>
      <c r="FP1774" s="267"/>
      <c r="FQ1774" s="267"/>
      <c r="FR1774" s="267"/>
      <c r="FS1774" s="267"/>
      <c r="FT1774" s="267"/>
      <c r="FU1774" s="267"/>
      <c r="FV1774" s="267"/>
      <c r="FW1774" s="267"/>
      <c r="FX1774" s="267"/>
      <c r="FY1774" s="267"/>
      <c r="FZ1774" s="267"/>
      <c r="GA1774" s="267"/>
      <c r="GB1774" s="267"/>
      <c r="GC1774" s="267"/>
      <c r="GD1774" s="267"/>
      <c r="GE1774" s="267"/>
      <c r="GF1774" s="267"/>
      <c r="GG1774" s="267"/>
      <c r="GH1774" s="267"/>
      <c r="GI1774" s="267"/>
      <c r="GJ1774" s="267"/>
      <c r="GK1774" s="267"/>
      <c r="GL1774" s="267"/>
      <c r="GM1774" s="267"/>
      <c r="GN1774" s="267"/>
      <c r="GO1774" s="267"/>
      <c r="GP1774" s="267"/>
      <c r="GQ1774" s="267"/>
      <c r="GR1774" s="267"/>
      <c r="GS1774" s="267"/>
      <c r="GT1774" s="267"/>
      <c r="GU1774" s="267"/>
      <c r="GV1774" s="267"/>
      <c r="GW1774" s="267"/>
      <c r="GX1774" s="267"/>
      <c r="GY1774" s="267"/>
      <c r="GZ1774" s="267"/>
      <c r="HA1774" s="267"/>
      <c r="HB1774" s="267"/>
      <c r="HC1774" s="267"/>
      <c r="HD1774" s="267"/>
      <c r="HE1774" s="267"/>
      <c r="HF1774" s="267"/>
      <c r="HG1774" s="267"/>
      <c r="HH1774" s="267"/>
      <c r="HI1774" s="267"/>
      <c r="HJ1774" s="267"/>
      <c r="HK1774" s="267"/>
      <c r="HL1774" s="267"/>
      <c r="HM1774" s="267"/>
      <c r="HN1774" s="267"/>
      <c r="HO1774" s="267"/>
      <c r="HP1774" s="267"/>
      <c r="HQ1774" s="267"/>
      <c r="HR1774" s="267"/>
      <c r="HS1774" s="267"/>
      <c r="HT1774" s="267"/>
      <c r="HU1774" s="267"/>
      <c r="HV1774" s="267"/>
      <c r="HW1774" s="267"/>
      <c r="HX1774" s="267"/>
      <c r="HY1774" s="267"/>
      <c r="HZ1774" s="267"/>
      <c r="IA1774" s="267"/>
      <c r="IB1774" s="267"/>
      <c r="IC1774" s="267"/>
      <c r="ID1774" s="267"/>
      <c r="IE1774" s="267"/>
      <c r="IF1774" s="267"/>
      <c r="IG1774" s="267"/>
      <c r="IH1774" s="267"/>
      <c r="II1774" s="267"/>
      <c r="IJ1774" s="267"/>
      <c r="IK1774" s="267"/>
      <c r="IL1774" s="267"/>
      <c r="IM1774" s="267"/>
      <c r="IN1774" s="267"/>
      <c r="IO1774" s="267"/>
      <c r="IP1774" s="267"/>
      <c r="IQ1774" s="267"/>
      <c r="IR1774" s="267"/>
      <c r="IS1774" s="267"/>
      <c r="IT1774" s="267"/>
      <c r="IU1774" s="267"/>
    </row>
    <row r="1775" spans="1:255" s="268" customFormat="1" ht="12.75">
      <c r="A1775" s="267"/>
      <c r="B1775" s="267"/>
      <c r="C1775" s="267"/>
      <c r="D1775" s="267"/>
      <c r="E1775" s="267"/>
      <c r="F1775" s="267"/>
      <c r="G1775" s="267"/>
      <c r="H1775" s="267"/>
      <c r="I1775" s="267"/>
      <c r="J1775" s="267"/>
      <c r="K1775" s="267"/>
      <c r="L1775" s="267"/>
      <c r="M1775" s="267"/>
      <c r="N1775" s="267"/>
      <c r="O1775" s="267"/>
      <c r="P1775" s="267"/>
      <c r="Q1775" s="267"/>
      <c r="R1775" s="267"/>
      <c r="S1775" s="267"/>
      <c r="T1775" s="267"/>
      <c r="U1775" s="267"/>
      <c r="V1775" s="267"/>
      <c r="W1775" s="267"/>
      <c r="X1775" s="267"/>
      <c r="Y1775" s="267"/>
      <c r="Z1775" s="267"/>
      <c r="AA1775" s="267"/>
      <c r="AB1775" s="267"/>
      <c r="AC1775" s="267"/>
      <c r="AD1775" s="267"/>
      <c r="AE1775" s="267"/>
      <c r="AF1775" s="267"/>
      <c r="AG1775" s="267"/>
      <c r="AH1775" s="267"/>
      <c r="AI1775" s="267"/>
      <c r="AJ1775" s="267"/>
      <c r="AK1775" s="267"/>
      <c r="AL1775" s="267"/>
      <c r="AM1775" s="267"/>
      <c r="AN1775" s="267"/>
      <c r="AO1775" s="267"/>
      <c r="AP1775" s="267"/>
      <c r="AQ1775" s="267"/>
      <c r="AR1775" s="267"/>
      <c r="AS1775" s="267"/>
      <c r="AT1775" s="267"/>
      <c r="AU1775" s="267"/>
      <c r="AV1775" s="267"/>
      <c r="AW1775" s="267"/>
      <c r="AX1775" s="267"/>
      <c r="AY1775" s="267"/>
      <c r="AZ1775" s="267"/>
      <c r="BA1775" s="267"/>
      <c r="BB1775" s="267"/>
      <c r="BC1775" s="267"/>
      <c r="BD1775" s="267"/>
      <c r="BE1775" s="267"/>
      <c r="BF1775" s="267"/>
      <c r="BG1775" s="267"/>
      <c r="BH1775" s="267"/>
      <c r="BI1775" s="267"/>
      <c r="BJ1775" s="267"/>
      <c r="BK1775" s="267"/>
      <c r="BL1775" s="267"/>
      <c r="BM1775" s="267"/>
      <c r="BN1775" s="267"/>
      <c r="BO1775" s="267"/>
      <c r="BP1775" s="267"/>
      <c r="BQ1775" s="267"/>
      <c r="BR1775" s="267"/>
      <c r="BS1775" s="267"/>
      <c r="BT1775" s="267"/>
      <c r="BU1775" s="267"/>
      <c r="BV1775" s="267"/>
      <c r="BW1775" s="267"/>
      <c r="BX1775" s="267"/>
      <c r="BY1775" s="267"/>
      <c r="BZ1775" s="267"/>
      <c r="CA1775" s="267"/>
      <c r="CB1775" s="267"/>
      <c r="CC1775" s="267"/>
      <c r="CD1775" s="267"/>
      <c r="CE1775" s="267"/>
      <c r="CF1775" s="267"/>
      <c r="CG1775" s="267"/>
      <c r="CH1775" s="267"/>
      <c r="CI1775" s="267"/>
      <c r="CJ1775" s="267"/>
      <c r="CK1775" s="267"/>
      <c r="CL1775" s="267"/>
      <c r="CM1775" s="267"/>
      <c r="CN1775" s="267"/>
      <c r="CO1775" s="267"/>
      <c r="CP1775" s="267"/>
      <c r="CQ1775" s="267"/>
      <c r="CR1775" s="267"/>
      <c r="CS1775" s="267"/>
      <c r="CT1775" s="267"/>
      <c r="CU1775" s="267"/>
      <c r="CV1775" s="267"/>
      <c r="CW1775" s="267"/>
      <c r="CX1775" s="267"/>
      <c r="CY1775" s="267"/>
      <c r="CZ1775" s="267"/>
      <c r="DA1775" s="267"/>
      <c r="DB1775" s="267"/>
      <c r="DC1775" s="267"/>
      <c r="DD1775" s="267"/>
      <c r="DE1775" s="267"/>
      <c r="DF1775" s="267"/>
      <c r="DG1775" s="267"/>
      <c r="DH1775" s="267"/>
      <c r="DI1775" s="267"/>
      <c r="DJ1775" s="267"/>
      <c r="DK1775" s="267"/>
      <c r="DL1775" s="267"/>
      <c r="DM1775" s="267"/>
      <c r="DN1775" s="267"/>
      <c r="DO1775" s="267"/>
      <c r="DP1775" s="267"/>
      <c r="DQ1775" s="267"/>
      <c r="DR1775" s="267"/>
      <c r="DS1775" s="267"/>
      <c r="DT1775" s="267"/>
      <c r="DU1775" s="267"/>
      <c r="DV1775" s="267"/>
      <c r="DW1775" s="267"/>
      <c r="DX1775" s="267"/>
      <c r="DY1775" s="267"/>
      <c r="DZ1775" s="267"/>
      <c r="EA1775" s="267"/>
      <c r="EB1775" s="267"/>
      <c r="EC1775" s="267"/>
      <c r="ED1775" s="267"/>
      <c r="EE1775" s="267"/>
      <c r="EF1775" s="267"/>
      <c r="EG1775" s="267"/>
      <c r="EH1775" s="267"/>
      <c r="EI1775" s="267"/>
      <c r="EJ1775" s="267"/>
      <c r="EK1775" s="267"/>
      <c r="EL1775" s="267"/>
      <c r="EM1775" s="267"/>
      <c r="EN1775" s="267"/>
      <c r="EO1775" s="267"/>
      <c r="EP1775" s="267"/>
      <c r="EQ1775" s="267"/>
      <c r="ER1775" s="267"/>
      <c r="ES1775" s="267"/>
      <c r="ET1775" s="267"/>
      <c r="EU1775" s="267"/>
      <c r="EV1775" s="267"/>
      <c r="EW1775" s="267"/>
      <c r="EX1775" s="267"/>
      <c r="EY1775" s="267"/>
      <c r="EZ1775" s="267"/>
      <c r="FA1775" s="267"/>
      <c r="FB1775" s="267"/>
      <c r="FC1775" s="267"/>
      <c r="FD1775" s="267"/>
      <c r="FE1775" s="267"/>
      <c r="FF1775" s="267"/>
      <c r="FG1775" s="267"/>
      <c r="FH1775" s="267"/>
      <c r="FI1775" s="267"/>
      <c r="FJ1775" s="267"/>
      <c r="FK1775" s="267"/>
      <c r="FL1775" s="267"/>
      <c r="FM1775" s="267"/>
      <c r="FN1775" s="267"/>
      <c r="FO1775" s="267"/>
      <c r="FP1775" s="267"/>
      <c r="FQ1775" s="267"/>
      <c r="FR1775" s="267"/>
      <c r="FS1775" s="267"/>
      <c r="FT1775" s="267"/>
      <c r="FU1775" s="267"/>
      <c r="FV1775" s="267"/>
      <c r="FW1775" s="267"/>
      <c r="FX1775" s="267"/>
      <c r="FY1775" s="267"/>
      <c r="FZ1775" s="267"/>
      <c r="GA1775" s="267"/>
      <c r="GB1775" s="267"/>
      <c r="GC1775" s="267"/>
      <c r="GD1775" s="267"/>
      <c r="GE1775" s="267"/>
      <c r="GF1775" s="267"/>
      <c r="GG1775" s="267"/>
      <c r="GH1775" s="267"/>
      <c r="GI1775" s="267"/>
      <c r="GJ1775" s="267"/>
      <c r="GK1775" s="267"/>
      <c r="GL1775" s="267"/>
      <c r="GM1775" s="267"/>
      <c r="GN1775" s="267"/>
      <c r="GO1775" s="267"/>
      <c r="GP1775" s="267"/>
      <c r="GQ1775" s="267"/>
      <c r="GR1775" s="267"/>
      <c r="GS1775" s="267"/>
      <c r="GT1775" s="267"/>
      <c r="GU1775" s="267"/>
      <c r="GV1775" s="267"/>
      <c r="GW1775" s="267"/>
      <c r="GX1775" s="267"/>
      <c r="GY1775" s="267"/>
      <c r="GZ1775" s="267"/>
      <c r="HA1775" s="267"/>
      <c r="HB1775" s="267"/>
      <c r="HC1775" s="267"/>
      <c r="HD1775" s="267"/>
      <c r="HE1775" s="267"/>
      <c r="HF1775" s="267"/>
      <c r="HG1775" s="267"/>
      <c r="HH1775" s="267"/>
      <c r="HI1775" s="267"/>
      <c r="HJ1775" s="267"/>
      <c r="HK1775" s="267"/>
      <c r="HL1775" s="267"/>
      <c r="HM1775" s="267"/>
      <c r="HN1775" s="267"/>
      <c r="HO1775" s="267"/>
      <c r="HP1775" s="267"/>
      <c r="HQ1775" s="267"/>
      <c r="HR1775" s="267"/>
      <c r="HS1775" s="267"/>
      <c r="HT1775" s="267"/>
      <c r="HU1775" s="267"/>
      <c r="HV1775" s="267"/>
      <c r="HW1775" s="267"/>
      <c r="HX1775" s="267"/>
      <c r="HY1775" s="267"/>
      <c r="HZ1775" s="267"/>
      <c r="IA1775" s="267"/>
      <c r="IB1775" s="267"/>
      <c r="IC1775" s="267"/>
      <c r="ID1775" s="267"/>
      <c r="IE1775" s="267"/>
      <c r="IF1775" s="267"/>
      <c r="IG1775" s="267"/>
      <c r="IH1775" s="267"/>
      <c r="II1775" s="267"/>
      <c r="IJ1775" s="267"/>
      <c r="IK1775" s="267"/>
      <c r="IL1775" s="267"/>
      <c r="IM1775" s="267"/>
      <c r="IN1775" s="267"/>
      <c r="IO1775" s="267"/>
      <c r="IP1775" s="267"/>
      <c r="IQ1775" s="267"/>
      <c r="IR1775" s="267"/>
      <c r="IS1775" s="267"/>
      <c r="IT1775" s="267"/>
      <c r="IU1775" s="267"/>
    </row>
    <row r="1776" spans="1:255" s="268" customFormat="1" ht="12.75">
      <c r="A1776" s="267"/>
      <c r="B1776" s="267"/>
      <c r="C1776" s="267"/>
      <c r="D1776" s="267"/>
      <c r="E1776" s="267"/>
      <c r="F1776" s="267"/>
      <c r="G1776" s="267"/>
      <c r="H1776" s="267"/>
      <c r="I1776" s="267"/>
      <c r="J1776" s="267"/>
      <c r="K1776" s="267"/>
      <c r="L1776" s="267"/>
      <c r="M1776" s="267"/>
      <c r="N1776" s="267"/>
      <c r="O1776" s="267"/>
      <c r="P1776" s="267"/>
      <c r="Q1776" s="267"/>
      <c r="R1776" s="267"/>
      <c r="S1776" s="267"/>
      <c r="T1776" s="267"/>
      <c r="U1776" s="267"/>
      <c r="V1776" s="267"/>
      <c r="W1776" s="267"/>
      <c r="X1776" s="267"/>
      <c r="Y1776" s="267"/>
      <c r="Z1776" s="267"/>
      <c r="AA1776" s="267"/>
      <c r="AB1776" s="267"/>
      <c r="AC1776" s="267"/>
      <c r="AD1776" s="267"/>
      <c r="AE1776" s="267"/>
      <c r="AF1776" s="267"/>
      <c r="AG1776" s="267"/>
      <c r="AH1776" s="267"/>
      <c r="AI1776" s="267"/>
      <c r="AJ1776" s="267"/>
      <c r="AK1776" s="267"/>
      <c r="AL1776" s="267"/>
      <c r="AM1776" s="267"/>
      <c r="AN1776" s="267"/>
      <c r="AO1776" s="267"/>
      <c r="AP1776" s="267"/>
      <c r="AQ1776" s="267"/>
      <c r="AR1776" s="267"/>
      <c r="AS1776" s="267"/>
      <c r="AT1776" s="267"/>
      <c r="AU1776" s="267"/>
      <c r="AV1776" s="267"/>
      <c r="AW1776" s="267"/>
      <c r="AX1776" s="267"/>
      <c r="AY1776" s="267"/>
      <c r="AZ1776" s="267"/>
      <c r="BA1776" s="267"/>
      <c r="BB1776" s="267"/>
      <c r="BC1776" s="267"/>
      <c r="BD1776" s="267"/>
      <c r="BE1776" s="267"/>
      <c r="BF1776" s="267"/>
      <c r="BG1776" s="267"/>
      <c r="BH1776" s="267"/>
      <c r="BI1776" s="267"/>
      <c r="BJ1776" s="267"/>
      <c r="BK1776" s="267"/>
      <c r="BL1776" s="267"/>
      <c r="BM1776" s="267"/>
      <c r="BN1776" s="267"/>
      <c r="BO1776" s="267"/>
      <c r="BP1776" s="267"/>
      <c r="BQ1776" s="267"/>
      <c r="BR1776" s="267"/>
      <c r="BS1776" s="267"/>
      <c r="BT1776" s="267"/>
      <c r="BU1776" s="267"/>
      <c r="BV1776" s="267"/>
      <c r="BW1776" s="267"/>
      <c r="BX1776" s="267"/>
      <c r="BY1776" s="267"/>
      <c r="BZ1776" s="267"/>
      <c r="CA1776" s="267"/>
      <c r="CB1776" s="267"/>
      <c r="CC1776" s="267"/>
      <c r="CD1776" s="267"/>
      <c r="CE1776" s="267"/>
      <c r="CF1776" s="267"/>
      <c r="CG1776" s="267"/>
      <c r="CH1776" s="267"/>
      <c r="CI1776" s="267"/>
      <c r="CJ1776" s="267"/>
      <c r="CK1776" s="267"/>
      <c r="CL1776" s="267"/>
      <c r="CM1776" s="267"/>
      <c r="CN1776" s="267"/>
      <c r="CO1776" s="267"/>
      <c r="CP1776" s="267"/>
      <c r="CQ1776" s="267"/>
      <c r="CR1776" s="267"/>
      <c r="CS1776" s="267"/>
      <c r="CT1776" s="267"/>
      <c r="CU1776" s="267"/>
      <c r="CV1776" s="267"/>
      <c r="CW1776" s="267"/>
      <c r="CX1776" s="267"/>
      <c r="CY1776" s="267"/>
      <c r="CZ1776" s="267"/>
      <c r="DA1776" s="267"/>
      <c r="DB1776" s="267"/>
      <c r="DC1776" s="267"/>
      <c r="DD1776" s="267"/>
      <c r="DE1776" s="267"/>
      <c r="DF1776" s="267"/>
      <c r="DG1776" s="267"/>
      <c r="DH1776" s="267"/>
      <c r="DI1776" s="267"/>
      <c r="DJ1776" s="267"/>
      <c r="DK1776" s="267"/>
      <c r="DL1776" s="267"/>
      <c r="DM1776" s="267"/>
      <c r="DN1776" s="267"/>
      <c r="DO1776" s="267"/>
      <c r="DP1776" s="267"/>
      <c r="DQ1776" s="267"/>
      <c r="DR1776" s="267"/>
      <c r="DS1776" s="267"/>
      <c r="DT1776" s="267"/>
      <c r="DU1776" s="267"/>
      <c r="DV1776" s="267"/>
      <c r="DW1776" s="267"/>
      <c r="DX1776" s="267"/>
      <c r="DY1776" s="267"/>
      <c r="DZ1776" s="267"/>
      <c r="EA1776" s="267"/>
      <c r="EB1776" s="267"/>
      <c r="EC1776" s="267"/>
      <c r="ED1776" s="267"/>
      <c r="EE1776" s="267"/>
      <c r="EF1776" s="267"/>
      <c r="EG1776" s="267"/>
      <c r="EH1776" s="267"/>
      <c r="EI1776" s="267"/>
      <c r="EJ1776" s="267"/>
      <c r="EK1776" s="267"/>
      <c r="EL1776" s="267"/>
      <c r="EM1776" s="267"/>
      <c r="EN1776" s="267"/>
      <c r="EO1776" s="267"/>
      <c r="EP1776" s="267"/>
      <c r="EQ1776" s="267"/>
      <c r="ER1776" s="267"/>
      <c r="ES1776" s="267"/>
      <c r="ET1776" s="267"/>
      <c r="EU1776" s="267"/>
      <c r="EV1776" s="267"/>
      <c r="EW1776" s="267"/>
      <c r="EX1776" s="267"/>
      <c r="EY1776" s="267"/>
      <c r="EZ1776" s="267"/>
      <c r="FA1776" s="267"/>
      <c r="FB1776" s="267"/>
      <c r="FC1776" s="267"/>
      <c r="FD1776" s="267"/>
      <c r="FE1776" s="267"/>
      <c r="FF1776" s="267"/>
      <c r="FG1776" s="267"/>
      <c r="FH1776" s="267"/>
      <c r="FI1776" s="267"/>
      <c r="FJ1776" s="267"/>
      <c r="FK1776" s="267"/>
      <c r="FL1776" s="267"/>
      <c r="FM1776" s="267"/>
      <c r="FN1776" s="267"/>
      <c r="FO1776" s="267"/>
      <c r="FP1776" s="267"/>
      <c r="FQ1776" s="267"/>
      <c r="FR1776" s="267"/>
      <c r="FS1776" s="267"/>
      <c r="FT1776" s="267"/>
      <c r="FU1776" s="267"/>
      <c r="FV1776" s="267"/>
      <c r="FW1776" s="267"/>
      <c r="FX1776" s="267"/>
      <c r="FY1776" s="267"/>
      <c r="FZ1776" s="267"/>
      <c r="GA1776" s="267"/>
      <c r="GB1776" s="267"/>
      <c r="GC1776" s="267"/>
      <c r="GD1776" s="267"/>
      <c r="GE1776" s="267"/>
      <c r="GF1776" s="267"/>
      <c r="GG1776" s="267"/>
      <c r="GH1776" s="267"/>
      <c r="GI1776" s="267"/>
      <c r="GJ1776" s="267"/>
      <c r="GK1776" s="267"/>
      <c r="GL1776" s="267"/>
      <c r="GM1776" s="267"/>
      <c r="GN1776" s="267"/>
      <c r="GO1776" s="267"/>
      <c r="GP1776" s="267"/>
      <c r="GQ1776" s="267"/>
      <c r="GR1776" s="267"/>
      <c r="GS1776" s="267"/>
      <c r="GT1776" s="267"/>
      <c r="GU1776" s="267"/>
      <c r="GV1776" s="267"/>
      <c r="GW1776" s="267"/>
      <c r="GX1776" s="267"/>
      <c r="GY1776" s="267"/>
      <c r="GZ1776" s="267"/>
      <c r="HA1776" s="267"/>
      <c r="HB1776" s="267"/>
      <c r="HC1776" s="267"/>
      <c r="HD1776" s="267"/>
      <c r="HE1776" s="267"/>
      <c r="HF1776" s="267"/>
      <c r="HG1776" s="267"/>
      <c r="HH1776" s="267"/>
      <c r="HI1776" s="267"/>
      <c r="HJ1776" s="267"/>
      <c r="HK1776" s="267"/>
      <c r="HL1776" s="267"/>
      <c r="HM1776" s="267"/>
      <c r="HN1776" s="267"/>
      <c r="HO1776" s="267"/>
      <c r="HP1776" s="267"/>
      <c r="HQ1776" s="267"/>
      <c r="HR1776" s="267"/>
      <c r="HS1776" s="267"/>
      <c r="HT1776" s="267"/>
      <c r="HU1776" s="267"/>
      <c r="HV1776" s="267"/>
      <c r="HW1776" s="267"/>
      <c r="HX1776" s="267"/>
      <c r="HY1776" s="267"/>
      <c r="HZ1776" s="267"/>
      <c r="IA1776" s="267"/>
      <c r="IB1776" s="267"/>
      <c r="IC1776" s="267"/>
      <c r="ID1776" s="267"/>
      <c r="IE1776" s="267"/>
      <c r="IF1776" s="267"/>
      <c r="IG1776" s="267"/>
      <c r="IH1776" s="267"/>
      <c r="II1776" s="267"/>
      <c r="IJ1776" s="267"/>
      <c r="IK1776" s="267"/>
      <c r="IL1776" s="267"/>
      <c r="IM1776" s="267"/>
      <c r="IN1776" s="267"/>
      <c r="IO1776" s="267"/>
      <c r="IP1776" s="267"/>
      <c r="IQ1776" s="267"/>
      <c r="IR1776" s="267"/>
      <c r="IS1776" s="267"/>
      <c r="IT1776" s="267"/>
      <c r="IU1776" s="267"/>
    </row>
    <row r="1777" spans="1:255" s="268" customFormat="1" ht="12.75">
      <c r="A1777" s="267"/>
      <c r="B1777" s="267"/>
      <c r="C1777" s="267"/>
      <c r="D1777" s="267"/>
      <c r="E1777" s="267"/>
      <c r="F1777" s="267"/>
      <c r="G1777" s="267"/>
      <c r="H1777" s="267"/>
      <c r="I1777" s="267"/>
      <c r="J1777" s="267"/>
      <c r="K1777" s="267"/>
      <c r="L1777" s="267"/>
      <c r="M1777" s="267"/>
      <c r="N1777" s="267"/>
      <c r="O1777" s="267"/>
      <c r="P1777" s="267"/>
      <c r="Q1777" s="267"/>
      <c r="R1777" s="267"/>
      <c r="S1777" s="267"/>
      <c r="T1777" s="267"/>
      <c r="U1777" s="267"/>
      <c r="V1777" s="267"/>
      <c r="W1777" s="267"/>
      <c r="X1777" s="267"/>
      <c r="Y1777" s="267"/>
      <c r="Z1777" s="267"/>
      <c r="AA1777" s="267"/>
      <c r="AB1777" s="267"/>
      <c r="AC1777" s="267"/>
      <c r="AD1777" s="267"/>
      <c r="AE1777" s="267"/>
      <c r="AF1777" s="267"/>
      <c r="AG1777" s="267"/>
      <c r="AH1777" s="267"/>
      <c r="AI1777" s="267"/>
      <c r="AJ1777" s="267"/>
      <c r="AK1777" s="267"/>
      <c r="AL1777" s="267"/>
      <c r="AM1777" s="267"/>
      <c r="AN1777" s="267"/>
      <c r="AO1777" s="267"/>
      <c r="AP1777" s="267"/>
      <c r="AQ1777" s="267"/>
      <c r="AR1777" s="267"/>
      <c r="AS1777" s="267"/>
      <c r="AT1777" s="267"/>
      <c r="AU1777" s="267"/>
      <c r="AV1777" s="267"/>
      <c r="AW1777" s="267"/>
      <c r="AX1777" s="267"/>
      <c r="AY1777" s="267"/>
      <c r="AZ1777" s="267"/>
      <c r="BA1777" s="267"/>
      <c r="BB1777" s="267"/>
      <c r="BC1777" s="267"/>
      <c r="BD1777" s="267"/>
      <c r="BE1777" s="267"/>
      <c r="BF1777" s="267"/>
      <c r="BG1777" s="267"/>
      <c r="BH1777" s="267"/>
      <c r="BI1777" s="267"/>
      <c r="BJ1777" s="267"/>
      <c r="BK1777" s="267"/>
      <c r="BL1777" s="267"/>
      <c r="BM1777" s="267"/>
      <c r="BN1777" s="267"/>
      <c r="BO1777" s="267"/>
      <c r="BP1777" s="267"/>
      <c r="BQ1777" s="267"/>
      <c r="BR1777" s="267"/>
      <c r="BS1777" s="267"/>
      <c r="BT1777" s="267"/>
      <c r="BU1777" s="267"/>
      <c r="BV1777" s="267"/>
      <c r="BW1777" s="267"/>
      <c r="BX1777" s="267"/>
      <c r="BY1777" s="267"/>
      <c r="BZ1777" s="267"/>
      <c r="CA1777" s="267"/>
      <c r="CB1777" s="267"/>
      <c r="CC1777" s="267"/>
      <c r="CD1777" s="267"/>
      <c r="CE1777" s="267"/>
      <c r="CF1777" s="267"/>
      <c r="CG1777" s="267"/>
      <c r="CH1777" s="267"/>
      <c r="CI1777" s="267"/>
      <c r="CJ1777" s="267"/>
      <c r="CK1777" s="267"/>
      <c r="CL1777" s="267"/>
      <c r="CM1777" s="267"/>
      <c r="CN1777" s="267"/>
      <c r="CO1777" s="267"/>
      <c r="CP1777" s="267"/>
      <c r="CQ1777" s="267"/>
      <c r="CR1777" s="267"/>
      <c r="CS1777" s="267"/>
      <c r="CT1777" s="267"/>
      <c r="CU1777" s="267"/>
      <c r="CV1777" s="267"/>
      <c r="CW1777" s="267"/>
      <c r="CX1777" s="267"/>
      <c r="CY1777" s="267"/>
      <c r="CZ1777" s="267"/>
      <c r="DA1777" s="267"/>
      <c r="DB1777" s="267"/>
      <c r="DC1777" s="267"/>
      <c r="DD1777" s="267"/>
      <c r="DE1777" s="267"/>
      <c r="DF1777" s="267"/>
      <c r="DG1777" s="267"/>
      <c r="DH1777" s="267"/>
      <c r="DI1777" s="267"/>
      <c r="DJ1777" s="267"/>
      <c r="DK1777" s="267"/>
      <c r="DL1777" s="267"/>
      <c r="DM1777" s="267"/>
      <c r="DN1777" s="267"/>
      <c r="DO1777" s="267"/>
      <c r="DP1777" s="267"/>
      <c r="DQ1777" s="267"/>
      <c r="DR1777" s="267"/>
      <c r="DS1777" s="267"/>
      <c r="DT1777" s="267"/>
      <c r="DU1777" s="267"/>
      <c r="DV1777" s="267"/>
      <c r="DW1777" s="267"/>
      <c r="DX1777" s="267"/>
      <c r="DY1777" s="267"/>
      <c r="DZ1777" s="267"/>
      <c r="EA1777" s="267"/>
      <c r="EB1777" s="267"/>
      <c r="EC1777" s="267"/>
      <c r="ED1777" s="267"/>
      <c r="EE1777" s="267"/>
      <c r="EF1777" s="267"/>
      <c r="EG1777" s="267"/>
      <c r="EH1777" s="267"/>
      <c r="EI1777" s="267"/>
      <c r="EJ1777" s="267"/>
      <c r="EK1777" s="267"/>
      <c r="EL1777" s="267"/>
      <c r="EM1777" s="267"/>
      <c r="EN1777" s="267"/>
      <c r="EO1777" s="267"/>
      <c r="EP1777" s="267"/>
      <c r="EQ1777" s="267"/>
      <c r="ER1777" s="267"/>
      <c r="ES1777" s="267"/>
      <c r="ET1777" s="267"/>
      <c r="EU1777" s="267"/>
      <c r="EV1777" s="267"/>
      <c r="EW1777" s="267"/>
      <c r="EX1777" s="267"/>
      <c r="EY1777" s="267"/>
      <c r="EZ1777" s="267"/>
      <c r="FA1777" s="267"/>
      <c r="FB1777" s="267"/>
      <c r="FC1777" s="267"/>
      <c r="FD1777" s="267"/>
      <c r="FE1777" s="267"/>
      <c r="FF1777" s="267"/>
      <c r="FG1777" s="267"/>
      <c r="FH1777" s="267"/>
      <c r="FI1777" s="267"/>
      <c r="FJ1777" s="267"/>
      <c r="FK1777" s="267"/>
      <c r="FL1777" s="267"/>
      <c r="FM1777" s="267"/>
      <c r="FN1777" s="267"/>
      <c r="FO1777" s="267"/>
      <c r="FP1777" s="267"/>
      <c r="FQ1777" s="267"/>
      <c r="FR1777" s="267"/>
      <c r="FS1777" s="267"/>
      <c r="FT1777" s="267"/>
      <c r="FU1777" s="267"/>
      <c r="FV1777" s="267"/>
      <c r="FW1777" s="267"/>
      <c r="FX1777" s="267"/>
      <c r="FY1777" s="267"/>
      <c r="FZ1777" s="267"/>
      <c r="GA1777" s="267"/>
      <c r="GB1777" s="267"/>
      <c r="GC1777" s="267"/>
      <c r="GD1777" s="267"/>
      <c r="GE1777" s="267"/>
      <c r="GF1777" s="267"/>
      <c r="GG1777" s="267"/>
      <c r="GH1777" s="267"/>
      <c r="GI1777" s="267"/>
      <c r="GJ1777" s="267"/>
      <c r="GK1777" s="267"/>
      <c r="GL1777" s="267"/>
      <c r="GM1777" s="267"/>
      <c r="GN1777" s="267"/>
      <c r="GO1777" s="267"/>
      <c r="GP1777" s="267"/>
      <c r="GQ1777" s="267"/>
      <c r="GR1777" s="267"/>
      <c r="GS1777" s="267"/>
      <c r="GT1777" s="267"/>
      <c r="GU1777" s="267"/>
      <c r="GV1777" s="267"/>
      <c r="GW1777" s="267"/>
      <c r="GX1777" s="267"/>
      <c r="GY1777" s="267"/>
      <c r="GZ1777" s="267"/>
      <c r="HA1777" s="267"/>
      <c r="HB1777" s="267"/>
      <c r="HC1777" s="267"/>
      <c r="HD1777" s="267"/>
      <c r="HE1777" s="267"/>
      <c r="HF1777" s="267"/>
      <c r="HG1777" s="267"/>
      <c r="HH1777" s="267"/>
      <c r="HI1777" s="267"/>
      <c r="HJ1777" s="267"/>
      <c r="HK1777" s="267"/>
      <c r="HL1777" s="267"/>
      <c r="HM1777" s="267"/>
      <c r="HN1777" s="267"/>
      <c r="HO1777" s="267"/>
      <c r="HP1777" s="267"/>
      <c r="HQ1777" s="267"/>
      <c r="HR1777" s="267"/>
      <c r="HS1777" s="267"/>
      <c r="HT1777" s="267"/>
      <c r="HU1777" s="267"/>
      <c r="HV1777" s="267"/>
      <c r="HW1777" s="267"/>
      <c r="HX1777" s="267"/>
      <c r="HY1777" s="267"/>
      <c r="HZ1777" s="267"/>
      <c r="IA1777" s="267"/>
      <c r="IB1777" s="267"/>
      <c r="IC1777" s="267"/>
      <c r="ID1777" s="267"/>
      <c r="IE1777" s="267"/>
      <c r="IF1777" s="267"/>
      <c r="IG1777" s="267"/>
      <c r="IH1777" s="267"/>
      <c r="II1777" s="267"/>
      <c r="IJ1777" s="267"/>
      <c r="IK1777" s="267"/>
      <c r="IL1777" s="267"/>
      <c r="IM1777" s="267"/>
      <c r="IN1777" s="267"/>
      <c r="IO1777" s="267"/>
      <c r="IP1777" s="267"/>
      <c r="IQ1777" s="267"/>
      <c r="IR1777" s="267"/>
      <c r="IS1777" s="267"/>
      <c r="IT1777" s="267"/>
      <c r="IU1777" s="267"/>
    </row>
    <row r="1778" spans="1:255" s="268" customFormat="1" ht="12.75">
      <c r="A1778" s="267"/>
      <c r="B1778" s="267"/>
      <c r="C1778" s="267"/>
      <c r="D1778" s="267"/>
      <c r="E1778" s="267"/>
      <c r="F1778" s="267"/>
      <c r="G1778" s="267"/>
      <c r="H1778" s="267"/>
      <c r="I1778" s="267"/>
      <c r="J1778" s="267"/>
      <c r="K1778" s="267"/>
      <c r="L1778" s="267"/>
      <c r="M1778" s="267"/>
      <c r="N1778" s="267"/>
      <c r="O1778" s="267"/>
      <c r="P1778" s="267"/>
      <c r="Q1778" s="267"/>
      <c r="R1778" s="267"/>
      <c r="S1778" s="267"/>
      <c r="T1778" s="267"/>
      <c r="U1778" s="267"/>
      <c r="V1778" s="267"/>
      <c r="W1778" s="267"/>
      <c r="X1778" s="267"/>
      <c r="Y1778" s="267"/>
      <c r="Z1778" s="267"/>
      <c r="AA1778" s="267"/>
      <c r="AB1778" s="267"/>
      <c r="AC1778" s="267"/>
      <c r="AD1778" s="267"/>
      <c r="AE1778" s="267"/>
      <c r="AF1778" s="267"/>
      <c r="AG1778" s="267"/>
      <c r="AH1778" s="267"/>
      <c r="AI1778" s="267"/>
      <c r="AJ1778" s="267"/>
      <c r="AK1778" s="267"/>
      <c r="AL1778" s="267"/>
      <c r="AM1778" s="267"/>
      <c r="AN1778" s="267"/>
      <c r="AO1778" s="267"/>
      <c r="AP1778" s="267"/>
      <c r="AQ1778" s="267"/>
      <c r="AR1778" s="267"/>
      <c r="AS1778" s="267"/>
      <c r="AT1778" s="267"/>
      <c r="AU1778" s="267"/>
      <c r="AV1778" s="267"/>
      <c r="AW1778" s="267"/>
      <c r="AX1778" s="267"/>
      <c r="AY1778" s="267"/>
      <c r="AZ1778" s="267"/>
      <c r="BA1778" s="267"/>
      <c r="BB1778" s="267"/>
      <c r="BC1778" s="267"/>
      <c r="BD1778" s="267"/>
      <c r="BE1778" s="267"/>
      <c r="BF1778" s="267"/>
      <c r="BG1778" s="267"/>
      <c r="BH1778" s="267"/>
      <c r="BI1778" s="267"/>
      <c r="BJ1778" s="267"/>
      <c r="BK1778" s="267"/>
      <c r="BL1778" s="267"/>
      <c r="BM1778" s="267"/>
      <c r="BN1778" s="267"/>
      <c r="BO1778" s="267"/>
      <c r="BP1778" s="267"/>
      <c r="BQ1778" s="267"/>
      <c r="BR1778" s="267"/>
      <c r="BS1778" s="267"/>
      <c r="BT1778" s="267"/>
      <c r="BU1778" s="267"/>
      <c r="BV1778" s="267"/>
      <c r="BW1778" s="267"/>
      <c r="BX1778" s="267"/>
      <c r="BY1778" s="267"/>
      <c r="BZ1778" s="267"/>
      <c r="CA1778" s="267"/>
      <c r="CB1778" s="267"/>
      <c r="CC1778" s="267"/>
      <c r="CD1778" s="267"/>
      <c r="CE1778" s="267"/>
      <c r="CF1778" s="267"/>
      <c r="CG1778" s="267"/>
      <c r="CH1778" s="267"/>
      <c r="CI1778" s="267"/>
      <c r="CJ1778" s="267"/>
      <c r="CK1778" s="267"/>
      <c r="CL1778" s="267"/>
      <c r="CM1778" s="267"/>
      <c r="CN1778" s="267"/>
      <c r="CO1778" s="267"/>
      <c r="CP1778" s="267"/>
      <c r="CQ1778" s="267"/>
      <c r="CR1778" s="267"/>
      <c r="CS1778" s="267"/>
      <c r="CT1778" s="267"/>
      <c r="CU1778" s="267"/>
      <c r="CV1778" s="267"/>
      <c r="CW1778" s="267"/>
      <c r="CX1778" s="267"/>
      <c r="CY1778" s="267"/>
      <c r="CZ1778" s="267"/>
      <c r="DA1778" s="267"/>
      <c r="DB1778" s="267"/>
      <c r="DC1778" s="267"/>
      <c r="DD1778" s="267"/>
      <c r="DE1778" s="267"/>
      <c r="DF1778" s="267"/>
      <c r="DG1778" s="267"/>
      <c r="DH1778" s="267"/>
      <c r="DI1778" s="267"/>
      <c r="DJ1778" s="267"/>
      <c r="DK1778" s="267"/>
      <c r="DL1778" s="267"/>
      <c r="DM1778" s="267"/>
      <c r="DN1778" s="267"/>
      <c r="DO1778" s="267"/>
      <c r="DP1778" s="267"/>
      <c r="DQ1778" s="267"/>
      <c r="DR1778" s="267"/>
      <c r="DS1778" s="267"/>
      <c r="DT1778" s="267"/>
      <c r="DU1778" s="267"/>
      <c r="DV1778" s="267"/>
      <c r="DW1778" s="267"/>
      <c r="DX1778" s="267"/>
      <c r="DY1778" s="267"/>
      <c r="DZ1778" s="267"/>
      <c r="EA1778" s="267"/>
      <c r="EB1778" s="267"/>
      <c r="EC1778" s="267"/>
      <c r="ED1778" s="267"/>
      <c r="EE1778" s="267"/>
      <c r="EF1778" s="267"/>
      <c r="EG1778" s="267"/>
      <c r="EH1778" s="267"/>
      <c r="EI1778" s="267"/>
      <c r="EJ1778" s="267"/>
      <c r="EK1778" s="267"/>
      <c r="EL1778" s="267"/>
      <c r="EM1778" s="267"/>
      <c r="EN1778" s="267"/>
      <c r="EO1778" s="267"/>
      <c r="EP1778" s="267"/>
      <c r="EQ1778" s="267"/>
      <c r="ER1778" s="267"/>
      <c r="ES1778" s="267"/>
      <c r="ET1778" s="267"/>
      <c r="EU1778" s="267"/>
      <c r="EV1778" s="267"/>
      <c r="EW1778" s="267"/>
      <c r="EX1778" s="267"/>
      <c r="EY1778" s="267"/>
      <c r="EZ1778" s="267"/>
      <c r="FA1778" s="267"/>
      <c r="FB1778" s="267"/>
      <c r="FC1778" s="267"/>
      <c r="FD1778" s="267"/>
      <c r="FE1778" s="267"/>
      <c r="FF1778" s="267"/>
      <c r="FG1778" s="267"/>
      <c r="FH1778" s="267"/>
      <c r="FI1778" s="267"/>
      <c r="FJ1778" s="267"/>
      <c r="FK1778" s="267"/>
      <c r="FL1778" s="267"/>
      <c r="FM1778" s="267"/>
      <c r="FN1778" s="267"/>
      <c r="FO1778" s="267"/>
      <c r="FP1778" s="267"/>
      <c r="FQ1778" s="267"/>
      <c r="FR1778" s="267"/>
      <c r="FS1778" s="267"/>
      <c r="FT1778" s="267"/>
      <c r="FU1778" s="267"/>
      <c r="FV1778" s="267"/>
      <c r="FW1778" s="267"/>
      <c r="FX1778" s="267"/>
      <c r="FY1778" s="267"/>
      <c r="FZ1778" s="267"/>
      <c r="GA1778" s="267"/>
      <c r="GB1778" s="267"/>
      <c r="GC1778" s="267"/>
      <c r="GD1778" s="267"/>
      <c r="GE1778" s="267"/>
      <c r="GF1778" s="267"/>
      <c r="GG1778" s="267"/>
      <c r="GH1778" s="267"/>
      <c r="GI1778" s="267"/>
      <c r="GJ1778" s="267"/>
      <c r="GK1778" s="267"/>
      <c r="GL1778" s="267"/>
      <c r="GM1778" s="267"/>
      <c r="GN1778" s="267"/>
      <c r="GO1778" s="267"/>
      <c r="GP1778" s="267"/>
      <c r="GQ1778" s="267"/>
      <c r="GR1778" s="267"/>
      <c r="GS1778" s="267"/>
      <c r="GT1778" s="267"/>
      <c r="GU1778" s="267"/>
      <c r="GV1778" s="267"/>
      <c r="GW1778" s="267"/>
      <c r="GX1778" s="267"/>
      <c r="GY1778" s="267"/>
      <c r="GZ1778" s="267"/>
      <c r="HA1778" s="267"/>
      <c r="HB1778" s="267"/>
      <c r="HC1778" s="267"/>
      <c r="HD1778" s="267"/>
      <c r="HE1778" s="267"/>
      <c r="HF1778" s="267"/>
      <c r="HG1778" s="267"/>
      <c r="HH1778" s="267"/>
      <c r="HI1778" s="267"/>
      <c r="HJ1778" s="267"/>
      <c r="HK1778" s="267"/>
      <c r="HL1778" s="267"/>
      <c r="HM1778" s="267"/>
      <c r="HN1778" s="267"/>
      <c r="HO1778" s="267"/>
      <c r="HP1778" s="267"/>
      <c r="HQ1778" s="267"/>
      <c r="HR1778" s="267"/>
      <c r="HS1778" s="267"/>
      <c r="HT1778" s="267"/>
      <c r="HU1778" s="267"/>
      <c r="HV1778" s="267"/>
      <c r="HW1778" s="267"/>
      <c r="HX1778" s="267"/>
      <c r="HY1778" s="267"/>
      <c r="HZ1778" s="267"/>
      <c r="IA1778" s="267"/>
      <c r="IB1778" s="267"/>
      <c r="IC1778" s="267"/>
      <c r="ID1778" s="267"/>
      <c r="IE1778" s="267"/>
      <c r="IF1778" s="267"/>
      <c r="IG1778" s="267"/>
      <c r="IH1778" s="267"/>
      <c r="II1778" s="267"/>
      <c r="IJ1778" s="267"/>
      <c r="IK1778" s="267"/>
      <c r="IL1778" s="267"/>
      <c r="IM1778" s="267"/>
      <c r="IN1778" s="267"/>
      <c r="IO1778" s="267"/>
      <c r="IP1778" s="267"/>
      <c r="IQ1778" s="267"/>
      <c r="IR1778" s="267"/>
      <c r="IS1778" s="267"/>
      <c r="IT1778" s="267"/>
      <c r="IU1778" s="267"/>
    </row>
    <row r="1779" spans="1:255" s="268" customFormat="1" ht="12.75">
      <c r="A1779" s="267"/>
      <c r="B1779" s="267"/>
      <c r="C1779" s="267"/>
      <c r="D1779" s="267"/>
      <c r="E1779" s="267"/>
      <c r="F1779" s="267"/>
      <c r="G1779" s="267"/>
      <c r="H1779" s="267"/>
      <c r="I1779" s="267"/>
      <c r="J1779" s="267"/>
      <c r="K1779" s="267"/>
      <c r="L1779" s="267"/>
      <c r="M1779" s="267"/>
      <c r="N1779" s="267"/>
      <c r="O1779" s="267"/>
      <c r="P1779" s="267"/>
      <c r="Q1779" s="267"/>
      <c r="R1779" s="267"/>
      <c r="S1779" s="267"/>
      <c r="T1779" s="267"/>
      <c r="U1779" s="267"/>
      <c r="V1779" s="267"/>
      <c r="W1779" s="267"/>
      <c r="X1779" s="267"/>
      <c r="Y1779" s="267"/>
      <c r="Z1779" s="267"/>
      <c r="AA1779" s="267"/>
      <c r="AB1779" s="267"/>
      <c r="AC1779" s="267"/>
      <c r="AD1779" s="267"/>
      <c r="AE1779" s="267"/>
      <c r="AF1779" s="267"/>
      <c r="AG1779" s="267"/>
      <c r="AH1779" s="267"/>
      <c r="AI1779" s="267"/>
      <c r="AJ1779" s="267"/>
      <c r="AK1779" s="267"/>
      <c r="AL1779" s="267"/>
      <c r="AM1779" s="267"/>
      <c r="AN1779" s="267"/>
      <c r="AO1779" s="267"/>
      <c r="AP1779" s="267"/>
      <c r="AQ1779" s="267"/>
      <c r="AR1779" s="267"/>
      <c r="AS1779" s="267"/>
      <c r="AT1779" s="267"/>
      <c r="AU1779" s="267"/>
      <c r="AV1779" s="267"/>
      <c r="AW1779" s="267"/>
      <c r="AX1779" s="267"/>
      <c r="AY1779" s="267"/>
      <c r="AZ1779" s="267"/>
      <c r="BA1779" s="267"/>
      <c r="BB1779" s="267"/>
      <c r="BC1779" s="267"/>
      <c r="BD1779" s="267"/>
      <c r="BE1779" s="267"/>
      <c r="BF1779" s="267"/>
      <c r="BG1779" s="267"/>
      <c r="BH1779" s="267"/>
      <c r="BI1779" s="267"/>
      <c r="BJ1779" s="267"/>
      <c r="BK1779" s="267"/>
      <c r="BL1779" s="267"/>
      <c r="BM1779" s="267"/>
      <c r="BN1779" s="267"/>
      <c r="BO1779" s="267"/>
      <c r="BP1779" s="267"/>
      <c r="BQ1779" s="267"/>
      <c r="BR1779" s="267"/>
      <c r="BS1779" s="267"/>
      <c r="BT1779" s="267"/>
      <c r="BU1779" s="267"/>
      <c r="BV1779" s="267"/>
      <c r="BW1779" s="267"/>
      <c r="BX1779" s="267"/>
      <c r="BY1779" s="267"/>
      <c r="BZ1779" s="267"/>
      <c r="CA1779" s="267"/>
      <c r="CB1779" s="267"/>
      <c r="CC1779" s="267"/>
      <c r="CD1779" s="267"/>
      <c r="CE1779" s="267"/>
      <c r="CF1779" s="267"/>
      <c r="CG1779" s="267"/>
      <c r="CH1779" s="267"/>
      <c r="CI1779" s="267"/>
      <c r="CJ1779" s="267"/>
      <c r="CK1779" s="267"/>
      <c r="CL1779" s="267"/>
      <c r="CM1779" s="267"/>
      <c r="CN1779" s="267"/>
      <c r="CO1779" s="267"/>
      <c r="CP1779" s="267"/>
      <c r="CQ1779" s="267"/>
      <c r="CR1779" s="267"/>
      <c r="CS1779" s="267"/>
      <c r="CT1779" s="267"/>
      <c r="CU1779" s="267"/>
      <c r="CV1779" s="267"/>
      <c r="CW1779" s="267"/>
      <c r="CX1779" s="267"/>
      <c r="CY1779" s="267"/>
      <c r="CZ1779" s="267"/>
      <c r="DA1779" s="267"/>
      <c r="DB1779" s="267"/>
      <c r="DC1779" s="267"/>
      <c r="DD1779" s="267"/>
      <c r="DE1779" s="267"/>
      <c r="DF1779" s="267"/>
      <c r="DG1779" s="267"/>
      <c r="DH1779" s="267"/>
      <c r="DI1779" s="267"/>
      <c r="DJ1779" s="267"/>
      <c r="DK1779" s="267"/>
      <c r="DL1779" s="267"/>
      <c r="DM1779" s="267"/>
      <c r="DN1779" s="267"/>
      <c r="DO1779" s="267"/>
      <c r="DP1779" s="267"/>
      <c r="DQ1779" s="267"/>
      <c r="DR1779" s="267"/>
      <c r="DS1779" s="267"/>
      <c r="DT1779" s="267"/>
      <c r="DU1779" s="267"/>
      <c r="DV1779" s="267"/>
      <c r="DW1779" s="267"/>
      <c r="DX1779" s="267"/>
      <c r="DY1779" s="267"/>
      <c r="DZ1779" s="267"/>
      <c r="EA1779" s="267"/>
      <c r="EB1779" s="267"/>
      <c r="EC1779" s="267"/>
      <c r="ED1779" s="267"/>
      <c r="EE1779" s="267"/>
      <c r="EF1779" s="267"/>
      <c r="EG1779" s="267"/>
      <c r="EH1779" s="267"/>
      <c r="EI1779" s="267"/>
      <c r="EJ1779" s="267"/>
      <c r="EK1779" s="267"/>
      <c r="EL1779" s="267"/>
      <c r="EM1779" s="267"/>
      <c r="EN1779" s="267"/>
      <c r="EO1779" s="267"/>
      <c r="EP1779" s="267"/>
      <c r="EQ1779" s="267"/>
      <c r="ER1779" s="267"/>
      <c r="ES1779" s="267"/>
      <c r="ET1779" s="267"/>
      <c r="EU1779" s="267"/>
      <c r="EV1779" s="267"/>
      <c r="EW1779" s="267"/>
      <c r="EX1779" s="267"/>
      <c r="EY1779" s="267"/>
      <c r="EZ1779" s="267"/>
      <c r="FA1779" s="267"/>
      <c r="FB1779" s="267"/>
      <c r="FC1779" s="267"/>
      <c r="FD1779" s="267"/>
      <c r="FE1779" s="267"/>
      <c r="FF1779" s="267"/>
      <c r="FG1779" s="267"/>
      <c r="FH1779" s="267"/>
      <c r="FI1779" s="267"/>
      <c r="FJ1779" s="267"/>
      <c r="FK1779" s="267"/>
      <c r="FL1779" s="267"/>
      <c r="FM1779" s="267"/>
      <c r="FN1779" s="267"/>
      <c r="FO1779" s="267"/>
      <c r="FP1779" s="267"/>
      <c r="FQ1779" s="267"/>
      <c r="FR1779" s="267"/>
      <c r="FS1779" s="267"/>
      <c r="FT1779" s="267"/>
      <c r="FU1779" s="267"/>
      <c r="FV1779" s="267"/>
      <c r="FW1779" s="267"/>
      <c r="FX1779" s="267"/>
      <c r="FY1779" s="267"/>
      <c r="FZ1779" s="267"/>
      <c r="GA1779" s="267"/>
      <c r="GB1779" s="267"/>
      <c r="GC1779" s="267"/>
      <c r="GD1779" s="267"/>
      <c r="GE1779" s="267"/>
      <c r="GF1779" s="267"/>
      <c r="GG1779" s="267"/>
      <c r="GH1779" s="267"/>
      <c r="GI1779" s="267"/>
      <c r="GJ1779" s="267"/>
      <c r="GK1779" s="267"/>
      <c r="GL1779" s="267"/>
      <c r="GM1779" s="267"/>
      <c r="GN1779" s="267"/>
      <c r="GO1779" s="267"/>
      <c r="GP1779" s="267"/>
      <c r="GQ1779" s="267"/>
      <c r="GR1779" s="267"/>
      <c r="GS1779" s="267"/>
      <c r="GT1779" s="267"/>
      <c r="GU1779" s="267"/>
      <c r="GV1779" s="267"/>
      <c r="GW1779" s="267"/>
      <c r="GX1779" s="267"/>
      <c r="GY1779" s="267"/>
      <c r="GZ1779" s="267"/>
      <c r="HA1779" s="267"/>
      <c r="HB1779" s="267"/>
      <c r="HC1779" s="267"/>
      <c r="HD1779" s="267"/>
      <c r="HE1779" s="267"/>
      <c r="HF1779" s="267"/>
      <c r="HG1779" s="267"/>
      <c r="HH1779" s="267"/>
      <c r="HI1779" s="267"/>
      <c r="HJ1779" s="267"/>
      <c r="HK1779" s="267"/>
      <c r="HL1779" s="267"/>
      <c r="HM1779" s="267"/>
      <c r="HN1779" s="267"/>
      <c r="HO1779" s="267"/>
      <c r="HP1779" s="267"/>
      <c r="HQ1779" s="267"/>
      <c r="HR1779" s="267"/>
      <c r="HS1779" s="267"/>
      <c r="HT1779" s="267"/>
      <c r="HU1779" s="267"/>
      <c r="HV1779" s="267"/>
      <c r="HW1779" s="267"/>
      <c r="HX1779" s="267"/>
      <c r="HY1779" s="267"/>
      <c r="HZ1779" s="267"/>
      <c r="IA1779" s="267"/>
      <c r="IB1779" s="267"/>
      <c r="IC1779" s="267"/>
      <c r="ID1779" s="267"/>
      <c r="IE1779" s="267"/>
      <c r="IF1779" s="267"/>
      <c r="IG1779" s="267"/>
      <c r="IH1779" s="267"/>
      <c r="II1779" s="267"/>
      <c r="IJ1779" s="267"/>
      <c r="IK1779" s="267"/>
      <c r="IL1779" s="267"/>
      <c r="IM1779" s="267"/>
      <c r="IN1779" s="267"/>
      <c r="IO1779" s="267"/>
      <c r="IP1779" s="267"/>
      <c r="IQ1779" s="267"/>
      <c r="IR1779" s="267"/>
      <c r="IS1779" s="267"/>
      <c r="IT1779" s="267"/>
      <c r="IU1779" s="267"/>
    </row>
    <row r="1780" spans="1:255" s="268" customFormat="1" ht="12.75">
      <c r="A1780" s="267"/>
      <c r="B1780" s="267"/>
      <c r="C1780" s="267"/>
      <c r="D1780" s="267"/>
      <c r="E1780" s="267"/>
      <c r="F1780" s="267"/>
      <c r="G1780" s="267"/>
      <c r="H1780" s="267"/>
      <c r="I1780" s="267"/>
      <c r="J1780" s="267"/>
      <c r="K1780" s="267"/>
      <c r="L1780" s="267"/>
      <c r="M1780" s="267"/>
      <c r="N1780" s="267"/>
      <c r="O1780" s="267"/>
      <c r="P1780" s="267"/>
      <c r="Q1780" s="267"/>
      <c r="R1780" s="267"/>
      <c r="S1780" s="267"/>
      <c r="T1780" s="267"/>
      <c r="U1780" s="267"/>
      <c r="V1780" s="267"/>
      <c r="W1780" s="267"/>
      <c r="X1780" s="267"/>
      <c r="Y1780" s="267"/>
      <c r="Z1780" s="267"/>
      <c r="AA1780" s="267"/>
      <c r="AB1780" s="267"/>
      <c r="AC1780" s="267"/>
      <c r="AD1780" s="267"/>
      <c r="AE1780" s="267"/>
      <c r="AF1780" s="267"/>
      <c r="AG1780" s="267"/>
      <c r="AH1780" s="267"/>
      <c r="AI1780" s="267"/>
      <c r="AJ1780" s="267"/>
      <c r="AK1780" s="267"/>
      <c r="AL1780" s="267"/>
      <c r="AM1780" s="267"/>
      <c r="AN1780" s="267"/>
      <c r="AO1780" s="267"/>
      <c r="AP1780" s="267"/>
      <c r="AQ1780" s="267"/>
      <c r="AR1780" s="267"/>
      <c r="AS1780" s="267"/>
      <c r="AT1780" s="267"/>
      <c r="AU1780" s="267"/>
      <c r="AV1780" s="267"/>
      <c r="AW1780" s="267"/>
      <c r="AX1780" s="267"/>
      <c r="AY1780" s="267"/>
      <c r="AZ1780" s="267"/>
      <c r="BA1780" s="267"/>
      <c r="BB1780" s="267"/>
      <c r="BC1780" s="267"/>
      <c r="BD1780" s="267"/>
      <c r="BE1780" s="267"/>
      <c r="BF1780" s="267"/>
      <c r="BG1780" s="267"/>
      <c r="BH1780" s="267"/>
      <c r="BI1780" s="267"/>
      <c r="BJ1780" s="267"/>
      <c r="BK1780" s="267"/>
      <c r="BL1780" s="267"/>
      <c r="BM1780" s="267"/>
      <c r="BN1780" s="267"/>
      <c r="BO1780" s="267"/>
      <c r="BP1780" s="267"/>
      <c r="BQ1780" s="267"/>
      <c r="BR1780" s="267"/>
      <c r="BS1780" s="267"/>
      <c r="BT1780" s="267"/>
      <c r="BU1780" s="267"/>
      <c r="BV1780" s="267"/>
      <c r="BW1780" s="267"/>
      <c r="BX1780" s="267"/>
      <c r="BY1780" s="267"/>
      <c r="BZ1780" s="267"/>
      <c r="CA1780" s="267"/>
      <c r="CB1780" s="267"/>
      <c r="CC1780" s="267"/>
      <c r="CD1780" s="267"/>
      <c r="CE1780" s="267"/>
      <c r="CF1780" s="267"/>
      <c r="CG1780" s="267"/>
      <c r="CH1780" s="267"/>
      <c r="CI1780" s="267"/>
      <c r="CJ1780" s="267"/>
      <c r="CK1780" s="267"/>
      <c r="CL1780" s="267"/>
      <c r="CM1780" s="267"/>
      <c r="CN1780" s="267"/>
      <c r="CO1780" s="267"/>
      <c r="CP1780" s="267"/>
      <c r="CQ1780" s="267"/>
      <c r="CR1780" s="267"/>
      <c r="CS1780" s="267"/>
      <c r="CT1780" s="267"/>
      <c r="CU1780" s="267"/>
      <c r="CV1780" s="267"/>
      <c r="CW1780" s="267"/>
      <c r="CX1780" s="267"/>
      <c r="CY1780" s="267"/>
      <c r="CZ1780" s="267"/>
      <c r="DA1780" s="267"/>
      <c r="DB1780" s="267"/>
      <c r="DC1780" s="267"/>
      <c r="DD1780" s="267"/>
      <c r="DE1780" s="267"/>
      <c r="DF1780" s="267"/>
      <c r="DG1780" s="267"/>
      <c r="DH1780" s="267"/>
      <c r="DI1780" s="267"/>
      <c r="DJ1780" s="267"/>
      <c r="DK1780" s="267"/>
      <c r="DL1780" s="267"/>
      <c r="DM1780" s="267"/>
      <c r="DN1780" s="267"/>
      <c r="DO1780" s="267"/>
      <c r="DP1780" s="267"/>
      <c r="DQ1780" s="267"/>
      <c r="DR1780" s="267"/>
      <c r="DS1780" s="267"/>
      <c r="DT1780" s="267"/>
      <c r="DU1780" s="267"/>
      <c r="DV1780" s="267"/>
      <c r="DW1780" s="267"/>
      <c r="DX1780" s="267"/>
      <c r="DY1780" s="267"/>
      <c r="DZ1780" s="267"/>
      <c r="EA1780" s="267"/>
      <c r="EB1780" s="267"/>
      <c r="EC1780" s="267"/>
      <c r="ED1780" s="267"/>
      <c r="EE1780" s="267"/>
      <c r="EF1780" s="267"/>
      <c r="EG1780" s="267"/>
      <c r="EH1780" s="267"/>
      <c r="EI1780" s="267"/>
      <c r="EJ1780" s="267"/>
      <c r="EK1780" s="267"/>
      <c r="EL1780" s="267"/>
      <c r="EM1780" s="267"/>
      <c r="EN1780" s="267"/>
      <c r="EO1780" s="267"/>
      <c r="EP1780" s="267"/>
      <c r="EQ1780" s="267"/>
      <c r="ER1780" s="267"/>
      <c r="ES1780" s="267"/>
      <c r="ET1780" s="267"/>
      <c r="EU1780" s="267"/>
      <c r="EV1780" s="267"/>
      <c r="EW1780" s="267"/>
      <c r="EX1780" s="267"/>
      <c r="EY1780" s="267"/>
      <c r="EZ1780" s="267"/>
      <c r="FA1780" s="267"/>
      <c r="FB1780" s="267"/>
      <c r="FC1780" s="267"/>
      <c r="FD1780" s="267"/>
      <c r="FE1780" s="267"/>
      <c r="FF1780" s="267"/>
      <c r="FG1780" s="267"/>
      <c r="FH1780" s="267"/>
      <c r="FI1780" s="267"/>
      <c r="FJ1780" s="267"/>
      <c r="FK1780" s="267"/>
      <c r="FL1780" s="267"/>
      <c r="FM1780" s="267"/>
      <c r="FN1780" s="267"/>
      <c r="FO1780" s="267"/>
      <c r="FP1780" s="267"/>
      <c r="FQ1780" s="267"/>
      <c r="FR1780" s="267"/>
      <c r="FS1780" s="267"/>
      <c r="FT1780" s="267"/>
      <c r="FU1780" s="267"/>
      <c r="FV1780" s="267"/>
      <c r="FW1780" s="267"/>
      <c r="FX1780" s="267"/>
      <c r="FY1780" s="267"/>
      <c r="FZ1780" s="267"/>
      <c r="GA1780" s="267"/>
      <c r="GB1780" s="267"/>
      <c r="GC1780" s="267"/>
      <c r="GD1780" s="267"/>
      <c r="GE1780" s="267"/>
      <c r="GF1780" s="267"/>
      <c r="GG1780" s="267"/>
      <c r="GH1780" s="267"/>
      <c r="GI1780" s="267"/>
      <c r="GJ1780" s="267"/>
      <c r="GK1780" s="267"/>
      <c r="GL1780" s="267"/>
      <c r="GM1780" s="267"/>
      <c r="GN1780" s="267"/>
      <c r="GO1780" s="267"/>
      <c r="GP1780" s="267"/>
      <c r="GQ1780" s="267"/>
      <c r="GR1780" s="267"/>
      <c r="GS1780" s="267"/>
      <c r="GT1780" s="267"/>
      <c r="GU1780" s="267"/>
      <c r="GV1780" s="267"/>
      <c r="GW1780" s="267"/>
      <c r="GX1780" s="267"/>
      <c r="GY1780" s="267"/>
      <c r="GZ1780" s="267"/>
      <c r="HA1780" s="267"/>
      <c r="HB1780" s="267"/>
      <c r="HC1780" s="267"/>
      <c r="HD1780" s="267"/>
      <c r="HE1780" s="267"/>
      <c r="HF1780" s="267"/>
      <c r="HG1780" s="267"/>
      <c r="HH1780" s="267"/>
      <c r="HI1780" s="267"/>
      <c r="HJ1780" s="267"/>
      <c r="HK1780" s="267"/>
      <c r="HL1780" s="267"/>
      <c r="HM1780" s="267"/>
      <c r="HN1780" s="267"/>
      <c r="HO1780" s="267"/>
      <c r="HP1780" s="267"/>
      <c r="HQ1780" s="267"/>
      <c r="HR1780" s="267"/>
      <c r="HS1780" s="267"/>
      <c r="HT1780" s="267"/>
      <c r="HU1780" s="267"/>
      <c r="HV1780" s="267"/>
      <c r="HW1780" s="267"/>
      <c r="HX1780" s="267"/>
      <c r="HY1780" s="267"/>
      <c r="HZ1780" s="267"/>
      <c r="IA1780" s="267"/>
      <c r="IB1780" s="267"/>
      <c r="IC1780" s="267"/>
      <c r="ID1780" s="267"/>
      <c r="IE1780" s="267"/>
      <c r="IF1780" s="267"/>
      <c r="IG1780" s="267"/>
      <c r="IH1780" s="267"/>
      <c r="II1780" s="267"/>
      <c r="IJ1780" s="267"/>
      <c r="IK1780" s="267"/>
      <c r="IL1780" s="267"/>
      <c r="IM1780" s="267"/>
      <c r="IN1780" s="267"/>
      <c r="IO1780" s="267"/>
      <c r="IP1780" s="267"/>
      <c r="IQ1780" s="267"/>
      <c r="IR1780" s="267"/>
      <c r="IS1780" s="267"/>
      <c r="IT1780" s="267"/>
      <c r="IU1780" s="267"/>
    </row>
    <row r="1781" spans="1:255" s="268" customFormat="1" ht="12.75">
      <c r="A1781" s="267"/>
      <c r="B1781" s="267"/>
      <c r="C1781" s="267"/>
      <c r="D1781" s="267"/>
      <c r="E1781" s="267"/>
      <c r="F1781" s="267"/>
      <c r="G1781" s="267"/>
      <c r="H1781" s="267"/>
      <c r="I1781" s="267"/>
      <c r="J1781" s="267"/>
      <c r="K1781" s="267"/>
      <c r="L1781" s="267"/>
      <c r="M1781" s="267"/>
      <c r="N1781" s="267"/>
      <c r="O1781" s="267"/>
      <c r="P1781" s="267"/>
      <c r="Q1781" s="267"/>
      <c r="R1781" s="267"/>
      <c r="S1781" s="267"/>
      <c r="T1781" s="267"/>
      <c r="U1781" s="267"/>
      <c r="V1781" s="267"/>
      <c r="W1781" s="267"/>
      <c r="X1781" s="267"/>
      <c r="Y1781" s="267"/>
      <c r="Z1781" s="267"/>
      <c r="AA1781" s="267"/>
      <c r="AB1781" s="267"/>
      <c r="AC1781" s="267"/>
      <c r="AD1781" s="267"/>
      <c r="AE1781" s="267"/>
      <c r="AF1781" s="267"/>
      <c r="AG1781" s="267"/>
      <c r="AH1781" s="267"/>
      <c r="AI1781" s="267"/>
      <c r="AJ1781" s="267"/>
      <c r="AK1781" s="267"/>
      <c r="AL1781" s="267"/>
      <c r="AM1781" s="267"/>
      <c r="AN1781" s="267"/>
      <c r="AO1781" s="267"/>
      <c r="AP1781" s="267"/>
      <c r="AQ1781" s="267"/>
      <c r="AR1781" s="267"/>
      <c r="AS1781" s="267"/>
      <c r="AT1781" s="267"/>
      <c r="AU1781" s="267"/>
      <c r="AV1781" s="267"/>
      <c r="AW1781" s="267"/>
      <c r="AX1781" s="267"/>
      <c r="AY1781" s="267"/>
      <c r="AZ1781" s="267"/>
      <c r="BA1781" s="267"/>
      <c r="BB1781" s="267"/>
      <c r="BC1781" s="267"/>
      <c r="BD1781" s="267"/>
      <c r="BE1781" s="267"/>
      <c r="BF1781" s="267"/>
      <c r="BG1781" s="267"/>
      <c r="BH1781" s="267"/>
      <c r="BI1781" s="267"/>
      <c r="BJ1781" s="267"/>
      <c r="BK1781" s="267"/>
      <c r="BL1781" s="267"/>
      <c r="BM1781" s="267"/>
      <c r="BN1781" s="267"/>
      <c r="BO1781" s="267"/>
      <c r="BP1781" s="267"/>
      <c r="BQ1781" s="267"/>
      <c r="BR1781" s="267"/>
      <c r="BS1781" s="267"/>
      <c r="BT1781" s="267"/>
      <c r="BU1781" s="267"/>
      <c r="BV1781" s="267"/>
      <c r="BW1781" s="267"/>
      <c r="BX1781" s="267"/>
      <c r="BY1781" s="267"/>
      <c r="BZ1781" s="267"/>
      <c r="CA1781" s="267"/>
      <c r="CB1781" s="267"/>
      <c r="CC1781" s="267"/>
      <c r="CD1781" s="267"/>
      <c r="CE1781" s="267"/>
      <c r="CF1781" s="267"/>
      <c r="CG1781" s="267"/>
      <c r="CH1781" s="267"/>
      <c r="CI1781" s="267"/>
      <c r="CJ1781" s="267"/>
      <c r="CK1781" s="267"/>
      <c r="CL1781" s="267"/>
      <c r="CM1781" s="267"/>
      <c r="CN1781" s="267"/>
      <c r="CO1781" s="267"/>
      <c r="CP1781" s="267"/>
      <c r="CQ1781" s="267"/>
      <c r="CR1781" s="267"/>
      <c r="CS1781" s="267"/>
      <c r="CT1781" s="267"/>
      <c r="CU1781" s="267"/>
      <c r="CV1781" s="267"/>
      <c r="CW1781" s="267"/>
      <c r="CX1781" s="267"/>
      <c r="CY1781" s="267"/>
      <c r="CZ1781" s="267"/>
      <c r="DA1781" s="267"/>
      <c r="DB1781" s="267"/>
      <c r="DC1781" s="267"/>
      <c r="DD1781" s="267"/>
      <c r="DE1781" s="267"/>
      <c r="DF1781" s="267"/>
      <c r="DG1781" s="267"/>
      <c r="DH1781" s="267"/>
      <c r="DI1781" s="267"/>
      <c r="DJ1781" s="267"/>
      <c r="DK1781" s="267"/>
      <c r="DL1781" s="267"/>
      <c r="DM1781" s="267"/>
      <c r="DN1781" s="267"/>
      <c r="DO1781" s="267"/>
      <c r="DP1781" s="267"/>
      <c r="DQ1781" s="267"/>
      <c r="DR1781" s="267"/>
      <c r="DS1781" s="267"/>
      <c r="DT1781" s="267"/>
      <c r="DU1781" s="267"/>
      <c r="DV1781" s="267"/>
      <c r="DW1781" s="267"/>
      <c r="DX1781" s="267"/>
      <c r="DY1781" s="267"/>
      <c r="DZ1781" s="267"/>
      <c r="EA1781" s="267"/>
      <c r="EB1781" s="267"/>
      <c r="EC1781" s="267"/>
      <c r="ED1781" s="267"/>
      <c r="EE1781" s="267"/>
      <c r="EF1781" s="267"/>
      <c r="EG1781" s="267"/>
      <c r="EH1781" s="267"/>
      <c r="EI1781" s="267"/>
      <c r="EJ1781" s="267"/>
      <c r="EK1781" s="267"/>
      <c r="EL1781" s="267"/>
      <c r="EM1781" s="267"/>
      <c r="EN1781" s="267"/>
      <c r="EO1781" s="267"/>
      <c r="EP1781" s="267"/>
      <c r="EQ1781" s="267"/>
      <c r="ER1781" s="267"/>
      <c r="ES1781" s="267"/>
      <c r="ET1781" s="267"/>
      <c r="EU1781" s="267"/>
      <c r="EV1781" s="267"/>
      <c r="EW1781" s="267"/>
      <c r="EX1781" s="267"/>
      <c r="EY1781" s="267"/>
      <c r="EZ1781" s="267"/>
      <c r="FA1781" s="267"/>
      <c r="FB1781" s="267"/>
      <c r="FC1781" s="267"/>
      <c r="FD1781" s="267"/>
      <c r="FE1781" s="267"/>
      <c r="FF1781" s="267"/>
      <c r="FG1781" s="267"/>
      <c r="FH1781" s="267"/>
      <c r="FI1781" s="267"/>
      <c r="FJ1781" s="267"/>
      <c r="FK1781" s="267"/>
      <c r="FL1781" s="267"/>
      <c r="FM1781" s="267"/>
      <c r="FN1781" s="267"/>
      <c r="FO1781" s="267"/>
      <c r="FP1781" s="267"/>
      <c r="FQ1781" s="267"/>
      <c r="FR1781" s="267"/>
      <c r="FS1781" s="267"/>
      <c r="FT1781" s="267"/>
      <c r="FU1781" s="267"/>
      <c r="FV1781" s="267"/>
      <c r="FW1781" s="267"/>
      <c r="FX1781" s="267"/>
      <c r="FY1781" s="267"/>
      <c r="FZ1781" s="267"/>
      <c r="GA1781" s="267"/>
      <c r="GB1781" s="267"/>
      <c r="GC1781" s="267"/>
      <c r="GD1781" s="267"/>
      <c r="GE1781" s="267"/>
      <c r="GF1781" s="267"/>
      <c r="GG1781" s="267"/>
      <c r="GH1781" s="267"/>
      <c r="GI1781" s="267"/>
      <c r="GJ1781" s="267"/>
      <c r="GK1781" s="267"/>
      <c r="GL1781" s="267"/>
      <c r="GM1781" s="267"/>
      <c r="GN1781" s="267"/>
      <c r="GO1781" s="267"/>
      <c r="GP1781" s="267"/>
      <c r="GQ1781" s="267"/>
      <c r="GR1781" s="267"/>
      <c r="GS1781" s="267"/>
      <c r="GT1781" s="267"/>
      <c r="GU1781" s="267"/>
      <c r="GV1781" s="267"/>
      <c r="GW1781" s="267"/>
      <c r="GX1781" s="267"/>
      <c r="GY1781" s="267"/>
      <c r="GZ1781" s="267"/>
      <c r="HA1781" s="267"/>
      <c r="HB1781" s="267"/>
      <c r="HC1781" s="267"/>
      <c r="HD1781" s="267"/>
      <c r="HE1781" s="267"/>
      <c r="HF1781" s="267"/>
      <c r="HG1781" s="267"/>
      <c r="HH1781" s="267"/>
      <c r="HI1781" s="267"/>
      <c r="HJ1781" s="267"/>
      <c r="HK1781" s="267"/>
      <c r="HL1781" s="267"/>
      <c r="HM1781" s="267"/>
      <c r="HN1781" s="267"/>
      <c r="HO1781" s="267"/>
      <c r="HP1781" s="267"/>
      <c r="HQ1781" s="267"/>
      <c r="HR1781" s="267"/>
      <c r="HS1781" s="267"/>
      <c r="HT1781" s="267"/>
      <c r="HU1781" s="267"/>
      <c r="HV1781" s="267"/>
      <c r="HW1781" s="267"/>
      <c r="HX1781" s="267"/>
      <c r="HY1781" s="267"/>
      <c r="HZ1781" s="267"/>
      <c r="IA1781" s="267"/>
      <c r="IB1781" s="267"/>
      <c r="IC1781" s="267"/>
      <c r="ID1781" s="267"/>
      <c r="IE1781" s="267"/>
      <c r="IF1781" s="267"/>
      <c r="IG1781" s="267"/>
      <c r="IH1781" s="267"/>
      <c r="II1781" s="267"/>
      <c r="IJ1781" s="267"/>
      <c r="IK1781" s="267"/>
      <c r="IL1781" s="267"/>
      <c r="IM1781" s="267"/>
      <c r="IN1781" s="267"/>
      <c r="IO1781" s="267"/>
      <c r="IP1781" s="267"/>
      <c r="IQ1781" s="267"/>
      <c r="IR1781" s="267"/>
      <c r="IS1781" s="267"/>
      <c r="IT1781" s="267"/>
      <c r="IU1781" s="267"/>
    </row>
    <row r="1782" spans="1:255" s="268" customFormat="1" ht="12.75">
      <c r="A1782" s="267"/>
      <c r="B1782" s="267"/>
      <c r="C1782" s="267"/>
      <c r="D1782" s="267"/>
      <c r="E1782" s="267"/>
      <c r="F1782" s="267"/>
      <c r="G1782" s="267"/>
      <c r="H1782" s="267"/>
      <c r="I1782" s="267"/>
      <c r="J1782" s="267"/>
      <c r="K1782" s="267"/>
      <c r="L1782" s="267"/>
      <c r="M1782" s="267"/>
      <c r="N1782" s="267"/>
      <c r="O1782" s="267"/>
      <c r="P1782" s="267"/>
      <c r="Q1782" s="267"/>
      <c r="R1782" s="267"/>
      <c r="S1782" s="267"/>
      <c r="T1782" s="267"/>
      <c r="U1782" s="267"/>
      <c r="V1782" s="267"/>
      <c r="W1782" s="267"/>
      <c r="X1782" s="267"/>
      <c r="Y1782" s="267"/>
      <c r="Z1782" s="267"/>
      <c r="AA1782" s="267"/>
      <c r="AB1782" s="267"/>
      <c r="AC1782" s="267"/>
      <c r="AD1782" s="267"/>
      <c r="AE1782" s="267"/>
      <c r="AF1782" s="267"/>
      <c r="AG1782" s="267"/>
      <c r="AH1782" s="267"/>
      <c r="AI1782" s="267"/>
      <c r="AJ1782" s="267"/>
      <c r="AK1782" s="267"/>
      <c r="AL1782" s="267"/>
      <c r="AM1782" s="267"/>
      <c r="AN1782" s="267"/>
      <c r="AO1782" s="267"/>
      <c r="AP1782" s="267"/>
      <c r="AQ1782" s="267"/>
      <c r="AR1782" s="267"/>
      <c r="AS1782" s="267"/>
      <c r="AT1782" s="267"/>
      <c r="AU1782" s="267"/>
      <c r="AV1782" s="267"/>
      <c r="AW1782" s="267"/>
      <c r="AX1782" s="267"/>
      <c r="AY1782" s="267"/>
      <c r="AZ1782" s="267"/>
      <c r="BA1782" s="267"/>
      <c r="BB1782" s="267"/>
      <c r="BC1782" s="267"/>
      <c r="BD1782" s="267"/>
      <c r="BE1782" s="267"/>
      <c r="BF1782" s="267"/>
      <c r="BG1782" s="267"/>
      <c r="BH1782" s="267"/>
      <c r="BI1782" s="267"/>
      <c r="BJ1782" s="267"/>
      <c r="BK1782" s="267"/>
      <c r="BL1782" s="267"/>
      <c r="BM1782" s="267"/>
      <c r="BN1782" s="267"/>
      <c r="BO1782" s="267"/>
      <c r="BP1782" s="267"/>
      <c r="BQ1782" s="267"/>
      <c r="BR1782" s="267"/>
      <c r="BS1782" s="267"/>
      <c r="BT1782" s="267"/>
      <c r="BU1782" s="267"/>
      <c r="BV1782" s="267"/>
      <c r="BW1782" s="267"/>
      <c r="BX1782" s="267"/>
      <c r="BY1782" s="267"/>
      <c r="BZ1782" s="267"/>
      <c r="CA1782" s="267"/>
      <c r="CB1782" s="267"/>
      <c r="CC1782" s="267"/>
      <c r="CD1782" s="267"/>
      <c r="CE1782" s="267"/>
      <c r="CF1782" s="267"/>
      <c r="CG1782" s="267"/>
      <c r="CH1782" s="267"/>
      <c r="CI1782" s="267"/>
      <c r="CJ1782" s="267"/>
      <c r="CK1782" s="267"/>
      <c r="CL1782" s="267"/>
      <c r="CM1782" s="267"/>
      <c r="CN1782" s="267"/>
      <c r="CO1782" s="267"/>
      <c r="CP1782" s="267"/>
      <c r="CQ1782" s="267"/>
      <c r="CR1782" s="267"/>
      <c r="CS1782" s="267"/>
      <c r="CT1782" s="267"/>
      <c r="CU1782" s="267"/>
      <c r="CV1782" s="267"/>
      <c r="CW1782" s="267"/>
      <c r="CX1782" s="267"/>
      <c r="CY1782" s="267"/>
      <c r="CZ1782" s="267"/>
      <c r="DA1782" s="267"/>
      <c r="DB1782" s="267"/>
      <c r="DC1782" s="267"/>
      <c r="DD1782" s="267"/>
      <c r="DE1782" s="267"/>
      <c r="DF1782" s="267"/>
      <c r="DG1782" s="267"/>
      <c r="DH1782" s="267"/>
      <c r="DI1782" s="267"/>
      <c r="DJ1782" s="267"/>
      <c r="DK1782" s="267"/>
      <c r="DL1782" s="267"/>
      <c r="DM1782" s="267"/>
      <c r="DN1782" s="267"/>
      <c r="DO1782" s="267"/>
      <c r="DP1782" s="267"/>
      <c r="DQ1782" s="267"/>
      <c r="DR1782" s="267"/>
      <c r="DS1782" s="267"/>
      <c r="DT1782" s="267"/>
      <c r="DU1782" s="267"/>
      <c r="DV1782" s="267"/>
      <c r="DW1782" s="267"/>
      <c r="DX1782" s="267"/>
      <c r="DY1782" s="267"/>
      <c r="DZ1782" s="267"/>
      <c r="EA1782" s="267"/>
      <c r="EB1782" s="267"/>
      <c r="EC1782" s="267"/>
      <c r="ED1782" s="267"/>
      <c r="EE1782" s="267"/>
      <c r="EF1782" s="267"/>
      <c r="EG1782" s="267"/>
      <c r="EH1782" s="267"/>
      <c r="EI1782" s="267"/>
      <c r="EJ1782" s="267"/>
      <c r="EK1782" s="267"/>
      <c r="EL1782" s="267"/>
      <c r="EM1782" s="267"/>
      <c r="EN1782" s="267"/>
      <c r="EO1782" s="267"/>
      <c r="EP1782" s="267"/>
      <c r="EQ1782" s="267"/>
      <c r="ER1782" s="267"/>
      <c r="ES1782" s="267"/>
      <c r="ET1782" s="267"/>
      <c r="EU1782" s="267"/>
      <c r="EV1782" s="267"/>
      <c r="EW1782" s="267"/>
      <c r="EX1782" s="267"/>
      <c r="EY1782" s="267"/>
      <c r="EZ1782" s="267"/>
      <c r="FA1782" s="267"/>
      <c r="FB1782" s="267"/>
      <c r="FC1782" s="267"/>
      <c r="FD1782" s="267"/>
      <c r="FE1782" s="267"/>
      <c r="FF1782" s="267"/>
      <c r="FG1782" s="267"/>
      <c r="FH1782" s="267"/>
      <c r="FI1782" s="267"/>
      <c r="FJ1782" s="267"/>
      <c r="FK1782" s="267"/>
      <c r="FL1782" s="267"/>
      <c r="FM1782" s="267"/>
      <c r="FN1782" s="267"/>
      <c r="FO1782" s="267"/>
      <c r="FP1782" s="267"/>
      <c r="FQ1782" s="267"/>
      <c r="FR1782" s="267"/>
      <c r="FS1782" s="267"/>
      <c r="FT1782" s="267"/>
      <c r="FU1782" s="267"/>
      <c r="FV1782" s="267"/>
      <c r="FW1782" s="267"/>
      <c r="FX1782" s="267"/>
      <c r="FY1782" s="267"/>
      <c r="FZ1782" s="267"/>
      <c r="GA1782" s="267"/>
      <c r="GB1782" s="267"/>
      <c r="GC1782" s="267"/>
      <c r="GD1782" s="267"/>
      <c r="GE1782" s="267"/>
      <c r="GF1782" s="267"/>
      <c r="GG1782" s="267"/>
      <c r="GH1782" s="267"/>
      <c r="GI1782" s="267"/>
      <c r="GJ1782" s="267"/>
      <c r="GK1782" s="267"/>
      <c r="GL1782" s="267"/>
      <c r="GM1782" s="267"/>
      <c r="GN1782" s="267"/>
      <c r="GO1782" s="267"/>
      <c r="GP1782" s="267"/>
      <c r="GQ1782" s="267"/>
      <c r="GR1782" s="267"/>
      <c r="GS1782" s="267"/>
      <c r="GT1782" s="267"/>
      <c r="GU1782" s="267"/>
      <c r="GV1782" s="267"/>
      <c r="GW1782" s="267"/>
      <c r="GX1782" s="267"/>
      <c r="GY1782" s="267"/>
      <c r="GZ1782" s="267"/>
      <c r="HA1782" s="267"/>
      <c r="HB1782" s="267"/>
      <c r="HC1782" s="267"/>
      <c r="HD1782" s="267"/>
      <c r="HE1782" s="267"/>
      <c r="HF1782" s="267"/>
      <c r="HG1782" s="267"/>
      <c r="HH1782" s="267"/>
      <c r="HI1782" s="267"/>
      <c r="HJ1782" s="267"/>
      <c r="HK1782" s="267"/>
      <c r="HL1782" s="267"/>
      <c r="HM1782" s="267"/>
      <c r="HN1782" s="267"/>
      <c r="HO1782" s="267"/>
      <c r="HP1782" s="267"/>
      <c r="HQ1782" s="267"/>
      <c r="HR1782" s="267"/>
      <c r="HS1782" s="267"/>
      <c r="HT1782" s="267"/>
      <c r="HU1782" s="267"/>
      <c r="HV1782" s="267"/>
      <c r="HW1782" s="267"/>
      <c r="HX1782" s="267"/>
      <c r="HY1782" s="267"/>
      <c r="HZ1782" s="267"/>
      <c r="IA1782" s="267"/>
      <c r="IB1782" s="267"/>
      <c r="IC1782" s="267"/>
      <c r="ID1782" s="267"/>
      <c r="IE1782" s="267"/>
      <c r="IF1782" s="267"/>
      <c r="IG1782" s="267"/>
      <c r="IH1782" s="267"/>
      <c r="II1782" s="267"/>
      <c r="IJ1782" s="267"/>
      <c r="IK1782" s="267"/>
      <c r="IL1782" s="267"/>
      <c r="IM1782" s="267"/>
      <c r="IN1782" s="267"/>
      <c r="IO1782" s="267"/>
      <c r="IP1782" s="267"/>
      <c r="IQ1782" s="267"/>
      <c r="IR1782" s="267"/>
      <c r="IS1782" s="267"/>
      <c r="IT1782" s="267"/>
      <c r="IU1782" s="267"/>
    </row>
    <row r="1783" spans="1:255" s="268" customFormat="1" ht="12.75">
      <c r="A1783" s="267"/>
      <c r="B1783" s="267"/>
      <c r="C1783" s="267"/>
      <c r="D1783" s="267"/>
      <c r="E1783" s="267"/>
      <c r="F1783" s="267"/>
      <c r="G1783" s="267"/>
      <c r="H1783" s="267"/>
      <c r="I1783" s="267"/>
      <c r="J1783" s="267"/>
      <c r="K1783" s="267"/>
      <c r="L1783" s="267"/>
      <c r="M1783" s="267"/>
      <c r="N1783" s="267"/>
      <c r="O1783" s="267"/>
      <c r="P1783" s="267"/>
      <c r="Q1783" s="267"/>
      <c r="R1783" s="267"/>
      <c r="S1783" s="267"/>
      <c r="T1783" s="267"/>
      <c r="U1783" s="267"/>
      <c r="V1783" s="267"/>
      <c r="W1783" s="267"/>
      <c r="X1783" s="267"/>
      <c r="Y1783" s="267"/>
      <c r="Z1783" s="267"/>
      <c r="AA1783" s="267"/>
      <c r="AB1783" s="267"/>
      <c r="AC1783" s="267"/>
      <c r="AD1783" s="267"/>
      <c r="AE1783" s="267"/>
      <c r="AF1783" s="267"/>
      <c r="AG1783" s="267"/>
      <c r="AH1783" s="267"/>
      <c r="AI1783" s="267"/>
      <c r="AJ1783" s="267"/>
      <c r="AK1783" s="267"/>
      <c r="AL1783" s="267"/>
      <c r="AM1783" s="267"/>
      <c r="AN1783" s="267"/>
      <c r="AO1783" s="267"/>
      <c r="AP1783" s="267"/>
      <c r="AQ1783" s="267"/>
      <c r="AR1783" s="267"/>
      <c r="AS1783" s="267"/>
      <c r="AT1783" s="267"/>
      <c r="AU1783" s="267"/>
      <c r="AV1783" s="267"/>
      <c r="AW1783" s="267"/>
      <c r="AX1783" s="267"/>
      <c r="AY1783" s="267"/>
      <c r="AZ1783" s="267"/>
      <c r="BA1783" s="267"/>
      <c r="BB1783" s="267"/>
      <c r="BC1783" s="267"/>
      <c r="BD1783" s="267"/>
      <c r="BE1783" s="267"/>
      <c r="BF1783" s="267"/>
      <c r="BG1783" s="267"/>
      <c r="BH1783" s="267"/>
      <c r="BI1783" s="267"/>
      <c r="BJ1783" s="267"/>
      <c r="BK1783" s="267"/>
      <c r="BL1783" s="267"/>
      <c r="BM1783" s="267"/>
      <c r="BN1783" s="267"/>
      <c r="BO1783" s="267"/>
      <c r="BP1783" s="267"/>
      <c r="BQ1783" s="267"/>
      <c r="BR1783" s="267"/>
      <c r="BS1783" s="267"/>
      <c r="BT1783" s="267"/>
      <c r="BU1783" s="267"/>
      <c r="BV1783" s="267"/>
      <c r="BW1783" s="267"/>
      <c r="BX1783" s="267"/>
      <c r="BY1783" s="267"/>
      <c r="BZ1783" s="267"/>
      <c r="CA1783" s="267"/>
      <c r="CB1783" s="267"/>
      <c r="CC1783" s="267"/>
      <c r="CD1783" s="267"/>
      <c r="CE1783" s="267"/>
      <c r="CF1783" s="267"/>
      <c r="CG1783" s="267"/>
      <c r="CH1783" s="267"/>
      <c r="CI1783" s="267"/>
      <c r="CJ1783" s="267"/>
      <c r="CK1783" s="267"/>
      <c r="CL1783" s="267"/>
      <c r="CM1783" s="267"/>
      <c r="CN1783" s="267"/>
      <c r="CO1783" s="267"/>
      <c r="CP1783" s="267"/>
      <c r="CQ1783" s="267"/>
      <c r="CR1783" s="267"/>
      <c r="CS1783" s="267"/>
      <c r="CT1783" s="267"/>
      <c r="CU1783" s="267"/>
      <c r="CV1783" s="267"/>
      <c r="CW1783" s="267"/>
      <c r="CX1783" s="267"/>
      <c r="CY1783" s="267"/>
      <c r="CZ1783" s="267"/>
      <c r="DA1783" s="267"/>
      <c r="DB1783" s="267"/>
      <c r="DC1783" s="267"/>
      <c r="DD1783" s="267"/>
      <c r="DE1783" s="267"/>
      <c r="DF1783" s="267"/>
      <c r="DG1783" s="267"/>
      <c r="DH1783" s="267"/>
      <c r="DI1783" s="267"/>
      <c r="DJ1783" s="267"/>
      <c r="DK1783" s="267"/>
      <c r="DL1783" s="267"/>
      <c r="DM1783" s="267"/>
      <c r="DN1783" s="267"/>
      <c r="DO1783" s="267"/>
      <c r="DP1783" s="267"/>
      <c r="DQ1783" s="267"/>
      <c r="DR1783" s="267"/>
      <c r="DS1783" s="267"/>
      <c r="DT1783" s="267"/>
      <c r="DU1783" s="267"/>
      <c r="DV1783" s="267"/>
      <c r="DW1783" s="267"/>
      <c r="DX1783" s="267"/>
      <c r="DY1783" s="267"/>
      <c r="DZ1783" s="267"/>
      <c r="EA1783" s="267"/>
      <c r="EB1783" s="267"/>
      <c r="EC1783" s="267"/>
      <c r="ED1783" s="267"/>
      <c r="EE1783" s="267"/>
      <c r="EF1783" s="267"/>
      <c r="EG1783" s="267"/>
      <c r="EH1783" s="267"/>
      <c r="EI1783" s="267"/>
      <c r="EJ1783" s="267"/>
      <c r="EK1783" s="267"/>
      <c r="EL1783" s="267"/>
      <c r="EM1783" s="267"/>
      <c r="EN1783" s="267"/>
      <c r="EO1783" s="267"/>
      <c r="EP1783" s="267"/>
      <c r="EQ1783" s="267"/>
      <c r="ER1783" s="267"/>
      <c r="ES1783" s="267"/>
      <c r="ET1783" s="267"/>
      <c r="EU1783" s="267"/>
      <c r="EV1783" s="267"/>
      <c r="EW1783" s="267"/>
      <c r="EX1783" s="267"/>
      <c r="EY1783" s="267"/>
      <c r="EZ1783" s="267"/>
      <c r="FA1783" s="267"/>
      <c r="FB1783" s="267"/>
      <c r="FC1783" s="267"/>
      <c r="FD1783" s="267"/>
      <c r="FE1783" s="267"/>
      <c r="FF1783" s="267"/>
      <c r="FG1783" s="267"/>
      <c r="FH1783" s="267"/>
      <c r="FI1783" s="267"/>
      <c r="FJ1783" s="267"/>
      <c r="FK1783" s="267"/>
      <c r="FL1783" s="267"/>
      <c r="FM1783" s="267"/>
      <c r="FN1783" s="267"/>
      <c r="FO1783" s="267"/>
      <c r="FP1783" s="267"/>
      <c r="FQ1783" s="267"/>
      <c r="FR1783" s="267"/>
      <c r="FS1783" s="267"/>
      <c r="FT1783" s="267"/>
      <c r="FU1783" s="267"/>
      <c r="FV1783" s="267"/>
      <c r="FW1783" s="267"/>
      <c r="FX1783" s="267"/>
      <c r="FY1783" s="267"/>
      <c r="FZ1783" s="267"/>
      <c r="GA1783" s="267"/>
      <c r="GB1783" s="267"/>
      <c r="GC1783" s="267"/>
      <c r="GD1783" s="267"/>
      <c r="GE1783" s="267"/>
      <c r="GF1783" s="267"/>
      <c r="GG1783" s="267"/>
      <c r="GH1783" s="267"/>
      <c r="GI1783" s="267"/>
      <c r="GJ1783" s="267"/>
      <c r="GK1783" s="267"/>
      <c r="GL1783" s="267"/>
      <c r="GM1783" s="267"/>
      <c r="GN1783" s="267"/>
      <c r="GO1783" s="267"/>
      <c r="GP1783" s="267"/>
      <c r="GQ1783" s="267"/>
      <c r="GR1783" s="267"/>
      <c r="GS1783" s="267"/>
      <c r="GT1783" s="267"/>
      <c r="GU1783" s="267"/>
      <c r="GV1783" s="267"/>
      <c r="GW1783" s="267"/>
      <c r="GX1783" s="267"/>
      <c r="GY1783" s="267"/>
      <c r="GZ1783" s="267"/>
      <c r="HA1783" s="267"/>
      <c r="HB1783" s="267"/>
      <c r="HC1783" s="267"/>
      <c r="HD1783" s="267"/>
      <c r="HE1783" s="267"/>
      <c r="HF1783" s="267"/>
      <c r="HG1783" s="267"/>
      <c r="HH1783" s="267"/>
      <c r="HI1783" s="267"/>
      <c r="HJ1783" s="267"/>
      <c r="HK1783" s="267"/>
      <c r="HL1783" s="267"/>
      <c r="HM1783" s="267"/>
      <c r="HN1783" s="267"/>
      <c r="HO1783" s="267"/>
      <c r="HP1783" s="267"/>
      <c r="HQ1783" s="267"/>
      <c r="HR1783" s="267"/>
      <c r="HS1783" s="267"/>
      <c r="HT1783" s="267"/>
      <c r="HU1783" s="267"/>
      <c r="HV1783" s="267"/>
      <c r="HW1783" s="267"/>
      <c r="HX1783" s="267"/>
      <c r="HY1783" s="267"/>
      <c r="HZ1783" s="267"/>
      <c r="IA1783" s="267"/>
      <c r="IB1783" s="267"/>
      <c r="IC1783" s="267"/>
      <c r="ID1783" s="267"/>
      <c r="IE1783" s="267"/>
      <c r="IF1783" s="267"/>
      <c r="IG1783" s="267"/>
      <c r="IH1783" s="267"/>
      <c r="II1783" s="267"/>
      <c r="IJ1783" s="267"/>
      <c r="IK1783" s="267"/>
      <c r="IL1783" s="267"/>
      <c r="IM1783" s="267"/>
      <c r="IN1783" s="267"/>
      <c r="IO1783" s="267"/>
      <c r="IP1783" s="267"/>
      <c r="IQ1783" s="267"/>
      <c r="IR1783" s="267"/>
      <c r="IS1783" s="267"/>
      <c r="IT1783" s="267"/>
      <c r="IU1783" s="267"/>
    </row>
    <row r="1784" spans="1:255" s="268" customFormat="1" ht="12.75">
      <c r="A1784" s="267"/>
      <c r="B1784" s="267"/>
      <c r="C1784" s="267"/>
      <c r="D1784" s="267"/>
      <c r="E1784" s="267"/>
      <c r="F1784" s="267"/>
      <c r="G1784" s="267"/>
      <c r="H1784" s="267"/>
      <c r="I1784" s="267"/>
      <c r="J1784" s="267"/>
      <c r="K1784" s="267"/>
      <c r="L1784" s="267"/>
      <c r="M1784" s="267"/>
      <c r="N1784" s="267"/>
      <c r="O1784" s="267"/>
      <c r="P1784" s="267"/>
      <c r="Q1784" s="267"/>
      <c r="R1784" s="267"/>
      <c r="S1784" s="267"/>
      <c r="T1784" s="267"/>
      <c r="U1784" s="267"/>
      <c r="V1784" s="267"/>
      <c r="W1784" s="267"/>
      <c r="X1784" s="267"/>
      <c r="Y1784" s="267"/>
      <c r="Z1784" s="267"/>
      <c r="AA1784" s="267"/>
      <c r="AB1784" s="267"/>
      <c r="AC1784" s="267"/>
      <c r="AD1784" s="267"/>
      <c r="AE1784" s="267"/>
      <c r="AF1784" s="267"/>
      <c r="AG1784" s="267"/>
      <c r="AH1784" s="267"/>
      <c r="AI1784" s="267"/>
      <c r="AJ1784" s="267"/>
      <c r="AK1784" s="267"/>
      <c r="AL1784" s="267"/>
      <c r="AM1784" s="267"/>
      <c r="AN1784" s="267"/>
      <c r="AO1784" s="267"/>
      <c r="AP1784" s="267"/>
      <c r="AQ1784" s="267"/>
      <c r="AR1784" s="267"/>
      <c r="AS1784" s="267"/>
      <c r="AT1784" s="267"/>
      <c r="AU1784" s="267"/>
      <c r="AV1784" s="267"/>
      <c r="AW1784" s="267"/>
      <c r="AX1784" s="267"/>
      <c r="AY1784" s="267"/>
      <c r="AZ1784" s="267"/>
      <c r="BA1784" s="267"/>
      <c r="BB1784" s="267"/>
      <c r="BC1784" s="267"/>
      <c r="BD1784" s="267"/>
      <c r="BE1784" s="267"/>
      <c r="BF1784" s="267"/>
      <c r="BG1784" s="267"/>
      <c r="BH1784" s="267"/>
      <c r="BI1784" s="267"/>
      <c r="BJ1784" s="267"/>
      <c r="BK1784" s="267"/>
      <c r="BL1784" s="267"/>
      <c r="BM1784" s="267"/>
      <c r="BN1784" s="267"/>
      <c r="BO1784" s="267"/>
      <c r="BP1784" s="267"/>
      <c r="BQ1784" s="267"/>
      <c r="BR1784" s="267"/>
      <c r="BS1784" s="267"/>
      <c r="BT1784" s="267"/>
      <c r="BU1784" s="267"/>
      <c r="BV1784" s="267"/>
      <c r="BW1784" s="267"/>
      <c r="BX1784" s="267"/>
      <c r="BY1784" s="267"/>
      <c r="BZ1784" s="267"/>
      <c r="CA1784" s="267"/>
      <c r="CB1784" s="267"/>
      <c r="CC1784" s="267"/>
      <c r="CD1784" s="267"/>
      <c r="CE1784" s="267"/>
      <c r="CF1784" s="267"/>
      <c r="CG1784" s="267"/>
      <c r="CH1784" s="267"/>
      <c r="CI1784" s="267"/>
      <c r="CJ1784" s="267"/>
      <c r="CK1784" s="267"/>
      <c r="CL1784" s="267"/>
      <c r="CM1784" s="267"/>
      <c r="CN1784" s="267"/>
      <c r="CO1784" s="267"/>
      <c r="CP1784" s="267"/>
      <c r="CQ1784" s="267"/>
      <c r="CR1784" s="267"/>
      <c r="CS1784" s="267"/>
      <c r="CT1784" s="267"/>
      <c r="CU1784" s="267"/>
      <c r="CV1784" s="267"/>
      <c r="CW1784" s="267"/>
      <c r="CX1784" s="267"/>
      <c r="CY1784" s="267"/>
      <c r="CZ1784" s="267"/>
      <c r="DA1784" s="267"/>
      <c r="DB1784" s="267"/>
      <c r="DC1784" s="267"/>
      <c r="DD1784" s="267"/>
      <c r="DE1784" s="267"/>
      <c r="DF1784" s="267"/>
      <c r="DG1784" s="267"/>
      <c r="DH1784" s="267"/>
      <c r="DI1784" s="267"/>
      <c r="DJ1784" s="267"/>
      <c r="DK1784" s="267"/>
      <c r="DL1784" s="267"/>
      <c r="DM1784" s="267"/>
      <c r="DN1784" s="267"/>
      <c r="DO1784" s="267"/>
      <c r="DP1784" s="267"/>
      <c r="DQ1784" s="267"/>
      <c r="DR1784" s="267"/>
      <c r="DS1784" s="267"/>
      <c r="DT1784" s="267"/>
      <c r="DU1784" s="267"/>
      <c r="DV1784" s="267"/>
      <c r="DW1784" s="267"/>
      <c r="DX1784" s="267"/>
      <c r="DY1784" s="267"/>
      <c r="DZ1784" s="267"/>
      <c r="EA1784" s="267"/>
      <c r="EB1784" s="267"/>
      <c r="EC1784" s="267"/>
      <c r="ED1784" s="267"/>
      <c r="EE1784" s="267"/>
      <c r="EF1784" s="267"/>
      <c r="EG1784" s="267"/>
      <c r="EH1784" s="267"/>
      <c r="EI1784" s="267"/>
      <c r="EJ1784" s="267"/>
      <c r="EK1784" s="267"/>
      <c r="EL1784" s="267"/>
      <c r="EM1784" s="267"/>
      <c r="EN1784" s="267"/>
      <c r="EO1784" s="267"/>
      <c r="EP1784" s="267"/>
      <c r="EQ1784" s="267"/>
      <c r="ER1784" s="267"/>
      <c r="ES1784" s="267"/>
      <c r="ET1784" s="267"/>
      <c r="EU1784" s="267"/>
      <c r="EV1784" s="267"/>
      <c r="EW1784" s="267"/>
      <c r="EX1784" s="267"/>
      <c r="EY1784" s="267"/>
      <c r="EZ1784" s="267"/>
      <c r="FA1784" s="267"/>
      <c r="FB1784" s="267"/>
      <c r="FC1784" s="267"/>
      <c r="FD1784" s="267"/>
      <c r="FE1784" s="267"/>
      <c r="FF1784" s="267"/>
      <c r="FG1784" s="267"/>
      <c r="FH1784" s="267"/>
      <c r="FI1784" s="267"/>
      <c r="FJ1784" s="267"/>
      <c r="FK1784" s="267"/>
      <c r="FL1784" s="267"/>
      <c r="FM1784" s="267"/>
      <c r="FN1784" s="267"/>
      <c r="FO1784" s="267"/>
      <c r="FP1784" s="267"/>
      <c r="FQ1784" s="267"/>
      <c r="FR1784" s="267"/>
      <c r="FS1784" s="267"/>
      <c r="FT1784" s="267"/>
      <c r="FU1784" s="267"/>
      <c r="FV1784" s="267"/>
      <c r="FW1784" s="267"/>
      <c r="FX1784" s="267"/>
      <c r="FY1784" s="267"/>
      <c r="FZ1784" s="267"/>
      <c r="GA1784" s="267"/>
      <c r="GB1784" s="267"/>
      <c r="GC1784" s="267"/>
      <c r="GD1784" s="267"/>
      <c r="GE1784" s="267"/>
      <c r="GF1784" s="267"/>
      <c r="GG1784" s="267"/>
      <c r="GH1784" s="267"/>
      <c r="GI1784" s="267"/>
      <c r="GJ1784" s="267"/>
      <c r="GK1784" s="267"/>
      <c r="GL1784" s="267"/>
      <c r="GM1784" s="267"/>
      <c r="GN1784" s="267"/>
      <c r="GO1784" s="267"/>
      <c r="GP1784" s="267"/>
      <c r="GQ1784" s="267"/>
      <c r="GR1784" s="267"/>
      <c r="GS1784" s="267"/>
      <c r="GT1784" s="267"/>
      <c r="GU1784" s="267"/>
      <c r="GV1784" s="267"/>
      <c r="GW1784" s="267"/>
      <c r="GX1784" s="267"/>
      <c r="GY1784" s="267"/>
      <c r="GZ1784" s="267"/>
      <c r="HA1784" s="267"/>
      <c r="HB1784" s="267"/>
      <c r="HC1784" s="267"/>
      <c r="HD1784" s="267"/>
      <c r="HE1784" s="267"/>
      <c r="HF1784" s="267"/>
      <c r="HG1784" s="267"/>
      <c r="HH1784" s="267"/>
      <c r="HI1784" s="267"/>
      <c r="HJ1784" s="267"/>
      <c r="HK1784" s="267"/>
      <c r="HL1784" s="267"/>
      <c r="HM1784" s="267"/>
      <c r="HN1784" s="267"/>
      <c r="HO1784" s="267"/>
      <c r="HP1784" s="267"/>
      <c r="HQ1784" s="267"/>
      <c r="HR1784" s="267"/>
      <c r="HS1784" s="267"/>
      <c r="HT1784" s="267"/>
      <c r="HU1784" s="267"/>
      <c r="HV1784" s="267"/>
      <c r="HW1784" s="267"/>
      <c r="HX1784" s="267"/>
      <c r="HY1784" s="267"/>
      <c r="HZ1784" s="267"/>
      <c r="IA1784" s="267"/>
      <c r="IB1784" s="267"/>
      <c r="IC1784" s="267"/>
      <c r="ID1784" s="267"/>
      <c r="IE1784" s="267"/>
      <c r="IF1784" s="267"/>
      <c r="IG1784" s="267"/>
      <c r="IH1784" s="267"/>
      <c r="II1784" s="267"/>
      <c r="IJ1784" s="267"/>
      <c r="IK1784" s="267"/>
      <c r="IL1784" s="267"/>
      <c r="IM1784" s="267"/>
      <c r="IN1784" s="267"/>
      <c r="IO1784" s="267"/>
      <c r="IP1784" s="267"/>
      <c r="IQ1784" s="267"/>
      <c r="IR1784" s="267"/>
      <c r="IS1784" s="267"/>
      <c r="IT1784" s="267"/>
      <c r="IU1784" s="267"/>
    </row>
    <row r="1785" spans="1:255" s="268" customFormat="1" ht="12.75">
      <c r="A1785" s="267"/>
      <c r="B1785" s="267"/>
      <c r="C1785" s="267"/>
      <c r="D1785" s="267"/>
      <c r="E1785" s="267"/>
      <c r="F1785" s="267"/>
      <c r="G1785" s="267"/>
      <c r="H1785" s="267"/>
      <c r="I1785" s="267"/>
      <c r="J1785" s="267"/>
      <c r="K1785" s="267"/>
      <c r="L1785" s="267"/>
      <c r="M1785" s="267"/>
      <c r="N1785" s="267"/>
      <c r="O1785" s="267"/>
      <c r="P1785" s="267"/>
      <c r="Q1785" s="267"/>
      <c r="R1785" s="267"/>
      <c r="S1785" s="267"/>
      <c r="T1785" s="267"/>
      <c r="U1785" s="267"/>
      <c r="V1785" s="267"/>
      <c r="W1785" s="267"/>
      <c r="X1785" s="267"/>
      <c r="Y1785" s="267"/>
      <c r="Z1785" s="267"/>
      <c r="AA1785" s="267"/>
      <c r="AB1785" s="267"/>
      <c r="AC1785" s="267"/>
      <c r="AD1785" s="267"/>
      <c r="AE1785" s="267"/>
      <c r="AF1785" s="267"/>
      <c r="AG1785" s="267"/>
      <c r="AH1785" s="267"/>
      <c r="AI1785" s="267"/>
      <c r="AJ1785" s="267"/>
      <c r="AK1785" s="267"/>
      <c r="AL1785" s="267"/>
      <c r="AM1785" s="267"/>
      <c r="AN1785" s="267"/>
      <c r="AO1785" s="267"/>
      <c r="AP1785" s="267"/>
      <c r="AQ1785" s="267"/>
      <c r="AR1785" s="267"/>
      <c r="AS1785" s="267"/>
      <c r="AT1785" s="267"/>
      <c r="AU1785" s="267"/>
      <c r="AV1785" s="267"/>
      <c r="AW1785" s="267"/>
      <c r="AX1785" s="267"/>
      <c r="AY1785" s="267"/>
      <c r="AZ1785" s="267"/>
      <c r="BA1785" s="267"/>
      <c r="BB1785" s="267"/>
      <c r="BC1785" s="267"/>
      <c r="BD1785" s="267"/>
      <c r="BE1785" s="267"/>
      <c r="BF1785" s="267"/>
      <c r="BG1785" s="267"/>
      <c r="BH1785" s="267"/>
      <c r="BI1785" s="267"/>
      <c r="BJ1785" s="267"/>
      <c r="BK1785" s="267"/>
      <c r="BL1785" s="267"/>
      <c r="BM1785" s="267"/>
      <c r="BN1785" s="267"/>
      <c r="BO1785" s="267"/>
      <c r="BP1785" s="267"/>
      <c r="BQ1785" s="267"/>
      <c r="BR1785" s="267"/>
      <c r="BS1785" s="267"/>
      <c r="BT1785" s="267"/>
      <c r="BU1785" s="267"/>
      <c r="BV1785" s="267"/>
      <c r="BW1785" s="267"/>
      <c r="BX1785" s="267"/>
      <c r="BY1785" s="267"/>
      <c r="BZ1785" s="267"/>
      <c r="CA1785" s="267"/>
      <c r="CB1785" s="267"/>
      <c r="CC1785" s="267"/>
      <c r="CD1785" s="267"/>
      <c r="CE1785" s="267"/>
      <c r="CF1785" s="267"/>
      <c r="CG1785" s="267"/>
      <c r="CH1785" s="267"/>
      <c r="CI1785" s="267"/>
      <c r="CJ1785" s="267"/>
      <c r="CK1785" s="267"/>
      <c r="CL1785" s="267"/>
      <c r="CM1785" s="267"/>
      <c r="CN1785" s="267"/>
      <c r="CO1785" s="267"/>
      <c r="CP1785" s="267"/>
      <c r="CQ1785" s="267"/>
      <c r="CR1785" s="267"/>
      <c r="CS1785" s="267"/>
      <c r="CT1785" s="267"/>
      <c r="CU1785" s="267"/>
      <c r="CV1785" s="267"/>
      <c r="CW1785" s="267"/>
      <c r="CX1785" s="267"/>
      <c r="CY1785" s="267"/>
      <c r="CZ1785" s="267"/>
      <c r="DA1785" s="267"/>
      <c r="DB1785" s="267"/>
      <c r="DC1785" s="267"/>
      <c r="DD1785" s="267"/>
      <c r="DE1785" s="267"/>
      <c r="DF1785" s="267"/>
      <c r="DG1785" s="267"/>
      <c r="DH1785" s="267"/>
      <c r="DI1785" s="267"/>
      <c r="DJ1785" s="267"/>
      <c r="DK1785" s="267"/>
      <c r="DL1785" s="267"/>
      <c r="DM1785" s="267"/>
      <c r="DN1785" s="267"/>
      <c r="DO1785" s="267"/>
      <c r="DP1785" s="267"/>
      <c r="DQ1785" s="267"/>
      <c r="DR1785" s="267"/>
      <c r="DS1785" s="267"/>
      <c r="DT1785" s="267"/>
      <c r="DU1785" s="267"/>
      <c r="DV1785" s="267"/>
      <c r="DW1785" s="267"/>
      <c r="DX1785" s="267"/>
      <c r="DY1785" s="267"/>
      <c r="DZ1785" s="267"/>
      <c r="EA1785" s="267"/>
      <c r="EB1785" s="267"/>
      <c r="EC1785" s="267"/>
      <c r="ED1785" s="267"/>
      <c r="EE1785" s="267"/>
      <c r="EF1785" s="267"/>
      <c r="EG1785" s="267"/>
      <c r="EH1785" s="267"/>
      <c r="EI1785" s="267"/>
      <c r="EJ1785" s="267"/>
      <c r="EK1785" s="267"/>
      <c r="EL1785" s="267"/>
      <c r="EM1785" s="267"/>
      <c r="EN1785" s="267"/>
      <c r="EO1785" s="267"/>
      <c r="EP1785" s="267"/>
      <c r="EQ1785" s="267"/>
      <c r="ER1785" s="267"/>
      <c r="ES1785" s="267"/>
      <c r="ET1785" s="267"/>
      <c r="EU1785" s="267"/>
      <c r="EV1785" s="267"/>
      <c r="EW1785" s="267"/>
      <c r="EX1785" s="267"/>
      <c r="EY1785" s="267"/>
      <c r="EZ1785" s="267"/>
      <c r="FA1785" s="267"/>
      <c r="FB1785" s="267"/>
      <c r="FC1785" s="267"/>
      <c r="FD1785" s="267"/>
      <c r="FE1785" s="267"/>
      <c r="FF1785" s="267"/>
      <c r="FG1785" s="267"/>
      <c r="FH1785" s="267"/>
      <c r="FI1785" s="267"/>
      <c r="FJ1785" s="267"/>
      <c r="FK1785" s="267"/>
      <c r="FL1785" s="267"/>
      <c r="FM1785" s="267"/>
      <c r="FN1785" s="267"/>
      <c r="FO1785" s="267"/>
      <c r="FP1785" s="267"/>
      <c r="FQ1785" s="267"/>
      <c r="FR1785" s="267"/>
      <c r="FS1785" s="267"/>
      <c r="FT1785" s="267"/>
      <c r="FU1785" s="267"/>
      <c r="FV1785" s="267"/>
      <c r="FW1785" s="267"/>
      <c r="FX1785" s="267"/>
      <c r="FY1785" s="267"/>
      <c r="FZ1785" s="267"/>
      <c r="GA1785" s="267"/>
      <c r="GB1785" s="267"/>
      <c r="GC1785" s="267"/>
      <c r="GD1785" s="267"/>
      <c r="GE1785" s="267"/>
      <c r="GF1785" s="267"/>
      <c r="GG1785" s="267"/>
      <c r="GH1785" s="267"/>
      <c r="GI1785" s="267"/>
      <c r="GJ1785" s="267"/>
      <c r="GK1785" s="267"/>
      <c r="GL1785" s="267"/>
      <c r="GM1785" s="267"/>
      <c r="GN1785" s="267"/>
      <c r="GO1785" s="267"/>
      <c r="GP1785" s="267"/>
      <c r="GQ1785" s="267"/>
      <c r="GR1785" s="267"/>
      <c r="GS1785" s="267"/>
      <c r="GT1785" s="267"/>
      <c r="GU1785" s="267"/>
      <c r="GV1785" s="267"/>
      <c r="GW1785" s="267"/>
      <c r="GX1785" s="267"/>
      <c r="GY1785" s="267"/>
      <c r="GZ1785" s="267"/>
      <c r="HA1785" s="267"/>
      <c r="HB1785" s="267"/>
      <c r="HC1785" s="267"/>
      <c r="HD1785" s="267"/>
      <c r="HE1785" s="267"/>
      <c r="HF1785" s="267"/>
      <c r="HG1785" s="267"/>
      <c r="HH1785" s="267"/>
      <c r="HI1785" s="267"/>
      <c r="HJ1785" s="267"/>
      <c r="HK1785" s="267"/>
      <c r="HL1785" s="267"/>
      <c r="HM1785" s="267"/>
      <c r="HN1785" s="267"/>
      <c r="HO1785" s="267"/>
      <c r="HP1785" s="267"/>
      <c r="HQ1785" s="267"/>
      <c r="HR1785" s="267"/>
      <c r="HS1785" s="267"/>
      <c r="HT1785" s="267"/>
      <c r="HU1785" s="267"/>
      <c r="HV1785" s="267"/>
      <c r="HW1785" s="267"/>
      <c r="HX1785" s="267"/>
      <c r="HY1785" s="267"/>
      <c r="HZ1785" s="267"/>
      <c r="IA1785" s="267"/>
      <c r="IB1785" s="267"/>
      <c r="IC1785" s="267"/>
      <c r="ID1785" s="267"/>
      <c r="IE1785" s="267"/>
      <c r="IF1785" s="267"/>
      <c r="IG1785" s="267"/>
      <c r="IH1785" s="267"/>
      <c r="II1785" s="267"/>
      <c r="IJ1785" s="267"/>
      <c r="IK1785" s="267"/>
      <c r="IL1785" s="267"/>
      <c r="IM1785" s="267"/>
      <c r="IN1785" s="267"/>
      <c r="IO1785" s="267"/>
      <c r="IP1785" s="267"/>
      <c r="IQ1785" s="267"/>
      <c r="IR1785" s="267"/>
      <c r="IS1785" s="267"/>
      <c r="IT1785" s="267"/>
      <c r="IU1785" s="267"/>
    </row>
    <row r="1786" spans="1:255" s="268" customFormat="1" ht="12.75">
      <c r="A1786" s="267"/>
      <c r="B1786" s="267"/>
      <c r="C1786" s="267"/>
      <c r="D1786" s="267"/>
      <c r="E1786" s="267"/>
      <c r="F1786" s="267"/>
      <c r="G1786" s="267"/>
      <c r="H1786" s="267"/>
      <c r="I1786" s="267"/>
      <c r="J1786" s="267"/>
      <c r="K1786" s="267"/>
      <c r="L1786" s="267"/>
      <c r="M1786" s="267"/>
      <c r="N1786" s="267"/>
      <c r="O1786" s="267"/>
      <c r="P1786" s="267"/>
      <c r="Q1786" s="267"/>
      <c r="R1786" s="267"/>
      <c r="S1786" s="267"/>
      <c r="T1786" s="267"/>
      <c r="U1786" s="267"/>
      <c r="V1786" s="267"/>
      <c r="W1786" s="267"/>
      <c r="X1786" s="267"/>
      <c r="Y1786" s="267"/>
      <c r="Z1786" s="267"/>
      <c r="AA1786" s="267"/>
      <c r="AB1786" s="267"/>
      <c r="AC1786" s="267"/>
      <c r="AD1786" s="267"/>
      <c r="AE1786" s="267"/>
      <c r="AF1786" s="267"/>
      <c r="AG1786" s="267"/>
      <c r="AH1786" s="267"/>
      <c r="AI1786" s="267"/>
      <c r="AJ1786" s="267"/>
      <c r="AK1786" s="267"/>
      <c r="AL1786" s="267"/>
      <c r="AM1786" s="267"/>
      <c r="AN1786" s="267"/>
      <c r="AO1786" s="267"/>
      <c r="AP1786" s="267"/>
      <c r="AQ1786" s="267"/>
      <c r="AR1786" s="267"/>
      <c r="AS1786" s="267"/>
      <c r="AT1786" s="267"/>
      <c r="AU1786" s="267"/>
      <c r="AV1786" s="267"/>
      <c r="AW1786" s="267"/>
      <c r="AX1786" s="267"/>
      <c r="AY1786" s="267"/>
      <c r="AZ1786" s="267"/>
      <c r="BA1786" s="267"/>
      <c r="BB1786" s="267"/>
      <c r="BC1786" s="267"/>
      <c r="BD1786" s="267"/>
      <c r="BE1786" s="267"/>
      <c r="BF1786" s="267"/>
      <c r="BG1786" s="267"/>
      <c r="BH1786" s="267"/>
      <c r="BI1786" s="267"/>
      <c r="BJ1786" s="267"/>
      <c r="BK1786" s="267"/>
      <c r="BL1786" s="267"/>
      <c r="BM1786" s="267"/>
      <c r="BN1786" s="267"/>
      <c r="BO1786" s="267"/>
      <c r="BP1786" s="267"/>
      <c r="BQ1786" s="267"/>
      <c r="BR1786" s="267"/>
      <c r="BS1786" s="267"/>
      <c r="BT1786" s="267"/>
      <c r="BU1786" s="267"/>
      <c r="BV1786" s="267"/>
      <c r="BW1786" s="267"/>
      <c r="BX1786" s="267"/>
      <c r="BY1786" s="267"/>
      <c r="BZ1786" s="267"/>
      <c r="CA1786" s="267"/>
      <c r="CB1786" s="267"/>
      <c r="CC1786" s="267"/>
      <c r="CD1786" s="267"/>
      <c r="CE1786" s="267"/>
      <c r="CF1786" s="267"/>
      <c r="CG1786" s="267"/>
      <c r="CH1786" s="267"/>
      <c r="CI1786" s="267"/>
      <c r="CJ1786" s="267"/>
      <c r="CK1786" s="267"/>
      <c r="CL1786" s="267"/>
      <c r="CM1786" s="267"/>
      <c r="CN1786" s="267"/>
      <c r="CO1786" s="267"/>
      <c r="CP1786" s="267"/>
      <c r="CQ1786" s="267"/>
      <c r="CR1786" s="267"/>
      <c r="CS1786" s="267"/>
      <c r="CT1786" s="267"/>
      <c r="CU1786" s="267"/>
      <c r="CV1786" s="267"/>
      <c r="CW1786" s="267"/>
      <c r="CX1786" s="267"/>
      <c r="CY1786" s="267"/>
      <c r="CZ1786" s="267"/>
      <c r="DA1786" s="267"/>
      <c r="DB1786" s="267"/>
      <c r="DC1786" s="267"/>
      <c r="DD1786" s="267"/>
      <c r="DE1786" s="267"/>
      <c r="DF1786" s="267"/>
      <c r="DG1786" s="267"/>
      <c r="DH1786" s="267"/>
      <c r="DI1786" s="267"/>
      <c r="DJ1786" s="267"/>
      <c r="DK1786" s="267"/>
      <c r="DL1786" s="267"/>
      <c r="DM1786" s="267"/>
      <c r="DN1786" s="267"/>
      <c r="DO1786" s="267"/>
      <c r="DP1786" s="267"/>
      <c r="DQ1786" s="267"/>
      <c r="DR1786" s="267"/>
      <c r="DS1786" s="267"/>
      <c r="DT1786" s="267"/>
      <c r="DU1786" s="267"/>
      <c r="DV1786" s="267"/>
      <c r="DW1786" s="267"/>
      <c r="DX1786" s="267"/>
      <c r="DY1786" s="267"/>
      <c r="DZ1786" s="267"/>
      <c r="EA1786" s="267"/>
      <c r="EB1786" s="267"/>
      <c r="EC1786" s="267"/>
      <c r="ED1786" s="267"/>
      <c r="EE1786" s="267"/>
      <c r="EF1786" s="267"/>
      <c r="EG1786" s="267"/>
      <c r="EH1786" s="267"/>
      <c r="EI1786" s="267"/>
      <c r="EJ1786" s="267"/>
      <c r="EK1786" s="267"/>
      <c r="EL1786" s="267"/>
      <c r="EM1786" s="267"/>
      <c r="EN1786" s="267"/>
      <c r="EO1786" s="267"/>
      <c r="EP1786" s="267"/>
      <c r="EQ1786" s="267"/>
      <c r="ER1786" s="267"/>
      <c r="ES1786" s="267"/>
      <c r="ET1786" s="267"/>
      <c r="EU1786" s="267"/>
      <c r="EV1786" s="267"/>
      <c r="EW1786" s="267"/>
      <c r="EX1786" s="267"/>
      <c r="EY1786" s="267"/>
      <c r="EZ1786" s="267"/>
      <c r="FA1786" s="267"/>
      <c r="FB1786" s="267"/>
      <c r="FC1786" s="267"/>
      <c r="FD1786" s="267"/>
      <c r="FE1786" s="267"/>
      <c r="FF1786" s="267"/>
      <c r="FG1786" s="267"/>
      <c r="FH1786" s="267"/>
      <c r="FI1786" s="267"/>
      <c r="FJ1786" s="267"/>
      <c r="FK1786" s="267"/>
      <c r="FL1786" s="267"/>
      <c r="FM1786" s="267"/>
      <c r="FN1786" s="267"/>
      <c r="FO1786" s="267"/>
      <c r="FP1786" s="267"/>
      <c r="FQ1786" s="267"/>
      <c r="FR1786" s="267"/>
      <c r="FS1786" s="267"/>
      <c r="FT1786" s="267"/>
      <c r="FU1786" s="267"/>
      <c r="FV1786" s="267"/>
      <c r="FW1786" s="267"/>
      <c r="FX1786" s="267"/>
      <c r="FY1786" s="267"/>
      <c r="FZ1786" s="267"/>
      <c r="GA1786" s="267"/>
      <c r="GB1786" s="267"/>
      <c r="GC1786" s="267"/>
      <c r="GD1786" s="267"/>
      <c r="GE1786" s="267"/>
      <c r="GF1786" s="267"/>
      <c r="GG1786" s="267"/>
      <c r="GH1786" s="267"/>
      <c r="GI1786" s="267"/>
      <c r="GJ1786" s="267"/>
      <c r="GK1786" s="267"/>
      <c r="GL1786" s="267"/>
      <c r="GM1786" s="267"/>
      <c r="GN1786" s="267"/>
      <c r="GO1786" s="267"/>
      <c r="GP1786" s="267"/>
      <c r="GQ1786" s="267"/>
      <c r="GR1786" s="267"/>
      <c r="GS1786" s="267"/>
      <c r="GT1786" s="267"/>
      <c r="GU1786" s="267"/>
      <c r="GV1786" s="267"/>
      <c r="GW1786" s="267"/>
      <c r="GX1786" s="267"/>
      <c r="GY1786" s="267"/>
      <c r="GZ1786" s="267"/>
      <c r="HA1786" s="267"/>
      <c r="HB1786" s="267"/>
      <c r="HC1786" s="267"/>
      <c r="HD1786" s="267"/>
      <c r="HE1786" s="267"/>
      <c r="HF1786" s="267"/>
      <c r="HG1786" s="267"/>
      <c r="HH1786" s="267"/>
      <c r="HI1786" s="267"/>
      <c r="HJ1786" s="267"/>
      <c r="HK1786" s="267"/>
      <c r="HL1786" s="267"/>
      <c r="HM1786" s="267"/>
      <c r="HN1786" s="267"/>
      <c r="HO1786" s="267"/>
      <c r="HP1786" s="267"/>
      <c r="HQ1786" s="267"/>
      <c r="HR1786" s="267"/>
      <c r="HS1786" s="267"/>
      <c r="HT1786" s="267"/>
      <c r="HU1786" s="267"/>
      <c r="HV1786" s="267"/>
      <c r="HW1786" s="267"/>
      <c r="HX1786" s="267"/>
      <c r="HY1786" s="267"/>
      <c r="HZ1786" s="267"/>
      <c r="IA1786" s="267"/>
      <c r="IB1786" s="267"/>
      <c r="IC1786" s="267"/>
      <c r="ID1786" s="267"/>
      <c r="IE1786" s="267"/>
      <c r="IF1786" s="267"/>
      <c r="IG1786" s="267"/>
      <c r="IH1786" s="267"/>
      <c r="II1786" s="267"/>
      <c r="IJ1786" s="267"/>
      <c r="IK1786" s="267"/>
      <c r="IL1786" s="267"/>
      <c r="IM1786" s="267"/>
      <c r="IN1786" s="267"/>
      <c r="IO1786" s="267"/>
      <c r="IP1786" s="267"/>
      <c r="IQ1786" s="267"/>
      <c r="IR1786" s="267"/>
      <c r="IS1786" s="267"/>
      <c r="IT1786" s="267"/>
      <c r="IU1786" s="267"/>
    </row>
    <row r="1787" spans="1:255" s="268" customFormat="1" ht="12.75">
      <c r="A1787" s="267"/>
      <c r="B1787" s="267"/>
      <c r="C1787" s="267"/>
      <c r="D1787" s="267"/>
      <c r="E1787" s="267"/>
      <c r="F1787" s="267"/>
      <c r="G1787" s="267"/>
      <c r="H1787" s="267"/>
      <c r="I1787" s="267"/>
      <c r="J1787" s="267"/>
      <c r="K1787" s="267"/>
      <c r="L1787" s="267"/>
      <c r="M1787" s="267"/>
      <c r="N1787" s="267"/>
      <c r="O1787" s="267"/>
      <c r="P1787" s="267"/>
      <c r="Q1787" s="267"/>
      <c r="R1787" s="267"/>
      <c r="S1787" s="267"/>
      <c r="T1787" s="267"/>
      <c r="U1787" s="267"/>
      <c r="V1787" s="267"/>
      <c r="W1787" s="267"/>
      <c r="X1787" s="267"/>
      <c r="Y1787" s="267"/>
      <c r="Z1787" s="267"/>
      <c r="AA1787" s="267"/>
      <c r="AB1787" s="267"/>
      <c r="AC1787" s="267"/>
      <c r="AD1787" s="267"/>
      <c r="AE1787" s="267"/>
      <c r="AF1787" s="267"/>
      <c r="AG1787" s="267"/>
      <c r="AH1787" s="267"/>
      <c r="AI1787" s="267"/>
      <c r="AJ1787" s="267"/>
      <c r="AK1787" s="267"/>
      <c r="AL1787" s="267"/>
      <c r="AM1787" s="267"/>
      <c r="AN1787" s="267"/>
      <c r="AO1787" s="267"/>
      <c r="AP1787" s="267"/>
      <c r="AQ1787" s="267"/>
      <c r="AR1787" s="267"/>
      <c r="AS1787" s="267"/>
      <c r="AT1787" s="267"/>
      <c r="AU1787" s="267"/>
      <c r="AV1787" s="267"/>
      <c r="AW1787" s="267"/>
      <c r="AX1787" s="267"/>
      <c r="AY1787" s="267"/>
      <c r="AZ1787" s="267"/>
      <c r="BA1787" s="267"/>
      <c r="BB1787" s="267"/>
      <c r="BC1787" s="267"/>
      <c r="BD1787" s="267"/>
      <c r="BE1787" s="267"/>
      <c r="BF1787" s="267"/>
      <c r="BG1787" s="267"/>
      <c r="BH1787" s="267"/>
      <c r="BI1787" s="267"/>
      <c r="BJ1787" s="267"/>
      <c r="BK1787" s="267"/>
      <c r="BL1787" s="267"/>
      <c r="BM1787" s="267"/>
      <c r="BN1787" s="267"/>
      <c r="BO1787" s="267"/>
      <c r="BP1787" s="267"/>
      <c r="BQ1787" s="267"/>
      <c r="BR1787" s="267"/>
      <c r="BS1787" s="267"/>
      <c r="BT1787" s="267"/>
      <c r="BU1787" s="267"/>
      <c r="BV1787" s="267"/>
      <c r="BW1787" s="267"/>
      <c r="BX1787" s="267"/>
      <c r="BY1787" s="267"/>
      <c r="BZ1787" s="267"/>
      <c r="CA1787" s="267"/>
      <c r="CB1787" s="267"/>
      <c r="CC1787" s="267"/>
      <c r="CD1787" s="267"/>
      <c r="CE1787" s="267"/>
      <c r="CF1787" s="267"/>
      <c r="CG1787" s="267"/>
      <c r="CH1787" s="267"/>
      <c r="CI1787" s="267"/>
      <c r="CJ1787" s="267"/>
      <c r="CK1787" s="267"/>
      <c r="CL1787" s="267"/>
      <c r="CM1787" s="267"/>
      <c r="CN1787" s="267"/>
      <c r="CO1787" s="267"/>
      <c r="CP1787" s="267"/>
      <c r="CQ1787" s="267"/>
      <c r="CR1787" s="267"/>
      <c r="CS1787" s="267"/>
      <c r="CT1787" s="267"/>
      <c r="CU1787" s="267"/>
      <c r="CV1787" s="267"/>
      <c r="CW1787" s="267"/>
      <c r="CX1787" s="267"/>
      <c r="CY1787" s="267"/>
      <c r="CZ1787" s="267"/>
      <c r="DA1787" s="267"/>
      <c r="DB1787" s="267"/>
      <c r="DC1787" s="267"/>
      <c r="DD1787" s="267"/>
      <c r="DE1787" s="267"/>
      <c r="DF1787" s="267"/>
      <c r="DG1787" s="267"/>
      <c r="DH1787" s="267"/>
      <c r="DI1787" s="267"/>
      <c r="DJ1787" s="267"/>
      <c r="DK1787" s="267"/>
      <c r="DL1787" s="267"/>
      <c r="DM1787" s="267"/>
      <c r="DN1787" s="267"/>
      <c r="DO1787" s="267"/>
      <c r="DP1787" s="267"/>
      <c r="DQ1787" s="267"/>
      <c r="DR1787" s="267"/>
      <c r="DS1787" s="267"/>
      <c r="DT1787" s="267"/>
      <c r="DU1787" s="267"/>
      <c r="DV1787" s="267"/>
      <c r="DW1787" s="267"/>
      <c r="DX1787" s="267"/>
      <c r="DY1787" s="267"/>
      <c r="DZ1787" s="267"/>
      <c r="EA1787" s="267"/>
      <c r="EB1787" s="267"/>
      <c r="EC1787" s="267"/>
      <c r="ED1787" s="267"/>
      <c r="EE1787" s="267"/>
      <c r="EF1787" s="267"/>
      <c r="EG1787" s="267"/>
      <c r="EH1787" s="267"/>
      <c r="EI1787" s="267"/>
      <c r="EJ1787" s="267"/>
      <c r="EK1787" s="267"/>
      <c r="EL1787" s="267"/>
      <c r="EM1787" s="267"/>
      <c r="EN1787" s="267"/>
      <c r="EO1787" s="267"/>
      <c r="EP1787" s="267"/>
      <c r="EQ1787" s="267"/>
      <c r="ER1787" s="267"/>
      <c r="ES1787" s="267"/>
      <c r="ET1787" s="267"/>
      <c r="EU1787" s="267"/>
      <c r="EV1787" s="267"/>
      <c r="EW1787" s="267"/>
      <c r="EX1787" s="267"/>
      <c r="EY1787" s="267"/>
      <c r="EZ1787" s="267"/>
      <c r="FA1787" s="267"/>
      <c r="FB1787" s="267"/>
      <c r="FC1787" s="267"/>
      <c r="FD1787" s="267"/>
      <c r="FE1787" s="267"/>
      <c r="FF1787" s="267"/>
      <c r="FG1787" s="267"/>
      <c r="FH1787" s="267"/>
      <c r="FI1787" s="267"/>
      <c r="FJ1787" s="267"/>
      <c r="FK1787" s="267"/>
      <c r="FL1787" s="267"/>
      <c r="FM1787" s="267"/>
      <c r="FN1787" s="267"/>
      <c r="FO1787" s="267"/>
      <c r="FP1787" s="267"/>
      <c r="FQ1787" s="267"/>
      <c r="FR1787" s="267"/>
      <c r="FS1787" s="267"/>
      <c r="FT1787" s="267"/>
      <c r="FU1787" s="267"/>
      <c r="FV1787" s="267"/>
      <c r="FW1787" s="267"/>
      <c r="FX1787" s="267"/>
      <c r="FY1787" s="267"/>
      <c r="FZ1787" s="267"/>
      <c r="GA1787" s="267"/>
      <c r="GB1787" s="267"/>
      <c r="GC1787" s="267"/>
      <c r="GD1787" s="267"/>
      <c r="GE1787" s="267"/>
      <c r="GF1787" s="267"/>
      <c r="GG1787" s="267"/>
      <c r="GH1787" s="267"/>
      <c r="GI1787" s="267"/>
      <c r="GJ1787" s="267"/>
      <c r="GK1787" s="267"/>
      <c r="GL1787" s="267"/>
      <c r="GM1787" s="267"/>
      <c r="GN1787" s="267"/>
      <c r="GO1787" s="267"/>
      <c r="GP1787" s="267"/>
      <c r="GQ1787" s="267"/>
      <c r="GR1787" s="267"/>
      <c r="GS1787" s="267"/>
      <c r="GT1787" s="267"/>
      <c r="GU1787" s="267"/>
      <c r="GV1787" s="267"/>
      <c r="GW1787" s="267"/>
      <c r="GX1787" s="267"/>
      <c r="GY1787" s="267"/>
      <c r="GZ1787" s="267"/>
      <c r="HA1787" s="267"/>
      <c r="HB1787" s="267"/>
      <c r="HC1787" s="267"/>
      <c r="HD1787" s="267"/>
      <c r="HE1787" s="267"/>
      <c r="HF1787" s="267"/>
      <c r="HG1787" s="267"/>
      <c r="HH1787" s="267"/>
      <c r="HI1787" s="267"/>
      <c r="HJ1787" s="267"/>
      <c r="HK1787" s="267"/>
      <c r="HL1787" s="267"/>
      <c r="HM1787" s="267"/>
      <c r="HN1787" s="267"/>
      <c r="HO1787" s="267"/>
      <c r="HP1787" s="267"/>
      <c r="HQ1787" s="267"/>
      <c r="HR1787" s="267"/>
      <c r="HS1787" s="267"/>
      <c r="HT1787" s="267"/>
      <c r="HU1787" s="267"/>
      <c r="HV1787" s="267"/>
      <c r="HW1787" s="267"/>
      <c r="HX1787" s="267"/>
      <c r="HY1787" s="267"/>
      <c r="HZ1787" s="267"/>
      <c r="IA1787" s="267"/>
      <c r="IB1787" s="267"/>
      <c r="IC1787" s="267"/>
      <c r="ID1787" s="267"/>
      <c r="IE1787" s="267"/>
      <c r="IF1787" s="267"/>
      <c r="IG1787" s="267"/>
      <c r="IH1787" s="267"/>
      <c r="II1787" s="267"/>
      <c r="IJ1787" s="267"/>
      <c r="IK1787" s="267"/>
      <c r="IL1787" s="267"/>
      <c r="IM1787" s="267"/>
      <c r="IN1787" s="267"/>
      <c r="IO1787" s="267"/>
      <c r="IP1787" s="267"/>
      <c r="IQ1787" s="267"/>
      <c r="IR1787" s="267"/>
      <c r="IS1787" s="267"/>
      <c r="IT1787" s="267"/>
      <c r="IU1787" s="267"/>
    </row>
    <row r="1788" spans="1:255" s="268" customFormat="1" ht="12.75">
      <c r="A1788" s="267"/>
      <c r="B1788" s="267"/>
      <c r="C1788" s="267"/>
      <c r="D1788" s="267"/>
      <c r="E1788" s="267"/>
      <c r="F1788" s="267"/>
      <c r="G1788" s="267"/>
      <c r="H1788" s="267"/>
      <c r="I1788" s="267"/>
      <c r="J1788" s="267"/>
      <c r="K1788" s="267"/>
      <c r="L1788" s="267"/>
      <c r="M1788" s="267"/>
      <c r="N1788" s="267"/>
      <c r="O1788" s="267"/>
      <c r="P1788" s="267"/>
      <c r="Q1788" s="267"/>
      <c r="R1788" s="267"/>
      <c r="S1788" s="267"/>
      <c r="T1788" s="267"/>
      <c r="U1788" s="267"/>
      <c r="V1788" s="267"/>
      <c r="W1788" s="267"/>
      <c r="X1788" s="267"/>
      <c r="Y1788" s="267"/>
      <c r="Z1788" s="267"/>
      <c r="AA1788" s="267"/>
      <c r="AB1788" s="267"/>
      <c r="AC1788" s="267"/>
      <c r="AD1788" s="267"/>
      <c r="AE1788" s="267"/>
      <c r="AF1788" s="267"/>
      <c r="AG1788" s="267"/>
      <c r="AH1788" s="267"/>
      <c r="AI1788" s="267"/>
      <c r="AJ1788" s="267"/>
      <c r="AK1788" s="267"/>
      <c r="AL1788" s="267"/>
      <c r="AM1788" s="267"/>
      <c r="AN1788" s="267"/>
      <c r="AO1788" s="267"/>
      <c r="AP1788" s="267"/>
      <c r="AQ1788" s="267"/>
      <c r="AR1788" s="267"/>
      <c r="AS1788" s="267"/>
      <c r="AT1788" s="267"/>
      <c r="AU1788" s="267"/>
      <c r="AV1788" s="267"/>
      <c r="AW1788" s="267"/>
      <c r="AX1788" s="267"/>
      <c r="AY1788" s="267"/>
      <c r="AZ1788" s="267"/>
      <c r="BA1788" s="267"/>
      <c r="BB1788" s="267"/>
      <c r="BC1788" s="267"/>
      <c r="BD1788" s="267"/>
      <c r="BE1788" s="267"/>
      <c r="BF1788" s="267"/>
      <c r="BG1788" s="267"/>
      <c r="BH1788" s="267"/>
      <c r="BI1788" s="267"/>
      <c r="BJ1788" s="267"/>
      <c r="BK1788" s="267"/>
      <c r="BL1788" s="267"/>
      <c r="BM1788" s="267"/>
      <c r="BN1788" s="267"/>
      <c r="BO1788" s="267"/>
      <c r="BP1788" s="267"/>
      <c r="BQ1788" s="267"/>
      <c r="BR1788" s="267"/>
      <c r="BS1788" s="267"/>
      <c r="BT1788" s="267"/>
      <c r="BU1788" s="267"/>
      <c r="BV1788" s="267"/>
      <c r="BW1788" s="267"/>
      <c r="BX1788" s="267"/>
      <c r="BY1788" s="267"/>
      <c r="BZ1788" s="267"/>
      <c r="CA1788" s="267"/>
      <c r="CB1788" s="267"/>
      <c r="CC1788" s="267"/>
      <c r="CD1788" s="267"/>
      <c r="CE1788" s="267"/>
      <c r="CF1788" s="267"/>
      <c r="CG1788" s="267"/>
      <c r="CH1788" s="267"/>
      <c r="CI1788" s="267"/>
      <c r="CJ1788" s="267"/>
      <c r="CK1788" s="267"/>
      <c r="CL1788" s="267"/>
      <c r="CM1788" s="267"/>
      <c r="CN1788" s="267"/>
      <c r="CO1788" s="267"/>
      <c r="CP1788" s="267"/>
      <c r="CQ1788" s="267"/>
      <c r="CR1788" s="267"/>
      <c r="CS1788" s="267"/>
      <c r="CT1788" s="267"/>
      <c r="CU1788" s="267"/>
      <c r="CV1788" s="267"/>
      <c r="CW1788" s="267"/>
      <c r="CX1788" s="267"/>
      <c r="CY1788" s="267"/>
      <c r="CZ1788" s="267"/>
      <c r="DA1788" s="267"/>
      <c r="DB1788" s="267"/>
      <c r="DC1788" s="267"/>
      <c r="DD1788" s="267"/>
      <c r="DE1788" s="267"/>
      <c r="DF1788" s="267"/>
      <c r="DG1788" s="267"/>
      <c r="DH1788" s="267"/>
      <c r="DI1788" s="267"/>
      <c r="DJ1788" s="267"/>
      <c r="DK1788" s="267"/>
      <c r="DL1788" s="267"/>
      <c r="DM1788" s="267"/>
      <c r="DN1788" s="267"/>
      <c r="DO1788" s="267"/>
      <c r="DP1788" s="267"/>
      <c r="DQ1788" s="267"/>
      <c r="DR1788" s="267"/>
      <c r="DS1788" s="267"/>
      <c r="DT1788" s="267"/>
      <c r="DU1788" s="267"/>
      <c r="DV1788" s="267"/>
      <c r="DW1788" s="267"/>
      <c r="DX1788" s="267"/>
      <c r="DY1788" s="267"/>
      <c r="DZ1788" s="267"/>
      <c r="EA1788" s="267"/>
      <c r="EB1788" s="267"/>
      <c r="EC1788" s="267"/>
      <c r="ED1788" s="267"/>
      <c r="EE1788" s="267"/>
      <c r="EF1788" s="267"/>
      <c r="EG1788" s="267"/>
      <c r="EH1788" s="267"/>
      <c r="EI1788" s="267"/>
      <c r="EJ1788" s="267"/>
      <c r="EK1788" s="267"/>
      <c r="EL1788" s="267"/>
      <c r="EM1788" s="267"/>
      <c r="EN1788" s="267"/>
      <c r="EO1788" s="267"/>
      <c r="EP1788" s="267"/>
      <c r="EQ1788" s="267"/>
      <c r="ER1788" s="267"/>
      <c r="ES1788" s="267"/>
      <c r="ET1788" s="267"/>
      <c r="EU1788" s="267"/>
      <c r="EV1788" s="267"/>
      <c r="EW1788" s="267"/>
      <c r="EX1788" s="267"/>
      <c r="EY1788" s="267"/>
      <c r="EZ1788" s="267"/>
      <c r="FA1788" s="267"/>
      <c r="FB1788" s="267"/>
      <c r="FC1788" s="267"/>
      <c r="FD1788" s="267"/>
      <c r="FE1788" s="267"/>
      <c r="FF1788" s="267"/>
      <c r="FG1788" s="267"/>
      <c r="FH1788" s="267"/>
      <c r="FI1788" s="267"/>
      <c r="FJ1788" s="267"/>
      <c r="FK1788" s="267"/>
      <c r="FL1788" s="267"/>
      <c r="FM1788" s="267"/>
      <c r="FN1788" s="267"/>
      <c r="FO1788" s="267"/>
      <c r="FP1788" s="267"/>
      <c r="FQ1788" s="267"/>
      <c r="FR1788" s="267"/>
      <c r="FS1788" s="267"/>
      <c r="FT1788" s="267"/>
      <c r="FU1788" s="267"/>
      <c r="FV1788" s="267"/>
      <c r="FW1788" s="267"/>
      <c r="FX1788" s="267"/>
      <c r="FY1788" s="267"/>
      <c r="FZ1788" s="267"/>
      <c r="GA1788" s="267"/>
      <c r="GB1788" s="267"/>
      <c r="GC1788" s="267"/>
      <c r="GD1788" s="267"/>
      <c r="GE1788" s="267"/>
      <c r="GF1788" s="267"/>
      <c r="GG1788" s="267"/>
      <c r="GH1788" s="267"/>
      <c r="GI1788" s="267"/>
      <c r="GJ1788" s="267"/>
      <c r="GK1788" s="267"/>
      <c r="GL1788" s="267"/>
      <c r="GM1788" s="267"/>
      <c r="GN1788" s="267"/>
      <c r="GO1788" s="267"/>
      <c r="GP1788" s="267"/>
      <c r="GQ1788" s="267"/>
      <c r="GR1788" s="267"/>
      <c r="GS1788" s="267"/>
      <c r="GT1788" s="267"/>
      <c r="GU1788" s="267"/>
      <c r="GV1788" s="267"/>
      <c r="GW1788" s="267"/>
      <c r="GX1788" s="267"/>
      <c r="GY1788" s="267"/>
      <c r="GZ1788" s="267"/>
      <c r="HA1788" s="267"/>
      <c r="HB1788" s="267"/>
      <c r="HC1788" s="267"/>
      <c r="HD1788" s="267"/>
      <c r="HE1788" s="267"/>
      <c r="HF1788" s="267"/>
      <c r="HG1788" s="267"/>
      <c r="HH1788" s="267"/>
      <c r="HI1788" s="267"/>
      <c r="HJ1788" s="267"/>
      <c r="HK1788" s="267"/>
      <c r="HL1788" s="267"/>
      <c r="HM1788" s="267"/>
      <c r="HN1788" s="267"/>
      <c r="HO1788" s="267"/>
      <c r="HP1788" s="267"/>
      <c r="HQ1788" s="267"/>
      <c r="HR1788" s="267"/>
      <c r="HS1788" s="267"/>
      <c r="HT1788" s="267"/>
      <c r="HU1788" s="267"/>
      <c r="HV1788" s="267"/>
      <c r="HW1788" s="267"/>
      <c r="HX1788" s="267"/>
      <c r="HY1788" s="267"/>
      <c r="HZ1788" s="267"/>
      <c r="IA1788" s="267"/>
      <c r="IB1788" s="267"/>
      <c r="IC1788" s="267"/>
      <c r="ID1788" s="267"/>
      <c r="IE1788" s="267"/>
      <c r="IF1788" s="267"/>
      <c r="IG1788" s="267"/>
      <c r="IH1788" s="267"/>
      <c r="II1788" s="267"/>
      <c r="IJ1788" s="267"/>
      <c r="IK1788" s="267"/>
      <c r="IL1788" s="267"/>
      <c r="IM1788" s="267"/>
      <c r="IN1788" s="267"/>
      <c r="IO1788" s="267"/>
      <c r="IP1788" s="267"/>
      <c r="IQ1788" s="267"/>
      <c r="IR1788" s="267"/>
      <c r="IS1788" s="267"/>
      <c r="IT1788" s="267"/>
      <c r="IU1788" s="267"/>
    </row>
    <row r="1789" spans="1:255" s="268" customFormat="1" ht="12.75">
      <c r="A1789" s="267"/>
      <c r="B1789" s="267"/>
      <c r="C1789" s="267"/>
      <c r="D1789" s="267"/>
      <c r="E1789" s="267"/>
      <c r="F1789" s="267"/>
      <c r="G1789" s="267"/>
      <c r="H1789" s="267"/>
      <c r="I1789" s="267"/>
      <c r="J1789" s="267"/>
      <c r="K1789" s="267"/>
      <c r="L1789" s="267"/>
      <c r="M1789" s="267"/>
      <c r="N1789" s="267"/>
      <c r="O1789" s="267"/>
      <c r="P1789" s="267"/>
      <c r="Q1789" s="267"/>
      <c r="R1789" s="267"/>
      <c r="S1789" s="267"/>
      <c r="T1789" s="267"/>
      <c r="U1789" s="267"/>
      <c r="V1789" s="267"/>
      <c r="W1789" s="267"/>
      <c r="X1789" s="267"/>
      <c r="Y1789" s="267"/>
      <c r="Z1789" s="267"/>
      <c r="AA1789" s="267"/>
      <c r="AB1789" s="267"/>
      <c r="AC1789" s="267"/>
      <c r="AD1789" s="267"/>
      <c r="AE1789" s="267"/>
      <c r="AF1789" s="267"/>
      <c r="AG1789" s="267"/>
      <c r="AH1789" s="267"/>
      <c r="AI1789" s="267"/>
      <c r="AJ1789" s="267"/>
      <c r="AK1789" s="267"/>
      <c r="AL1789" s="267"/>
      <c r="AM1789" s="267"/>
      <c r="AN1789" s="267"/>
      <c r="AO1789" s="267"/>
      <c r="AP1789" s="267"/>
      <c r="AQ1789" s="267"/>
      <c r="AR1789" s="267"/>
      <c r="AS1789" s="267"/>
      <c r="AT1789" s="267"/>
      <c r="AU1789" s="267"/>
      <c r="AV1789" s="267"/>
      <c r="AW1789" s="267"/>
      <c r="AX1789" s="267"/>
      <c r="AY1789" s="267"/>
      <c r="AZ1789" s="267"/>
      <c r="BA1789" s="267"/>
      <c r="BB1789" s="267"/>
      <c r="BC1789" s="267"/>
      <c r="BD1789" s="267"/>
      <c r="BE1789" s="267"/>
      <c r="BF1789" s="267"/>
      <c r="BG1789" s="267"/>
      <c r="BH1789" s="267"/>
      <c r="BI1789" s="267"/>
      <c r="BJ1789" s="267"/>
      <c r="BK1789" s="267"/>
      <c r="BL1789" s="267"/>
      <c r="BM1789" s="267"/>
      <c r="BN1789" s="267"/>
      <c r="BO1789" s="267"/>
      <c r="BP1789" s="267"/>
      <c r="BQ1789" s="267"/>
      <c r="BR1789" s="267"/>
      <c r="BS1789" s="267"/>
      <c r="BT1789" s="267"/>
      <c r="BU1789" s="267"/>
      <c r="BV1789" s="267"/>
      <c r="BW1789" s="267"/>
      <c r="BX1789" s="267"/>
      <c r="BY1789" s="267"/>
      <c r="BZ1789" s="267"/>
      <c r="CA1789" s="267"/>
      <c r="CB1789" s="267"/>
      <c r="CC1789" s="267"/>
      <c r="CD1789" s="267"/>
      <c r="CE1789" s="267"/>
      <c r="CF1789" s="267"/>
      <c r="CG1789" s="267"/>
      <c r="CH1789" s="267"/>
      <c r="CI1789" s="267"/>
      <c r="CJ1789" s="267"/>
      <c r="CK1789" s="267"/>
      <c r="CL1789" s="267"/>
      <c r="CM1789" s="267"/>
      <c r="CN1789" s="267"/>
      <c r="CO1789" s="267"/>
      <c r="CP1789" s="267"/>
      <c r="CQ1789" s="267"/>
      <c r="CR1789" s="267"/>
      <c r="CS1789" s="267"/>
      <c r="CT1789" s="267"/>
      <c r="CU1789" s="267"/>
      <c r="CV1789" s="267"/>
      <c r="CW1789" s="267"/>
      <c r="CX1789" s="267"/>
      <c r="CY1789" s="267"/>
      <c r="CZ1789" s="267"/>
      <c r="DA1789" s="267"/>
      <c r="DB1789" s="267"/>
      <c r="DC1789" s="267"/>
      <c r="DD1789" s="267"/>
      <c r="DE1789" s="267"/>
      <c r="DF1789" s="267"/>
      <c r="DG1789" s="267"/>
      <c r="DH1789" s="267"/>
      <c r="DI1789" s="267"/>
      <c r="DJ1789" s="267"/>
      <c r="DK1789" s="267"/>
      <c r="DL1789" s="267"/>
      <c r="DM1789" s="267"/>
      <c r="DN1789" s="267"/>
      <c r="DO1789" s="267"/>
      <c r="DP1789" s="267"/>
      <c r="DQ1789" s="267"/>
      <c r="DR1789" s="267"/>
      <c r="DS1789" s="267"/>
      <c r="DT1789" s="267"/>
      <c r="DU1789" s="267"/>
      <c r="DV1789" s="267"/>
      <c r="DW1789" s="267"/>
      <c r="DX1789" s="267"/>
      <c r="DY1789" s="267"/>
      <c r="DZ1789" s="267"/>
      <c r="EA1789" s="267"/>
      <c r="EB1789" s="267"/>
      <c r="EC1789" s="267"/>
      <c r="ED1789" s="267"/>
      <c r="EE1789" s="267"/>
      <c r="EF1789" s="267"/>
      <c r="EG1789" s="267"/>
      <c r="EH1789" s="267"/>
      <c r="EI1789" s="267"/>
      <c r="EJ1789" s="267"/>
      <c r="EK1789" s="267"/>
      <c r="EL1789" s="267"/>
      <c r="EM1789" s="267"/>
      <c r="EN1789" s="267"/>
      <c r="EO1789" s="267"/>
      <c r="EP1789" s="267"/>
      <c r="EQ1789" s="267"/>
      <c r="ER1789" s="267"/>
      <c r="ES1789" s="267"/>
      <c r="ET1789" s="267"/>
      <c r="EU1789" s="267"/>
      <c r="EV1789" s="267"/>
      <c r="EW1789" s="267"/>
      <c r="EX1789" s="267"/>
      <c r="EY1789" s="267"/>
      <c r="EZ1789" s="267"/>
      <c r="FA1789" s="267"/>
      <c r="FB1789" s="267"/>
      <c r="FC1789" s="267"/>
      <c r="FD1789" s="267"/>
      <c r="FE1789" s="267"/>
      <c r="FF1789" s="267"/>
      <c r="FG1789" s="267"/>
      <c r="FH1789" s="267"/>
      <c r="FI1789" s="267"/>
      <c r="FJ1789" s="267"/>
      <c r="FK1789" s="267"/>
      <c r="FL1789" s="267"/>
      <c r="FM1789" s="267"/>
      <c r="FN1789" s="267"/>
      <c r="FO1789" s="267"/>
      <c r="FP1789" s="267"/>
      <c r="FQ1789" s="267"/>
      <c r="FR1789" s="267"/>
      <c r="FS1789" s="267"/>
      <c r="FT1789" s="267"/>
      <c r="FU1789" s="267"/>
      <c r="FV1789" s="267"/>
      <c r="FW1789" s="267"/>
      <c r="FX1789" s="267"/>
      <c r="FY1789" s="267"/>
      <c r="FZ1789" s="267"/>
      <c r="GA1789" s="267"/>
      <c r="GB1789" s="267"/>
      <c r="GC1789" s="267"/>
      <c r="GD1789" s="267"/>
      <c r="GE1789" s="267"/>
      <c r="GF1789" s="267"/>
      <c r="GG1789" s="267"/>
      <c r="GH1789" s="267"/>
      <c r="GI1789" s="267"/>
      <c r="GJ1789" s="267"/>
      <c r="GK1789" s="267"/>
      <c r="GL1789" s="267"/>
      <c r="GM1789" s="267"/>
      <c r="GN1789" s="267"/>
      <c r="GO1789" s="267"/>
      <c r="GP1789" s="267"/>
      <c r="GQ1789" s="267"/>
      <c r="GR1789" s="267"/>
      <c r="GS1789" s="267"/>
      <c r="GT1789" s="267"/>
      <c r="GU1789" s="267"/>
      <c r="GV1789" s="267"/>
      <c r="GW1789" s="267"/>
      <c r="GX1789" s="267"/>
      <c r="GY1789" s="267"/>
      <c r="GZ1789" s="267"/>
      <c r="HA1789" s="267"/>
      <c r="HB1789" s="267"/>
      <c r="HC1789" s="267"/>
      <c r="HD1789" s="267"/>
      <c r="HE1789" s="267"/>
      <c r="HF1789" s="267"/>
      <c r="HG1789" s="267"/>
      <c r="HH1789" s="267"/>
      <c r="HI1789" s="267"/>
      <c r="HJ1789" s="267"/>
      <c r="HK1789" s="267"/>
      <c r="HL1789" s="267"/>
      <c r="HM1789" s="267"/>
      <c r="HN1789" s="267"/>
      <c r="HO1789" s="267"/>
      <c r="HP1789" s="267"/>
      <c r="HQ1789" s="267"/>
      <c r="HR1789" s="267"/>
      <c r="HS1789" s="267"/>
      <c r="HT1789" s="267"/>
      <c r="HU1789" s="267"/>
      <c r="HV1789" s="267"/>
      <c r="HW1789" s="267"/>
      <c r="HX1789" s="267"/>
      <c r="HY1789" s="267"/>
      <c r="HZ1789" s="267"/>
      <c r="IA1789" s="267"/>
      <c r="IB1789" s="267"/>
      <c r="IC1789" s="267"/>
      <c r="ID1789" s="267"/>
      <c r="IE1789" s="267"/>
      <c r="IF1789" s="267"/>
      <c r="IG1789" s="267"/>
      <c r="IH1789" s="267"/>
      <c r="II1789" s="267"/>
      <c r="IJ1789" s="267"/>
      <c r="IK1789" s="267"/>
      <c r="IL1789" s="267"/>
      <c r="IM1789" s="267"/>
      <c r="IN1789" s="267"/>
      <c r="IO1789" s="267"/>
      <c r="IP1789" s="267"/>
      <c r="IQ1789" s="267"/>
      <c r="IR1789" s="267"/>
      <c r="IS1789" s="267"/>
      <c r="IT1789" s="267"/>
      <c r="IU1789" s="267"/>
    </row>
    <row r="1790" spans="1:255" s="268" customFormat="1" ht="12.75">
      <c r="A1790" s="267"/>
      <c r="B1790" s="267"/>
      <c r="C1790" s="267"/>
      <c r="D1790" s="267"/>
      <c r="E1790" s="267"/>
      <c r="F1790" s="267"/>
      <c r="G1790" s="267"/>
      <c r="H1790" s="267"/>
      <c r="I1790" s="267"/>
      <c r="J1790" s="267"/>
      <c r="K1790" s="267"/>
      <c r="L1790" s="267"/>
      <c r="M1790" s="267"/>
      <c r="N1790" s="267"/>
      <c r="O1790" s="267"/>
      <c r="P1790" s="267"/>
      <c r="Q1790" s="267"/>
      <c r="R1790" s="267"/>
      <c r="S1790" s="267"/>
      <c r="T1790" s="267"/>
      <c r="U1790" s="267"/>
      <c r="V1790" s="267"/>
      <c r="W1790" s="267"/>
      <c r="X1790" s="267"/>
      <c r="Y1790" s="267"/>
      <c r="Z1790" s="267"/>
      <c r="AA1790" s="267"/>
      <c r="AB1790" s="267"/>
      <c r="AC1790" s="267"/>
      <c r="AD1790" s="267"/>
      <c r="AE1790" s="267"/>
      <c r="AF1790" s="267"/>
      <c r="AG1790" s="267"/>
      <c r="AH1790" s="267"/>
      <c r="AI1790" s="267"/>
      <c r="AJ1790" s="267"/>
      <c r="AK1790" s="267"/>
      <c r="AL1790" s="267"/>
      <c r="AM1790" s="267"/>
      <c r="AN1790" s="267"/>
      <c r="AO1790" s="267"/>
      <c r="AP1790" s="267"/>
      <c r="AQ1790" s="267"/>
      <c r="AR1790" s="267"/>
      <c r="AS1790" s="267"/>
      <c r="AT1790" s="267"/>
      <c r="AU1790" s="267"/>
      <c r="AV1790" s="267"/>
      <c r="AW1790" s="267"/>
      <c r="AX1790" s="267"/>
      <c r="AY1790" s="267"/>
      <c r="AZ1790" s="267"/>
      <c r="BA1790" s="267"/>
      <c r="BB1790" s="267"/>
      <c r="BC1790" s="267"/>
      <c r="BD1790" s="267"/>
      <c r="BE1790" s="267"/>
      <c r="BF1790" s="267"/>
      <c r="BG1790" s="267"/>
      <c r="BH1790" s="267"/>
      <c r="BI1790" s="267"/>
      <c r="BJ1790" s="267"/>
      <c r="BK1790" s="267"/>
      <c r="BL1790" s="267"/>
      <c r="BM1790" s="267"/>
      <c r="BN1790" s="267"/>
      <c r="BO1790" s="267"/>
      <c r="BP1790" s="267"/>
      <c r="BQ1790" s="267"/>
      <c r="BR1790" s="267"/>
      <c r="BS1790" s="267"/>
      <c r="BT1790" s="267"/>
      <c r="BU1790" s="267"/>
      <c r="BV1790" s="267"/>
      <c r="BW1790" s="267"/>
      <c r="BX1790" s="267"/>
      <c r="BY1790" s="267"/>
      <c r="BZ1790" s="267"/>
      <c r="CA1790" s="267"/>
      <c r="CB1790" s="267"/>
      <c r="CC1790" s="267"/>
      <c r="CD1790" s="267"/>
      <c r="CE1790" s="267"/>
      <c r="CF1790" s="267"/>
      <c r="CG1790" s="267"/>
      <c r="CH1790" s="267"/>
      <c r="CI1790" s="267"/>
      <c r="CJ1790" s="267"/>
      <c r="CK1790" s="267"/>
      <c r="CL1790" s="267"/>
      <c r="CM1790" s="267"/>
      <c r="CN1790" s="267"/>
      <c r="CO1790" s="267"/>
      <c r="CP1790" s="267"/>
      <c r="CQ1790" s="267"/>
      <c r="CR1790" s="267"/>
      <c r="CS1790" s="267"/>
      <c r="CT1790" s="267"/>
      <c r="CU1790" s="267"/>
      <c r="CV1790" s="267"/>
      <c r="CW1790" s="267"/>
      <c r="CX1790" s="267"/>
      <c r="CY1790" s="267"/>
      <c r="CZ1790" s="267"/>
      <c r="DA1790" s="267"/>
      <c r="DB1790" s="267"/>
      <c r="DC1790" s="267"/>
      <c r="DD1790" s="267"/>
      <c r="DE1790" s="267"/>
      <c r="DF1790" s="267"/>
      <c r="DG1790" s="267"/>
      <c r="DH1790" s="267"/>
      <c r="DI1790" s="267"/>
      <c r="DJ1790" s="267"/>
      <c r="DK1790" s="267"/>
      <c r="DL1790" s="267"/>
      <c r="DM1790" s="267"/>
      <c r="DN1790" s="267"/>
      <c r="DO1790" s="267"/>
      <c r="DP1790" s="267"/>
      <c r="DQ1790" s="267"/>
      <c r="DR1790" s="267"/>
      <c r="DS1790" s="267"/>
      <c r="DT1790" s="267"/>
      <c r="DU1790" s="267"/>
      <c r="DV1790" s="267"/>
      <c r="DW1790" s="267"/>
      <c r="DX1790" s="267"/>
      <c r="DY1790" s="267"/>
      <c r="DZ1790" s="267"/>
      <c r="EA1790" s="267"/>
      <c r="EB1790" s="267"/>
      <c r="EC1790" s="267"/>
      <c r="ED1790" s="267"/>
      <c r="EE1790" s="267"/>
      <c r="EF1790" s="267"/>
      <c r="EG1790" s="267"/>
      <c r="EH1790" s="267"/>
      <c r="EI1790" s="267"/>
      <c r="EJ1790" s="267"/>
      <c r="EK1790" s="267"/>
      <c r="EL1790" s="267"/>
      <c r="EM1790" s="267"/>
      <c r="EN1790" s="267"/>
      <c r="EO1790" s="267"/>
      <c r="EP1790" s="267"/>
      <c r="EQ1790" s="267"/>
      <c r="ER1790" s="267"/>
      <c r="ES1790" s="267"/>
      <c r="ET1790" s="267"/>
      <c r="EU1790" s="267"/>
      <c r="EV1790" s="267"/>
      <c r="EW1790" s="267"/>
      <c r="EX1790" s="267"/>
      <c r="EY1790" s="267"/>
      <c r="EZ1790" s="267"/>
      <c r="FA1790" s="267"/>
      <c r="FB1790" s="267"/>
      <c r="FC1790" s="267"/>
      <c r="FD1790" s="267"/>
      <c r="FE1790" s="267"/>
      <c r="FF1790" s="267"/>
      <c r="FG1790" s="267"/>
      <c r="FH1790" s="267"/>
      <c r="FI1790" s="267"/>
      <c r="FJ1790" s="267"/>
      <c r="FK1790" s="267"/>
      <c r="FL1790" s="267"/>
      <c r="FM1790" s="267"/>
      <c r="FN1790" s="267"/>
      <c r="FO1790" s="267"/>
      <c r="FP1790" s="267"/>
      <c r="FQ1790" s="267"/>
      <c r="FR1790" s="267"/>
      <c r="FS1790" s="267"/>
      <c r="FT1790" s="267"/>
      <c r="FU1790" s="267"/>
      <c r="FV1790" s="267"/>
      <c r="FW1790" s="267"/>
      <c r="FX1790" s="267"/>
      <c r="FY1790" s="267"/>
      <c r="FZ1790" s="267"/>
      <c r="GA1790" s="267"/>
      <c r="GB1790" s="267"/>
      <c r="GC1790" s="267"/>
      <c r="GD1790" s="267"/>
      <c r="GE1790" s="267"/>
      <c r="GF1790" s="267"/>
      <c r="GG1790" s="267"/>
      <c r="GH1790" s="267"/>
      <c r="GI1790" s="267"/>
      <c r="GJ1790" s="267"/>
      <c r="GK1790" s="267"/>
      <c r="GL1790" s="267"/>
      <c r="GM1790" s="267"/>
      <c r="GN1790" s="267"/>
      <c r="GO1790" s="267"/>
      <c r="GP1790" s="267"/>
      <c r="GQ1790" s="267"/>
      <c r="GR1790" s="267"/>
      <c r="GS1790" s="267"/>
      <c r="GT1790" s="267"/>
      <c r="GU1790" s="267"/>
      <c r="GV1790" s="267"/>
      <c r="GW1790" s="267"/>
      <c r="GX1790" s="267"/>
      <c r="GY1790" s="267"/>
      <c r="GZ1790" s="267"/>
      <c r="HA1790" s="267"/>
      <c r="HB1790" s="267"/>
      <c r="HC1790" s="267"/>
      <c r="HD1790" s="267"/>
      <c r="HE1790" s="267"/>
      <c r="HF1790" s="267"/>
      <c r="HG1790" s="267"/>
      <c r="HH1790" s="267"/>
      <c r="HI1790" s="267"/>
      <c r="HJ1790" s="267"/>
      <c r="HK1790" s="267"/>
      <c r="HL1790" s="267"/>
      <c r="HM1790" s="267"/>
      <c r="HN1790" s="267"/>
      <c r="HO1790" s="267"/>
      <c r="HP1790" s="267"/>
      <c r="HQ1790" s="267"/>
      <c r="HR1790" s="267"/>
      <c r="HS1790" s="267"/>
      <c r="HT1790" s="267"/>
      <c r="HU1790" s="267"/>
      <c r="HV1790" s="267"/>
      <c r="HW1790" s="267"/>
      <c r="HX1790" s="267"/>
      <c r="HY1790" s="267"/>
      <c r="HZ1790" s="267"/>
      <c r="IA1790" s="267"/>
      <c r="IB1790" s="267"/>
      <c r="IC1790" s="267"/>
      <c r="ID1790" s="267"/>
      <c r="IE1790" s="267"/>
      <c r="IF1790" s="267"/>
      <c r="IG1790" s="267"/>
      <c r="IH1790" s="267"/>
      <c r="II1790" s="267"/>
      <c r="IJ1790" s="267"/>
      <c r="IK1790" s="267"/>
      <c r="IL1790" s="267"/>
      <c r="IM1790" s="267"/>
      <c r="IN1790" s="267"/>
      <c r="IO1790" s="267"/>
      <c r="IP1790" s="267"/>
      <c r="IQ1790" s="267"/>
      <c r="IR1790" s="267"/>
      <c r="IS1790" s="267"/>
      <c r="IT1790" s="267"/>
      <c r="IU1790" s="267"/>
    </row>
    <row r="1791" spans="1:255" s="268" customFormat="1" ht="12.75">
      <c r="A1791" s="267"/>
      <c r="B1791" s="267"/>
      <c r="C1791" s="267"/>
      <c r="D1791" s="267"/>
      <c r="E1791" s="267"/>
      <c r="F1791" s="267"/>
      <c r="G1791" s="267"/>
      <c r="H1791" s="267"/>
      <c r="I1791" s="267"/>
      <c r="J1791" s="267"/>
      <c r="K1791" s="267"/>
      <c r="L1791" s="267"/>
      <c r="M1791" s="267"/>
      <c r="N1791" s="267"/>
      <c r="O1791" s="267"/>
      <c r="P1791" s="267"/>
      <c r="Q1791" s="267"/>
      <c r="R1791" s="267"/>
      <c r="S1791" s="267"/>
      <c r="T1791" s="267"/>
      <c r="U1791" s="267"/>
      <c r="V1791" s="267"/>
      <c r="W1791" s="267"/>
      <c r="X1791" s="267"/>
      <c r="Y1791" s="267"/>
      <c r="Z1791" s="267"/>
      <c r="AA1791" s="267"/>
      <c r="AB1791" s="267"/>
      <c r="AC1791" s="267"/>
      <c r="AD1791" s="267"/>
      <c r="AE1791" s="267"/>
      <c r="AF1791" s="267"/>
      <c r="AG1791" s="267"/>
      <c r="AH1791" s="267"/>
      <c r="AI1791" s="267"/>
      <c r="AJ1791" s="267"/>
      <c r="AK1791" s="267"/>
      <c r="AL1791" s="267"/>
      <c r="AM1791" s="267"/>
      <c r="AN1791" s="267"/>
      <c r="AO1791" s="267"/>
      <c r="AP1791" s="267"/>
      <c r="AQ1791" s="267"/>
      <c r="AR1791" s="267"/>
      <c r="AS1791" s="267"/>
      <c r="AT1791" s="267"/>
      <c r="AU1791" s="267"/>
      <c r="AV1791" s="267"/>
      <c r="AW1791" s="267"/>
      <c r="AX1791" s="267"/>
      <c r="AY1791" s="267"/>
      <c r="AZ1791" s="267"/>
      <c r="BA1791" s="267"/>
      <c r="BB1791" s="267"/>
      <c r="BC1791" s="267"/>
      <c r="BD1791" s="267"/>
      <c r="BE1791" s="267"/>
      <c r="BF1791" s="267"/>
      <c r="BG1791" s="267"/>
      <c r="BH1791" s="267"/>
      <c r="BI1791" s="267"/>
      <c r="BJ1791" s="267"/>
      <c r="BK1791" s="267"/>
      <c r="BL1791" s="267"/>
      <c r="BM1791" s="267"/>
      <c r="BN1791" s="267"/>
      <c r="BO1791" s="267"/>
      <c r="BP1791" s="267"/>
      <c r="BQ1791" s="267"/>
      <c r="BR1791" s="267"/>
      <c r="BS1791" s="267"/>
      <c r="BT1791" s="267"/>
      <c r="BU1791" s="267"/>
      <c r="BV1791" s="267"/>
      <c r="BW1791" s="267"/>
      <c r="BX1791" s="267"/>
      <c r="BY1791" s="267"/>
      <c r="BZ1791" s="267"/>
      <c r="CA1791" s="267"/>
      <c r="CB1791" s="267"/>
      <c r="CC1791" s="267"/>
      <c r="CD1791" s="267"/>
      <c r="CE1791" s="267"/>
      <c r="CF1791" s="267"/>
      <c r="CG1791" s="267"/>
      <c r="CH1791" s="267"/>
      <c r="CI1791" s="267"/>
      <c r="CJ1791" s="267"/>
      <c r="CK1791" s="267"/>
      <c r="CL1791" s="267"/>
      <c r="CM1791" s="267"/>
      <c r="CN1791" s="267"/>
      <c r="CO1791" s="267"/>
      <c r="CP1791" s="267"/>
      <c r="CQ1791" s="267"/>
      <c r="CR1791" s="267"/>
      <c r="CS1791" s="267"/>
      <c r="CT1791" s="267"/>
      <c r="CU1791" s="267"/>
      <c r="CV1791" s="267"/>
      <c r="CW1791" s="267"/>
      <c r="CX1791" s="267"/>
      <c r="CY1791" s="267"/>
      <c r="CZ1791" s="267"/>
      <c r="DA1791" s="267"/>
      <c r="DB1791" s="267"/>
      <c r="DC1791" s="267"/>
      <c r="DD1791" s="267"/>
      <c r="DE1791" s="267"/>
      <c r="DF1791" s="267"/>
      <c r="DG1791" s="267"/>
      <c r="DH1791" s="267"/>
      <c r="DI1791" s="267"/>
      <c r="DJ1791" s="267"/>
      <c r="DK1791" s="267"/>
      <c r="DL1791" s="267"/>
      <c r="DM1791" s="267"/>
      <c r="DN1791" s="267"/>
      <c r="DO1791" s="267"/>
      <c r="DP1791" s="267"/>
      <c r="DQ1791" s="267"/>
      <c r="DR1791" s="267"/>
      <c r="DS1791" s="267"/>
      <c r="DT1791" s="267"/>
      <c r="DU1791" s="267"/>
      <c r="DV1791" s="267"/>
      <c r="DW1791" s="267"/>
      <c r="DX1791" s="267"/>
      <c r="DY1791" s="267"/>
      <c r="DZ1791" s="267"/>
      <c r="EA1791" s="267"/>
      <c r="EB1791" s="267"/>
      <c r="EC1791" s="267"/>
      <c r="ED1791" s="267"/>
      <c r="EE1791" s="267"/>
      <c r="EF1791" s="267"/>
      <c r="EG1791" s="267"/>
      <c r="EH1791" s="267"/>
      <c r="EI1791" s="267"/>
      <c r="EJ1791" s="267"/>
      <c r="EK1791" s="267"/>
      <c r="EL1791" s="267"/>
      <c r="EM1791" s="267"/>
      <c r="EN1791" s="267"/>
      <c r="EO1791" s="267"/>
      <c r="EP1791" s="267"/>
      <c r="EQ1791" s="267"/>
      <c r="ER1791" s="267"/>
      <c r="ES1791" s="267"/>
      <c r="ET1791" s="267"/>
      <c r="EU1791" s="267"/>
      <c r="EV1791" s="267"/>
      <c r="EW1791" s="267"/>
      <c r="EX1791" s="267"/>
      <c r="EY1791" s="267"/>
      <c r="EZ1791" s="267"/>
      <c r="FA1791" s="267"/>
      <c r="FB1791" s="267"/>
      <c r="FC1791" s="267"/>
      <c r="FD1791" s="267"/>
      <c r="FE1791" s="267"/>
      <c r="FF1791" s="267"/>
      <c r="FG1791" s="267"/>
      <c r="FH1791" s="267"/>
      <c r="FI1791" s="267"/>
      <c r="FJ1791" s="267"/>
      <c r="FK1791" s="267"/>
      <c r="FL1791" s="267"/>
      <c r="FM1791" s="267"/>
      <c r="FN1791" s="267"/>
      <c r="FO1791" s="267"/>
      <c r="FP1791" s="267"/>
      <c r="FQ1791" s="267"/>
      <c r="FR1791" s="267"/>
      <c r="FS1791" s="267"/>
      <c r="FT1791" s="267"/>
      <c r="FU1791" s="267"/>
      <c r="FV1791" s="267"/>
      <c r="FW1791" s="267"/>
      <c r="FX1791" s="267"/>
      <c r="FY1791" s="267"/>
      <c r="FZ1791" s="267"/>
      <c r="GA1791" s="267"/>
      <c r="GB1791" s="267"/>
      <c r="GC1791" s="267"/>
      <c r="GD1791" s="267"/>
      <c r="GE1791" s="267"/>
      <c r="GF1791" s="267"/>
      <c r="GG1791" s="267"/>
      <c r="GH1791" s="267"/>
      <c r="GI1791" s="267"/>
      <c r="GJ1791" s="267"/>
      <c r="GK1791" s="267"/>
      <c r="GL1791" s="267"/>
      <c r="GM1791" s="267"/>
      <c r="GN1791" s="267"/>
      <c r="GO1791" s="267"/>
      <c r="GP1791" s="267"/>
      <c r="GQ1791" s="267"/>
      <c r="GR1791" s="267"/>
      <c r="GS1791" s="267"/>
      <c r="GT1791" s="267"/>
      <c r="GU1791" s="267"/>
      <c r="GV1791" s="267"/>
      <c r="GW1791" s="267"/>
      <c r="GX1791" s="267"/>
      <c r="GY1791" s="267"/>
      <c r="GZ1791" s="267"/>
      <c r="HA1791" s="267"/>
      <c r="HB1791" s="267"/>
      <c r="HC1791" s="267"/>
      <c r="HD1791" s="267"/>
      <c r="HE1791" s="267"/>
      <c r="HF1791" s="267"/>
      <c r="HG1791" s="267"/>
      <c r="HH1791" s="267"/>
      <c r="HI1791" s="267"/>
      <c r="HJ1791" s="267"/>
      <c r="HK1791" s="267"/>
      <c r="HL1791" s="267"/>
      <c r="HM1791" s="267"/>
      <c r="HN1791" s="267"/>
      <c r="HO1791" s="267"/>
      <c r="HP1791" s="267"/>
      <c r="HQ1791" s="267"/>
      <c r="HR1791" s="267"/>
      <c r="HS1791" s="267"/>
      <c r="HT1791" s="267"/>
      <c r="HU1791" s="267"/>
      <c r="HV1791" s="267"/>
      <c r="HW1791" s="267"/>
      <c r="HX1791" s="267"/>
      <c r="HY1791" s="267"/>
      <c r="HZ1791" s="267"/>
      <c r="IA1791" s="267"/>
      <c r="IB1791" s="267"/>
      <c r="IC1791" s="267"/>
      <c r="ID1791" s="267"/>
      <c r="IE1791" s="267"/>
      <c r="IF1791" s="267"/>
      <c r="IG1791" s="267"/>
      <c r="IH1791" s="267"/>
      <c r="II1791" s="267"/>
      <c r="IJ1791" s="267"/>
      <c r="IK1791" s="267"/>
      <c r="IL1791" s="267"/>
      <c r="IM1791" s="267"/>
      <c r="IN1791" s="267"/>
      <c r="IO1791" s="267"/>
      <c r="IP1791" s="267"/>
      <c r="IQ1791" s="267"/>
      <c r="IR1791" s="267"/>
      <c r="IS1791" s="267"/>
      <c r="IT1791" s="267"/>
      <c r="IU1791" s="267"/>
    </row>
    <row r="1792" spans="1:255" s="268" customFormat="1" ht="12.75">
      <c r="A1792" s="267"/>
      <c r="B1792" s="267"/>
      <c r="C1792" s="267"/>
      <c r="D1792" s="267"/>
      <c r="E1792" s="267"/>
      <c r="F1792" s="267"/>
      <c r="G1792" s="267"/>
      <c r="H1792" s="267"/>
      <c r="I1792" s="267"/>
      <c r="J1792" s="267"/>
      <c r="K1792" s="267"/>
      <c r="L1792" s="267"/>
      <c r="M1792" s="267"/>
      <c r="N1792" s="267"/>
      <c r="O1792" s="267"/>
      <c r="P1792" s="267"/>
      <c r="Q1792" s="267"/>
      <c r="R1792" s="267"/>
      <c r="S1792" s="267"/>
      <c r="T1792" s="267"/>
      <c r="U1792" s="267"/>
      <c r="V1792" s="267"/>
      <c r="W1792" s="267"/>
      <c r="X1792" s="267"/>
      <c r="Y1792" s="267"/>
      <c r="Z1792" s="267"/>
      <c r="AA1792" s="267"/>
      <c r="AB1792" s="267"/>
      <c r="AC1792" s="267"/>
      <c r="AD1792" s="267"/>
      <c r="AE1792" s="267"/>
      <c r="AF1792" s="267"/>
      <c r="AG1792" s="267"/>
      <c r="AH1792" s="267"/>
      <c r="AI1792" s="267"/>
      <c r="AJ1792" s="267"/>
      <c r="AK1792" s="267"/>
      <c r="AL1792" s="267"/>
      <c r="AM1792" s="267"/>
      <c r="AN1792" s="267"/>
      <c r="AO1792" s="267"/>
      <c r="AP1792" s="267"/>
      <c r="AQ1792" s="267"/>
      <c r="AR1792" s="267"/>
      <c r="AS1792" s="267"/>
      <c r="AT1792" s="267"/>
      <c r="AU1792" s="267"/>
      <c r="AV1792" s="267"/>
      <c r="AW1792" s="267"/>
      <c r="AX1792" s="267"/>
      <c r="AY1792" s="267"/>
      <c r="AZ1792" s="267"/>
      <c r="BA1792" s="267"/>
      <c r="BB1792" s="267"/>
      <c r="BC1792" s="267"/>
      <c r="BD1792" s="267"/>
      <c r="BE1792" s="267"/>
      <c r="BF1792" s="267"/>
      <c r="BG1792" s="267"/>
      <c r="BH1792" s="267"/>
      <c r="BI1792" s="267"/>
      <c r="BJ1792" s="267"/>
      <c r="BK1792" s="267"/>
      <c r="BL1792" s="267"/>
      <c r="BM1792" s="267"/>
      <c r="BN1792" s="267"/>
      <c r="BO1792" s="267"/>
      <c r="BP1792" s="267"/>
      <c r="BQ1792" s="267"/>
      <c r="BR1792" s="267"/>
      <c r="BS1792" s="267"/>
      <c r="BT1792" s="267"/>
      <c r="BU1792" s="267"/>
      <c r="BV1792" s="267"/>
      <c r="BW1792" s="267"/>
      <c r="BX1792" s="267"/>
      <c r="BY1792" s="267"/>
      <c r="BZ1792" s="267"/>
      <c r="CA1792" s="267"/>
      <c r="CB1792" s="267"/>
      <c r="CC1792" s="267"/>
      <c r="CD1792" s="267"/>
      <c r="CE1792" s="267"/>
      <c r="CF1792" s="267"/>
      <c r="CG1792" s="267"/>
      <c r="CH1792" s="267"/>
      <c r="CI1792" s="267"/>
      <c r="CJ1792" s="267"/>
      <c r="CK1792" s="267"/>
      <c r="CL1792" s="267"/>
      <c r="CM1792" s="267"/>
      <c r="CN1792" s="267"/>
      <c r="CO1792" s="267"/>
      <c r="CP1792" s="267"/>
      <c r="CQ1792" s="267"/>
      <c r="CR1792" s="267"/>
      <c r="CS1792" s="267"/>
      <c r="CT1792" s="267"/>
      <c r="CU1792" s="267"/>
      <c r="CV1792" s="267"/>
      <c r="CW1792" s="267"/>
      <c r="CX1792" s="267"/>
      <c r="CY1792" s="267"/>
      <c r="CZ1792" s="267"/>
      <c r="DA1792" s="267"/>
      <c r="DB1792" s="267"/>
      <c r="DC1792" s="267"/>
      <c r="DD1792" s="267"/>
      <c r="DE1792" s="267"/>
      <c r="DF1792" s="267"/>
      <c r="DG1792" s="267"/>
      <c r="DH1792" s="267"/>
      <c r="DI1792" s="267"/>
      <c r="DJ1792" s="267"/>
      <c r="DK1792" s="267"/>
      <c r="DL1792" s="267"/>
      <c r="DM1792" s="267"/>
      <c r="DN1792" s="267"/>
      <c r="DO1792" s="267"/>
      <c r="DP1792" s="267"/>
      <c r="DQ1792" s="267"/>
      <c r="DR1792" s="267"/>
      <c r="DS1792" s="267"/>
      <c r="DT1792" s="267"/>
      <c r="DU1792" s="267"/>
      <c r="DV1792" s="267"/>
      <c r="DW1792" s="267"/>
      <c r="DX1792" s="267"/>
      <c r="DY1792" s="267"/>
      <c r="DZ1792" s="267"/>
      <c r="EA1792" s="267"/>
      <c r="EB1792" s="267"/>
      <c r="EC1792" s="267"/>
      <c r="ED1792" s="267"/>
      <c r="EE1792" s="267"/>
      <c r="EF1792" s="267"/>
      <c r="EG1792" s="267"/>
      <c r="EH1792" s="267"/>
      <c r="EI1792" s="267"/>
      <c r="EJ1792" s="267"/>
      <c r="EK1792" s="267"/>
      <c r="EL1792" s="267"/>
      <c r="EM1792" s="267"/>
      <c r="EN1792" s="267"/>
      <c r="EO1792" s="267"/>
      <c r="EP1792" s="267"/>
      <c r="EQ1792" s="267"/>
      <c r="ER1792" s="267"/>
      <c r="ES1792" s="267"/>
      <c r="ET1792" s="267"/>
      <c r="EU1792" s="267"/>
      <c r="EV1792" s="267"/>
      <c r="EW1792" s="267"/>
      <c r="EX1792" s="267"/>
      <c r="EY1792" s="267"/>
      <c r="EZ1792" s="267"/>
      <c r="FA1792" s="267"/>
      <c r="FB1792" s="267"/>
      <c r="FC1792" s="267"/>
      <c r="FD1792" s="267"/>
      <c r="FE1792" s="267"/>
      <c r="FF1792" s="267"/>
      <c r="FG1792" s="267"/>
      <c r="FH1792" s="267"/>
      <c r="FI1792" s="267"/>
      <c r="FJ1792" s="267"/>
      <c r="FK1792" s="267"/>
      <c r="FL1792" s="267"/>
      <c r="FM1792" s="267"/>
      <c r="FN1792" s="267"/>
      <c r="FO1792" s="267"/>
      <c r="FP1792" s="267"/>
      <c r="FQ1792" s="267"/>
      <c r="FR1792" s="267"/>
      <c r="FS1792" s="267"/>
      <c r="FT1792" s="267"/>
      <c r="FU1792" s="267"/>
      <c r="FV1792" s="267"/>
      <c r="FW1792" s="267"/>
      <c r="FX1792" s="267"/>
      <c r="FY1792" s="267"/>
      <c r="FZ1792" s="267"/>
      <c r="GA1792" s="267"/>
      <c r="GB1792" s="267"/>
      <c r="GC1792" s="267"/>
      <c r="GD1792" s="267"/>
      <c r="GE1792" s="267"/>
      <c r="GF1792" s="267"/>
      <c r="GG1792" s="267"/>
      <c r="GH1792" s="267"/>
      <c r="GI1792" s="267"/>
      <c r="GJ1792" s="267"/>
      <c r="GK1792" s="267"/>
      <c r="GL1792" s="267"/>
      <c r="GM1792" s="267"/>
      <c r="GN1792" s="267"/>
      <c r="GO1792" s="267"/>
      <c r="GP1792" s="267"/>
      <c r="GQ1792" s="267"/>
      <c r="GR1792" s="267"/>
      <c r="GS1792" s="267"/>
      <c r="GT1792" s="267"/>
      <c r="GU1792" s="267"/>
      <c r="GV1792" s="267"/>
      <c r="GW1792" s="267"/>
      <c r="GX1792" s="267"/>
      <c r="GY1792" s="267"/>
      <c r="GZ1792" s="267"/>
      <c r="HA1792" s="267"/>
      <c r="HB1792" s="267"/>
      <c r="HC1792" s="267"/>
      <c r="HD1792" s="267"/>
      <c r="HE1792" s="267"/>
      <c r="HF1792" s="267"/>
      <c r="HG1792" s="267"/>
      <c r="HH1792" s="267"/>
      <c r="HI1792" s="267"/>
      <c r="HJ1792" s="267"/>
      <c r="HK1792" s="267"/>
      <c r="HL1792" s="267"/>
      <c r="HM1792" s="267"/>
      <c r="HN1792" s="267"/>
      <c r="HO1792" s="267"/>
      <c r="HP1792" s="267"/>
      <c r="HQ1792" s="267"/>
      <c r="HR1792" s="267"/>
      <c r="HS1792" s="267"/>
      <c r="HT1792" s="267"/>
      <c r="HU1792" s="267"/>
      <c r="HV1792" s="267"/>
      <c r="HW1792" s="267"/>
      <c r="HX1792" s="267"/>
      <c r="HY1792" s="267"/>
      <c r="HZ1792" s="267"/>
      <c r="IA1792" s="267"/>
      <c r="IB1792" s="267"/>
      <c r="IC1792" s="267"/>
      <c r="ID1792" s="267"/>
      <c r="IE1792" s="267"/>
      <c r="IF1792" s="267"/>
      <c r="IG1792" s="267"/>
      <c r="IH1792" s="267"/>
      <c r="II1792" s="267"/>
      <c r="IJ1792" s="267"/>
      <c r="IK1792" s="267"/>
      <c r="IL1792" s="267"/>
      <c r="IM1792" s="267"/>
      <c r="IN1792" s="267"/>
      <c r="IO1792" s="267"/>
      <c r="IP1792" s="267"/>
      <c r="IQ1792" s="267"/>
      <c r="IR1792" s="267"/>
      <c r="IS1792" s="267"/>
      <c r="IT1792" s="267"/>
      <c r="IU1792" s="267"/>
    </row>
    <row r="1793" spans="1:255" s="268" customFormat="1" ht="12.75">
      <c r="A1793" s="267"/>
      <c r="B1793" s="267"/>
      <c r="C1793" s="267"/>
      <c r="D1793" s="267"/>
      <c r="E1793" s="267"/>
      <c r="F1793" s="267"/>
      <c r="G1793" s="267"/>
      <c r="H1793" s="267"/>
      <c r="I1793" s="267"/>
      <c r="J1793" s="267"/>
      <c r="K1793" s="267"/>
      <c r="L1793" s="267"/>
      <c r="M1793" s="267"/>
      <c r="N1793" s="267"/>
      <c r="O1793" s="267"/>
      <c r="P1793" s="267"/>
      <c r="Q1793" s="267"/>
      <c r="R1793" s="267"/>
      <c r="S1793" s="267"/>
      <c r="T1793" s="267"/>
      <c r="U1793" s="267"/>
      <c r="V1793" s="267"/>
      <c r="W1793" s="267"/>
      <c r="X1793" s="267"/>
      <c r="Y1793" s="267"/>
      <c r="Z1793" s="267"/>
      <c r="AA1793" s="267"/>
      <c r="AB1793" s="267"/>
      <c r="AC1793" s="267"/>
      <c r="AD1793" s="267"/>
      <c r="AE1793" s="267"/>
      <c r="AF1793" s="267"/>
      <c r="AG1793" s="267"/>
      <c r="AH1793" s="267"/>
      <c r="AI1793" s="267"/>
      <c r="AJ1793" s="267"/>
      <c r="AK1793" s="267"/>
      <c r="AL1793" s="267"/>
      <c r="AM1793" s="267"/>
      <c r="AN1793" s="267"/>
      <c r="AO1793" s="267"/>
      <c r="AP1793" s="267"/>
      <c r="AQ1793" s="267"/>
      <c r="AR1793" s="267"/>
      <c r="AS1793" s="267"/>
      <c r="AT1793" s="267"/>
      <c r="AU1793" s="267"/>
      <c r="AV1793" s="267"/>
      <c r="AW1793" s="267"/>
      <c r="AX1793" s="267"/>
      <c r="AY1793" s="267"/>
      <c r="AZ1793" s="267"/>
      <c r="BA1793" s="267"/>
      <c r="BB1793" s="267"/>
      <c r="BC1793" s="267"/>
      <c r="BD1793" s="267"/>
      <c r="BE1793" s="267"/>
      <c r="BF1793" s="267"/>
      <c r="BG1793" s="267"/>
      <c r="BH1793" s="267"/>
      <c r="BI1793" s="267"/>
      <c r="BJ1793" s="267"/>
      <c r="BK1793" s="267"/>
      <c r="BL1793" s="267"/>
      <c r="BM1793" s="267"/>
      <c r="BN1793" s="267"/>
      <c r="BO1793" s="267"/>
      <c r="BP1793" s="267"/>
      <c r="BQ1793" s="267"/>
      <c r="BR1793" s="267"/>
      <c r="BS1793" s="267"/>
      <c r="BT1793" s="267"/>
      <c r="BU1793" s="267"/>
      <c r="BV1793" s="267"/>
      <c r="BW1793" s="267"/>
      <c r="BX1793" s="267"/>
      <c r="BY1793" s="267"/>
      <c r="BZ1793" s="267"/>
      <c r="CA1793" s="267"/>
      <c r="CB1793" s="267"/>
      <c r="CC1793" s="267"/>
      <c r="CD1793" s="267"/>
      <c r="CE1793" s="267"/>
      <c r="CF1793" s="267"/>
      <c r="CG1793" s="267"/>
      <c r="CH1793" s="267"/>
      <c r="CI1793" s="267"/>
      <c r="CJ1793" s="267"/>
      <c r="CK1793" s="267"/>
      <c r="CL1793" s="267"/>
      <c r="CM1793" s="267"/>
      <c r="CN1793" s="267"/>
      <c r="CO1793" s="267"/>
      <c r="CP1793" s="267"/>
      <c r="CQ1793" s="267"/>
      <c r="CR1793" s="267"/>
      <c r="CS1793" s="267"/>
      <c r="CT1793" s="267"/>
      <c r="CU1793" s="267"/>
      <c r="CV1793" s="267"/>
      <c r="CW1793" s="267"/>
      <c r="CX1793" s="267"/>
      <c r="CY1793" s="267"/>
      <c r="CZ1793" s="267"/>
      <c r="DA1793" s="267"/>
      <c r="DB1793" s="267"/>
      <c r="DC1793" s="267"/>
      <c r="DD1793" s="267"/>
      <c r="DE1793" s="267"/>
      <c r="DF1793" s="267"/>
      <c r="DG1793" s="267"/>
      <c r="DH1793" s="267"/>
      <c r="DI1793" s="267"/>
      <c r="DJ1793" s="267"/>
      <c r="DK1793" s="267"/>
      <c r="DL1793" s="267"/>
      <c r="DM1793" s="267"/>
      <c r="DN1793" s="267"/>
      <c r="DO1793" s="267"/>
      <c r="DP1793" s="267"/>
      <c r="DQ1793" s="267"/>
      <c r="DR1793" s="267"/>
      <c r="DS1793" s="267"/>
      <c r="DT1793" s="267"/>
      <c r="DU1793" s="267"/>
      <c r="DV1793" s="267"/>
      <c r="DW1793" s="267"/>
      <c r="DX1793" s="267"/>
      <c r="DY1793" s="267"/>
      <c r="DZ1793" s="267"/>
      <c r="EA1793" s="267"/>
      <c r="EB1793" s="267"/>
      <c r="EC1793" s="267"/>
      <c r="ED1793" s="267"/>
      <c r="EE1793" s="267"/>
      <c r="EF1793" s="267"/>
      <c r="EG1793" s="267"/>
      <c r="EH1793" s="267"/>
      <c r="EI1793" s="267"/>
      <c r="EJ1793" s="267"/>
      <c r="EK1793" s="267"/>
      <c r="EL1793" s="267"/>
      <c r="EM1793" s="267"/>
      <c r="EN1793" s="267"/>
      <c r="EO1793" s="267"/>
      <c r="EP1793" s="267"/>
      <c r="EQ1793" s="267"/>
      <c r="ER1793" s="267"/>
      <c r="ES1793" s="267"/>
      <c r="ET1793" s="267"/>
      <c r="EU1793" s="267"/>
      <c r="EV1793" s="267"/>
      <c r="EW1793" s="267"/>
      <c r="EX1793" s="267"/>
      <c r="EY1793" s="267"/>
      <c r="EZ1793" s="267"/>
      <c r="FA1793" s="267"/>
      <c r="FB1793" s="267"/>
      <c r="FC1793" s="267"/>
      <c r="FD1793" s="267"/>
      <c r="FE1793" s="267"/>
      <c r="FF1793" s="267"/>
      <c r="FG1793" s="267"/>
      <c r="FH1793" s="267"/>
      <c r="FI1793" s="267"/>
      <c r="FJ1793" s="267"/>
      <c r="FK1793" s="267"/>
      <c r="FL1793" s="267"/>
      <c r="FM1793" s="267"/>
      <c r="FN1793" s="267"/>
      <c r="FO1793" s="267"/>
      <c r="FP1793" s="267"/>
      <c r="FQ1793" s="267"/>
      <c r="FR1793" s="267"/>
      <c r="FS1793" s="267"/>
      <c r="FT1793" s="267"/>
      <c r="FU1793" s="267"/>
      <c r="FV1793" s="267"/>
      <c r="FW1793" s="267"/>
      <c r="FX1793" s="267"/>
      <c r="FY1793" s="267"/>
      <c r="FZ1793" s="267"/>
      <c r="GA1793" s="267"/>
      <c r="GB1793" s="267"/>
      <c r="GC1793" s="267"/>
      <c r="GD1793" s="267"/>
      <c r="GE1793" s="267"/>
      <c r="GF1793" s="267"/>
      <c r="GG1793" s="267"/>
      <c r="GH1793" s="267"/>
      <c r="GI1793" s="267"/>
      <c r="GJ1793" s="267"/>
      <c r="GK1793" s="267"/>
      <c r="GL1793" s="267"/>
      <c r="GM1793" s="267"/>
      <c r="GN1793" s="267"/>
      <c r="GO1793" s="267"/>
      <c r="GP1793" s="267"/>
      <c r="GQ1793" s="267"/>
      <c r="GR1793" s="267"/>
      <c r="GS1793" s="267"/>
      <c r="GT1793" s="267"/>
      <c r="GU1793" s="267"/>
      <c r="GV1793" s="267"/>
      <c r="GW1793" s="267"/>
      <c r="GX1793" s="267"/>
      <c r="GY1793" s="267"/>
      <c r="GZ1793" s="267"/>
      <c r="HA1793" s="267"/>
      <c r="HB1793" s="267"/>
      <c r="HC1793" s="267"/>
      <c r="HD1793" s="267"/>
      <c r="HE1793" s="267"/>
      <c r="HF1793" s="267"/>
      <c r="HG1793" s="267"/>
      <c r="HH1793" s="267"/>
      <c r="HI1793" s="267"/>
      <c r="HJ1793" s="267"/>
      <c r="HK1793" s="267"/>
      <c r="HL1793" s="267"/>
      <c r="HM1793" s="267"/>
      <c r="HN1793" s="267"/>
      <c r="HO1793" s="267"/>
      <c r="HP1793" s="267"/>
      <c r="HQ1793" s="267"/>
      <c r="HR1793" s="267"/>
      <c r="HS1793" s="267"/>
      <c r="HT1793" s="267"/>
      <c r="HU1793" s="267"/>
      <c r="HV1793" s="267"/>
      <c r="HW1793" s="267"/>
      <c r="HX1793" s="267"/>
      <c r="HY1793" s="267"/>
      <c r="HZ1793" s="267"/>
      <c r="IA1793" s="267"/>
      <c r="IB1793" s="267"/>
      <c r="IC1793" s="267"/>
      <c r="ID1793" s="267"/>
      <c r="IE1793" s="267"/>
      <c r="IF1793" s="267"/>
      <c r="IG1793" s="267"/>
      <c r="IH1793" s="267"/>
      <c r="II1793" s="267"/>
      <c r="IJ1793" s="267"/>
      <c r="IK1793" s="267"/>
      <c r="IL1793" s="267"/>
      <c r="IM1793" s="267"/>
      <c r="IN1793" s="267"/>
      <c r="IO1793" s="267"/>
      <c r="IP1793" s="267"/>
      <c r="IQ1793" s="267"/>
      <c r="IR1793" s="267"/>
      <c r="IS1793" s="267"/>
      <c r="IT1793" s="267"/>
      <c r="IU1793" s="267"/>
    </row>
    <row r="1794" spans="1:255" s="268" customFormat="1" ht="12.75">
      <c r="A1794" s="267"/>
      <c r="B1794" s="267"/>
      <c r="C1794" s="267"/>
      <c r="D1794" s="267"/>
      <c r="E1794" s="267"/>
      <c r="F1794" s="267"/>
      <c r="G1794" s="267"/>
      <c r="H1794" s="267"/>
      <c r="I1794" s="267"/>
      <c r="J1794" s="267"/>
      <c r="K1794" s="267"/>
      <c r="L1794" s="267"/>
      <c r="M1794" s="267"/>
      <c r="N1794" s="267"/>
      <c r="O1794" s="267"/>
      <c r="P1794" s="267"/>
      <c r="Q1794" s="267"/>
      <c r="R1794" s="267"/>
      <c r="S1794" s="267"/>
      <c r="T1794" s="267"/>
      <c r="U1794" s="267"/>
      <c r="V1794" s="267"/>
      <c r="W1794" s="267"/>
      <c r="X1794" s="267"/>
      <c r="Y1794" s="267"/>
      <c r="Z1794" s="267"/>
      <c r="AA1794" s="267"/>
      <c r="AB1794" s="267"/>
      <c r="AC1794" s="267"/>
      <c r="AD1794" s="267"/>
      <c r="AE1794" s="267"/>
      <c r="AF1794" s="267"/>
      <c r="AG1794" s="267"/>
      <c r="AH1794" s="267"/>
      <c r="AI1794" s="267"/>
      <c r="AJ1794" s="267"/>
      <c r="AK1794" s="267"/>
      <c r="AL1794" s="267"/>
      <c r="AM1794" s="267"/>
      <c r="AN1794" s="267"/>
      <c r="AO1794" s="267"/>
      <c r="AP1794" s="267"/>
      <c r="AQ1794" s="267"/>
      <c r="AR1794" s="267"/>
      <c r="AS1794" s="267"/>
      <c r="AT1794" s="267"/>
      <c r="AU1794" s="267"/>
      <c r="AV1794" s="267"/>
      <c r="AW1794" s="267"/>
      <c r="AX1794" s="267"/>
      <c r="AY1794" s="267"/>
      <c r="AZ1794" s="267"/>
      <c r="BA1794" s="267"/>
      <c r="BB1794" s="267"/>
      <c r="BC1794" s="267"/>
      <c r="BD1794" s="267"/>
      <c r="BE1794" s="267"/>
      <c r="BF1794" s="267"/>
      <c r="BG1794" s="267"/>
      <c r="BH1794" s="267"/>
      <c r="BI1794" s="267"/>
      <c r="BJ1794" s="267"/>
      <c r="BK1794" s="267"/>
      <c r="BL1794" s="267"/>
      <c r="BM1794" s="267"/>
      <c r="BN1794" s="267"/>
      <c r="BO1794" s="267"/>
      <c r="BP1794" s="267"/>
      <c r="BQ1794" s="267"/>
      <c r="BR1794" s="267"/>
      <c r="BS1794" s="267"/>
      <c r="BT1794" s="267"/>
      <c r="BU1794" s="267"/>
      <c r="BV1794" s="267"/>
      <c r="BW1794" s="267"/>
      <c r="BX1794" s="267"/>
      <c r="BY1794" s="267"/>
      <c r="BZ1794" s="267"/>
      <c r="CA1794" s="267"/>
      <c r="CB1794" s="267"/>
      <c r="CC1794" s="267"/>
      <c r="CD1794" s="267"/>
      <c r="CE1794" s="267"/>
      <c r="CF1794" s="267"/>
      <c r="CG1794" s="267"/>
      <c r="CH1794" s="267"/>
      <c r="CI1794" s="267"/>
      <c r="CJ1794" s="267"/>
      <c r="CK1794" s="267"/>
      <c r="CL1794" s="267"/>
      <c r="CM1794" s="267"/>
      <c r="CN1794" s="267"/>
      <c r="CO1794" s="267"/>
      <c r="CP1794" s="267"/>
      <c r="CQ1794" s="267"/>
      <c r="CR1794" s="267"/>
      <c r="CS1794" s="267"/>
      <c r="CT1794" s="267"/>
      <c r="CU1794" s="267"/>
      <c r="CV1794" s="267"/>
      <c r="CW1794" s="267"/>
      <c r="CX1794" s="267"/>
      <c r="CY1794" s="267"/>
      <c r="CZ1794" s="267"/>
      <c r="DA1794" s="267"/>
      <c r="DB1794" s="267"/>
      <c r="DC1794" s="267"/>
      <c r="DD1794" s="267"/>
      <c r="DE1794" s="267"/>
      <c r="DF1794" s="267"/>
      <c r="DG1794" s="267"/>
      <c r="DH1794" s="267"/>
      <c r="DI1794" s="267"/>
      <c r="DJ1794" s="267"/>
      <c r="DK1794" s="267"/>
      <c r="DL1794" s="267"/>
      <c r="DM1794" s="267"/>
      <c r="DN1794" s="267"/>
      <c r="DO1794" s="267"/>
      <c r="DP1794" s="267"/>
      <c r="DQ1794" s="267"/>
      <c r="DR1794" s="267"/>
      <c r="DS1794" s="267"/>
      <c r="DT1794" s="267"/>
      <c r="DU1794" s="267"/>
      <c r="DV1794" s="267"/>
      <c r="DW1794" s="267"/>
      <c r="DX1794" s="267"/>
      <c r="DY1794" s="267"/>
      <c r="DZ1794" s="267"/>
      <c r="EA1794" s="267"/>
      <c r="EB1794" s="267"/>
      <c r="EC1794" s="267"/>
      <c r="ED1794" s="267"/>
      <c r="EE1794" s="267"/>
      <c r="EF1794" s="267"/>
      <c r="EG1794" s="267"/>
      <c r="EH1794" s="267"/>
      <c r="EI1794" s="267"/>
      <c r="EJ1794" s="267"/>
      <c r="EK1794" s="267"/>
      <c r="EL1794" s="267"/>
      <c r="EM1794" s="267"/>
      <c r="EN1794" s="267"/>
      <c r="EO1794" s="267"/>
      <c r="EP1794" s="267"/>
      <c r="EQ1794" s="267"/>
      <c r="ER1794" s="267"/>
      <c r="ES1794" s="267"/>
      <c r="ET1794" s="267"/>
      <c r="EU1794" s="267"/>
      <c r="EV1794" s="267"/>
      <c r="EW1794" s="267"/>
      <c r="EX1794" s="267"/>
      <c r="EY1794" s="267"/>
      <c r="EZ1794" s="267"/>
      <c r="FA1794" s="267"/>
      <c r="FB1794" s="267"/>
      <c r="FC1794" s="267"/>
      <c r="FD1794" s="267"/>
      <c r="FE1794" s="267"/>
      <c r="FF1794" s="267"/>
      <c r="FG1794" s="267"/>
      <c r="FH1794" s="267"/>
      <c r="FI1794" s="267"/>
      <c r="FJ1794" s="267"/>
      <c r="FK1794" s="267"/>
      <c r="FL1794" s="267"/>
      <c r="FM1794" s="267"/>
      <c r="FN1794" s="267"/>
      <c r="FO1794" s="267"/>
      <c r="FP1794" s="267"/>
      <c r="FQ1794" s="267"/>
      <c r="FR1794" s="267"/>
      <c r="FS1794" s="267"/>
      <c r="FT1794" s="267"/>
      <c r="FU1794" s="267"/>
      <c r="FV1794" s="267"/>
      <c r="FW1794" s="267"/>
      <c r="FX1794" s="267"/>
      <c r="FY1794" s="267"/>
      <c r="FZ1794" s="267"/>
      <c r="GA1794" s="267"/>
      <c r="GB1794" s="267"/>
      <c r="GC1794" s="267"/>
      <c r="GD1794" s="267"/>
      <c r="GE1794" s="267"/>
      <c r="GF1794" s="267"/>
      <c r="GG1794" s="267"/>
      <c r="GH1794" s="267"/>
      <c r="GI1794" s="267"/>
      <c r="GJ1794" s="267"/>
      <c r="GK1794" s="267"/>
      <c r="GL1794" s="267"/>
      <c r="GM1794" s="267"/>
      <c r="GN1794" s="267"/>
      <c r="GO1794" s="267"/>
      <c r="GP1794" s="267"/>
      <c r="GQ1794" s="267"/>
      <c r="GR1794" s="267"/>
      <c r="GS1794" s="267"/>
      <c r="GT1794" s="267"/>
      <c r="GU1794" s="267"/>
      <c r="GV1794" s="267"/>
      <c r="GW1794" s="267"/>
      <c r="GX1794" s="267"/>
      <c r="GY1794" s="267"/>
      <c r="GZ1794" s="267"/>
      <c r="HA1794" s="267"/>
      <c r="HB1794" s="267"/>
      <c r="HC1794" s="267"/>
      <c r="HD1794" s="267"/>
      <c r="HE1794" s="267"/>
      <c r="HF1794" s="267"/>
      <c r="HG1794" s="267"/>
      <c r="HH1794" s="267"/>
      <c r="HI1794" s="267"/>
      <c r="HJ1794" s="267"/>
      <c r="HK1794" s="267"/>
      <c r="HL1794" s="267"/>
      <c r="HM1794" s="267"/>
      <c r="HN1794" s="267"/>
      <c r="HO1794" s="267"/>
      <c r="HP1794" s="267"/>
      <c r="HQ1794" s="267"/>
      <c r="HR1794" s="267"/>
      <c r="HS1794" s="267"/>
      <c r="HT1794" s="267"/>
      <c r="HU1794" s="267"/>
      <c r="HV1794" s="267"/>
      <c r="HW1794" s="267"/>
      <c r="HX1794" s="267"/>
      <c r="HY1794" s="267"/>
      <c r="HZ1794" s="267"/>
      <c r="IA1794" s="267"/>
      <c r="IB1794" s="267"/>
      <c r="IC1794" s="267"/>
      <c r="ID1794" s="267"/>
      <c r="IE1794" s="267"/>
      <c r="IF1794" s="267"/>
      <c r="IG1794" s="267"/>
      <c r="IH1794" s="267"/>
      <c r="II1794" s="267"/>
      <c r="IJ1794" s="267"/>
      <c r="IK1794" s="267"/>
      <c r="IL1794" s="267"/>
      <c r="IM1794" s="267"/>
      <c r="IN1794" s="267"/>
      <c r="IO1794" s="267"/>
      <c r="IP1794" s="267"/>
      <c r="IQ1794" s="267"/>
      <c r="IR1794" s="267"/>
      <c r="IS1794" s="267"/>
      <c r="IT1794" s="267"/>
      <c r="IU1794" s="267"/>
    </row>
    <row r="1795" spans="1:255" s="268" customFormat="1" ht="12.75">
      <c r="A1795" s="267"/>
      <c r="B1795" s="267"/>
      <c r="C1795" s="267"/>
      <c r="D1795" s="267"/>
      <c r="E1795" s="267"/>
      <c r="F1795" s="267"/>
      <c r="G1795" s="267"/>
      <c r="H1795" s="267"/>
      <c r="I1795" s="267"/>
      <c r="J1795" s="267"/>
      <c r="K1795" s="267"/>
      <c r="L1795" s="267"/>
      <c r="M1795" s="267"/>
      <c r="N1795" s="267"/>
      <c r="O1795" s="267"/>
      <c r="P1795" s="267"/>
      <c r="Q1795" s="267"/>
      <c r="R1795" s="267"/>
      <c r="S1795" s="267"/>
      <c r="T1795" s="267"/>
      <c r="U1795" s="267"/>
      <c r="V1795" s="267"/>
      <c r="W1795" s="267"/>
      <c r="X1795" s="267"/>
      <c r="Y1795" s="267"/>
      <c r="Z1795" s="267"/>
      <c r="AA1795" s="267"/>
      <c r="AB1795" s="267"/>
      <c r="AC1795" s="267"/>
      <c r="AD1795" s="267"/>
      <c r="AE1795" s="267"/>
      <c r="AF1795" s="267"/>
      <c r="AG1795" s="267"/>
      <c r="AH1795" s="267"/>
      <c r="AI1795" s="267"/>
      <c r="AJ1795" s="267"/>
      <c r="AK1795" s="267"/>
      <c r="AL1795" s="267"/>
      <c r="AM1795" s="267"/>
      <c r="AN1795" s="267"/>
      <c r="AO1795" s="267"/>
      <c r="AP1795" s="267"/>
      <c r="AQ1795" s="267"/>
      <c r="AR1795" s="267"/>
      <c r="AS1795" s="267"/>
      <c r="AT1795" s="267"/>
      <c r="AU1795" s="267"/>
      <c r="AV1795" s="267"/>
      <c r="AW1795" s="267"/>
      <c r="AX1795" s="267"/>
      <c r="AY1795" s="267"/>
      <c r="AZ1795" s="267"/>
      <c r="BA1795" s="267"/>
      <c r="BB1795" s="267"/>
      <c r="BC1795" s="267"/>
      <c r="BD1795" s="267"/>
      <c r="BE1795" s="267"/>
      <c r="BF1795" s="267"/>
      <c r="BG1795" s="267"/>
      <c r="BH1795" s="267"/>
      <c r="BI1795" s="267"/>
      <c r="BJ1795" s="267"/>
      <c r="BK1795" s="267"/>
      <c r="BL1795" s="267"/>
      <c r="BM1795" s="267"/>
      <c r="BN1795" s="267"/>
      <c r="BO1795" s="267"/>
      <c r="BP1795" s="267"/>
      <c r="BQ1795" s="267"/>
      <c r="BR1795" s="267"/>
      <c r="BS1795" s="267"/>
      <c r="BT1795" s="267"/>
      <c r="BU1795" s="267"/>
      <c r="BV1795" s="267"/>
      <c r="BW1795" s="267"/>
      <c r="BX1795" s="267"/>
      <c r="BY1795" s="267"/>
      <c r="BZ1795" s="267"/>
      <c r="CA1795" s="267"/>
      <c r="CB1795" s="267"/>
      <c r="CC1795" s="267"/>
      <c r="CD1795" s="267"/>
      <c r="CE1795" s="267"/>
      <c r="CF1795" s="267"/>
      <c r="CG1795" s="267"/>
      <c r="CH1795" s="267"/>
      <c r="CI1795" s="267"/>
      <c r="CJ1795" s="267"/>
      <c r="CK1795" s="267"/>
      <c r="CL1795" s="267"/>
      <c r="CM1795" s="267"/>
      <c r="CN1795" s="267"/>
      <c r="CO1795" s="267"/>
      <c r="CP1795" s="267"/>
      <c r="CQ1795" s="267"/>
      <c r="CR1795" s="267"/>
      <c r="CS1795" s="267"/>
      <c r="CT1795" s="267"/>
      <c r="CU1795" s="267"/>
      <c r="CV1795" s="267"/>
      <c r="CW1795" s="267"/>
      <c r="CX1795" s="267"/>
      <c r="CY1795" s="267"/>
      <c r="CZ1795" s="267"/>
      <c r="DA1795" s="267"/>
      <c r="DB1795" s="267"/>
      <c r="DC1795" s="267"/>
      <c r="DD1795" s="267"/>
      <c r="DE1795" s="267"/>
      <c r="DF1795" s="267"/>
      <c r="DG1795" s="267"/>
      <c r="DH1795" s="267"/>
      <c r="DI1795" s="267"/>
      <c r="DJ1795" s="267"/>
      <c r="DK1795" s="267"/>
      <c r="DL1795" s="267"/>
      <c r="DM1795" s="267"/>
      <c r="DN1795" s="267"/>
      <c r="DO1795" s="267"/>
      <c r="DP1795" s="267"/>
      <c r="DQ1795" s="267"/>
      <c r="DR1795" s="267"/>
      <c r="DS1795" s="267"/>
      <c r="DT1795" s="267"/>
      <c r="DU1795" s="267"/>
      <c r="DV1795" s="267"/>
      <c r="DW1795" s="267"/>
      <c r="DX1795" s="267"/>
      <c r="DY1795" s="267"/>
      <c r="DZ1795" s="267"/>
      <c r="EA1795" s="267"/>
      <c r="EB1795" s="267"/>
      <c r="EC1795" s="267"/>
      <c r="ED1795" s="267"/>
      <c r="EE1795" s="267"/>
      <c r="EF1795" s="267"/>
      <c r="EG1795" s="267"/>
      <c r="EH1795" s="267"/>
      <c r="EI1795" s="267"/>
      <c r="EJ1795" s="267"/>
      <c r="EK1795" s="267"/>
      <c r="EL1795" s="267"/>
      <c r="EM1795" s="267"/>
      <c r="EN1795" s="267"/>
      <c r="EO1795" s="267"/>
      <c r="EP1795" s="267"/>
      <c r="EQ1795" s="267"/>
      <c r="ER1795" s="267"/>
      <c r="ES1795" s="267"/>
      <c r="ET1795" s="267"/>
      <c r="EU1795" s="267"/>
      <c r="EV1795" s="267"/>
      <c r="EW1795" s="267"/>
      <c r="EX1795" s="267"/>
      <c r="EY1795" s="267"/>
      <c r="EZ1795" s="267"/>
      <c r="FA1795" s="267"/>
      <c r="FB1795" s="267"/>
      <c r="FC1795" s="267"/>
      <c r="FD1795" s="267"/>
      <c r="FE1795" s="267"/>
      <c r="FF1795" s="267"/>
      <c r="FG1795" s="267"/>
      <c r="FH1795" s="267"/>
      <c r="FI1795" s="267"/>
      <c r="FJ1795" s="267"/>
      <c r="FK1795" s="267"/>
      <c r="FL1795" s="267"/>
      <c r="FM1795" s="267"/>
      <c r="FN1795" s="267"/>
      <c r="FO1795" s="267"/>
      <c r="FP1795" s="267"/>
      <c r="FQ1795" s="267"/>
      <c r="FR1795" s="267"/>
      <c r="FS1795" s="267"/>
      <c r="FT1795" s="267"/>
      <c r="FU1795" s="267"/>
      <c r="FV1795" s="267"/>
      <c r="FW1795" s="267"/>
      <c r="FX1795" s="267"/>
      <c r="FY1795" s="267"/>
      <c r="FZ1795" s="267"/>
      <c r="GA1795" s="267"/>
      <c r="GB1795" s="267"/>
      <c r="GC1795" s="267"/>
      <c r="GD1795" s="267"/>
      <c r="GE1795" s="267"/>
      <c r="GF1795" s="267"/>
      <c r="GG1795" s="267"/>
      <c r="GH1795" s="267"/>
      <c r="GI1795" s="267"/>
      <c r="GJ1795" s="267"/>
      <c r="GK1795" s="267"/>
      <c r="GL1795" s="267"/>
      <c r="GM1795" s="267"/>
      <c r="GN1795" s="267"/>
      <c r="GO1795" s="267"/>
      <c r="GP1795" s="267"/>
      <c r="GQ1795" s="267"/>
      <c r="GR1795" s="267"/>
      <c r="GS1795" s="267"/>
      <c r="GT1795" s="267"/>
      <c r="GU1795" s="267"/>
      <c r="GV1795" s="267"/>
      <c r="GW1795" s="267"/>
      <c r="GX1795" s="267"/>
      <c r="GY1795" s="267"/>
      <c r="GZ1795" s="267"/>
      <c r="HA1795" s="267"/>
      <c r="HB1795" s="267"/>
      <c r="HC1795" s="267"/>
      <c r="HD1795" s="267"/>
      <c r="HE1795" s="267"/>
      <c r="HF1795" s="267"/>
      <c r="HG1795" s="267"/>
      <c r="HH1795" s="267"/>
      <c r="HI1795" s="267"/>
      <c r="HJ1795" s="267"/>
      <c r="HK1795" s="267"/>
      <c r="HL1795" s="267"/>
      <c r="HM1795" s="267"/>
      <c r="HN1795" s="267"/>
      <c r="HO1795" s="267"/>
      <c r="HP1795" s="267"/>
      <c r="HQ1795" s="267"/>
      <c r="HR1795" s="267"/>
      <c r="HS1795" s="267"/>
      <c r="HT1795" s="267"/>
      <c r="HU1795" s="267"/>
      <c r="HV1795" s="267"/>
      <c r="HW1795" s="267"/>
      <c r="HX1795" s="267"/>
      <c r="HY1795" s="267"/>
      <c r="HZ1795" s="267"/>
      <c r="IA1795" s="267"/>
      <c r="IB1795" s="267"/>
      <c r="IC1795" s="267"/>
      <c r="ID1795" s="267"/>
      <c r="IE1795" s="267"/>
      <c r="IF1795" s="267"/>
      <c r="IG1795" s="267"/>
      <c r="IH1795" s="267"/>
      <c r="II1795" s="267"/>
      <c r="IJ1795" s="267"/>
      <c r="IK1795" s="267"/>
      <c r="IL1795" s="267"/>
      <c r="IM1795" s="267"/>
      <c r="IN1795" s="267"/>
      <c r="IO1795" s="267"/>
      <c r="IP1795" s="267"/>
      <c r="IQ1795" s="267"/>
      <c r="IR1795" s="267"/>
      <c r="IS1795" s="267"/>
      <c r="IT1795" s="267"/>
      <c r="IU1795" s="267"/>
    </row>
    <row r="1796" spans="1:255" s="268" customFormat="1" ht="12.75">
      <c r="A1796" s="267"/>
      <c r="B1796" s="267"/>
      <c r="C1796" s="267"/>
      <c r="D1796" s="267"/>
      <c r="E1796" s="267"/>
      <c r="F1796" s="267"/>
      <c r="G1796" s="267"/>
      <c r="H1796" s="267"/>
      <c r="I1796" s="267"/>
      <c r="J1796" s="267"/>
      <c r="K1796" s="267"/>
      <c r="L1796" s="267"/>
      <c r="M1796" s="267"/>
      <c r="N1796" s="267"/>
      <c r="O1796" s="267"/>
      <c r="P1796" s="267"/>
      <c r="Q1796" s="267"/>
      <c r="R1796" s="267"/>
      <c r="S1796" s="267"/>
      <c r="T1796" s="267"/>
      <c r="U1796" s="267"/>
      <c r="V1796" s="267"/>
      <c r="W1796" s="267"/>
      <c r="X1796" s="267"/>
      <c r="Y1796" s="267"/>
      <c r="Z1796" s="267"/>
      <c r="AA1796" s="267"/>
      <c r="AB1796" s="267"/>
      <c r="AC1796" s="267"/>
      <c r="AD1796" s="267"/>
      <c r="AE1796" s="267"/>
      <c r="AF1796" s="267"/>
      <c r="AG1796" s="267"/>
      <c r="AH1796" s="267"/>
      <c r="AI1796" s="267"/>
      <c r="AJ1796" s="267"/>
      <c r="AK1796" s="267"/>
      <c r="AL1796" s="267"/>
      <c r="AM1796" s="267"/>
      <c r="AN1796" s="267"/>
      <c r="AO1796" s="267"/>
      <c r="AP1796" s="267"/>
      <c r="AQ1796" s="267"/>
      <c r="AR1796" s="267"/>
      <c r="AS1796" s="267"/>
      <c r="AT1796" s="267"/>
      <c r="AU1796" s="267"/>
      <c r="AV1796" s="267"/>
      <c r="AW1796" s="267"/>
      <c r="AX1796" s="267"/>
      <c r="AY1796" s="267"/>
      <c r="AZ1796" s="267"/>
      <c r="BA1796" s="267"/>
      <c r="BB1796" s="267"/>
      <c r="BC1796" s="267"/>
      <c r="BD1796" s="267"/>
      <c r="BE1796" s="267"/>
      <c r="BF1796" s="267"/>
      <c r="BG1796" s="267"/>
      <c r="BH1796" s="267"/>
      <c r="BI1796" s="267"/>
      <c r="BJ1796" s="267"/>
      <c r="BK1796" s="267"/>
      <c r="BL1796" s="267"/>
      <c r="BM1796" s="267"/>
      <c r="BN1796" s="267"/>
      <c r="BO1796" s="267"/>
      <c r="BP1796" s="267"/>
      <c r="BQ1796" s="267"/>
      <c r="BR1796" s="267"/>
      <c r="BS1796" s="267"/>
      <c r="BT1796" s="267"/>
      <c r="BU1796" s="267"/>
      <c r="BV1796" s="267"/>
      <c r="BW1796" s="267"/>
      <c r="BX1796" s="267"/>
      <c r="BY1796" s="267"/>
      <c r="BZ1796" s="267"/>
      <c r="CA1796" s="267"/>
      <c r="CB1796" s="267"/>
      <c r="CC1796" s="267"/>
      <c r="CD1796" s="267"/>
      <c r="CE1796" s="267"/>
      <c r="CF1796" s="267"/>
      <c r="CG1796" s="267"/>
      <c r="CH1796" s="267"/>
      <c r="CI1796" s="267"/>
      <c r="CJ1796" s="267"/>
      <c r="CK1796" s="267"/>
      <c r="CL1796" s="267"/>
      <c r="CM1796" s="267"/>
      <c r="CN1796" s="267"/>
      <c r="CO1796" s="267"/>
      <c r="CP1796" s="267"/>
      <c r="CQ1796" s="267"/>
      <c r="CR1796" s="267"/>
      <c r="CS1796" s="267"/>
      <c r="CT1796" s="267"/>
      <c r="CU1796" s="267"/>
      <c r="CV1796" s="267"/>
      <c r="CW1796" s="267"/>
      <c r="CX1796" s="267"/>
      <c r="CY1796" s="267"/>
      <c r="CZ1796" s="267"/>
      <c r="DA1796" s="267"/>
      <c r="DB1796" s="267"/>
      <c r="DC1796" s="267"/>
      <c r="DD1796" s="267"/>
      <c r="DE1796" s="267"/>
      <c r="DF1796" s="267"/>
      <c r="DG1796" s="267"/>
      <c r="DH1796" s="267"/>
      <c r="DI1796" s="267"/>
      <c r="DJ1796" s="267"/>
      <c r="DK1796" s="267"/>
      <c r="DL1796" s="267"/>
      <c r="DM1796" s="267"/>
      <c r="DN1796" s="267"/>
      <c r="DO1796" s="267"/>
      <c r="DP1796" s="267"/>
      <c r="DQ1796" s="267"/>
      <c r="DR1796" s="267"/>
      <c r="DS1796" s="267"/>
      <c r="DT1796" s="267"/>
      <c r="DU1796" s="267"/>
      <c r="DV1796" s="267"/>
      <c r="DW1796" s="267"/>
      <c r="DX1796" s="267"/>
      <c r="DY1796" s="267"/>
      <c r="DZ1796" s="267"/>
      <c r="EA1796" s="267"/>
      <c r="EB1796" s="267"/>
      <c r="EC1796" s="267"/>
      <c r="ED1796" s="267"/>
      <c r="EE1796" s="267"/>
      <c r="EF1796" s="267"/>
      <c r="EG1796" s="267"/>
      <c r="EH1796" s="267"/>
      <c r="EI1796" s="267"/>
      <c r="EJ1796" s="267"/>
      <c r="EK1796" s="267"/>
      <c r="EL1796" s="267"/>
      <c r="EM1796" s="267"/>
      <c r="EN1796" s="267"/>
      <c r="EO1796" s="267"/>
      <c r="EP1796" s="267"/>
      <c r="EQ1796" s="267"/>
      <c r="ER1796" s="267"/>
      <c r="ES1796" s="267"/>
      <c r="ET1796" s="267"/>
      <c r="EU1796" s="267"/>
      <c r="EV1796" s="267"/>
      <c r="EW1796" s="267"/>
      <c r="EX1796" s="267"/>
      <c r="EY1796" s="267"/>
      <c r="EZ1796" s="267"/>
      <c r="FA1796" s="267"/>
      <c r="FB1796" s="267"/>
      <c r="FC1796" s="267"/>
      <c r="FD1796" s="267"/>
      <c r="FE1796" s="267"/>
      <c r="FF1796" s="267"/>
      <c r="FG1796" s="267"/>
      <c r="FH1796" s="267"/>
      <c r="FI1796" s="267"/>
      <c r="FJ1796" s="267"/>
      <c r="FK1796" s="267"/>
      <c r="FL1796" s="267"/>
      <c r="FM1796" s="267"/>
      <c r="FN1796" s="267"/>
      <c r="FO1796" s="267"/>
      <c r="FP1796" s="267"/>
      <c r="FQ1796" s="267"/>
      <c r="FR1796" s="267"/>
      <c r="FS1796" s="267"/>
      <c r="FT1796" s="267"/>
      <c r="FU1796" s="267"/>
      <c r="FV1796" s="267"/>
      <c r="FW1796" s="267"/>
      <c r="FX1796" s="267"/>
      <c r="FY1796" s="267"/>
      <c r="FZ1796" s="267"/>
      <c r="GA1796" s="267"/>
      <c r="GB1796" s="267"/>
      <c r="GC1796" s="267"/>
      <c r="GD1796" s="267"/>
      <c r="GE1796" s="267"/>
      <c r="GF1796" s="267"/>
      <c r="GG1796" s="267"/>
      <c r="GH1796" s="267"/>
      <c r="GI1796" s="267"/>
      <c r="GJ1796" s="267"/>
      <c r="GK1796" s="267"/>
      <c r="GL1796" s="267"/>
      <c r="GM1796" s="267"/>
      <c r="GN1796" s="267"/>
      <c r="GO1796" s="267"/>
      <c r="GP1796" s="267"/>
      <c r="GQ1796" s="267"/>
      <c r="GR1796" s="267"/>
      <c r="GS1796" s="267"/>
      <c r="GT1796" s="267"/>
      <c r="GU1796" s="267"/>
      <c r="GV1796" s="267"/>
      <c r="GW1796" s="267"/>
      <c r="GX1796" s="267"/>
      <c r="GY1796" s="267"/>
      <c r="GZ1796" s="267"/>
      <c r="HA1796" s="267"/>
      <c r="HB1796" s="267"/>
      <c r="HC1796" s="267"/>
      <c r="HD1796" s="267"/>
      <c r="HE1796" s="267"/>
      <c r="HF1796" s="267"/>
      <c r="HG1796" s="267"/>
      <c r="HH1796" s="267"/>
      <c r="HI1796" s="267"/>
      <c r="HJ1796" s="267"/>
      <c r="HK1796" s="267"/>
      <c r="HL1796" s="267"/>
      <c r="HM1796" s="267"/>
      <c r="HN1796" s="267"/>
      <c r="HO1796" s="267"/>
      <c r="HP1796" s="267"/>
      <c r="HQ1796" s="267"/>
      <c r="HR1796" s="267"/>
      <c r="HS1796" s="267"/>
      <c r="HT1796" s="267"/>
      <c r="HU1796" s="267"/>
      <c r="HV1796" s="267"/>
      <c r="HW1796" s="267"/>
      <c r="HX1796" s="267"/>
      <c r="HY1796" s="267"/>
      <c r="HZ1796" s="267"/>
      <c r="IA1796" s="267"/>
      <c r="IB1796" s="267"/>
      <c r="IC1796" s="267"/>
      <c r="ID1796" s="267"/>
      <c r="IE1796" s="267"/>
      <c r="IF1796" s="267"/>
      <c r="IG1796" s="267"/>
      <c r="IH1796" s="267"/>
      <c r="II1796" s="267"/>
      <c r="IJ1796" s="267"/>
      <c r="IK1796" s="267"/>
      <c r="IL1796" s="267"/>
      <c r="IM1796" s="267"/>
      <c r="IN1796" s="267"/>
      <c r="IO1796" s="267"/>
      <c r="IP1796" s="267"/>
      <c r="IQ1796" s="267"/>
      <c r="IR1796" s="267"/>
      <c r="IS1796" s="267"/>
      <c r="IT1796" s="267"/>
      <c r="IU1796" s="267"/>
    </row>
    <row r="1797" spans="1:255" s="268" customFormat="1" ht="12.75">
      <c r="A1797" s="267"/>
      <c r="B1797" s="267"/>
      <c r="C1797" s="267"/>
      <c r="D1797" s="267"/>
      <c r="E1797" s="267"/>
      <c r="F1797" s="267"/>
      <c r="G1797" s="267"/>
      <c r="H1797" s="267"/>
      <c r="I1797" s="267"/>
      <c r="J1797" s="267"/>
      <c r="K1797" s="267"/>
      <c r="L1797" s="267"/>
      <c r="M1797" s="267"/>
      <c r="N1797" s="267"/>
      <c r="O1797" s="267"/>
      <c r="P1797" s="267"/>
      <c r="Q1797" s="267"/>
      <c r="R1797" s="267"/>
      <c r="S1797" s="267"/>
      <c r="T1797" s="267"/>
      <c r="U1797" s="267"/>
      <c r="V1797" s="267"/>
      <c r="W1797" s="267"/>
      <c r="X1797" s="267"/>
      <c r="Y1797" s="267"/>
      <c r="Z1797" s="267"/>
      <c r="AA1797" s="267"/>
      <c r="AB1797" s="267"/>
      <c r="AC1797" s="267"/>
      <c r="AD1797" s="267"/>
      <c r="AE1797" s="267"/>
      <c r="AF1797" s="267"/>
      <c r="AG1797" s="267"/>
      <c r="AH1797" s="267"/>
      <c r="AI1797" s="267"/>
      <c r="AJ1797" s="267"/>
      <c r="AK1797" s="267"/>
      <c r="AL1797" s="267"/>
      <c r="AM1797" s="267"/>
      <c r="AN1797" s="267"/>
      <c r="AO1797" s="267"/>
      <c r="AP1797" s="267"/>
      <c r="AQ1797" s="267"/>
      <c r="AR1797" s="267"/>
      <c r="AS1797" s="267"/>
      <c r="AT1797" s="267"/>
      <c r="AU1797" s="267"/>
      <c r="AV1797" s="267"/>
      <c r="AW1797" s="267"/>
      <c r="AX1797" s="267"/>
      <c r="AY1797" s="267"/>
      <c r="AZ1797" s="267"/>
      <c r="BA1797" s="267"/>
      <c r="BB1797" s="267"/>
      <c r="BC1797" s="267"/>
      <c r="BD1797" s="267"/>
      <c r="BE1797" s="267"/>
      <c r="BF1797" s="267"/>
      <c r="BG1797" s="267"/>
      <c r="BH1797" s="267"/>
      <c r="BI1797" s="267"/>
      <c r="BJ1797" s="267"/>
      <c r="BK1797" s="267"/>
      <c r="BL1797" s="267"/>
      <c r="BM1797" s="267"/>
      <c r="BN1797" s="267"/>
      <c r="BO1797" s="267"/>
      <c r="BP1797" s="267"/>
      <c r="BQ1797" s="267"/>
      <c r="BR1797" s="267"/>
      <c r="BS1797" s="267"/>
      <c r="BT1797" s="267"/>
      <c r="BU1797" s="267"/>
      <c r="BV1797" s="267"/>
      <c r="BW1797" s="267"/>
      <c r="BX1797" s="267"/>
      <c r="BY1797" s="267"/>
      <c r="BZ1797" s="267"/>
      <c r="CA1797" s="267"/>
      <c r="CB1797" s="267"/>
      <c r="CC1797" s="267"/>
      <c r="CD1797" s="267"/>
      <c r="CE1797" s="267"/>
      <c r="CF1797" s="267"/>
      <c r="CG1797" s="267"/>
      <c r="CH1797" s="267"/>
      <c r="CI1797" s="267"/>
      <c r="CJ1797" s="267"/>
      <c r="CK1797" s="267"/>
      <c r="CL1797" s="267"/>
      <c r="CM1797" s="267"/>
      <c r="CN1797" s="267"/>
      <c r="CO1797" s="267"/>
      <c r="CP1797" s="267"/>
      <c r="CQ1797" s="267"/>
      <c r="CR1797" s="267"/>
      <c r="CS1797" s="267"/>
      <c r="CT1797" s="267"/>
      <c r="CU1797" s="267"/>
      <c r="CV1797" s="267"/>
      <c r="CW1797" s="267"/>
      <c r="CX1797" s="267"/>
      <c r="CY1797" s="267"/>
      <c r="CZ1797" s="267"/>
      <c r="DA1797" s="267"/>
      <c r="DB1797" s="267"/>
      <c r="DC1797" s="267"/>
      <c r="DD1797" s="267"/>
      <c r="DE1797" s="267"/>
      <c r="DF1797" s="267"/>
      <c r="DG1797" s="267"/>
      <c r="DH1797" s="267"/>
      <c r="DI1797" s="267"/>
      <c r="DJ1797" s="267"/>
      <c r="DK1797" s="267"/>
      <c r="DL1797" s="267"/>
      <c r="DM1797" s="267"/>
      <c r="DN1797" s="267"/>
      <c r="DO1797" s="267"/>
      <c r="DP1797" s="267"/>
      <c r="DQ1797" s="267"/>
      <c r="DR1797" s="267"/>
      <c r="DS1797" s="267"/>
      <c r="DT1797" s="267"/>
      <c r="DU1797" s="267"/>
      <c r="DV1797" s="267"/>
      <c r="DW1797" s="267"/>
      <c r="DX1797" s="267"/>
      <c r="DY1797" s="267"/>
      <c r="DZ1797" s="267"/>
      <c r="EA1797" s="267"/>
      <c r="EB1797" s="267"/>
      <c r="EC1797" s="267"/>
      <c r="ED1797" s="267"/>
      <c r="EE1797" s="267"/>
      <c r="EF1797" s="267"/>
      <c r="EG1797" s="267"/>
      <c r="EH1797" s="267"/>
      <c r="EI1797" s="267"/>
      <c r="EJ1797" s="267"/>
      <c r="EK1797" s="267"/>
      <c r="EL1797" s="267"/>
      <c r="EM1797" s="267"/>
      <c r="EN1797" s="267"/>
      <c r="EO1797" s="267"/>
      <c r="EP1797" s="267"/>
      <c r="EQ1797" s="267"/>
      <c r="ER1797" s="267"/>
      <c r="ES1797" s="267"/>
      <c r="ET1797" s="267"/>
      <c r="EU1797" s="267"/>
      <c r="EV1797" s="267"/>
      <c r="EW1797" s="267"/>
      <c r="EX1797" s="267"/>
      <c r="EY1797" s="267"/>
      <c r="EZ1797" s="267"/>
      <c r="FA1797" s="267"/>
      <c r="FB1797" s="267"/>
      <c r="FC1797" s="267"/>
      <c r="FD1797" s="267"/>
      <c r="FE1797" s="267"/>
      <c r="FF1797" s="267"/>
      <c r="FG1797" s="267"/>
      <c r="FH1797" s="267"/>
      <c r="FI1797" s="267"/>
      <c r="FJ1797" s="267"/>
      <c r="FK1797" s="267"/>
      <c r="FL1797" s="267"/>
      <c r="FM1797" s="267"/>
      <c r="FN1797" s="267"/>
      <c r="FO1797" s="267"/>
      <c r="FP1797" s="267"/>
      <c r="FQ1797" s="267"/>
      <c r="FR1797" s="267"/>
      <c r="FS1797" s="267"/>
      <c r="FT1797" s="267"/>
      <c r="FU1797" s="267"/>
      <c r="FV1797" s="267"/>
      <c r="FW1797" s="267"/>
      <c r="FX1797" s="267"/>
      <c r="FY1797" s="267"/>
      <c r="FZ1797" s="267"/>
      <c r="GA1797" s="267"/>
      <c r="GB1797" s="267"/>
      <c r="GC1797" s="267"/>
      <c r="GD1797" s="267"/>
      <c r="GE1797" s="267"/>
      <c r="GF1797" s="267"/>
      <c r="GG1797" s="267"/>
      <c r="GH1797" s="267"/>
      <c r="GI1797" s="267"/>
      <c r="GJ1797" s="267"/>
      <c r="GK1797" s="267"/>
      <c r="GL1797" s="267"/>
      <c r="GM1797" s="267"/>
      <c r="GN1797" s="267"/>
      <c r="GO1797" s="267"/>
      <c r="GP1797" s="267"/>
      <c r="GQ1797" s="267"/>
      <c r="GR1797" s="267"/>
      <c r="GS1797" s="267"/>
      <c r="GT1797" s="267"/>
      <c r="GU1797" s="267"/>
      <c r="GV1797" s="267"/>
      <c r="GW1797" s="267"/>
      <c r="GX1797" s="267"/>
      <c r="GY1797" s="267"/>
      <c r="GZ1797" s="267"/>
      <c r="HA1797" s="267"/>
      <c r="HB1797" s="267"/>
      <c r="HC1797" s="267"/>
      <c r="HD1797" s="267"/>
      <c r="HE1797" s="267"/>
      <c r="HF1797" s="267"/>
      <c r="HG1797" s="267"/>
      <c r="HH1797" s="267"/>
      <c r="HI1797" s="267"/>
      <c r="HJ1797" s="267"/>
      <c r="HK1797" s="267"/>
      <c r="HL1797" s="267"/>
      <c r="HM1797" s="267"/>
      <c r="HN1797" s="267"/>
      <c r="HO1797" s="267"/>
      <c r="HP1797" s="267"/>
      <c r="HQ1797" s="267"/>
      <c r="HR1797" s="267"/>
      <c r="HS1797" s="267"/>
      <c r="HT1797" s="267"/>
      <c r="HU1797" s="267"/>
      <c r="HV1797" s="267"/>
      <c r="HW1797" s="267"/>
      <c r="HX1797" s="267"/>
      <c r="HY1797" s="267"/>
      <c r="HZ1797" s="267"/>
      <c r="IA1797" s="267"/>
      <c r="IB1797" s="267"/>
      <c r="IC1797" s="267"/>
      <c r="ID1797" s="267"/>
      <c r="IE1797" s="267"/>
      <c r="IF1797" s="267"/>
      <c r="IG1797" s="267"/>
      <c r="IH1797" s="267"/>
      <c r="II1797" s="267"/>
      <c r="IJ1797" s="267"/>
      <c r="IK1797" s="267"/>
      <c r="IL1797" s="267"/>
      <c r="IM1797" s="267"/>
      <c r="IN1797" s="267"/>
      <c r="IO1797" s="267"/>
      <c r="IP1797" s="267"/>
      <c r="IQ1797" s="267"/>
      <c r="IR1797" s="267"/>
      <c r="IS1797" s="267"/>
      <c r="IT1797" s="267"/>
      <c r="IU1797" s="267"/>
    </row>
    <row r="1798" spans="1:255" s="268" customFormat="1" ht="12.75">
      <c r="A1798" s="267"/>
      <c r="B1798" s="267"/>
      <c r="C1798" s="267"/>
      <c r="D1798" s="267"/>
      <c r="E1798" s="267"/>
      <c r="F1798" s="267"/>
      <c r="G1798" s="267"/>
      <c r="H1798" s="267"/>
      <c r="I1798" s="267"/>
      <c r="J1798" s="267"/>
      <c r="K1798" s="267"/>
      <c r="L1798" s="267"/>
      <c r="M1798" s="267"/>
      <c r="N1798" s="267"/>
      <c r="O1798" s="267"/>
      <c r="P1798" s="267"/>
      <c r="Q1798" s="267"/>
      <c r="R1798" s="267"/>
      <c r="S1798" s="267"/>
      <c r="T1798" s="267"/>
      <c r="U1798" s="267"/>
      <c r="V1798" s="267"/>
      <c r="W1798" s="267"/>
      <c r="X1798" s="267"/>
      <c r="Y1798" s="267"/>
      <c r="Z1798" s="267"/>
      <c r="AA1798" s="267"/>
      <c r="AB1798" s="267"/>
      <c r="AC1798" s="267"/>
      <c r="AD1798" s="267"/>
      <c r="AE1798" s="267"/>
      <c r="AF1798" s="267"/>
      <c r="AG1798" s="267"/>
      <c r="AH1798" s="267"/>
      <c r="AI1798" s="267"/>
      <c r="AJ1798" s="267"/>
      <c r="AK1798" s="267"/>
      <c r="AL1798" s="267"/>
      <c r="AM1798" s="267"/>
      <c r="AN1798" s="267"/>
      <c r="AO1798" s="267"/>
      <c r="AP1798" s="267"/>
      <c r="AQ1798" s="267"/>
      <c r="AR1798" s="267"/>
      <c r="AS1798" s="267"/>
      <c r="AT1798" s="267"/>
      <c r="AU1798" s="267"/>
      <c r="AV1798" s="267"/>
      <c r="AW1798" s="267"/>
      <c r="AX1798" s="267"/>
      <c r="AY1798" s="267"/>
      <c r="AZ1798" s="267"/>
      <c r="BA1798" s="267"/>
      <c r="BB1798" s="267"/>
      <c r="BC1798" s="267"/>
      <c r="BD1798" s="267"/>
      <c r="BE1798" s="267"/>
      <c r="BF1798" s="267"/>
      <c r="BG1798" s="267"/>
      <c r="BH1798" s="267"/>
      <c r="BI1798" s="267"/>
      <c r="BJ1798" s="267"/>
      <c r="BK1798" s="267"/>
      <c r="BL1798" s="267"/>
      <c r="BM1798" s="267"/>
      <c r="BN1798" s="267"/>
      <c r="BO1798" s="267"/>
      <c r="BP1798" s="267"/>
      <c r="BQ1798" s="267"/>
      <c r="BR1798" s="267"/>
      <c r="BS1798" s="267"/>
      <c r="BT1798" s="267"/>
      <c r="BU1798" s="267"/>
      <c r="BV1798" s="267"/>
      <c r="BW1798" s="267"/>
      <c r="BX1798" s="267"/>
      <c r="BY1798" s="267"/>
      <c r="BZ1798" s="267"/>
      <c r="CA1798" s="267"/>
      <c r="CB1798" s="267"/>
      <c r="CC1798" s="267"/>
      <c r="CD1798" s="267"/>
      <c r="CE1798" s="267"/>
      <c r="CF1798" s="267"/>
      <c r="CG1798" s="267"/>
      <c r="CH1798" s="267"/>
      <c r="CI1798" s="267"/>
      <c r="CJ1798" s="267"/>
      <c r="CK1798" s="267"/>
      <c r="CL1798" s="267"/>
      <c r="CM1798" s="267"/>
      <c r="CN1798" s="267"/>
      <c r="CO1798" s="267"/>
      <c r="CP1798" s="267"/>
      <c r="CQ1798" s="267"/>
      <c r="CR1798" s="267"/>
      <c r="CS1798" s="267"/>
      <c r="CT1798" s="267"/>
      <c r="CU1798" s="267"/>
      <c r="CV1798" s="267"/>
      <c r="CW1798" s="267"/>
      <c r="CX1798" s="267"/>
      <c r="CY1798" s="267"/>
      <c r="CZ1798" s="267"/>
      <c r="DA1798" s="267"/>
      <c r="DB1798" s="267"/>
      <c r="DC1798" s="267"/>
      <c r="DD1798" s="267"/>
      <c r="DE1798" s="267"/>
      <c r="DF1798" s="267"/>
      <c r="DG1798" s="267"/>
      <c r="DH1798" s="267"/>
      <c r="DI1798" s="267"/>
      <c r="DJ1798" s="267"/>
      <c r="DK1798" s="267"/>
      <c r="DL1798" s="267"/>
      <c r="DM1798" s="267"/>
      <c r="DN1798" s="267"/>
      <c r="DO1798" s="267"/>
      <c r="DP1798" s="267"/>
      <c r="DQ1798" s="267"/>
      <c r="DR1798" s="267"/>
      <c r="DS1798" s="267"/>
      <c r="DT1798" s="267"/>
      <c r="DU1798" s="267"/>
      <c r="DV1798" s="267"/>
      <c r="DW1798" s="267"/>
      <c r="DX1798" s="267"/>
      <c r="DY1798" s="267"/>
      <c r="DZ1798" s="267"/>
      <c r="EA1798" s="267"/>
      <c r="EB1798" s="267"/>
      <c r="EC1798" s="267"/>
      <c r="ED1798" s="267"/>
      <c r="EE1798" s="267"/>
      <c r="EF1798" s="267"/>
      <c r="EG1798" s="267"/>
      <c r="EH1798" s="267"/>
      <c r="EI1798" s="267"/>
      <c r="EJ1798" s="267"/>
      <c r="EK1798" s="267"/>
      <c r="EL1798" s="267"/>
      <c r="EM1798" s="267"/>
      <c r="EN1798" s="267"/>
      <c r="EO1798" s="267"/>
      <c r="EP1798" s="267"/>
      <c r="EQ1798" s="267"/>
      <c r="ER1798" s="267"/>
      <c r="ES1798" s="267"/>
      <c r="ET1798" s="267"/>
      <c r="EU1798" s="267"/>
      <c r="EV1798" s="267"/>
      <c r="EW1798" s="267"/>
      <c r="EX1798" s="267"/>
      <c r="EY1798" s="267"/>
      <c r="EZ1798" s="267"/>
      <c r="FA1798" s="267"/>
      <c r="FB1798" s="267"/>
      <c r="FC1798" s="267"/>
      <c r="FD1798" s="267"/>
      <c r="FE1798" s="267"/>
      <c r="FF1798" s="267"/>
      <c r="FG1798" s="267"/>
      <c r="FH1798" s="267"/>
      <c r="FI1798" s="267"/>
      <c r="FJ1798" s="267"/>
      <c r="FK1798" s="267"/>
      <c r="FL1798" s="267"/>
      <c r="FM1798" s="267"/>
      <c r="FN1798" s="267"/>
      <c r="FO1798" s="267"/>
      <c r="FP1798" s="267"/>
      <c r="FQ1798" s="267"/>
      <c r="FR1798" s="267"/>
      <c r="FS1798" s="267"/>
      <c r="FT1798" s="267"/>
      <c r="FU1798" s="267"/>
      <c r="FV1798" s="267"/>
      <c r="FW1798" s="267"/>
      <c r="FX1798" s="267"/>
      <c r="FY1798" s="267"/>
      <c r="FZ1798" s="267"/>
      <c r="GA1798" s="267"/>
      <c r="GB1798" s="267"/>
      <c r="GC1798" s="267"/>
      <c r="GD1798" s="267"/>
      <c r="GE1798" s="267"/>
      <c r="GF1798" s="267"/>
      <c r="GG1798" s="267"/>
      <c r="GH1798" s="267"/>
      <c r="GI1798" s="267"/>
      <c r="GJ1798" s="267"/>
      <c r="GK1798" s="267"/>
      <c r="GL1798" s="267"/>
      <c r="GM1798" s="267"/>
      <c r="GN1798" s="267"/>
      <c r="GO1798" s="267"/>
      <c r="GP1798" s="267"/>
      <c r="GQ1798" s="267"/>
      <c r="GR1798" s="267"/>
      <c r="GS1798" s="267"/>
      <c r="GT1798" s="267"/>
      <c r="GU1798" s="267"/>
      <c r="GV1798" s="267"/>
      <c r="GW1798" s="267"/>
      <c r="GX1798" s="267"/>
      <c r="GY1798" s="267"/>
      <c r="GZ1798" s="267"/>
      <c r="HA1798" s="267"/>
      <c r="HB1798" s="267"/>
      <c r="HC1798" s="267"/>
      <c r="HD1798" s="267"/>
      <c r="HE1798" s="267"/>
      <c r="HF1798" s="267"/>
      <c r="HG1798" s="267"/>
      <c r="HH1798" s="267"/>
      <c r="HI1798" s="267"/>
      <c r="HJ1798" s="267"/>
      <c r="HK1798" s="267"/>
      <c r="HL1798" s="267"/>
      <c r="HM1798" s="267"/>
      <c r="HN1798" s="267"/>
      <c r="HO1798" s="267"/>
      <c r="HP1798" s="267"/>
      <c r="HQ1798" s="267"/>
      <c r="HR1798" s="267"/>
      <c r="HS1798" s="267"/>
      <c r="HT1798" s="267"/>
      <c r="HU1798" s="267"/>
      <c r="HV1798" s="267"/>
      <c r="HW1798" s="267"/>
      <c r="HX1798" s="267"/>
      <c r="HY1798" s="267"/>
      <c r="HZ1798" s="267"/>
      <c r="IA1798" s="267"/>
      <c r="IB1798" s="267"/>
      <c r="IC1798" s="267"/>
      <c r="ID1798" s="267"/>
      <c r="IE1798" s="267"/>
      <c r="IF1798" s="267"/>
      <c r="IG1798" s="267"/>
      <c r="IH1798" s="267"/>
      <c r="II1798" s="267"/>
      <c r="IJ1798" s="267"/>
      <c r="IK1798" s="267"/>
      <c r="IL1798" s="267"/>
      <c r="IM1798" s="267"/>
      <c r="IN1798" s="267"/>
      <c r="IO1798" s="267"/>
      <c r="IP1798" s="267"/>
      <c r="IQ1798" s="267"/>
      <c r="IR1798" s="267"/>
      <c r="IS1798" s="267"/>
      <c r="IT1798" s="267"/>
      <c r="IU1798" s="267"/>
    </row>
    <row r="1799" spans="1:255" s="268" customFormat="1" ht="12.75">
      <c r="A1799" s="267"/>
      <c r="B1799" s="267"/>
      <c r="C1799" s="267"/>
      <c r="D1799" s="267"/>
      <c r="E1799" s="267"/>
      <c r="F1799" s="267"/>
      <c r="G1799" s="267"/>
      <c r="H1799" s="267"/>
      <c r="I1799" s="267"/>
      <c r="J1799" s="267"/>
      <c r="K1799" s="267"/>
      <c r="L1799" s="267"/>
      <c r="M1799" s="267"/>
      <c r="N1799" s="267"/>
      <c r="O1799" s="267"/>
      <c r="P1799" s="267"/>
      <c r="Q1799" s="267"/>
      <c r="R1799" s="267"/>
      <c r="S1799" s="267"/>
      <c r="T1799" s="267"/>
      <c r="U1799" s="267"/>
      <c r="V1799" s="267"/>
      <c r="W1799" s="267"/>
      <c r="X1799" s="267"/>
      <c r="Y1799" s="267"/>
      <c r="Z1799" s="267"/>
      <c r="AA1799" s="267"/>
      <c r="AB1799" s="267"/>
      <c r="AC1799" s="267"/>
      <c r="AD1799" s="267"/>
      <c r="AE1799" s="267"/>
      <c r="AF1799" s="267"/>
      <c r="AG1799" s="267"/>
      <c r="AH1799" s="267"/>
      <c r="AI1799" s="267"/>
      <c r="AJ1799" s="267"/>
      <c r="AK1799" s="267"/>
      <c r="AL1799" s="267"/>
      <c r="AM1799" s="267"/>
      <c r="AN1799" s="267"/>
      <c r="AO1799" s="267"/>
      <c r="AP1799" s="267"/>
      <c r="AQ1799" s="267"/>
      <c r="AR1799" s="267"/>
      <c r="AS1799" s="267"/>
      <c r="AT1799" s="267"/>
      <c r="AU1799" s="267"/>
      <c r="AV1799" s="267"/>
      <c r="AW1799" s="267"/>
      <c r="AX1799" s="267"/>
      <c r="AY1799" s="267"/>
      <c r="AZ1799" s="267"/>
      <c r="BA1799" s="267"/>
      <c r="BB1799" s="267"/>
      <c r="BC1799" s="267"/>
      <c r="BD1799" s="267"/>
      <c r="BE1799" s="267"/>
      <c r="BF1799" s="267"/>
      <c r="BG1799" s="267"/>
      <c r="BH1799" s="267"/>
      <c r="BI1799" s="267"/>
      <c r="BJ1799" s="267"/>
      <c r="BK1799" s="267"/>
      <c r="BL1799" s="267"/>
      <c r="BM1799" s="267"/>
      <c r="BN1799" s="267"/>
      <c r="BO1799" s="267"/>
      <c r="BP1799" s="267"/>
      <c r="BQ1799" s="267"/>
      <c r="BR1799" s="267"/>
      <c r="BS1799" s="267"/>
      <c r="BT1799" s="267"/>
      <c r="BU1799" s="267"/>
      <c r="BV1799" s="267"/>
      <c r="BW1799" s="267"/>
      <c r="BX1799" s="267"/>
      <c r="BY1799" s="267"/>
      <c r="BZ1799" s="267"/>
      <c r="CA1799" s="267"/>
      <c r="CB1799" s="267"/>
      <c r="CC1799" s="267"/>
      <c r="CD1799" s="267"/>
      <c r="CE1799" s="267"/>
      <c r="CF1799" s="267"/>
      <c r="CG1799" s="267"/>
      <c r="CH1799" s="267"/>
      <c r="CI1799" s="267"/>
      <c r="CJ1799" s="267"/>
      <c r="CK1799" s="267"/>
      <c r="CL1799" s="267"/>
      <c r="CM1799" s="267"/>
      <c r="CN1799" s="267"/>
      <c r="CO1799" s="267"/>
      <c r="CP1799" s="267"/>
      <c r="CQ1799" s="267"/>
      <c r="CR1799" s="267"/>
      <c r="CS1799" s="267"/>
      <c r="CT1799" s="267"/>
      <c r="CU1799" s="267"/>
      <c r="CV1799" s="267"/>
      <c r="CW1799" s="267"/>
      <c r="CX1799" s="267"/>
      <c r="CY1799" s="267"/>
      <c r="CZ1799" s="267"/>
      <c r="DA1799" s="267"/>
      <c r="DB1799" s="267"/>
      <c r="DC1799" s="267"/>
      <c r="DD1799" s="267"/>
      <c r="DE1799" s="267"/>
      <c r="DF1799" s="267"/>
      <c r="DG1799" s="267"/>
      <c r="DH1799" s="267"/>
      <c r="DI1799" s="267"/>
      <c r="DJ1799" s="267"/>
      <c r="DK1799" s="267"/>
      <c r="DL1799" s="267"/>
      <c r="DM1799" s="267"/>
      <c r="DN1799" s="267"/>
      <c r="DO1799" s="267"/>
      <c r="DP1799" s="267"/>
      <c r="DQ1799" s="267"/>
      <c r="DR1799" s="267"/>
      <c r="DS1799" s="267"/>
      <c r="DT1799" s="267"/>
      <c r="DU1799" s="267"/>
      <c r="DV1799" s="267"/>
      <c r="DW1799" s="267"/>
      <c r="DX1799" s="267"/>
      <c r="DY1799" s="267"/>
      <c r="DZ1799" s="267"/>
      <c r="EA1799" s="267"/>
      <c r="EB1799" s="267"/>
      <c r="EC1799" s="267"/>
      <c r="ED1799" s="267"/>
      <c r="EE1799" s="267"/>
      <c r="EF1799" s="267"/>
      <c r="EG1799" s="267"/>
      <c r="EH1799" s="267"/>
      <c r="EI1799" s="267"/>
      <c r="EJ1799" s="267"/>
      <c r="EK1799" s="267"/>
      <c r="EL1799" s="267"/>
      <c r="EM1799" s="267"/>
      <c r="EN1799" s="267"/>
      <c r="EO1799" s="267"/>
      <c r="EP1799" s="267"/>
      <c r="EQ1799" s="267"/>
      <c r="ER1799" s="267"/>
      <c r="ES1799" s="267"/>
      <c r="ET1799" s="267"/>
      <c r="EU1799" s="267"/>
      <c r="EV1799" s="267"/>
      <c r="EW1799" s="267"/>
      <c r="EX1799" s="267"/>
      <c r="EY1799" s="267"/>
      <c r="EZ1799" s="267"/>
      <c r="FA1799" s="267"/>
      <c r="FB1799" s="267"/>
      <c r="FC1799" s="267"/>
      <c r="FD1799" s="267"/>
      <c r="FE1799" s="267"/>
      <c r="FF1799" s="267"/>
      <c r="FG1799" s="267"/>
      <c r="FH1799" s="267"/>
      <c r="FI1799" s="267"/>
      <c r="FJ1799" s="267"/>
      <c r="FK1799" s="267"/>
      <c r="FL1799" s="267"/>
      <c r="FM1799" s="267"/>
      <c r="FN1799" s="267"/>
      <c r="FO1799" s="267"/>
      <c r="FP1799" s="267"/>
      <c r="FQ1799" s="267"/>
      <c r="FR1799" s="267"/>
      <c r="FS1799" s="267"/>
      <c r="FT1799" s="267"/>
      <c r="FU1799" s="267"/>
      <c r="FV1799" s="267"/>
      <c r="FW1799" s="267"/>
      <c r="FX1799" s="267"/>
      <c r="FY1799" s="267"/>
      <c r="FZ1799" s="267"/>
      <c r="GA1799" s="267"/>
      <c r="GB1799" s="267"/>
      <c r="GC1799" s="267"/>
      <c r="GD1799" s="267"/>
      <c r="GE1799" s="267"/>
      <c r="GF1799" s="267"/>
      <c r="GG1799" s="267"/>
      <c r="GH1799" s="267"/>
      <c r="GI1799" s="267"/>
      <c r="GJ1799" s="267"/>
      <c r="GK1799" s="267"/>
      <c r="GL1799" s="267"/>
      <c r="GM1799" s="267"/>
      <c r="GN1799" s="267"/>
      <c r="GO1799" s="267"/>
      <c r="GP1799" s="267"/>
      <c r="GQ1799" s="267"/>
      <c r="GR1799" s="267"/>
      <c r="GS1799" s="267"/>
      <c r="GT1799" s="267"/>
      <c r="GU1799" s="267"/>
      <c r="GV1799" s="267"/>
      <c r="GW1799" s="267"/>
      <c r="GX1799" s="267"/>
      <c r="GY1799" s="267"/>
      <c r="GZ1799" s="267"/>
      <c r="HA1799" s="267"/>
      <c r="HB1799" s="267"/>
      <c r="HC1799" s="267"/>
      <c r="HD1799" s="267"/>
      <c r="HE1799" s="267"/>
      <c r="HF1799" s="267"/>
      <c r="HG1799" s="267"/>
      <c r="HH1799" s="267"/>
      <c r="HI1799" s="267"/>
      <c r="HJ1799" s="267"/>
      <c r="HK1799" s="267"/>
      <c r="HL1799" s="267"/>
      <c r="HM1799" s="267"/>
      <c r="HN1799" s="267"/>
      <c r="HO1799" s="267"/>
      <c r="HP1799" s="267"/>
      <c r="HQ1799" s="267"/>
      <c r="HR1799" s="267"/>
      <c r="HS1799" s="267"/>
      <c r="HT1799" s="267"/>
      <c r="HU1799" s="267"/>
      <c r="HV1799" s="267"/>
      <c r="HW1799" s="267"/>
      <c r="HX1799" s="267"/>
      <c r="HY1799" s="267"/>
      <c r="HZ1799" s="267"/>
      <c r="IA1799" s="267"/>
      <c r="IB1799" s="267"/>
      <c r="IC1799" s="267"/>
      <c r="ID1799" s="267"/>
      <c r="IE1799" s="267"/>
      <c r="IF1799" s="267"/>
      <c r="IG1799" s="267"/>
      <c r="IH1799" s="267"/>
      <c r="II1799" s="267"/>
      <c r="IJ1799" s="267"/>
      <c r="IK1799" s="267"/>
      <c r="IL1799" s="267"/>
      <c r="IM1799" s="267"/>
      <c r="IN1799" s="267"/>
      <c r="IO1799" s="267"/>
      <c r="IP1799" s="267"/>
      <c r="IQ1799" s="267"/>
      <c r="IR1799" s="267"/>
      <c r="IS1799" s="267"/>
      <c r="IT1799" s="267"/>
      <c r="IU1799" s="267"/>
    </row>
    <row r="1800" spans="1:255" s="268" customFormat="1" ht="12.75">
      <c r="A1800" s="267"/>
      <c r="B1800" s="267"/>
      <c r="C1800" s="267"/>
      <c r="D1800" s="267"/>
      <c r="E1800" s="267"/>
      <c r="F1800" s="267"/>
      <c r="G1800" s="267"/>
      <c r="H1800" s="267"/>
      <c r="I1800" s="267"/>
      <c r="J1800" s="267"/>
      <c r="K1800" s="267"/>
      <c r="L1800" s="267"/>
      <c r="M1800" s="267"/>
      <c r="N1800" s="267"/>
      <c r="O1800" s="267"/>
      <c r="P1800" s="267"/>
      <c r="Q1800" s="267"/>
      <c r="R1800" s="267"/>
      <c r="S1800" s="267"/>
      <c r="T1800" s="267"/>
      <c r="U1800" s="267"/>
      <c r="V1800" s="267"/>
      <c r="W1800" s="267"/>
      <c r="X1800" s="267"/>
      <c r="Y1800" s="267"/>
      <c r="Z1800" s="267"/>
      <c r="AA1800" s="267"/>
      <c r="AB1800" s="267"/>
      <c r="AC1800" s="267"/>
      <c r="AD1800" s="267"/>
      <c r="AE1800" s="267"/>
      <c r="AF1800" s="267"/>
      <c r="AG1800" s="267"/>
      <c r="AH1800" s="267"/>
      <c r="AI1800" s="267"/>
      <c r="AJ1800" s="267"/>
      <c r="AK1800" s="267"/>
      <c r="AL1800" s="267"/>
      <c r="AM1800" s="267"/>
      <c r="AN1800" s="267"/>
      <c r="AO1800" s="267"/>
      <c r="AP1800" s="267"/>
      <c r="AQ1800" s="267"/>
      <c r="AR1800" s="267"/>
      <c r="AS1800" s="267"/>
      <c r="AT1800" s="267"/>
      <c r="AU1800" s="267"/>
      <c r="AV1800" s="267"/>
      <c r="AW1800" s="267"/>
      <c r="AX1800" s="267"/>
      <c r="AY1800" s="267"/>
      <c r="AZ1800" s="267"/>
      <c r="BA1800" s="267"/>
      <c r="BB1800" s="267"/>
      <c r="BC1800" s="267"/>
      <c r="BD1800" s="267"/>
      <c r="BE1800" s="267"/>
      <c r="BF1800" s="267"/>
      <c r="BG1800" s="267"/>
      <c r="BH1800" s="267"/>
      <c r="BI1800" s="267"/>
      <c r="BJ1800" s="267"/>
      <c r="BK1800" s="267"/>
      <c r="BL1800" s="267"/>
      <c r="BM1800" s="267"/>
      <c r="BN1800" s="267"/>
      <c r="BO1800" s="267"/>
      <c r="BP1800" s="267"/>
      <c r="BQ1800" s="267"/>
      <c r="BR1800" s="267"/>
      <c r="BS1800" s="267"/>
      <c r="BT1800" s="267"/>
      <c r="BU1800" s="267"/>
      <c r="BV1800" s="267"/>
      <c r="BW1800" s="267"/>
      <c r="BX1800" s="267"/>
      <c r="BY1800" s="267"/>
      <c r="BZ1800" s="267"/>
      <c r="CA1800" s="267"/>
      <c r="CB1800" s="267"/>
      <c r="CC1800" s="267"/>
      <c r="CD1800" s="267"/>
      <c r="CE1800" s="267"/>
      <c r="CF1800" s="267"/>
      <c r="CG1800" s="267"/>
      <c r="CH1800" s="267"/>
      <c r="CI1800" s="267"/>
      <c r="CJ1800" s="267"/>
      <c r="CK1800" s="267"/>
      <c r="CL1800" s="267"/>
      <c r="CM1800" s="267"/>
      <c r="CN1800" s="267"/>
      <c r="CO1800" s="267"/>
      <c r="CP1800" s="267"/>
      <c r="CQ1800" s="267"/>
      <c r="CR1800" s="267"/>
      <c r="CS1800" s="267"/>
      <c r="CT1800" s="267"/>
      <c r="CU1800" s="267"/>
      <c r="CV1800" s="267"/>
      <c r="CW1800" s="267"/>
      <c r="CX1800" s="267"/>
      <c r="CY1800" s="267"/>
      <c r="CZ1800" s="267"/>
      <c r="DA1800" s="267"/>
      <c r="DB1800" s="267"/>
      <c r="DC1800" s="267"/>
      <c r="DD1800" s="267"/>
      <c r="DE1800" s="267"/>
      <c r="DF1800" s="267"/>
      <c r="DG1800" s="267"/>
      <c r="DH1800" s="267"/>
      <c r="DI1800" s="267"/>
      <c r="DJ1800" s="267"/>
      <c r="DK1800" s="267"/>
      <c r="DL1800" s="267"/>
      <c r="DM1800" s="267"/>
      <c r="DN1800" s="267"/>
      <c r="DO1800" s="267"/>
      <c r="DP1800" s="267"/>
      <c r="DQ1800" s="267"/>
      <c r="DR1800" s="267"/>
      <c r="DS1800" s="267"/>
      <c r="DT1800" s="267"/>
      <c r="DU1800" s="267"/>
      <c r="DV1800" s="267"/>
      <c r="DW1800" s="267"/>
      <c r="DX1800" s="267"/>
      <c r="DY1800" s="267"/>
      <c r="DZ1800" s="267"/>
      <c r="EA1800" s="267"/>
      <c r="EB1800" s="267"/>
      <c r="EC1800" s="267"/>
      <c r="ED1800" s="267"/>
      <c r="EE1800" s="267"/>
      <c r="EF1800" s="267"/>
      <c r="EG1800" s="267"/>
      <c r="EH1800" s="267"/>
      <c r="EI1800" s="267"/>
      <c r="EJ1800" s="267"/>
      <c r="EK1800" s="267"/>
      <c r="EL1800" s="267"/>
      <c r="EM1800" s="267"/>
      <c r="EN1800" s="267"/>
      <c r="EO1800" s="267"/>
      <c r="EP1800" s="267"/>
      <c r="EQ1800" s="267"/>
      <c r="ER1800" s="267"/>
      <c r="ES1800" s="267"/>
      <c r="ET1800" s="267"/>
      <c r="EU1800" s="267"/>
      <c r="EV1800" s="267"/>
      <c r="EW1800" s="267"/>
      <c r="EX1800" s="267"/>
      <c r="EY1800" s="267"/>
      <c r="EZ1800" s="267"/>
      <c r="FA1800" s="267"/>
      <c r="FB1800" s="267"/>
      <c r="FC1800" s="267"/>
      <c r="FD1800" s="267"/>
      <c r="FE1800" s="267"/>
      <c r="FF1800" s="267"/>
      <c r="FG1800" s="267"/>
      <c r="FH1800" s="267"/>
      <c r="FI1800" s="267"/>
      <c r="FJ1800" s="267"/>
      <c r="FK1800" s="267"/>
      <c r="FL1800" s="267"/>
      <c r="FM1800" s="267"/>
      <c r="FN1800" s="267"/>
      <c r="FO1800" s="267"/>
      <c r="FP1800" s="267"/>
      <c r="FQ1800" s="267"/>
      <c r="FR1800" s="267"/>
      <c r="FS1800" s="267"/>
      <c r="FT1800" s="267"/>
      <c r="FU1800" s="267"/>
      <c r="FV1800" s="267"/>
      <c r="FW1800" s="267"/>
      <c r="FX1800" s="267"/>
      <c r="FY1800" s="267"/>
      <c r="FZ1800" s="267"/>
      <c r="GA1800" s="267"/>
      <c r="GB1800" s="267"/>
      <c r="GC1800" s="267"/>
      <c r="GD1800" s="267"/>
      <c r="GE1800" s="267"/>
      <c r="GF1800" s="267"/>
      <c r="GG1800" s="267"/>
      <c r="GH1800" s="267"/>
      <c r="GI1800" s="267"/>
      <c r="GJ1800" s="267"/>
      <c r="GK1800" s="267"/>
      <c r="GL1800" s="267"/>
      <c r="GM1800" s="267"/>
      <c r="GN1800" s="267"/>
      <c r="GO1800" s="267"/>
      <c r="GP1800" s="267"/>
      <c r="GQ1800" s="267"/>
      <c r="GR1800" s="267"/>
      <c r="GS1800" s="267"/>
      <c r="GT1800" s="267"/>
      <c r="GU1800" s="267"/>
      <c r="GV1800" s="267"/>
      <c r="GW1800" s="267"/>
      <c r="GX1800" s="267"/>
      <c r="GY1800" s="267"/>
      <c r="GZ1800" s="267"/>
      <c r="HA1800" s="267"/>
      <c r="HB1800" s="267"/>
      <c r="HC1800" s="267"/>
      <c r="HD1800" s="267"/>
      <c r="HE1800" s="267"/>
      <c r="HF1800" s="267"/>
      <c r="HG1800" s="267"/>
      <c r="HH1800" s="267"/>
      <c r="HI1800" s="267"/>
      <c r="HJ1800" s="267"/>
      <c r="HK1800" s="267"/>
      <c r="HL1800" s="267"/>
      <c r="HM1800" s="267"/>
      <c r="HN1800" s="267"/>
      <c r="HO1800" s="267"/>
      <c r="HP1800" s="267"/>
      <c r="HQ1800" s="267"/>
      <c r="HR1800" s="267"/>
      <c r="HS1800" s="267"/>
      <c r="HT1800" s="267"/>
      <c r="HU1800" s="267"/>
      <c r="HV1800" s="267"/>
      <c r="HW1800" s="267"/>
      <c r="HX1800" s="267"/>
      <c r="HY1800" s="267"/>
      <c r="HZ1800" s="267"/>
      <c r="IA1800" s="267"/>
      <c r="IB1800" s="267"/>
      <c r="IC1800" s="267"/>
      <c r="ID1800" s="267"/>
      <c r="IE1800" s="267"/>
      <c r="IF1800" s="267"/>
      <c r="IG1800" s="267"/>
      <c r="IH1800" s="267"/>
      <c r="II1800" s="267"/>
      <c r="IJ1800" s="267"/>
      <c r="IK1800" s="267"/>
      <c r="IL1800" s="267"/>
      <c r="IM1800" s="267"/>
      <c r="IN1800" s="267"/>
      <c r="IO1800" s="267"/>
      <c r="IP1800" s="267"/>
      <c r="IQ1800" s="267"/>
      <c r="IR1800" s="267"/>
      <c r="IS1800" s="267"/>
      <c r="IT1800" s="267"/>
      <c r="IU1800" s="267"/>
    </row>
    <row r="1801" spans="1:255" s="268" customFormat="1" ht="12.75">
      <c r="A1801" s="267"/>
      <c r="B1801" s="267"/>
      <c r="C1801" s="267"/>
      <c r="D1801" s="267"/>
      <c r="E1801" s="267"/>
      <c r="F1801" s="267"/>
      <c r="G1801" s="267"/>
      <c r="H1801" s="267"/>
      <c r="I1801" s="267"/>
      <c r="J1801" s="267"/>
      <c r="K1801" s="267"/>
      <c r="L1801" s="267"/>
      <c r="M1801" s="267"/>
      <c r="N1801" s="267"/>
      <c r="O1801" s="267"/>
      <c r="P1801" s="267"/>
      <c r="Q1801" s="267"/>
      <c r="R1801" s="267"/>
      <c r="S1801" s="267"/>
      <c r="T1801" s="267"/>
      <c r="U1801" s="267"/>
      <c r="V1801" s="267"/>
      <c r="W1801" s="267"/>
      <c r="X1801" s="267"/>
      <c r="Y1801" s="267"/>
      <c r="Z1801" s="267"/>
      <c r="AA1801" s="267"/>
      <c r="AB1801" s="267"/>
      <c r="AC1801" s="267"/>
      <c r="AD1801" s="267"/>
      <c r="AE1801" s="267"/>
      <c r="AF1801" s="267"/>
      <c r="AG1801" s="267"/>
      <c r="AH1801" s="267"/>
      <c r="AI1801" s="267"/>
      <c r="AJ1801" s="267"/>
      <c r="AK1801" s="267"/>
      <c r="AL1801" s="267"/>
      <c r="AM1801" s="267"/>
      <c r="AN1801" s="267"/>
      <c r="AO1801" s="267"/>
      <c r="AP1801" s="267"/>
      <c r="AQ1801" s="267"/>
      <c r="AR1801" s="267"/>
      <c r="AS1801" s="267"/>
      <c r="AT1801" s="267"/>
      <c r="AU1801" s="267"/>
      <c r="AV1801" s="267"/>
      <c r="AW1801" s="267"/>
      <c r="AX1801" s="267"/>
      <c r="AY1801" s="267"/>
      <c r="AZ1801" s="267"/>
      <c r="BA1801" s="267"/>
      <c r="BB1801" s="267"/>
      <c r="BC1801" s="267"/>
      <c r="BD1801" s="267"/>
      <c r="BE1801" s="267"/>
      <c r="BF1801" s="267"/>
      <c r="BG1801" s="267"/>
      <c r="BH1801" s="267"/>
      <c r="BI1801" s="267"/>
      <c r="BJ1801" s="267"/>
      <c r="BK1801" s="267"/>
      <c r="BL1801" s="267"/>
      <c r="BM1801" s="267"/>
      <c r="BN1801" s="267"/>
      <c r="BO1801" s="267"/>
      <c r="BP1801" s="267"/>
      <c r="BQ1801" s="267"/>
      <c r="BR1801" s="267"/>
      <c r="BS1801" s="267"/>
      <c r="BT1801" s="267"/>
      <c r="BU1801" s="267"/>
      <c r="BV1801" s="267"/>
      <c r="BW1801" s="267"/>
      <c r="BX1801" s="267"/>
      <c r="BY1801" s="267"/>
      <c r="BZ1801" s="267"/>
      <c r="CA1801" s="267"/>
      <c r="CB1801" s="267"/>
      <c r="CC1801" s="267"/>
      <c r="CD1801" s="267"/>
      <c r="CE1801" s="267"/>
      <c r="CF1801" s="267"/>
      <c r="CG1801" s="267"/>
      <c r="CH1801" s="267"/>
      <c r="CI1801" s="267"/>
      <c r="CJ1801" s="267"/>
      <c r="CK1801" s="267"/>
      <c r="CL1801" s="267"/>
      <c r="CM1801" s="267"/>
      <c r="CN1801" s="267"/>
      <c r="CO1801" s="267"/>
      <c r="CP1801" s="267"/>
      <c r="CQ1801" s="267"/>
      <c r="CR1801" s="267"/>
      <c r="CS1801" s="267"/>
      <c r="CT1801" s="267"/>
      <c r="CU1801" s="267"/>
      <c r="CV1801" s="267"/>
      <c r="CW1801" s="267"/>
      <c r="CX1801" s="267"/>
      <c r="CY1801" s="267"/>
      <c r="CZ1801" s="267"/>
      <c r="DA1801" s="267"/>
      <c r="DB1801" s="267"/>
      <c r="DC1801" s="267"/>
      <c r="DD1801" s="267"/>
      <c r="DE1801" s="267"/>
      <c r="DF1801" s="267"/>
      <c r="DG1801" s="267"/>
      <c r="DH1801" s="267"/>
      <c r="DI1801" s="267"/>
      <c r="DJ1801" s="267"/>
      <c r="DK1801" s="267"/>
      <c r="DL1801" s="267"/>
      <c r="DM1801" s="267"/>
      <c r="DN1801" s="267"/>
      <c r="DO1801" s="267"/>
      <c r="DP1801" s="267"/>
      <c r="DQ1801" s="267"/>
      <c r="DR1801" s="267"/>
      <c r="DS1801" s="267"/>
      <c r="DT1801" s="267"/>
      <c r="DU1801" s="267"/>
      <c r="DV1801" s="267"/>
      <c r="DW1801" s="267"/>
      <c r="DX1801" s="267"/>
      <c r="DY1801" s="267"/>
      <c r="DZ1801" s="267"/>
      <c r="EA1801" s="267"/>
      <c r="EB1801" s="267"/>
      <c r="EC1801" s="267"/>
      <c r="ED1801" s="267"/>
      <c r="EE1801" s="267"/>
      <c r="EF1801" s="267"/>
      <c r="EG1801" s="267"/>
      <c r="EH1801" s="267"/>
      <c r="EI1801" s="267"/>
      <c r="EJ1801" s="267"/>
      <c r="EK1801" s="267"/>
      <c r="EL1801" s="267"/>
      <c r="EM1801" s="267"/>
      <c r="EN1801" s="267"/>
      <c r="EO1801" s="267"/>
      <c r="EP1801" s="267"/>
      <c r="EQ1801" s="267"/>
      <c r="ER1801" s="267"/>
      <c r="ES1801" s="267"/>
      <c r="ET1801" s="267"/>
      <c r="EU1801" s="267"/>
      <c r="EV1801" s="267"/>
      <c r="EW1801" s="267"/>
      <c r="EX1801" s="267"/>
      <c r="EY1801" s="267"/>
      <c r="EZ1801" s="267"/>
      <c r="FA1801" s="267"/>
      <c r="FB1801" s="267"/>
      <c r="FC1801" s="267"/>
      <c r="FD1801" s="267"/>
      <c r="FE1801" s="267"/>
      <c r="FF1801" s="267"/>
      <c r="FG1801" s="267"/>
      <c r="FH1801" s="267"/>
      <c r="FI1801" s="267"/>
      <c r="FJ1801" s="267"/>
      <c r="FK1801" s="267"/>
      <c r="FL1801" s="267"/>
      <c r="FM1801" s="267"/>
      <c r="FN1801" s="267"/>
      <c r="FO1801" s="267"/>
      <c r="FP1801" s="267"/>
      <c r="FQ1801" s="267"/>
      <c r="FR1801" s="267"/>
      <c r="FS1801" s="267"/>
      <c r="FT1801" s="267"/>
      <c r="FU1801" s="267"/>
      <c r="FV1801" s="267"/>
      <c r="FW1801" s="267"/>
      <c r="FX1801" s="267"/>
      <c r="FY1801" s="267"/>
      <c r="FZ1801" s="267"/>
      <c r="GA1801" s="267"/>
      <c r="GB1801" s="267"/>
      <c r="GC1801" s="267"/>
      <c r="GD1801" s="267"/>
      <c r="GE1801" s="267"/>
      <c r="GF1801" s="267"/>
      <c r="GG1801" s="267"/>
      <c r="GH1801" s="267"/>
      <c r="GI1801" s="267"/>
      <c r="GJ1801" s="267"/>
      <c r="GK1801" s="267"/>
      <c r="GL1801" s="267"/>
      <c r="GM1801" s="267"/>
      <c r="GN1801" s="267"/>
      <c r="GO1801" s="267"/>
      <c r="GP1801" s="267"/>
      <c r="GQ1801" s="267"/>
      <c r="GR1801" s="267"/>
      <c r="GS1801" s="267"/>
      <c r="GT1801" s="267"/>
      <c r="GU1801" s="267"/>
      <c r="GV1801" s="267"/>
      <c r="GW1801" s="267"/>
      <c r="GX1801" s="267"/>
      <c r="GY1801" s="267"/>
      <c r="GZ1801" s="267"/>
      <c r="HA1801" s="267"/>
      <c r="HB1801" s="267"/>
      <c r="HC1801" s="267"/>
      <c r="HD1801" s="267"/>
      <c r="HE1801" s="267"/>
      <c r="HF1801" s="267"/>
      <c r="HG1801" s="267"/>
      <c r="HH1801" s="267"/>
      <c r="HI1801" s="267"/>
      <c r="HJ1801" s="267"/>
      <c r="HK1801" s="267"/>
      <c r="HL1801" s="267"/>
      <c r="HM1801" s="267"/>
      <c r="HN1801" s="267"/>
      <c r="HO1801" s="267"/>
      <c r="HP1801" s="267"/>
      <c r="HQ1801" s="267"/>
      <c r="HR1801" s="267"/>
      <c r="HS1801" s="267"/>
      <c r="HT1801" s="267"/>
      <c r="HU1801" s="267"/>
      <c r="HV1801" s="267"/>
      <c r="HW1801" s="267"/>
      <c r="HX1801" s="267"/>
      <c r="HY1801" s="267"/>
      <c r="HZ1801" s="267"/>
      <c r="IA1801" s="267"/>
      <c r="IB1801" s="267"/>
      <c r="IC1801" s="267"/>
      <c r="ID1801" s="267"/>
      <c r="IE1801" s="267"/>
      <c r="IF1801" s="267"/>
      <c r="IG1801" s="267"/>
      <c r="IH1801" s="267"/>
      <c r="II1801" s="267"/>
      <c r="IJ1801" s="267"/>
      <c r="IK1801" s="267"/>
      <c r="IL1801" s="267"/>
      <c r="IM1801" s="267"/>
      <c r="IN1801" s="267"/>
      <c r="IO1801" s="267"/>
      <c r="IP1801" s="267"/>
      <c r="IQ1801" s="267"/>
      <c r="IR1801" s="267"/>
      <c r="IS1801" s="267"/>
      <c r="IT1801" s="267"/>
      <c r="IU1801" s="267"/>
    </row>
    <row r="1802" spans="1:255" s="268" customFormat="1" ht="12.75">
      <c r="A1802" s="267"/>
      <c r="B1802" s="267"/>
      <c r="C1802" s="267"/>
      <c r="D1802" s="267"/>
      <c r="E1802" s="267"/>
      <c r="F1802" s="267"/>
      <c r="G1802" s="267"/>
      <c r="H1802" s="267"/>
      <c r="I1802" s="267"/>
      <c r="J1802" s="267"/>
      <c r="K1802" s="267"/>
      <c r="L1802" s="267"/>
      <c r="M1802" s="267"/>
      <c r="N1802" s="267"/>
      <c r="O1802" s="267"/>
      <c r="P1802" s="267"/>
      <c r="Q1802" s="267"/>
      <c r="R1802" s="267"/>
      <c r="S1802" s="267"/>
      <c r="T1802" s="267"/>
      <c r="U1802" s="267"/>
      <c r="V1802" s="267"/>
      <c r="W1802" s="267"/>
      <c r="X1802" s="267"/>
      <c r="Y1802" s="267"/>
      <c r="Z1802" s="267"/>
      <c r="AA1802" s="267"/>
      <c r="AB1802" s="267"/>
      <c r="AC1802" s="267"/>
      <c r="AD1802" s="267"/>
      <c r="AE1802" s="267"/>
      <c r="AF1802" s="267"/>
      <c r="AG1802" s="267"/>
      <c r="AH1802" s="267"/>
      <c r="AI1802" s="267"/>
      <c r="AJ1802" s="267"/>
      <c r="AK1802" s="267"/>
      <c r="AL1802" s="267"/>
      <c r="AM1802" s="267"/>
      <c r="AN1802" s="267"/>
      <c r="AO1802" s="267"/>
      <c r="AP1802" s="267"/>
      <c r="AQ1802" s="267"/>
      <c r="AR1802" s="267"/>
      <c r="AS1802" s="267"/>
      <c r="AT1802" s="267"/>
      <c r="AU1802" s="267"/>
      <c r="AV1802" s="267"/>
      <c r="AW1802" s="267"/>
      <c r="AX1802" s="267"/>
      <c r="AY1802" s="267"/>
      <c r="AZ1802" s="267"/>
      <c r="BA1802" s="267"/>
      <c r="BB1802" s="267"/>
      <c r="BC1802" s="267"/>
      <c r="BD1802" s="267"/>
      <c r="BE1802" s="267"/>
      <c r="BF1802" s="267"/>
      <c r="BG1802" s="267"/>
      <c r="BH1802" s="267"/>
      <c r="BI1802" s="267"/>
      <c r="BJ1802" s="267"/>
      <c r="BK1802" s="267"/>
      <c r="BL1802" s="267"/>
      <c r="BM1802" s="267"/>
      <c r="BN1802" s="267"/>
      <c r="BO1802" s="267"/>
      <c r="BP1802" s="267"/>
      <c r="BQ1802" s="267"/>
      <c r="BR1802" s="267"/>
      <c r="BS1802" s="267"/>
      <c r="BT1802" s="267"/>
      <c r="BU1802" s="267"/>
      <c r="BV1802" s="267"/>
      <c r="BW1802" s="267"/>
      <c r="BX1802" s="267"/>
      <c r="BY1802" s="267"/>
      <c r="BZ1802" s="267"/>
      <c r="CA1802" s="267"/>
      <c r="CB1802" s="267"/>
      <c r="CC1802" s="267"/>
      <c r="CD1802" s="267"/>
      <c r="CE1802" s="267"/>
      <c r="CF1802" s="267"/>
      <c r="CG1802" s="267"/>
      <c r="CH1802" s="267"/>
      <c r="CI1802" s="267"/>
      <c r="CJ1802" s="267"/>
      <c r="CK1802" s="267"/>
      <c r="CL1802" s="267"/>
      <c r="CM1802" s="267"/>
      <c r="CN1802" s="267"/>
      <c r="CO1802" s="267"/>
      <c r="CP1802" s="267"/>
      <c r="CQ1802" s="267"/>
      <c r="CR1802" s="267"/>
      <c r="CS1802" s="267"/>
      <c r="CT1802" s="267"/>
      <c r="CU1802" s="267"/>
      <c r="CV1802" s="267"/>
      <c r="CW1802" s="267"/>
      <c r="CX1802" s="267"/>
      <c r="CY1802" s="267"/>
      <c r="CZ1802" s="267"/>
      <c r="DA1802" s="267"/>
      <c r="DB1802" s="267"/>
      <c r="DC1802" s="267"/>
      <c r="DD1802" s="267"/>
      <c r="DE1802" s="267"/>
      <c r="DF1802" s="267"/>
      <c r="DG1802" s="267"/>
      <c r="DH1802" s="267"/>
      <c r="DI1802" s="267"/>
      <c r="DJ1802" s="267"/>
      <c r="DK1802" s="267"/>
      <c r="DL1802" s="267"/>
      <c r="DM1802" s="267"/>
      <c r="DN1802" s="267"/>
      <c r="DO1802" s="267"/>
      <c r="DP1802" s="267"/>
      <c r="DQ1802" s="267"/>
      <c r="DR1802" s="267"/>
      <c r="DS1802" s="267"/>
      <c r="DT1802" s="267"/>
      <c r="DU1802" s="267"/>
      <c r="DV1802" s="267"/>
      <c r="DW1802" s="267"/>
      <c r="DX1802" s="267"/>
      <c r="DY1802" s="267"/>
      <c r="DZ1802" s="267"/>
      <c r="EA1802" s="267"/>
      <c r="EB1802" s="267"/>
      <c r="EC1802" s="267"/>
      <c r="ED1802" s="267"/>
      <c r="EE1802" s="267"/>
      <c r="EF1802" s="267"/>
      <c r="EG1802" s="267"/>
      <c r="EH1802" s="267"/>
      <c r="EI1802" s="267"/>
      <c r="EJ1802" s="267"/>
      <c r="EK1802" s="267"/>
      <c r="EL1802" s="267"/>
      <c r="EM1802" s="267"/>
      <c r="EN1802" s="267"/>
      <c r="EO1802" s="267"/>
      <c r="EP1802" s="267"/>
      <c r="EQ1802" s="267"/>
      <c r="ER1802" s="267"/>
      <c r="ES1802" s="267"/>
      <c r="ET1802" s="267"/>
      <c r="EU1802" s="267"/>
      <c r="EV1802" s="267"/>
      <c r="EW1802" s="267"/>
      <c r="EX1802" s="267"/>
      <c r="EY1802" s="267"/>
      <c r="EZ1802" s="267"/>
      <c r="FA1802" s="267"/>
      <c r="FB1802" s="267"/>
      <c r="FC1802" s="267"/>
      <c r="FD1802" s="267"/>
      <c r="FE1802" s="267"/>
      <c r="FF1802" s="267"/>
      <c r="FG1802" s="267"/>
      <c r="FH1802" s="267"/>
      <c r="FI1802" s="267"/>
      <c r="FJ1802" s="267"/>
      <c r="FK1802" s="267"/>
      <c r="FL1802" s="267"/>
      <c r="FM1802" s="267"/>
      <c r="FN1802" s="267"/>
      <c r="FO1802" s="267"/>
      <c r="FP1802" s="267"/>
      <c r="FQ1802" s="267"/>
      <c r="FR1802" s="267"/>
      <c r="FS1802" s="267"/>
      <c r="FT1802" s="267"/>
      <c r="FU1802" s="267"/>
      <c r="FV1802" s="267"/>
      <c r="FW1802" s="267"/>
      <c r="FX1802" s="267"/>
      <c r="FY1802" s="267"/>
      <c r="FZ1802" s="267"/>
      <c r="GA1802" s="267"/>
      <c r="GB1802" s="267"/>
      <c r="GC1802" s="267"/>
      <c r="GD1802" s="267"/>
      <c r="GE1802" s="267"/>
      <c r="GF1802" s="267"/>
      <c r="GG1802" s="267"/>
      <c r="GH1802" s="267"/>
      <c r="GI1802" s="267"/>
      <c r="GJ1802" s="267"/>
      <c r="GK1802" s="267"/>
      <c r="GL1802" s="267"/>
      <c r="GM1802" s="267"/>
      <c r="GN1802" s="267"/>
      <c r="GO1802" s="267"/>
      <c r="GP1802" s="267"/>
      <c r="GQ1802" s="267"/>
      <c r="GR1802" s="267"/>
      <c r="GS1802" s="267"/>
      <c r="GT1802" s="267"/>
      <c r="GU1802" s="267"/>
      <c r="GV1802" s="267"/>
      <c r="GW1802" s="267"/>
      <c r="GX1802" s="267"/>
      <c r="GY1802" s="267"/>
      <c r="GZ1802" s="267"/>
      <c r="HA1802" s="267"/>
      <c r="HB1802" s="267"/>
      <c r="HC1802" s="267"/>
      <c r="HD1802" s="267"/>
      <c r="HE1802" s="267"/>
      <c r="HF1802" s="267"/>
      <c r="HG1802" s="267"/>
      <c r="HH1802" s="267"/>
      <c r="HI1802" s="267"/>
      <c r="HJ1802" s="267"/>
      <c r="HK1802" s="267"/>
      <c r="HL1802" s="267"/>
      <c r="HM1802" s="267"/>
      <c r="HN1802" s="267"/>
      <c r="HO1802" s="267"/>
      <c r="HP1802" s="267"/>
      <c r="HQ1802" s="267"/>
      <c r="HR1802" s="267"/>
      <c r="HS1802" s="267"/>
      <c r="HT1802" s="267"/>
      <c r="HU1802" s="267"/>
      <c r="HV1802" s="267"/>
      <c r="HW1802" s="267"/>
      <c r="HX1802" s="267"/>
      <c r="HY1802" s="267"/>
      <c r="HZ1802" s="267"/>
      <c r="IA1802" s="267"/>
      <c r="IB1802" s="267"/>
      <c r="IC1802" s="267"/>
      <c r="ID1802" s="267"/>
      <c r="IE1802" s="267"/>
      <c r="IF1802" s="267"/>
      <c r="IG1802" s="267"/>
      <c r="IH1802" s="267"/>
      <c r="II1802" s="267"/>
      <c r="IJ1802" s="267"/>
      <c r="IK1802" s="267"/>
      <c r="IL1802" s="267"/>
      <c r="IM1802" s="267"/>
      <c r="IN1802" s="267"/>
      <c r="IO1802" s="267"/>
      <c r="IP1802" s="267"/>
      <c r="IQ1802" s="267"/>
      <c r="IR1802" s="267"/>
      <c r="IS1802" s="267"/>
      <c r="IT1802" s="267"/>
      <c r="IU1802" s="267"/>
    </row>
    <row r="1803" spans="1:255" s="268" customFormat="1" ht="12.75">
      <c r="A1803" s="267"/>
      <c r="B1803" s="267"/>
      <c r="C1803" s="267"/>
      <c r="D1803" s="267"/>
      <c r="E1803" s="267"/>
      <c r="F1803" s="267"/>
      <c r="G1803" s="267"/>
      <c r="H1803" s="267"/>
      <c r="I1803" s="267"/>
      <c r="J1803" s="267"/>
      <c r="K1803" s="267"/>
      <c r="L1803" s="267"/>
      <c r="M1803" s="267"/>
      <c r="N1803" s="267"/>
      <c r="O1803" s="267"/>
      <c r="P1803" s="267"/>
      <c r="Q1803" s="267"/>
      <c r="R1803" s="267"/>
      <c r="S1803" s="267"/>
      <c r="T1803" s="267"/>
      <c r="U1803" s="267"/>
      <c r="V1803" s="267"/>
      <c r="W1803" s="267"/>
      <c r="X1803" s="267"/>
      <c r="Y1803" s="267"/>
      <c r="Z1803" s="267"/>
      <c r="AA1803" s="267"/>
      <c r="AB1803" s="267"/>
      <c r="AC1803" s="267"/>
      <c r="AD1803" s="267"/>
      <c r="AE1803" s="267"/>
      <c r="AF1803" s="267"/>
      <c r="AG1803" s="267"/>
      <c r="AH1803" s="267"/>
      <c r="AI1803" s="267"/>
      <c r="AJ1803" s="267"/>
      <c r="AK1803" s="267"/>
      <c r="AL1803" s="267"/>
      <c r="AM1803" s="267"/>
      <c r="AN1803" s="267"/>
      <c r="AO1803" s="267"/>
      <c r="AP1803" s="267"/>
      <c r="AQ1803" s="267"/>
      <c r="AR1803" s="267"/>
      <c r="AS1803" s="267"/>
      <c r="AT1803" s="267"/>
      <c r="AU1803" s="267"/>
      <c r="AV1803" s="267"/>
      <c r="AW1803" s="267"/>
      <c r="AX1803" s="267"/>
      <c r="AY1803" s="267"/>
      <c r="AZ1803" s="267"/>
      <c r="BA1803" s="267"/>
      <c r="BB1803" s="267"/>
      <c r="BC1803" s="267"/>
      <c r="BD1803" s="267"/>
      <c r="BE1803" s="267"/>
      <c r="BF1803" s="267"/>
      <c r="BG1803" s="267"/>
      <c r="BH1803" s="267"/>
      <c r="BI1803" s="267"/>
      <c r="BJ1803" s="267"/>
      <c r="BK1803" s="267"/>
      <c r="BL1803" s="267"/>
      <c r="BM1803" s="267"/>
      <c r="BN1803" s="267"/>
      <c r="BO1803" s="267"/>
      <c r="BP1803" s="267"/>
      <c r="BQ1803" s="267"/>
      <c r="BR1803" s="267"/>
      <c r="BS1803" s="267"/>
      <c r="BT1803" s="267"/>
      <c r="BU1803" s="267"/>
      <c r="BV1803" s="267"/>
      <c r="BW1803" s="267"/>
      <c r="BX1803" s="267"/>
      <c r="BY1803" s="267"/>
      <c r="BZ1803" s="267"/>
      <c r="CA1803" s="267"/>
      <c r="CB1803" s="267"/>
      <c r="CC1803" s="267"/>
      <c r="CD1803" s="267"/>
      <c r="CE1803" s="267"/>
      <c r="CF1803" s="267"/>
      <c r="CG1803" s="267"/>
      <c r="CH1803" s="267"/>
      <c r="CI1803" s="267"/>
      <c r="CJ1803" s="267"/>
      <c r="CK1803" s="267"/>
      <c r="CL1803" s="267"/>
      <c r="CM1803" s="267"/>
      <c r="CN1803" s="267"/>
      <c r="CO1803" s="267"/>
      <c r="CP1803" s="267"/>
      <c r="CQ1803" s="267"/>
      <c r="CR1803" s="267"/>
      <c r="CS1803" s="267"/>
      <c r="CT1803" s="267"/>
      <c r="CU1803" s="267"/>
      <c r="CV1803" s="267"/>
      <c r="CW1803" s="267"/>
      <c r="CX1803" s="267"/>
      <c r="CY1803" s="267"/>
      <c r="CZ1803" s="267"/>
      <c r="DA1803" s="267"/>
      <c r="DB1803" s="267"/>
      <c r="DC1803" s="267"/>
      <c r="DD1803" s="267"/>
      <c r="DE1803" s="267"/>
      <c r="DF1803" s="267"/>
      <c r="DG1803" s="267"/>
      <c r="DH1803" s="267"/>
      <c r="DI1803" s="267"/>
      <c r="DJ1803" s="267"/>
      <c r="DK1803" s="267"/>
      <c r="DL1803" s="267"/>
      <c r="DM1803" s="267"/>
      <c r="DN1803" s="267"/>
      <c r="DO1803" s="267"/>
      <c r="DP1803" s="267"/>
      <c r="DQ1803" s="267"/>
      <c r="DR1803" s="267"/>
      <c r="DS1803" s="267"/>
      <c r="DT1803" s="267"/>
      <c r="DU1803" s="267"/>
      <c r="DV1803" s="267"/>
      <c r="DW1803" s="267"/>
      <c r="DX1803" s="267"/>
      <c r="DY1803" s="267"/>
      <c r="DZ1803" s="267"/>
      <c r="EA1803" s="267"/>
      <c r="EB1803" s="267"/>
      <c r="EC1803" s="267"/>
      <c r="ED1803" s="267"/>
      <c r="EE1803" s="267"/>
      <c r="EF1803" s="267"/>
      <c r="EG1803" s="267"/>
      <c r="EH1803" s="267"/>
      <c r="EI1803" s="267"/>
      <c r="EJ1803" s="267"/>
      <c r="EK1803" s="267"/>
      <c r="EL1803" s="267"/>
      <c r="EM1803" s="267"/>
      <c r="EN1803" s="267"/>
      <c r="EO1803" s="267"/>
      <c r="EP1803" s="267"/>
      <c r="EQ1803" s="267"/>
      <c r="ER1803" s="267"/>
      <c r="ES1803" s="267"/>
      <c r="ET1803" s="267"/>
      <c r="EU1803" s="267"/>
      <c r="EV1803" s="267"/>
      <c r="EW1803" s="267"/>
      <c r="EX1803" s="267"/>
      <c r="EY1803" s="267"/>
      <c r="EZ1803" s="267"/>
      <c r="FA1803" s="267"/>
      <c r="FB1803" s="267"/>
      <c r="FC1803" s="267"/>
      <c r="FD1803" s="267"/>
      <c r="FE1803" s="267"/>
      <c r="FF1803" s="267"/>
      <c r="FG1803" s="267"/>
      <c r="FH1803" s="267"/>
      <c r="FI1803" s="267"/>
      <c r="FJ1803" s="267"/>
      <c r="FK1803" s="267"/>
      <c r="FL1803" s="267"/>
      <c r="FM1803" s="267"/>
      <c r="FN1803" s="267"/>
      <c r="FO1803" s="267"/>
      <c r="FP1803" s="267"/>
      <c r="FQ1803" s="267"/>
      <c r="FR1803" s="267"/>
      <c r="FS1803" s="267"/>
      <c r="FT1803" s="267"/>
      <c r="FU1803" s="267"/>
      <c r="FV1803" s="267"/>
      <c r="FW1803" s="267"/>
      <c r="FX1803" s="267"/>
      <c r="FY1803" s="267"/>
      <c r="FZ1803" s="267"/>
      <c r="GA1803" s="267"/>
      <c r="GB1803" s="267"/>
      <c r="GC1803" s="267"/>
      <c r="GD1803" s="267"/>
      <c r="GE1803" s="267"/>
      <c r="GF1803" s="267"/>
      <c r="GG1803" s="267"/>
      <c r="GH1803" s="267"/>
      <c r="GI1803" s="267"/>
      <c r="GJ1803" s="267"/>
      <c r="GK1803" s="267"/>
      <c r="GL1803" s="267"/>
      <c r="GM1803" s="267"/>
      <c r="GN1803" s="267"/>
      <c r="GO1803" s="267"/>
      <c r="GP1803" s="267"/>
      <c r="GQ1803" s="267"/>
      <c r="GR1803" s="267"/>
      <c r="GS1803" s="267"/>
      <c r="GT1803" s="267"/>
      <c r="GU1803" s="267"/>
      <c r="GV1803" s="267"/>
      <c r="GW1803" s="267"/>
      <c r="GX1803" s="267"/>
      <c r="GY1803" s="267"/>
      <c r="GZ1803" s="267"/>
      <c r="HA1803" s="267"/>
      <c r="HB1803" s="267"/>
      <c r="HC1803" s="267"/>
      <c r="HD1803" s="267"/>
      <c r="HE1803" s="267"/>
      <c r="HF1803" s="267"/>
      <c r="HG1803" s="267"/>
      <c r="HH1803" s="267"/>
      <c r="HI1803" s="267"/>
      <c r="HJ1803" s="267"/>
      <c r="HK1803" s="267"/>
      <c r="HL1803" s="267"/>
      <c r="HM1803" s="267"/>
      <c r="HN1803" s="267"/>
      <c r="HO1803" s="267"/>
      <c r="HP1803" s="267"/>
      <c r="HQ1803" s="267"/>
      <c r="HR1803" s="267"/>
      <c r="HS1803" s="267"/>
      <c r="HT1803" s="267"/>
      <c r="HU1803" s="267"/>
      <c r="HV1803" s="267"/>
      <c r="HW1803" s="267"/>
      <c r="HX1803" s="267"/>
      <c r="HY1803" s="267"/>
      <c r="HZ1803" s="267"/>
      <c r="IA1803" s="267"/>
      <c r="IB1803" s="267"/>
      <c r="IC1803" s="267"/>
      <c r="ID1803" s="267"/>
      <c r="IE1803" s="267"/>
      <c r="IF1803" s="267"/>
      <c r="IG1803" s="267"/>
      <c r="IH1803" s="267"/>
      <c r="II1803" s="267"/>
      <c r="IJ1803" s="267"/>
      <c r="IK1803" s="267"/>
      <c r="IL1803" s="267"/>
      <c r="IM1803" s="267"/>
      <c r="IN1803" s="267"/>
      <c r="IO1803" s="267"/>
      <c r="IP1803" s="267"/>
      <c r="IQ1803" s="267"/>
      <c r="IR1803" s="267"/>
      <c r="IS1803" s="267"/>
      <c r="IT1803" s="267"/>
      <c r="IU1803" s="267"/>
    </row>
    <row r="1804" spans="1:255" s="268" customFormat="1" ht="12.75">
      <c r="A1804" s="267"/>
      <c r="B1804" s="267"/>
      <c r="C1804" s="267"/>
      <c r="D1804" s="267"/>
      <c r="E1804" s="267"/>
      <c r="F1804" s="267"/>
      <c r="G1804" s="267"/>
      <c r="H1804" s="267"/>
      <c r="I1804" s="267"/>
      <c r="J1804" s="267"/>
      <c r="K1804" s="267"/>
      <c r="L1804" s="267"/>
      <c r="M1804" s="267"/>
      <c r="N1804" s="267"/>
      <c r="O1804" s="267"/>
      <c r="P1804" s="267"/>
      <c r="Q1804" s="267"/>
      <c r="R1804" s="267"/>
      <c r="S1804" s="267"/>
      <c r="T1804" s="267"/>
      <c r="U1804" s="267"/>
      <c r="V1804" s="267"/>
      <c r="W1804" s="267"/>
      <c r="X1804" s="267"/>
      <c r="Y1804" s="267"/>
      <c r="Z1804" s="267"/>
      <c r="AA1804" s="267"/>
      <c r="AB1804" s="267"/>
      <c r="AC1804" s="267"/>
      <c r="AD1804" s="267"/>
      <c r="AE1804" s="267"/>
      <c r="AF1804" s="267"/>
      <c r="AG1804" s="267"/>
      <c r="AH1804" s="267"/>
      <c r="AI1804" s="267"/>
      <c r="AJ1804" s="267"/>
      <c r="AK1804" s="267"/>
      <c r="AL1804" s="267"/>
      <c r="AM1804" s="267"/>
      <c r="AN1804" s="267"/>
      <c r="AO1804" s="267"/>
      <c r="AP1804" s="267"/>
      <c r="AQ1804" s="267"/>
      <c r="AR1804" s="267"/>
      <c r="AS1804" s="267"/>
      <c r="AT1804" s="267"/>
      <c r="AU1804" s="267"/>
      <c r="AV1804" s="267"/>
      <c r="AW1804" s="267"/>
      <c r="AX1804" s="267"/>
      <c r="AY1804" s="267"/>
      <c r="AZ1804" s="267"/>
      <c r="BA1804" s="267"/>
      <c r="BB1804" s="267"/>
      <c r="BC1804" s="267"/>
      <c r="BD1804" s="267"/>
      <c r="BE1804" s="267"/>
      <c r="BF1804" s="267"/>
      <c r="BG1804" s="267"/>
      <c r="BH1804" s="267"/>
      <c r="BI1804" s="267"/>
      <c r="BJ1804" s="267"/>
      <c r="BK1804" s="267"/>
      <c r="BL1804" s="267"/>
      <c r="BM1804" s="267"/>
      <c r="BN1804" s="267"/>
      <c r="BO1804" s="267"/>
      <c r="BP1804" s="267"/>
      <c r="BQ1804" s="267"/>
      <c r="BR1804" s="267"/>
      <c r="BS1804" s="267"/>
      <c r="BT1804" s="267"/>
      <c r="BU1804" s="267"/>
      <c r="BV1804" s="267"/>
      <c r="BW1804" s="267"/>
      <c r="BX1804" s="267"/>
      <c r="BY1804" s="267"/>
      <c r="BZ1804" s="267"/>
      <c r="CA1804" s="267"/>
      <c r="CB1804" s="267"/>
      <c r="CC1804" s="267"/>
      <c r="CD1804" s="267"/>
      <c r="CE1804" s="267"/>
      <c r="CF1804" s="267"/>
      <c r="CG1804" s="267"/>
      <c r="CH1804" s="267"/>
      <c r="CI1804" s="267"/>
      <c r="CJ1804" s="267"/>
      <c r="CK1804" s="267"/>
      <c r="CL1804" s="267"/>
      <c r="CM1804" s="267"/>
      <c r="CN1804" s="267"/>
      <c r="CO1804" s="267"/>
      <c r="CP1804" s="267"/>
      <c r="CQ1804" s="267"/>
      <c r="CR1804" s="267"/>
      <c r="CS1804" s="267"/>
      <c r="CT1804" s="267"/>
      <c r="CU1804" s="267"/>
      <c r="CV1804" s="267"/>
      <c r="CW1804" s="267"/>
      <c r="CX1804" s="267"/>
      <c r="CY1804" s="267"/>
      <c r="CZ1804" s="267"/>
      <c r="DA1804" s="267"/>
      <c r="DB1804" s="267"/>
      <c r="DC1804" s="267"/>
      <c r="DD1804" s="267"/>
      <c r="DE1804" s="267"/>
      <c r="DF1804" s="267"/>
      <c r="DG1804" s="267"/>
      <c r="DH1804" s="267"/>
      <c r="DI1804" s="267"/>
      <c r="DJ1804" s="267"/>
      <c r="DK1804" s="267"/>
      <c r="DL1804" s="267"/>
      <c r="DM1804" s="267"/>
      <c r="DN1804" s="267"/>
      <c r="DO1804" s="267"/>
      <c r="DP1804" s="267"/>
      <c r="DQ1804" s="267"/>
      <c r="DR1804" s="267"/>
      <c r="DS1804" s="267"/>
      <c r="DT1804" s="267"/>
      <c r="DU1804" s="267"/>
      <c r="DV1804" s="267"/>
      <c r="DW1804" s="267"/>
      <c r="DX1804" s="267"/>
      <c r="DY1804" s="267"/>
      <c r="DZ1804" s="267"/>
      <c r="EA1804" s="267"/>
      <c r="EB1804" s="267"/>
      <c r="EC1804" s="267"/>
      <c r="ED1804" s="267"/>
      <c r="EE1804" s="267"/>
      <c r="EF1804" s="267"/>
      <c r="EG1804" s="267"/>
      <c r="EH1804" s="267"/>
      <c r="EI1804" s="267"/>
      <c r="EJ1804" s="267"/>
      <c r="EK1804" s="267"/>
      <c r="EL1804" s="267"/>
      <c r="EM1804" s="267"/>
      <c r="EN1804" s="267"/>
      <c r="EO1804" s="267"/>
      <c r="EP1804" s="267"/>
      <c r="EQ1804" s="267"/>
      <c r="ER1804" s="267"/>
      <c r="ES1804" s="267"/>
      <c r="ET1804" s="267"/>
      <c r="EU1804" s="267"/>
      <c r="EV1804" s="267"/>
      <c r="EW1804" s="267"/>
      <c r="EX1804" s="267"/>
      <c r="EY1804" s="267"/>
      <c r="EZ1804" s="267"/>
      <c r="FA1804" s="267"/>
      <c r="FB1804" s="267"/>
      <c r="FC1804" s="267"/>
      <c r="FD1804" s="267"/>
      <c r="FE1804" s="267"/>
      <c r="FF1804" s="267"/>
      <c r="FG1804" s="267"/>
      <c r="FH1804" s="267"/>
      <c r="FI1804" s="267"/>
      <c r="FJ1804" s="267"/>
      <c r="FK1804" s="267"/>
      <c r="FL1804" s="267"/>
      <c r="FM1804" s="267"/>
      <c r="FN1804" s="267"/>
      <c r="FO1804" s="267"/>
      <c r="FP1804" s="267"/>
      <c r="FQ1804" s="267"/>
      <c r="FR1804" s="267"/>
      <c r="FS1804" s="267"/>
      <c r="FT1804" s="267"/>
      <c r="FU1804" s="267"/>
      <c r="FV1804" s="267"/>
      <c r="FW1804" s="267"/>
      <c r="FX1804" s="267"/>
      <c r="FY1804" s="267"/>
      <c r="FZ1804" s="267"/>
      <c r="GA1804" s="267"/>
      <c r="GB1804" s="267"/>
      <c r="GC1804" s="267"/>
      <c r="GD1804" s="267"/>
      <c r="GE1804" s="267"/>
      <c r="GF1804" s="267"/>
      <c r="GG1804" s="267"/>
      <c r="GH1804" s="267"/>
      <c r="GI1804" s="267"/>
      <c r="GJ1804" s="267"/>
      <c r="GK1804" s="267"/>
      <c r="GL1804" s="267"/>
      <c r="GM1804" s="267"/>
      <c r="GN1804" s="267"/>
      <c r="GO1804" s="267"/>
      <c r="GP1804" s="267"/>
      <c r="GQ1804" s="267"/>
      <c r="GR1804" s="267"/>
      <c r="GS1804" s="267"/>
      <c r="GT1804" s="267"/>
      <c r="GU1804" s="267"/>
      <c r="GV1804" s="267"/>
      <c r="GW1804" s="267"/>
      <c r="GX1804" s="267"/>
      <c r="GY1804" s="267"/>
      <c r="GZ1804" s="267"/>
      <c r="HA1804" s="267"/>
      <c r="HB1804" s="267"/>
      <c r="HC1804" s="267"/>
      <c r="HD1804" s="267"/>
      <c r="HE1804" s="267"/>
      <c r="HF1804" s="267"/>
      <c r="HG1804" s="267"/>
      <c r="HH1804" s="267"/>
      <c r="HI1804" s="267"/>
      <c r="HJ1804" s="267"/>
      <c r="HK1804" s="267"/>
      <c r="HL1804" s="267"/>
      <c r="HM1804" s="267"/>
      <c r="HN1804" s="267"/>
      <c r="HO1804" s="267"/>
      <c r="HP1804" s="267"/>
      <c r="HQ1804" s="267"/>
      <c r="HR1804" s="267"/>
      <c r="HS1804" s="267"/>
      <c r="HT1804" s="267"/>
      <c r="HU1804" s="267"/>
      <c r="HV1804" s="267"/>
      <c r="HW1804" s="267"/>
      <c r="HX1804" s="267"/>
      <c r="HY1804" s="267"/>
      <c r="HZ1804" s="267"/>
      <c r="IA1804" s="267"/>
      <c r="IB1804" s="267"/>
      <c r="IC1804" s="267"/>
      <c r="ID1804" s="267"/>
      <c r="IE1804" s="267"/>
      <c r="IF1804" s="267"/>
      <c r="IG1804" s="267"/>
      <c r="IH1804" s="267"/>
      <c r="II1804" s="267"/>
      <c r="IJ1804" s="267"/>
      <c r="IK1804" s="267"/>
      <c r="IL1804" s="267"/>
      <c r="IM1804" s="267"/>
      <c r="IN1804" s="267"/>
      <c r="IO1804" s="267"/>
      <c r="IP1804" s="267"/>
      <c r="IQ1804" s="267"/>
      <c r="IR1804" s="267"/>
      <c r="IS1804" s="267"/>
      <c r="IT1804" s="267"/>
      <c r="IU1804" s="267"/>
    </row>
    <row r="1805" spans="1:255" s="268" customFormat="1" ht="12.75">
      <c r="A1805" s="267"/>
      <c r="B1805" s="267"/>
      <c r="C1805" s="267"/>
      <c r="D1805" s="267"/>
      <c r="E1805" s="267"/>
      <c r="F1805" s="267"/>
      <c r="G1805" s="267"/>
      <c r="H1805" s="267"/>
      <c r="I1805" s="267"/>
      <c r="J1805" s="267"/>
      <c r="K1805" s="267"/>
      <c r="L1805" s="267"/>
      <c r="M1805" s="267"/>
      <c r="N1805" s="267"/>
      <c r="O1805" s="267"/>
      <c r="P1805" s="267"/>
      <c r="Q1805" s="267"/>
      <c r="R1805" s="267"/>
      <c r="S1805" s="267"/>
      <c r="T1805" s="267"/>
      <c r="U1805" s="267"/>
      <c r="V1805" s="267"/>
      <c r="W1805" s="267"/>
      <c r="X1805" s="267"/>
      <c r="Y1805" s="267"/>
      <c r="Z1805" s="267"/>
      <c r="AA1805" s="267"/>
      <c r="AB1805" s="267"/>
      <c r="AC1805" s="267"/>
      <c r="AD1805" s="267"/>
      <c r="AE1805" s="267"/>
      <c r="AF1805" s="267"/>
      <c r="AG1805" s="267"/>
      <c r="AH1805" s="267"/>
      <c r="AI1805" s="267"/>
      <c r="AJ1805" s="267"/>
      <c r="AK1805" s="267"/>
      <c r="AL1805" s="267"/>
      <c r="AM1805" s="267"/>
      <c r="AN1805" s="267"/>
      <c r="AO1805" s="267"/>
      <c r="AP1805" s="267"/>
      <c r="AQ1805" s="267"/>
      <c r="AR1805" s="267"/>
      <c r="AS1805" s="267"/>
      <c r="AT1805" s="267"/>
      <c r="AU1805" s="267"/>
      <c r="AV1805" s="267"/>
      <c r="AW1805" s="267"/>
      <c r="AX1805" s="267"/>
      <c r="AY1805" s="267"/>
      <c r="AZ1805" s="267"/>
      <c r="BA1805" s="267"/>
      <c r="BB1805" s="267"/>
      <c r="BC1805" s="267"/>
      <c r="BD1805" s="267"/>
      <c r="BE1805" s="267"/>
      <c r="BF1805" s="267"/>
      <c r="BG1805" s="267"/>
      <c r="BH1805" s="267"/>
      <c r="BI1805" s="267"/>
      <c r="BJ1805" s="267"/>
      <c r="BK1805" s="267"/>
      <c r="BL1805" s="267"/>
      <c r="BM1805" s="267"/>
      <c r="BN1805" s="267"/>
      <c r="BO1805" s="267"/>
      <c r="BP1805" s="267"/>
      <c r="BQ1805" s="267"/>
      <c r="BR1805" s="267"/>
      <c r="BS1805" s="267"/>
      <c r="BT1805" s="267"/>
      <c r="BU1805" s="267"/>
      <c r="BV1805" s="267"/>
      <c r="BW1805" s="267"/>
      <c r="BX1805" s="267"/>
      <c r="BY1805" s="267"/>
      <c r="BZ1805" s="267"/>
      <c r="CA1805" s="267"/>
      <c r="CB1805" s="267"/>
      <c r="CC1805" s="267"/>
      <c r="CD1805" s="267"/>
      <c r="CE1805" s="267"/>
      <c r="CF1805" s="267"/>
      <c r="CG1805" s="267"/>
      <c r="CH1805" s="267"/>
      <c r="CI1805" s="267"/>
      <c r="CJ1805" s="267"/>
      <c r="CK1805" s="267"/>
      <c r="CL1805" s="267"/>
      <c r="CM1805" s="267"/>
      <c r="CN1805" s="267"/>
      <c r="CO1805" s="267"/>
      <c r="CP1805" s="267"/>
      <c r="CQ1805" s="267"/>
      <c r="CR1805" s="267"/>
      <c r="CS1805" s="267"/>
      <c r="CT1805" s="267"/>
      <c r="CU1805" s="267"/>
      <c r="CV1805" s="267"/>
      <c r="CW1805" s="267"/>
      <c r="CX1805" s="267"/>
      <c r="CY1805" s="267"/>
      <c r="CZ1805" s="267"/>
      <c r="DA1805" s="267"/>
      <c r="DB1805" s="267"/>
      <c r="DC1805" s="267"/>
      <c r="DD1805" s="267"/>
      <c r="DE1805" s="267"/>
      <c r="DF1805" s="267"/>
      <c r="DG1805" s="267"/>
      <c r="DH1805" s="267"/>
      <c r="DI1805" s="267"/>
      <c r="DJ1805" s="267"/>
      <c r="DK1805" s="267"/>
      <c r="DL1805" s="267"/>
      <c r="DM1805" s="267"/>
      <c r="DN1805" s="267"/>
      <c r="DO1805" s="267"/>
      <c r="DP1805" s="267"/>
      <c r="DQ1805" s="267"/>
      <c r="DR1805" s="267"/>
      <c r="DS1805" s="267"/>
      <c r="DT1805" s="267"/>
      <c r="DU1805" s="267"/>
      <c r="DV1805" s="267"/>
      <c r="DW1805" s="267"/>
      <c r="DX1805" s="267"/>
      <c r="DY1805" s="267"/>
      <c r="DZ1805" s="267"/>
      <c r="EA1805" s="267"/>
      <c r="EB1805" s="267"/>
      <c r="EC1805" s="267"/>
      <c r="ED1805" s="267"/>
      <c r="EE1805" s="267"/>
      <c r="EF1805" s="267"/>
      <c r="EG1805" s="267"/>
      <c r="EH1805" s="267"/>
      <c r="EI1805" s="267"/>
      <c r="EJ1805" s="267"/>
      <c r="EK1805" s="267"/>
      <c r="EL1805" s="267"/>
      <c r="EM1805" s="267"/>
      <c r="EN1805" s="267"/>
      <c r="EO1805" s="267"/>
      <c r="EP1805" s="267"/>
      <c r="EQ1805" s="267"/>
      <c r="ER1805" s="267"/>
      <c r="ES1805" s="267"/>
      <c r="ET1805" s="267"/>
      <c r="EU1805" s="267"/>
      <c r="EV1805" s="267"/>
      <c r="EW1805" s="267"/>
      <c r="EX1805" s="267"/>
      <c r="EY1805" s="267"/>
      <c r="EZ1805" s="267"/>
      <c r="FA1805" s="267"/>
      <c r="FB1805" s="267"/>
      <c r="FC1805" s="267"/>
      <c r="FD1805" s="267"/>
      <c r="FE1805" s="267"/>
      <c r="FF1805" s="267"/>
      <c r="FG1805" s="267"/>
      <c r="FH1805" s="267"/>
      <c r="FI1805" s="267"/>
      <c r="FJ1805" s="267"/>
      <c r="FK1805" s="267"/>
      <c r="FL1805" s="267"/>
      <c r="FM1805" s="267"/>
      <c r="FN1805" s="267"/>
      <c r="FO1805" s="267"/>
      <c r="FP1805" s="267"/>
      <c r="FQ1805" s="267"/>
      <c r="FR1805" s="267"/>
      <c r="FS1805" s="267"/>
      <c r="FT1805" s="267"/>
      <c r="FU1805" s="267"/>
      <c r="FV1805" s="267"/>
      <c r="FW1805" s="267"/>
      <c r="FX1805" s="267"/>
      <c r="FY1805" s="267"/>
      <c r="FZ1805" s="267"/>
      <c r="GA1805" s="267"/>
      <c r="GB1805" s="267"/>
      <c r="GC1805" s="267"/>
      <c r="GD1805" s="267"/>
      <c r="GE1805" s="267"/>
      <c r="GF1805" s="267"/>
      <c r="GG1805" s="267"/>
      <c r="GH1805" s="267"/>
      <c r="GI1805" s="267"/>
      <c r="GJ1805" s="267"/>
      <c r="GK1805" s="267"/>
      <c r="GL1805" s="267"/>
      <c r="GM1805" s="267"/>
      <c r="GN1805" s="267"/>
      <c r="GO1805" s="267"/>
      <c r="GP1805" s="267"/>
      <c r="GQ1805" s="267"/>
      <c r="GR1805" s="267"/>
      <c r="GS1805" s="267"/>
      <c r="GT1805" s="267"/>
      <c r="GU1805" s="267"/>
      <c r="GV1805" s="267"/>
      <c r="GW1805" s="267"/>
      <c r="GX1805" s="267"/>
      <c r="GY1805" s="267"/>
      <c r="GZ1805" s="267"/>
      <c r="HA1805" s="267"/>
      <c r="HB1805" s="267"/>
      <c r="HC1805" s="267"/>
      <c r="HD1805" s="267"/>
      <c r="HE1805" s="267"/>
      <c r="HF1805" s="267"/>
      <c r="HG1805" s="267"/>
      <c r="HH1805" s="267"/>
      <c r="HI1805" s="267"/>
      <c r="HJ1805" s="267"/>
      <c r="HK1805" s="267"/>
      <c r="HL1805" s="267"/>
      <c r="HM1805" s="267"/>
      <c r="HN1805" s="267"/>
      <c r="HO1805" s="267"/>
      <c r="HP1805" s="267"/>
      <c r="HQ1805" s="267"/>
      <c r="HR1805" s="267"/>
      <c r="HS1805" s="267"/>
      <c r="HT1805" s="267"/>
      <c r="HU1805" s="267"/>
      <c r="HV1805" s="267"/>
      <c r="HW1805" s="267"/>
      <c r="HX1805" s="267"/>
      <c r="HY1805" s="267"/>
      <c r="HZ1805" s="267"/>
      <c r="IA1805" s="267"/>
      <c r="IB1805" s="267"/>
      <c r="IC1805" s="267"/>
      <c r="ID1805" s="267"/>
      <c r="IE1805" s="267"/>
      <c r="IF1805" s="267"/>
      <c r="IG1805" s="267"/>
      <c r="IH1805" s="267"/>
      <c r="II1805" s="267"/>
      <c r="IJ1805" s="267"/>
      <c r="IK1805" s="267"/>
      <c r="IL1805" s="267"/>
      <c r="IM1805" s="267"/>
      <c r="IN1805" s="267"/>
      <c r="IO1805" s="267"/>
      <c r="IP1805" s="267"/>
      <c r="IQ1805" s="267"/>
      <c r="IR1805" s="267"/>
      <c r="IS1805" s="267"/>
      <c r="IT1805" s="267"/>
      <c r="IU1805" s="267"/>
    </row>
    <row r="1806" spans="1:255" s="268" customFormat="1" ht="12.75">
      <c r="A1806" s="267"/>
      <c r="B1806" s="267"/>
      <c r="C1806" s="267"/>
      <c r="D1806" s="267"/>
      <c r="E1806" s="267"/>
      <c r="F1806" s="267"/>
      <c r="G1806" s="267"/>
      <c r="H1806" s="267"/>
      <c r="I1806" s="267"/>
      <c r="J1806" s="267"/>
      <c r="K1806" s="267"/>
      <c r="L1806" s="267"/>
      <c r="M1806" s="267"/>
      <c r="N1806" s="267"/>
      <c r="O1806" s="267"/>
      <c r="P1806" s="267"/>
      <c r="Q1806" s="267"/>
      <c r="R1806" s="267"/>
      <c r="S1806" s="267"/>
      <c r="T1806" s="267"/>
      <c r="U1806" s="267"/>
      <c r="V1806" s="267"/>
      <c r="W1806" s="267"/>
      <c r="X1806" s="267"/>
      <c r="Y1806" s="267"/>
      <c r="Z1806" s="267"/>
      <c r="AA1806" s="267"/>
      <c r="AB1806" s="267"/>
      <c r="AC1806" s="267"/>
      <c r="AD1806" s="267"/>
      <c r="AE1806" s="267"/>
      <c r="AF1806" s="267"/>
      <c r="AG1806" s="267"/>
      <c r="AH1806" s="267"/>
      <c r="AI1806" s="267"/>
      <c r="AJ1806" s="267"/>
      <c r="AK1806" s="267"/>
      <c r="AL1806" s="267"/>
      <c r="AM1806" s="267"/>
      <c r="AN1806" s="267"/>
      <c r="AO1806" s="267"/>
      <c r="AP1806" s="267"/>
      <c r="AQ1806" s="267"/>
      <c r="AR1806" s="267"/>
      <c r="AS1806" s="267"/>
      <c r="AT1806" s="267"/>
      <c r="AU1806" s="267"/>
      <c r="AV1806" s="267"/>
      <c r="AW1806" s="267"/>
      <c r="AX1806" s="267"/>
      <c r="AY1806" s="267"/>
      <c r="AZ1806" s="267"/>
      <c r="BA1806" s="267"/>
      <c r="BB1806" s="267"/>
      <c r="BC1806" s="267"/>
      <c r="BD1806" s="267"/>
      <c r="BE1806" s="267"/>
      <c r="BF1806" s="267"/>
      <c r="BG1806" s="267"/>
      <c r="BH1806" s="267"/>
      <c r="BI1806" s="267"/>
      <c r="BJ1806" s="267"/>
      <c r="BK1806" s="267"/>
      <c r="BL1806" s="267"/>
      <c r="BM1806" s="267"/>
      <c r="BN1806" s="267"/>
      <c r="BO1806" s="267"/>
      <c r="BP1806" s="267"/>
      <c r="BQ1806" s="267"/>
      <c r="BR1806" s="267"/>
      <c r="BS1806" s="267"/>
      <c r="BT1806" s="267"/>
      <c r="BU1806" s="267"/>
      <c r="BV1806" s="267"/>
      <c r="BW1806" s="267"/>
      <c r="BX1806" s="267"/>
      <c r="BY1806" s="267"/>
      <c r="BZ1806" s="267"/>
      <c r="CA1806" s="267"/>
      <c r="CB1806" s="267"/>
      <c r="CC1806" s="267"/>
      <c r="CD1806" s="267"/>
      <c r="CE1806" s="267"/>
      <c r="CF1806" s="267"/>
      <c r="CG1806" s="267"/>
      <c r="CH1806" s="267"/>
      <c r="CI1806" s="267"/>
      <c r="CJ1806" s="267"/>
      <c r="CK1806" s="267"/>
      <c r="CL1806" s="267"/>
      <c r="CM1806" s="267"/>
      <c r="CN1806" s="267"/>
      <c r="CO1806" s="267"/>
      <c r="CP1806" s="267"/>
      <c r="CQ1806" s="267"/>
      <c r="CR1806" s="267"/>
      <c r="CS1806" s="267"/>
      <c r="CT1806" s="267"/>
      <c r="CU1806" s="267"/>
      <c r="CV1806" s="267"/>
      <c r="CW1806" s="267"/>
      <c r="CX1806" s="267"/>
      <c r="CY1806" s="267"/>
      <c r="CZ1806" s="267"/>
      <c r="DA1806" s="267"/>
      <c r="DB1806" s="267"/>
      <c r="DC1806" s="267"/>
      <c r="DD1806" s="267"/>
      <c r="DE1806" s="267"/>
      <c r="DF1806" s="267"/>
      <c r="DG1806" s="267"/>
      <c r="DH1806" s="267"/>
      <c r="DI1806" s="267"/>
      <c r="DJ1806" s="267"/>
      <c r="DK1806" s="267"/>
      <c r="DL1806" s="267"/>
      <c r="DM1806" s="267"/>
      <c r="DN1806" s="267"/>
      <c r="DO1806" s="267"/>
      <c r="DP1806" s="267"/>
      <c r="DQ1806" s="267"/>
      <c r="DR1806" s="267"/>
      <c r="DS1806" s="267"/>
      <c r="DT1806" s="267"/>
      <c r="DU1806" s="267"/>
      <c r="DV1806" s="267"/>
      <c r="DW1806" s="267"/>
      <c r="DX1806" s="267"/>
      <c r="DY1806" s="267"/>
      <c r="DZ1806" s="267"/>
      <c r="EA1806" s="267"/>
      <c r="EB1806" s="267"/>
      <c r="EC1806" s="267"/>
      <c r="ED1806" s="267"/>
      <c r="EE1806" s="267"/>
      <c r="EF1806" s="267"/>
      <c r="EG1806" s="267"/>
      <c r="EH1806" s="267"/>
      <c r="EI1806" s="267"/>
      <c r="EJ1806" s="267"/>
      <c r="EK1806" s="267"/>
      <c r="EL1806" s="267"/>
      <c r="EM1806" s="267"/>
      <c r="EN1806" s="267"/>
      <c r="EO1806" s="267"/>
      <c r="EP1806" s="267"/>
      <c r="EQ1806" s="267"/>
      <c r="ER1806" s="267"/>
      <c r="ES1806" s="267"/>
      <c r="ET1806" s="267"/>
      <c r="EU1806" s="267"/>
      <c r="EV1806" s="267"/>
      <c r="EW1806" s="267"/>
      <c r="EX1806" s="267"/>
      <c r="EY1806" s="267"/>
      <c r="EZ1806" s="267"/>
      <c r="FA1806" s="267"/>
      <c r="FB1806" s="267"/>
      <c r="FC1806" s="267"/>
      <c r="FD1806" s="267"/>
      <c r="FE1806" s="267"/>
      <c r="FF1806" s="267"/>
      <c r="FG1806" s="267"/>
      <c r="FH1806" s="267"/>
      <c r="FI1806" s="267"/>
      <c r="FJ1806" s="267"/>
      <c r="FK1806" s="267"/>
      <c r="FL1806" s="267"/>
      <c r="FM1806" s="267"/>
      <c r="FN1806" s="267"/>
      <c r="FO1806" s="267"/>
      <c r="FP1806" s="267"/>
      <c r="FQ1806" s="267"/>
      <c r="FR1806" s="267"/>
      <c r="FS1806" s="267"/>
      <c r="FT1806" s="267"/>
      <c r="FU1806" s="267"/>
      <c r="FV1806" s="267"/>
      <c r="FW1806" s="267"/>
      <c r="FX1806" s="267"/>
      <c r="FY1806" s="267"/>
      <c r="FZ1806" s="267"/>
      <c r="GA1806" s="267"/>
      <c r="GB1806" s="267"/>
      <c r="GC1806" s="267"/>
      <c r="GD1806" s="267"/>
      <c r="GE1806" s="267"/>
      <c r="GF1806" s="267"/>
      <c r="GG1806" s="267"/>
      <c r="GH1806" s="267"/>
      <c r="GI1806" s="267"/>
      <c r="GJ1806" s="267"/>
      <c r="GK1806" s="267"/>
      <c r="GL1806" s="267"/>
      <c r="GM1806" s="267"/>
      <c r="GN1806" s="267"/>
      <c r="GO1806" s="267"/>
      <c r="GP1806" s="267"/>
      <c r="GQ1806" s="267"/>
      <c r="GR1806" s="267"/>
      <c r="GS1806" s="267"/>
      <c r="GT1806" s="267"/>
      <c r="GU1806" s="267"/>
      <c r="GV1806" s="267"/>
      <c r="GW1806" s="267"/>
      <c r="GX1806" s="267"/>
      <c r="GY1806" s="267"/>
      <c r="GZ1806" s="267"/>
      <c r="HA1806" s="267"/>
      <c r="HB1806" s="267"/>
      <c r="HC1806" s="267"/>
      <c r="HD1806" s="267"/>
      <c r="HE1806" s="267"/>
      <c r="HF1806" s="267"/>
      <c r="HG1806" s="267"/>
      <c r="HH1806" s="267"/>
      <c r="HI1806" s="267"/>
      <c r="HJ1806" s="267"/>
      <c r="HK1806" s="267"/>
      <c r="HL1806" s="267"/>
      <c r="HM1806" s="267"/>
      <c r="HN1806" s="267"/>
      <c r="HO1806" s="267"/>
      <c r="HP1806" s="267"/>
      <c r="HQ1806" s="267"/>
      <c r="HR1806" s="267"/>
      <c r="HS1806" s="267"/>
      <c r="HT1806" s="267"/>
      <c r="HU1806" s="267"/>
      <c r="HV1806" s="267"/>
      <c r="HW1806" s="267"/>
      <c r="HX1806" s="267"/>
      <c r="HY1806" s="267"/>
      <c r="HZ1806" s="267"/>
      <c r="IA1806" s="267"/>
      <c r="IB1806" s="267"/>
      <c r="IC1806" s="267"/>
      <c r="ID1806" s="267"/>
      <c r="IE1806" s="267"/>
      <c r="IF1806" s="267"/>
      <c r="IG1806" s="267"/>
      <c r="IH1806" s="267"/>
      <c r="II1806" s="267"/>
      <c r="IJ1806" s="267"/>
      <c r="IK1806" s="267"/>
      <c r="IL1806" s="267"/>
      <c r="IM1806" s="267"/>
      <c r="IN1806" s="267"/>
      <c r="IO1806" s="267"/>
      <c r="IP1806" s="267"/>
      <c r="IQ1806" s="267"/>
      <c r="IR1806" s="267"/>
      <c r="IS1806" s="267"/>
      <c r="IT1806" s="267"/>
      <c r="IU1806" s="267"/>
    </row>
    <row r="1807" spans="1:255" s="268" customFormat="1" ht="12.75">
      <c r="A1807" s="267"/>
      <c r="B1807" s="267"/>
      <c r="C1807" s="267"/>
      <c r="D1807" s="267"/>
      <c r="E1807" s="267"/>
      <c r="F1807" s="267"/>
      <c r="G1807" s="267"/>
      <c r="H1807" s="267"/>
      <c r="I1807" s="267"/>
      <c r="J1807" s="267"/>
      <c r="K1807" s="267"/>
      <c r="L1807" s="267"/>
      <c r="M1807" s="267"/>
      <c r="N1807" s="267"/>
      <c r="O1807" s="267"/>
      <c r="P1807" s="267"/>
      <c r="Q1807" s="267"/>
      <c r="R1807" s="267"/>
      <c r="S1807" s="267"/>
      <c r="T1807" s="267"/>
      <c r="U1807" s="267"/>
      <c r="V1807" s="267"/>
      <c r="W1807" s="267"/>
      <c r="X1807" s="267"/>
      <c r="Y1807" s="267"/>
      <c r="Z1807" s="267"/>
      <c r="AA1807" s="267"/>
      <c r="AB1807" s="267"/>
      <c r="AC1807" s="267"/>
      <c r="AD1807" s="267"/>
      <c r="AE1807" s="267"/>
      <c r="AF1807" s="267"/>
      <c r="AG1807" s="267"/>
      <c r="AH1807" s="267"/>
      <c r="AI1807" s="267"/>
      <c r="AJ1807" s="267"/>
      <c r="AK1807" s="267"/>
      <c r="AL1807" s="267"/>
      <c r="AM1807" s="267"/>
      <c r="AN1807" s="267"/>
      <c r="AO1807" s="267"/>
      <c r="AP1807" s="267"/>
      <c r="AQ1807" s="267"/>
      <c r="AR1807" s="267"/>
      <c r="AS1807" s="267"/>
      <c r="AT1807" s="267"/>
      <c r="AU1807" s="267"/>
      <c r="AV1807" s="267"/>
      <c r="AW1807" s="267"/>
      <c r="AX1807" s="267"/>
      <c r="AY1807" s="267"/>
      <c r="AZ1807" s="267"/>
      <c r="BA1807" s="267"/>
      <c r="BB1807" s="267"/>
      <c r="BC1807" s="267"/>
      <c r="BD1807" s="267"/>
      <c r="BE1807" s="267"/>
      <c r="BF1807" s="267"/>
      <c r="BG1807" s="267"/>
      <c r="BH1807" s="267"/>
      <c r="BI1807" s="267"/>
      <c r="BJ1807" s="267"/>
      <c r="BK1807" s="267"/>
      <c r="BL1807" s="267"/>
      <c r="BM1807" s="267"/>
      <c r="BN1807" s="267"/>
      <c r="BO1807" s="267"/>
      <c r="BP1807" s="267"/>
      <c r="BQ1807" s="267"/>
      <c r="BR1807" s="267"/>
      <c r="BS1807" s="267"/>
      <c r="BT1807" s="267"/>
      <c r="BU1807" s="267"/>
      <c r="BV1807" s="267"/>
      <c r="BW1807" s="267"/>
      <c r="BX1807" s="267"/>
      <c r="BY1807" s="267"/>
      <c r="BZ1807" s="267"/>
      <c r="CA1807" s="267"/>
      <c r="CB1807" s="267"/>
      <c r="CC1807" s="267"/>
      <c r="CD1807" s="267"/>
      <c r="CE1807" s="267"/>
      <c r="CF1807" s="267"/>
      <c r="CG1807" s="267"/>
      <c r="CH1807" s="267"/>
      <c r="CI1807" s="267"/>
      <c r="CJ1807" s="267"/>
      <c r="CK1807" s="267"/>
      <c r="CL1807" s="267"/>
      <c r="CM1807" s="267"/>
      <c r="CN1807" s="267"/>
      <c r="CO1807" s="267"/>
      <c r="CP1807" s="267"/>
      <c r="CQ1807" s="267"/>
      <c r="CR1807" s="267"/>
      <c r="CS1807" s="267"/>
      <c r="CT1807" s="267"/>
      <c r="CU1807" s="267"/>
      <c r="CV1807" s="267"/>
      <c r="CW1807" s="267"/>
      <c r="CX1807" s="267"/>
      <c r="CY1807" s="267"/>
      <c r="CZ1807" s="267"/>
      <c r="DA1807" s="267"/>
      <c r="DB1807" s="267"/>
      <c r="DC1807" s="267"/>
      <c r="DD1807" s="267"/>
      <c r="DE1807" s="267"/>
      <c r="DF1807" s="267"/>
      <c r="DG1807" s="267"/>
      <c r="DH1807" s="267"/>
      <c r="DI1807" s="267"/>
      <c r="DJ1807" s="267"/>
      <c r="DK1807" s="267"/>
      <c r="DL1807" s="267"/>
      <c r="DM1807" s="267"/>
      <c r="DN1807" s="267"/>
      <c r="DO1807" s="267"/>
      <c r="DP1807" s="267"/>
      <c r="DQ1807" s="267"/>
      <c r="DR1807" s="267"/>
      <c r="DS1807" s="267"/>
      <c r="DT1807" s="267"/>
      <c r="DU1807" s="267"/>
      <c r="DV1807" s="267"/>
      <c r="DW1807" s="267"/>
      <c r="DX1807" s="267"/>
      <c r="DY1807" s="267"/>
      <c r="DZ1807" s="267"/>
      <c r="EA1807" s="267"/>
      <c r="EB1807" s="267"/>
      <c r="EC1807" s="267"/>
      <c r="ED1807" s="267"/>
      <c r="EE1807" s="267"/>
      <c r="EF1807" s="267"/>
      <c r="EG1807" s="267"/>
      <c r="EH1807" s="267"/>
      <c r="EI1807" s="267"/>
      <c r="EJ1807" s="267"/>
      <c r="EK1807" s="267"/>
      <c r="EL1807" s="267"/>
      <c r="EM1807" s="267"/>
      <c r="EN1807" s="267"/>
      <c r="EO1807" s="267"/>
      <c r="EP1807" s="267"/>
      <c r="EQ1807" s="267"/>
      <c r="ER1807" s="267"/>
      <c r="ES1807" s="267"/>
      <c r="ET1807" s="267"/>
      <c r="EU1807" s="267"/>
      <c r="EV1807" s="267"/>
      <c r="EW1807" s="267"/>
      <c r="EX1807" s="267"/>
      <c r="EY1807" s="267"/>
      <c r="EZ1807" s="267"/>
      <c r="FA1807" s="267"/>
      <c r="FB1807" s="267"/>
      <c r="FC1807" s="267"/>
      <c r="FD1807" s="267"/>
      <c r="FE1807" s="267"/>
      <c r="FF1807" s="267"/>
      <c r="FG1807" s="267"/>
      <c r="FH1807" s="267"/>
      <c r="FI1807" s="267"/>
      <c r="FJ1807" s="267"/>
      <c r="FK1807" s="267"/>
      <c r="FL1807" s="267"/>
      <c r="FM1807" s="267"/>
      <c r="FN1807" s="267"/>
      <c r="FO1807" s="267"/>
      <c r="FP1807" s="267"/>
      <c r="FQ1807" s="267"/>
      <c r="FR1807" s="267"/>
      <c r="FS1807" s="267"/>
      <c r="FT1807" s="267"/>
      <c r="FU1807" s="267"/>
      <c r="FV1807" s="267"/>
      <c r="FW1807" s="267"/>
      <c r="FX1807" s="267"/>
      <c r="FY1807" s="267"/>
      <c r="FZ1807" s="267"/>
      <c r="GA1807" s="267"/>
      <c r="GB1807" s="267"/>
      <c r="GC1807" s="267"/>
      <c r="GD1807" s="267"/>
      <c r="GE1807" s="267"/>
      <c r="GF1807" s="267"/>
      <c r="GG1807" s="267"/>
      <c r="GH1807" s="267"/>
      <c r="GI1807" s="267"/>
      <c r="GJ1807" s="267"/>
      <c r="GK1807" s="267"/>
      <c r="GL1807" s="267"/>
      <c r="GM1807" s="267"/>
      <c r="GN1807" s="267"/>
      <c r="GO1807" s="267"/>
      <c r="GP1807" s="267"/>
      <c r="GQ1807" s="267"/>
      <c r="GR1807" s="267"/>
      <c r="GS1807" s="267"/>
      <c r="GT1807" s="267"/>
      <c r="GU1807" s="267"/>
      <c r="GV1807" s="267"/>
      <c r="GW1807" s="267"/>
      <c r="GX1807" s="267"/>
      <c r="GY1807" s="267"/>
      <c r="GZ1807" s="267"/>
      <c r="HA1807" s="267"/>
      <c r="HB1807" s="267"/>
      <c r="HC1807" s="267"/>
      <c r="HD1807" s="267"/>
      <c r="HE1807" s="267"/>
      <c r="HF1807" s="267"/>
      <c r="HG1807" s="267"/>
      <c r="HH1807" s="267"/>
      <c r="HI1807" s="267"/>
      <c r="HJ1807" s="267"/>
      <c r="HK1807" s="267"/>
      <c r="HL1807" s="267"/>
      <c r="HM1807" s="267"/>
      <c r="HN1807" s="267"/>
      <c r="HO1807" s="267"/>
      <c r="HP1807" s="267"/>
      <c r="HQ1807" s="267"/>
      <c r="HR1807" s="267"/>
      <c r="HS1807" s="267"/>
      <c r="HT1807" s="267"/>
      <c r="HU1807" s="267"/>
      <c r="HV1807" s="267"/>
      <c r="HW1807" s="267"/>
      <c r="HX1807" s="267"/>
      <c r="HY1807" s="267"/>
      <c r="HZ1807" s="267"/>
      <c r="IA1807" s="267"/>
      <c r="IB1807" s="267"/>
      <c r="IC1807" s="267"/>
      <c r="ID1807" s="267"/>
      <c r="IE1807" s="267"/>
      <c r="IF1807" s="267"/>
      <c r="IG1807" s="267"/>
      <c r="IH1807" s="267"/>
      <c r="II1807" s="267"/>
      <c r="IJ1807" s="267"/>
      <c r="IK1807" s="267"/>
      <c r="IL1807" s="267"/>
      <c r="IM1807" s="267"/>
      <c r="IN1807" s="267"/>
      <c r="IO1807" s="267"/>
      <c r="IP1807" s="267"/>
      <c r="IQ1807" s="267"/>
      <c r="IR1807" s="267"/>
      <c r="IS1807" s="267"/>
      <c r="IT1807" s="267"/>
      <c r="IU1807" s="267"/>
    </row>
    <row r="1808" spans="1:255" s="268" customFormat="1" ht="12.75">
      <c r="A1808" s="267"/>
      <c r="B1808" s="267"/>
      <c r="C1808" s="267"/>
      <c r="D1808" s="267"/>
      <c r="E1808" s="267"/>
      <c r="F1808" s="267"/>
      <c r="G1808" s="267"/>
      <c r="H1808" s="267"/>
      <c r="I1808" s="267"/>
      <c r="J1808" s="267"/>
      <c r="K1808" s="267"/>
      <c r="L1808" s="267"/>
      <c r="M1808" s="267"/>
      <c r="N1808" s="267"/>
      <c r="O1808" s="267"/>
      <c r="P1808" s="267"/>
      <c r="Q1808" s="267"/>
      <c r="R1808" s="267"/>
      <c r="S1808" s="267"/>
      <c r="T1808" s="267"/>
      <c r="U1808" s="267"/>
      <c r="V1808" s="267"/>
      <c r="W1808" s="267"/>
      <c r="X1808" s="267"/>
      <c r="Y1808" s="267"/>
      <c r="Z1808" s="267"/>
      <c r="AA1808" s="267"/>
      <c r="AB1808" s="267"/>
      <c r="AC1808" s="267"/>
      <c r="AD1808" s="267"/>
      <c r="AE1808" s="267"/>
      <c r="AF1808" s="267"/>
      <c r="AG1808" s="267"/>
      <c r="AH1808" s="267"/>
      <c r="AI1808" s="267"/>
      <c r="AJ1808" s="267"/>
      <c r="AK1808" s="267"/>
      <c r="AL1808" s="267"/>
      <c r="AM1808" s="267"/>
      <c r="AN1808" s="267"/>
      <c r="AO1808" s="267"/>
      <c r="AP1808" s="267"/>
      <c r="AQ1808" s="267"/>
      <c r="AR1808" s="267"/>
      <c r="AS1808" s="267"/>
      <c r="AT1808" s="267"/>
      <c r="AU1808" s="267"/>
      <c r="AV1808" s="267"/>
      <c r="AW1808" s="267"/>
      <c r="AX1808" s="267"/>
      <c r="AY1808" s="267"/>
      <c r="AZ1808" s="267"/>
      <c r="BA1808" s="267"/>
      <c r="BB1808" s="267"/>
      <c r="BC1808" s="267"/>
      <c r="BD1808" s="267"/>
      <c r="BE1808" s="267"/>
      <c r="BF1808" s="267"/>
      <c r="BG1808" s="267"/>
      <c r="BH1808" s="267"/>
      <c r="BI1808" s="267"/>
      <c r="BJ1808" s="267"/>
      <c r="BK1808" s="267"/>
      <c r="BL1808" s="267"/>
      <c r="BM1808" s="267"/>
      <c r="BN1808" s="267"/>
      <c r="BO1808" s="267"/>
      <c r="BP1808" s="267"/>
      <c r="BQ1808" s="267"/>
      <c r="BR1808" s="267"/>
      <c r="BS1808" s="267"/>
      <c r="BT1808" s="267"/>
      <c r="BU1808" s="267"/>
      <c r="BV1808" s="267"/>
      <c r="BW1808" s="267"/>
      <c r="BX1808" s="267"/>
      <c r="BY1808" s="267"/>
      <c r="BZ1808" s="267"/>
      <c r="CA1808" s="267"/>
      <c r="CB1808" s="267"/>
      <c r="CC1808" s="267"/>
      <c r="CD1808" s="267"/>
      <c r="CE1808" s="267"/>
      <c r="CF1808" s="267"/>
      <c r="CG1808" s="267"/>
      <c r="CH1808" s="267"/>
      <c r="CI1808" s="267"/>
      <c r="CJ1808" s="267"/>
      <c r="CK1808" s="267"/>
      <c r="CL1808" s="267"/>
      <c r="CM1808" s="267"/>
      <c r="CN1808" s="267"/>
      <c r="CO1808" s="267"/>
      <c r="CP1808" s="267"/>
      <c r="CQ1808" s="267"/>
      <c r="CR1808" s="267"/>
      <c r="CS1808" s="267"/>
      <c r="CT1808" s="267"/>
      <c r="CU1808" s="267"/>
      <c r="CV1808" s="267"/>
      <c r="CW1808" s="267"/>
      <c r="CX1808" s="267"/>
      <c r="CY1808" s="267"/>
      <c r="CZ1808" s="267"/>
      <c r="DA1808" s="267"/>
      <c r="DB1808" s="267"/>
      <c r="DC1808" s="267"/>
      <c r="DD1808" s="267"/>
      <c r="DE1808" s="267"/>
      <c r="DF1808" s="267"/>
      <c r="DG1808" s="267"/>
      <c r="DH1808" s="267"/>
      <c r="DI1808" s="267"/>
      <c r="DJ1808" s="267"/>
      <c r="DK1808" s="267"/>
      <c r="DL1808" s="267"/>
      <c r="DM1808" s="267"/>
      <c r="DN1808" s="267"/>
      <c r="DO1808" s="267"/>
      <c r="DP1808" s="267"/>
      <c r="DQ1808" s="267"/>
      <c r="DR1808" s="267"/>
      <c r="DS1808" s="267"/>
      <c r="DT1808" s="267"/>
      <c r="DU1808" s="267"/>
      <c r="DV1808" s="267"/>
      <c r="DW1808" s="267"/>
      <c r="DX1808" s="267"/>
      <c r="DY1808" s="267"/>
      <c r="DZ1808" s="267"/>
      <c r="EA1808" s="267"/>
      <c r="EB1808" s="267"/>
      <c r="EC1808" s="267"/>
      <c r="ED1808" s="267"/>
      <c r="EE1808" s="267"/>
      <c r="EF1808" s="267"/>
      <c r="EG1808" s="267"/>
      <c r="EH1808" s="267"/>
      <c r="EI1808" s="267"/>
      <c r="EJ1808" s="267"/>
      <c r="EK1808" s="267"/>
      <c r="EL1808" s="267"/>
      <c r="EM1808" s="267"/>
      <c r="EN1808" s="267"/>
      <c r="EO1808" s="267"/>
      <c r="EP1808" s="267"/>
      <c r="EQ1808" s="267"/>
      <c r="ER1808" s="267"/>
      <c r="ES1808" s="267"/>
      <c r="ET1808" s="267"/>
      <c r="EU1808" s="267"/>
      <c r="EV1808" s="267"/>
      <c r="EW1808" s="267"/>
      <c r="EX1808" s="267"/>
      <c r="EY1808" s="267"/>
      <c r="EZ1808" s="267"/>
      <c r="FA1808" s="267"/>
      <c r="FB1808" s="267"/>
      <c r="FC1808" s="267"/>
      <c r="FD1808" s="267"/>
      <c r="FE1808" s="267"/>
      <c r="FF1808" s="267"/>
      <c r="FG1808" s="267"/>
      <c r="FH1808" s="267"/>
      <c r="FI1808" s="267"/>
      <c r="FJ1808" s="267"/>
      <c r="FK1808" s="267"/>
      <c r="FL1808" s="267"/>
      <c r="FM1808" s="267"/>
      <c r="FN1808" s="267"/>
      <c r="FO1808" s="267"/>
      <c r="FP1808" s="267"/>
      <c r="FQ1808" s="267"/>
      <c r="FR1808" s="267"/>
      <c r="FS1808" s="267"/>
      <c r="FT1808" s="267"/>
      <c r="FU1808" s="267"/>
      <c r="FV1808" s="267"/>
      <c r="FW1808" s="267"/>
      <c r="FX1808" s="267"/>
      <c r="FY1808" s="267"/>
      <c r="FZ1808" s="267"/>
      <c r="GA1808" s="267"/>
      <c r="GB1808" s="267"/>
      <c r="GC1808" s="267"/>
      <c r="GD1808" s="267"/>
      <c r="GE1808" s="267"/>
      <c r="GF1808" s="267"/>
      <c r="GG1808" s="267"/>
      <c r="GH1808" s="267"/>
      <c r="GI1808" s="267"/>
      <c r="GJ1808" s="267"/>
      <c r="GK1808" s="267"/>
      <c r="GL1808" s="267"/>
      <c r="GM1808" s="267"/>
      <c r="GN1808" s="267"/>
      <c r="GO1808" s="267"/>
      <c r="GP1808" s="267"/>
      <c r="GQ1808" s="267"/>
      <c r="GR1808" s="267"/>
      <c r="GS1808" s="267"/>
      <c r="GT1808" s="267"/>
      <c r="GU1808" s="267"/>
      <c r="GV1808" s="267"/>
      <c r="GW1808" s="267"/>
      <c r="GX1808" s="267"/>
      <c r="GY1808" s="267"/>
      <c r="GZ1808" s="267"/>
      <c r="HA1808" s="267"/>
      <c r="HB1808" s="267"/>
      <c r="HC1808" s="267"/>
      <c r="HD1808" s="267"/>
      <c r="HE1808" s="267"/>
      <c r="HF1808" s="267"/>
      <c r="HG1808" s="267"/>
      <c r="HH1808" s="267"/>
      <c r="HI1808" s="267"/>
      <c r="HJ1808" s="267"/>
      <c r="HK1808" s="267"/>
      <c r="HL1808" s="267"/>
      <c r="HM1808" s="267"/>
      <c r="HN1808" s="267"/>
      <c r="HO1808" s="267"/>
      <c r="HP1808" s="267"/>
      <c r="HQ1808" s="267"/>
      <c r="HR1808" s="267"/>
      <c r="HS1808" s="267"/>
      <c r="HT1808" s="267"/>
      <c r="HU1808" s="267"/>
      <c r="HV1808" s="267"/>
      <c r="HW1808" s="267"/>
      <c r="HX1808" s="267"/>
      <c r="HY1808" s="267"/>
      <c r="HZ1808" s="267"/>
      <c r="IA1808" s="267"/>
      <c r="IB1808" s="267"/>
      <c r="IC1808" s="267"/>
      <c r="ID1808" s="267"/>
      <c r="IE1808" s="267"/>
      <c r="IF1808" s="267"/>
      <c r="IG1808" s="267"/>
      <c r="IH1808" s="267"/>
      <c r="II1808" s="267"/>
      <c r="IJ1808" s="267"/>
      <c r="IK1808" s="267"/>
      <c r="IL1808" s="267"/>
      <c r="IM1808" s="267"/>
      <c r="IN1808" s="267"/>
      <c r="IO1808" s="267"/>
      <c r="IP1808" s="267"/>
      <c r="IQ1808" s="267"/>
      <c r="IR1808" s="267"/>
      <c r="IS1808" s="267"/>
      <c r="IT1808" s="267"/>
      <c r="IU1808" s="267"/>
    </row>
    <row r="1809" spans="1:255" s="268" customFormat="1" ht="12.75">
      <c r="A1809" s="267"/>
      <c r="B1809" s="267"/>
      <c r="C1809" s="267"/>
      <c r="D1809" s="267"/>
      <c r="E1809" s="267"/>
      <c r="F1809" s="267"/>
      <c r="G1809" s="267"/>
      <c r="H1809" s="267"/>
      <c r="I1809" s="267"/>
      <c r="J1809" s="267"/>
      <c r="K1809" s="267"/>
      <c r="L1809" s="267"/>
      <c r="M1809" s="267"/>
      <c r="N1809" s="267"/>
      <c r="O1809" s="267"/>
      <c r="P1809" s="267"/>
      <c r="Q1809" s="267"/>
      <c r="R1809" s="267"/>
      <c r="S1809" s="267"/>
      <c r="T1809" s="267"/>
      <c r="U1809" s="267"/>
      <c r="V1809" s="267"/>
      <c r="W1809" s="267"/>
      <c r="X1809" s="267"/>
      <c r="Y1809" s="267"/>
      <c r="Z1809" s="267"/>
      <c r="AA1809" s="267"/>
      <c r="AB1809" s="267"/>
      <c r="AC1809" s="267"/>
      <c r="AD1809" s="267"/>
      <c r="AE1809" s="267"/>
      <c r="AF1809" s="267"/>
      <c r="AG1809" s="267"/>
      <c r="AH1809" s="267"/>
      <c r="AI1809" s="267"/>
      <c r="AJ1809" s="267"/>
      <c r="AK1809" s="267"/>
      <c r="AL1809" s="267"/>
      <c r="AM1809" s="267"/>
      <c r="AN1809" s="267"/>
      <c r="AO1809" s="267"/>
      <c r="AP1809" s="267"/>
      <c r="AQ1809" s="267"/>
      <c r="AR1809" s="267"/>
      <c r="AS1809" s="267"/>
      <c r="AT1809" s="267"/>
      <c r="AU1809" s="267"/>
      <c r="AV1809" s="267"/>
      <c r="AW1809" s="267"/>
      <c r="AX1809" s="267"/>
      <c r="AY1809" s="267"/>
      <c r="AZ1809" s="267"/>
      <c r="BA1809" s="267"/>
      <c r="BB1809" s="267"/>
      <c r="BC1809" s="267"/>
      <c r="BD1809" s="267"/>
      <c r="BE1809" s="267"/>
      <c r="BF1809" s="267"/>
      <c r="BG1809" s="267"/>
      <c r="BH1809" s="267"/>
      <c r="BI1809" s="267"/>
      <c r="BJ1809" s="267"/>
      <c r="BK1809" s="267"/>
      <c r="BL1809" s="267"/>
      <c r="BM1809" s="267"/>
      <c r="BN1809" s="267"/>
      <c r="BO1809" s="267"/>
      <c r="BP1809" s="267"/>
      <c r="BQ1809" s="267"/>
      <c r="BR1809" s="267"/>
      <c r="BS1809" s="267"/>
      <c r="BT1809" s="267"/>
      <c r="BU1809" s="267"/>
      <c r="BV1809" s="267"/>
      <c r="BW1809" s="267"/>
      <c r="BX1809" s="267"/>
      <c r="BY1809" s="267"/>
      <c r="BZ1809" s="267"/>
      <c r="CA1809" s="267"/>
      <c r="CB1809" s="267"/>
      <c r="CC1809" s="267"/>
      <c r="CD1809" s="267"/>
      <c r="CE1809" s="267"/>
      <c r="CF1809" s="267"/>
      <c r="CG1809" s="267"/>
      <c r="CH1809" s="267"/>
      <c r="CI1809" s="267"/>
      <c r="CJ1809" s="267"/>
      <c r="CK1809" s="267"/>
      <c r="CL1809" s="267"/>
      <c r="CM1809" s="267"/>
      <c r="CN1809" s="267"/>
      <c r="CO1809" s="267"/>
      <c r="CP1809" s="267"/>
      <c r="CQ1809" s="267"/>
      <c r="CR1809" s="267"/>
      <c r="CS1809" s="267"/>
      <c r="CT1809" s="267"/>
      <c r="CU1809" s="267"/>
      <c r="CV1809" s="267"/>
      <c r="CW1809" s="267"/>
      <c r="CX1809" s="267"/>
      <c r="CY1809" s="267"/>
      <c r="CZ1809" s="267"/>
      <c r="DA1809" s="267"/>
      <c r="DB1809" s="267"/>
      <c r="DC1809" s="267"/>
      <c r="DD1809" s="267"/>
      <c r="DE1809" s="267"/>
      <c r="DF1809" s="267"/>
      <c r="DG1809" s="267"/>
      <c r="DH1809" s="267"/>
      <c r="DI1809" s="267"/>
      <c r="DJ1809" s="267"/>
      <c r="DK1809" s="267"/>
      <c r="DL1809" s="267"/>
      <c r="DM1809" s="267"/>
      <c r="DN1809" s="267"/>
      <c r="DO1809" s="267"/>
      <c r="DP1809" s="267"/>
      <c r="DQ1809" s="267"/>
      <c r="DR1809" s="267"/>
      <c r="DS1809" s="267"/>
      <c r="DT1809" s="267"/>
      <c r="DU1809" s="267"/>
      <c r="DV1809" s="267"/>
      <c r="DW1809" s="267"/>
      <c r="DX1809" s="267"/>
      <c r="DY1809" s="267"/>
      <c r="DZ1809" s="267"/>
      <c r="EA1809" s="267"/>
      <c r="EB1809" s="267"/>
      <c r="EC1809" s="267"/>
      <c r="ED1809" s="267"/>
      <c r="EE1809" s="267"/>
      <c r="EF1809" s="267"/>
      <c r="EG1809" s="267"/>
      <c r="EH1809" s="267"/>
      <c r="EI1809" s="267"/>
      <c r="EJ1809" s="267"/>
      <c r="EK1809" s="267"/>
      <c r="EL1809" s="267"/>
      <c r="EM1809" s="267"/>
      <c r="EN1809" s="267"/>
      <c r="EO1809" s="267"/>
      <c r="EP1809" s="267"/>
      <c r="EQ1809" s="267"/>
      <c r="ER1809" s="267"/>
      <c r="ES1809" s="267"/>
      <c r="ET1809" s="267"/>
      <c r="EU1809" s="267"/>
      <c r="EV1809" s="267"/>
      <c r="EW1809" s="267"/>
      <c r="EX1809" s="267"/>
      <c r="EY1809" s="267"/>
      <c r="EZ1809" s="267"/>
      <c r="FA1809" s="267"/>
      <c r="FB1809" s="267"/>
      <c r="FC1809" s="267"/>
      <c r="FD1809" s="267"/>
      <c r="FE1809" s="267"/>
      <c r="FF1809" s="267"/>
      <c r="FG1809" s="267"/>
      <c r="FH1809" s="267"/>
      <c r="FI1809" s="267"/>
      <c r="FJ1809" s="267"/>
      <c r="FK1809" s="267"/>
      <c r="FL1809" s="267"/>
      <c r="FM1809" s="267"/>
      <c r="FN1809" s="267"/>
      <c r="FO1809" s="267"/>
      <c r="FP1809" s="267"/>
      <c r="FQ1809" s="267"/>
      <c r="FR1809" s="267"/>
      <c r="FS1809" s="267"/>
      <c r="FT1809" s="267"/>
      <c r="FU1809" s="267"/>
      <c r="FV1809" s="267"/>
      <c r="FW1809" s="267"/>
      <c r="FX1809" s="267"/>
      <c r="FY1809" s="267"/>
      <c r="FZ1809" s="267"/>
      <c r="GA1809" s="267"/>
      <c r="GB1809" s="267"/>
      <c r="GC1809" s="267"/>
      <c r="GD1809" s="267"/>
      <c r="GE1809" s="267"/>
      <c r="GF1809" s="267"/>
      <c r="GG1809" s="267"/>
      <c r="GH1809" s="267"/>
      <c r="GI1809" s="267"/>
      <c r="GJ1809" s="267"/>
      <c r="GK1809" s="267"/>
      <c r="GL1809" s="267"/>
      <c r="GM1809" s="267"/>
      <c r="GN1809" s="267"/>
      <c r="GO1809" s="267"/>
      <c r="GP1809" s="267"/>
      <c r="GQ1809" s="267"/>
      <c r="GR1809" s="267"/>
      <c r="GS1809" s="267"/>
      <c r="GT1809" s="267"/>
      <c r="GU1809" s="267"/>
      <c r="GV1809" s="267"/>
      <c r="GW1809" s="267"/>
      <c r="GX1809" s="267"/>
      <c r="GY1809" s="267"/>
      <c r="GZ1809" s="267"/>
      <c r="HA1809" s="267"/>
      <c r="HB1809" s="267"/>
      <c r="HC1809" s="267"/>
      <c r="HD1809" s="267"/>
      <c r="HE1809" s="267"/>
      <c r="HF1809" s="267"/>
      <c r="HG1809" s="267"/>
      <c r="HH1809" s="267"/>
      <c r="HI1809" s="267"/>
      <c r="HJ1809" s="267"/>
      <c r="HK1809" s="267"/>
      <c r="HL1809" s="267"/>
      <c r="HM1809" s="267"/>
      <c r="HN1809" s="267"/>
      <c r="HO1809" s="267"/>
      <c r="HP1809" s="267"/>
      <c r="HQ1809" s="267"/>
      <c r="HR1809" s="267"/>
      <c r="HS1809" s="267"/>
      <c r="HT1809" s="267"/>
      <c r="HU1809" s="267"/>
      <c r="HV1809" s="267"/>
      <c r="HW1809" s="267"/>
      <c r="HX1809" s="267"/>
      <c r="HY1809" s="267"/>
      <c r="HZ1809" s="267"/>
      <c r="IA1809" s="267"/>
      <c r="IB1809" s="267"/>
      <c r="IC1809" s="267"/>
      <c r="ID1809" s="267"/>
      <c r="IE1809" s="267"/>
      <c r="IF1809" s="267"/>
      <c r="IG1809" s="267"/>
      <c r="IH1809" s="267"/>
      <c r="II1809" s="267"/>
      <c r="IJ1809" s="267"/>
      <c r="IK1809" s="267"/>
      <c r="IL1809" s="267"/>
      <c r="IM1809" s="267"/>
      <c r="IN1809" s="267"/>
      <c r="IO1809" s="267"/>
      <c r="IP1809" s="267"/>
      <c r="IQ1809" s="267"/>
      <c r="IR1809" s="267"/>
      <c r="IS1809" s="267"/>
      <c r="IT1809" s="267"/>
      <c r="IU1809" s="267"/>
    </row>
    <row r="1810" spans="1:255" s="268" customFormat="1" ht="12.75">
      <c r="A1810" s="267"/>
      <c r="B1810" s="267"/>
      <c r="C1810" s="267"/>
      <c r="D1810" s="267"/>
      <c r="E1810" s="267"/>
      <c r="F1810" s="267"/>
      <c r="G1810" s="267"/>
      <c r="H1810" s="267"/>
      <c r="I1810" s="267"/>
      <c r="J1810" s="267"/>
      <c r="K1810" s="267"/>
      <c r="L1810" s="267"/>
      <c r="M1810" s="267"/>
      <c r="N1810" s="267"/>
      <c r="O1810" s="267"/>
      <c r="P1810" s="267"/>
      <c r="Q1810" s="267"/>
      <c r="R1810" s="267"/>
      <c r="S1810" s="267"/>
      <c r="T1810" s="267"/>
      <c r="U1810" s="267"/>
      <c r="V1810" s="267"/>
      <c r="W1810" s="267"/>
      <c r="X1810" s="267"/>
      <c r="Y1810" s="267"/>
      <c r="Z1810" s="267"/>
      <c r="AA1810" s="267"/>
      <c r="AB1810" s="267"/>
      <c r="AC1810" s="267"/>
      <c r="AD1810" s="267"/>
      <c r="AE1810" s="267"/>
      <c r="AF1810" s="267"/>
      <c r="AG1810" s="267"/>
      <c r="AH1810" s="267"/>
      <c r="AI1810" s="267"/>
      <c r="AJ1810" s="267"/>
      <c r="AK1810" s="267"/>
      <c r="AL1810" s="267"/>
      <c r="AM1810" s="267"/>
      <c r="AN1810" s="267"/>
      <c r="AO1810" s="267"/>
      <c r="AP1810" s="267"/>
      <c r="AQ1810" s="267"/>
      <c r="AR1810" s="267"/>
      <c r="AS1810" s="267"/>
      <c r="AT1810" s="267"/>
      <c r="AU1810" s="267"/>
      <c r="AV1810" s="267"/>
      <c r="AW1810" s="267"/>
      <c r="AX1810" s="267"/>
      <c r="AY1810" s="267"/>
      <c r="AZ1810" s="267"/>
      <c r="BA1810" s="267"/>
      <c r="BB1810" s="267"/>
      <c r="BC1810" s="267"/>
      <c r="BD1810" s="267"/>
      <c r="BE1810" s="267"/>
      <c r="BF1810" s="267"/>
      <c r="BG1810" s="267"/>
      <c r="BH1810" s="267"/>
      <c r="BI1810" s="267"/>
      <c r="BJ1810" s="267"/>
      <c r="BK1810" s="267"/>
      <c r="BL1810" s="267"/>
      <c r="BM1810" s="267"/>
      <c r="BN1810" s="267"/>
      <c r="BO1810" s="267"/>
      <c r="BP1810" s="267"/>
      <c r="BQ1810" s="267"/>
      <c r="BR1810" s="267"/>
      <c r="BS1810" s="267"/>
      <c r="BT1810" s="267"/>
      <c r="BU1810" s="267"/>
      <c r="BV1810" s="267"/>
      <c r="BW1810" s="267"/>
      <c r="BX1810" s="267"/>
      <c r="BY1810" s="267"/>
      <c r="BZ1810" s="267"/>
      <c r="CA1810" s="267"/>
      <c r="CB1810" s="267"/>
      <c r="CC1810" s="267"/>
      <c r="CD1810" s="267"/>
      <c r="CE1810" s="267"/>
      <c r="CF1810" s="267"/>
      <c r="CG1810" s="267"/>
      <c r="CH1810" s="267"/>
      <c r="CI1810" s="267"/>
      <c r="CJ1810" s="267"/>
      <c r="CK1810" s="267"/>
      <c r="CL1810" s="267"/>
      <c r="CM1810" s="267"/>
      <c r="CN1810" s="267"/>
      <c r="CO1810" s="267"/>
      <c r="CP1810" s="267"/>
      <c r="CQ1810" s="267"/>
      <c r="CR1810" s="267"/>
      <c r="CS1810" s="267"/>
      <c r="CT1810" s="267"/>
      <c r="CU1810" s="267"/>
      <c r="CV1810" s="267"/>
      <c r="CW1810" s="267"/>
      <c r="CX1810" s="267"/>
      <c r="CY1810" s="267"/>
      <c r="CZ1810" s="267"/>
      <c r="DA1810" s="267"/>
      <c r="DB1810" s="267"/>
      <c r="DC1810" s="267"/>
      <c r="DD1810" s="267"/>
      <c r="DE1810" s="267"/>
      <c r="DF1810" s="267"/>
      <c r="DG1810" s="267"/>
      <c r="DH1810" s="267"/>
      <c r="DI1810" s="267"/>
      <c r="DJ1810" s="267"/>
      <c r="DK1810" s="267"/>
      <c r="DL1810" s="267"/>
      <c r="DM1810" s="267"/>
      <c r="DN1810" s="267"/>
      <c r="DO1810" s="267"/>
      <c r="DP1810" s="267"/>
      <c r="DQ1810" s="267"/>
      <c r="DR1810" s="267"/>
      <c r="DS1810" s="267"/>
      <c r="DT1810" s="267"/>
      <c r="DU1810" s="267"/>
      <c r="DV1810" s="267"/>
      <c r="DW1810" s="267"/>
      <c r="DX1810" s="267"/>
      <c r="DY1810" s="267"/>
      <c r="DZ1810" s="267"/>
      <c r="EA1810" s="267"/>
      <c r="EB1810" s="267"/>
      <c r="EC1810" s="267"/>
      <c r="ED1810" s="267"/>
      <c r="EE1810" s="267"/>
      <c r="EF1810" s="267"/>
      <c r="EG1810" s="267"/>
      <c r="EH1810" s="267"/>
      <c r="EI1810" s="267"/>
      <c r="EJ1810" s="267"/>
      <c r="EK1810" s="267"/>
      <c r="EL1810" s="267"/>
      <c r="EM1810" s="267"/>
      <c r="EN1810" s="267"/>
      <c r="EO1810" s="267"/>
      <c r="EP1810" s="267"/>
      <c r="EQ1810" s="267"/>
      <c r="ER1810" s="267"/>
      <c r="ES1810" s="267"/>
      <c r="ET1810" s="267"/>
      <c r="EU1810" s="267"/>
      <c r="EV1810" s="267"/>
      <c r="EW1810" s="267"/>
      <c r="EX1810" s="267"/>
      <c r="EY1810" s="267"/>
      <c r="EZ1810" s="267"/>
      <c r="FA1810" s="267"/>
      <c r="FB1810" s="267"/>
      <c r="FC1810" s="267"/>
      <c r="FD1810" s="267"/>
      <c r="FE1810" s="267"/>
      <c r="FF1810" s="267"/>
      <c r="FG1810" s="267"/>
      <c r="FH1810" s="267"/>
      <c r="FI1810" s="267"/>
      <c r="FJ1810" s="267"/>
      <c r="FK1810" s="267"/>
      <c r="FL1810" s="267"/>
      <c r="FM1810" s="267"/>
      <c r="FN1810" s="267"/>
      <c r="FO1810" s="267"/>
      <c r="FP1810" s="267"/>
      <c r="FQ1810" s="267"/>
      <c r="FR1810" s="267"/>
      <c r="FS1810" s="267"/>
      <c r="FT1810" s="267"/>
      <c r="FU1810" s="267"/>
      <c r="FV1810" s="267"/>
      <c r="FW1810" s="267"/>
      <c r="FX1810" s="267"/>
      <c r="FY1810" s="267"/>
      <c r="FZ1810" s="267"/>
      <c r="GA1810" s="267"/>
      <c r="GB1810" s="267"/>
      <c r="GC1810" s="267"/>
      <c r="GD1810" s="267"/>
      <c r="GE1810" s="267"/>
      <c r="GF1810" s="267"/>
      <c r="GG1810" s="267"/>
      <c r="GH1810" s="267"/>
      <c r="GI1810" s="267"/>
      <c r="GJ1810" s="267"/>
      <c r="GK1810" s="267"/>
      <c r="GL1810" s="267"/>
      <c r="GM1810" s="267"/>
      <c r="GN1810" s="267"/>
      <c r="GO1810" s="267"/>
      <c r="GP1810" s="267"/>
      <c r="GQ1810" s="267"/>
      <c r="GR1810" s="267"/>
      <c r="GS1810" s="267"/>
      <c r="GT1810" s="267"/>
      <c r="GU1810" s="267"/>
      <c r="GV1810" s="267"/>
      <c r="GW1810" s="267"/>
      <c r="GX1810" s="267"/>
      <c r="GY1810" s="267"/>
      <c r="GZ1810" s="267"/>
      <c r="HA1810" s="267"/>
      <c r="HB1810" s="267"/>
      <c r="HC1810" s="267"/>
      <c r="HD1810" s="267"/>
      <c r="HE1810" s="267"/>
      <c r="HF1810" s="267"/>
      <c r="HG1810" s="267"/>
      <c r="HH1810" s="267"/>
      <c r="HI1810" s="267"/>
      <c r="HJ1810" s="267"/>
      <c r="HK1810" s="267"/>
      <c r="HL1810" s="267"/>
      <c r="HM1810" s="267"/>
      <c r="HN1810" s="267"/>
      <c r="HO1810" s="267"/>
      <c r="HP1810" s="267"/>
      <c r="HQ1810" s="267"/>
      <c r="HR1810" s="267"/>
      <c r="HS1810" s="267"/>
      <c r="HT1810" s="267"/>
      <c r="HU1810" s="267"/>
      <c r="HV1810" s="267"/>
      <c r="HW1810" s="267"/>
      <c r="HX1810" s="267"/>
      <c r="HY1810" s="267"/>
      <c r="HZ1810" s="267"/>
      <c r="IA1810" s="267"/>
      <c r="IB1810" s="267"/>
      <c r="IC1810" s="267"/>
      <c r="ID1810" s="267"/>
      <c r="IE1810" s="267"/>
      <c r="IF1810" s="267"/>
      <c r="IG1810" s="267"/>
      <c r="IH1810" s="267"/>
      <c r="II1810" s="267"/>
      <c r="IJ1810" s="267"/>
      <c r="IK1810" s="267"/>
      <c r="IL1810" s="267"/>
      <c r="IM1810" s="267"/>
      <c r="IN1810" s="267"/>
      <c r="IO1810" s="267"/>
      <c r="IP1810" s="267"/>
      <c r="IQ1810" s="267"/>
      <c r="IR1810" s="267"/>
      <c r="IS1810" s="267"/>
      <c r="IT1810" s="267"/>
      <c r="IU1810" s="267"/>
    </row>
    <row r="1811" spans="1:255" s="268" customFormat="1" ht="12.75">
      <c r="A1811" s="267"/>
      <c r="B1811" s="267"/>
      <c r="C1811" s="267"/>
      <c r="D1811" s="267"/>
      <c r="E1811" s="267"/>
      <c r="F1811" s="267"/>
      <c r="G1811" s="267"/>
      <c r="H1811" s="267"/>
      <c r="I1811" s="267"/>
      <c r="J1811" s="267"/>
      <c r="K1811" s="267"/>
      <c r="L1811" s="267"/>
      <c r="M1811" s="267"/>
      <c r="N1811" s="267"/>
      <c r="O1811" s="267"/>
      <c r="P1811" s="267"/>
      <c r="Q1811" s="267"/>
      <c r="R1811" s="267"/>
      <c r="S1811" s="267"/>
      <c r="T1811" s="267"/>
      <c r="U1811" s="267"/>
      <c r="V1811" s="267"/>
      <c r="W1811" s="267"/>
      <c r="X1811" s="267"/>
      <c r="Y1811" s="267"/>
      <c r="Z1811" s="267"/>
      <c r="AA1811" s="267"/>
      <c r="AB1811" s="267"/>
      <c r="AC1811" s="267"/>
      <c r="AD1811" s="267"/>
      <c r="AE1811" s="267"/>
      <c r="AF1811" s="267"/>
      <c r="AG1811" s="267"/>
      <c r="AH1811" s="267"/>
      <c r="AI1811" s="267"/>
      <c r="AJ1811" s="267"/>
      <c r="AK1811" s="267"/>
      <c r="AL1811" s="267"/>
      <c r="AM1811" s="267"/>
      <c r="AN1811" s="267"/>
      <c r="AO1811" s="267"/>
      <c r="AP1811" s="267"/>
      <c r="AQ1811" s="267"/>
      <c r="AR1811" s="267"/>
      <c r="AS1811" s="267"/>
      <c r="AT1811" s="267"/>
      <c r="AU1811" s="267"/>
      <c r="AV1811" s="267"/>
      <c r="AW1811" s="267"/>
      <c r="AX1811" s="267"/>
      <c r="AY1811" s="267"/>
      <c r="AZ1811" s="267"/>
      <c r="BA1811" s="267"/>
      <c r="BB1811" s="267"/>
      <c r="BC1811" s="267"/>
      <c r="BD1811" s="267"/>
      <c r="BE1811" s="267"/>
      <c r="BF1811" s="267"/>
      <c r="BG1811" s="267"/>
      <c r="BH1811" s="267"/>
      <c r="BI1811" s="267"/>
      <c r="BJ1811" s="267"/>
      <c r="BK1811" s="267"/>
      <c r="BL1811" s="267"/>
      <c r="BM1811" s="267"/>
      <c r="BN1811" s="267"/>
      <c r="BO1811" s="267"/>
      <c r="BP1811" s="267"/>
      <c r="BQ1811" s="267"/>
      <c r="BR1811" s="267"/>
      <c r="BS1811" s="267"/>
      <c r="BT1811" s="267"/>
      <c r="BU1811" s="267"/>
      <c r="BV1811" s="267"/>
      <c r="BW1811" s="267"/>
      <c r="BX1811" s="267"/>
      <c r="BY1811" s="267"/>
      <c r="BZ1811" s="267"/>
      <c r="CA1811" s="267"/>
      <c r="CB1811" s="267"/>
      <c r="CC1811" s="267"/>
      <c r="CD1811" s="267"/>
      <c r="CE1811" s="267"/>
      <c r="CF1811" s="267"/>
      <c r="CG1811" s="267"/>
      <c r="CH1811" s="267"/>
      <c r="CI1811" s="267"/>
      <c r="CJ1811" s="267"/>
      <c r="CK1811" s="267"/>
      <c r="CL1811" s="267"/>
      <c r="CM1811" s="267"/>
      <c r="CN1811" s="267"/>
      <c r="CO1811" s="267"/>
      <c r="CP1811" s="267"/>
      <c r="CQ1811" s="267"/>
      <c r="CR1811" s="267"/>
      <c r="CS1811" s="267"/>
      <c r="CT1811" s="267"/>
      <c r="CU1811" s="267"/>
      <c r="CV1811" s="267"/>
      <c r="CW1811" s="267"/>
      <c r="CX1811" s="267"/>
      <c r="CY1811" s="267"/>
      <c r="CZ1811" s="267"/>
      <c r="DA1811" s="267"/>
      <c r="DB1811" s="267"/>
      <c r="DC1811" s="267"/>
      <c r="DD1811" s="267"/>
      <c r="DE1811" s="267"/>
      <c r="DF1811" s="267"/>
      <c r="DG1811" s="267"/>
      <c r="DH1811" s="267"/>
      <c r="DI1811" s="267"/>
      <c r="DJ1811" s="267"/>
      <c r="DK1811" s="267"/>
      <c r="DL1811" s="267"/>
      <c r="DM1811" s="267"/>
      <c r="DN1811" s="267"/>
      <c r="DO1811" s="267"/>
      <c r="DP1811" s="267"/>
      <c r="DQ1811" s="267"/>
      <c r="DR1811" s="267"/>
      <c r="DS1811" s="267"/>
      <c r="DT1811" s="267"/>
      <c r="DU1811" s="267"/>
      <c r="DV1811" s="267"/>
      <c r="DW1811" s="267"/>
      <c r="DX1811" s="267"/>
      <c r="DY1811" s="267"/>
      <c r="DZ1811" s="267"/>
      <c r="EA1811" s="267"/>
      <c r="EB1811" s="267"/>
      <c r="EC1811" s="267"/>
      <c r="ED1811" s="267"/>
      <c r="EE1811" s="267"/>
      <c r="EF1811" s="267"/>
      <c r="EG1811" s="267"/>
      <c r="EH1811" s="267"/>
      <c r="EI1811" s="267"/>
      <c r="EJ1811" s="267"/>
      <c r="EK1811" s="267"/>
      <c r="EL1811" s="267"/>
      <c r="EM1811" s="267"/>
      <c r="EN1811" s="267"/>
      <c r="EO1811" s="267"/>
      <c r="EP1811" s="267"/>
      <c r="EQ1811" s="267"/>
      <c r="ER1811" s="267"/>
      <c r="ES1811" s="267"/>
      <c r="ET1811" s="267"/>
      <c r="EU1811" s="267"/>
      <c r="EV1811" s="267"/>
      <c r="EW1811" s="267"/>
      <c r="EX1811" s="267"/>
      <c r="EY1811" s="267"/>
      <c r="EZ1811" s="267"/>
      <c r="FA1811" s="267"/>
      <c r="FB1811" s="267"/>
      <c r="FC1811" s="267"/>
      <c r="FD1811" s="267"/>
      <c r="FE1811" s="267"/>
      <c r="FF1811" s="267"/>
      <c r="FG1811" s="267"/>
      <c r="FH1811" s="267"/>
      <c r="FI1811" s="267"/>
      <c r="FJ1811" s="267"/>
      <c r="FK1811" s="267"/>
      <c r="FL1811" s="267"/>
      <c r="FM1811" s="267"/>
      <c r="FN1811" s="267"/>
      <c r="FO1811" s="267"/>
      <c r="FP1811" s="267"/>
      <c r="FQ1811" s="267"/>
      <c r="FR1811" s="267"/>
      <c r="FS1811" s="267"/>
      <c r="FT1811" s="267"/>
      <c r="FU1811" s="267"/>
      <c r="FV1811" s="267"/>
      <c r="FW1811" s="267"/>
      <c r="FX1811" s="267"/>
      <c r="FY1811" s="267"/>
      <c r="FZ1811" s="267"/>
      <c r="GA1811" s="267"/>
      <c r="GB1811" s="267"/>
      <c r="GC1811" s="267"/>
      <c r="GD1811" s="267"/>
      <c r="GE1811" s="267"/>
      <c r="GF1811" s="267"/>
      <c r="GG1811" s="267"/>
      <c r="GH1811" s="267"/>
      <c r="GI1811" s="267"/>
      <c r="GJ1811" s="267"/>
      <c r="GK1811" s="267"/>
      <c r="GL1811" s="267"/>
      <c r="GM1811" s="267"/>
      <c r="GN1811" s="267"/>
      <c r="GO1811" s="267"/>
      <c r="GP1811" s="267"/>
      <c r="GQ1811" s="267"/>
      <c r="GR1811" s="267"/>
      <c r="GS1811" s="267"/>
      <c r="GT1811" s="267"/>
      <c r="GU1811" s="267"/>
      <c r="GV1811" s="267"/>
      <c r="GW1811" s="267"/>
      <c r="GX1811" s="267"/>
      <c r="GY1811" s="267"/>
      <c r="GZ1811" s="267"/>
      <c r="HA1811" s="267"/>
      <c r="HB1811" s="267"/>
      <c r="HC1811" s="267"/>
      <c r="HD1811" s="267"/>
      <c r="HE1811" s="267"/>
      <c r="HF1811" s="267"/>
      <c r="HG1811" s="267"/>
      <c r="HH1811" s="267"/>
      <c r="HI1811" s="267"/>
      <c r="HJ1811" s="267"/>
      <c r="HK1811" s="267"/>
      <c r="HL1811" s="267"/>
      <c r="HM1811" s="267"/>
      <c r="HN1811" s="267"/>
      <c r="HO1811" s="267"/>
      <c r="HP1811" s="267"/>
      <c r="HQ1811" s="267"/>
      <c r="HR1811" s="267"/>
      <c r="HS1811" s="267"/>
      <c r="HT1811" s="267"/>
      <c r="HU1811" s="267"/>
      <c r="HV1811" s="267"/>
      <c r="HW1811" s="267"/>
      <c r="HX1811" s="267"/>
      <c r="HY1811" s="267"/>
      <c r="HZ1811" s="267"/>
      <c r="IA1811" s="267"/>
      <c r="IB1811" s="267"/>
      <c r="IC1811" s="267"/>
      <c r="ID1811" s="267"/>
      <c r="IE1811" s="267"/>
      <c r="IF1811" s="267"/>
      <c r="IG1811" s="267"/>
      <c r="IH1811" s="267"/>
      <c r="II1811" s="267"/>
      <c r="IJ1811" s="267"/>
      <c r="IK1811" s="267"/>
      <c r="IL1811" s="267"/>
      <c r="IM1811" s="267"/>
      <c r="IN1811" s="267"/>
      <c r="IO1811" s="267"/>
      <c r="IP1811" s="267"/>
      <c r="IQ1811" s="267"/>
      <c r="IR1811" s="267"/>
      <c r="IS1811" s="267"/>
      <c r="IT1811" s="267"/>
      <c r="IU1811" s="267"/>
    </row>
    <row r="1812" spans="1:255" s="268" customFormat="1" ht="12.75">
      <c r="A1812" s="267"/>
      <c r="B1812" s="267"/>
      <c r="C1812" s="267"/>
      <c r="D1812" s="267"/>
      <c r="E1812" s="267"/>
      <c r="F1812" s="267"/>
      <c r="G1812" s="267"/>
      <c r="H1812" s="267"/>
      <c r="I1812" s="267"/>
      <c r="J1812" s="267"/>
      <c r="K1812" s="267"/>
      <c r="L1812" s="267"/>
      <c r="M1812" s="267"/>
      <c r="N1812" s="267"/>
      <c r="O1812" s="267"/>
      <c r="P1812" s="267"/>
      <c r="Q1812" s="267"/>
      <c r="R1812" s="267"/>
      <c r="S1812" s="267"/>
      <c r="T1812" s="267"/>
      <c r="U1812" s="267"/>
      <c r="V1812" s="267"/>
      <c r="W1812" s="267"/>
      <c r="X1812" s="267"/>
      <c r="Y1812" s="267"/>
      <c r="Z1812" s="267"/>
      <c r="AA1812" s="267"/>
      <c r="AB1812" s="267"/>
      <c r="AC1812" s="267"/>
      <c r="AD1812" s="267"/>
      <c r="AE1812" s="267"/>
      <c r="AF1812" s="267"/>
      <c r="AG1812" s="267"/>
      <c r="AH1812" s="267"/>
      <c r="AI1812" s="267"/>
      <c r="AJ1812" s="267"/>
      <c r="AK1812" s="267"/>
      <c r="AL1812" s="267"/>
      <c r="AM1812" s="267"/>
      <c r="AN1812" s="267"/>
      <c r="AO1812" s="267"/>
      <c r="AP1812" s="267"/>
      <c r="AQ1812" s="267"/>
      <c r="AR1812" s="267"/>
      <c r="AS1812" s="267"/>
      <c r="AT1812" s="267"/>
      <c r="AU1812" s="267"/>
      <c r="AV1812" s="267"/>
      <c r="AW1812" s="267"/>
      <c r="AX1812" s="267"/>
      <c r="AY1812" s="267"/>
      <c r="AZ1812" s="267"/>
      <c r="BA1812" s="267"/>
      <c r="BB1812" s="267"/>
      <c r="BC1812" s="267"/>
      <c r="BD1812" s="267"/>
      <c r="BE1812" s="267"/>
      <c r="BF1812" s="267"/>
      <c r="BG1812" s="267"/>
      <c r="BH1812" s="267"/>
      <c r="BI1812" s="267"/>
      <c r="BJ1812" s="267"/>
      <c r="BK1812" s="267"/>
      <c r="BL1812" s="267"/>
      <c r="BM1812" s="267"/>
      <c r="BN1812" s="267"/>
      <c r="BO1812" s="267"/>
      <c r="BP1812" s="267"/>
      <c r="BQ1812" s="267"/>
      <c r="BR1812" s="267"/>
      <c r="BS1812" s="267"/>
      <c r="BT1812" s="267"/>
      <c r="BU1812" s="267"/>
      <c r="BV1812" s="267"/>
      <c r="BW1812" s="267"/>
      <c r="BX1812" s="267"/>
      <c r="BY1812" s="267"/>
      <c r="BZ1812" s="267"/>
      <c r="CA1812" s="267"/>
      <c r="CB1812" s="267"/>
      <c r="CC1812" s="267"/>
      <c r="CD1812" s="267"/>
      <c r="CE1812" s="267"/>
      <c r="CF1812" s="267"/>
      <c r="CG1812" s="267"/>
      <c r="CH1812" s="267"/>
      <c r="CI1812" s="267"/>
      <c r="CJ1812" s="267"/>
      <c r="CK1812" s="267"/>
      <c r="CL1812" s="267"/>
      <c r="CM1812" s="267"/>
      <c r="CN1812" s="267"/>
      <c r="CO1812" s="267"/>
      <c r="CP1812" s="267"/>
      <c r="CQ1812" s="267"/>
      <c r="CR1812" s="267"/>
      <c r="CS1812" s="267"/>
      <c r="CT1812" s="267"/>
      <c r="CU1812" s="267"/>
      <c r="CV1812" s="267"/>
      <c r="CW1812" s="267"/>
      <c r="CX1812" s="267"/>
      <c r="CY1812" s="267"/>
      <c r="CZ1812" s="267"/>
      <c r="DA1812" s="267"/>
      <c r="DB1812" s="267"/>
      <c r="DC1812" s="267"/>
      <c r="DD1812" s="267"/>
      <c r="DE1812" s="267"/>
      <c r="DF1812" s="267"/>
      <c r="DG1812" s="267"/>
      <c r="DH1812" s="267"/>
      <c r="DI1812" s="267"/>
      <c r="DJ1812" s="267"/>
      <c r="DK1812" s="267"/>
      <c r="DL1812" s="267"/>
      <c r="DM1812" s="267"/>
      <c r="DN1812" s="267"/>
      <c r="DO1812" s="267"/>
      <c r="DP1812" s="267"/>
      <c r="DQ1812" s="267"/>
      <c r="DR1812" s="267"/>
      <c r="DS1812" s="267"/>
      <c r="DT1812" s="267"/>
      <c r="DU1812" s="267"/>
      <c r="DV1812" s="267"/>
      <c r="DW1812" s="267"/>
      <c r="DX1812" s="267"/>
      <c r="DY1812" s="267"/>
      <c r="DZ1812" s="267"/>
      <c r="EA1812" s="267"/>
      <c r="EB1812" s="267"/>
      <c r="EC1812" s="267"/>
      <c r="ED1812" s="267"/>
      <c r="EE1812" s="267"/>
      <c r="EF1812" s="267"/>
      <c r="EG1812" s="267"/>
      <c r="EH1812" s="267"/>
      <c r="EI1812" s="267"/>
      <c r="EJ1812" s="267"/>
      <c r="EK1812" s="267"/>
      <c r="EL1812" s="267"/>
      <c r="EM1812" s="267"/>
      <c r="EN1812" s="267"/>
      <c r="EO1812" s="267"/>
      <c r="EP1812" s="267"/>
      <c r="EQ1812" s="267"/>
      <c r="ER1812" s="267"/>
      <c r="ES1812" s="267"/>
      <c r="ET1812" s="267"/>
      <c r="EU1812" s="267"/>
      <c r="EV1812" s="267"/>
      <c r="EW1812" s="267"/>
      <c r="EX1812" s="267"/>
      <c r="EY1812" s="267"/>
      <c r="EZ1812" s="267"/>
      <c r="FA1812" s="267"/>
      <c r="FB1812" s="267"/>
      <c r="FC1812" s="267"/>
      <c r="FD1812" s="267"/>
      <c r="FE1812" s="267"/>
      <c r="FF1812" s="267"/>
      <c r="FG1812" s="267"/>
      <c r="FH1812" s="267"/>
      <c r="FI1812" s="267"/>
      <c r="FJ1812" s="267"/>
      <c r="FK1812" s="267"/>
      <c r="FL1812" s="267"/>
      <c r="FM1812" s="267"/>
      <c r="FN1812" s="267"/>
      <c r="FO1812" s="267"/>
      <c r="FP1812" s="267"/>
      <c r="FQ1812" s="267"/>
      <c r="FR1812" s="267"/>
      <c r="FS1812" s="267"/>
      <c r="FT1812" s="267"/>
      <c r="FU1812" s="267"/>
      <c r="FV1812" s="267"/>
      <c r="FW1812" s="267"/>
      <c r="FX1812" s="267"/>
      <c r="FY1812" s="267"/>
      <c r="FZ1812" s="267"/>
      <c r="GA1812" s="267"/>
      <c r="GB1812" s="267"/>
      <c r="GC1812" s="267"/>
      <c r="GD1812" s="267"/>
      <c r="GE1812" s="267"/>
      <c r="GF1812" s="267"/>
      <c r="GG1812" s="267"/>
      <c r="GH1812" s="267"/>
      <c r="GI1812" s="267"/>
      <c r="GJ1812" s="267"/>
      <c r="GK1812" s="267"/>
      <c r="GL1812" s="267"/>
      <c r="GM1812" s="267"/>
      <c r="GN1812" s="267"/>
      <c r="GO1812" s="267"/>
      <c r="GP1812" s="267"/>
      <c r="GQ1812" s="267"/>
      <c r="GR1812" s="267"/>
      <c r="GS1812" s="267"/>
      <c r="GT1812" s="267"/>
      <c r="GU1812" s="267"/>
      <c r="GV1812" s="267"/>
      <c r="GW1812" s="267"/>
      <c r="GX1812" s="267"/>
      <c r="GY1812" s="267"/>
      <c r="GZ1812" s="267"/>
      <c r="HA1812" s="267"/>
      <c r="HB1812" s="267"/>
      <c r="HC1812" s="267"/>
      <c r="HD1812" s="267"/>
      <c r="HE1812" s="267"/>
      <c r="HF1812" s="267"/>
      <c r="HG1812" s="267"/>
      <c r="HH1812" s="267"/>
      <c r="HI1812" s="267"/>
      <c r="HJ1812" s="267"/>
      <c r="HK1812" s="267"/>
      <c r="HL1812" s="267"/>
      <c r="HM1812" s="267"/>
      <c r="HN1812" s="267"/>
      <c r="HO1812" s="267"/>
      <c r="HP1812" s="267"/>
      <c r="HQ1812" s="267"/>
      <c r="HR1812" s="267"/>
      <c r="HS1812" s="267"/>
      <c r="HT1812" s="267"/>
      <c r="HU1812" s="267"/>
      <c r="HV1812" s="267"/>
      <c r="HW1812" s="267"/>
      <c r="HX1812" s="267"/>
      <c r="HY1812" s="267"/>
      <c r="HZ1812" s="267"/>
      <c r="IA1812" s="267"/>
      <c r="IB1812" s="267"/>
      <c r="IC1812" s="267"/>
      <c r="ID1812" s="267"/>
      <c r="IE1812" s="267"/>
      <c r="IF1812" s="267"/>
      <c r="IG1812" s="267"/>
      <c r="IH1812" s="267"/>
      <c r="II1812" s="267"/>
      <c r="IJ1812" s="267"/>
      <c r="IK1812" s="267"/>
      <c r="IL1812" s="267"/>
      <c r="IM1812" s="267"/>
      <c r="IN1812" s="267"/>
      <c r="IO1812" s="267"/>
      <c r="IP1812" s="267"/>
      <c r="IQ1812" s="267"/>
      <c r="IR1812" s="267"/>
      <c r="IS1812" s="267"/>
      <c r="IT1812" s="267"/>
      <c r="IU1812" s="267"/>
    </row>
    <row r="1813" spans="1:255" s="268" customFormat="1" ht="12.75">
      <c r="A1813" s="267"/>
      <c r="B1813" s="267"/>
      <c r="C1813" s="267"/>
      <c r="D1813" s="267"/>
      <c r="E1813" s="267"/>
      <c r="F1813" s="267"/>
      <c r="G1813" s="267"/>
      <c r="H1813" s="267"/>
      <c r="I1813" s="267"/>
      <c r="J1813" s="267"/>
      <c r="K1813" s="267"/>
      <c r="L1813" s="267"/>
      <c r="M1813" s="267"/>
      <c r="N1813" s="267"/>
      <c r="O1813" s="267"/>
      <c r="P1813" s="267"/>
      <c r="Q1813" s="267"/>
      <c r="R1813" s="267"/>
      <c r="S1813" s="267"/>
      <c r="T1813" s="267"/>
      <c r="U1813" s="267"/>
      <c r="V1813" s="267"/>
      <c r="W1813" s="267"/>
      <c r="X1813" s="267"/>
      <c r="Y1813" s="267"/>
      <c r="Z1813" s="267"/>
      <c r="AA1813" s="267"/>
      <c r="AB1813" s="267"/>
      <c r="AC1813" s="267"/>
      <c r="AD1813" s="267"/>
      <c r="AE1813" s="267"/>
      <c r="AF1813" s="267"/>
      <c r="AG1813" s="267"/>
      <c r="AH1813" s="267"/>
      <c r="AI1813" s="267"/>
      <c r="AJ1813" s="267"/>
      <c r="AK1813" s="267"/>
      <c r="AL1813" s="267"/>
      <c r="AM1813" s="267"/>
      <c r="AN1813" s="267"/>
      <c r="AO1813" s="267"/>
      <c r="AP1813" s="267"/>
      <c r="AQ1813" s="267"/>
      <c r="AR1813" s="267"/>
      <c r="AS1813" s="267"/>
      <c r="AT1813" s="267"/>
      <c r="AU1813" s="267"/>
      <c r="AV1813" s="267"/>
      <c r="AW1813" s="267"/>
      <c r="AX1813" s="267"/>
      <c r="AY1813" s="267"/>
      <c r="AZ1813" s="267"/>
      <c r="BA1813" s="267"/>
      <c r="BB1813" s="267"/>
      <c r="BC1813" s="267"/>
      <c r="BD1813" s="267"/>
      <c r="BE1813" s="267"/>
      <c r="BF1813" s="267"/>
      <c r="BG1813" s="267"/>
      <c r="BH1813" s="267"/>
      <c r="BI1813" s="267"/>
      <c r="BJ1813" s="267"/>
      <c r="BK1813" s="267"/>
      <c r="BL1813" s="267"/>
      <c r="BM1813" s="267"/>
      <c r="BN1813" s="267"/>
      <c r="BO1813" s="267"/>
      <c r="BP1813" s="267"/>
      <c r="BQ1813" s="267"/>
      <c r="BR1813" s="267"/>
      <c r="BS1813" s="267"/>
      <c r="BT1813" s="267"/>
      <c r="BU1813" s="267"/>
      <c r="BV1813" s="267"/>
      <c r="BW1813" s="267"/>
      <c r="BX1813" s="267"/>
      <c r="BY1813" s="267"/>
      <c r="BZ1813" s="267"/>
      <c r="CA1813" s="267"/>
      <c r="CB1813" s="267"/>
      <c r="CC1813" s="267"/>
      <c r="CD1813" s="267"/>
      <c r="CE1813" s="267"/>
      <c r="CF1813" s="267"/>
      <c r="CG1813" s="267"/>
      <c r="CH1813" s="267"/>
      <c r="CI1813" s="267"/>
      <c r="CJ1813" s="267"/>
      <c r="CK1813" s="267"/>
      <c r="CL1813" s="267"/>
      <c r="CM1813" s="267"/>
      <c r="CN1813" s="267"/>
      <c r="CO1813" s="267"/>
      <c r="CP1813" s="267"/>
      <c r="CQ1813" s="267"/>
      <c r="CR1813" s="267"/>
      <c r="CS1813" s="267"/>
      <c r="CT1813" s="267"/>
      <c r="CU1813" s="267"/>
      <c r="CV1813" s="267"/>
      <c r="CW1813" s="267"/>
      <c r="CX1813" s="267"/>
      <c r="CY1813" s="267"/>
      <c r="CZ1813" s="267"/>
      <c r="DA1813" s="267"/>
      <c r="DB1813" s="267"/>
      <c r="DC1813" s="267"/>
      <c r="DD1813" s="267"/>
      <c r="DE1813" s="267"/>
      <c r="DF1813" s="267"/>
      <c r="DG1813" s="267"/>
      <c r="DH1813" s="267"/>
      <c r="DI1813" s="267"/>
      <c r="DJ1813" s="267"/>
      <c r="DK1813" s="267"/>
      <c r="DL1813" s="267"/>
      <c r="DM1813" s="267"/>
      <c r="DN1813" s="267"/>
      <c r="DO1813" s="267"/>
      <c r="DP1813" s="267"/>
      <c r="DQ1813" s="267"/>
      <c r="DR1813" s="267"/>
      <c r="DS1813" s="267"/>
      <c r="DT1813" s="267"/>
      <c r="DU1813" s="267"/>
      <c r="DV1813" s="267"/>
      <c r="DW1813" s="267"/>
      <c r="DX1813" s="267"/>
      <c r="DY1813" s="267"/>
      <c r="DZ1813" s="267"/>
      <c r="EA1813" s="267"/>
      <c r="EB1813" s="267"/>
      <c r="EC1813" s="267"/>
      <c r="ED1813" s="267"/>
      <c r="EE1813" s="267"/>
      <c r="EF1813" s="267"/>
      <c r="EG1813" s="267"/>
      <c r="EH1813" s="267"/>
      <c r="EI1813" s="267"/>
      <c r="EJ1813" s="267"/>
      <c r="EK1813" s="267"/>
      <c r="EL1813" s="267"/>
      <c r="EM1813" s="267"/>
      <c r="EN1813" s="267"/>
      <c r="EO1813" s="267"/>
      <c r="EP1813" s="267"/>
      <c r="EQ1813" s="267"/>
      <c r="ER1813" s="267"/>
      <c r="ES1813" s="267"/>
      <c r="ET1813" s="267"/>
      <c r="EU1813" s="267"/>
      <c r="EV1813" s="267"/>
      <c r="EW1813" s="267"/>
      <c r="EX1813" s="267"/>
      <c r="EY1813" s="267"/>
      <c r="EZ1813" s="267"/>
      <c r="FA1813" s="267"/>
      <c r="FB1813" s="267"/>
      <c r="FC1813" s="267"/>
      <c r="FD1813" s="267"/>
      <c r="FE1813" s="267"/>
      <c r="FF1813" s="267"/>
      <c r="FG1813" s="267"/>
      <c r="FH1813" s="267"/>
      <c r="FI1813" s="267"/>
      <c r="FJ1813" s="267"/>
      <c r="FK1813" s="267"/>
      <c r="FL1813" s="267"/>
      <c r="FM1813" s="267"/>
      <c r="FN1813" s="267"/>
      <c r="FO1813" s="267"/>
      <c r="FP1813" s="267"/>
      <c r="FQ1813" s="267"/>
      <c r="FR1813" s="267"/>
      <c r="FS1813" s="267"/>
      <c r="FT1813" s="267"/>
      <c r="FU1813" s="267"/>
      <c r="FV1813" s="267"/>
      <c r="FW1813" s="267"/>
      <c r="FX1813" s="267"/>
      <c r="FY1813" s="267"/>
      <c r="FZ1813" s="267"/>
      <c r="GA1813" s="267"/>
      <c r="GB1813" s="267"/>
      <c r="GC1813" s="267"/>
      <c r="GD1813" s="267"/>
      <c r="GE1813" s="267"/>
      <c r="GF1813" s="267"/>
      <c r="GG1813" s="267"/>
      <c r="GH1813" s="267"/>
      <c r="GI1813" s="267"/>
      <c r="GJ1813" s="267"/>
      <c r="GK1813" s="267"/>
      <c r="GL1813" s="267"/>
      <c r="GM1813" s="267"/>
      <c r="GN1813" s="267"/>
      <c r="GO1813" s="267"/>
      <c r="GP1813" s="267"/>
      <c r="GQ1813" s="267"/>
      <c r="GR1813" s="267"/>
      <c r="GS1813" s="267"/>
      <c r="GT1813" s="267"/>
      <c r="GU1813" s="267"/>
      <c r="GV1813" s="267"/>
      <c r="GW1813" s="267"/>
      <c r="GX1813" s="267"/>
      <c r="GY1813" s="267"/>
      <c r="GZ1813" s="267"/>
      <c r="HA1813" s="267"/>
      <c r="HB1813" s="267"/>
      <c r="HC1813" s="267"/>
      <c r="HD1813" s="267"/>
      <c r="HE1813" s="267"/>
      <c r="HF1813" s="267"/>
      <c r="HG1813" s="267"/>
      <c r="HH1813" s="267"/>
      <c r="HI1813" s="267"/>
      <c r="HJ1813" s="267"/>
      <c r="HK1813" s="267"/>
      <c r="HL1813" s="267"/>
      <c r="HM1813" s="267"/>
      <c r="HN1813" s="267"/>
      <c r="HO1813" s="267"/>
      <c r="HP1813" s="267"/>
      <c r="HQ1813" s="267"/>
      <c r="HR1813" s="267"/>
      <c r="HS1813" s="267"/>
      <c r="HT1813" s="267"/>
      <c r="HU1813" s="267"/>
      <c r="HV1813" s="267"/>
      <c r="HW1813" s="267"/>
      <c r="HX1813" s="267"/>
      <c r="HY1813" s="267"/>
      <c r="HZ1813" s="267"/>
      <c r="IA1813" s="267"/>
      <c r="IB1813" s="267"/>
      <c r="IC1813" s="267"/>
      <c r="ID1813" s="267"/>
      <c r="IE1813" s="267"/>
      <c r="IF1813" s="267"/>
      <c r="IG1813" s="267"/>
      <c r="IH1813" s="267"/>
      <c r="II1813" s="267"/>
      <c r="IJ1813" s="267"/>
      <c r="IK1813" s="267"/>
      <c r="IL1813" s="267"/>
      <c r="IM1813" s="267"/>
      <c r="IN1813" s="267"/>
      <c r="IO1813" s="267"/>
      <c r="IP1813" s="267"/>
      <c r="IQ1813" s="267"/>
      <c r="IR1813" s="267"/>
      <c r="IS1813" s="267"/>
      <c r="IT1813" s="267"/>
      <c r="IU1813" s="267"/>
    </row>
    <row r="1814" spans="1:255" s="268" customFormat="1" ht="12.75">
      <c r="A1814" s="267"/>
      <c r="B1814" s="267"/>
      <c r="C1814" s="267"/>
      <c r="D1814" s="267"/>
      <c r="E1814" s="267"/>
      <c r="F1814" s="267"/>
      <c r="G1814" s="267"/>
      <c r="H1814" s="267"/>
      <c r="I1814" s="267"/>
      <c r="J1814" s="267"/>
      <c r="K1814" s="267"/>
      <c r="L1814" s="267"/>
      <c r="M1814" s="267"/>
      <c r="N1814" s="267"/>
      <c r="O1814" s="267"/>
      <c r="P1814" s="267"/>
      <c r="Q1814" s="267"/>
      <c r="R1814" s="267"/>
      <c r="S1814" s="267"/>
      <c r="T1814" s="267"/>
      <c r="U1814" s="267"/>
      <c r="V1814" s="267"/>
      <c r="W1814" s="267"/>
      <c r="X1814" s="267"/>
      <c r="Y1814" s="267"/>
      <c r="Z1814" s="267"/>
      <c r="AA1814" s="267"/>
      <c r="AB1814" s="267"/>
      <c r="AC1814" s="267"/>
      <c r="AD1814" s="267"/>
      <c r="AE1814" s="267"/>
      <c r="AF1814" s="267"/>
      <c r="AG1814" s="267"/>
      <c r="AH1814" s="267"/>
      <c r="AI1814" s="267"/>
      <c r="AJ1814" s="267"/>
      <c r="AK1814" s="267"/>
      <c r="AL1814" s="267"/>
      <c r="AM1814" s="267"/>
      <c r="AN1814" s="267"/>
      <c r="AO1814" s="267"/>
      <c r="AP1814" s="267"/>
      <c r="AQ1814" s="267"/>
      <c r="AR1814" s="267"/>
      <c r="AS1814" s="267"/>
      <c r="AT1814" s="267"/>
      <c r="AU1814" s="267"/>
      <c r="AV1814" s="267"/>
      <c r="AW1814" s="267"/>
      <c r="AX1814" s="267"/>
      <c r="AY1814" s="267"/>
      <c r="AZ1814" s="267"/>
      <c r="BA1814" s="267"/>
      <c r="BB1814" s="267"/>
      <c r="BC1814" s="267"/>
      <c r="BD1814" s="267"/>
      <c r="BE1814" s="267"/>
      <c r="BF1814" s="267"/>
      <c r="BG1814" s="267"/>
      <c r="BH1814" s="267"/>
      <c r="BI1814" s="267"/>
      <c r="BJ1814" s="267"/>
      <c r="BK1814" s="267"/>
      <c r="BL1814" s="267"/>
      <c r="BM1814" s="267"/>
      <c r="BN1814" s="267"/>
      <c r="BO1814" s="267"/>
      <c r="BP1814" s="267"/>
      <c r="BQ1814" s="267"/>
      <c r="BR1814" s="267"/>
      <c r="BS1814" s="267"/>
      <c r="BT1814" s="267"/>
      <c r="BU1814" s="267"/>
      <c r="BV1814" s="267"/>
      <c r="BW1814" s="267"/>
      <c r="BX1814" s="267"/>
      <c r="BY1814" s="267"/>
      <c r="BZ1814" s="267"/>
      <c r="CA1814" s="267"/>
      <c r="CB1814" s="267"/>
      <c r="CC1814" s="267"/>
      <c r="CD1814" s="267"/>
      <c r="CE1814" s="267"/>
      <c r="CF1814" s="267"/>
      <c r="CG1814" s="267"/>
      <c r="CH1814" s="267"/>
      <c r="CI1814" s="267"/>
      <c r="CJ1814" s="267"/>
      <c r="CK1814" s="267"/>
      <c r="CL1814" s="267"/>
      <c r="CM1814" s="267"/>
      <c r="CN1814" s="267"/>
      <c r="CO1814" s="267"/>
      <c r="CP1814" s="267"/>
      <c r="CQ1814" s="267"/>
      <c r="CR1814" s="267"/>
      <c r="CS1814" s="267"/>
      <c r="CT1814" s="267"/>
      <c r="CU1814" s="267"/>
      <c r="CV1814" s="267"/>
      <c r="CW1814" s="267"/>
      <c r="CX1814" s="267"/>
      <c r="CY1814" s="267"/>
      <c r="CZ1814" s="267"/>
      <c r="DA1814" s="267"/>
      <c r="DB1814" s="267"/>
      <c r="DC1814" s="267"/>
      <c r="DD1814" s="267"/>
      <c r="DE1814" s="267"/>
      <c r="DF1814" s="267"/>
      <c r="DG1814" s="267"/>
      <c r="DH1814" s="267"/>
      <c r="DI1814" s="267"/>
      <c r="DJ1814" s="267"/>
      <c r="DK1814" s="267"/>
      <c r="DL1814" s="267"/>
      <c r="DM1814" s="267"/>
      <c r="DN1814" s="267"/>
      <c r="DO1814" s="267"/>
      <c r="DP1814" s="267"/>
      <c r="DQ1814" s="267"/>
      <c r="DR1814" s="267"/>
      <c r="DS1814" s="267"/>
      <c r="DT1814" s="267"/>
      <c r="DU1814" s="267"/>
      <c r="DV1814" s="267"/>
      <c r="DW1814" s="267"/>
      <c r="DX1814" s="267"/>
      <c r="DY1814" s="267"/>
      <c r="DZ1814" s="267"/>
      <c r="EA1814" s="267"/>
      <c r="EB1814" s="267"/>
      <c r="EC1814" s="267"/>
      <c r="ED1814" s="267"/>
      <c r="EE1814" s="267"/>
      <c r="EF1814" s="267"/>
      <c r="EG1814" s="267"/>
      <c r="EH1814" s="267"/>
      <c r="EI1814" s="267"/>
      <c r="EJ1814" s="267"/>
      <c r="EK1814" s="267"/>
      <c r="EL1814" s="267"/>
      <c r="EM1814" s="267"/>
      <c r="EN1814" s="267"/>
      <c r="EO1814" s="267"/>
      <c r="EP1814" s="267"/>
      <c r="EQ1814" s="267"/>
      <c r="ER1814" s="267"/>
      <c r="ES1814" s="267"/>
      <c r="ET1814" s="267"/>
      <c r="EU1814" s="267"/>
      <c r="EV1814" s="267"/>
      <c r="EW1814" s="267"/>
      <c r="EX1814" s="267"/>
      <c r="EY1814" s="267"/>
      <c r="EZ1814" s="267"/>
      <c r="FA1814" s="267"/>
      <c r="FB1814" s="267"/>
      <c r="FC1814" s="267"/>
      <c r="FD1814" s="267"/>
      <c r="FE1814" s="267"/>
      <c r="FF1814" s="267"/>
      <c r="FG1814" s="267"/>
      <c r="FH1814" s="267"/>
      <c r="FI1814" s="267"/>
      <c r="FJ1814" s="267"/>
      <c r="FK1814" s="267"/>
      <c r="FL1814" s="267"/>
      <c r="FM1814" s="267"/>
      <c r="FN1814" s="267"/>
      <c r="FO1814" s="267"/>
      <c r="FP1814" s="267"/>
      <c r="FQ1814" s="267"/>
      <c r="FR1814" s="267"/>
      <c r="FS1814" s="267"/>
      <c r="FT1814" s="267"/>
      <c r="FU1814" s="267"/>
      <c r="FV1814" s="267"/>
      <c r="FW1814" s="267"/>
      <c r="FX1814" s="267"/>
      <c r="FY1814" s="267"/>
      <c r="FZ1814" s="267"/>
      <c r="GA1814" s="267"/>
      <c r="GB1814" s="267"/>
      <c r="GC1814" s="267"/>
      <c r="GD1814" s="267"/>
      <c r="GE1814" s="267"/>
      <c r="GF1814" s="267"/>
      <c r="GG1814" s="267"/>
      <c r="GH1814" s="267"/>
      <c r="GI1814" s="267"/>
      <c r="GJ1814" s="267"/>
      <c r="GK1814" s="267"/>
      <c r="GL1814" s="267"/>
      <c r="GM1814" s="267"/>
      <c r="GN1814" s="267"/>
      <c r="GO1814" s="267"/>
      <c r="GP1814" s="267"/>
      <c r="GQ1814" s="267"/>
      <c r="GR1814" s="267"/>
      <c r="GS1814" s="267"/>
      <c r="GT1814" s="267"/>
      <c r="GU1814" s="267"/>
      <c r="GV1814" s="267"/>
      <c r="GW1814" s="267"/>
      <c r="GX1814" s="267"/>
      <c r="GY1814" s="267"/>
      <c r="GZ1814" s="267"/>
      <c r="HA1814" s="267"/>
      <c r="HB1814" s="267"/>
      <c r="HC1814" s="267"/>
      <c r="HD1814" s="267"/>
      <c r="HE1814" s="267"/>
      <c r="HF1814" s="267"/>
      <c r="HG1814" s="267"/>
      <c r="HH1814" s="267"/>
      <c r="HI1814" s="267"/>
      <c r="HJ1814" s="267"/>
      <c r="HK1814" s="267"/>
      <c r="HL1814" s="267"/>
      <c r="HM1814" s="267"/>
      <c r="HN1814" s="267"/>
      <c r="HO1814" s="267"/>
      <c r="HP1814" s="267"/>
      <c r="HQ1814" s="267"/>
      <c r="HR1814" s="267"/>
      <c r="HS1814" s="267"/>
      <c r="HT1814" s="267"/>
      <c r="HU1814" s="267"/>
      <c r="HV1814" s="267"/>
      <c r="HW1814" s="267"/>
      <c r="HX1814" s="267"/>
      <c r="HY1814" s="267"/>
      <c r="HZ1814" s="267"/>
      <c r="IA1814" s="267"/>
      <c r="IB1814" s="267"/>
      <c r="IC1814" s="267"/>
      <c r="ID1814" s="267"/>
      <c r="IE1814" s="267"/>
      <c r="IF1814" s="267"/>
      <c r="IG1814" s="267"/>
      <c r="IH1814" s="267"/>
      <c r="II1814" s="267"/>
      <c r="IJ1814" s="267"/>
      <c r="IK1814" s="267"/>
      <c r="IL1814" s="267"/>
      <c r="IM1814" s="267"/>
      <c r="IN1814" s="267"/>
      <c r="IO1814" s="267"/>
      <c r="IP1814" s="267"/>
      <c r="IQ1814" s="267"/>
      <c r="IR1814" s="267"/>
      <c r="IS1814" s="267"/>
      <c r="IT1814" s="267"/>
      <c r="IU1814" s="267"/>
    </row>
    <row r="1815" spans="1:255" s="268" customFormat="1" ht="12.75">
      <c r="A1815" s="267"/>
      <c r="B1815" s="267"/>
      <c r="C1815" s="267"/>
      <c r="D1815" s="267"/>
      <c r="E1815" s="267"/>
      <c r="F1815" s="267"/>
      <c r="G1815" s="267"/>
      <c r="H1815" s="267"/>
      <c r="I1815" s="267"/>
      <c r="J1815" s="267"/>
      <c r="K1815" s="267"/>
      <c r="L1815" s="267"/>
      <c r="M1815" s="267"/>
      <c r="N1815" s="267"/>
      <c r="O1815" s="267"/>
      <c r="P1815" s="267"/>
      <c r="Q1815" s="267"/>
      <c r="R1815" s="267"/>
      <c r="S1815" s="267"/>
      <c r="T1815" s="267"/>
      <c r="U1815" s="267"/>
      <c r="V1815" s="267"/>
      <c r="W1815" s="267"/>
      <c r="X1815" s="267"/>
      <c r="Y1815" s="267"/>
      <c r="Z1815" s="267"/>
      <c r="AA1815" s="267"/>
      <c r="AB1815" s="267"/>
      <c r="AC1815" s="267"/>
      <c r="AD1815" s="267"/>
      <c r="AE1815" s="267"/>
      <c r="AF1815" s="267"/>
      <c r="AG1815" s="267"/>
      <c r="AH1815" s="267"/>
      <c r="AI1815" s="267"/>
      <c r="AJ1815" s="267"/>
      <c r="AK1815" s="267"/>
      <c r="AL1815" s="267"/>
      <c r="AM1815" s="267"/>
      <c r="AN1815" s="267"/>
      <c r="AO1815" s="267"/>
      <c r="AP1815" s="267"/>
      <c r="AQ1815" s="267"/>
      <c r="AR1815" s="267"/>
      <c r="AS1815" s="267"/>
      <c r="AT1815" s="267"/>
      <c r="AU1815" s="267"/>
      <c r="AV1815" s="267"/>
      <c r="AW1815" s="267"/>
      <c r="AX1815" s="267"/>
      <c r="AY1815" s="267"/>
      <c r="AZ1815" s="267"/>
      <c r="BA1815" s="267"/>
      <c r="BB1815" s="267"/>
      <c r="BC1815" s="267"/>
      <c r="BD1815" s="267"/>
      <c r="BE1815" s="267"/>
      <c r="BF1815" s="267"/>
      <c r="BG1815" s="267"/>
      <c r="BH1815" s="267"/>
      <c r="BI1815" s="267"/>
      <c r="BJ1815" s="267"/>
      <c r="BK1815" s="267"/>
      <c r="BL1815" s="267"/>
      <c r="BM1815" s="267"/>
      <c r="BN1815" s="267"/>
      <c r="BO1815" s="267"/>
      <c r="BP1815" s="267"/>
      <c r="BQ1815" s="267"/>
      <c r="BR1815" s="267"/>
      <c r="BS1815" s="267"/>
      <c r="BT1815" s="267"/>
      <c r="BU1815" s="267"/>
      <c r="BV1815" s="267"/>
      <c r="BW1815" s="267"/>
      <c r="BX1815" s="267"/>
      <c r="BY1815" s="267"/>
      <c r="BZ1815" s="267"/>
      <c r="CA1815" s="267"/>
      <c r="CB1815" s="267"/>
      <c r="CC1815" s="267"/>
      <c r="CD1815" s="267"/>
      <c r="CE1815" s="267"/>
      <c r="CF1815" s="267"/>
      <c r="CG1815" s="267"/>
      <c r="CH1815" s="267"/>
      <c r="CI1815" s="267"/>
      <c r="CJ1815" s="267"/>
      <c r="CK1815" s="267"/>
      <c r="CL1815" s="267"/>
      <c r="CM1815" s="267"/>
      <c r="CN1815" s="267"/>
      <c r="CO1815" s="267"/>
      <c r="CP1815" s="267"/>
      <c r="CQ1815" s="267"/>
      <c r="CR1815" s="267"/>
      <c r="CS1815" s="267"/>
      <c r="CT1815" s="267"/>
      <c r="CU1815" s="267"/>
      <c r="CV1815" s="267"/>
      <c r="CW1815" s="267"/>
      <c r="CX1815" s="267"/>
      <c r="CY1815" s="267"/>
      <c r="CZ1815" s="267"/>
      <c r="DA1815" s="267"/>
      <c r="DB1815" s="267"/>
      <c r="DC1815" s="267"/>
      <c r="DD1815" s="267"/>
      <c r="DE1815" s="267"/>
      <c r="DF1815" s="267"/>
      <c r="DG1815" s="267"/>
      <c r="DH1815" s="267"/>
      <c r="DI1815" s="267"/>
      <c r="DJ1815" s="267"/>
      <c r="DK1815" s="267"/>
      <c r="DL1815" s="267"/>
      <c r="DM1815" s="267"/>
      <c r="DN1815" s="267"/>
      <c r="DO1815" s="267"/>
      <c r="DP1815" s="267"/>
      <c r="DQ1815" s="267"/>
      <c r="DR1815" s="267"/>
      <c r="DS1815" s="267"/>
      <c r="DT1815" s="267"/>
      <c r="DU1815" s="267"/>
      <c r="DV1815" s="267"/>
      <c r="DW1815" s="267"/>
      <c r="DX1815" s="267"/>
      <c r="DY1815" s="267"/>
      <c r="DZ1815" s="267"/>
      <c r="EA1815" s="267"/>
      <c r="EB1815" s="267"/>
      <c r="EC1815" s="267"/>
      <c r="ED1815" s="267"/>
      <c r="EE1815" s="267"/>
      <c r="EF1815" s="267"/>
      <c r="EG1815" s="267"/>
      <c r="EH1815" s="267"/>
      <c r="EI1815" s="267"/>
      <c r="EJ1815" s="267"/>
      <c r="EK1815" s="267"/>
      <c r="EL1815" s="267"/>
      <c r="EM1815" s="267"/>
      <c r="EN1815" s="267"/>
      <c r="EO1815" s="267"/>
      <c r="EP1815" s="267"/>
      <c r="EQ1815" s="267"/>
      <c r="ER1815" s="267"/>
      <c r="ES1815" s="267"/>
      <c r="ET1815" s="267"/>
      <c r="EU1815" s="267"/>
      <c r="EV1815" s="267"/>
      <c r="EW1815" s="267"/>
      <c r="EX1815" s="267"/>
      <c r="EY1815" s="267"/>
      <c r="EZ1815" s="267"/>
      <c r="FA1815" s="267"/>
      <c r="FB1815" s="267"/>
      <c r="FC1815" s="267"/>
      <c r="FD1815" s="267"/>
      <c r="FE1815" s="267"/>
      <c r="FF1815" s="267"/>
      <c r="FG1815" s="267"/>
      <c r="FH1815" s="267"/>
      <c r="FI1815" s="267"/>
      <c r="FJ1815" s="267"/>
      <c r="FK1815" s="267"/>
      <c r="FL1815" s="267"/>
      <c r="FM1815" s="267"/>
      <c r="FN1815" s="267"/>
      <c r="FO1815" s="267"/>
      <c r="FP1815" s="267"/>
      <c r="FQ1815" s="267"/>
      <c r="FR1815" s="267"/>
      <c r="FS1815" s="267"/>
      <c r="FT1815" s="267"/>
      <c r="FU1815" s="267"/>
      <c r="FV1815" s="267"/>
      <c r="FW1815" s="267"/>
      <c r="FX1815" s="267"/>
      <c r="FY1815" s="267"/>
      <c r="FZ1815" s="267"/>
      <c r="GA1815" s="267"/>
      <c r="GB1815" s="267"/>
      <c r="GC1815" s="267"/>
      <c r="GD1815" s="267"/>
      <c r="GE1815" s="267"/>
      <c r="GF1815" s="267"/>
      <c r="GG1815" s="267"/>
      <c r="GH1815" s="267"/>
      <c r="GI1815" s="267"/>
      <c r="GJ1815" s="267"/>
      <c r="GK1815" s="267"/>
      <c r="GL1815" s="267"/>
      <c r="GM1815" s="267"/>
      <c r="GN1815" s="267"/>
      <c r="GO1815" s="267"/>
      <c r="GP1815" s="267"/>
      <c r="GQ1815" s="267"/>
      <c r="GR1815" s="267"/>
      <c r="GS1815" s="267"/>
      <c r="GT1815" s="267"/>
      <c r="GU1815" s="267"/>
      <c r="GV1815" s="267"/>
      <c r="GW1815" s="267"/>
      <c r="GX1815" s="267"/>
      <c r="GY1815" s="267"/>
      <c r="GZ1815" s="267"/>
      <c r="HA1815" s="267"/>
      <c r="HB1815" s="267"/>
      <c r="HC1815" s="267"/>
      <c r="HD1815" s="267"/>
      <c r="HE1815" s="267"/>
      <c r="HF1815" s="267"/>
      <c r="HG1815" s="267"/>
      <c r="HH1815" s="267"/>
      <c r="HI1815" s="267"/>
      <c r="HJ1815" s="267"/>
      <c r="HK1815" s="267"/>
      <c r="HL1815" s="267"/>
      <c r="HM1815" s="267"/>
      <c r="HN1815" s="267"/>
      <c r="HO1815" s="267"/>
      <c r="HP1815" s="267"/>
      <c r="HQ1815" s="267"/>
      <c r="HR1815" s="267"/>
      <c r="HS1815" s="267"/>
      <c r="HT1815" s="267"/>
      <c r="HU1815" s="267"/>
      <c r="HV1815" s="267"/>
      <c r="HW1815" s="267"/>
      <c r="HX1815" s="267"/>
      <c r="HY1815" s="267"/>
      <c r="HZ1815" s="267"/>
      <c r="IA1815" s="267"/>
      <c r="IB1815" s="267"/>
      <c r="IC1815" s="267"/>
      <c r="ID1815" s="267"/>
      <c r="IE1815" s="267"/>
      <c r="IF1815" s="267"/>
      <c r="IG1815" s="267"/>
      <c r="IH1815" s="267"/>
      <c r="II1815" s="267"/>
      <c r="IJ1815" s="267"/>
      <c r="IK1815" s="267"/>
      <c r="IL1815" s="267"/>
      <c r="IM1815" s="267"/>
      <c r="IN1815" s="267"/>
      <c r="IO1815" s="267"/>
      <c r="IP1815" s="267"/>
      <c r="IQ1815" s="267"/>
      <c r="IR1815" s="267"/>
      <c r="IS1815" s="267"/>
      <c r="IT1815" s="267"/>
      <c r="IU1815" s="267"/>
    </row>
    <row r="1816" spans="1:255" s="268" customFormat="1" ht="12.75">
      <c r="A1816" s="267"/>
      <c r="B1816" s="267"/>
      <c r="C1816" s="267"/>
      <c r="D1816" s="267"/>
      <c r="E1816" s="267"/>
      <c r="F1816" s="267"/>
      <c r="G1816" s="267"/>
      <c r="H1816" s="267"/>
      <c r="I1816" s="267"/>
      <c r="J1816" s="267"/>
      <c r="K1816" s="267"/>
      <c r="L1816" s="267"/>
      <c r="M1816" s="267"/>
      <c r="N1816" s="267"/>
      <c r="O1816" s="267"/>
      <c r="P1816" s="267"/>
      <c r="Q1816" s="267"/>
      <c r="R1816" s="267"/>
      <c r="S1816" s="267"/>
      <c r="T1816" s="267"/>
      <c r="U1816" s="267"/>
      <c r="V1816" s="267"/>
      <c r="W1816" s="267"/>
      <c r="X1816" s="267"/>
      <c r="Y1816" s="267"/>
      <c r="Z1816" s="267"/>
      <c r="AA1816" s="267"/>
      <c r="AB1816" s="267"/>
      <c r="AC1816" s="267"/>
      <c r="AD1816" s="267"/>
      <c r="AE1816" s="267"/>
      <c r="AF1816" s="267"/>
      <c r="AG1816" s="267"/>
      <c r="AH1816" s="267"/>
      <c r="AI1816" s="267"/>
      <c r="AJ1816" s="267"/>
      <c r="AK1816" s="267"/>
      <c r="AL1816" s="267"/>
      <c r="AM1816" s="267"/>
      <c r="AN1816" s="267"/>
      <c r="AO1816" s="267"/>
      <c r="AP1816" s="267"/>
      <c r="AQ1816" s="267"/>
      <c r="AR1816" s="267"/>
      <c r="AS1816" s="267"/>
      <c r="AT1816" s="267"/>
      <c r="AU1816" s="267"/>
      <c r="AV1816" s="267"/>
      <c r="AW1816" s="267"/>
      <c r="AX1816" s="267"/>
      <c r="AY1816" s="267"/>
      <c r="AZ1816" s="267"/>
      <c r="BA1816" s="267"/>
      <c r="BB1816" s="267"/>
      <c r="BC1816" s="267"/>
      <c r="BD1816" s="267"/>
      <c r="BE1816" s="267"/>
      <c r="BF1816" s="267"/>
      <c r="BG1816" s="267"/>
      <c r="BH1816" s="267"/>
      <c r="BI1816" s="267"/>
      <c r="BJ1816" s="267"/>
      <c r="BK1816" s="267"/>
      <c r="BL1816" s="267"/>
      <c r="BM1816" s="267"/>
      <c r="BN1816" s="267"/>
      <c r="BO1816" s="267"/>
      <c r="BP1816" s="267"/>
      <c r="BQ1816" s="267"/>
      <c r="BR1816" s="267"/>
      <c r="BS1816" s="267"/>
      <c r="BT1816" s="267"/>
      <c r="BU1816" s="267"/>
      <c r="BV1816" s="267"/>
      <c r="BW1816" s="267"/>
      <c r="BX1816" s="267"/>
      <c r="BY1816" s="267"/>
      <c r="BZ1816" s="267"/>
      <c r="CA1816" s="267"/>
      <c r="CB1816" s="267"/>
      <c r="CC1816" s="267"/>
      <c r="CD1816" s="267"/>
      <c r="CE1816" s="267"/>
      <c r="CF1816" s="267"/>
      <c r="CG1816" s="267"/>
      <c r="CH1816" s="267"/>
      <c r="CI1816" s="267"/>
      <c r="CJ1816" s="267"/>
      <c r="CK1816" s="267"/>
      <c r="CL1816" s="267"/>
      <c r="CM1816" s="267"/>
      <c r="CN1816" s="267"/>
      <c r="CO1816" s="267"/>
      <c r="CP1816" s="267"/>
      <c r="CQ1816" s="267"/>
      <c r="CR1816" s="267"/>
      <c r="CS1816" s="267"/>
      <c r="CT1816" s="267"/>
      <c r="CU1816" s="267"/>
      <c r="CV1816" s="267"/>
      <c r="CW1816" s="267"/>
      <c r="CX1816" s="267"/>
      <c r="CY1816" s="267"/>
      <c r="CZ1816" s="267"/>
      <c r="DA1816" s="267"/>
      <c r="DB1816" s="267"/>
      <c r="DC1816" s="267"/>
      <c r="DD1816" s="267"/>
      <c r="DE1816" s="267"/>
      <c r="DF1816" s="267"/>
      <c r="DG1816" s="267"/>
      <c r="DH1816" s="267"/>
      <c r="DI1816" s="267"/>
      <c r="DJ1816" s="267"/>
      <c r="DK1816" s="267"/>
      <c r="DL1816" s="267"/>
      <c r="DM1816" s="267"/>
      <c r="DN1816" s="267"/>
      <c r="DO1816" s="267"/>
      <c r="DP1816" s="267"/>
      <c r="DQ1816" s="267"/>
      <c r="DR1816" s="267"/>
      <c r="DS1816" s="267"/>
      <c r="DT1816" s="267"/>
      <c r="DU1816" s="267"/>
      <c r="DV1816" s="267"/>
      <c r="DW1816" s="267"/>
      <c r="DX1816" s="267"/>
      <c r="DY1816" s="267"/>
      <c r="DZ1816" s="267"/>
      <c r="EA1816" s="267"/>
      <c r="EB1816" s="267"/>
      <c r="EC1816" s="267"/>
      <c r="ED1816" s="267"/>
      <c r="EE1816" s="267"/>
      <c r="EF1816" s="267"/>
      <c r="EG1816" s="267"/>
      <c r="EH1816" s="267"/>
      <c r="EI1816" s="267"/>
      <c r="EJ1816" s="267"/>
      <c r="EK1816" s="267"/>
      <c r="EL1816" s="267"/>
      <c r="EM1816" s="267"/>
      <c r="EN1816" s="267"/>
      <c r="EO1816" s="267"/>
      <c r="EP1816" s="267"/>
      <c r="EQ1816" s="267"/>
      <c r="ER1816" s="267"/>
      <c r="ES1816" s="267"/>
      <c r="ET1816" s="267"/>
      <c r="EU1816" s="267"/>
      <c r="EV1816" s="267"/>
      <c r="EW1816" s="267"/>
      <c r="EX1816" s="267"/>
      <c r="EY1816" s="267"/>
      <c r="EZ1816" s="267"/>
      <c r="FA1816" s="267"/>
      <c r="FB1816" s="267"/>
      <c r="FC1816" s="267"/>
      <c r="FD1816" s="267"/>
      <c r="FE1816" s="267"/>
      <c r="FF1816" s="267"/>
      <c r="FG1816" s="267"/>
      <c r="FH1816" s="267"/>
      <c r="FI1816" s="267"/>
      <c r="FJ1816" s="267"/>
      <c r="FK1816" s="267"/>
      <c r="FL1816" s="267"/>
      <c r="FM1816" s="267"/>
      <c r="FN1816" s="267"/>
      <c r="FO1816" s="267"/>
      <c r="FP1816" s="267"/>
      <c r="FQ1816" s="267"/>
      <c r="FR1816" s="267"/>
      <c r="FS1816" s="267"/>
      <c r="FT1816" s="267"/>
      <c r="FU1816" s="267"/>
      <c r="FV1816" s="267"/>
      <c r="FW1816" s="267"/>
      <c r="FX1816" s="267"/>
      <c r="FY1816" s="267"/>
      <c r="FZ1816" s="267"/>
      <c r="GA1816" s="267"/>
      <c r="GB1816" s="267"/>
      <c r="GC1816" s="267"/>
      <c r="GD1816" s="267"/>
      <c r="GE1816" s="267"/>
      <c r="GF1816" s="267"/>
      <c r="GG1816" s="267"/>
      <c r="GH1816" s="267"/>
      <c r="GI1816" s="267"/>
      <c r="GJ1816" s="267"/>
      <c r="GK1816" s="267"/>
      <c r="GL1816" s="267"/>
      <c r="GM1816" s="267"/>
      <c r="GN1816" s="267"/>
      <c r="GO1816" s="267"/>
      <c r="GP1816" s="267"/>
      <c r="GQ1816" s="267"/>
      <c r="GR1816" s="267"/>
      <c r="GS1816" s="267"/>
      <c r="GT1816" s="267"/>
      <c r="GU1816" s="267"/>
      <c r="GV1816" s="267"/>
      <c r="GW1816" s="267"/>
      <c r="GX1816" s="267"/>
      <c r="GY1816" s="267"/>
      <c r="GZ1816" s="267"/>
      <c r="HA1816" s="267"/>
      <c r="HB1816" s="267"/>
      <c r="HC1816" s="267"/>
      <c r="HD1816" s="267"/>
      <c r="HE1816" s="267"/>
      <c r="HF1816" s="267"/>
      <c r="HG1816" s="267"/>
      <c r="HH1816" s="267"/>
      <c r="HI1816" s="267"/>
      <c r="HJ1816" s="267"/>
      <c r="HK1816" s="267"/>
      <c r="HL1816" s="267"/>
      <c r="HM1816" s="267"/>
      <c r="HN1816" s="267"/>
      <c r="HO1816" s="267"/>
      <c r="HP1816" s="267"/>
      <c r="HQ1816" s="267"/>
      <c r="HR1816" s="267"/>
      <c r="HS1816" s="267"/>
      <c r="HT1816" s="267"/>
      <c r="HU1816" s="267"/>
      <c r="HV1816" s="267"/>
      <c r="HW1816" s="267"/>
      <c r="HX1816" s="267"/>
      <c r="HY1816" s="267"/>
      <c r="HZ1816" s="267"/>
      <c r="IA1816" s="267"/>
      <c r="IB1816" s="267"/>
      <c r="IC1816" s="267"/>
      <c r="ID1816" s="267"/>
      <c r="IE1816" s="267"/>
      <c r="IF1816" s="267"/>
      <c r="IG1816" s="267"/>
      <c r="IH1816" s="267"/>
      <c r="II1816" s="267"/>
      <c r="IJ1816" s="267"/>
      <c r="IK1816" s="267"/>
      <c r="IL1816" s="267"/>
      <c r="IM1816" s="267"/>
      <c r="IN1816" s="267"/>
      <c r="IO1816" s="267"/>
      <c r="IP1816" s="267"/>
      <c r="IQ1816" s="267"/>
      <c r="IR1816" s="267"/>
      <c r="IS1816" s="267"/>
      <c r="IT1816" s="267"/>
      <c r="IU1816" s="267"/>
    </row>
    <row r="1817" spans="1:255" s="268" customFormat="1" ht="12.75">
      <c r="A1817" s="267"/>
      <c r="B1817" s="267"/>
      <c r="C1817" s="267"/>
      <c r="D1817" s="267"/>
      <c r="E1817" s="267"/>
      <c r="F1817" s="267"/>
      <c r="G1817" s="267"/>
      <c r="H1817" s="267"/>
      <c r="I1817" s="267"/>
      <c r="J1817" s="267"/>
      <c r="K1817" s="267"/>
      <c r="L1817" s="267"/>
      <c r="M1817" s="267"/>
      <c r="N1817" s="267"/>
      <c r="O1817" s="267"/>
      <c r="P1817" s="267"/>
      <c r="Q1817" s="267"/>
      <c r="R1817" s="267"/>
      <c r="S1817" s="267"/>
      <c r="T1817" s="267"/>
      <c r="U1817" s="267"/>
      <c r="V1817" s="267"/>
      <c r="W1817" s="267"/>
      <c r="X1817" s="267"/>
      <c r="Y1817" s="267"/>
      <c r="Z1817" s="267"/>
      <c r="AA1817" s="267"/>
      <c r="AB1817" s="267"/>
      <c r="AC1817" s="267"/>
      <c r="AD1817" s="267"/>
      <c r="AE1817" s="267"/>
      <c r="AF1817" s="267"/>
      <c r="AG1817" s="267"/>
      <c r="AH1817" s="267"/>
      <c r="AI1817" s="267"/>
      <c r="AJ1817" s="267"/>
      <c r="AK1817" s="267"/>
      <c r="AL1817" s="267"/>
      <c r="AM1817" s="267"/>
      <c r="AN1817" s="267"/>
      <c r="AO1817" s="267"/>
      <c r="AP1817" s="267"/>
      <c r="AQ1817" s="267"/>
      <c r="AR1817" s="267"/>
      <c r="AS1817" s="267"/>
      <c r="AT1817" s="267"/>
      <c r="AU1817" s="267"/>
      <c r="AV1817" s="267"/>
      <c r="AW1817" s="267"/>
      <c r="AX1817" s="267"/>
      <c r="AY1817" s="267"/>
      <c r="AZ1817" s="267"/>
      <c r="BA1817" s="267"/>
      <c r="BB1817" s="267"/>
      <c r="BC1817" s="267"/>
      <c r="BD1817" s="267"/>
      <c r="BE1817" s="267"/>
      <c r="BF1817" s="267"/>
      <c r="BG1817" s="267"/>
      <c r="BH1817" s="267"/>
      <c r="BI1817" s="267"/>
      <c r="BJ1817" s="267"/>
      <c r="BK1817" s="267"/>
      <c r="BL1817" s="267"/>
      <c r="BM1817" s="267"/>
      <c r="BN1817" s="267"/>
      <c r="BO1817" s="267"/>
      <c r="BP1817" s="267"/>
      <c r="BQ1817" s="267"/>
      <c r="BR1817" s="267"/>
      <c r="BS1817" s="267"/>
      <c r="BT1817" s="267"/>
      <c r="BU1817" s="267"/>
      <c r="BV1817" s="267"/>
      <c r="BW1817" s="267"/>
      <c r="BX1817" s="267"/>
      <c r="BY1817" s="267"/>
      <c r="BZ1817" s="267"/>
      <c r="CA1817" s="267"/>
      <c r="CB1817" s="267"/>
      <c r="CC1817" s="267"/>
      <c r="CD1817" s="267"/>
      <c r="CE1817" s="267"/>
      <c r="CF1817" s="267"/>
      <c r="CG1817" s="267"/>
      <c r="CH1817" s="267"/>
      <c r="CI1817" s="267"/>
      <c r="CJ1817" s="267"/>
      <c r="CK1817" s="267"/>
      <c r="CL1817" s="267"/>
      <c r="CM1817" s="267"/>
      <c r="CN1817" s="267"/>
      <c r="CO1817" s="267"/>
      <c r="CP1817" s="267"/>
      <c r="CQ1817" s="267"/>
      <c r="CR1817" s="267"/>
      <c r="CS1817" s="267"/>
      <c r="CT1817" s="267"/>
      <c r="CU1817" s="267"/>
      <c r="CV1817" s="267"/>
      <c r="CW1817" s="267"/>
      <c r="CX1817" s="267"/>
      <c r="CY1817" s="267"/>
      <c r="CZ1817" s="267"/>
      <c r="DA1817" s="267"/>
      <c r="DB1817" s="267"/>
      <c r="DC1817" s="267"/>
      <c r="DD1817" s="267"/>
      <c r="DE1817" s="267"/>
      <c r="DF1817" s="267"/>
      <c r="DG1817" s="267"/>
      <c r="DH1817" s="267"/>
      <c r="DI1817" s="267"/>
      <c r="DJ1817" s="267"/>
      <c r="DK1817" s="267"/>
      <c r="DL1817" s="267"/>
      <c r="DM1817" s="267"/>
      <c r="DN1817" s="267"/>
      <c r="DO1817" s="267"/>
      <c r="DP1817" s="267"/>
      <c r="DQ1817" s="267"/>
      <c r="DR1817" s="267"/>
      <c r="DS1817" s="267"/>
      <c r="DT1817" s="267"/>
      <c r="DU1817" s="267"/>
      <c r="DV1817" s="267"/>
      <c r="DW1817" s="267"/>
      <c r="DX1817" s="267"/>
      <c r="DY1817" s="267"/>
      <c r="DZ1817" s="267"/>
      <c r="EA1817" s="267"/>
      <c r="EB1817" s="267"/>
      <c r="EC1817" s="267"/>
      <c r="ED1817" s="267"/>
      <c r="EE1817" s="267"/>
      <c r="EF1817" s="267"/>
      <c r="EG1817" s="267"/>
      <c r="EH1817" s="267"/>
      <c r="EI1817" s="267"/>
      <c r="EJ1817" s="267"/>
      <c r="EK1817" s="267"/>
      <c r="EL1817" s="267"/>
      <c r="EM1817" s="267"/>
      <c r="EN1817" s="267"/>
      <c r="EO1817" s="267"/>
      <c r="EP1817" s="267"/>
      <c r="EQ1817" s="267"/>
      <c r="ER1817" s="267"/>
      <c r="ES1817" s="267"/>
      <c r="ET1817" s="267"/>
      <c r="EU1817" s="267"/>
      <c r="EV1817" s="267"/>
      <c r="EW1817" s="267"/>
      <c r="EX1817" s="267"/>
      <c r="EY1817" s="267"/>
      <c r="EZ1817" s="267"/>
      <c r="FA1817" s="267"/>
      <c r="FB1817" s="267"/>
      <c r="FC1817" s="267"/>
      <c r="FD1817" s="267"/>
      <c r="FE1817" s="267"/>
      <c r="FF1817" s="267"/>
      <c r="FG1817" s="267"/>
      <c r="FH1817" s="267"/>
      <c r="FI1817" s="267"/>
      <c r="FJ1817" s="267"/>
      <c r="FK1817" s="267"/>
      <c r="FL1817" s="267"/>
      <c r="FM1817" s="267"/>
      <c r="FN1817" s="267"/>
      <c r="FO1817" s="267"/>
      <c r="FP1817" s="267"/>
      <c r="FQ1817" s="267"/>
      <c r="FR1817" s="267"/>
      <c r="FS1817" s="267"/>
      <c r="FT1817" s="267"/>
      <c r="FU1817" s="267"/>
      <c r="FV1817" s="267"/>
      <c r="FW1817" s="267"/>
      <c r="FX1817" s="267"/>
      <c r="FY1817" s="267"/>
      <c r="FZ1817" s="267"/>
      <c r="GA1817" s="267"/>
      <c r="GB1817" s="267"/>
      <c r="GC1817" s="267"/>
      <c r="GD1817" s="267"/>
      <c r="GE1817" s="267"/>
      <c r="GF1817" s="267"/>
      <c r="GG1817" s="267"/>
      <c r="GH1817" s="267"/>
      <c r="GI1817" s="267"/>
      <c r="GJ1817" s="267"/>
      <c r="GK1817" s="267"/>
      <c r="GL1817" s="267"/>
      <c r="GM1817" s="267"/>
      <c r="GN1817" s="267"/>
      <c r="GO1817" s="267"/>
      <c r="GP1817" s="267"/>
      <c r="GQ1817" s="267"/>
      <c r="GR1817" s="267"/>
      <c r="GS1817" s="267"/>
      <c r="GT1817" s="267"/>
      <c r="GU1817" s="267"/>
      <c r="GV1817" s="267"/>
      <c r="GW1817" s="267"/>
      <c r="GX1817" s="267"/>
      <c r="GY1817" s="267"/>
      <c r="GZ1817" s="267"/>
      <c r="HA1817" s="267"/>
      <c r="HB1817" s="267"/>
      <c r="HC1817" s="267"/>
      <c r="HD1817" s="267"/>
      <c r="HE1817" s="267"/>
      <c r="HF1817" s="267"/>
      <c r="HG1817" s="267"/>
      <c r="HH1817" s="267"/>
      <c r="HI1817" s="267"/>
      <c r="HJ1817" s="267"/>
      <c r="HK1817" s="267"/>
      <c r="HL1817" s="267"/>
      <c r="HM1817" s="267"/>
      <c r="HN1817" s="267"/>
      <c r="HO1817" s="267"/>
      <c r="HP1817" s="267"/>
      <c r="HQ1817" s="267"/>
      <c r="HR1817" s="267"/>
      <c r="HS1817" s="267"/>
      <c r="HT1817" s="267"/>
      <c r="HU1817" s="267"/>
      <c r="HV1817" s="267"/>
      <c r="HW1817" s="267"/>
      <c r="HX1817" s="267"/>
      <c r="HY1817" s="267"/>
      <c r="HZ1817" s="267"/>
      <c r="IA1817" s="267"/>
      <c r="IB1817" s="267"/>
      <c r="IC1817" s="267"/>
      <c r="ID1817" s="267"/>
      <c r="IE1817" s="267"/>
      <c r="IF1817" s="267"/>
      <c r="IG1817" s="267"/>
      <c r="IH1817" s="267"/>
      <c r="II1817" s="267"/>
      <c r="IJ1817" s="267"/>
      <c r="IK1817" s="267"/>
      <c r="IL1817" s="267"/>
      <c r="IM1817" s="267"/>
      <c r="IN1817" s="267"/>
      <c r="IO1817" s="267"/>
      <c r="IP1817" s="267"/>
      <c r="IQ1817" s="267"/>
      <c r="IR1817" s="267"/>
      <c r="IS1817" s="267"/>
      <c r="IT1817" s="267"/>
      <c r="IU1817" s="267"/>
    </row>
    <row r="1818" spans="1:255" s="268" customFormat="1" ht="12.75">
      <c r="A1818" s="267"/>
      <c r="B1818" s="267"/>
      <c r="C1818" s="267"/>
      <c r="D1818" s="267"/>
      <c r="E1818" s="267"/>
      <c r="F1818" s="267"/>
      <c r="G1818" s="267"/>
      <c r="H1818" s="267"/>
      <c r="I1818" s="267"/>
      <c r="J1818" s="267"/>
      <c r="K1818" s="267"/>
      <c r="L1818" s="267"/>
      <c r="M1818" s="267"/>
      <c r="N1818" s="267"/>
      <c r="O1818" s="267"/>
      <c r="P1818" s="267"/>
      <c r="Q1818" s="267"/>
      <c r="R1818" s="267"/>
      <c r="S1818" s="267"/>
      <c r="T1818" s="267"/>
      <c r="U1818" s="267"/>
      <c r="V1818" s="267"/>
      <c r="W1818" s="267"/>
      <c r="X1818" s="267"/>
      <c r="Y1818" s="267"/>
      <c r="Z1818" s="267"/>
      <c r="AA1818" s="267"/>
      <c r="AB1818" s="267"/>
      <c r="AC1818" s="267"/>
      <c r="AD1818" s="267"/>
      <c r="AE1818" s="267"/>
      <c r="AF1818" s="267"/>
      <c r="AG1818" s="267"/>
      <c r="AH1818" s="267"/>
      <c r="AI1818" s="267"/>
      <c r="AJ1818" s="267"/>
      <c r="AK1818" s="267"/>
      <c r="AL1818" s="267"/>
      <c r="AM1818" s="267"/>
      <c r="AN1818" s="267"/>
      <c r="AO1818" s="267"/>
      <c r="AP1818" s="267"/>
      <c r="AQ1818" s="267"/>
      <c r="AR1818" s="267"/>
      <c r="AS1818" s="267"/>
      <c r="AT1818" s="267"/>
      <c r="AU1818" s="267"/>
      <c r="AV1818" s="267"/>
      <c r="AW1818" s="267"/>
      <c r="AX1818" s="267"/>
      <c r="AY1818" s="267"/>
      <c r="AZ1818" s="267"/>
      <c r="BA1818" s="267"/>
      <c r="BB1818" s="267"/>
      <c r="BC1818" s="267"/>
      <c r="BD1818" s="267"/>
      <c r="BE1818" s="267"/>
      <c r="BF1818" s="267"/>
      <c r="BG1818" s="267"/>
      <c r="BH1818" s="267"/>
      <c r="BI1818" s="267"/>
      <c r="BJ1818" s="267"/>
      <c r="BK1818" s="267"/>
      <c r="BL1818" s="267"/>
      <c r="BM1818" s="267"/>
      <c r="BN1818" s="267"/>
      <c r="BO1818" s="267"/>
      <c r="BP1818" s="267"/>
      <c r="BQ1818" s="267"/>
      <c r="BR1818" s="267"/>
      <c r="BS1818" s="267"/>
      <c r="BT1818" s="267"/>
      <c r="BU1818" s="267"/>
      <c r="BV1818" s="267"/>
      <c r="BW1818" s="267"/>
      <c r="BX1818" s="267"/>
      <c r="BY1818" s="267"/>
      <c r="BZ1818" s="267"/>
      <c r="CA1818" s="267"/>
      <c r="CB1818" s="267"/>
      <c r="CC1818" s="267"/>
      <c r="CD1818" s="267"/>
      <c r="CE1818" s="267"/>
      <c r="CF1818" s="267"/>
      <c r="CG1818" s="267"/>
      <c r="CH1818" s="267"/>
      <c r="CI1818" s="267"/>
      <c r="CJ1818" s="267"/>
      <c r="CK1818" s="267"/>
      <c r="CL1818" s="267"/>
      <c r="CM1818" s="267"/>
      <c r="CN1818" s="267"/>
      <c r="CO1818" s="267"/>
      <c r="CP1818" s="267"/>
      <c r="CQ1818" s="267"/>
      <c r="CR1818" s="267"/>
      <c r="CS1818" s="267"/>
      <c r="CT1818" s="267"/>
      <c r="CU1818" s="267"/>
      <c r="CV1818" s="267"/>
      <c r="CW1818" s="267"/>
      <c r="CX1818" s="267"/>
      <c r="CY1818" s="267"/>
      <c r="CZ1818" s="267"/>
      <c r="DA1818" s="267"/>
      <c r="DB1818" s="267"/>
      <c r="DC1818" s="267"/>
      <c r="DD1818" s="267"/>
      <c r="DE1818" s="267"/>
      <c r="DF1818" s="267"/>
      <c r="DG1818" s="267"/>
      <c r="DH1818" s="267"/>
      <c r="DI1818" s="267"/>
      <c r="DJ1818" s="267"/>
      <c r="DK1818" s="267"/>
      <c r="DL1818" s="267"/>
      <c r="DM1818" s="267"/>
      <c r="DN1818" s="267"/>
      <c r="DO1818" s="267"/>
      <c r="DP1818" s="267"/>
      <c r="DQ1818" s="267"/>
      <c r="DR1818" s="267"/>
      <c r="DS1818" s="267"/>
      <c r="DT1818" s="267"/>
      <c r="DU1818" s="267"/>
      <c r="DV1818" s="267"/>
      <c r="DW1818" s="267"/>
      <c r="DX1818" s="267"/>
      <c r="DY1818" s="267"/>
      <c r="DZ1818" s="267"/>
      <c r="EA1818" s="267"/>
      <c r="EB1818" s="267"/>
      <c r="EC1818" s="267"/>
      <c r="ED1818" s="267"/>
      <c r="EE1818" s="267"/>
      <c r="EF1818" s="267"/>
      <c r="EG1818" s="267"/>
      <c r="EH1818" s="267"/>
      <c r="EI1818" s="267"/>
      <c r="EJ1818" s="267"/>
      <c r="EK1818" s="267"/>
      <c r="EL1818" s="267"/>
      <c r="EM1818" s="267"/>
      <c r="EN1818" s="267"/>
      <c r="EO1818" s="267"/>
      <c r="EP1818" s="267"/>
      <c r="EQ1818" s="267"/>
      <c r="ER1818" s="267"/>
      <c r="ES1818" s="267"/>
      <c r="ET1818" s="267"/>
      <c r="EU1818" s="267"/>
      <c r="EV1818" s="267"/>
      <c r="EW1818" s="267"/>
      <c r="EX1818" s="267"/>
      <c r="EY1818" s="267"/>
      <c r="EZ1818" s="267"/>
      <c r="FA1818" s="267"/>
      <c r="FB1818" s="267"/>
      <c r="FC1818" s="267"/>
      <c r="FD1818" s="267"/>
      <c r="FE1818" s="267"/>
      <c r="FF1818" s="267"/>
      <c r="FG1818" s="267"/>
      <c r="FH1818" s="267"/>
      <c r="FI1818" s="267"/>
      <c r="FJ1818" s="267"/>
      <c r="FK1818" s="267"/>
      <c r="FL1818" s="267"/>
      <c r="FM1818" s="267"/>
      <c r="FN1818" s="267"/>
      <c r="FO1818" s="267"/>
      <c r="FP1818" s="267"/>
      <c r="FQ1818" s="267"/>
      <c r="FR1818" s="267"/>
      <c r="FS1818" s="267"/>
      <c r="FT1818" s="267"/>
      <c r="FU1818" s="267"/>
      <c r="FV1818" s="267"/>
      <c r="FW1818" s="267"/>
      <c r="FX1818" s="267"/>
      <c r="FY1818" s="267"/>
      <c r="FZ1818" s="267"/>
      <c r="GA1818" s="267"/>
      <c r="GB1818" s="267"/>
      <c r="GC1818" s="267"/>
      <c r="GD1818" s="267"/>
      <c r="GE1818" s="267"/>
      <c r="GF1818" s="267"/>
      <c r="GG1818" s="267"/>
      <c r="GH1818" s="267"/>
      <c r="GI1818" s="267"/>
      <c r="GJ1818" s="267"/>
      <c r="GK1818" s="267"/>
      <c r="GL1818" s="267"/>
      <c r="GM1818" s="267"/>
      <c r="GN1818" s="267"/>
      <c r="GO1818" s="267"/>
      <c r="GP1818" s="267"/>
      <c r="GQ1818" s="267"/>
      <c r="GR1818" s="267"/>
      <c r="GS1818" s="267"/>
      <c r="GT1818" s="267"/>
      <c r="GU1818" s="267"/>
      <c r="GV1818" s="267"/>
      <c r="GW1818" s="267"/>
      <c r="GX1818" s="267"/>
      <c r="GY1818" s="267"/>
      <c r="GZ1818" s="267"/>
      <c r="HA1818" s="267"/>
      <c r="HB1818" s="267"/>
      <c r="HC1818" s="267"/>
      <c r="HD1818" s="267"/>
      <c r="HE1818" s="267"/>
      <c r="HF1818" s="267"/>
      <c r="HG1818" s="267"/>
      <c r="HH1818" s="267"/>
      <c r="HI1818" s="267"/>
      <c r="HJ1818" s="267"/>
      <c r="HK1818" s="267"/>
      <c r="HL1818" s="267"/>
      <c r="HM1818" s="267"/>
      <c r="HN1818" s="267"/>
      <c r="HO1818" s="267"/>
      <c r="HP1818" s="267"/>
      <c r="HQ1818" s="267"/>
      <c r="HR1818" s="267"/>
      <c r="HS1818" s="267"/>
      <c r="HT1818" s="267"/>
      <c r="HU1818" s="267"/>
      <c r="HV1818" s="267"/>
      <c r="HW1818" s="267"/>
      <c r="HX1818" s="267"/>
      <c r="HY1818" s="267"/>
      <c r="HZ1818" s="267"/>
      <c r="IA1818" s="267"/>
      <c r="IB1818" s="267"/>
      <c r="IC1818" s="267"/>
      <c r="ID1818" s="267"/>
      <c r="IE1818" s="267"/>
      <c r="IF1818" s="267"/>
      <c r="IG1818" s="267"/>
      <c r="IH1818" s="267"/>
      <c r="II1818" s="267"/>
      <c r="IJ1818" s="267"/>
      <c r="IK1818" s="267"/>
      <c r="IL1818" s="267"/>
      <c r="IM1818" s="267"/>
      <c r="IN1818" s="267"/>
      <c r="IO1818" s="267"/>
      <c r="IP1818" s="267"/>
      <c r="IQ1818" s="267"/>
      <c r="IR1818" s="267"/>
      <c r="IS1818" s="267"/>
      <c r="IT1818" s="267"/>
      <c r="IU1818" s="267"/>
    </row>
    <row r="1819" spans="1:255" s="268" customFormat="1" ht="12.75">
      <c r="A1819" s="267"/>
      <c r="B1819" s="267"/>
      <c r="C1819" s="267"/>
      <c r="D1819" s="267"/>
      <c r="E1819" s="267"/>
      <c r="F1819" s="267"/>
      <c r="G1819" s="267"/>
      <c r="H1819" s="267"/>
      <c r="I1819" s="267"/>
      <c r="J1819" s="267"/>
      <c r="K1819" s="267"/>
      <c r="L1819" s="267"/>
      <c r="M1819" s="267"/>
      <c r="N1819" s="267"/>
      <c r="O1819" s="267"/>
      <c r="P1819" s="267"/>
      <c r="Q1819" s="267"/>
      <c r="R1819" s="267"/>
      <c r="S1819" s="267"/>
      <c r="T1819" s="267"/>
      <c r="U1819" s="267"/>
      <c r="V1819" s="267"/>
      <c r="W1819" s="267"/>
      <c r="X1819" s="267"/>
      <c r="Y1819" s="267"/>
      <c r="Z1819" s="267"/>
      <c r="AA1819" s="267"/>
      <c r="AB1819" s="267"/>
      <c r="AC1819" s="267"/>
      <c r="AD1819" s="267"/>
      <c r="AE1819" s="267"/>
      <c r="AF1819" s="267"/>
      <c r="AG1819" s="267"/>
      <c r="AH1819" s="267"/>
      <c r="AI1819" s="267"/>
      <c r="AJ1819" s="267"/>
      <c r="AK1819" s="267"/>
      <c r="AL1819" s="267"/>
      <c r="AM1819" s="267"/>
      <c r="AN1819" s="267"/>
      <c r="AO1819" s="267"/>
      <c r="AP1819" s="267"/>
      <c r="AQ1819" s="267"/>
      <c r="AR1819" s="267"/>
      <c r="AS1819" s="267"/>
      <c r="AT1819" s="267"/>
      <c r="AU1819" s="267"/>
      <c r="AV1819" s="267"/>
      <c r="AW1819" s="267"/>
      <c r="AX1819" s="267"/>
      <c r="AY1819" s="267"/>
      <c r="AZ1819" s="267"/>
      <c r="BA1819" s="267"/>
      <c r="BB1819" s="267"/>
      <c r="BC1819" s="267"/>
      <c r="BD1819" s="267"/>
      <c r="BE1819" s="267"/>
      <c r="BF1819" s="267"/>
      <c r="BG1819" s="267"/>
      <c r="BH1819" s="267"/>
      <c r="BI1819" s="267"/>
      <c r="BJ1819" s="267"/>
      <c r="BK1819" s="267"/>
      <c r="BL1819" s="267"/>
      <c r="BM1819" s="267"/>
      <c r="BN1819" s="267"/>
      <c r="BO1819" s="267"/>
      <c r="BP1819" s="267"/>
      <c r="BQ1819" s="267"/>
      <c r="BR1819" s="267"/>
      <c r="BS1819" s="267"/>
      <c r="BT1819" s="267"/>
      <c r="BU1819" s="267"/>
      <c r="BV1819" s="267"/>
      <c r="BW1819" s="267"/>
      <c r="BX1819" s="267"/>
      <c r="BY1819" s="267"/>
      <c r="BZ1819" s="267"/>
      <c r="CA1819" s="267"/>
      <c r="CB1819" s="267"/>
      <c r="CC1819" s="267"/>
      <c r="CD1819" s="267"/>
      <c r="CE1819" s="267"/>
      <c r="CF1819" s="267"/>
      <c r="CG1819" s="267"/>
      <c r="CH1819" s="267"/>
      <c r="CI1819" s="267"/>
      <c r="CJ1819" s="267"/>
      <c r="CK1819" s="267"/>
      <c r="CL1819" s="267"/>
      <c r="CM1819" s="267"/>
      <c r="CN1819" s="267"/>
      <c r="CO1819" s="267"/>
      <c r="CP1819" s="267"/>
      <c r="CQ1819" s="267"/>
      <c r="CR1819" s="267"/>
      <c r="CS1819" s="267"/>
      <c r="CT1819" s="267"/>
      <c r="CU1819" s="267"/>
      <c r="CV1819" s="267"/>
      <c r="CW1819" s="267"/>
      <c r="CX1819" s="267"/>
      <c r="CY1819" s="267"/>
      <c r="CZ1819" s="267"/>
      <c r="DA1819" s="267"/>
      <c r="DB1819" s="267"/>
      <c r="DC1819" s="267"/>
      <c r="DD1819" s="267"/>
      <c r="DE1819" s="267"/>
      <c r="DF1819" s="267"/>
      <c r="DG1819" s="267"/>
      <c r="DH1819" s="267"/>
      <c r="DI1819" s="267"/>
      <c r="DJ1819" s="267"/>
      <c r="DK1819" s="267"/>
      <c r="DL1819" s="267"/>
      <c r="DM1819" s="267"/>
      <c r="DN1819" s="267"/>
      <c r="DO1819" s="267"/>
      <c r="DP1819" s="267"/>
      <c r="DQ1819" s="267"/>
      <c r="DR1819" s="267"/>
      <c r="DS1819" s="267"/>
      <c r="DT1819" s="267"/>
      <c r="DU1819" s="267"/>
      <c r="DV1819" s="267"/>
      <c r="DW1819" s="267"/>
      <c r="DX1819" s="267"/>
      <c r="DY1819" s="267"/>
      <c r="DZ1819" s="267"/>
      <c r="EA1819" s="267"/>
      <c r="EB1819" s="267"/>
      <c r="EC1819" s="267"/>
      <c r="ED1819" s="267"/>
      <c r="EE1819" s="267"/>
      <c r="EF1819" s="267"/>
      <c r="EG1819" s="267"/>
      <c r="EH1819" s="267"/>
      <c r="EI1819" s="267"/>
      <c r="EJ1819" s="267"/>
      <c r="EK1819" s="267"/>
      <c r="EL1819" s="267"/>
      <c r="EM1819" s="267"/>
      <c r="EN1819" s="267"/>
      <c r="EO1819" s="267"/>
      <c r="EP1819" s="267"/>
      <c r="EQ1819" s="267"/>
      <c r="ER1819" s="267"/>
      <c r="ES1819" s="267"/>
      <c r="ET1819" s="267"/>
      <c r="EU1819" s="267"/>
      <c r="EV1819" s="267"/>
      <c r="EW1819" s="267"/>
      <c r="EX1819" s="267"/>
      <c r="EY1819" s="267"/>
      <c r="EZ1819" s="267"/>
      <c r="FA1819" s="267"/>
      <c r="FB1819" s="267"/>
      <c r="FC1819" s="267"/>
      <c r="FD1819" s="267"/>
      <c r="FE1819" s="267"/>
      <c r="FF1819" s="267"/>
      <c r="FG1819" s="267"/>
      <c r="FH1819" s="267"/>
      <c r="FI1819" s="267"/>
      <c r="FJ1819" s="267"/>
      <c r="FK1819" s="267"/>
      <c r="FL1819" s="267"/>
      <c r="FM1819" s="267"/>
      <c r="FN1819" s="267"/>
      <c r="FO1819" s="267"/>
      <c r="FP1819" s="267"/>
      <c r="FQ1819" s="267"/>
      <c r="FR1819" s="267"/>
      <c r="FS1819" s="267"/>
      <c r="FT1819" s="267"/>
      <c r="FU1819" s="267"/>
      <c r="FV1819" s="267"/>
      <c r="FW1819" s="267"/>
      <c r="FX1819" s="267"/>
      <c r="FY1819" s="267"/>
      <c r="FZ1819" s="267"/>
      <c r="GA1819" s="267"/>
      <c r="GB1819" s="267"/>
      <c r="GC1819" s="267"/>
      <c r="GD1819" s="267"/>
      <c r="GE1819" s="267"/>
      <c r="GF1819" s="267"/>
      <c r="GG1819" s="267"/>
      <c r="GH1819" s="267"/>
      <c r="GI1819" s="267"/>
      <c r="GJ1819" s="267"/>
      <c r="GK1819" s="267"/>
      <c r="GL1819" s="267"/>
      <c r="GM1819" s="267"/>
      <c r="GN1819" s="267"/>
      <c r="GO1819" s="267"/>
      <c r="GP1819" s="267"/>
      <c r="GQ1819" s="267"/>
      <c r="GR1819" s="267"/>
      <c r="GS1819" s="267"/>
      <c r="GT1819" s="267"/>
      <c r="GU1819" s="267"/>
      <c r="GV1819" s="267"/>
      <c r="GW1819" s="267"/>
      <c r="GX1819" s="267"/>
      <c r="GY1819" s="267"/>
      <c r="GZ1819" s="267"/>
      <c r="HA1819" s="267"/>
      <c r="HB1819" s="267"/>
      <c r="HC1819" s="267"/>
      <c r="HD1819" s="267"/>
      <c r="HE1819" s="267"/>
      <c r="HF1819" s="267"/>
      <c r="HG1819" s="267"/>
      <c r="HH1819" s="267"/>
      <c r="HI1819" s="267"/>
      <c r="HJ1819" s="267"/>
      <c r="HK1819" s="267"/>
      <c r="HL1819" s="267"/>
      <c r="HM1819" s="267"/>
      <c r="HN1819" s="267"/>
      <c r="HO1819" s="267"/>
      <c r="HP1819" s="267"/>
      <c r="HQ1819" s="267"/>
      <c r="HR1819" s="267"/>
      <c r="HS1819" s="267"/>
      <c r="HT1819" s="267"/>
      <c r="HU1819" s="267"/>
      <c r="HV1819" s="267"/>
      <c r="HW1819" s="267"/>
      <c r="HX1819" s="267"/>
      <c r="HY1819" s="267"/>
      <c r="HZ1819" s="267"/>
      <c r="IA1819" s="267"/>
      <c r="IB1819" s="267"/>
      <c r="IC1819" s="267"/>
      <c r="ID1819" s="267"/>
      <c r="IE1819" s="267"/>
      <c r="IF1819" s="267"/>
      <c r="IG1819" s="267"/>
      <c r="IH1819" s="267"/>
      <c r="II1819" s="267"/>
      <c r="IJ1819" s="267"/>
      <c r="IK1819" s="267"/>
      <c r="IL1819" s="267"/>
      <c r="IM1819" s="267"/>
      <c r="IN1819" s="267"/>
      <c r="IO1819" s="267"/>
      <c r="IP1819" s="267"/>
      <c r="IQ1819" s="267"/>
      <c r="IR1819" s="267"/>
      <c r="IS1819" s="267"/>
      <c r="IT1819" s="267"/>
      <c r="IU1819" s="267"/>
    </row>
    <row r="1820" spans="1:255" s="268" customFormat="1" ht="12.75">
      <c r="A1820" s="267"/>
      <c r="B1820" s="267"/>
      <c r="C1820" s="267"/>
      <c r="D1820" s="267"/>
      <c r="E1820" s="267"/>
      <c r="F1820" s="267"/>
      <c r="G1820" s="267"/>
      <c r="H1820" s="267"/>
      <c r="I1820" s="267"/>
      <c r="J1820" s="267"/>
      <c r="K1820" s="267"/>
      <c r="L1820" s="267"/>
      <c r="M1820" s="267"/>
      <c r="N1820" s="267"/>
      <c r="O1820" s="267"/>
      <c r="P1820" s="267"/>
      <c r="Q1820" s="267"/>
      <c r="R1820" s="267"/>
      <c r="S1820" s="267"/>
      <c r="T1820" s="267"/>
      <c r="U1820" s="267"/>
      <c r="V1820" s="267"/>
      <c r="W1820" s="267"/>
      <c r="X1820" s="267"/>
      <c r="Y1820" s="267"/>
      <c r="Z1820" s="267"/>
      <c r="AA1820" s="267"/>
      <c r="AB1820" s="267"/>
      <c r="AC1820" s="267"/>
      <c r="AD1820" s="267"/>
      <c r="AE1820" s="267"/>
      <c r="AF1820" s="267"/>
      <c r="AG1820" s="267"/>
      <c r="AH1820" s="267"/>
      <c r="AI1820" s="267"/>
      <c r="AJ1820" s="267"/>
      <c r="AK1820" s="267"/>
      <c r="AL1820" s="267"/>
      <c r="AM1820" s="267"/>
      <c r="AN1820" s="267"/>
      <c r="AO1820" s="267"/>
      <c r="AP1820" s="267"/>
      <c r="AQ1820" s="267"/>
      <c r="AR1820" s="267"/>
      <c r="AS1820" s="267"/>
      <c r="AT1820" s="267"/>
      <c r="AU1820" s="267"/>
      <c r="AV1820" s="267"/>
      <c r="AW1820" s="267"/>
      <c r="AX1820" s="267"/>
      <c r="AY1820" s="267"/>
      <c r="AZ1820" s="267"/>
      <c r="BA1820" s="267"/>
      <c r="BB1820" s="267"/>
      <c r="BC1820" s="267"/>
      <c r="BD1820" s="267"/>
      <c r="BE1820" s="267"/>
      <c r="BF1820" s="267"/>
      <c r="BG1820" s="267"/>
      <c r="BH1820" s="267"/>
      <c r="BI1820" s="267"/>
      <c r="BJ1820" s="267"/>
      <c r="BK1820" s="267"/>
      <c r="BL1820" s="267"/>
      <c r="BM1820" s="267"/>
      <c r="BN1820" s="267"/>
      <c r="BO1820" s="267"/>
      <c r="BP1820" s="267"/>
      <c r="BQ1820" s="267"/>
      <c r="BR1820" s="267"/>
      <c r="BS1820" s="267"/>
      <c r="BT1820" s="267"/>
      <c r="BU1820" s="267"/>
      <c r="BV1820" s="267"/>
      <c r="BW1820" s="267"/>
      <c r="BX1820" s="267"/>
      <c r="BY1820" s="267"/>
      <c r="BZ1820" s="267"/>
      <c r="CA1820" s="267"/>
      <c r="CB1820" s="267"/>
      <c r="CC1820" s="267"/>
      <c r="CD1820" s="267"/>
      <c r="CE1820" s="267"/>
      <c r="CF1820" s="267"/>
      <c r="CG1820" s="267"/>
      <c r="CH1820" s="267"/>
      <c r="CI1820" s="267"/>
      <c r="CJ1820" s="267"/>
      <c r="CK1820" s="267"/>
      <c r="CL1820" s="267"/>
      <c r="CM1820" s="267"/>
      <c r="CN1820" s="267"/>
      <c r="CO1820" s="267"/>
      <c r="CP1820" s="267"/>
      <c r="CQ1820" s="267"/>
      <c r="CR1820" s="267"/>
      <c r="CS1820" s="267"/>
      <c r="CT1820" s="267"/>
      <c r="CU1820" s="267"/>
      <c r="CV1820" s="267"/>
      <c r="CW1820" s="267"/>
      <c r="CX1820" s="267"/>
      <c r="CY1820" s="267"/>
      <c r="CZ1820" s="267"/>
      <c r="DA1820" s="267"/>
      <c r="DB1820" s="267"/>
      <c r="DC1820" s="267"/>
      <c r="DD1820" s="267"/>
      <c r="DE1820" s="267"/>
      <c r="DF1820" s="267"/>
      <c r="DG1820" s="267"/>
      <c r="DH1820" s="267"/>
      <c r="DI1820" s="267"/>
      <c r="DJ1820" s="267"/>
      <c r="DK1820" s="267"/>
      <c r="DL1820" s="267"/>
      <c r="DM1820" s="267"/>
      <c r="DN1820" s="267"/>
      <c r="DO1820" s="267"/>
      <c r="DP1820" s="267"/>
      <c r="DQ1820" s="267"/>
      <c r="DR1820" s="267"/>
      <c r="DS1820" s="267"/>
      <c r="DT1820" s="267"/>
      <c r="DU1820" s="267"/>
      <c r="DV1820" s="267"/>
      <c r="DW1820" s="267"/>
      <c r="DX1820" s="267"/>
      <c r="DY1820" s="267"/>
      <c r="DZ1820" s="267"/>
      <c r="EA1820" s="267"/>
      <c r="EB1820" s="267"/>
      <c r="EC1820" s="267"/>
      <c r="ED1820" s="267"/>
      <c r="EE1820" s="267"/>
      <c r="EF1820" s="267"/>
      <c r="EG1820" s="267"/>
      <c r="EH1820" s="267"/>
      <c r="EI1820" s="267"/>
      <c r="EJ1820" s="267"/>
      <c r="EK1820" s="267"/>
      <c r="EL1820" s="267"/>
      <c r="EM1820" s="267"/>
      <c r="EN1820" s="267"/>
      <c r="EO1820" s="267"/>
      <c r="EP1820" s="267"/>
      <c r="EQ1820" s="267"/>
      <c r="ER1820" s="267"/>
      <c r="ES1820" s="267"/>
      <c r="ET1820" s="267"/>
      <c r="EU1820" s="267"/>
      <c r="EV1820" s="267"/>
      <c r="EW1820" s="267"/>
      <c r="EX1820" s="267"/>
      <c r="EY1820" s="267"/>
      <c r="EZ1820" s="267"/>
      <c r="FA1820" s="267"/>
      <c r="FB1820" s="267"/>
      <c r="FC1820" s="267"/>
      <c r="FD1820" s="267"/>
      <c r="FE1820" s="267"/>
      <c r="FF1820" s="267"/>
      <c r="FG1820" s="267"/>
      <c r="FH1820" s="267"/>
      <c r="FI1820" s="267"/>
      <c r="FJ1820" s="267"/>
      <c r="FK1820" s="267"/>
      <c r="FL1820" s="267"/>
      <c r="FM1820" s="267"/>
      <c r="FN1820" s="267"/>
      <c r="FO1820" s="267"/>
      <c r="FP1820" s="267"/>
      <c r="FQ1820" s="267"/>
      <c r="FR1820" s="267"/>
      <c r="FS1820" s="267"/>
      <c r="FT1820" s="267"/>
      <c r="FU1820" s="267"/>
      <c r="FV1820" s="267"/>
      <c r="FW1820" s="267"/>
      <c r="FX1820" s="267"/>
      <c r="FY1820" s="267"/>
      <c r="FZ1820" s="267"/>
      <c r="GA1820" s="267"/>
      <c r="GB1820" s="267"/>
      <c r="GC1820" s="267"/>
      <c r="GD1820" s="267"/>
      <c r="GE1820" s="267"/>
      <c r="GF1820" s="267"/>
      <c r="GG1820" s="267"/>
      <c r="GH1820" s="267"/>
      <c r="GI1820" s="267"/>
      <c r="GJ1820" s="267"/>
      <c r="GK1820" s="267"/>
      <c r="GL1820" s="267"/>
      <c r="GM1820" s="267"/>
      <c r="GN1820" s="267"/>
      <c r="GO1820" s="267"/>
      <c r="GP1820" s="267"/>
      <c r="GQ1820" s="267"/>
      <c r="GR1820" s="267"/>
      <c r="GS1820" s="267"/>
      <c r="GT1820" s="267"/>
      <c r="GU1820" s="267"/>
      <c r="GV1820" s="267"/>
      <c r="GW1820" s="267"/>
      <c r="GX1820" s="267"/>
      <c r="GY1820" s="267"/>
      <c r="GZ1820" s="267"/>
      <c r="HA1820" s="267"/>
      <c r="HB1820" s="267"/>
      <c r="HC1820" s="267"/>
      <c r="HD1820" s="267"/>
      <c r="HE1820" s="267"/>
      <c r="HF1820" s="267"/>
      <c r="HG1820" s="267"/>
      <c r="HH1820" s="267"/>
      <c r="HI1820" s="267"/>
      <c r="HJ1820" s="267"/>
      <c r="HK1820" s="267"/>
      <c r="HL1820" s="267"/>
      <c r="HM1820" s="267"/>
      <c r="HN1820" s="267"/>
      <c r="HO1820" s="267"/>
      <c r="HP1820" s="267"/>
      <c r="HQ1820" s="267"/>
      <c r="HR1820" s="267"/>
      <c r="HS1820" s="267"/>
      <c r="HT1820" s="267"/>
      <c r="HU1820" s="267"/>
      <c r="HV1820" s="267"/>
      <c r="HW1820" s="267"/>
      <c r="HX1820" s="267"/>
      <c r="HY1820" s="267"/>
      <c r="HZ1820" s="267"/>
      <c r="IA1820" s="267"/>
      <c r="IB1820" s="267"/>
      <c r="IC1820" s="267"/>
      <c r="ID1820" s="267"/>
      <c r="IE1820" s="267"/>
      <c r="IF1820" s="267"/>
      <c r="IG1820" s="267"/>
      <c r="IH1820" s="267"/>
      <c r="II1820" s="267"/>
      <c r="IJ1820" s="267"/>
      <c r="IK1820" s="267"/>
      <c r="IL1820" s="267"/>
      <c r="IM1820" s="267"/>
      <c r="IN1820" s="267"/>
      <c r="IO1820" s="267"/>
      <c r="IP1820" s="267"/>
      <c r="IQ1820" s="267"/>
      <c r="IR1820" s="267"/>
      <c r="IS1820" s="267"/>
      <c r="IT1820" s="267"/>
      <c r="IU1820" s="267"/>
    </row>
    <row r="1821" spans="1:255" s="268" customFormat="1" ht="12.75">
      <c r="A1821" s="267"/>
      <c r="B1821" s="267"/>
      <c r="C1821" s="267"/>
      <c r="D1821" s="267"/>
      <c r="E1821" s="267"/>
      <c r="F1821" s="267"/>
      <c r="G1821" s="267"/>
      <c r="H1821" s="267"/>
      <c r="I1821" s="267"/>
      <c r="J1821" s="267"/>
      <c r="K1821" s="267"/>
      <c r="L1821" s="267"/>
      <c r="M1821" s="267"/>
      <c r="N1821" s="267"/>
      <c r="O1821" s="267"/>
      <c r="P1821" s="267"/>
      <c r="Q1821" s="267"/>
      <c r="R1821" s="267"/>
      <c r="S1821" s="267"/>
      <c r="T1821" s="267"/>
      <c r="U1821" s="267"/>
      <c r="V1821" s="267"/>
      <c r="W1821" s="267"/>
      <c r="X1821" s="267"/>
      <c r="Y1821" s="267"/>
      <c r="Z1821" s="267"/>
      <c r="AA1821" s="267"/>
      <c r="AB1821" s="267"/>
      <c r="AC1821" s="267"/>
      <c r="AD1821" s="267"/>
      <c r="AE1821" s="267"/>
      <c r="AF1821" s="267"/>
      <c r="AG1821" s="267"/>
      <c r="AH1821" s="267"/>
      <c r="AI1821" s="267"/>
      <c r="AJ1821" s="267"/>
      <c r="AK1821" s="267"/>
      <c r="AL1821" s="267"/>
      <c r="AM1821" s="267"/>
      <c r="AN1821" s="267"/>
      <c r="AO1821" s="267"/>
      <c r="AP1821" s="267"/>
      <c r="AQ1821" s="267"/>
      <c r="AR1821" s="267"/>
      <c r="AS1821" s="267"/>
      <c r="AT1821" s="267"/>
      <c r="AU1821" s="267"/>
      <c r="AV1821" s="267"/>
      <c r="AW1821" s="267"/>
      <c r="AX1821" s="267"/>
      <c r="AY1821" s="267"/>
      <c r="AZ1821" s="267"/>
      <c r="BA1821" s="267"/>
      <c r="BB1821" s="267"/>
      <c r="BC1821" s="267"/>
      <c r="BD1821" s="267"/>
      <c r="BE1821" s="267"/>
      <c r="BF1821" s="267"/>
      <c r="BG1821" s="267"/>
      <c r="BH1821" s="267"/>
      <c r="BI1821" s="267"/>
      <c r="BJ1821" s="267"/>
      <c r="BK1821" s="267"/>
      <c r="BL1821" s="267"/>
      <c r="BM1821" s="267"/>
      <c r="BN1821" s="267"/>
      <c r="BO1821" s="267"/>
      <c r="BP1821" s="267"/>
      <c r="BQ1821" s="267"/>
      <c r="BR1821" s="267"/>
      <c r="BS1821" s="267"/>
      <c r="BT1821" s="267"/>
      <c r="BU1821" s="267"/>
      <c r="BV1821" s="267"/>
      <c r="BW1821" s="267"/>
      <c r="BX1821" s="267"/>
      <c r="BY1821" s="267"/>
      <c r="BZ1821" s="267"/>
      <c r="CA1821" s="267"/>
      <c r="CB1821" s="267"/>
      <c r="CC1821" s="267"/>
      <c r="CD1821" s="267"/>
      <c r="CE1821" s="267"/>
      <c r="CF1821" s="267"/>
      <c r="CG1821" s="267"/>
      <c r="CH1821" s="267"/>
      <c r="CI1821" s="267"/>
      <c r="CJ1821" s="267"/>
      <c r="CK1821" s="267"/>
      <c r="CL1821" s="267"/>
      <c r="CM1821" s="267"/>
      <c r="CN1821" s="267"/>
      <c r="CO1821" s="267"/>
      <c r="CP1821" s="267"/>
      <c r="CQ1821" s="267"/>
      <c r="CR1821" s="267"/>
      <c r="CS1821" s="267"/>
      <c r="CT1821" s="267"/>
      <c r="CU1821" s="267"/>
      <c r="CV1821" s="267"/>
      <c r="CW1821" s="267"/>
      <c r="CX1821" s="267"/>
      <c r="CY1821" s="267"/>
      <c r="CZ1821" s="267"/>
      <c r="DA1821" s="267"/>
      <c r="DB1821" s="267"/>
      <c r="DC1821" s="267"/>
      <c r="DD1821" s="267"/>
      <c r="DE1821" s="267"/>
      <c r="DF1821" s="267"/>
      <c r="DG1821" s="267"/>
      <c r="DH1821" s="267"/>
      <c r="DI1821" s="267"/>
      <c r="DJ1821" s="267"/>
      <c r="DK1821" s="267"/>
      <c r="DL1821" s="267"/>
      <c r="DM1821" s="267"/>
      <c r="DN1821" s="267"/>
      <c r="DO1821" s="267"/>
      <c r="DP1821" s="267"/>
      <c r="DQ1821" s="267"/>
      <c r="DR1821" s="267"/>
      <c r="DS1821" s="267"/>
      <c r="DT1821" s="267"/>
      <c r="DU1821" s="267"/>
      <c r="DV1821" s="267"/>
      <c r="DW1821" s="267"/>
      <c r="DX1821" s="267"/>
      <c r="DY1821" s="267"/>
      <c r="DZ1821" s="267"/>
      <c r="EA1821" s="267"/>
      <c r="EB1821" s="267"/>
      <c r="EC1821" s="267"/>
      <c r="ED1821" s="267"/>
      <c r="EE1821" s="267"/>
      <c r="EF1821" s="267"/>
      <c r="EG1821" s="267"/>
      <c r="EH1821" s="267"/>
      <c r="EI1821" s="267"/>
      <c r="EJ1821" s="267"/>
      <c r="EK1821" s="267"/>
      <c r="EL1821" s="267"/>
      <c r="EM1821" s="267"/>
      <c r="EN1821" s="267"/>
      <c r="EO1821" s="267"/>
      <c r="EP1821" s="267"/>
      <c r="EQ1821" s="267"/>
      <c r="ER1821" s="267"/>
      <c r="ES1821" s="267"/>
      <c r="ET1821" s="267"/>
      <c r="EU1821" s="267"/>
      <c r="EV1821" s="267"/>
      <c r="EW1821" s="267"/>
      <c r="EX1821" s="267"/>
      <c r="EY1821" s="267"/>
      <c r="EZ1821" s="267"/>
      <c r="FA1821" s="267"/>
      <c r="FB1821" s="267"/>
      <c r="FC1821" s="267"/>
      <c r="FD1821" s="267"/>
      <c r="FE1821" s="267"/>
      <c r="FF1821" s="267"/>
      <c r="FG1821" s="267"/>
      <c r="FH1821" s="267"/>
      <c r="FI1821" s="267"/>
      <c r="FJ1821" s="267"/>
      <c r="FK1821" s="267"/>
      <c r="FL1821" s="267"/>
      <c r="FM1821" s="267"/>
      <c r="FN1821" s="267"/>
      <c r="FO1821" s="267"/>
      <c r="FP1821" s="267"/>
      <c r="FQ1821" s="267"/>
      <c r="FR1821" s="267"/>
      <c r="FS1821" s="267"/>
      <c r="FT1821" s="267"/>
      <c r="FU1821" s="267"/>
      <c r="FV1821" s="267"/>
      <c r="FW1821" s="267"/>
      <c r="FX1821" s="267"/>
      <c r="FY1821" s="267"/>
      <c r="FZ1821" s="267"/>
      <c r="GA1821" s="267"/>
      <c r="GB1821" s="267"/>
      <c r="GC1821" s="267"/>
      <c r="GD1821" s="267"/>
      <c r="GE1821" s="267"/>
      <c r="GF1821" s="267"/>
      <c r="GG1821" s="267"/>
      <c r="GH1821" s="267"/>
      <c r="GI1821" s="267"/>
      <c r="GJ1821" s="267"/>
      <c r="GK1821" s="267"/>
      <c r="GL1821" s="267"/>
      <c r="GM1821" s="267"/>
      <c r="GN1821" s="267"/>
      <c r="GO1821" s="267"/>
      <c r="GP1821" s="267"/>
      <c r="GQ1821" s="267"/>
      <c r="GR1821" s="267"/>
      <c r="GS1821" s="267"/>
      <c r="GT1821" s="267"/>
      <c r="GU1821" s="267"/>
      <c r="GV1821" s="267"/>
      <c r="GW1821" s="267"/>
      <c r="GX1821" s="267"/>
      <c r="GY1821" s="267"/>
      <c r="GZ1821" s="267"/>
      <c r="HA1821" s="267"/>
      <c r="HB1821" s="267"/>
      <c r="HC1821" s="267"/>
      <c r="HD1821" s="267"/>
      <c r="HE1821" s="267"/>
      <c r="HF1821" s="267"/>
      <c r="HG1821" s="267"/>
      <c r="HH1821" s="267"/>
      <c r="HI1821" s="267"/>
      <c r="HJ1821" s="267"/>
      <c r="HK1821" s="267"/>
      <c r="HL1821" s="267"/>
      <c r="HM1821" s="267"/>
      <c r="HN1821" s="267"/>
      <c r="HO1821" s="267"/>
      <c r="HP1821" s="267"/>
      <c r="HQ1821" s="267"/>
      <c r="HR1821" s="267"/>
      <c r="HS1821" s="267"/>
      <c r="HT1821" s="267"/>
      <c r="HU1821" s="267"/>
      <c r="HV1821" s="267"/>
      <c r="HW1821" s="267"/>
      <c r="HX1821" s="267"/>
      <c r="HY1821" s="267"/>
      <c r="HZ1821" s="267"/>
      <c r="IA1821" s="267"/>
      <c r="IB1821" s="267"/>
      <c r="IC1821" s="267"/>
      <c r="ID1821" s="267"/>
      <c r="IE1821" s="267"/>
      <c r="IF1821" s="267"/>
      <c r="IG1821" s="267"/>
      <c r="IH1821" s="267"/>
      <c r="II1821" s="267"/>
      <c r="IJ1821" s="267"/>
      <c r="IK1821" s="267"/>
      <c r="IL1821" s="267"/>
      <c r="IM1821" s="267"/>
      <c r="IN1821" s="267"/>
      <c r="IO1821" s="267"/>
      <c r="IP1821" s="267"/>
      <c r="IQ1821" s="267"/>
      <c r="IR1821" s="267"/>
      <c r="IS1821" s="267"/>
      <c r="IT1821" s="267"/>
      <c r="IU1821" s="267"/>
    </row>
    <row r="1822" spans="1:255" s="268" customFormat="1" ht="12.75">
      <c r="A1822" s="267"/>
      <c r="B1822" s="267"/>
      <c r="C1822" s="267"/>
      <c r="D1822" s="267"/>
      <c r="E1822" s="267"/>
      <c r="F1822" s="267"/>
      <c r="G1822" s="267"/>
      <c r="H1822" s="267"/>
      <c r="I1822" s="267"/>
      <c r="J1822" s="267"/>
      <c r="K1822" s="267"/>
      <c r="L1822" s="267"/>
      <c r="M1822" s="267"/>
      <c r="N1822" s="267"/>
      <c r="O1822" s="267"/>
      <c r="P1822" s="267"/>
      <c r="Q1822" s="267"/>
      <c r="R1822" s="267"/>
      <c r="S1822" s="267"/>
      <c r="T1822" s="267"/>
      <c r="U1822" s="267"/>
      <c r="V1822" s="267"/>
      <c r="W1822" s="267"/>
      <c r="X1822" s="267"/>
      <c r="Y1822" s="267"/>
      <c r="Z1822" s="267"/>
      <c r="AA1822" s="267"/>
      <c r="AB1822" s="267"/>
      <c r="AC1822" s="267"/>
      <c r="AD1822" s="267"/>
      <c r="AE1822" s="267"/>
      <c r="AF1822" s="267"/>
      <c r="AG1822" s="267"/>
      <c r="AH1822" s="267"/>
      <c r="AI1822" s="267"/>
      <c r="AJ1822" s="267"/>
      <c r="AK1822" s="267"/>
      <c r="AL1822" s="267"/>
      <c r="AM1822" s="267"/>
      <c r="AN1822" s="267"/>
      <c r="AO1822" s="267"/>
      <c r="AP1822" s="267"/>
      <c r="AQ1822" s="267"/>
      <c r="AR1822" s="267"/>
      <c r="AS1822" s="267"/>
      <c r="AT1822" s="267"/>
      <c r="AU1822" s="267"/>
      <c r="AV1822" s="267"/>
      <c r="AW1822" s="267"/>
      <c r="AX1822" s="267"/>
      <c r="AY1822" s="267"/>
      <c r="AZ1822" s="267"/>
      <c r="BA1822" s="267"/>
      <c r="BB1822" s="267"/>
      <c r="BC1822" s="267"/>
      <c r="BD1822" s="267"/>
      <c r="BE1822" s="267"/>
      <c r="BF1822" s="267"/>
      <c r="BG1822" s="267"/>
      <c r="BH1822" s="267"/>
      <c r="BI1822" s="267"/>
      <c r="BJ1822" s="267"/>
      <c r="BK1822" s="267"/>
      <c r="BL1822" s="267"/>
      <c r="BM1822" s="267"/>
      <c r="BN1822" s="267"/>
      <c r="BO1822" s="267"/>
      <c r="BP1822" s="267"/>
      <c r="BQ1822" s="267"/>
      <c r="BR1822" s="267"/>
      <c r="BS1822" s="267"/>
      <c r="BT1822" s="267"/>
      <c r="BU1822" s="267"/>
      <c r="BV1822" s="267"/>
      <c r="BW1822" s="267"/>
      <c r="BX1822" s="267"/>
      <c r="BY1822" s="267"/>
      <c r="BZ1822" s="267"/>
      <c r="CA1822" s="267"/>
      <c r="CB1822" s="267"/>
      <c r="CC1822" s="267"/>
      <c r="CD1822" s="267"/>
      <c r="CE1822" s="267"/>
      <c r="CF1822" s="267"/>
      <c r="CG1822" s="267"/>
      <c r="CH1822" s="267"/>
      <c r="CI1822" s="267"/>
      <c r="CJ1822" s="267"/>
      <c r="CK1822" s="267"/>
      <c r="CL1822" s="267"/>
      <c r="CM1822" s="267"/>
      <c r="CN1822" s="267"/>
      <c r="CO1822" s="267"/>
      <c r="CP1822" s="267"/>
      <c r="CQ1822" s="267"/>
      <c r="CR1822" s="267"/>
      <c r="CS1822" s="267"/>
      <c r="CT1822" s="267"/>
      <c r="CU1822" s="267"/>
      <c r="CV1822" s="267"/>
      <c r="CW1822" s="267"/>
      <c r="CX1822" s="267"/>
      <c r="CY1822" s="267"/>
      <c r="CZ1822" s="267"/>
      <c r="DA1822" s="267"/>
      <c r="DB1822" s="267"/>
      <c r="DC1822" s="267"/>
      <c r="DD1822" s="267"/>
      <c r="DE1822" s="267"/>
      <c r="DF1822" s="267"/>
      <c r="DG1822" s="267"/>
      <c r="DH1822" s="267"/>
      <c r="DI1822" s="267"/>
      <c r="DJ1822" s="267"/>
      <c r="DK1822" s="267"/>
      <c r="DL1822" s="267"/>
      <c r="DM1822" s="267"/>
      <c r="DN1822" s="267"/>
      <c r="DO1822" s="267"/>
      <c r="DP1822" s="267"/>
      <c r="DQ1822" s="267"/>
      <c r="DR1822" s="267"/>
      <c r="DS1822" s="267"/>
      <c r="DT1822" s="267"/>
      <c r="DU1822" s="267"/>
      <c r="DV1822" s="267"/>
      <c r="DW1822" s="267"/>
      <c r="DX1822" s="267"/>
      <c r="DY1822" s="267"/>
      <c r="DZ1822" s="267"/>
      <c r="EA1822" s="267"/>
      <c r="EB1822" s="267"/>
      <c r="EC1822" s="267"/>
      <c r="ED1822" s="267"/>
      <c r="EE1822" s="267"/>
      <c r="EF1822" s="267"/>
      <c r="EG1822" s="267"/>
      <c r="EH1822" s="267"/>
      <c r="EI1822" s="267"/>
      <c r="EJ1822" s="267"/>
      <c r="EK1822" s="267"/>
      <c r="EL1822" s="267"/>
      <c r="EM1822" s="267"/>
      <c r="EN1822" s="267"/>
      <c r="EO1822" s="267"/>
      <c r="EP1822" s="267"/>
      <c r="EQ1822" s="267"/>
      <c r="ER1822" s="267"/>
      <c r="ES1822" s="267"/>
      <c r="ET1822" s="267"/>
      <c r="EU1822" s="267"/>
      <c r="EV1822" s="267"/>
      <c r="EW1822" s="267"/>
      <c r="EX1822" s="267"/>
      <c r="EY1822" s="267"/>
      <c r="EZ1822" s="267"/>
      <c r="FA1822" s="267"/>
      <c r="FB1822" s="267"/>
      <c r="FC1822" s="267"/>
      <c r="FD1822" s="267"/>
      <c r="FE1822" s="267"/>
      <c r="FF1822" s="267"/>
      <c r="FG1822" s="267"/>
      <c r="FH1822" s="267"/>
      <c r="FI1822" s="267"/>
      <c r="FJ1822" s="267"/>
      <c r="FK1822" s="267"/>
      <c r="FL1822" s="267"/>
      <c r="FM1822" s="267"/>
      <c r="FN1822" s="267"/>
      <c r="FO1822" s="267"/>
      <c r="FP1822" s="267"/>
      <c r="FQ1822" s="267"/>
      <c r="FR1822" s="267"/>
      <c r="FS1822" s="267"/>
      <c r="FT1822" s="267"/>
      <c r="FU1822" s="267"/>
      <c r="FV1822" s="267"/>
      <c r="FW1822" s="267"/>
      <c r="FX1822" s="267"/>
      <c r="FY1822" s="267"/>
      <c r="FZ1822" s="267"/>
      <c r="GA1822" s="267"/>
      <c r="GB1822" s="267"/>
      <c r="GC1822" s="267"/>
      <c r="GD1822" s="267"/>
      <c r="GE1822" s="267"/>
      <c r="GF1822" s="267"/>
      <c r="GG1822" s="267"/>
      <c r="GH1822" s="267"/>
      <c r="GI1822" s="267"/>
      <c r="GJ1822" s="267"/>
      <c r="GK1822" s="267"/>
      <c r="GL1822" s="267"/>
      <c r="GM1822" s="267"/>
      <c r="GN1822" s="267"/>
      <c r="GO1822" s="267"/>
      <c r="GP1822" s="267"/>
      <c r="GQ1822" s="267"/>
      <c r="GR1822" s="267"/>
      <c r="GS1822" s="267"/>
      <c r="GT1822" s="267"/>
      <c r="GU1822" s="267"/>
      <c r="GV1822" s="267"/>
      <c r="GW1822" s="267"/>
      <c r="GX1822" s="267"/>
      <c r="GY1822" s="267"/>
      <c r="GZ1822" s="267"/>
      <c r="HA1822" s="267"/>
      <c r="HB1822" s="267"/>
      <c r="HC1822" s="267"/>
      <c r="HD1822" s="267"/>
      <c r="HE1822" s="267"/>
      <c r="HF1822" s="267"/>
      <c r="HG1822" s="267"/>
      <c r="HH1822" s="267"/>
      <c r="HI1822" s="267"/>
      <c r="HJ1822" s="267"/>
      <c r="HK1822" s="267"/>
      <c r="HL1822" s="267"/>
      <c r="HM1822" s="267"/>
      <c r="HN1822" s="267"/>
      <c r="HO1822" s="267"/>
      <c r="HP1822" s="267"/>
      <c r="HQ1822" s="267"/>
      <c r="HR1822" s="267"/>
      <c r="HS1822" s="267"/>
      <c r="HT1822" s="267"/>
      <c r="HU1822" s="267"/>
      <c r="HV1822" s="267"/>
      <c r="HW1822" s="267"/>
      <c r="HX1822" s="267"/>
      <c r="HY1822" s="267"/>
      <c r="HZ1822" s="267"/>
      <c r="IA1822" s="267"/>
      <c r="IB1822" s="267"/>
      <c r="IC1822" s="267"/>
      <c r="ID1822" s="267"/>
      <c r="IE1822" s="267"/>
      <c r="IF1822" s="267"/>
      <c r="IG1822" s="267"/>
      <c r="IH1822" s="267"/>
      <c r="II1822" s="267"/>
      <c r="IJ1822" s="267"/>
      <c r="IK1822" s="267"/>
      <c r="IL1822" s="267"/>
      <c r="IM1822" s="267"/>
      <c r="IN1822" s="267"/>
      <c r="IO1822" s="267"/>
      <c r="IP1822" s="267"/>
      <c r="IQ1822" s="267"/>
      <c r="IR1822" s="267"/>
      <c r="IS1822" s="267"/>
      <c r="IT1822" s="267"/>
      <c r="IU1822" s="267"/>
    </row>
    <row r="1823" spans="1:255" s="268" customFormat="1" ht="12.75">
      <c r="A1823" s="267"/>
      <c r="B1823" s="267"/>
      <c r="C1823" s="267"/>
      <c r="D1823" s="267"/>
      <c r="E1823" s="267"/>
      <c r="F1823" s="267"/>
      <c r="G1823" s="267"/>
      <c r="H1823" s="267"/>
      <c r="I1823" s="267"/>
      <c r="J1823" s="267"/>
      <c r="K1823" s="267"/>
      <c r="L1823" s="267"/>
      <c r="M1823" s="267"/>
      <c r="N1823" s="267"/>
      <c r="O1823" s="267"/>
      <c r="P1823" s="267"/>
      <c r="Q1823" s="267"/>
      <c r="R1823" s="267"/>
      <c r="S1823" s="267"/>
      <c r="T1823" s="267"/>
      <c r="U1823" s="267"/>
      <c r="V1823" s="267"/>
      <c r="W1823" s="267"/>
      <c r="X1823" s="267"/>
      <c r="Y1823" s="267"/>
      <c r="Z1823" s="267"/>
      <c r="AA1823" s="267"/>
      <c r="AB1823" s="267"/>
      <c r="AC1823" s="267"/>
      <c r="AD1823" s="267"/>
      <c r="AE1823" s="267"/>
      <c r="AF1823" s="267"/>
      <c r="AG1823" s="267"/>
      <c r="AH1823" s="267"/>
      <c r="AI1823" s="267"/>
      <c r="AJ1823" s="267"/>
      <c r="AK1823" s="267"/>
      <c r="AL1823" s="267"/>
      <c r="AM1823" s="267"/>
      <c r="AN1823" s="267"/>
      <c r="AO1823" s="267"/>
      <c r="AP1823" s="267"/>
      <c r="AQ1823" s="267"/>
      <c r="AR1823" s="267"/>
      <c r="AS1823" s="267"/>
      <c r="AT1823" s="267"/>
      <c r="AU1823" s="267"/>
      <c r="AV1823" s="267"/>
      <c r="AW1823" s="267"/>
      <c r="AX1823" s="267"/>
      <c r="AY1823" s="267"/>
      <c r="AZ1823" s="267"/>
      <c r="BA1823" s="267"/>
      <c r="BB1823" s="267"/>
      <c r="BC1823" s="267"/>
      <c r="BD1823" s="267"/>
      <c r="BE1823" s="267"/>
      <c r="BF1823" s="267"/>
      <c r="BG1823" s="267"/>
      <c r="BH1823" s="267"/>
      <c r="BI1823" s="267"/>
      <c r="BJ1823" s="267"/>
      <c r="BK1823" s="267"/>
      <c r="BL1823" s="267"/>
      <c r="BM1823" s="267"/>
      <c r="BN1823" s="267"/>
      <c r="BO1823" s="267"/>
      <c r="BP1823" s="267"/>
      <c r="BQ1823" s="267"/>
      <c r="BR1823" s="267"/>
      <c r="BS1823" s="267"/>
      <c r="BT1823" s="267"/>
      <c r="BU1823" s="267"/>
      <c r="BV1823" s="267"/>
      <c r="BW1823" s="267"/>
      <c r="BX1823" s="267"/>
      <c r="BY1823" s="267"/>
      <c r="BZ1823" s="267"/>
      <c r="CA1823" s="267"/>
      <c r="CB1823" s="267"/>
      <c r="CC1823" s="267"/>
      <c r="CD1823" s="267"/>
      <c r="CE1823" s="267"/>
      <c r="CF1823" s="267"/>
      <c r="CG1823" s="267"/>
      <c r="CH1823" s="267"/>
      <c r="CI1823" s="267"/>
      <c r="CJ1823" s="267"/>
      <c r="CK1823" s="267"/>
      <c r="CL1823" s="267"/>
      <c r="CM1823" s="267"/>
      <c r="CN1823" s="267"/>
      <c r="CO1823" s="267"/>
      <c r="CP1823" s="267"/>
      <c r="CQ1823" s="267"/>
      <c r="CR1823" s="267"/>
      <c r="CS1823" s="267"/>
      <c r="CT1823" s="267"/>
      <c r="CU1823" s="267"/>
      <c r="CV1823" s="267"/>
      <c r="CW1823" s="267"/>
      <c r="CX1823" s="267"/>
      <c r="CY1823" s="267"/>
      <c r="CZ1823" s="267"/>
      <c r="DA1823" s="267"/>
      <c r="DB1823" s="267"/>
      <c r="DC1823" s="267"/>
      <c r="DD1823" s="267"/>
      <c r="DE1823" s="267"/>
      <c r="DF1823" s="267"/>
      <c r="DG1823" s="267"/>
      <c r="DH1823" s="267"/>
      <c r="DI1823" s="267"/>
      <c r="DJ1823" s="267"/>
      <c r="DK1823" s="267"/>
      <c r="DL1823" s="267"/>
      <c r="DM1823" s="267"/>
      <c r="DN1823" s="267"/>
      <c r="DO1823" s="267"/>
      <c r="DP1823" s="267"/>
      <c r="DQ1823" s="267"/>
      <c r="DR1823" s="267"/>
      <c r="DS1823" s="267"/>
      <c r="DT1823" s="267"/>
      <c r="DU1823" s="267"/>
      <c r="DV1823" s="267"/>
      <c r="DW1823" s="267"/>
      <c r="DX1823" s="267"/>
      <c r="DY1823" s="267"/>
      <c r="DZ1823" s="267"/>
      <c r="EA1823" s="267"/>
      <c r="EB1823" s="267"/>
      <c r="EC1823" s="267"/>
      <c r="ED1823" s="267"/>
      <c r="EE1823" s="267"/>
      <c r="EF1823" s="267"/>
      <c r="EG1823" s="267"/>
      <c r="EH1823" s="267"/>
      <c r="EI1823" s="267"/>
      <c r="EJ1823" s="267"/>
      <c r="EK1823" s="267"/>
      <c r="EL1823" s="267"/>
      <c r="EM1823" s="267"/>
      <c r="EN1823" s="267"/>
      <c r="EO1823" s="267"/>
      <c r="EP1823" s="267"/>
      <c r="EQ1823" s="267"/>
      <c r="ER1823" s="267"/>
      <c r="ES1823" s="267"/>
      <c r="ET1823" s="267"/>
      <c r="EU1823" s="267"/>
      <c r="EV1823" s="267"/>
      <c r="EW1823" s="267"/>
      <c r="EX1823" s="267"/>
      <c r="EY1823" s="267"/>
      <c r="EZ1823" s="267"/>
      <c r="FA1823" s="267"/>
      <c r="FB1823" s="267"/>
      <c r="FC1823" s="267"/>
      <c r="FD1823" s="267"/>
      <c r="FE1823" s="267"/>
      <c r="FF1823" s="267"/>
      <c r="FG1823" s="267"/>
      <c r="FH1823" s="267"/>
      <c r="FI1823" s="267"/>
      <c r="FJ1823" s="267"/>
      <c r="FK1823" s="267"/>
      <c r="FL1823" s="267"/>
      <c r="FM1823" s="267"/>
      <c r="FN1823" s="267"/>
      <c r="FO1823" s="267"/>
      <c r="FP1823" s="267"/>
      <c r="FQ1823" s="267"/>
      <c r="FR1823" s="267"/>
      <c r="FS1823" s="267"/>
      <c r="FT1823" s="267"/>
      <c r="FU1823" s="267"/>
      <c r="FV1823" s="267"/>
      <c r="FW1823" s="267"/>
      <c r="FX1823" s="267"/>
      <c r="FY1823" s="267"/>
      <c r="FZ1823" s="267"/>
      <c r="GA1823" s="267"/>
      <c r="GB1823" s="267"/>
      <c r="GC1823" s="267"/>
      <c r="GD1823" s="267"/>
      <c r="GE1823" s="267"/>
      <c r="GF1823" s="267"/>
      <c r="GG1823" s="267"/>
      <c r="GH1823" s="267"/>
      <c r="GI1823" s="267"/>
      <c r="GJ1823" s="267"/>
      <c r="GK1823" s="267"/>
      <c r="GL1823" s="267"/>
      <c r="GM1823" s="267"/>
      <c r="GN1823" s="267"/>
      <c r="GO1823" s="267"/>
      <c r="GP1823" s="267"/>
      <c r="GQ1823" s="267"/>
      <c r="GR1823" s="267"/>
      <c r="GS1823" s="267"/>
      <c r="GT1823" s="267"/>
      <c r="GU1823" s="267"/>
      <c r="GV1823" s="267"/>
      <c r="GW1823" s="267"/>
      <c r="GX1823" s="267"/>
      <c r="GY1823" s="267"/>
      <c r="GZ1823" s="267"/>
      <c r="HA1823" s="267"/>
      <c r="HB1823" s="267"/>
      <c r="HC1823" s="267"/>
      <c r="HD1823" s="267"/>
      <c r="HE1823" s="267"/>
      <c r="HF1823" s="267"/>
      <c r="HG1823" s="267"/>
      <c r="HH1823" s="267"/>
      <c r="HI1823" s="267"/>
      <c r="HJ1823" s="267"/>
      <c r="HK1823" s="267"/>
      <c r="HL1823" s="267"/>
      <c r="HM1823" s="267"/>
      <c r="HN1823" s="267"/>
      <c r="HO1823" s="267"/>
      <c r="HP1823" s="267"/>
      <c r="HQ1823" s="267"/>
      <c r="HR1823" s="267"/>
      <c r="HS1823" s="267"/>
      <c r="HT1823" s="267"/>
      <c r="HU1823" s="267"/>
      <c r="HV1823" s="267"/>
      <c r="HW1823" s="267"/>
      <c r="HX1823" s="267"/>
      <c r="HY1823" s="267"/>
      <c r="HZ1823" s="267"/>
      <c r="IA1823" s="267"/>
      <c r="IB1823" s="267"/>
      <c r="IC1823" s="267"/>
      <c r="ID1823" s="267"/>
      <c r="IE1823" s="267"/>
      <c r="IF1823" s="267"/>
      <c r="IG1823" s="267"/>
      <c r="IH1823" s="267"/>
      <c r="II1823" s="267"/>
      <c r="IJ1823" s="267"/>
      <c r="IK1823" s="267"/>
      <c r="IL1823" s="267"/>
      <c r="IM1823" s="267"/>
      <c r="IN1823" s="267"/>
      <c r="IO1823" s="267"/>
      <c r="IP1823" s="267"/>
      <c r="IQ1823" s="267"/>
      <c r="IR1823" s="267"/>
      <c r="IS1823" s="267"/>
      <c r="IT1823" s="267"/>
      <c r="IU1823" s="267"/>
    </row>
    <row r="1824" spans="1:255" s="268" customFormat="1" ht="12.75">
      <c r="A1824" s="267"/>
      <c r="B1824" s="267"/>
      <c r="C1824" s="267"/>
      <c r="D1824" s="267"/>
      <c r="E1824" s="267"/>
      <c r="F1824" s="267"/>
      <c r="G1824" s="267"/>
      <c r="H1824" s="267"/>
      <c r="I1824" s="267"/>
      <c r="J1824" s="267"/>
      <c r="K1824" s="267"/>
      <c r="L1824" s="267"/>
      <c r="M1824" s="267"/>
      <c r="N1824" s="267"/>
      <c r="O1824" s="267"/>
      <c r="P1824" s="267"/>
      <c r="Q1824" s="267"/>
      <c r="R1824" s="267"/>
      <c r="S1824" s="267"/>
      <c r="T1824" s="267"/>
      <c r="U1824" s="267"/>
      <c r="V1824" s="267"/>
      <c r="W1824" s="267"/>
      <c r="X1824" s="267"/>
      <c r="Y1824" s="267"/>
      <c r="Z1824" s="267"/>
      <c r="AA1824" s="267"/>
      <c r="AB1824" s="267"/>
      <c r="AC1824" s="267"/>
      <c r="AD1824" s="267"/>
      <c r="AE1824" s="267"/>
      <c r="AF1824" s="267"/>
      <c r="AG1824" s="267"/>
      <c r="AH1824" s="267"/>
      <c r="AI1824" s="267"/>
      <c r="AJ1824" s="267"/>
      <c r="AK1824" s="267"/>
      <c r="AL1824" s="267"/>
      <c r="AM1824" s="267"/>
      <c r="AN1824" s="267"/>
      <c r="AO1824" s="267"/>
      <c r="AP1824" s="267"/>
      <c r="AQ1824" s="267"/>
      <c r="AR1824" s="267"/>
      <c r="AS1824" s="267"/>
      <c r="AT1824" s="267"/>
      <c r="AU1824" s="267"/>
      <c r="AV1824" s="267"/>
      <c r="AW1824" s="267"/>
      <c r="AX1824" s="267"/>
      <c r="AY1824" s="267"/>
      <c r="AZ1824" s="267"/>
      <c r="BA1824" s="267"/>
      <c r="BB1824" s="267"/>
      <c r="BC1824" s="267"/>
      <c r="BD1824" s="267"/>
      <c r="BE1824" s="267"/>
      <c r="BF1824" s="267"/>
      <c r="BG1824" s="267"/>
      <c r="BH1824" s="267"/>
      <c r="BI1824" s="267"/>
      <c r="BJ1824" s="267"/>
      <c r="BK1824" s="267"/>
      <c r="BL1824" s="267"/>
      <c r="BM1824" s="267"/>
      <c r="BN1824" s="267"/>
      <c r="BO1824" s="267"/>
      <c r="BP1824" s="267"/>
      <c r="BQ1824" s="267"/>
      <c r="BR1824" s="267"/>
      <c r="BS1824" s="267"/>
      <c r="BT1824" s="267"/>
      <c r="BU1824" s="267"/>
      <c r="BV1824" s="267"/>
      <c r="BW1824" s="267"/>
      <c r="BX1824" s="267"/>
      <c r="BY1824" s="267"/>
      <c r="BZ1824" s="267"/>
      <c r="CA1824" s="267"/>
      <c r="CB1824" s="267"/>
      <c r="CC1824" s="267"/>
      <c r="CD1824" s="267"/>
      <c r="CE1824" s="267"/>
      <c r="CF1824" s="267"/>
      <c r="CG1824" s="267"/>
      <c r="CH1824" s="267"/>
      <c r="CI1824" s="267"/>
      <c r="CJ1824" s="267"/>
      <c r="CK1824" s="267"/>
      <c r="CL1824" s="267"/>
      <c r="CM1824" s="267"/>
      <c r="CN1824" s="267"/>
      <c r="CO1824" s="267"/>
      <c r="CP1824" s="267"/>
      <c r="CQ1824" s="267"/>
      <c r="CR1824" s="267"/>
      <c r="CS1824" s="267"/>
      <c r="CT1824" s="267"/>
      <c r="CU1824" s="267"/>
      <c r="CV1824" s="267"/>
      <c r="CW1824" s="267"/>
      <c r="CX1824" s="267"/>
      <c r="CY1824" s="267"/>
      <c r="CZ1824" s="267"/>
      <c r="DA1824" s="267"/>
      <c r="DB1824" s="267"/>
      <c r="DC1824" s="267"/>
      <c r="DD1824" s="267"/>
      <c r="DE1824" s="267"/>
      <c r="DF1824" s="267"/>
      <c r="DG1824" s="267"/>
      <c r="DH1824" s="267"/>
      <c r="DI1824" s="267"/>
      <c r="DJ1824" s="267"/>
      <c r="DK1824" s="267"/>
      <c r="DL1824" s="267"/>
      <c r="DM1824" s="267"/>
      <c r="DN1824" s="267"/>
      <c r="DO1824" s="267"/>
      <c r="DP1824" s="267"/>
      <c r="DQ1824" s="267"/>
      <c r="DR1824" s="267"/>
      <c r="DS1824" s="267"/>
      <c r="DT1824" s="267"/>
      <c r="DU1824" s="267"/>
      <c r="DV1824" s="267"/>
      <c r="DW1824" s="267"/>
      <c r="DX1824" s="267"/>
      <c r="DY1824" s="267"/>
      <c r="DZ1824" s="267"/>
      <c r="EA1824" s="267"/>
      <c r="EB1824" s="267"/>
      <c r="EC1824" s="267"/>
      <c r="ED1824" s="267"/>
      <c r="EE1824" s="267"/>
      <c r="EF1824" s="267"/>
      <c r="EG1824" s="267"/>
      <c r="EH1824" s="267"/>
      <c r="EI1824" s="267"/>
      <c r="EJ1824" s="267"/>
      <c r="EK1824" s="267"/>
      <c r="EL1824" s="267"/>
      <c r="EM1824" s="267"/>
      <c r="EN1824" s="267"/>
      <c r="EO1824" s="267"/>
      <c r="EP1824" s="267"/>
      <c r="EQ1824" s="267"/>
      <c r="ER1824" s="267"/>
      <c r="ES1824" s="267"/>
      <c r="ET1824" s="267"/>
      <c r="EU1824" s="267"/>
      <c r="EV1824" s="267"/>
      <c r="EW1824" s="267"/>
      <c r="EX1824" s="267"/>
      <c r="EY1824" s="267"/>
      <c r="EZ1824" s="267"/>
      <c r="FA1824" s="267"/>
      <c r="FB1824" s="267"/>
      <c r="FC1824" s="267"/>
      <c r="FD1824" s="267"/>
      <c r="FE1824" s="267"/>
      <c r="FF1824" s="267"/>
      <c r="FG1824" s="267"/>
      <c r="FH1824" s="267"/>
      <c r="FI1824" s="267"/>
      <c r="FJ1824" s="267"/>
      <c r="FK1824" s="267"/>
      <c r="FL1824" s="267"/>
      <c r="FM1824" s="267"/>
      <c r="FN1824" s="267"/>
      <c r="FO1824" s="267"/>
      <c r="FP1824" s="267"/>
      <c r="FQ1824" s="267"/>
      <c r="FR1824" s="267"/>
      <c r="FS1824" s="267"/>
      <c r="FT1824" s="267"/>
      <c r="FU1824" s="267"/>
      <c r="FV1824" s="267"/>
      <c r="FW1824" s="267"/>
      <c r="FX1824" s="267"/>
      <c r="FY1824" s="267"/>
      <c r="FZ1824" s="267"/>
      <c r="GA1824" s="267"/>
      <c r="GB1824" s="267"/>
      <c r="GC1824" s="267"/>
      <c r="GD1824" s="267"/>
      <c r="GE1824" s="267"/>
      <c r="GF1824" s="267"/>
      <c r="GG1824" s="267"/>
      <c r="GH1824" s="267"/>
      <c r="GI1824" s="267"/>
      <c r="GJ1824" s="267"/>
      <c r="GK1824" s="267"/>
      <c r="GL1824" s="267"/>
      <c r="GM1824" s="267"/>
      <c r="GN1824" s="267"/>
      <c r="GO1824" s="267"/>
      <c r="GP1824" s="267"/>
      <c r="GQ1824" s="267"/>
      <c r="GR1824" s="267"/>
      <c r="GS1824" s="267"/>
      <c r="GT1824" s="267"/>
      <c r="GU1824" s="267"/>
      <c r="GV1824" s="267"/>
      <c r="GW1824" s="267"/>
      <c r="GX1824" s="267"/>
      <c r="GY1824" s="267"/>
      <c r="GZ1824" s="267"/>
      <c r="HA1824" s="267"/>
      <c r="HB1824" s="267"/>
      <c r="HC1824" s="267"/>
      <c r="HD1824" s="267"/>
      <c r="HE1824" s="267"/>
      <c r="HF1824" s="267"/>
      <c r="HG1824" s="267"/>
      <c r="HH1824" s="267"/>
      <c r="HI1824" s="267"/>
      <c r="HJ1824" s="267"/>
      <c r="HK1824" s="267"/>
      <c r="HL1824" s="267"/>
      <c r="HM1824" s="267"/>
      <c r="HN1824" s="267"/>
      <c r="HO1824" s="267"/>
      <c r="HP1824" s="267"/>
      <c r="HQ1824" s="267"/>
      <c r="HR1824" s="267"/>
      <c r="HS1824" s="267"/>
      <c r="HT1824" s="267"/>
      <c r="HU1824" s="267"/>
      <c r="HV1824" s="267"/>
      <c r="HW1824" s="267"/>
      <c r="HX1824" s="267"/>
      <c r="HY1824" s="267"/>
      <c r="HZ1824" s="267"/>
      <c r="IA1824" s="267"/>
      <c r="IB1824" s="267"/>
      <c r="IC1824" s="267"/>
      <c r="ID1824" s="267"/>
      <c r="IE1824" s="267"/>
      <c r="IF1824" s="267"/>
      <c r="IG1824" s="267"/>
      <c r="IH1824" s="267"/>
      <c r="II1824" s="267"/>
      <c r="IJ1824" s="267"/>
      <c r="IK1824" s="267"/>
      <c r="IL1824" s="267"/>
      <c r="IM1824" s="267"/>
      <c r="IN1824" s="267"/>
      <c r="IO1824" s="267"/>
      <c r="IP1824" s="267"/>
      <c r="IQ1824" s="267"/>
      <c r="IR1824" s="267"/>
      <c r="IS1824" s="267"/>
      <c r="IT1824" s="267"/>
      <c r="IU1824" s="267"/>
    </row>
    <row r="1825" spans="1:255" s="268" customFormat="1" ht="12.75">
      <c r="A1825" s="267"/>
      <c r="B1825" s="267"/>
      <c r="C1825" s="267"/>
      <c r="D1825" s="267"/>
      <c r="E1825" s="267"/>
      <c r="F1825" s="267"/>
      <c r="G1825" s="267"/>
      <c r="H1825" s="267"/>
      <c r="I1825" s="267"/>
      <c r="J1825" s="267"/>
      <c r="K1825" s="267"/>
      <c r="L1825" s="267"/>
      <c r="M1825" s="267"/>
      <c r="N1825" s="267"/>
      <c r="O1825" s="267"/>
      <c r="P1825" s="267"/>
      <c r="Q1825" s="267"/>
      <c r="R1825" s="267"/>
      <c r="S1825" s="267"/>
      <c r="T1825" s="267"/>
      <c r="U1825" s="267"/>
      <c r="V1825" s="267"/>
      <c r="W1825" s="267"/>
      <c r="X1825" s="267"/>
      <c r="Y1825" s="267"/>
      <c r="Z1825" s="267"/>
      <c r="AA1825" s="267"/>
      <c r="AB1825" s="267"/>
      <c r="AC1825" s="267"/>
      <c r="AD1825" s="267"/>
      <c r="AE1825" s="267"/>
      <c r="AF1825" s="267"/>
      <c r="AG1825" s="267"/>
      <c r="AH1825" s="267"/>
      <c r="AI1825" s="267"/>
      <c r="AJ1825" s="267"/>
      <c r="AK1825" s="267"/>
      <c r="AL1825" s="267"/>
      <c r="AM1825" s="267"/>
      <c r="AN1825" s="267"/>
      <c r="AO1825" s="267"/>
      <c r="AP1825" s="267"/>
      <c r="AQ1825" s="267"/>
      <c r="AR1825" s="267"/>
      <c r="AS1825" s="267"/>
      <c r="AT1825" s="267"/>
      <c r="AU1825" s="267"/>
      <c r="AV1825" s="267"/>
      <c r="AW1825" s="267"/>
      <c r="AX1825" s="267"/>
      <c r="AY1825" s="267"/>
      <c r="AZ1825" s="267"/>
      <c r="BA1825" s="267"/>
      <c r="BB1825" s="267"/>
      <c r="BC1825" s="267"/>
      <c r="BD1825" s="267"/>
      <c r="BE1825" s="267"/>
      <c r="BF1825" s="267"/>
      <c r="BG1825" s="267"/>
      <c r="BH1825" s="267"/>
      <c r="BI1825" s="267"/>
      <c r="BJ1825" s="267"/>
      <c r="BK1825" s="267"/>
      <c r="BL1825" s="267"/>
      <c r="BM1825" s="267"/>
      <c r="BN1825" s="267"/>
      <c r="BO1825" s="267"/>
      <c r="BP1825" s="267"/>
      <c r="BQ1825" s="267"/>
      <c r="BR1825" s="267"/>
      <c r="BS1825" s="267"/>
      <c r="BT1825" s="267"/>
      <c r="BU1825" s="267"/>
      <c r="BV1825" s="267"/>
      <c r="BW1825" s="267"/>
      <c r="BX1825" s="267"/>
      <c r="BY1825" s="267"/>
      <c r="BZ1825" s="267"/>
      <c r="CA1825" s="267"/>
      <c r="CB1825" s="267"/>
      <c r="CC1825" s="267"/>
      <c r="CD1825" s="267"/>
      <c r="CE1825" s="267"/>
      <c r="CF1825" s="267"/>
      <c r="CG1825" s="267"/>
      <c r="CH1825" s="267"/>
      <c r="CI1825" s="267"/>
      <c r="CJ1825" s="267"/>
      <c r="CK1825" s="267"/>
      <c r="CL1825" s="267"/>
      <c r="CM1825" s="267"/>
      <c r="CN1825" s="267"/>
      <c r="CO1825" s="267"/>
      <c r="CP1825" s="267"/>
      <c r="CQ1825" s="267"/>
      <c r="CR1825" s="267"/>
      <c r="CS1825" s="267"/>
      <c r="CT1825" s="267"/>
      <c r="CU1825" s="267"/>
      <c r="CV1825" s="267"/>
      <c r="CW1825" s="267"/>
      <c r="CX1825" s="267"/>
      <c r="CY1825" s="267"/>
      <c r="CZ1825" s="267"/>
      <c r="DA1825" s="267"/>
      <c r="DB1825" s="267"/>
      <c r="DC1825" s="267"/>
      <c r="DD1825" s="267"/>
      <c r="DE1825" s="267"/>
      <c r="DF1825" s="267"/>
      <c r="DG1825" s="267"/>
      <c r="DH1825" s="267"/>
      <c r="DI1825" s="267"/>
      <c r="DJ1825" s="267"/>
      <c r="DK1825" s="267"/>
      <c r="DL1825" s="267"/>
      <c r="DM1825" s="267"/>
      <c r="DN1825" s="267"/>
      <c r="DO1825" s="267"/>
      <c r="DP1825" s="267"/>
      <c r="DQ1825" s="267"/>
      <c r="DR1825" s="267"/>
      <c r="DS1825" s="267"/>
      <c r="DT1825" s="267"/>
      <c r="DU1825" s="267"/>
      <c r="DV1825" s="267"/>
      <c r="DW1825" s="267"/>
      <c r="DX1825" s="267"/>
      <c r="DY1825" s="267"/>
      <c r="DZ1825" s="267"/>
      <c r="EA1825" s="267"/>
      <c r="EB1825" s="267"/>
      <c r="EC1825" s="267"/>
      <c r="ED1825" s="267"/>
      <c r="EE1825" s="267"/>
      <c r="EF1825" s="267"/>
      <c r="EG1825" s="267"/>
      <c r="EH1825" s="267"/>
      <c r="EI1825" s="267"/>
      <c r="EJ1825" s="267"/>
      <c r="EK1825" s="267"/>
      <c r="EL1825" s="267"/>
      <c r="EM1825" s="267"/>
      <c r="EN1825" s="267"/>
      <c r="EO1825" s="267"/>
      <c r="EP1825" s="267"/>
      <c r="EQ1825" s="267"/>
      <c r="ER1825" s="267"/>
      <c r="ES1825" s="267"/>
      <c r="ET1825" s="267"/>
      <c r="EU1825" s="267"/>
      <c r="EV1825" s="267"/>
      <c r="EW1825" s="267"/>
      <c r="EX1825" s="267"/>
      <c r="EY1825" s="267"/>
      <c r="EZ1825" s="267"/>
      <c r="FA1825" s="267"/>
      <c r="FB1825" s="267"/>
      <c r="FC1825" s="267"/>
      <c r="FD1825" s="267"/>
      <c r="FE1825" s="267"/>
      <c r="FF1825" s="267"/>
      <c r="FG1825" s="267"/>
      <c r="FH1825" s="267"/>
      <c r="FI1825" s="267"/>
      <c r="FJ1825" s="267"/>
      <c r="FK1825" s="267"/>
      <c r="FL1825" s="267"/>
      <c r="FM1825" s="267"/>
      <c r="FN1825" s="267"/>
      <c r="FO1825" s="267"/>
      <c r="FP1825" s="267"/>
      <c r="FQ1825" s="267"/>
      <c r="FR1825" s="267"/>
      <c r="FS1825" s="267"/>
      <c r="FT1825" s="267"/>
      <c r="FU1825" s="267"/>
      <c r="FV1825" s="267"/>
      <c r="FW1825" s="267"/>
      <c r="FX1825" s="267"/>
      <c r="FY1825" s="267"/>
      <c r="FZ1825" s="267"/>
      <c r="GA1825" s="267"/>
      <c r="GB1825" s="267"/>
      <c r="GC1825" s="267"/>
      <c r="GD1825" s="267"/>
      <c r="GE1825" s="267"/>
      <c r="GF1825" s="267"/>
      <c r="GG1825" s="267"/>
      <c r="GH1825" s="267"/>
      <c r="GI1825" s="267"/>
      <c r="GJ1825" s="267"/>
      <c r="GK1825" s="267"/>
      <c r="GL1825" s="267"/>
      <c r="GM1825" s="267"/>
      <c r="GN1825" s="267"/>
      <c r="GO1825" s="267"/>
      <c r="GP1825" s="267"/>
      <c r="GQ1825" s="267"/>
      <c r="GR1825" s="267"/>
      <c r="GS1825" s="267"/>
      <c r="GT1825" s="267"/>
      <c r="GU1825" s="267"/>
      <c r="GV1825" s="267"/>
      <c r="GW1825" s="267"/>
      <c r="GX1825" s="267"/>
      <c r="GY1825" s="267"/>
      <c r="GZ1825" s="267"/>
      <c r="HA1825" s="267"/>
      <c r="HB1825" s="267"/>
      <c r="HC1825" s="267"/>
      <c r="HD1825" s="267"/>
      <c r="HE1825" s="267"/>
      <c r="HF1825" s="267"/>
      <c r="HG1825" s="267"/>
      <c r="HH1825" s="267"/>
      <c r="HI1825" s="267"/>
      <c r="HJ1825" s="267"/>
      <c r="HK1825" s="267"/>
      <c r="HL1825" s="267"/>
      <c r="HM1825" s="267"/>
      <c r="HN1825" s="267"/>
      <c r="HO1825" s="267"/>
      <c r="HP1825" s="267"/>
      <c r="HQ1825" s="267"/>
      <c r="HR1825" s="267"/>
      <c r="HS1825" s="267"/>
      <c r="HT1825" s="267"/>
      <c r="HU1825" s="267"/>
      <c r="HV1825" s="267"/>
      <c r="HW1825" s="267"/>
      <c r="HX1825" s="267"/>
      <c r="HY1825" s="267"/>
      <c r="HZ1825" s="267"/>
      <c r="IA1825" s="267"/>
      <c r="IB1825" s="267"/>
      <c r="IC1825" s="267"/>
      <c r="ID1825" s="267"/>
      <c r="IE1825" s="267"/>
      <c r="IF1825" s="267"/>
      <c r="IG1825" s="267"/>
      <c r="IH1825" s="267"/>
      <c r="II1825" s="267"/>
      <c r="IJ1825" s="267"/>
      <c r="IK1825" s="267"/>
      <c r="IL1825" s="267"/>
      <c r="IM1825" s="267"/>
      <c r="IN1825" s="267"/>
      <c r="IO1825" s="267"/>
      <c r="IP1825" s="267"/>
      <c r="IQ1825" s="267"/>
      <c r="IR1825" s="267"/>
      <c r="IS1825" s="267"/>
      <c r="IT1825" s="267"/>
      <c r="IU1825" s="267"/>
    </row>
    <row r="1826" spans="1:255" s="268" customFormat="1" ht="12.75">
      <c r="A1826" s="267"/>
      <c r="B1826" s="267"/>
      <c r="C1826" s="267"/>
      <c r="D1826" s="267"/>
      <c r="E1826" s="267"/>
      <c r="F1826" s="267"/>
      <c r="G1826" s="267"/>
      <c r="H1826" s="267"/>
      <c r="I1826" s="267"/>
      <c r="J1826" s="267"/>
      <c r="K1826" s="267"/>
      <c r="L1826" s="267"/>
      <c r="M1826" s="267"/>
      <c r="N1826" s="267"/>
      <c r="O1826" s="267"/>
      <c r="P1826" s="267"/>
      <c r="Q1826" s="267"/>
      <c r="R1826" s="267"/>
      <c r="S1826" s="267"/>
      <c r="T1826" s="267"/>
      <c r="U1826" s="267"/>
      <c r="V1826" s="267"/>
      <c r="W1826" s="267"/>
      <c r="X1826" s="267"/>
      <c r="Y1826" s="267"/>
      <c r="Z1826" s="267"/>
      <c r="AA1826" s="267"/>
      <c r="AB1826" s="267"/>
      <c r="AC1826" s="267"/>
      <c r="AD1826" s="267"/>
      <c r="AE1826" s="267"/>
      <c r="AF1826" s="267"/>
      <c r="AG1826" s="267"/>
      <c r="AH1826" s="267"/>
      <c r="AI1826" s="267"/>
      <c r="AJ1826" s="267"/>
      <c r="AK1826" s="267"/>
      <c r="AL1826" s="267"/>
      <c r="AM1826" s="267"/>
      <c r="AN1826" s="267"/>
      <c r="AO1826" s="267"/>
      <c r="AP1826" s="267"/>
      <c r="AQ1826" s="267"/>
      <c r="AR1826" s="267"/>
      <c r="AS1826" s="267"/>
      <c r="AT1826" s="267"/>
      <c r="AU1826" s="267"/>
      <c r="AV1826" s="267"/>
      <c r="AW1826" s="267"/>
      <c r="AX1826" s="267"/>
      <c r="AY1826" s="267"/>
      <c r="AZ1826" s="267"/>
      <c r="BA1826" s="267"/>
      <c r="BB1826" s="267"/>
      <c r="BC1826" s="267"/>
      <c r="BD1826" s="267"/>
      <c r="BE1826" s="267"/>
      <c r="BF1826" s="267"/>
      <c r="BG1826" s="267"/>
      <c r="BH1826" s="267"/>
      <c r="BI1826" s="267"/>
      <c r="BJ1826" s="267"/>
      <c r="BK1826" s="267"/>
      <c r="BL1826" s="267"/>
      <c r="BM1826" s="267"/>
      <c r="BN1826" s="267"/>
      <c r="BO1826" s="267"/>
      <c r="BP1826" s="267"/>
      <c r="BQ1826" s="267"/>
      <c r="BR1826" s="267"/>
      <c r="BS1826" s="267"/>
      <c r="BT1826" s="267"/>
      <c r="BU1826" s="267"/>
      <c r="BV1826" s="267"/>
      <c r="BW1826" s="267"/>
      <c r="BX1826" s="267"/>
      <c r="BY1826" s="267"/>
      <c r="BZ1826" s="267"/>
      <c r="CA1826" s="267"/>
      <c r="CB1826" s="267"/>
      <c r="CC1826" s="267"/>
      <c r="CD1826" s="267"/>
      <c r="CE1826" s="267"/>
      <c r="CF1826" s="267"/>
      <c r="CG1826" s="267"/>
      <c r="CH1826" s="267"/>
      <c r="CI1826" s="267"/>
      <c r="CJ1826" s="267"/>
      <c r="CK1826" s="267"/>
      <c r="CL1826" s="267"/>
      <c r="CM1826" s="267"/>
      <c r="CN1826" s="267"/>
      <c r="CO1826" s="267"/>
      <c r="CP1826" s="267"/>
      <c r="CQ1826" s="267"/>
      <c r="CR1826" s="267"/>
      <c r="CS1826" s="267"/>
      <c r="CT1826" s="267"/>
      <c r="CU1826" s="267"/>
      <c r="CV1826" s="267"/>
      <c r="CW1826" s="267"/>
      <c r="CX1826" s="267"/>
      <c r="CY1826" s="267"/>
      <c r="CZ1826" s="267"/>
      <c r="DA1826" s="267"/>
      <c r="DB1826" s="267"/>
      <c r="DC1826" s="267"/>
      <c r="DD1826" s="267"/>
      <c r="DE1826" s="267"/>
      <c r="DF1826" s="267"/>
      <c r="DG1826" s="267"/>
      <c r="DH1826" s="267"/>
      <c r="DI1826" s="267"/>
      <c r="DJ1826" s="267"/>
      <c r="DK1826" s="267"/>
      <c r="DL1826" s="267"/>
      <c r="DM1826" s="267"/>
      <c r="DN1826" s="267"/>
      <c r="DO1826" s="267"/>
      <c r="DP1826" s="267"/>
      <c r="DQ1826" s="267"/>
      <c r="DR1826" s="267"/>
      <c r="DS1826" s="267"/>
      <c r="DT1826" s="267"/>
      <c r="DU1826" s="267"/>
      <c r="DV1826" s="267"/>
      <c r="DW1826" s="267"/>
      <c r="DX1826" s="267"/>
      <c r="DY1826" s="267"/>
      <c r="DZ1826" s="267"/>
      <c r="EA1826" s="267"/>
      <c r="EB1826" s="267"/>
      <c r="EC1826" s="267"/>
      <c r="ED1826" s="267"/>
      <c r="EE1826" s="267"/>
      <c r="EF1826" s="267"/>
      <c r="EG1826" s="267"/>
      <c r="EH1826" s="267"/>
      <c r="EI1826" s="267"/>
      <c r="EJ1826" s="267"/>
      <c r="EK1826" s="267"/>
      <c r="EL1826" s="267"/>
      <c r="EM1826" s="267"/>
      <c r="EN1826" s="267"/>
      <c r="EO1826" s="267"/>
      <c r="EP1826" s="267"/>
      <c r="EQ1826" s="267"/>
      <c r="ER1826" s="267"/>
      <c r="ES1826" s="267"/>
      <c r="ET1826" s="267"/>
      <c r="EU1826" s="267"/>
      <c r="EV1826" s="267"/>
      <c r="EW1826" s="267"/>
      <c r="EX1826" s="267"/>
      <c r="EY1826" s="267"/>
      <c r="EZ1826" s="267"/>
      <c r="FA1826" s="267"/>
      <c r="FB1826" s="267"/>
      <c r="FC1826" s="267"/>
      <c r="FD1826" s="267"/>
      <c r="FE1826" s="267"/>
      <c r="FF1826" s="267"/>
      <c r="FG1826" s="267"/>
      <c r="FH1826" s="267"/>
      <c r="FI1826" s="267"/>
      <c r="FJ1826" s="267"/>
      <c r="FK1826" s="267"/>
      <c r="FL1826" s="267"/>
      <c r="FM1826" s="267"/>
      <c r="FN1826" s="267"/>
      <c r="FO1826" s="267"/>
      <c r="FP1826" s="267"/>
      <c r="FQ1826" s="267"/>
      <c r="FR1826" s="267"/>
      <c r="FS1826" s="267"/>
      <c r="FT1826" s="267"/>
      <c r="FU1826" s="267"/>
      <c r="FV1826" s="267"/>
      <c r="FW1826" s="267"/>
      <c r="FX1826" s="267"/>
      <c r="FY1826" s="267"/>
      <c r="FZ1826" s="267"/>
      <c r="GA1826" s="267"/>
      <c r="GB1826" s="267"/>
      <c r="GC1826" s="267"/>
      <c r="GD1826" s="267"/>
      <c r="GE1826" s="267"/>
      <c r="GF1826" s="267"/>
      <c r="GG1826" s="267"/>
      <c r="GH1826" s="267"/>
      <c r="GI1826" s="267"/>
      <c r="GJ1826" s="267"/>
      <c r="GK1826" s="267"/>
      <c r="GL1826" s="267"/>
      <c r="GM1826" s="267"/>
      <c r="GN1826" s="267"/>
      <c r="GO1826" s="267"/>
      <c r="GP1826" s="267"/>
      <c r="GQ1826" s="267"/>
      <c r="GR1826" s="267"/>
      <c r="GS1826" s="267"/>
      <c r="GT1826" s="267"/>
      <c r="GU1826" s="267"/>
      <c r="GV1826" s="267"/>
      <c r="GW1826" s="267"/>
      <c r="GX1826" s="267"/>
      <c r="GY1826" s="267"/>
      <c r="GZ1826" s="267"/>
      <c r="HA1826" s="267"/>
      <c r="HB1826" s="267"/>
      <c r="HC1826" s="267"/>
      <c r="HD1826" s="267"/>
      <c r="HE1826" s="267"/>
      <c r="HF1826" s="267"/>
      <c r="HG1826" s="267"/>
      <c r="HH1826" s="267"/>
      <c r="HI1826" s="267"/>
      <c r="HJ1826" s="267"/>
      <c r="HK1826" s="267"/>
      <c r="HL1826" s="267"/>
      <c r="HM1826" s="267"/>
      <c r="HN1826" s="267"/>
      <c r="HO1826" s="267"/>
      <c r="HP1826" s="267"/>
      <c r="HQ1826" s="267"/>
      <c r="HR1826" s="267"/>
      <c r="HS1826" s="267"/>
      <c r="HT1826" s="267"/>
      <c r="HU1826" s="267"/>
      <c r="HV1826" s="267"/>
      <c r="HW1826" s="267"/>
      <c r="HX1826" s="267"/>
      <c r="HY1826" s="267"/>
      <c r="HZ1826" s="267"/>
      <c r="IA1826" s="267"/>
      <c r="IB1826" s="267"/>
      <c r="IC1826" s="267"/>
      <c r="ID1826" s="267"/>
      <c r="IE1826" s="267"/>
      <c r="IF1826" s="267"/>
      <c r="IG1826" s="267"/>
      <c r="IH1826" s="267"/>
      <c r="II1826" s="267"/>
      <c r="IJ1826" s="267"/>
      <c r="IK1826" s="267"/>
      <c r="IL1826" s="267"/>
      <c r="IM1826" s="267"/>
      <c r="IN1826" s="267"/>
      <c r="IO1826" s="267"/>
      <c r="IP1826" s="267"/>
      <c r="IQ1826" s="267"/>
      <c r="IR1826" s="267"/>
      <c r="IS1826" s="267"/>
      <c r="IT1826" s="267"/>
      <c r="IU1826" s="267"/>
    </row>
    <row r="1827" spans="1:255" s="268" customFormat="1" ht="12.75">
      <c r="A1827" s="267"/>
      <c r="B1827" s="267"/>
      <c r="C1827" s="267"/>
      <c r="D1827" s="267"/>
      <c r="E1827" s="267"/>
      <c r="F1827" s="267"/>
      <c r="G1827" s="267"/>
      <c r="H1827" s="267"/>
      <c r="I1827" s="267"/>
      <c r="J1827" s="267"/>
      <c r="K1827" s="267"/>
      <c r="L1827" s="267"/>
      <c r="M1827" s="267"/>
      <c r="N1827" s="267"/>
      <c r="O1827" s="267"/>
      <c r="P1827" s="267"/>
      <c r="Q1827" s="267"/>
      <c r="R1827" s="267"/>
      <c r="S1827" s="267"/>
      <c r="T1827" s="267"/>
      <c r="U1827" s="267"/>
      <c r="V1827" s="267"/>
      <c r="W1827" s="267"/>
      <c r="X1827" s="267"/>
      <c r="Y1827" s="267"/>
      <c r="Z1827" s="267"/>
      <c r="AA1827" s="267"/>
      <c r="AB1827" s="267"/>
      <c r="AC1827" s="267"/>
      <c r="AD1827" s="267"/>
      <c r="AE1827" s="267"/>
      <c r="AF1827" s="267"/>
      <c r="AG1827" s="267"/>
      <c r="AH1827" s="267"/>
      <c r="AI1827" s="267"/>
      <c r="AJ1827" s="267"/>
      <c r="AK1827" s="267"/>
      <c r="AL1827" s="267"/>
      <c r="AM1827" s="267"/>
      <c r="AN1827" s="267"/>
      <c r="AO1827" s="267"/>
      <c r="AP1827" s="267"/>
      <c r="AQ1827" s="267"/>
      <c r="AR1827" s="267"/>
      <c r="AS1827" s="267"/>
      <c r="AT1827" s="267"/>
      <c r="AU1827" s="267"/>
      <c r="AV1827" s="267"/>
      <c r="AW1827" s="267"/>
      <c r="AX1827" s="267"/>
      <c r="AY1827" s="267"/>
      <c r="AZ1827" s="267"/>
      <c r="BA1827" s="267"/>
      <c r="BB1827" s="267"/>
      <c r="BC1827" s="267"/>
      <c r="BD1827" s="267"/>
      <c r="BE1827" s="267"/>
      <c r="BF1827" s="267"/>
      <c r="BG1827" s="267"/>
      <c r="BH1827" s="267"/>
      <c r="BI1827" s="267"/>
      <c r="BJ1827" s="267"/>
      <c r="BK1827" s="267"/>
      <c r="BL1827" s="267"/>
      <c r="BM1827" s="267"/>
      <c r="BN1827" s="267"/>
      <c r="BO1827" s="267"/>
      <c r="BP1827" s="267"/>
      <c r="BQ1827" s="267"/>
      <c r="BR1827" s="267"/>
      <c r="BS1827" s="267"/>
      <c r="BT1827" s="267"/>
      <c r="BU1827" s="267"/>
      <c r="BV1827" s="267"/>
      <c r="BW1827" s="267"/>
      <c r="BX1827" s="267"/>
      <c r="BY1827" s="267"/>
      <c r="BZ1827" s="267"/>
      <c r="CA1827" s="267"/>
      <c r="CB1827" s="267"/>
      <c r="CC1827" s="267"/>
      <c r="CD1827" s="267"/>
      <c r="CE1827" s="267"/>
      <c r="CF1827" s="267"/>
      <c r="CG1827" s="267"/>
      <c r="CH1827" s="267"/>
      <c r="CI1827" s="267"/>
      <c r="CJ1827" s="267"/>
      <c r="CK1827" s="267"/>
      <c r="CL1827" s="267"/>
      <c r="CM1827" s="267"/>
      <c r="CN1827" s="267"/>
      <c r="CO1827" s="267"/>
      <c r="CP1827" s="267"/>
      <c r="CQ1827" s="267"/>
      <c r="CR1827" s="267"/>
      <c r="CS1827" s="267"/>
      <c r="CT1827" s="267"/>
      <c r="CU1827" s="267"/>
      <c r="CV1827" s="267"/>
      <c r="CW1827" s="267"/>
      <c r="CX1827" s="267"/>
      <c r="CY1827" s="267"/>
      <c r="CZ1827" s="267"/>
      <c r="DA1827" s="267"/>
      <c r="DB1827" s="267"/>
      <c r="DC1827" s="267"/>
      <c r="DD1827" s="267"/>
      <c r="DE1827" s="267"/>
      <c r="DF1827" s="267"/>
      <c r="DG1827" s="267"/>
      <c r="DH1827" s="267"/>
      <c r="DI1827" s="267"/>
      <c r="DJ1827" s="267"/>
      <c r="DK1827" s="267"/>
      <c r="DL1827" s="267"/>
      <c r="DM1827" s="267"/>
      <c r="DN1827" s="267"/>
      <c r="DO1827" s="267"/>
      <c r="DP1827" s="267"/>
      <c r="DQ1827" s="267"/>
      <c r="DR1827" s="267"/>
      <c r="DS1827" s="267"/>
      <c r="DT1827" s="267"/>
      <c r="DU1827" s="267"/>
      <c r="DV1827" s="267"/>
      <c r="DW1827" s="267"/>
      <c r="DX1827" s="267"/>
      <c r="DY1827" s="267"/>
      <c r="DZ1827" s="267"/>
      <c r="EA1827" s="267"/>
      <c r="EB1827" s="267"/>
      <c r="EC1827" s="267"/>
      <c r="ED1827" s="267"/>
      <c r="EE1827" s="267"/>
      <c r="EF1827" s="267"/>
      <c r="EG1827" s="267"/>
      <c r="EH1827" s="267"/>
      <c r="EI1827" s="267"/>
      <c r="EJ1827" s="267"/>
      <c r="EK1827" s="267"/>
      <c r="EL1827" s="267"/>
      <c r="EM1827" s="267"/>
      <c r="EN1827" s="267"/>
      <c r="EO1827" s="267"/>
      <c r="EP1827" s="267"/>
      <c r="EQ1827" s="267"/>
      <c r="ER1827" s="267"/>
      <c r="ES1827" s="267"/>
      <c r="ET1827" s="267"/>
      <c r="EU1827" s="267"/>
      <c r="EV1827" s="267"/>
      <c r="EW1827" s="267"/>
      <c r="EX1827" s="267"/>
      <c r="EY1827" s="267"/>
      <c r="EZ1827" s="267"/>
      <c r="FA1827" s="267"/>
      <c r="FB1827" s="267"/>
      <c r="FC1827" s="267"/>
      <c r="FD1827" s="267"/>
      <c r="FE1827" s="267"/>
      <c r="FF1827" s="267"/>
      <c r="FG1827" s="267"/>
      <c r="FH1827" s="267"/>
      <c r="FI1827" s="267"/>
      <c r="FJ1827" s="267"/>
      <c r="FK1827" s="267"/>
      <c r="FL1827" s="267"/>
      <c r="FM1827" s="267"/>
      <c r="FN1827" s="267"/>
      <c r="FO1827" s="267"/>
      <c r="FP1827" s="267"/>
      <c r="FQ1827" s="267"/>
      <c r="FR1827" s="267"/>
      <c r="FS1827" s="267"/>
      <c r="FT1827" s="267"/>
      <c r="FU1827" s="267"/>
      <c r="FV1827" s="267"/>
      <c r="FW1827" s="267"/>
      <c r="FX1827" s="267"/>
      <c r="FY1827" s="267"/>
      <c r="FZ1827" s="267"/>
      <c r="GA1827" s="267"/>
      <c r="GB1827" s="267"/>
      <c r="GC1827" s="267"/>
      <c r="GD1827" s="267"/>
      <c r="GE1827" s="267"/>
      <c r="GF1827" s="267"/>
      <c r="GG1827" s="267"/>
      <c r="GH1827" s="267"/>
      <c r="GI1827" s="267"/>
      <c r="GJ1827" s="267"/>
      <c r="GK1827" s="267"/>
      <c r="GL1827" s="267"/>
      <c r="GM1827" s="267"/>
      <c r="GN1827" s="267"/>
      <c r="GO1827" s="267"/>
      <c r="GP1827" s="267"/>
      <c r="GQ1827" s="267"/>
      <c r="GR1827" s="267"/>
      <c r="GS1827" s="267"/>
      <c r="GT1827" s="267"/>
      <c r="GU1827" s="267"/>
      <c r="GV1827" s="267"/>
      <c r="GW1827" s="267"/>
      <c r="GX1827" s="267"/>
      <c r="GY1827" s="267"/>
      <c r="GZ1827" s="267"/>
      <c r="HA1827" s="267"/>
      <c r="HB1827" s="267"/>
      <c r="HC1827" s="267"/>
      <c r="HD1827" s="267"/>
      <c r="HE1827" s="267"/>
      <c r="HF1827" s="267"/>
      <c r="HG1827" s="267"/>
      <c r="HH1827" s="267"/>
      <c r="HI1827" s="267"/>
      <c r="HJ1827" s="267"/>
      <c r="HK1827" s="267"/>
      <c r="HL1827" s="267"/>
      <c r="HM1827" s="267"/>
      <c r="HN1827" s="267"/>
      <c r="HO1827" s="267"/>
      <c r="HP1827" s="267"/>
      <c r="HQ1827" s="267"/>
      <c r="HR1827" s="267"/>
      <c r="HS1827" s="267"/>
      <c r="HT1827" s="267"/>
      <c r="HU1827" s="267"/>
      <c r="HV1827" s="267"/>
      <c r="HW1827" s="267"/>
      <c r="HX1827" s="267"/>
      <c r="HY1827" s="267"/>
      <c r="HZ1827" s="267"/>
      <c r="IA1827" s="267"/>
      <c r="IB1827" s="267"/>
      <c r="IC1827" s="267"/>
      <c r="ID1827" s="267"/>
      <c r="IE1827" s="267"/>
      <c r="IF1827" s="267"/>
      <c r="IG1827" s="267"/>
      <c r="IH1827" s="267"/>
      <c r="II1827" s="267"/>
      <c r="IJ1827" s="267"/>
      <c r="IK1827" s="267"/>
      <c r="IL1827" s="267"/>
      <c r="IM1827" s="267"/>
      <c r="IN1827" s="267"/>
      <c r="IO1827" s="267"/>
      <c r="IP1827" s="267"/>
      <c r="IQ1827" s="267"/>
      <c r="IR1827" s="267"/>
      <c r="IS1827" s="267"/>
      <c r="IT1827" s="267"/>
      <c r="IU1827" s="267"/>
    </row>
    <row r="1828" spans="1:255" s="268" customFormat="1" ht="12.75">
      <c r="A1828" s="267"/>
      <c r="B1828" s="267"/>
      <c r="C1828" s="267"/>
      <c r="D1828" s="267"/>
      <c r="E1828" s="267"/>
      <c r="F1828" s="267"/>
      <c r="G1828" s="267"/>
      <c r="H1828" s="267"/>
      <c r="I1828" s="267"/>
      <c r="J1828" s="267"/>
      <c r="K1828" s="267"/>
      <c r="L1828" s="267"/>
      <c r="M1828" s="267"/>
      <c r="N1828" s="267"/>
      <c r="O1828" s="267"/>
      <c r="P1828" s="267"/>
      <c r="Q1828" s="267"/>
      <c r="R1828" s="267"/>
      <c r="S1828" s="267"/>
      <c r="T1828" s="267"/>
      <c r="U1828" s="267"/>
      <c r="V1828" s="267"/>
      <c r="W1828" s="267"/>
      <c r="X1828" s="267"/>
      <c r="Y1828" s="267"/>
      <c r="Z1828" s="267"/>
      <c r="AA1828" s="267"/>
      <c r="AB1828" s="267"/>
      <c r="AC1828" s="267"/>
      <c r="AD1828" s="267"/>
      <c r="AE1828" s="267"/>
      <c r="AF1828" s="267"/>
      <c r="AG1828" s="267"/>
      <c r="AH1828" s="267"/>
      <c r="AI1828" s="267"/>
      <c r="AJ1828" s="267"/>
      <c r="AK1828" s="267"/>
      <c r="AL1828" s="267"/>
      <c r="AM1828" s="267"/>
      <c r="AN1828" s="267"/>
      <c r="AO1828" s="267"/>
      <c r="AP1828" s="267"/>
      <c r="AQ1828" s="267"/>
      <c r="AR1828" s="267"/>
      <c r="AS1828" s="267"/>
      <c r="AT1828" s="267"/>
      <c r="AU1828" s="267"/>
      <c r="AV1828" s="267"/>
      <c r="AW1828" s="267"/>
      <c r="AX1828" s="267"/>
      <c r="AY1828" s="267"/>
      <c r="AZ1828" s="267"/>
      <c r="BA1828" s="267"/>
      <c r="BB1828" s="267"/>
      <c r="BC1828" s="267"/>
      <c r="BD1828" s="267"/>
      <c r="BE1828" s="267"/>
      <c r="BF1828" s="267"/>
      <c r="BG1828" s="267"/>
      <c r="BH1828" s="267"/>
      <c r="BI1828" s="267"/>
      <c r="BJ1828" s="267"/>
      <c r="BK1828" s="267"/>
      <c r="BL1828" s="267"/>
      <c r="BM1828" s="267"/>
      <c r="BN1828" s="267"/>
      <c r="BO1828" s="267"/>
      <c r="BP1828" s="267"/>
      <c r="BQ1828" s="267"/>
      <c r="BR1828" s="267"/>
      <c r="BS1828" s="267"/>
      <c r="BT1828" s="267"/>
      <c r="BU1828" s="267"/>
      <c r="BV1828" s="267"/>
      <c r="BW1828" s="267"/>
      <c r="BX1828" s="267"/>
      <c r="BY1828" s="267"/>
      <c r="BZ1828" s="267"/>
      <c r="CA1828" s="267"/>
      <c r="CB1828" s="267"/>
      <c r="CC1828" s="267"/>
      <c r="CD1828" s="267"/>
      <c r="CE1828" s="267"/>
      <c r="CF1828" s="267"/>
      <c r="CG1828" s="267"/>
      <c r="CH1828" s="267"/>
      <c r="CI1828" s="267"/>
      <c r="CJ1828" s="267"/>
      <c r="CK1828" s="267"/>
      <c r="CL1828" s="267"/>
      <c r="CM1828" s="267"/>
      <c r="CN1828" s="267"/>
      <c r="CO1828" s="267"/>
      <c r="CP1828" s="267"/>
      <c r="CQ1828" s="267"/>
      <c r="CR1828" s="267"/>
      <c r="CS1828" s="267"/>
      <c r="CT1828" s="267"/>
      <c r="CU1828" s="267"/>
      <c r="CV1828" s="267"/>
      <c r="CW1828" s="267"/>
      <c r="CX1828" s="267"/>
      <c r="CY1828" s="267"/>
      <c r="CZ1828" s="267"/>
      <c r="DA1828" s="267"/>
      <c r="DB1828" s="267"/>
      <c r="DC1828" s="267"/>
      <c r="DD1828" s="267"/>
      <c r="DE1828" s="267"/>
      <c r="DF1828" s="267"/>
      <c r="DG1828" s="267"/>
      <c r="DH1828" s="267"/>
      <c r="DI1828" s="267"/>
      <c r="DJ1828" s="267"/>
      <c r="DK1828" s="267"/>
      <c r="DL1828" s="267"/>
      <c r="DM1828" s="267"/>
      <c r="DN1828" s="267"/>
      <c r="DO1828" s="267"/>
      <c r="DP1828" s="267"/>
      <c r="DQ1828" s="267"/>
      <c r="DR1828" s="267"/>
      <c r="DS1828" s="267"/>
      <c r="DT1828" s="267"/>
      <c r="DU1828" s="267"/>
      <c r="DV1828" s="267"/>
      <c r="DW1828" s="267"/>
      <c r="DX1828" s="267"/>
      <c r="DY1828" s="267"/>
      <c r="DZ1828" s="267"/>
      <c r="EA1828" s="267"/>
      <c r="EB1828" s="267"/>
      <c r="EC1828" s="267"/>
      <c r="ED1828" s="267"/>
      <c r="EE1828" s="267"/>
      <c r="EF1828" s="267"/>
      <c r="EG1828" s="267"/>
      <c r="EH1828" s="267"/>
      <c r="EI1828" s="267"/>
      <c r="EJ1828" s="267"/>
      <c r="EK1828" s="267"/>
      <c r="EL1828" s="267"/>
      <c r="EM1828" s="267"/>
      <c r="EN1828" s="267"/>
      <c r="EO1828" s="267"/>
      <c r="EP1828" s="267"/>
      <c r="EQ1828" s="267"/>
      <c r="ER1828" s="267"/>
      <c r="ES1828" s="267"/>
      <c r="ET1828" s="267"/>
      <c r="EU1828" s="267"/>
      <c r="EV1828" s="267"/>
      <c r="EW1828" s="267"/>
      <c r="EX1828" s="267"/>
      <c r="EY1828" s="267"/>
      <c r="EZ1828" s="267"/>
      <c r="FA1828" s="267"/>
      <c r="FB1828" s="267"/>
      <c r="FC1828" s="267"/>
      <c r="FD1828" s="267"/>
      <c r="FE1828" s="267"/>
      <c r="FF1828" s="267"/>
      <c r="FG1828" s="267"/>
      <c r="FH1828" s="267"/>
      <c r="FI1828" s="267"/>
      <c r="FJ1828" s="267"/>
      <c r="FK1828" s="267"/>
      <c r="FL1828" s="267"/>
      <c r="FM1828" s="267"/>
      <c r="FN1828" s="267"/>
      <c r="FO1828" s="267"/>
      <c r="FP1828" s="267"/>
      <c r="FQ1828" s="267"/>
      <c r="FR1828" s="267"/>
      <c r="FS1828" s="267"/>
      <c r="FT1828" s="267"/>
      <c r="FU1828" s="267"/>
      <c r="FV1828" s="267"/>
      <c r="FW1828" s="267"/>
      <c r="FX1828" s="267"/>
      <c r="FY1828" s="267"/>
      <c r="FZ1828" s="267"/>
      <c r="GA1828" s="267"/>
      <c r="GB1828" s="267"/>
      <c r="GC1828" s="267"/>
      <c r="GD1828" s="267"/>
      <c r="GE1828" s="267"/>
      <c r="GF1828" s="267"/>
      <c r="GG1828" s="267"/>
      <c r="GH1828" s="267"/>
      <c r="GI1828" s="267"/>
      <c r="GJ1828" s="267"/>
      <c r="GK1828" s="267"/>
      <c r="GL1828" s="267"/>
      <c r="GM1828" s="267"/>
      <c r="GN1828" s="267"/>
      <c r="GO1828" s="267"/>
      <c r="GP1828" s="267"/>
      <c r="GQ1828" s="267"/>
      <c r="GR1828" s="267"/>
      <c r="GS1828" s="267"/>
      <c r="GT1828" s="267"/>
      <c r="GU1828" s="267"/>
      <c r="GV1828" s="267"/>
      <c r="GW1828" s="267"/>
      <c r="GX1828" s="267"/>
      <c r="GY1828" s="267"/>
      <c r="GZ1828" s="267"/>
      <c r="HA1828" s="267"/>
      <c r="HB1828" s="267"/>
      <c r="HC1828" s="267"/>
      <c r="HD1828" s="267"/>
      <c r="HE1828" s="267"/>
      <c r="HF1828" s="267"/>
      <c r="HG1828" s="267"/>
      <c r="HH1828" s="267"/>
      <c r="HI1828" s="267"/>
      <c r="HJ1828" s="267"/>
      <c r="HK1828" s="267"/>
      <c r="HL1828" s="267"/>
      <c r="HM1828" s="267"/>
      <c r="HN1828" s="267"/>
      <c r="HO1828" s="267"/>
      <c r="HP1828" s="267"/>
      <c r="HQ1828" s="267"/>
      <c r="HR1828" s="267"/>
      <c r="HS1828" s="267"/>
      <c r="HT1828" s="267"/>
      <c r="HU1828" s="267"/>
      <c r="HV1828" s="267"/>
      <c r="HW1828" s="267"/>
      <c r="HX1828" s="267"/>
      <c r="HY1828" s="267"/>
      <c r="HZ1828" s="267"/>
      <c r="IA1828" s="267"/>
      <c r="IB1828" s="267"/>
      <c r="IC1828" s="267"/>
      <c r="ID1828" s="267"/>
      <c r="IE1828" s="267"/>
      <c r="IF1828" s="267"/>
      <c r="IG1828" s="267"/>
      <c r="IH1828" s="267"/>
      <c r="II1828" s="267"/>
      <c r="IJ1828" s="267"/>
      <c r="IK1828" s="267"/>
      <c r="IL1828" s="267"/>
      <c r="IM1828" s="267"/>
      <c r="IN1828" s="267"/>
      <c r="IO1828" s="267"/>
      <c r="IP1828" s="267"/>
      <c r="IQ1828" s="267"/>
      <c r="IR1828" s="267"/>
      <c r="IS1828" s="267"/>
      <c r="IT1828" s="267"/>
      <c r="IU1828" s="267"/>
    </row>
    <row r="1829" spans="1:255" s="268" customFormat="1" ht="12.75">
      <c r="A1829" s="267"/>
      <c r="B1829" s="267"/>
      <c r="C1829" s="267"/>
      <c r="D1829" s="267"/>
      <c r="E1829" s="267"/>
      <c r="F1829" s="267"/>
      <c r="G1829" s="267"/>
      <c r="H1829" s="267"/>
      <c r="I1829" s="267"/>
      <c r="J1829" s="267"/>
      <c r="K1829" s="267"/>
      <c r="L1829" s="267"/>
      <c r="M1829" s="267"/>
      <c r="N1829" s="267"/>
      <c r="O1829" s="267"/>
      <c r="P1829" s="267"/>
      <c r="Q1829" s="267"/>
      <c r="R1829" s="267"/>
      <c r="S1829" s="267"/>
      <c r="T1829" s="267"/>
      <c r="U1829" s="267"/>
      <c r="V1829" s="267"/>
      <c r="W1829" s="267"/>
      <c r="X1829" s="267"/>
      <c r="Y1829" s="267"/>
      <c r="Z1829" s="267"/>
      <c r="AA1829" s="267"/>
      <c r="AB1829" s="267"/>
      <c r="AC1829" s="267"/>
      <c r="AD1829" s="267"/>
      <c r="AE1829" s="267"/>
      <c r="AF1829" s="267"/>
      <c r="AG1829" s="267"/>
      <c r="AH1829" s="267"/>
      <c r="AI1829" s="267"/>
      <c r="AJ1829" s="267"/>
      <c r="AK1829" s="267"/>
      <c r="AL1829" s="267"/>
      <c r="AM1829" s="267"/>
      <c r="AN1829" s="267"/>
      <c r="AO1829" s="267"/>
      <c r="AP1829" s="267"/>
      <c r="AQ1829" s="267"/>
      <c r="AR1829" s="267"/>
      <c r="AS1829" s="267"/>
      <c r="AT1829" s="267"/>
      <c r="AU1829" s="267"/>
      <c r="AV1829" s="267"/>
      <c r="AW1829" s="267"/>
      <c r="AX1829" s="267"/>
      <c r="AY1829" s="267"/>
      <c r="AZ1829" s="267"/>
      <c r="BA1829" s="267"/>
      <c r="BB1829" s="267"/>
      <c r="BC1829" s="267"/>
      <c r="BD1829" s="267"/>
      <c r="BE1829" s="267"/>
      <c r="BF1829" s="267"/>
      <c r="BG1829" s="267"/>
      <c r="BH1829" s="267"/>
      <c r="BI1829" s="267"/>
      <c r="BJ1829" s="267"/>
      <c r="BK1829" s="267"/>
      <c r="BL1829" s="267"/>
      <c r="BM1829" s="267"/>
      <c r="BN1829" s="267"/>
      <c r="BO1829" s="267"/>
      <c r="BP1829" s="267"/>
      <c r="BQ1829" s="267"/>
      <c r="BR1829" s="267"/>
      <c r="BS1829" s="267"/>
      <c r="BT1829" s="267"/>
      <c r="BU1829" s="267"/>
      <c r="BV1829" s="267"/>
      <c r="BW1829" s="267"/>
      <c r="BX1829" s="267"/>
      <c r="BY1829" s="267"/>
      <c r="BZ1829" s="267"/>
      <c r="CA1829" s="267"/>
      <c r="CB1829" s="267"/>
      <c r="CC1829" s="267"/>
      <c r="CD1829" s="267"/>
      <c r="CE1829" s="267"/>
      <c r="CF1829" s="267"/>
      <c r="CG1829" s="267"/>
      <c r="CH1829" s="267"/>
      <c r="CI1829" s="267"/>
      <c r="CJ1829" s="267"/>
      <c r="CK1829" s="267"/>
      <c r="CL1829" s="267"/>
      <c r="CM1829" s="267"/>
      <c r="CN1829" s="267"/>
      <c r="CO1829" s="267"/>
      <c r="CP1829" s="267"/>
      <c r="CQ1829" s="267"/>
      <c r="CR1829" s="267"/>
      <c r="CS1829" s="267"/>
      <c r="CT1829" s="267"/>
      <c r="CU1829" s="267"/>
      <c r="CV1829" s="267"/>
      <c r="CW1829" s="267"/>
      <c r="CX1829" s="267"/>
      <c r="CY1829" s="267"/>
      <c r="CZ1829" s="267"/>
      <c r="DA1829" s="267"/>
      <c r="DB1829" s="267"/>
      <c r="DC1829" s="267"/>
      <c r="DD1829" s="267"/>
      <c r="DE1829" s="267"/>
      <c r="DF1829" s="267"/>
      <c r="DG1829" s="267"/>
      <c r="DH1829" s="267"/>
      <c r="DI1829" s="267"/>
      <c r="DJ1829" s="267"/>
      <c r="DK1829" s="267"/>
      <c r="DL1829" s="267"/>
      <c r="DM1829" s="267"/>
      <c r="DN1829" s="267"/>
      <c r="DO1829" s="267"/>
      <c r="DP1829" s="267"/>
      <c r="DQ1829" s="267"/>
      <c r="DR1829" s="267"/>
      <c r="DS1829" s="267"/>
      <c r="DT1829" s="267"/>
      <c r="DU1829" s="267"/>
      <c r="DV1829" s="267"/>
      <c r="DW1829" s="267"/>
      <c r="DX1829" s="267"/>
      <c r="DY1829" s="267"/>
      <c r="DZ1829" s="267"/>
      <c r="EA1829" s="267"/>
      <c r="EB1829" s="267"/>
      <c r="EC1829" s="267"/>
      <c r="ED1829" s="267"/>
      <c r="EE1829" s="267"/>
      <c r="EF1829" s="267"/>
      <c r="EG1829" s="267"/>
      <c r="EH1829" s="267"/>
      <c r="EI1829" s="267"/>
      <c r="EJ1829" s="267"/>
      <c r="EK1829" s="267"/>
      <c r="EL1829" s="267"/>
      <c r="EM1829" s="267"/>
      <c r="EN1829" s="267"/>
      <c r="EO1829" s="267"/>
      <c r="EP1829" s="267"/>
      <c r="EQ1829" s="267"/>
      <c r="ER1829" s="267"/>
      <c r="ES1829" s="267"/>
      <c r="ET1829" s="267"/>
      <c r="EU1829" s="267"/>
      <c r="EV1829" s="267"/>
      <c r="EW1829" s="267"/>
      <c r="EX1829" s="267"/>
      <c r="EY1829" s="267"/>
      <c r="EZ1829" s="267"/>
      <c r="FA1829" s="267"/>
      <c r="FB1829" s="267"/>
      <c r="FC1829" s="267"/>
      <c r="FD1829" s="267"/>
      <c r="FE1829" s="267"/>
      <c r="FF1829" s="267"/>
      <c r="FG1829" s="267"/>
      <c r="FH1829" s="267"/>
      <c r="FI1829" s="267"/>
      <c r="FJ1829" s="267"/>
      <c r="FK1829" s="267"/>
      <c r="FL1829" s="267"/>
      <c r="FM1829" s="267"/>
      <c r="FN1829" s="267"/>
      <c r="FO1829" s="267"/>
      <c r="FP1829" s="267"/>
      <c r="FQ1829" s="267"/>
      <c r="FR1829" s="267"/>
      <c r="FS1829" s="267"/>
      <c r="FT1829" s="267"/>
      <c r="FU1829" s="267"/>
      <c r="FV1829" s="267"/>
      <c r="FW1829" s="267"/>
      <c r="FX1829" s="267"/>
      <c r="FY1829" s="267"/>
      <c r="FZ1829" s="267"/>
      <c r="GA1829" s="267"/>
      <c r="GB1829" s="267"/>
      <c r="GC1829" s="267"/>
      <c r="GD1829" s="267"/>
      <c r="GE1829" s="267"/>
      <c r="GF1829" s="267"/>
      <c r="GG1829" s="267"/>
      <c r="GH1829" s="267"/>
      <c r="GI1829" s="267"/>
      <c r="GJ1829" s="267"/>
      <c r="GK1829" s="267"/>
      <c r="GL1829" s="267"/>
      <c r="GM1829" s="267"/>
      <c r="GN1829" s="267"/>
      <c r="GO1829" s="267"/>
      <c r="GP1829" s="267"/>
      <c r="GQ1829" s="267"/>
      <c r="GR1829" s="267"/>
      <c r="GS1829" s="267"/>
      <c r="GT1829" s="267"/>
      <c r="GU1829" s="267"/>
      <c r="GV1829" s="267"/>
      <c r="GW1829" s="267"/>
      <c r="GX1829" s="267"/>
      <c r="GY1829" s="267"/>
      <c r="GZ1829" s="267"/>
      <c r="HA1829" s="267"/>
      <c r="HB1829" s="267"/>
      <c r="HC1829" s="267"/>
      <c r="HD1829" s="267"/>
      <c r="HE1829" s="267"/>
      <c r="HF1829" s="267"/>
      <c r="HG1829" s="267"/>
      <c r="HH1829" s="267"/>
      <c r="HI1829" s="267"/>
      <c r="HJ1829" s="267"/>
      <c r="HK1829" s="267"/>
      <c r="HL1829" s="267"/>
      <c r="HM1829" s="267"/>
      <c r="HN1829" s="267"/>
      <c r="HO1829" s="267"/>
      <c r="HP1829" s="267"/>
      <c r="HQ1829" s="267"/>
      <c r="HR1829" s="267"/>
      <c r="HS1829" s="267"/>
      <c r="HT1829" s="267"/>
      <c r="HU1829" s="267"/>
      <c r="HV1829" s="267"/>
      <c r="HW1829" s="267"/>
      <c r="HX1829" s="267"/>
      <c r="HY1829" s="267"/>
      <c r="HZ1829" s="267"/>
      <c r="IA1829" s="267"/>
      <c r="IB1829" s="267"/>
      <c r="IC1829" s="267"/>
      <c r="ID1829" s="267"/>
      <c r="IE1829" s="267"/>
      <c r="IF1829" s="267"/>
      <c r="IG1829" s="267"/>
      <c r="IH1829" s="267"/>
      <c r="II1829" s="267"/>
      <c r="IJ1829" s="267"/>
      <c r="IK1829" s="267"/>
      <c r="IL1829" s="267"/>
      <c r="IM1829" s="267"/>
      <c r="IN1829" s="267"/>
      <c r="IO1829" s="267"/>
      <c r="IP1829" s="267"/>
      <c r="IQ1829" s="267"/>
      <c r="IR1829" s="267"/>
      <c r="IS1829" s="267"/>
      <c r="IT1829" s="267"/>
      <c r="IU1829" s="267"/>
    </row>
    <row r="1830" spans="1:255" s="268" customFormat="1" ht="12.75">
      <c r="A1830" s="267"/>
      <c r="B1830" s="267"/>
      <c r="C1830" s="267"/>
      <c r="D1830" s="267"/>
      <c r="E1830" s="267"/>
      <c r="F1830" s="267"/>
      <c r="G1830" s="267"/>
      <c r="H1830" s="267"/>
      <c r="I1830" s="267"/>
      <c r="J1830" s="267"/>
      <c r="K1830" s="267"/>
      <c r="L1830" s="267"/>
      <c r="M1830" s="267"/>
      <c r="N1830" s="267"/>
      <c r="O1830" s="267"/>
      <c r="P1830" s="267"/>
      <c r="Q1830" s="267"/>
      <c r="R1830" s="267"/>
      <c r="S1830" s="267"/>
      <c r="T1830" s="267"/>
      <c r="U1830" s="267"/>
      <c r="V1830" s="267"/>
      <c r="W1830" s="267"/>
      <c r="X1830" s="267"/>
      <c r="Y1830" s="267"/>
      <c r="Z1830" s="267"/>
      <c r="AA1830" s="267"/>
      <c r="AB1830" s="267"/>
      <c r="AC1830" s="267"/>
      <c r="AD1830" s="267"/>
      <c r="AE1830" s="267"/>
      <c r="AF1830" s="267"/>
      <c r="AG1830" s="267"/>
      <c r="AH1830" s="267"/>
      <c r="AI1830" s="267"/>
      <c r="AJ1830" s="267"/>
      <c r="AK1830" s="267"/>
      <c r="AL1830" s="267"/>
      <c r="AM1830" s="267"/>
      <c r="AN1830" s="267"/>
      <c r="AO1830" s="267"/>
      <c r="AP1830" s="267"/>
      <c r="AQ1830" s="267"/>
      <c r="AR1830" s="267"/>
      <c r="AS1830" s="267"/>
      <c r="AT1830" s="267"/>
      <c r="AU1830" s="267"/>
      <c r="AV1830" s="267"/>
      <c r="AW1830" s="267"/>
      <c r="AX1830" s="267"/>
      <c r="AY1830" s="267"/>
      <c r="AZ1830" s="267"/>
      <c r="BA1830" s="267"/>
      <c r="BB1830" s="267"/>
      <c r="BC1830" s="267"/>
      <c r="BD1830" s="267"/>
      <c r="BE1830" s="267"/>
      <c r="BF1830" s="267"/>
      <c r="BG1830" s="267"/>
      <c r="BH1830" s="267"/>
      <c r="BI1830" s="267"/>
      <c r="BJ1830" s="267"/>
      <c r="BK1830" s="267"/>
      <c r="BL1830" s="267"/>
      <c r="BM1830" s="267"/>
      <c r="BN1830" s="267"/>
      <c r="BO1830" s="267"/>
      <c r="BP1830" s="267"/>
      <c r="BQ1830" s="267"/>
      <c r="BR1830" s="267"/>
      <c r="BS1830" s="267"/>
      <c r="BT1830" s="267"/>
      <c r="BU1830" s="267"/>
      <c r="BV1830" s="267"/>
      <c r="BW1830" s="267"/>
      <c r="BX1830" s="267"/>
      <c r="BY1830" s="267"/>
      <c r="BZ1830" s="267"/>
      <c r="CA1830" s="267"/>
      <c r="CB1830" s="267"/>
      <c r="CC1830" s="267"/>
      <c r="CD1830" s="267"/>
      <c r="CE1830" s="267"/>
      <c r="CF1830" s="267"/>
      <c r="CG1830" s="267"/>
      <c r="CH1830" s="267"/>
      <c r="CI1830" s="267"/>
      <c r="CJ1830" s="267"/>
      <c r="CK1830" s="267"/>
      <c r="CL1830" s="267"/>
      <c r="CM1830" s="267"/>
      <c r="CN1830" s="267"/>
      <c r="CO1830" s="267"/>
      <c r="CP1830" s="267"/>
      <c r="CQ1830" s="267"/>
      <c r="CR1830" s="267"/>
      <c r="CS1830" s="267"/>
      <c r="CT1830" s="267"/>
      <c r="CU1830" s="267"/>
      <c r="CV1830" s="267"/>
      <c r="CW1830" s="267"/>
      <c r="CX1830" s="267"/>
      <c r="CY1830" s="267"/>
      <c r="CZ1830" s="267"/>
      <c r="DA1830" s="267"/>
      <c r="DB1830" s="267"/>
      <c r="DC1830" s="267"/>
      <c r="DD1830" s="267"/>
      <c r="DE1830" s="267"/>
      <c r="DF1830" s="267"/>
      <c r="DG1830" s="267"/>
      <c r="DH1830" s="267"/>
      <c r="DI1830" s="267"/>
      <c r="DJ1830" s="267"/>
      <c r="DK1830" s="267"/>
      <c r="DL1830" s="267"/>
      <c r="DM1830" s="267"/>
      <c r="DN1830" s="267"/>
      <c r="DO1830" s="267"/>
      <c r="DP1830" s="267"/>
      <c r="DQ1830" s="267"/>
      <c r="DR1830" s="267"/>
      <c r="DS1830" s="267"/>
      <c r="DT1830" s="267"/>
      <c r="DU1830" s="267"/>
      <c r="DV1830" s="267"/>
      <c r="DW1830" s="267"/>
      <c r="DX1830" s="267"/>
      <c r="DY1830" s="267"/>
      <c r="DZ1830" s="267"/>
      <c r="EA1830" s="267"/>
      <c r="EB1830" s="267"/>
      <c r="EC1830" s="267"/>
      <c r="ED1830" s="267"/>
      <c r="EE1830" s="267"/>
      <c r="EF1830" s="267"/>
      <c r="EG1830" s="267"/>
      <c r="EH1830" s="267"/>
      <c r="EI1830" s="267"/>
      <c r="EJ1830" s="267"/>
      <c r="EK1830" s="267"/>
      <c r="EL1830" s="267"/>
      <c r="EM1830" s="267"/>
      <c r="EN1830" s="267"/>
      <c r="EO1830" s="267"/>
      <c r="EP1830" s="267"/>
      <c r="EQ1830" s="267"/>
      <c r="ER1830" s="267"/>
      <c r="ES1830" s="267"/>
      <c r="ET1830" s="267"/>
      <c r="EU1830" s="267"/>
      <c r="EV1830" s="267"/>
      <c r="EW1830" s="267"/>
      <c r="EX1830" s="267"/>
      <c r="EY1830" s="267"/>
      <c r="EZ1830" s="267"/>
      <c r="FA1830" s="267"/>
      <c r="FB1830" s="267"/>
      <c r="FC1830" s="267"/>
      <c r="FD1830" s="267"/>
      <c r="FE1830" s="267"/>
      <c r="FF1830" s="267"/>
      <c r="FG1830" s="267"/>
      <c r="FH1830" s="267"/>
      <c r="FI1830" s="267"/>
      <c r="FJ1830" s="267"/>
      <c r="FK1830" s="267"/>
      <c r="FL1830" s="267"/>
      <c r="FM1830" s="267"/>
      <c r="FN1830" s="267"/>
      <c r="FO1830" s="267"/>
      <c r="FP1830" s="267"/>
      <c r="FQ1830" s="267"/>
      <c r="FR1830" s="267"/>
      <c r="FS1830" s="267"/>
      <c r="FT1830" s="267"/>
      <c r="FU1830" s="267"/>
      <c r="FV1830" s="267"/>
      <c r="FW1830" s="267"/>
      <c r="FX1830" s="267"/>
      <c r="FY1830" s="267"/>
      <c r="FZ1830" s="267"/>
      <c r="GA1830" s="267"/>
      <c r="GB1830" s="267"/>
      <c r="GC1830" s="267"/>
      <c r="GD1830" s="267"/>
      <c r="GE1830" s="267"/>
      <c r="GF1830" s="267"/>
      <c r="GG1830" s="267"/>
      <c r="GH1830" s="267"/>
      <c r="GI1830" s="267"/>
      <c r="GJ1830" s="267"/>
      <c r="GK1830" s="267"/>
      <c r="GL1830" s="267"/>
      <c r="GM1830" s="267"/>
      <c r="GN1830" s="267"/>
      <c r="GO1830" s="267"/>
      <c r="GP1830" s="267"/>
      <c r="GQ1830" s="267"/>
      <c r="GR1830" s="267"/>
      <c r="GS1830" s="267"/>
      <c r="GT1830" s="267"/>
      <c r="GU1830" s="267"/>
      <c r="GV1830" s="267"/>
      <c r="GW1830" s="267"/>
      <c r="GX1830" s="267"/>
      <c r="GY1830" s="267"/>
      <c r="GZ1830" s="267"/>
      <c r="HA1830" s="267"/>
      <c r="HB1830" s="267"/>
      <c r="HC1830" s="267"/>
      <c r="HD1830" s="267"/>
      <c r="HE1830" s="267"/>
      <c r="HF1830" s="267"/>
      <c r="HG1830" s="267"/>
      <c r="HH1830" s="267"/>
      <c r="HI1830" s="267"/>
      <c r="HJ1830" s="267"/>
      <c r="HK1830" s="267"/>
      <c r="HL1830" s="267"/>
      <c r="HM1830" s="267"/>
      <c r="HN1830" s="267"/>
      <c r="HO1830" s="267"/>
      <c r="HP1830" s="267"/>
      <c r="HQ1830" s="267"/>
      <c r="HR1830" s="267"/>
      <c r="HS1830" s="267"/>
      <c r="HT1830" s="267"/>
      <c r="HU1830" s="267"/>
      <c r="HV1830" s="267"/>
      <c r="HW1830" s="267"/>
      <c r="HX1830" s="267"/>
      <c r="HY1830" s="267"/>
      <c r="HZ1830" s="267"/>
      <c r="IA1830" s="267"/>
      <c r="IB1830" s="267"/>
      <c r="IC1830" s="267"/>
      <c r="ID1830" s="267"/>
      <c r="IE1830" s="267"/>
      <c r="IF1830" s="267"/>
      <c r="IG1830" s="267"/>
      <c r="IH1830" s="267"/>
      <c r="II1830" s="267"/>
      <c r="IJ1830" s="267"/>
      <c r="IK1830" s="267"/>
      <c r="IL1830" s="267"/>
      <c r="IM1830" s="267"/>
      <c r="IN1830" s="267"/>
      <c r="IO1830" s="267"/>
      <c r="IP1830" s="267"/>
      <c r="IQ1830" s="267"/>
      <c r="IR1830" s="267"/>
      <c r="IS1830" s="267"/>
      <c r="IT1830" s="267"/>
      <c r="IU1830" s="267"/>
    </row>
    <row r="1831" spans="1:255" s="268" customFormat="1" ht="12.75">
      <c r="A1831" s="267"/>
      <c r="B1831" s="267"/>
      <c r="C1831" s="267"/>
      <c r="D1831" s="267"/>
      <c r="E1831" s="267"/>
      <c r="F1831" s="267"/>
      <c r="G1831" s="267"/>
      <c r="H1831" s="267"/>
      <c r="I1831" s="267"/>
      <c r="J1831" s="267"/>
      <c r="K1831" s="267"/>
      <c r="L1831" s="267"/>
      <c r="M1831" s="267"/>
      <c r="N1831" s="267"/>
      <c r="O1831" s="267"/>
      <c r="P1831" s="267"/>
      <c r="Q1831" s="267"/>
      <c r="R1831" s="267"/>
      <c r="S1831" s="267"/>
      <c r="T1831" s="267"/>
      <c r="U1831" s="267"/>
      <c r="V1831" s="267"/>
      <c r="W1831" s="267"/>
      <c r="X1831" s="267"/>
      <c r="Y1831" s="267"/>
      <c r="Z1831" s="267"/>
      <c r="AA1831" s="267"/>
      <c r="AB1831" s="267"/>
      <c r="AC1831" s="267"/>
      <c r="AD1831" s="267"/>
      <c r="AE1831" s="267"/>
      <c r="AF1831" s="267"/>
      <c r="AG1831" s="267"/>
      <c r="AH1831" s="267"/>
      <c r="AI1831" s="267"/>
      <c r="AJ1831" s="267"/>
      <c r="AK1831" s="267"/>
      <c r="AL1831" s="267"/>
      <c r="AM1831" s="267"/>
      <c r="AN1831" s="267"/>
      <c r="AO1831" s="267"/>
      <c r="AP1831" s="267"/>
      <c r="AQ1831" s="267"/>
      <c r="AR1831" s="267"/>
      <c r="AS1831" s="267"/>
      <c r="AT1831" s="267"/>
      <c r="AU1831" s="267"/>
      <c r="AV1831" s="267"/>
      <c r="AW1831" s="267"/>
      <c r="AX1831" s="267"/>
      <c r="AY1831" s="267"/>
      <c r="AZ1831" s="267"/>
      <c r="BA1831" s="267"/>
      <c r="BB1831" s="267"/>
      <c r="BC1831" s="267"/>
      <c r="BD1831" s="267"/>
      <c r="BE1831" s="267"/>
      <c r="BF1831" s="267"/>
      <c r="BG1831" s="267"/>
      <c r="BH1831" s="267"/>
      <c r="BI1831" s="267"/>
      <c r="BJ1831" s="267"/>
      <c r="BK1831" s="267"/>
      <c r="BL1831" s="267"/>
      <c r="BM1831" s="267"/>
      <c r="BN1831" s="267"/>
      <c r="BO1831" s="267"/>
      <c r="BP1831" s="267"/>
      <c r="BQ1831" s="267"/>
      <c r="BR1831" s="267"/>
      <c r="BS1831" s="267"/>
      <c r="BT1831" s="267"/>
      <c r="BU1831" s="267"/>
      <c r="BV1831" s="267"/>
      <c r="BW1831" s="267"/>
      <c r="BX1831" s="267"/>
      <c r="BY1831" s="267"/>
      <c r="BZ1831" s="267"/>
      <c r="CA1831" s="267"/>
      <c r="CB1831" s="267"/>
      <c r="CC1831" s="267"/>
      <c r="CD1831" s="267"/>
      <c r="CE1831" s="267"/>
      <c r="CF1831" s="267"/>
      <c r="CG1831" s="267"/>
      <c r="CH1831" s="267"/>
      <c r="CI1831" s="267"/>
      <c r="CJ1831" s="267"/>
      <c r="CK1831" s="267"/>
      <c r="CL1831" s="267"/>
      <c r="CM1831" s="267"/>
      <c r="CN1831" s="267"/>
      <c r="CO1831" s="267"/>
      <c r="CP1831" s="267"/>
      <c r="CQ1831" s="267"/>
      <c r="CR1831" s="267"/>
      <c r="CS1831" s="267"/>
      <c r="CT1831" s="267"/>
      <c r="CU1831" s="267"/>
      <c r="CV1831" s="267"/>
      <c r="CW1831" s="267"/>
      <c r="CX1831" s="267"/>
      <c r="CY1831" s="267"/>
      <c r="CZ1831" s="267"/>
      <c r="DA1831" s="267"/>
      <c r="DB1831" s="267"/>
      <c r="DC1831" s="267"/>
      <c r="DD1831" s="267"/>
      <c r="DE1831" s="267"/>
      <c r="DF1831" s="267"/>
      <c r="DG1831" s="267"/>
      <c r="DH1831" s="267"/>
      <c r="DI1831" s="267"/>
      <c r="DJ1831" s="267"/>
      <c r="DK1831" s="267"/>
      <c r="DL1831" s="267"/>
      <c r="DM1831" s="267"/>
      <c r="DN1831" s="267"/>
      <c r="DO1831" s="267"/>
      <c r="DP1831" s="267"/>
      <c r="DQ1831" s="267"/>
      <c r="DR1831" s="267"/>
      <c r="DS1831" s="267"/>
      <c r="DT1831" s="267"/>
      <c r="DU1831" s="267"/>
      <c r="DV1831" s="267"/>
      <c r="DW1831" s="267"/>
      <c r="DX1831" s="267"/>
      <c r="DY1831" s="267"/>
      <c r="DZ1831" s="267"/>
      <c r="EA1831" s="267"/>
      <c r="EB1831" s="267"/>
      <c r="EC1831" s="267"/>
      <c r="ED1831" s="267"/>
      <c r="EE1831" s="267"/>
      <c r="EF1831" s="267"/>
      <c r="EG1831" s="267"/>
      <c r="EH1831" s="267"/>
      <c r="EI1831" s="267"/>
      <c r="EJ1831" s="267"/>
      <c r="EK1831" s="267"/>
      <c r="EL1831" s="267"/>
      <c r="EM1831" s="267"/>
      <c r="EN1831" s="267"/>
      <c r="EO1831" s="267"/>
      <c r="EP1831" s="267"/>
      <c r="EQ1831" s="267"/>
      <c r="ER1831" s="267"/>
      <c r="ES1831" s="267"/>
      <c r="ET1831" s="267"/>
      <c r="EU1831" s="267"/>
      <c r="EV1831" s="267"/>
      <c r="EW1831" s="267"/>
      <c r="EX1831" s="267"/>
      <c r="EY1831" s="267"/>
      <c r="EZ1831" s="267"/>
      <c r="FA1831" s="267"/>
      <c r="FB1831" s="267"/>
      <c r="FC1831" s="267"/>
      <c r="FD1831" s="267"/>
      <c r="FE1831" s="267"/>
      <c r="FF1831" s="267"/>
      <c r="FG1831" s="267"/>
      <c r="FH1831" s="267"/>
      <c r="FI1831" s="267"/>
      <c r="FJ1831" s="267"/>
      <c r="FK1831" s="267"/>
      <c r="FL1831" s="267"/>
      <c r="FM1831" s="267"/>
      <c r="FN1831" s="267"/>
      <c r="FO1831" s="267"/>
      <c r="FP1831" s="267"/>
      <c r="FQ1831" s="267"/>
      <c r="FR1831" s="267"/>
      <c r="FS1831" s="267"/>
      <c r="FT1831" s="267"/>
      <c r="FU1831" s="267"/>
      <c r="FV1831" s="267"/>
      <c r="FW1831" s="267"/>
      <c r="FX1831" s="267"/>
      <c r="FY1831" s="267"/>
      <c r="FZ1831" s="267"/>
      <c r="GA1831" s="267"/>
      <c r="GB1831" s="267"/>
      <c r="GC1831" s="267"/>
      <c r="GD1831" s="267"/>
      <c r="GE1831" s="267"/>
      <c r="GF1831" s="267"/>
      <c r="GG1831" s="267"/>
      <c r="GH1831" s="267"/>
      <c r="GI1831" s="267"/>
      <c r="GJ1831" s="267"/>
      <c r="GK1831" s="267"/>
      <c r="GL1831" s="267"/>
      <c r="GM1831" s="267"/>
      <c r="GN1831" s="267"/>
      <c r="GO1831" s="267"/>
      <c r="GP1831" s="267"/>
      <c r="GQ1831" s="267"/>
      <c r="GR1831" s="267"/>
      <c r="GS1831" s="267"/>
      <c r="GT1831" s="267"/>
      <c r="GU1831" s="267"/>
      <c r="GV1831" s="267"/>
      <c r="GW1831" s="267"/>
      <c r="GX1831" s="267"/>
      <c r="GY1831" s="267"/>
      <c r="GZ1831" s="267"/>
      <c r="HA1831" s="267"/>
      <c r="HB1831" s="267"/>
      <c r="HC1831" s="267"/>
      <c r="HD1831" s="267"/>
      <c r="HE1831" s="267"/>
      <c r="HF1831" s="267"/>
      <c r="HG1831" s="267"/>
      <c r="HH1831" s="267"/>
      <c r="HI1831" s="267"/>
      <c r="HJ1831" s="267"/>
      <c r="HK1831" s="267"/>
      <c r="HL1831" s="267"/>
      <c r="HM1831" s="267"/>
      <c r="HN1831" s="267"/>
      <c r="HO1831" s="267"/>
      <c r="HP1831" s="267"/>
      <c r="HQ1831" s="267"/>
      <c r="HR1831" s="267"/>
      <c r="HS1831" s="267"/>
      <c r="HT1831" s="267"/>
      <c r="HU1831" s="267"/>
      <c r="HV1831" s="267"/>
      <c r="HW1831" s="267"/>
      <c r="HX1831" s="267"/>
      <c r="HY1831" s="267"/>
      <c r="HZ1831" s="267"/>
      <c r="IA1831" s="267"/>
      <c r="IB1831" s="267"/>
      <c r="IC1831" s="267"/>
      <c r="ID1831" s="267"/>
      <c r="IE1831" s="267"/>
      <c r="IF1831" s="267"/>
      <c r="IG1831" s="267"/>
      <c r="IH1831" s="267"/>
      <c r="II1831" s="267"/>
      <c r="IJ1831" s="267"/>
      <c r="IK1831" s="267"/>
      <c r="IL1831" s="267"/>
      <c r="IM1831" s="267"/>
      <c r="IN1831" s="267"/>
      <c r="IO1831" s="267"/>
      <c r="IP1831" s="267"/>
      <c r="IQ1831" s="267"/>
      <c r="IR1831" s="267"/>
      <c r="IS1831" s="267"/>
      <c r="IT1831" s="267"/>
      <c r="IU1831" s="267"/>
    </row>
    <row r="1832" spans="1:255" s="268" customFormat="1" ht="12.75">
      <c r="A1832" s="267"/>
      <c r="B1832" s="267"/>
      <c r="C1832" s="267"/>
      <c r="D1832" s="267"/>
      <c r="E1832" s="267"/>
      <c r="F1832" s="267"/>
      <c r="G1832" s="267"/>
      <c r="H1832" s="267"/>
      <c r="I1832" s="267"/>
      <c r="J1832" s="267"/>
      <c r="K1832" s="267"/>
      <c r="L1832" s="267"/>
      <c r="M1832" s="267"/>
      <c r="N1832" s="267"/>
      <c r="O1832" s="267"/>
      <c r="P1832" s="267"/>
      <c r="Q1832" s="267"/>
      <c r="R1832" s="267"/>
      <c r="S1832" s="267"/>
      <c r="T1832" s="267"/>
      <c r="U1832" s="267"/>
      <c r="V1832" s="267"/>
      <c r="W1832" s="267"/>
      <c r="X1832" s="267"/>
      <c r="Y1832" s="267"/>
      <c r="Z1832" s="267"/>
      <c r="AA1832" s="267"/>
      <c r="AB1832" s="267"/>
      <c r="AC1832" s="267"/>
      <c r="AD1832" s="267"/>
      <c r="AE1832" s="267"/>
      <c r="AF1832" s="267"/>
      <c r="AG1832" s="267"/>
      <c r="AH1832" s="267"/>
      <c r="AI1832" s="267"/>
      <c r="AJ1832" s="267"/>
      <c r="AK1832" s="267"/>
      <c r="AL1832" s="267"/>
      <c r="AM1832" s="267"/>
      <c r="AN1832" s="267"/>
      <c r="AO1832" s="267"/>
      <c r="AP1832" s="267"/>
      <c r="AQ1832" s="267"/>
      <c r="AR1832" s="267"/>
      <c r="AS1832" s="267"/>
      <c r="AT1832" s="267"/>
      <c r="AU1832" s="267"/>
      <c r="AV1832" s="267"/>
      <c r="AW1832" s="267"/>
      <c r="AX1832" s="267"/>
      <c r="AY1832" s="267"/>
      <c r="AZ1832" s="267"/>
      <c r="BA1832" s="267"/>
      <c r="BB1832" s="267"/>
      <c r="BC1832" s="267"/>
      <c r="BD1832" s="267"/>
      <c r="BE1832" s="267"/>
      <c r="BF1832" s="267"/>
      <c r="BG1832" s="267"/>
      <c r="BH1832" s="267"/>
      <c r="BI1832" s="267"/>
      <c r="BJ1832" s="267"/>
      <c r="BK1832" s="267"/>
      <c r="BL1832" s="267"/>
      <c r="BM1832" s="267"/>
      <c r="BN1832" s="267"/>
      <c r="BO1832" s="267"/>
      <c r="BP1832" s="267"/>
      <c r="BQ1832" s="267"/>
      <c r="BR1832" s="267"/>
      <c r="BS1832" s="267"/>
      <c r="BT1832" s="267"/>
      <c r="BU1832" s="267"/>
      <c r="BV1832" s="267"/>
      <c r="BW1832" s="267"/>
      <c r="BX1832" s="267"/>
      <c r="BY1832" s="267"/>
      <c r="BZ1832" s="267"/>
      <c r="CA1832" s="267"/>
      <c r="CB1832" s="267"/>
      <c r="CC1832" s="267"/>
      <c r="CD1832" s="267"/>
      <c r="CE1832" s="267"/>
      <c r="CF1832" s="267"/>
      <c r="CG1832" s="267"/>
      <c r="CH1832" s="267"/>
      <c r="CI1832" s="267"/>
      <c r="CJ1832" s="267"/>
      <c r="CK1832" s="267"/>
      <c r="CL1832" s="267"/>
      <c r="CM1832" s="267"/>
      <c r="CN1832" s="267"/>
      <c r="CO1832" s="267"/>
      <c r="CP1832" s="267"/>
      <c r="CQ1832" s="267"/>
      <c r="CR1832" s="267"/>
      <c r="CS1832" s="267"/>
      <c r="CT1832" s="267"/>
      <c r="CU1832" s="267"/>
      <c r="CV1832" s="267"/>
      <c r="CW1832" s="267"/>
      <c r="CX1832" s="267"/>
      <c r="CY1832" s="267"/>
      <c r="CZ1832" s="267"/>
      <c r="DA1832" s="267"/>
      <c r="DB1832" s="267"/>
      <c r="DC1832" s="267"/>
      <c r="DD1832" s="267"/>
      <c r="DE1832" s="267"/>
      <c r="DF1832" s="267"/>
      <c r="DG1832" s="267"/>
      <c r="DH1832" s="267"/>
      <c r="DI1832" s="267"/>
      <c r="DJ1832" s="267"/>
      <c r="DK1832" s="267"/>
      <c r="DL1832" s="267"/>
      <c r="DM1832" s="267"/>
      <c r="DN1832" s="267"/>
      <c r="DO1832" s="267"/>
      <c r="DP1832" s="267"/>
      <c r="DQ1832" s="267"/>
      <c r="DR1832" s="267"/>
      <c r="DS1832" s="267"/>
      <c r="DT1832" s="267"/>
      <c r="DU1832" s="267"/>
      <c r="DV1832" s="267"/>
      <c r="DW1832" s="267"/>
      <c r="DX1832" s="267"/>
      <c r="DY1832" s="267"/>
      <c r="DZ1832" s="267"/>
      <c r="EA1832" s="267"/>
      <c r="EB1832" s="267"/>
      <c r="EC1832" s="267"/>
      <c r="ED1832" s="267"/>
      <c r="EE1832" s="267"/>
      <c r="EF1832" s="267"/>
      <c r="EG1832" s="267"/>
      <c r="EH1832" s="267"/>
      <c r="EI1832" s="267"/>
      <c r="EJ1832" s="267"/>
      <c r="EK1832" s="267"/>
      <c r="EL1832" s="267"/>
      <c r="EM1832" s="267"/>
      <c r="EN1832" s="267"/>
      <c r="EO1832" s="267"/>
      <c r="EP1832" s="267"/>
      <c r="EQ1832" s="267"/>
      <c r="ER1832" s="267"/>
      <c r="ES1832" s="267"/>
      <c r="ET1832" s="267"/>
      <c r="EU1832" s="267"/>
      <c r="EV1832" s="267"/>
      <c r="EW1832" s="267"/>
      <c r="EX1832" s="267"/>
      <c r="EY1832" s="267"/>
      <c r="EZ1832" s="267"/>
      <c r="FA1832" s="267"/>
      <c r="FB1832" s="267"/>
      <c r="FC1832" s="267"/>
      <c r="FD1832" s="267"/>
      <c r="FE1832" s="267"/>
      <c r="FF1832" s="267"/>
      <c r="FG1832" s="267"/>
      <c r="FH1832" s="267"/>
      <c r="FI1832" s="267"/>
      <c r="FJ1832" s="267"/>
      <c r="FK1832" s="267"/>
      <c r="FL1832" s="267"/>
      <c r="FM1832" s="267"/>
      <c r="FN1832" s="267"/>
      <c r="FO1832" s="267"/>
      <c r="FP1832" s="267"/>
      <c r="FQ1832" s="267"/>
      <c r="FR1832" s="267"/>
      <c r="FS1832" s="267"/>
      <c r="FT1832" s="267"/>
      <c r="FU1832" s="267"/>
      <c r="FV1832" s="267"/>
      <c r="FW1832" s="267"/>
      <c r="FX1832" s="267"/>
      <c r="FY1832" s="267"/>
      <c r="FZ1832" s="267"/>
      <c r="GA1832" s="267"/>
      <c r="GB1832" s="267"/>
      <c r="GC1832" s="267"/>
      <c r="GD1832" s="267"/>
      <c r="GE1832" s="267"/>
      <c r="GF1832" s="267"/>
      <c r="GG1832" s="267"/>
      <c r="GH1832" s="267"/>
      <c r="GI1832" s="267"/>
      <c r="GJ1832" s="267"/>
      <c r="GK1832" s="267"/>
      <c r="GL1832" s="267"/>
      <c r="GM1832" s="267"/>
      <c r="GN1832" s="267"/>
      <c r="GO1832" s="267"/>
      <c r="GP1832" s="267"/>
      <c r="GQ1832" s="267"/>
      <c r="GR1832" s="267"/>
      <c r="GS1832" s="267"/>
      <c r="GT1832" s="267"/>
      <c r="GU1832" s="267"/>
      <c r="GV1832" s="267"/>
      <c r="GW1832" s="267"/>
      <c r="GX1832" s="267"/>
      <c r="GY1832" s="267"/>
      <c r="GZ1832" s="267"/>
      <c r="HA1832" s="267"/>
      <c r="HB1832" s="267"/>
      <c r="HC1832" s="267"/>
      <c r="HD1832" s="267"/>
      <c r="HE1832" s="267"/>
      <c r="HF1832" s="267"/>
      <c r="HG1832" s="267"/>
      <c r="HH1832" s="267"/>
      <c r="HI1832" s="267"/>
      <c r="HJ1832" s="267"/>
      <c r="HK1832" s="267"/>
      <c r="HL1832" s="267"/>
      <c r="HM1832" s="267"/>
      <c r="HN1832" s="267"/>
      <c r="HO1832" s="267"/>
      <c r="HP1832" s="267"/>
      <c r="HQ1832" s="267"/>
      <c r="HR1832" s="267"/>
      <c r="HS1832" s="267"/>
      <c r="HT1832" s="267"/>
      <c r="HU1832" s="267"/>
      <c r="HV1832" s="267"/>
      <c r="HW1832" s="267"/>
      <c r="HX1832" s="267"/>
      <c r="HY1832" s="267"/>
      <c r="HZ1832" s="267"/>
      <c r="IA1832" s="267"/>
      <c r="IB1832" s="267"/>
      <c r="IC1832" s="267"/>
      <c r="ID1832" s="267"/>
      <c r="IE1832" s="267"/>
      <c r="IF1832" s="267"/>
      <c r="IG1832" s="267"/>
      <c r="IH1832" s="267"/>
      <c r="II1832" s="267"/>
      <c r="IJ1832" s="267"/>
      <c r="IK1832" s="267"/>
      <c r="IL1832" s="267"/>
      <c r="IM1832" s="267"/>
      <c r="IN1832" s="267"/>
      <c r="IO1832" s="267"/>
      <c r="IP1832" s="267"/>
      <c r="IQ1832" s="267"/>
      <c r="IR1832" s="267"/>
      <c r="IS1832" s="267"/>
      <c r="IT1832" s="267"/>
      <c r="IU1832" s="267"/>
    </row>
    <row r="1833" spans="1:255" s="268" customFormat="1" ht="12.75">
      <c r="A1833" s="267"/>
      <c r="B1833" s="267"/>
      <c r="C1833" s="267"/>
      <c r="D1833" s="267"/>
      <c r="E1833" s="267"/>
      <c r="F1833" s="267"/>
      <c r="G1833" s="267"/>
      <c r="H1833" s="267"/>
      <c r="I1833" s="267"/>
      <c r="J1833" s="267"/>
      <c r="K1833" s="267"/>
      <c r="L1833" s="267"/>
      <c r="M1833" s="267"/>
      <c r="N1833" s="267"/>
      <c r="O1833" s="267"/>
      <c r="P1833" s="267"/>
      <c r="Q1833" s="267"/>
      <c r="R1833" s="267"/>
      <c r="S1833" s="267"/>
      <c r="T1833" s="267"/>
      <c r="U1833" s="267"/>
      <c r="V1833" s="267"/>
      <c r="W1833" s="267"/>
      <c r="X1833" s="267"/>
      <c r="Y1833" s="267"/>
      <c r="Z1833" s="267"/>
      <c r="AA1833" s="267"/>
      <c r="AB1833" s="267"/>
      <c r="AC1833" s="267"/>
      <c r="AD1833" s="267"/>
      <c r="AE1833" s="267"/>
      <c r="AF1833" s="267"/>
      <c r="AG1833" s="267"/>
      <c r="AH1833" s="267"/>
      <c r="AI1833" s="267"/>
      <c r="AJ1833" s="267"/>
      <c r="AK1833" s="267"/>
      <c r="AL1833" s="267"/>
      <c r="AM1833" s="267"/>
      <c r="AN1833" s="267"/>
      <c r="AO1833" s="267"/>
      <c r="AP1833" s="267"/>
      <c r="AQ1833" s="267"/>
      <c r="AR1833" s="267"/>
      <c r="AS1833" s="267"/>
      <c r="AT1833" s="267"/>
      <c r="AU1833" s="267"/>
      <c r="AV1833" s="267"/>
      <c r="AW1833" s="267"/>
      <c r="AX1833" s="267"/>
      <c r="AY1833" s="267"/>
      <c r="AZ1833" s="267"/>
      <c r="BA1833" s="267"/>
      <c r="BB1833" s="267"/>
      <c r="BC1833" s="267"/>
      <c r="BD1833" s="267"/>
      <c r="BE1833" s="267"/>
      <c r="BF1833" s="267"/>
      <c r="BG1833" s="267"/>
      <c r="BH1833" s="267"/>
      <c r="BI1833" s="267"/>
      <c r="BJ1833" s="267"/>
      <c r="BK1833" s="267"/>
      <c r="BL1833" s="267"/>
      <c r="BM1833" s="267"/>
      <c r="BN1833" s="267"/>
      <c r="BO1833" s="267"/>
      <c r="BP1833" s="267"/>
      <c r="BQ1833" s="267"/>
      <c r="BR1833" s="267"/>
      <c r="BS1833" s="267"/>
      <c r="BT1833" s="267"/>
      <c r="BU1833" s="267"/>
      <c r="BV1833" s="267"/>
      <c r="BW1833" s="267"/>
      <c r="BX1833" s="267"/>
      <c r="BY1833" s="267"/>
      <c r="BZ1833" s="267"/>
      <c r="CA1833" s="267"/>
      <c r="CB1833" s="267"/>
      <c r="CC1833" s="267"/>
      <c r="CD1833" s="267"/>
      <c r="CE1833" s="267"/>
      <c r="CF1833" s="267"/>
      <c r="CG1833" s="267"/>
      <c r="CH1833" s="267"/>
      <c r="CI1833" s="267"/>
      <c r="CJ1833" s="267"/>
      <c r="CK1833" s="267"/>
      <c r="CL1833" s="267"/>
      <c r="CM1833" s="267"/>
      <c r="CN1833" s="267"/>
      <c r="CO1833" s="267"/>
      <c r="CP1833" s="267"/>
      <c r="CQ1833" s="267"/>
      <c r="CR1833" s="267"/>
      <c r="CS1833" s="267"/>
      <c r="CT1833" s="267"/>
      <c r="CU1833" s="267"/>
      <c r="CV1833" s="267"/>
      <c r="CW1833" s="267"/>
      <c r="CX1833" s="267"/>
      <c r="CY1833" s="267"/>
      <c r="CZ1833" s="267"/>
      <c r="DA1833" s="267"/>
      <c r="DB1833" s="267"/>
      <c r="DC1833" s="267"/>
      <c r="DD1833" s="267"/>
      <c r="DE1833" s="267"/>
      <c r="DF1833" s="267"/>
      <c r="DG1833" s="267"/>
      <c r="DH1833" s="267"/>
      <c r="DI1833" s="267"/>
      <c r="DJ1833" s="267"/>
      <c r="DK1833" s="267"/>
      <c r="DL1833" s="267"/>
      <c r="DM1833" s="267"/>
      <c r="DN1833" s="267"/>
      <c r="DO1833" s="267"/>
      <c r="DP1833" s="267"/>
      <c r="DQ1833" s="267"/>
      <c r="DR1833" s="267"/>
      <c r="DS1833" s="267"/>
      <c r="DT1833" s="267"/>
      <c r="DU1833" s="267"/>
      <c r="DV1833" s="267"/>
      <c r="DW1833" s="267"/>
      <c r="DX1833" s="267"/>
      <c r="DY1833" s="267"/>
      <c r="DZ1833" s="267"/>
      <c r="EA1833" s="267"/>
      <c r="EB1833" s="267"/>
      <c r="EC1833" s="267"/>
      <c r="ED1833" s="267"/>
      <c r="EE1833" s="267"/>
      <c r="EF1833" s="267"/>
      <c r="EG1833" s="267"/>
      <c r="EH1833" s="267"/>
      <c r="EI1833" s="267"/>
      <c r="EJ1833" s="267"/>
      <c r="EK1833" s="267"/>
      <c r="EL1833" s="267"/>
      <c r="EM1833" s="267"/>
      <c r="EN1833" s="267"/>
      <c r="EO1833" s="267"/>
      <c r="EP1833" s="267"/>
      <c r="EQ1833" s="267"/>
      <c r="ER1833" s="267"/>
      <c r="ES1833" s="267"/>
      <c r="ET1833" s="267"/>
      <c r="EU1833" s="267"/>
      <c r="EV1833" s="267"/>
      <c r="EW1833" s="267"/>
      <c r="EX1833" s="267"/>
      <c r="EY1833" s="267"/>
      <c r="EZ1833" s="267"/>
      <c r="FA1833" s="267"/>
      <c r="FB1833" s="267"/>
      <c r="FC1833" s="267"/>
      <c r="FD1833" s="267"/>
      <c r="FE1833" s="267"/>
      <c r="FF1833" s="267"/>
      <c r="FG1833" s="267"/>
      <c r="FH1833" s="267"/>
      <c r="FI1833" s="267"/>
      <c r="FJ1833" s="267"/>
      <c r="FK1833" s="267"/>
      <c r="FL1833" s="267"/>
      <c r="FM1833" s="267"/>
      <c r="FN1833" s="267"/>
      <c r="FO1833" s="267"/>
      <c r="FP1833" s="267"/>
      <c r="FQ1833" s="267"/>
      <c r="FR1833" s="267"/>
      <c r="FS1833" s="267"/>
      <c r="FT1833" s="267"/>
      <c r="FU1833" s="267"/>
      <c r="FV1833" s="267"/>
      <c r="FW1833" s="267"/>
      <c r="FX1833" s="267"/>
      <c r="FY1833" s="267"/>
      <c r="FZ1833" s="267"/>
      <c r="GA1833" s="267"/>
      <c r="GB1833" s="267"/>
      <c r="GC1833" s="267"/>
      <c r="GD1833" s="267"/>
      <c r="GE1833" s="267"/>
      <c r="GF1833" s="267"/>
      <c r="GG1833" s="267"/>
      <c r="GH1833" s="267"/>
      <c r="GI1833" s="267"/>
      <c r="GJ1833" s="267"/>
      <c r="GK1833" s="267"/>
      <c r="GL1833" s="267"/>
      <c r="GM1833" s="267"/>
      <c r="GN1833" s="267"/>
      <c r="GO1833" s="267"/>
      <c r="GP1833" s="267"/>
      <c r="GQ1833" s="267"/>
      <c r="GR1833" s="267"/>
      <c r="GS1833" s="267"/>
      <c r="GT1833" s="267"/>
      <c r="GU1833" s="267"/>
      <c r="GV1833" s="267"/>
      <c r="GW1833" s="267"/>
      <c r="GX1833" s="267"/>
      <c r="GY1833" s="267"/>
      <c r="GZ1833" s="267"/>
      <c r="HA1833" s="267"/>
      <c r="HB1833" s="267"/>
      <c r="HC1833" s="267"/>
      <c r="HD1833" s="267"/>
      <c r="HE1833" s="267"/>
      <c r="HF1833" s="267"/>
      <c r="HG1833" s="267"/>
      <c r="HH1833" s="267"/>
      <c r="HI1833" s="267"/>
      <c r="HJ1833" s="267"/>
      <c r="HK1833" s="267"/>
      <c r="HL1833" s="267"/>
      <c r="HM1833" s="267"/>
      <c r="HN1833" s="267"/>
      <c r="HO1833" s="267"/>
      <c r="HP1833" s="267"/>
      <c r="HQ1833" s="267"/>
      <c r="HR1833" s="267"/>
      <c r="HS1833" s="267"/>
      <c r="HT1833" s="267"/>
      <c r="HU1833" s="267"/>
      <c r="HV1833" s="267"/>
      <c r="HW1833" s="267"/>
      <c r="HX1833" s="267"/>
      <c r="HY1833" s="267"/>
      <c r="HZ1833" s="267"/>
      <c r="IA1833" s="267"/>
      <c r="IB1833" s="267"/>
      <c r="IC1833" s="267"/>
      <c r="ID1833" s="267"/>
      <c r="IE1833" s="267"/>
      <c r="IF1833" s="267"/>
      <c r="IG1833" s="267"/>
      <c r="IH1833" s="267"/>
      <c r="II1833" s="267"/>
      <c r="IJ1833" s="267"/>
      <c r="IK1833" s="267"/>
      <c r="IL1833" s="267"/>
      <c r="IM1833" s="267"/>
      <c r="IN1833" s="267"/>
      <c r="IO1833" s="267"/>
      <c r="IP1833" s="267"/>
      <c r="IQ1833" s="267"/>
      <c r="IR1833" s="267"/>
      <c r="IS1833" s="267"/>
      <c r="IT1833" s="267"/>
      <c r="IU1833" s="267"/>
    </row>
    <row r="1834" spans="1:255" s="268" customFormat="1" ht="12.75">
      <c r="A1834" s="267"/>
      <c r="B1834" s="267"/>
      <c r="C1834" s="267"/>
      <c r="D1834" s="267"/>
      <c r="E1834" s="267"/>
      <c r="F1834" s="267"/>
      <c r="G1834" s="267"/>
      <c r="H1834" s="267"/>
      <c r="I1834" s="267"/>
      <c r="J1834" s="267"/>
      <c r="K1834" s="267"/>
      <c r="L1834" s="267"/>
      <c r="M1834" s="267"/>
      <c r="N1834" s="267"/>
      <c r="O1834" s="267"/>
      <c r="P1834" s="267"/>
      <c r="Q1834" s="267"/>
      <c r="R1834" s="267"/>
      <c r="S1834" s="267"/>
      <c r="T1834" s="267"/>
      <c r="U1834" s="267"/>
      <c r="V1834" s="267"/>
      <c r="W1834" s="267"/>
      <c r="X1834" s="267"/>
      <c r="Y1834" s="267"/>
      <c r="Z1834" s="267"/>
      <c r="AA1834" s="267"/>
      <c r="AB1834" s="267"/>
      <c r="AC1834" s="267"/>
      <c r="AD1834" s="267"/>
      <c r="AE1834" s="267"/>
      <c r="AF1834" s="267"/>
      <c r="AG1834" s="267"/>
      <c r="AH1834" s="267"/>
      <c r="AI1834" s="267"/>
      <c r="AJ1834" s="267"/>
      <c r="AK1834" s="267"/>
      <c r="AL1834" s="267"/>
      <c r="AM1834" s="267"/>
      <c r="AN1834" s="267"/>
      <c r="AO1834" s="267"/>
      <c r="AP1834" s="267"/>
      <c r="AQ1834" s="267"/>
      <c r="AR1834" s="267"/>
      <c r="AS1834" s="267"/>
      <c r="AT1834" s="267"/>
      <c r="AU1834" s="267"/>
      <c r="AV1834" s="267"/>
      <c r="AW1834" s="267"/>
      <c r="AX1834" s="267"/>
      <c r="AY1834" s="267"/>
      <c r="AZ1834" s="267"/>
      <c r="BA1834" s="267"/>
      <c r="BB1834" s="267"/>
      <c r="BC1834" s="267"/>
      <c r="BD1834" s="267"/>
      <c r="BE1834" s="267"/>
      <c r="BF1834" s="267"/>
      <c r="BG1834" s="267"/>
      <c r="BH1834" s="267"/>
      <c r="BI1834" s="267"/>
      <c r="BJ1834" s="267"/>
      <c r="BK1834" s="267"/>
      <c r="BL1834" s="267"/>
      <c r="BM1834" s="267"/>
      <c r="BN1834" s="267"/>
      <c r="BO1834" s="267"/>
      <c r="BP1834" s="267"/>
      <c r="BQ1834" s="267"/>
      <c r="BR1834" s="267"/>
      <c r="BS1834" s="267"/>
      <c r="BT1834" s="267"/>
      <c r="BU1834" s="267"/>
      <c r="BV1834" s="267"/>
      <c r="BW1834" s="267"/>
      <c r="BX1834" s="267"/>
      <c r="BY1834" s="267"/>
      <c r="BZ1834" s="267"/>
      <c r="CA1834" s="267"/>
      <c r="CB1834" s="267"/>
      <c r="CC1834" s="267"/>
      <c r="CD1834" s="267"/>
      <c r="CE1834" s="267"/>
      <c r="CF1834" s="267"/>
      <c r="CG1834" s="267"/>
      <c r="CH1834" s="267"/>
      <c r="CI1834" s="267"/>
      <c r="CJ1834" s="267"/>
      <c r="CK1834" s="267"/>
      <c r="CL1834" s="267"/>
      <c r="CM1834" s="267"/>
      <c r="CN1834" s="267"/>
      <c r="CO1834" s="267"/>
      <c r="CP1834" s="267"/>
      <c r="CQ1834" s="267"/>
      <c r="CR1834" s="267"/>
      <c r="CS1834" s="267"/>
      <c r="CT1834" s="267"/>
      <c r="CU1834" s="267"/>
      <c r="CV1834" s="267"/>
      <c r="CW1834" s="267"/>
      <c r="CX1834" s="267"/>
      <c r="CY1834" s="267"/>
      <c r="CZ1834" s="267"/>
      <c r="DA1834" s="267"/>
      <c r="DB1834" s="267"/>
      <c r="DC1834" s="267"/>
      <c r="DD1834" s="267"/>
      <c r="DE1834" s="267"/>
      <c r="DF1834" s="267"/>
      <c r="DG1834" s="267"/>
      <c r="DH1834" s="267"/>
      <c r="DI1834" s="267"/>
      <c r="DJ1834" s="267"/>
      <c r="DK1834" s="267"/>
      <c r="DL1834" s="267"/>
      <c r="DM1834" s="267"/>
      <c r="DN1834" s="267"/>
      <c r="DO1834" s="267"/>
      <c r="DP1834" s="267"/>
      <c r="DQ1834" s="267"/>
      <c r="DR1834" s="267"/>
      <c r="DS1834" s="267"/>
      <c r="DT1834" s="267"/>
      <c r="DU1834" s="267"/>
      <c r="DV1834" s="267"/>
      <c r="DW1834" s="267"/>
      <c r="DX1834" s="267"/>
      <c r="DY1834" s="267"/>
      <c r="DZ1834" s="267"/>
      <c r="EA1834" s="267"/>
      <c r="EB1834" s="267"/>
      <c r="EC1834" s="267"/>
      <c r="ED1834" s="267"/>
      <c r="EE1834" s="267"/>
      <c r="EF1834" s="267"/>
      <c r="EG1834" s="267"/>
      <c r="EH1834" s="267"/>
      <c r="EI1834" s="267"/>
      <c r="EJ1834" s="267"/>
      <c r="EK1834" s="267"/>
      <c r="EL1834" s="267"/>
      <c r="EM1834" s="267"/>
      <c r="EN1834" s="267"/>
      <c r="EO1834" s="267"/>
      <c r="EP1834" s="267"/>
      <c r="EQ1834" s="267"/>
      <c r="ER1834" s="267"/>
      <c r="ES1834" s="267"/>
      <c r="ET1834" s="267"/>
      <c r="EU1834" s="267"/>
      <c r="EV1834" s="267"/>
      <c r="EW1834" s="267"/>
      <c r="EX1834" s="267"/>
      <c r="EY1834" s="267"/>
      <c r="EZ1834" s="267"/>
      <c r="FA1834" s="267"/>
      <c r="FB1834" s="267"/>
      <c r="FC1834" s="267"/>
      <c r="FD1834" s="267"/>
      <c r="FE1834" s="267"/>
      <c r="FF1834" s="267"/>
      <c r="FG1834" s="267"/>
      <c r="FH1834" s="267"/>
      <c r="FI1834" s="267"/>
      <c r="FJ1834" s="267"/>
      <c r="FK1834" s="267"/>
      <c r="FL1834" s="267"/>
      <c r="FM1834" s="267"/>
      <c r="FN1834" s="267"/>
      <c r="FO1834" s="267"/>
      <c r="FP1834" s="267"/>
      <c r="FQ1834" s="267"/>
      <c r="FR1834" s="267"/>
      <c r="FS1834" s="267"/>
      <c r="FT1834" s="267"/>
      <c r="FU1834" s="267"/>
      <c r="FV1834" s="267"/>
      <c r="FW1834" s="267"/>
      <c r="FX1834" s="267"/>
      <c r="FY1834" s="267"/>
      <c r="FZ1834" s="267"/>
      <c r="GA1834" s="267"/>
      <c r="GB1834" s="267"/>
      <c r="GC1834" s="267"/>
      <c r="GD1834" s="267"/>
      <c r="GE1834" s="267"/>
      <c r="GF1834" s="267"/>
      <c r="GG1834" s="267"/>
      <c r="GH1834" s="267"/>
      <c r="GI1834" s="267"/>
      <c r="GJ1834" s="267"/>
      <c r="GK1834" s="267"/>
      <c r="GL1834" s="267"/>
      <c r="GM1834" s="267"/>
      <c r="GN1834" s="267"/>
      <c r="GO1834" s="267"/>
      <c r="GP1834" s="267"/>
      <c r="GQ1834" s="267"/>
      <c r="GR1834" s="267"/>
      <c r="GS1834" s="267"/>
      <c r="GT1834" s="267"/>
      <c r="GU1834" s="267"/>
      <c r="GV1834" s="267"/>
      <c r="GW1834" s="267"/>
      <c r="GX1834" s="267"/>
      <c r="GY1834" s="267"/>
      <c r="GZ1834" s="267"/>
      <c r="HA1834" s="267"/>
      <c r="HB1834" s="267"/>
      <c r="HC1834" s="267"/>
      <c r="HD1834" s="267"/>
      <c r="HE1834" s="267"/>
      <c r="HF1834" s="267"/>
      <c r="HG1834" s="267"/>
      <c r="HH1834" s="267"/>
      <c r="HI1834" s="267"/>
      <c r="HJ1834" s="267"/>
      <c r="HK1834" s="267"/>
      <c r="HL1834" s="267"/>
      <c r="HM1834" s="267"/>
      <c r="HN1834" s="267"/>
      <c r="HO1834" s="267"/>
      <c r="HP1834" s="267"/>
      <c r="HQ1834" s="267"/>
      <c r="HR1834" s="267"/>
      <c r="HS1834" s="267"/>
      <c r="HT1834" s="267"/>
      <c r="HU1834" s="267"/>
      <c r="HV1834" s="267"/>
      <c r="HW1834" s="267"/>
      <c r="HX1834" s="267"/>
      <c r="HY1834" s="267"/>
      <c r="HZ1834" s="267"/>
      <c r="IA1834" s="267"/>
      <c r="IB1834" s="267"/>
      <c r="IC1834" s="267"/>
      <c r="ID1834" s="267"/>
      <c r="IE1834" s="267"/>
      <c r="IF1834" s="267"/>
      <c r="IG1834" s="267"/>
      <c r="IH1834" s="267"/>
      <c r="II1834" s="267"/>
      <c r="IJ1834" s="267"/>
      <c r="IK1834" s="267"/>
      <c r="IL1834" s="267"/>
      <c r="IM1834" s="267"/>
      <c r="IN1834" s="267"/>
      <c r="IO1834" s="267"/>
      <c r="IP1834" s="267"/>
      <c r="IQ1834" s="267"/>
      <c r="IR1834" s="267"/>
      <c r="IS1834" s="267"/>
      <c r="IT1834" s="267"/>
      <c r="IU1834" s="267"/>
    </row>
    <row r="1835" spans="1:255" s="268" customFormat="1" ht="12.75">
      <c r="A1835" s="267"/>
      <c r="B1835" s="267"/>
      <c r="C1835" s="267"/>
      <c r="D1835" s="267"/>
      <c r="E1835" s="267"/>
      <c r="F1835" s="267"/>
      <c r="G1835" s="267"/>
      <c r="H1835" s="267"/>
      <c r="I1835" s="267"/>
      <c r="J1835" s="267"/>
      <c r="K1835" s="267"/>
      <c r="L1835" s="267"/>
      <c r="M1835" s="267"/>
      <c r="N1835" s="267"/>
      <c r="O1835" s="267"/>
      <c r="P1835" s="267"/>
      <c r="Q1835" s="267"/>
      <c r="R1835" s="267"/>
      <c r="S1835" s="267"/>
      <c r="T1835" s="267"/>
      <c r="U1835" s="267"/>
      <c r="V1835" s="267"/>
      <c r="W1835" s="267"/>
      <c r="X1835" s="267"/>
      <c r="Y1835" s="267"/>
      <c r="Z1835" s="267"/>
      <c r="AA1835" s="267"/>
      <c r="AB1835" s="267"/>
      <c r="AC1835" s="267"/>
      <c r="AD1835" s="267"/>
      <c r="AE1835" s="267"/>
      <c r="AF1835" s="267"/>
      <c r="AG1835" s="267"/>
      <c r="AH1835" s="267"/>
      <c r="AI1835" s="267"/>
      <c r="AJ1835" s="267"/>
      <c r="AK1835" s="267"/>
      <c r="AL1835" s="267"/>
      <c r="AM1835" s="267"/>
      <c r="AN1835" s="267"/>
      <c r="AO1835" s="267"/>
      <c r="AP1835" s="267"/>
      <c r="AQ1835" s="267"/>
      <c r="AR1835" s="267"/>
      <c r="AS1835" s="267"/>
      <c r="AT1835" s="267"/>
      <c r="AU1835" s="267"/>
      <c r="AV1835" s="267"/>
      <c r="AW1835" s="267"/>
      <c r="AX1835" s="267"/>
      <c r="AY1835" s="267"/>
      <c r="AZ1835" s="267"/>
      <c r="BA1835" s="267"/>
      <c r="BB1835" s="267"/>
      <c r="BC1835" s="267"/>
      <c r="BD1835" s="267"/>
      <c r="BE1835" s="267"/>
      <c r="BF1835" s="267"/>
      <c r="BG1835" s="267"/>
      <c r="BH1835" s="267"/>
      <c r="BI1835" s="267"/>
      <c r="BJ1835" s="267"/>
      <c r="BK1835" s="267"/>
      <c r="BL1835" s="267"/>
      <c r="BM1835" s="267"/>
      <c r="BN1835" s="267"/>
      <c r="BO1835" s="267"/>
      <c r="BP1835" s="267"/>
      <c r="BQ1835" s="267"/>
      <c r="BR1835" s="267"/>
      <c r="BS1835" s="267"/>
      <c r="BT1835" s="267"/>
      <c r="BU1835" s="267"/>
      <c r="BV1835" s="267"/>
      <c r="BW1835" s="267"/>
      <c r="BX1835" s="267"/>
      <c r="BY1835" s="267"/>
      <c r="BZ1835" s="267"/>
      <c r="CA1835" s="267"/>
      <c r="CB1835" s="267"/>
      <c r="CC1835" s="267"/>
      <c r="CD1835" s="267"/>
      <c r="CE1835" s="267"/>
      <c r="CF1835" s="267"/>
      <c r="CG1835" s="267"/>
      <c r="CH1835" s="267"/>
      <c r="CI1835" s="267"/>
      <c r="CJ1835" s="267"/>
      <c r="CK1835" s="267"/>
      <c r="CL1835" s="267"/>
      <c r="CM1835" s="267"/>
      <c r="CN1835" s="267"/>
      <c r="CO1835" s="267"/>
      <c r="CP1835" s="267"/>
      <c r="CQ1835" s="267"/>
      <c r="CR1835" s="267"/>
      <c r="CS1835" s="267"/>
      <c r="CT1835" s="267"/>
      <c r="CU1835" s="267"/>
      <c r="CV1835" s="267"/>
      <c r="CW1835" s="267"/>
      <c r="CX1835" s="267"/>
      <c r="CY1835" s="267"/>
      <c r="CZ1835" s="267"/>
      <c r="DA1835" s="267"/>
      <c r="DB1835" s="267"/>
      <c r="DC1835" s="267"/>
      <c r="DD1835" s="267"/>
      <c r="DE1835" s="267"/>
      <c r="DF1835" s="267"/>
      <c r="DG1835" s="267"/>
      <c r="DH1835" s="267"/>
      <c r="DI1835" s="267"/>
      <c r="DJ1835" s="267"/>
      <c r="DK1835" s="267"/>
      <c r="DL1835" s="267"/>
      <c r="DM1835" s="267"/>
      <c r="DN1835" s="267"/>
      <c r="DO1835" s="267"/>
      <c r="DP1835" s="267"/>
      <c r="DQ1835" s="267"/>
      <c r="DR1835" s="267"/>
      <c r="DS1835" s="267"/>
      <c r="DT1835" s="267"/>
      <c r="DU1835" s="267"/>
      <c r="DV1835" s="267"/>
      <c r="DW1835" s="267"/>
      <c r="DX1835" s="267"/>
      <c r="DY1835" s="267"/>
      <c r="DZ1835" s="267"/>
      <c r="EA1835" s="267"/>
      <c r="EB1835" s="267"/>
      <c r="EC1835" s="267"/>
      <c r="ED1835" s="267"/>
      <c r="EE1835" s="267"/>
      <c r="EF1835" s="267"/>
      <c r="EG1835" s="267"/>
      <c r="EH1835" s="267"/>
      <c r="EI1835" s="267"/>
      <c r="EJ1835" s="267"/>
      <c r="EK1835" s="267"/>
      <c r="EL1835" s="267"/>
      <c r="EM1835" s="267"/>
      <c r="EN1835" s="267"/>
      <c r="EO1835" s="267"/>
      <c r="EP1835" s="267"/>
      <c r="EQ1835" s="267"/>
      <c r="ER1835" s="267"/>
      <c r="ES1835" s="267"/>
      <c r="ET1835" s="267"/>
      <c r="EU1835" s="267"/>
      <c r="EV1835" s="267"/>
      <c r="EW1835" s="267"/>
      <c r="EX1835" s="267"/>
      <c r="EY1835" s="267"/>
      <c r="EZ1835" s="267"/>
      <c r="FA1835" s="267"/>
      <c r="FB1835" s="267"/>
      <c r="FC1835" s="267"/>
      <c r="FD1835" s="267"/>
      <c r="FE1835" s="267"/>
      <c r="FF1835" s="267"/>
      <c r="FG1835" s="267"/>
      <c r="FH1835" s="267"/>
      <c r="FI1835" s="267"/>
      <c r="FJ1835" s="267"/>
      <c r="FK1835" s="267"/>
      <c r="FL1835" s="267"/>
      <c r="FM1835" s="267"/>
      <c r="FN1835" s="267"/>
      <c r="FO1835" s="267"/>
      <c r="FP1835" s="267"/>
      <c r="FQ1835" s="267"/>
      <c r="FR1835" s="267"/>
      <c r="FS1835" s="267"/>
      <c r="FT1835" s="267"/>
      <c r="FU1835" s="267"/>
      <c r="FV1835" s="267"/>
      <c r="FW1835" s="267"/>
      <c r="FX1835" s="267"/>
      <c r="FY1835" s="267"/>
      <c r="FZ1835" s="267"/>
      <c r="GA1835" s="267"/>
      <c r="GB1835" s="267"/>
      <c r="GC1835" s="267"/>
      <c r="GD1835" s="267"/>
      <c r="GE1835" s="267"/>
      <c r="GF1835" s="267"/>
      <c r="GG1835" s="267"/>
      <c r="GH1835" s="267"/>
      <c r="GI1835" s="267"/>
      <c r="GJ1835" s="267"/>
      <c r="GK1835" s="267"/>
      <c r="GL1835" s="267"/>
      <c r="GM1835" s="267"/>
      <c r="GN1835" s="267"/>
      <c r="GO1835" s="267"/>
      <c r="GP1835" s="267"/>
      <c r="GQ1835" s="267"/>
      <c r="GR1835" s="267"/>
      <c r="GS1835" s="267"/>
      <c r="GT1835" s="267"/>
      <c r="GU1835" s="267"/>
      <c r="GV1835" s="267"/>
      <c r="GW1835" s="267"/>
      <c r="GX1835" s="267"/>
      <c r="GY1835" s="267"/>
      <c r="GZ1835" s="267"/>
      <c r="HA1835" s="267"/>
      <c r="HB1835" s="267"/>
      <c r="HC1835" s="267"/>
      <c r="HD1835" s="267"/>
      <c r="HE1835" s="267"/>
      <c r="HF1835" s="267"/>
      <c r="HG1835" s="267"/>
      <c r="HH1835" s="267"/>
      <c r="HI1835" s="267"/>
      <c r="HJ1835" s="267"/>
      <c r="HK1835" s="267"/>
      <c r="HL1835" s="267"/>
      <c r="HM1835" s="267"/>
      <c r="HN1835" s="267"/>
      <c r="HO1835" s="267"/>
      <c r="HP1835" s="267"/>
      <c r="HQ1835" s="267"/>
      <c r="HR1835" s="267"/>
      <c r="HS1835" s="267"/>
      <c r="HT1835" s="267"/>
      <c r="HU1835" s="267"/>
      <c r="HV1835" s="267"/>
      <c r="HW1835" s="267"/>
      <c r="HX1835" s="267"/>
      <c r="HY1835" s="267"/>
      <c r="HZ1835" s="267"/>
      <c r="IA1835" s="267"/>
      <c r="IB1835" s="267"/>
      <c r="IC1835" s="267"/>
      <c r="ID1835" s="267"/>
      <c r="IE1835" s="267"/>
      <c r="IF1835" s="267"/>
      <c r="IG1835" s="267"/>
      <c r="IH1835" s="267"/>
      <c r="II1835" s="267"/>
      <c r="IJ1835" s="267"/>
      <c r="IK1835" s="267"/>
      <c r="IL1835" s="267"/>
      <c r="IM1835" s="267"/>
      <c r="IN1835" s="267"/>
      <c r="IO1835" s="267"/>
      <c r="IP1835" s="267"/>
      <c r="IQ1835" s="267"/>
      <c r="IR1835" s="267"/>
      <c r="IS1835" s="267"/>
      <c r="IT1835" s="267"/>
      <c r="IU1835" s="267"/>
    </row>
    <row r="1836" spans="1:255" s="268" customFormat="1" ht="12.75">
      <c r="A1836" s="267"/>
      <c r="B1836" s="267"/>
      <c r="C1836" s="267"/>
      <c r="D1836" s="267"/>
      <c r="E1836" s="267"/>
      <c r="F1836" s="267"/>
      <c r="G1836" s="267"/>
      <c r="H1836" s="267"/>
      <c r="I1836" s="267"/>
      <c r="J1836" s="267"/>
      <c r="K1836" s="267"/>
      <c r="L1836" s="267"/>
      <c r="M1836" s="267"/>
      <c r="N1836" s="267"/>
      <c r="O1836" s="267"/>
      <c r="P1836" s="267"/>
      <c r="Q1836" s="267"/>
      <c r="R1836" s="267"/>
      <c r="S1836" s="267"/>
      <c r="T1836" s="267"/>
      <c r="U1836" s="267"/>
      <c r="V1836" s="267"/>
      <c r="W1836" s="267"/>
      <c r="X1836" s="267"/>
      <c r="Y1836" s="267"/>
      <c r="Z1836" s="267"/>
      <c r="AA1836" s="267"/>
      <c r="AB1836" s="267"/>
      <c r="AC1836" s="267"/>
      <c r="AD1836" s="267"/>
      <c r="AE1836" s="267"/>
      <c r="AF1836" s="267"/>
      <c r="AG1836" s="267"/>
      <c r="AH1836" s="267"/>
      <c r="AI1836" s="267"/>
      <c r="AJ1836" s="267"/>
      <c r="AK1836" s="267"/>
      <c r="AL1836" s="267"/>
      <c r="AM1836" s="267"/>
      <c r="AN1836" s="267"/>
      <c r="AO1836" s="267"/>
      <c r="AP1836" s="267"/>
      <c r="AQ1836" s="267"/>
      <c r="AR1836" s="267"/>
      <c r="AS1836" s="267"/>
      <c r="AT1836" s="267"/>
      <c r="AU1836" s="267"/>
      <c r="AV1836" s="267"/>
      <c r="AW1836" s="267"/>
      <c r="AX1836" s="267"/>
      <c r="AY1836" s="267"/>
      <c r="AZ1836" s="267"/>
      <c r="BA1836" s="267"/>
      <c r="BB1836" s="267"/>
      <c r="BC1836" s="267"/>
      <c r="BD1836" s="267"/>
      <c r="BE1836" s="267"/>
      <c r="BF1836" s="267"/>
      <c r="BG1836" s="267"/>
      <c r="BH1836" s="267"/>
      <c r="BI1836" s="267"/>
      <c r="BJ1836" s="267"/>
      <c r="BK1836" s="267"/>
      <c r="BL1836" s="267"/>
      <c r="BM1836" s="267"/>
      <c r="BN1836" s="267"/>
      <c r="BO1836" s="267"/>
      <c r="BP1836" s="267"/>
      <c r="BQ1836" s="267"/>
      <c r="BR1836" s="267"/>
      <c r="BS1836" s="267"/>
      <c r="BT1836" s="267"/>
      <c r="BU1836" s="267"/>
      <c r="BV1836" s="267"/>
      <c r="BW1836" s="267"/>
      <c r="BX1836" s="267"/>
      <c r="BY1836" s="267"/>
      <c r="BZ1836" s="267"/>
      <c r="CA1836" s="267"/>
      <c r="CB1836" s="267"/>
      <c r="CC1836" s="267"/>
      <c r="CD1836" s="267"/>
      <c r="CE1836" s="267"/>
      <c r="CF1836" s="267"/>
      <c r="CG1836" s="267"/>
      <c r="CH1836" s="267"/>
      <c r="CI1836" s="267"/>
      <c r="CJ1836" s="267"/>
      <c r="CK1836" s="267"/>
      <c r="CL1836" s="267"/>
      <c r="CM1836" s="267"/>
      <c r="CN1836" s="267"/>
      <c r="CO1836" s="267"/>
      <c r="CP1836" s="267"/>
      <c r="CQ1836" s="267"/>
      <c r="CR1836" s="267"/>
      <c r="CS1836" s="267"/>
      <c r="CT1836" s="267"/>
      <c r="CU1836" s="267"/>
      <c r="CV1836" s="267"/>
      <c r="CW1836" s="267"/>
      <c r="CX1836" s="267"/>
      <c r="CY1836" s="267"/>
      <c r="CZ1836" s="267"/>
      <c r="DA1836" s="267"/>
      <c r="DB1836" s="267"/>
      <c r="DC1836" s="267"/>
      <c r="DD1836" s="267"/>
      <c r="DE1836" s="267"/>
      <c r="DF1836" s="267"/>
      <c r="DG1836" s="267"/>
      <c r="DH1836" s="267"/>
      <c r="DI1836" s="267"/>
      <c r="DJ1836" s="267"/>
      <c r="DK1836" s="267"/>
      <c r="DL1836" s="267"/>
      <c r="DM1836" s="267"/>
      <c r="DN1836" s="267"/>
      <c r="DO1836" s="267"/>
      <c r="DP1836" s="267"/>
      <c r="DQ1836" s="267"/>
      <c r="DR1836" s="267"/>
      <c r="DS1836" s="267"/>
      <c r="DT1836" s="267"/>
      <c r="DU1836" s="267"/>
      <c r="DV1836" s="267"/>
      <c r="DW1836" s="267"/>
      <c r="DX1836" s="267"/>
      <c r="DY1836" s="267"/>
      <c r="DZ1836" s="267"/>
      <c r="EA1836" s="267"/>
      <c r="EB1836" s="267"/>
      <c r="EC1836" s="267"/>
      <c r="ED1836" s="267"/>
      <c r="EE1836" s="267"/>
      <c r="EF1836" s="267"/>
      <c r="EG1836" s="267"/>
      <c r="EH1836" s="267"/>
      <c r="EI1836" s="267"/>
      <c r="EJ1836" s="267"/>
      <c r="EK1836" s="267"/>
      <c r="EL1836" s="267"/>
      <c r="EM1836" s="267"/>
      <c r="EN1836" s="267"/>
      <c r="EO1836" s="267"/>
      <c r="EP1836" s="267"/>
      <c r="EQ1836" s="267"/>
      <c r="ER1836" s="267"/>
      <c r="ES1836" s="267"/>
      <c r="ET1836" s="267"/>
      <c r="EU1836" s="267"/>
      <c r="EV1836" s="267"/>
      <c r="EW1836" s="267"/>
      <c r="EX1836" s="267"/>
      <c r="EY1836" s="267"/>
      <c r="EZ1836" s="267"/>
      <c r="FA1836" s="267"/>
      <c r="FB1836" s="267"/>
      <c r="FC1836" s="267"/>
      <c r="FD1836" s="267"/>
      <c r="FE1836" s="267"/>
      <c r="FF1836" s="267"/>
      <c r="FG1836" s="267"/>
      <c r="FH1836" s="267"/>
      <c r="FI1836" s="267"/>
      <c r="FJ1836" s="267"/>
      <c r="FK1836" s="267"/>
      <c r="FL1836" s="267"/>
      <c r="FM1836" s="267"/>
      <c r="FN1836" s="267"/>
      <c r="FO1836" s="267"/>
      <c r="FP1836" s="267"/>
      <c r="FQ1836" s="267"/>
      <c r="FR1836" s="267"/>
      <c r="FS1836" s="267"/>
      <c r="FT1836" s="267"/>
      <c r="FU1836" s="267"/>
      <c r="FV1836" s="267"/>
      <c r="FW1836" s="267"/>
      <c r="FX1836" s="267"/>
      <c r="FY1836" s="267"/>
      <c r="FZ1836" s="267"/>
      <c r="GA1836" s="267"/>
      <c r="GB1836" s="267"/>
      <c r="GC1836" s="267"/>
      <c r="GD1836" s="267"/>
      <c r="GE1836" s="267"/>
      <c r="GF1836" s="267"/>
      <c r="GG1836" s="267"/>
      <c r="GH1836" s="267"/>
      <c r="GI1836" s="267"/>
      <c r="GJ1836" s="267"/>
      <c r="GK1836" s="267"/>
      <c r="GL1836" s="267"/>
      <c r="GM1836" s="267"/>
      <c r="GN1836" s="267"/>
      <c r="GO1836" s="267"/>
      <c r="GP1836" s="267"/>
      <c r="GQ1836" s="267"/>
      <c r="GR1836" s="267"/>
      <c r="GS1836" s="267"/>
      <c r="GT1836" s="267"/>
      <c r="GU1836" s="267"/>
      <c r="GV1836" s="267"/>
      <c r="GW1836" s="267"/>
      <c r="GX1836" s="267"/>
      <c r="GY1836" s="267"/>
      <c r="GZ1836" s="267"/>
      <c r="HA1836" s="267"/>
      <c r="HB1836" s="267"/>
      <c r="HC1836" s="267"/>
      <c r="HD1836" s="267"/>
      <c r="HE1836" s="267"/>
      <c r="HF1836" s="267"/>
      <c r="HG1836" s="267"/>
      <c r="HH1836" s="267"/>
      <c r="HI1836" s="267"/>
      <c r="HJ1836" s="267"/>
      <c r="HK1836" s="267"/>
      <c r="HL1836" s="267"/>
      <c r="HM1836" s="267"/>
      <c r="HN1836" s="267"/>
      <c r="HO1836" s="267"/>
      <c r="HP1836" s="267"/>
      <c r="HQ1836" s="267"/>
      <c r="HR1836" s="267"/>
      <c r="HS1836" s="267"/>
      <c r="HT1836" s="267"/>
      <c r="HU1836" s="267"/>
      <c r="HV1836" s="267"/>
      <c r="HW1836" s="267"/>
      <c r="HX1836" s="267"/>
      <c r="HY1836" s="267"/>
      <c r="HZ1836" s="267"/>
      <c r="IA1836" s="267"/>
      <c r="IB1836" s="267"/>
      <c r="IC1836" s="267"/>
      <c r="ID1836" s="267"/>
      <c r="IE1836" s="267"/>
      <c r="IF1836" s="267"/>
      <c r="IG1836" s="267"/>
      <c r="IH1836" s="267"/>
      <c r="II1836" s="267"/>
      <c r="IJ1836" s="267"/>
      <c r="IK1836" s="267"/>
      <c r="IL1836" s="267"/>
      <c r="IM1836" s="267"/>
      <c r="IN1836" s="267"/>
      <c r="IO1836" s="267"/>
      <c r="IP1836" s="267"/>
      <c r="IQ1836" s="267"/>
      <c r="IR1836" s="267"/>
      <c r="IS1836" s="267"/>
      <c r="IT1836" s="267"/>
      <c r="IU1836" s="267"/>
    </row>
    <row r="1837" spans="1:255" s="268" customFormat="1" ht="12.75">
      <c r="A1837" s="267"/>
      <c r="B1837" s="267"/>
      <c r="C1837" s="267"/>
      <c r="D1837" s="267"/>
      <c r="E1837" s="267"/>
      <c r="F1837" s="267"/>
      <c r="G1837" s="267"/>
      <c r="H1837" s="267"/>
      <c r="I1837" s="267"/>
      <c r="J1837" s="267"/>
      <c r="K1837" s="267"/>
      <c r="L1837" s="267"/>
      <c r="M1837" s="267"/>
      <c r="N1837" s="267"/>
      <c r="O1837" s="267"/>
      <c r="P1837" s="267"/>
      <c r="Q1837" s="267"/>
      <c r="R1837" s="267"/>
      <c r="S1837" s="267"/>
      <c r="T1837" s="267"/>
      <c r="U1837" s="267"/>
      <c r="V1837" s="267"/>
      <c r="W1837" s="267"/>
      <c r="X1837" s="267"/>
      <c r="Y1837" s="267"/>
      <c r="Z1837" s="267"/>
      <c r="AA1837" s="267"/>
      <c r="AB1837" s="267"/>
      <c r="AC1837" s="267"/>
      <c r="AD1837" s="267"/>
      <c r="AE1837" s="267"/>
      <c r="AF1837" s="267"/>
      <c r="AG1837" s="267"/>
      <c r="AH1837" s="267"/>
      <c r="AI1837" s="267"/>
      <c r="AJ1837" s="267"/>
      <c r="AK1837" s="267"/>
      <c r="AL1837" s="267"/>
      <c r="AM1837" s="267"/>
      <c r="AN1837" s="267"/>
      <c r="AO1837" s="267"/>
      <c r="AP1837" s="267"/>
      <c r="AQ1837" s="267"/>
      <c r="AR1837" s="267"/>
      <c r="AS1837" s="267"/>
      <c r="AT1837" s="267"/>
      <c r="AU1837" s="267"/>
      <c r="AV1837" s="267"/>
      <c r="AW1837" s="267"/>
      <c r="AX1837" s="267"/>
      <c r="AY1837" s="267"/>
      <c r="AZ1837" s="267"/>
      <c r="BA1837" s="267"/>
      <c r="BB1837" s="267"/>
      <c r="BC1837" s="267"/>
      <c r="BD1837" s="267"/>
      <c r="BE1837" s="267"/>
      <c r="BF1837" s="267"/>
      <c r="BG1837" s="267"/>
      <c r="BH1837" s="267"/>
      <c r="BI1837" s="267"/>
      <c r="BJ1837" s="267"/>
      <c r="BK1837" s="267"/>
      <c r="BL1837" s="267"/>
      <c r="BM1837" s="267"/>
      <c r="BN1837" s="267"/>
      <c r="BO1837" s="267"/>
      <c r="BP1837" s="267"/>
      <c r="BQ1837" s="267"/>
      <c r="BR1837" s="267"/>
      <c r="BS1837" s="267"/>
      <c r="BT1837" s="267"/>
      <c r="BU1837" s="267"/>
      <c r="BV1837" s="267"/>
      <c r="BW1837" s="267"/>
      <c r="BX1837" s="267"/>
      <c r="BY1837" s="267"/>
      <c r="BZ1837" s="267"/>
      <c r="CA1837" s="267"/>
      <c r="CB1837" s="267"/>
      <c r="CC1837" s="267"/>
      <c r="CD1837" s="267"/>
      <c r="CE1837" s="267"/>
      <c r="CF1837" s="267"/>
      <c r="CG1837" s="267"/>
      <c r="CH1837" s="267"/>
      <c r="CI1837" s="267"/>
      <c r="CJ1837" s="267"/>
      <c r="CK1837" s="267"/>
      <c r="CL1837" s="267"/>
      <c r="CM1837" s="267"/>
      <c r="CN1837" s="267"/>
      <c r="CO1837" s="267"/>
      <c r="CP1837" s="267"/>
      <c r="CQ1837" s="267"/>
      <c r="CR1837" s="267"/>
      <c r="CS1837" s="267"/>
      <c r="CT1837" s="267"/>
      <c r="CU1837" s="267"/>
      <c r="CV1837" s="267"/>
      <c r="CW1837" s="267"/>
      <c r="CX1837" s="267"/>
      <c r="CY1837" s="267"/>
      <c r="CZ1837" s="267"/>
      <c r="DA1837" s="267"/>
      <c r="DB1837" s="267"/>
      <c r="DC1837" s="267"/>
      <c r="DD1837" s="267"/>
      <c r="DE1837" s="267"/>
      <c r="DF1837" s="267"/>
      <c r="DG1837" s="267"/>
      <c r="DH1837" s="267"/>
      <c r="DI1837" s="267"/>
      <c r="DJ1837" s="267"/>
      <c r="DK1837" s="267"/>
      <c r="DL1837" s="267"/>
      <c r="DM1837" s="267"/>
      <c r="DN1837" s="267"/>
      <c r="DO1837" s="267"/>
      <c r="DP1837" s="267"/>
      <c r="DQ1837" s="267"/>
      <c r="DR1837" s="267"/>
      <c r="DS1837" s="267"/>
      <c r="DT1837" s="267"/>
      <c r="DU1837" s="267"/>
      <c r="DV1837" s="267"/>
      <c r="DW1837" s="267"/>
      <c r="DX1837" s="267"/>
      <c r="DY1837" s="267"/>
      <c r="DZ1837" s="267"/>
      <c r="EA1837" s="267"/>
      <c r="EB1837" s="267"/>
      <c r="EC1837" s="267"/>
      <c r="ED1837" s="267"/>
      <c r="EE1837" s="267"/>
      <c r="EF1837" s="267"/>
      <c r="EG1837" s="267"/>
      <c r="EH1837" s="267"/>
      <c r="EI1837" s="267"/>
      <c r="EJ1837" s="267"/>
      <c r="EK1837" s="267"/>
      <c r="EL1837" s="267"/>
      <c r="EM1837" s="267"/>
      <c r="EN1837" s="267"/>
      <c r="EO1837" s="267"/>
      <c r="EP1837" s="267"/>
      <c r="EQ1837" s="267"/>
      <c r="ER1837" s="267"/>
      <c r="ES1837" s="267"/>
      <c r="ET1837" s="267"/>
      <c r="EU1837" s="267"/>
      <c r="EV1837" s="267"/>
      <c r="EW1837" s="267"/>
      <c r="EX1837" s="267"/>
      <c r="EY1837" s="267"/>
      <c r="EZ1837" s="267"/>
      <c r="FA1837" s="267"/>
      <c r="FB1837" s="267"/>
      <c r="FC1837" s="267"/>
      <c r="FD1837" s="267"/>
      <c r="FE1837" s="267"/>
      <c r="FF1837" s="267"/>
      <c r="FG1837" s="267"/>
      <c r="FH1837" s="267"/>
      <c r="FI1837" s="267"/>
      <c r="FJ1837" s="267"/>
      <c r="FK1837" s="267"/>
      <c r="FL1837" s="267"/>
      <c r="FM1837" s="267"/>
      <c r="FN1837" s="267"/>
      <c r="FO1837" s="267"/>
      <c r="FP1837" s="267"/>
      <c r="FQ1837" s="267"/>
      <c r="FR1837" s="267"/>
      <c r="FS1837" s="267"/>
      <c r="FT1837" s="267"/>
      <c r="FU1837" s="267"/>
      <c r="FV1837" s="267"/>
      <c r="FW1837" s="267"/>
      <c r="FX1837" s="267"/>
      <c r="FY1837" s="267"/>
      <c r="FZ1837" s="267"/>
      <c r="GA1837" s="267"/>
      <c r="GB1837" s="267"/>
      <c r="GC1837" s="267"/>
      <c r="GD1837" s="267"/>
      <c r="GE1837" s="267"/>
      <c r="GF1837" s="267"/>
      <c r="GG1837" s="267"/>
      <c r="GH1837" s="267"/>
      <c r="GI1837" s="267"/>
      <c r="GJ1837" s="267"/>
      <c r="GK1837" s="267"/>
      <c r="GL1837" s="267"/>
      <c r="GM1837" s="267"/>
      <c r="GN1837" s="267"/>
      <c r="GO1837" s="267"/>
      <c r="GP1837" s="267"/>
      <c r="GQ1837" s="267"/>
      <c r="GR1837" s="267"/>
      <c r="GS1837" s="267"/>
      <c r="GT1837" s="267"/>
      <c r="GU1837" s="267"/>
      <c r="GV1837" s="267"/>
      <c r="GW1837" s="267"/>
      <c r="GX1837" s="267"/>
      <c r="GY1837" s="267"/>
      <c r="GZ1837" s="267"/>
      <c r="HA1837" s="267"/>
      <c r="HB1837" s="267"/>
      <c r="HC1837" s="267"/>
      <c r="HD1837" s="267"/>
      <c r="HE1837" s="267"/>
      <c r="HF1837" s="267"/>
      <c r="HG1837" s="267"/>
      <c r="HH1837" s="267"/>
      <c r="HI1837" s="267"/>
      <c r="HJ1837" s="267"/>
      <c r="HK1837" s="267"/>
      <c r="HL1837" s="267"/>
      <c r="HM1837" s="267"/>
      <c r="HN1837" s="267"/>
      <c r="HO1837" s="267"/>
      <c r="HP1837" s="267"/>
      <c r="HQ1837" s="267"/>
      <c r="HR1837" s="267"/>
      <c r="HS1837" s="267"/>
      <c r="HT1837" s="267"/>
      <c r="HU1837" s="267"/>
      <c r="HV1837" s="267"/>
      <c r="HW1837" s="267"/>
      <c r="HX1837" s="267"/>
      <c r="HY1837" s="267"/>
      <c r="HZ1837" s="267"/>
      <c r="IA1837" s="267"/>
      <c r="IB1837" s="267"/>
      <c r="IC1837" s="267"/>
      <c r="ID1837" s="267"/>
      <c r="IE1837" s="267"/>
      <c r="IF1837" s="267"/>
      <c r="IG1837" s="267"/>
      <c r="IH1837" s="267"/>
      <c r="II1837" s="267"/>
      <c r="IJ1837" s="267"/>
      <c r="IK1837" s="267"/>
      <c r="IL1837" s="267"/>
      <c r="IM1837" s="267"/>
      <c r="IN1837" s="267"/>
      <c r="IO1837" s="267"/>
      <c r="IP1837" s="267"/>
      <c r="IQ1837" s="267"/>
      <c r="IR1837" s="267"/>
      <c r="IS1837" s="267"/>
      <c r="IT1837" s="267"/>
      <c r="IU1837" s="267"/>
    </row>
    <row r="1838" spans="1:255" s="268" customFormat="1" ht="12.75">
      <c r="A1838" s="267"/>
      <c r="B1838" s="267"/>
      <c r="C1838" s="267"/>
      <c r="D1838" s="267"/>
      <c r="E1838" s="267"/>
      <c r="F1838" s="267"/>
      <c r="G1838" s="267"/>
      <c r="H1838" s="267"/>
      <c r="I1838" s="267"/>
      <c r="J1838" s="267"/>
      <c r="K1838" s="267"/>
      <c r="L1838" s="267"/>
      <c r="M1838" s="267"/>
      <c r="N1838" s="267"/>
      <c r="O1838" s="267"/>
      <c r="P1838" s="267"/>
      <c r="Q1838" s="267"/>
      <c r="R1838" s="267"/>
      <c r="S1838" s="267"/>
      <c r="T1838" s="267"/>
      <c r="U1838" s="267"/>
      <c r="V1838" s="267"/>
      <c r="W1838" s="267"/>
      <c r="X1838" s="267"/>
      <c r="Y1838" s="267"/>
      <c r="Z1838" s="267"/>
      <c r="AA1838" s="267"/>
      <c r="AB1838" s="267"/>
      <c r="AC1838" s="267"/>
      <c r="AD1838" s="267"/>
      <c r="AE1838" s="267"/>
      <c r="AF1838" s="267"/>
      <c r="AG1838" s="267"/>
      <c r="AH1838" s="267"/>
      <c r="AI1838" s="267"/>
      <c r="AJ1838" s="267"/>
      <c r="AK1838" s="267"/>
      <c r="AL1838" s="267"/>
      <c r="AM1838" s="267"/>
      <c r="AN1838" s="267"/>
      <c r="AO1838" s="267"/>
      <c r="AP1838" s="267"/>
      <c r="AQ1838" s="267"/>
      <c r="AR1838" s="267"/>
      <c r="AS1838" s="267"/>
      <c r="AT1838" s="267"/>
      <c r="AU1838" s="267"/>
      <c r="AV1838" s="267"/>
      <c r="AW1838" s="267"/>
      <c r="AX1838" s="267"/>
      <c r="AY1838" s="267"/>
      <c r="AZ1838" s="267"/>
      <c r="BA1838" s="267"/>
      <c r="BB1838" s="267"/>
      <c r="BC1838" s="267"/>
      <c r="BD1838" s="267"/>
      <c r="BE1838" s="267"/>
      <c r="BF1838" s="267"/>
      <c r="BG1838" s="267"/>
      <c r="BH1838" s="267"/>
      <c r="BI1838" s="267"/>
      <c r="BJ1838" s="267"/>
      <c r="BK1838" s="267"/>
      <c r="BL1838" s="267"/>
      <c r="BM1838" s="267"/>
      <c r="BN1838" s="267"/>
      <c r="BO1838" s="267"/>
      <c r="BP1838" s="267"/>
      <c r="BQ1838" s="267"/>
      <c r="BR1838" s="267"/>
      <c r="BS1838" s="267"/>
      <c r="BT1838" s="267"/>
      <c r="BU1838" s="267"/>
      <c r="BV1838" s="267"/>
      <c r="BW1838" s="267"/>
      <c r="BX1838" s="267"/>
      <c r="BY1838" s="267"/>
      <c r="BZ1838" s="267"/>
      <c r="CA1838" s="267"/>
      <c r="CB1838" s="267"/>
      <c r="CC1838" s="267"/>
      <c r="CD1838" s="267"/>
      <c r="CE1838" s="267"/>
      <c r="CF1838" s="267"/>
      <c r="CG1838" s="267"/>
      <c r="CH1838" s="267"/>
      <c r="CI1838" s="267"/>
      <c r="CJ1838" s="267"/>
      <c r="CK1838" s="267"/>
      <c r="CL1838" s="267"/>
      <c r="CM1838" s="267"/>
      <c r="CN1838" s="267"/>
      <c r="CO1838" s="267"/>
      <c r="CP1838" s="267"/>
      <c r="CQ1838" s="267"/>
      <c r="CR1838" s="267"/>
      <c r="CS1838" s="267"/>
      <c r="CT1838" s="267"/>
      <c r="CU1838" s="267"/>
      <c r="CV1838" s="267"/>
      <c r="CW1838" s="267"/>
      <c r="CX1838" s="267"/>
      <c r="CY1838" s="267"/>
      <c r="CZ1838" s="267"/>
      <c r="DA1838" s="267"/>
      <c r="DB1838" s="267"/>
      <c r="DC1838" s="267"/>
      <c r="DD1838" s="267"/>
      <c r="DE1838" s="267"/>
      <c r="DF1838" s="267"/>
      <c r="DG1838" s="267"/>
      <c r="DH1838" s="267"/>
      <c r="DI1838" s="267"/>
      <c r="DJ1838" s="267"/>
      <c r="DK1838" s="267"/>
      <c r="DL1838" s="267"/>
      <c r="DM1838" s="267"/>
      <c r="DN1838" s="267"/>
      <c r="DO1838" s="267"/>
      <c r="DP1838" s="267"/>
      <c r="DQ1838" s="267"/>
      <c r="DR1838" s="267"/>
      <c r="DS1838" s="267"/>
      <c r="DT1838" s="267"/>
      <c r="DU1838" s="267"/>
      <c r="DV1838" s="267"/>
      <c r="DW1838" s="267"/>
      <c r="DX1838" s="267"/>
      <c r="DY1838" s="267"/>
      <c r="DZ1838" s="267"/>
      <c r="EA1838" s="267"/>
      <c r="EB1838" s="267"/>
      <c r="EC1838" s="267"/>
      <c r="ED1838" s="267"/>
      <c r="EE1838" s="267"/>
      <c r="EF1838" s="267"/>
      <c r="EG1838" s="267"/>
      <c r="EH1838" s="267"/>
      <c r="EI1838" s="267"/>
      <c r="EJ1838" s="267"/>
      <c r="EK1838" s="267"/>
      <c r="EL1838" s="267"/>
      <c r="EM1838" s="267"/>
      <c r="EN1838" s="267"/>
      <c r="EO1838" s="267"/>
      <c r="EP1838" s="267"/>
      <c r="EQ1838" s="267"/>
      <c r="ER1838" s="267"/>
      <c r="ES1838" s="267"/>
      <c r="ET1838" s="267"/>
      <c r="EU1838" s="267"/>
      <c r="EV1838" s="267"/>
      <c r="EW1838" s="267"/>
      <c r="EX1838" s="267"/>
      <c r="EY1838" s="267"/>
      <c r="EZ1838" s="267"/>
      <c r="FA1838" s="267"/>
      <c r="FB1838" s="267"/>
      <c r="FC1838" s="267"/>
      <c r="FD1838" s="267"/>
      <c r="FE1838" s="267"/>
      <c r="FF1838" s="267"/>
      <c r="FG1838" s="267"/>
      <c r="FH1838" s="267"/>
      <c r="FI1838" s="267"/>
      <c r="FJ1838" s="267"/>
      <c r="FK1838" s="267"/>
      <c r="FL1838" s="267"/>
      <c r="FM1838" s="267"/>
      <c r="FN1838" s="267"/>
      <c r="FO1838" s="267"/>
      <c r="FP1838" s="267"/>
      <c r="FQ1838" s="267"/>
      <c r="FR1838" s="267"/>
      <c r="FS1838" s="267"/>
      <c r="FT1838" s="267"/>
      <c r="FU1838" s="267"/>
      <c r="FV1838" s="267"/>
      <c r="FW1838" s="267"/>
      <c r="FX1838" s="267"/>
      <c r="FY1838" s="267"/>
      <c r="FZ1838" s="267"/>
      <c r="GA1838" s="267"/>
      <c r="GB1838" s="267"/>
      <c r="GC1838" s="267"/>
      <c r="GD1838" s="267"/>
      <c r="GE1838" s="267"/>
      <c r="GF1838" s="267"/>
      <c r="GG1838" s="267"/>
      <c r="GH1838" s="267"/>
      <c r="GI1838" s="267"/>
      <c r="GJ1838" s="267"/>
      <c r="GK1838" s="267"/>
      <c r="GL1838" s="267"/>
      <c r="GM1838" s="267"/>
      <c r="GN1838" s="267"/>
      <c r="GO1838" s="267"/>
      <c r="GP1838" s="267"/>
      <c r="GQ1838" s="267"/>
      <c r="GR1838" s="267"/>
      <c r="GS1838" s="267"/>
      <c r="GT1838" s="267"/>
      <c r="GU1838" s="267"/>
      <c r="GV1838" s="267"/>
      <c r="GW1838" s="267"/>
      <c r="GX1838" s="267"/>
      <c r="GY1838" s="267"/>
      <c r="GZ1838" s="267"/>
      <c r="HA1838" s="267"/>
      <c r="HB1838" s="267"/>
      <c r="HC1838" s="267"/>
      <c r="HD1838" s="267"/>
      <c r="HE1838" s="267"/>
      <c r="HF1838" s="267"/>
      <c r="HG1838" s="267"/>
      <c r="HH1838" s="267"/>
      <c r="HI1838" s="267"/>
      <c r="HJ1838" s="267"/>
      <c r="HK1838" s="267"/>
      <c r="HL1838" s="267"/>
      <c r="HM1838" s="267"/>
      <c r="HN1838" s="267"/>
      <c r="HO1838" s="267"/>
      <c r="HP1838" s="267"/>
      <c r="HQ1838" s="267"/>
      <c r="HR1838" s="267"/>
      <c r="HS1838" s="267"/>
      <c r="HT1838" s="267"/>
      <c r="HU1838" s="267"/>
      <c r="HV1838" s="267"/>
      <c r="HW1838" s="267"/>
      <c r="HX1838" s="267"/>
      <c r="HY1838" s="267"/>
      <c r="HZ1838" s="267"/>
      <c r="IA1838" s="267"/>
      <c r="IB1838" s="267"/>
      <c r="IC1838" s="267"/>
      <c r="ID1838" s="267"/>
      <c r="IE1838" s="267"/>
      <c r="IF1838" s="267"/>
      <c r="IG1838" s="267"/>
      <c r="IH1838" s="267"/>
      <c r="II1838" s="267"/>
      <c r="IJ1838" s="267"/>
      <c r="IK1838" s="267"/>
      <c r="IL1838" s="267"/>
      <c r="IM1838" s="267"/>
      <c r="IN1838" s="267"/>
      <c r="IO1838" s="267"/>
      <c r="IP1838" s="267"/>
      <c r="IQ1838" s="267"/>
      <c r="IR1838" s="267"/>
      <c r="IS1838" s="267"/>
      <c r="IT1838" s="267"/>
      <c r="IU1838" s="267"/>
    </row>
    <row r="1839" spans="1:255" s="268" customFormat="1" ht="12.75">
      <c r="A1839" s="267"/>
      <c r="B1839" s="267"/>
      <c r="C1839" s="267"/>
      <c r="D1839" s="267"/>
      <c r="E1839" s="267"/>
      <c r="F1839" s="267"/>
      <c r="G1839" s="267"/>
      <c r="H1839" s="267"/>
      <c r="I1839" s="267"/>
      <c r="J1839" s="267"/>
      <c r="K1839" s="267"/>
      <c r="L1839" s="267"/>
      <c r="M1839" s="267"/>
      <c r="N1839" s="267"/>
      <c r="O1839" s="267"/>
      <c r="P1839" s="267"/>
      <c r="Q1839" s="267"/>
      <c r="R1839" s="267"/>
      <c r="S1839" s="267"/>
      <c r="T1839" s="267"/>
      <c r="U1839" s="267"/>
      <c r="V1839" s="267"/>
      <c r="W1839" s="267"/>
      <c r="X1839" s="267"/>
      <c r="Y1839" s="267"/>
      <c r="Z1839" s="267"/>
      <c r="AA1839" s="267"/>
      <c r="AB1839" s="267"/>
      <c r="AC1839" s="267"/>
      <c r="AD1839" s="267"/>
      <c r="AE1839" s="267"/>
      <c r="AF1839" s="267"/>
      <c r="AG1839" s="267"/>
      <c r="AH1839" s="267"/>
      <c r="AI1839" s="267"/>
      <c r="AJ1839" s="267"/>
      <c r="AK1839" s="267"/>
      <c r="AL1839" s="267"/>
      <c r="AM1839" s="267"/>
      <c r="AN1839" s="267"/>
      <c r="AO1839" s="267"/>
      <c r="AP1839" s="267"/>
      <c r="AQ1839" s="267"/>
      <c r="AR1839" s="267"/>
      <c r="AS1839" s="267"/>
      <c r="AT1839" s="267"/>
      <c r="AU1839" s="267"/>
      <c r="AV1839" s="267"/>
      <c r="AW1839" s="267"/>
      <c r="AX1839" s="267"/>
      <c r="AY1839" s="267"/>
      <c r="AZ1839" s="267"/>
      <c r="BA1839" s="267"/>
      <c r="BB1839" s="267"/>
      <c r="BC1839" s="267"/>
      <c r="BD1839" s="267"/>
      <c r="BE1839" s="267"/>
      <c r="BF1839" s="267"/>
      <c r="BG1839" s="267"/>
      <c r="BH1839" s="267"/>
      <c r="BI1839" s="267"/>
      <c r="BJ1839" s="267"/>
      <c r="BK1839" s="267"/>
      <c r="BL1839" s="267"/>
      <c r="BM1839" s="267"/>
      <c r="BN1839" s="267"/>
      <c r="BO1839" s="267"/>
      <c r="BP1839" s="267"/>
      <c r="BQ1839" s="267"/>
      <c r="BR1839" s="267"/>
      <c r="BS1839" s="267"/>
      <c r="BT1839" s="267"/>
      <c r="BU1839" s="267"/>
      <c r="BV1839" s="267"/>
      <c r="BW1839" s="267"/>
      <c r="BX1839" s="267"/>
      <c r="BY1839" s="267"/>
      <c r="BZ1839" s="267"/>
      <c r="CA1839" s="267"/>
      <c r="CB1839" s="267"/>
      <c r="CC1839" s="267"/>
      <c r="CD1839" s="267"/>
      <c r="CE1839" s="267"/>
      <c r="CF1839" s="267"/>
      <c r="CG1839" s="267"/>
      <c r="CH1839" s="267"/>
      <c r="CI1839" s="267"/>
      <c r="CJ1839" s="267"/>
      <c r="CK1839" s="267"/>
      <c r="CL1839" s="267"/>
      <c r="CM1839" s="267"/>
      <c r="CN1839" s="267"/>
      <c r="CO1839" s="267"/>
      <c r="CP1839" s="267"/>
      <c r="CQ1839" s="267"/>
      <c r="CR1839" s="267"/>
      <c r="CS1839" s="267"/>
      <c r="CT1839" s="267"/>
      <c r="CU1839" s="267"/>
      <c r="CV1839" s="267"/>
      <c r="CW1839" s="267"/>
      <c r="CX1839" s="267"/>
      <c r="CY1839" s="267"/>
      <c r="CZ1839" s="267"/>
      <c r="DA1839" s="267"/>
      <c r="DB1839" s="267"/>
      <c r="DC1839" s="267"/>
      <c r="DD1839" s="267"/>
      <c r="DE1839" s="267"/>
      <c r="DF1839" s="267"/>
      <c r="DG1839" s="267"/>
      <c r="DH1839" s="267"/>
      <c r="DI1839" s="267"/>
      <c r="DJ1839" s="267"/>
      <c r="DK1839" s="267"/>
      <c r="DL1839" s="267"/>
      <c r="DM1839" s="267"/>
      <c r="DN1839" s="267"/>
      <c r="DO1839" s="267"/>
      <c r="DP1839" s="267"/>
      <c r="DQ1839" s="267"/>
      <c r="DR1839" s="267"/>
      <c r="DS1839" s="267"/>
      <c r="DT1839" s="267"/>
      <c r="DU1839" s="267"/>
      <c r="DV1839" s="267"/>
      <c r="DW1839" s="267"/>
      <c r="DX1839" s="267"/>
      <c r="DY1839" s="267"/>
      <c r="DZ1839" s="267"/>
      <c r="EA1839" s="267"/>
      <c r="EB1839" s="267"/>
      <c r="EC1839" s="267"/>
      <c r="ED1839" s="267"/>
      <c r="EE1839" s="267"/>
      <c r="EF1839" s="267"/>
      <c r="EG1839" s="267"/>
      <c r="EH1839" s="267"/>
      <c r="EI1839" s="267"/>
      <c r="EJ1839" s="267"/>
      <c r="EK1839" s="267"/>
      <c r="EL1839" s="267"/>
      <c r="EM1839" s="267"/>
      <c r="EN1839" s="267"/>
      <c r="EO1839" s="267"/>
      <c r="EP1839" s="267"/>
      <c r="EQ1839" s="267"/>
      <c r="ER1839" s="267"/>
      <c r="ES1839" s="267"/>
      <c r="ET1839" s="267"/>
      <c r="EU1839" s="267"/>
      <c r="EV1839" s="267"/>
      <c r="EW1839" s="267"/>
      <c r="EX1839" s="267"/>
      <c r="EY1839" s="267"/>
      <c r="EZ1839" s="267"/>
      <c r="FA1839" s="267"/>
      <c r="FB1839" s="267"/>
      <c r="FC1839" s="267"/>
      <c r="FD1839" s="267"/>
      <c r="FE1839" s="267"/>
      <c r="FF1839" s="267"/>
      <c r="FG1839" s="267"/>
      <c r="FH1839" s="267"/>
      <c r="FI1839" s="267"/>
      <c r="FJ1839" s="267"/>
      <c r="FK1839" s="267"/>
      <c r="FL1839" s="267"/>
      <c r="FM1839" s="267"/>
      <c r="FN1839" s="267"/>
      <c r="FO1839" s="267"/>
      <c r="FP1839" s="267"/>
      <c r="FQ1839" s="267"/>
      <c r="FR1839" s="267"/>
      <c r="FS1839" s="267"/>
      <c r="FT1839" s="267"/>
      <c r="FU1839" s="267"/>
      <c r="FV1839" s="267"/>
      <c r="FW1839" s="267"/>
      <c r="FX1839" s="267"/>
      <c r="FY1839" s="267"/>
      <c r="FZ1839" s="267"/>
      <c r="GA1839" s="267"/>
      <c r="GB1839" s="267"/>
      <c r="GC1839" s="267"/>
      <c r="GD1839" s="267"/>
      <c r="GE1839" s="267"/>
      <c r="GF1839" s="267"/>
      <c r="GG1839" s="267"/>
      <c r="GH1839" s="267"/>
      <c r="GI1839" s="267"/>
      <c r="GJ1839" s="267"/>
      <c r="GK1839" s="267"/>
      <c r="GL1839" s="267"/>
      <c r="GM1839" s="267"/>
      <c r="GN1839" s="267"/>
      <c r="GO1839" s="267"/>
      <c r="GP1839" s="267"/>
      <c r="GQ1839" s="267"/>
      <c r="GR1839" s="267"/>
      <c r="GS1839" s="267"/>
      <c r="GT1839" s="267"/>
      <c r="GU1839" s="267"/>
      <c r="GV1839" s="267"/>
      <c r="GW1839" s="267"/>
      <c r="GX1839" s="267"/>
      <c r="GY1839" s="267"/>
      <c r="GZ1839" s="267"/>
      <c r="HA1839" s="267"/>
      <c r="HB1839" s="267"/>
      <c r="HC1839" s="267"/>
      <c r="HD1839" s="267"/>
      <c r="HE1839" s="267"/>
      <c r="HF1839" s="267"/>
      <c r="HG1839" s="267"/>
      <c r="HH1839" s="267"/>
      <c r="HI1839" s="267"/>
      <c r="HJ1839" s="267"/>
      <c r="HK1839" s="267"/>
      <c r="HL1839" s="267"/>
      <c r="HM1839" s="267"/>
      <c r="HN1839" s="267"/>
      <c r="HO1839" s="267"/>
      <c r="HP1839" s="267"/>
      <c r="HQ1839" s="267"/>
      <c r="HR1839" s="267"/>
      <c r="HS1839" s="267"/>
      <c r="HT1839" s="267"/>
      <c r="HU1839" s="267"/>
      <c r="HV1839" s="267"/>
      <c r="HW1839" s="267"/>
      <c r="HX1839" s="267"/>
      <c r="HY1839" s="267"/>
      <c r="HZ1839" s="267"/>
      <c r="IA1839" s="267"/>
      <c r="IB1839" s="267"/>
      <c r="IC1839" s="267"/>
      <c r="ID1839" s="267"/>
      <c r="IE1839" s="267"/>
      <c r="IF1839" s="267"/>
      <c r="IG1839" s="267"/>
      <c r="IH1839" s="267"/>
      <c r="II1839" s="267"/>
      <c r="IJ1839" s="267"/>
      <c r="IK1839" s="267"/>
      <c r="IL1839" s="267"/>
      <c r="IM1839" s="267"/>
      <c r="IN1839" s="267"/>
      <c r="IO1839" s="267"/>
      <c r="IP1839" s="267"/>
      <c r="IQ1839" s="267"/>
      <c r="IR1839" s="267"/>
      <c r="IS1839" s="267"/>
      <c r="IT1839" s="267"/>
      <c r="IU1839" s="267"/>
    </row>
    <row r="1840" spans="1:255" s="268" customFormat="1" ht="12.75">
      <c r="A1840" s="267"/>
      <c r="B1840" s="267"/>
      <c r="C1840" s="267"/>
      <c r="D1840" s="267"/>
      <c r="E1840" s="267"/>
      <c r="F1840" s="267"/>
      <c r="G1840" s="267"/>
      <c r="H1840" s="267"/>
      <c r="I1840" s="267"/>
      <c r="J1840" s="267"/>
      <c r="K1840" s="267"/>
      <c r="L1840" s="267"/>
      <c r="M1840" s="267"/>
      <c r="N1840" s="267"/>
      <c r="O1840" s="267"/>
      <c r="P1840" s="267"/>
      <c r="Q1840" s="267"/>
      <c r="R1840" s="267"/>
      <c r="S1840" s="267"/>
      <c r="T1840" s="267"/>
      <c r="U1840" s="267"/>
      <c r="V1840" s="267"/>
      <c r="W1840" s="267"/>
      <c r="X1840" s="267"/>
      <c r="Y1840" s="267"/>
      <c r="Z1840" s="267"/>
      <c r="AA1840" s="267"/>
      <c r="AB1840" s="267"/>
      <c r="AC1840" s="267"/>
      <c r="AD1840" s="267"/>
      <c r="AE1840" s="267"/>
      <c r="AF1840" s="267"/>
      <c r="AG1840" s="267"/>
      <c r="AH1840" s="267"/>
      <c r="AI1840" s="267"/>
      <c r="AJ1840" s="267"/>
      <c r="AK1840" s="267"/>
      <c r="AL1840" s="267"/>
      <c r="AM1840" s="267"/>
      <c r="AN1840" s="267"/>
      <c r="AO1840" s="267"/>
      <c r="AP1840" s="267"/>
      <c r="AQ1840" s="267"/>
      <c r="AR1840" s="267"/>
      <c r="AS1840" s="267"/>
      <c r="AT1840" s="267"/>
      <c r="AU1840" s="267"/>
      <c r="AV1840" s="267"/>
      <c r="AW1840" s="267"/>
      <c r="AX1840" s="267"/>
      <c r="AY1840" s="267"/>
      <c r="AZ1840" s="267"/>
      <c r="BA1840" s="267"/>
      <c r="BB1840" s="267"/>
      <c r="BC1840" s="267"/>
      <c r="BD1840" s="267"/>
      <c r="BE1840" s="267"/>
      <c r="BF1840" s="267"/>
      <c r="BG1840" s="267"/>
      <c r="BH1840" s="267"/>
      <c r="BI1840" s="267"/>
      <c r="BJ1840" s="267"/>
      <c r="BK1840" s="267"/>
      <c r="BL1840" s="267"/>
      <c r="BM1840" s="267"/>
      <c r="BN1840" s="267"/>
      <c r="BO1840" s="267"/>
      <c r="BP1840" s="267"/>
      <c r="BQ1840" s="267"/>
      <c r="BR1840" s="267"/>
      <c r="BS1840" s="267"/>
      <c r="BT1840" s="267"/>
      <c r="BU1840" s="267"/>
      <c r="BV1840" s="267"/>
      <c r="BW1840" s="267"/>
      <c r="BX1840" s="267"/>
      <c r="BY1840" s="267"/>
      <c r="BZ1840" s="267"/>
      <c r="CA1840" s="267"/>
      <c r="CB1840" s="267"/>
      <c r="CC1840" s="267"/>
      <c r="CD1840" s="267"/>
      <c r="CE1840" s="267"/>
      <c r="CF1840" s="267"/>
      <c r="CG1840" s="267"/>
      <c r="CH1840" s="267"/>
      <c r="CI1840" s="267"/>
      <c r="CJ1840" s="267"/>
      <c r="CK1840" s="267"/>
      <c r="CL1840" s="267"/>
      <c r="CM1840" s="267"/>
      <c r="CN1840" s="267"/>
      <c r="CO1840" s="267"/>
      <c r="CP1840" s="267"/>
      <c r="CQ1840" s="267"/>
      <c r="CR1840" s="267"/>
      <c r="CS1840" s="267"/>
      <c r="CT1840" s="267"/>
      <c r="CU1840" s="267"/>
      <c r="CV1840" s="267"/>
      <c r="CW1840" s="267"/>
      <c r="CX1840" s="267"/>
      <c r="CY1840" s="267"/>
      <c r="CZ1840" s="267"/>
      <c r="DA1840" s="267"/>
      <c r="DB1840" s="267"/>
      <c r="DC1840" s="267"/>
      <c r="DD1840" s="267"/>
      <c r="DE1840" s="267"/>
      <c r="DF1840" s="267"/>
      <c r="DG1840" s="267"/>
      <c r="DH1840" s="267"/>
      <c r="DI1840" s="267"/>
      <c r="DJ1840" s="267"/>
      <c r="DK1840" s="267"/>
      <c r="DL1840" s="267"/>
      <c r="DM1840" s="267"/>
      <c r="DN1840" s="267"/>
      <c r="DO1840" s="267"/>
      <c r="DP1840" s="267"/>
      <c r="DQ1840" s="267"/>
      <c r="DR1840" s="267"/>
      <c r="DS1840" s="267"/>
      <c r="DT1840" s="267"/>
      <c r="DU1840" s="267"/>
      <c r="DV1840" s="267"/>
      <c r="DW1840" s="267"/>
      <c r="DX1840" s="267"/>
      <c r="DY1840" s="267"/>
      <c r="DZ1840" s="267"/>
      <c r="EA1840" s="267"/>
      <c r="EB1840" s="267"/>
      <c r="EC1840" s="267"/>
      <c r="ED1840" s="267"/>
      <c r="EE1840" s="267"/>
      <c r="EF1840" s="267"/>
      <c r="EG1840" s="267"/>
      <c r="EH1840" s="267"/>
      <c r="EI1840" s="267"/>
      <c r="EJ1840" s="267"/>
      <c r="EK1840" s="267"/>
      <c r="EL1840" s="267"/>
      <c r="EM1840" s="267"/>
      <c r="EN1840" s="267"/>
      <c r="EO1840" s="267"/>
      <c r="EP1840" s="267"/>
      <c r="EQ1840" s="267"/>
      <c r="ER1840" s="267"/>
      <c r="ES1840" s="267"/>
      <c r="ET1840" s="267"/>
      <c r="EU1840" s="267"/>
      <c r="EV1840" s="267"/>
      <c r="EW1840" s="267"/>
      <c r="EX1840" s="267"/>
      <c r="EY1840" s="267"/>
      <c r="EZ1840" s="267"/>
      <c r="FA1840" s="267"/>
      <c r="FB1840" s="267"/>
      <c r="FC1840" s="267"/>
      <c r="FD1840" s="267"/>
      <c r="FE1840" s="267"/>
      <c r="FF1840" s="267"/>
      <c r="FG1840" s="267"/>
      <c r="FH1840" s="267"/>
      <c r="FI1840" s="267"/>
      <c r="FJ1840" s="267"/>
      <c r="FK1840" s="267"/>
      <c r="FL1840" s="267"/>
      <c r="FM1840" s="267"/>
      <c r="FN1840" s="267"/>
      <c r="FO1840" s="267"/>
      <c r="FP1840" s="267"/>
      <c r="FQ1840" s="267"/>
      <c r="FR1840" s="267"/>
      <c r="FS1840" s="267"/>
      <c r="FT1840" s="267"/>
      <c r="FU1840" s="267"/>
      <c r="FV1840" s="267"/>
      <c r="FW1840" s="267"/>
      <c r="FX1840" s="267"/>
      <c r="FY1840" s="267"/>
      <c r="FZ1840" s="267"/>
      <c r="GA1840" s="267"/>
      <c r="GB1840" s="267"/>
      <c r="GC1840" s="267"/>
      <c r="GD1840" s="267"/>
      <c r="GE1840" s="267"/>
      <c r="GF1840" s="267"/>
      <c r="GG1840" s="267"/>
      <c r="GH1840" s="267"/>
      <c r="GI1840" s="267"/>
      <c r="GJ1840" s="267"/>
      <c r="GK1840" s="267"/>
      <c r="GL1840" s="267"/>
      <c r="GM1840" s="267"/>
      <c r="GN1840" s="267"/>
      <c r="GO1840" s="267"/>
      <c r="GP1840" s="267"/>
      <c r="GQ1840" s="267"/>
      <c r="GR1840" s="267"/>
      <c r="GS1840" s="267"/>
      <c r="GT1840" s="267"/>
      <c r="GU1840" s="267"/>
      <c r="GV1840" s="267"/>
      <c r="GW1840" s="267"/>
      <c r="GX1840" s="267"/>
      <c r="GY1840" s="267"/>
      <c r="GZ1840" s="267"/>
      <c r="HA1840" s="267"/>
      <c r="HB1840" s="267"/>
      <c r="HC1840" s="267"/>
      <c r="HD1840" s="267"/>
      <c r="HE1840" s="267"/>
      <c r="HF1840" s="267"/>
      <c r="HG1840" s="267"/>
      <c r="HH1840" s="267"/>
      <c r="HI1840" s="267"/>
      <c r="HJ1840" s="267"/>
      <c r="HK1840" s="267"/>
      <c r="HL1840" s="267"/>
      <c r="HM1840" s="267"/>
      <c r="HN1840" s="267"/>
      <c r="HO1840" s="267"/>
      <c r="HP1840" s="267"/>
      <c r="HQ1840" s="267"/>
      <c r="HR1840" s="267"/>
      <c r="HS1840" s="267"/>
      <c r="HT1840" s="267"/>
      <c r="HU1840" s="267"/>
      <c r="HV1840" s="267"/>
      <c r="HW1840" s="267"/>
      <c r="HX1840" s="267"/>
      <c r="HY1840" s="267"/>
      <c r="HZ1840" s="267"/>
      <c r="IA1840" s="267"/>
      <c r="IB1840" s="267"/>
      <c r="IC1840" s="267"/>
      <c r="ID1840" s="267"/>
      <c r="IE1840" s="267"/>
      <c r="IF1840" s="267"/>
      <c r="IG1840" s="267"/>
      <c r="IH1840" s="267"/>
      <c r="II1840" s="267"/>
      <c r="IJ1840" s="267"/>
      <c r="IK1840" s="267"/>
      <c r="IL1840" s="267"/>
      <c r="IM1840" s="267"/>
      <c r="IN1840" s="267"/>
      <c r="IO1840" s="267"/>
      <c r="IP1840" s="267"/>
      <c r="IQ1840" s="267"/>
      <c r="IR1840" s="267"/>
      <c r="IS1840" s="267"/>
      <c r="IT1840" s="267"/>
      <c r="IU1840" s="267"/>
    </row>
    <row r="1841" spans="1:255" s="268" customFormat="1" ht="12.75">
      <c r="A1841" s="267"/>
      <c r="B1841" s="267"/>
      <c r="C1841" s="267"/>
      <c r="D1841" s="267"/>
      <c r="E1841" s="267"/>
      <c r="F1841" s="267"/>
      <c r="G1841" s="267"/>
      <c r="H1841" s="267"/>
      <c r="I1841" s="267"/>
      <c r="J1841" s="267"/>
      <c r="K1841" s="267"/>
      <c r="L1841" s="267"/>
      <c r="M1841" s="267"/>
      <c r="N1841" s="267"/>
      <c r="O1841" s="267"/>
      <c r="P1841" s="267"/>
      <c r="Q1841" s="267"/>
      <c r="R1841" s="267"/>
      <c r="S1841" s="267"/>
      <c r="T1841" s="267"/>
      <c r="U1841" s="267"/>
      <c r="V1841" s="267"/>
      <c r="W1841" s="267"/>
      <c r="X1841" s="267"/>
      <c r="Y1841" s="267"/>
      <c r="Z1841" s="267"/>
      <c r="AA1841" s="267"/>
      <c r="AB1841" s="267"/>
      <c r="AC1841" s="267"/>
      <c r="AD1841" s="267"/>
      <c r="AE1841" s="267"/>
      <c r="AF1841" s="267"/>
      <c r="AG1841" s="267"/>
      <c r="AH1841" s="267"/>
      <c r="AI1841" s="267"/>
      <c r="AJ1841" s="267"/>
      <c r="AK1841" s="267"/>
      <c r="AL1841" s="267"/>
      <c r="AM1841" s="267"/>
      <c r="AN1841" s="267"/>
      <c r="AO1841" s="267"/>
      <c r="AP1841" s="267"/>
      <c r="AQ1841" s="267"/>
      <c r="AR1841" s="267"/>
      <c r="AS1841" s="267"/>
      <c r="AT1841" s="267"/>
      <c r="AU1841" s="267"/>
      <c r="AV1841" s="267"/>
      <c r="AW1841" s="267"/>
      <c r="AX1841" s="267"/>
      <c r="AY1841" s="267"/>
      <c r="AZ1841" s="267"/>
      <c r="BA1841" s="267"/>
      <c r="BB1841" s="267"/>
      <c r="BC1841" s="267"/>
      <c r="BD1841" s="267"/>
      <c r="BE1841" s="267"/>
      <c r="BF1841" s="267"/>
      <c r="BG1841" s="267"/>
      <c r="BH1841" s="267"/>
      <c r="BI1841" s="267"/>
      <c r="BJ1841" s="267"/>
      <c r="BK1841" s="267"/>
      <c r="BL1841" s="267"/>
      <c r="BM1841" s="267"/>
      <c r="BN1841" s="267"/>
      <c r="BO1841" s="267"/>
      <c r="BP1841" s="267"/>
      <c r="BQ1841" s="267"/>
      <c r="BR1841" s="267"/>
      <c r="BS1841" s="267"/>
      <c r="BT1841" s="267"/>
      <c r="BU1841" s="267"/>
      <c r="BV1841" s="267"/>
      <c r="BW1841" s="267"/>
      <c r="BX1841" s="267"/>
      <c r="BY1841" s="267"/>
      <c r="BZ1841" s="267"/>
      <c r="CA1841" s="267"/>
      <c r="CB1841" s="267"/>
      <c r="CC1841" s="267"/>
      <c r="CD1841" s="267"/>
      <c r="CE1841" s="267"/>
      <c r="CF1841" s="267"/>
      <c r="CG1841" s="267"/>
      <c r="CH1841" s="267"/>
      <c r="CI1841" s="267"/>
      <c r="CJ1841" s="267"/>
      <c r="CK1841" s="267"/>
      <c r="CL1841" s="267"/>
      <c r="CM1841" s="267"/>
      <c r="CN1841" s="267"/>
      <c r="CO1841" s="267"/>
      <c r="CP1841" s="267"/>
      <c r="CQ1841" s="267"/>
      <c r="CR1841" s="267"/>
      <c r="CS1841" s="267"/>
      <c r="CT1841" s="267"/>
      <c r="CU1841" s="267"/>
      <c r="CV1841" s="267"/>
      <c r="CW1841" s="267"/>
      <c r="CX1841" s="267"/>
      <c r="CY1841" s="267"/>
      <c r="CZ1841" s="267"/>
      <c r="DA1841" s="267"/>
      <c r="DB1841" s="267"/>
      <c r="DC1841" s="267"/>
      <c r="DD1841" s="267"/>
      <c r="DE1841" s="267"/>
      <c r="DF1841" s="267"/>
      <c r="DG1841" s="267"/>
      <c r="DH1841" s="267"/>
      <c r="DI1841" s="267"/>
      <c r="DJ1841" s="267"/>
      <c r="DK1841" s="267"/>
      <c r="DL1841" s="267"/>
      <c r="DM1841" s="267"/>
      <c r="DN1841" s="267"/>
      <c r="DO1841" s="267"/>
      <c r="DP1841" s="267"/>
      <c r="DQ1841" s="267"/>
      <c r="DR1841" s="267"/>
      <c r="DS1841" s="267"/>
      <c r="DT1841" s="267"/>
      <c r="DU1841" s="267"/>
      <c r="DV1841" s="267"/>
      <c r="DW1841" s="267"/>
      <c r="DX1841" s="267"/>
      <c r="DY1841" s="267"/>
      <c r="DZ1841" s="267"/>
      <c r="EA1841" s="267"/>
      <c r="EB1841" s="267"/>
      <c r="EC1841" s="267"/>
      <c r="ED1841" s="267"/>
      <c r="EE1841" s="267"/>
      <c r="EF1841" s="267"/>
      <c r="EG1841" s="267"/>
      <c r="EH1841" s="267"/>
      <c r="EI1841" s="267"/>
      <c r="EJ1841" s="267"/>
      <c r="EK1841" s="267"/>
      <c r="EL1841" s="267"/>
      <c r="EM1841" s="267"/>
      <c r="EN1841" s="267"/>
      <c r="EO1841" s="267"/>
      <c r="EP1841" s="267"/>
      <c r="EQ1841" s="267"/>
      <c r="ER1841" s="267"/>
      <c r="ES1841" s="267"/>
      <c r="ET1841" s="267"/>
      <c r="EU1841" s="267"/>
      <c r="EV1841" s="267"/>
      <c r="EW1841" s="267"/>
      <c r="EX1841" s="267"/>
      <c r="EY1841" s="267"/>
      <c r="EZ1841" s="267"/>
      <c r="FA1841" s="267"/>
      <c r="FB1841" s="267"/>
      <c r="FC1841" s="267"/>
      <c r="FD1841" s="267"/>
      <c r="FE1841" s="267"/>
      <c r="FF1841" s="267"/>
      <c r="FG1841" s="267"/>
      <c r="FH1841" s="267"/>
      <c r="FI1841" s="267"/>
      <c r="FJ1841" s="267"/>
      <c r="FK1841" s="267"/>
      <c r="FL1841" s="267"/>
      <c r="FM1841" s="267"/>
      <c r="FN1841" s="267"/>
      <c r="FO1841" s="267"/>
      <c r="FP1841" s="267"/>
      <c r="FQ1841" s="267"/>
      <c r="FR1841" s="267"/>
      <c r="FS1841" s="267"/>
      <c r="FT1841" s="267"/>
      <c r="FU1841" s="267"/>
      <c r="FV1841" s="267"/>
      <c r="FW1841" s="267"/>
      <c r="FX1841" s="267"/>
      <c r="FY1841" s="267"/>
      <c r="FZ1841" s="267"/>
      <c r="GA1841" s="267"/>
      <c r="GB1841" s="267"/>
      <c r="GC1841" s="267"/>
      <c r="GD1841" s="267"/>
      <c r="GE1841" s="267"/>
      <c r="GF1841" s="267"/>
      <c r="GG1841" s="267"/>
      <c r="GH1841" s="267"/>
      <c r="GI1841" s="267"/>
      <c r="GJ1841" s="267"/>
      <c r="GK1841" s="267"/>
      <c r="GL1841" s="267"/>
      <c r="GM1841" s="267"/>
      <c r="GN1841" s="267"/>
      <c r="GO1841" s="267"/>
      <c r="GP1841" s="267"/>
      <c r="GQ1841" s="267"/>
      <c r="GR1841" s="267"/>
      <c r="GS1841" s="267"/>
      <c r="GT1841" s="267"/>
      <c r="GU1841" s="267"/>
      <c r="GV1841" s="267"/>
      <c r="GW1841" s="267"/>
      <c r="GX1841" s="267"/>
      <c r="GY1841" s="267"/>
      <c r="GZ1841" s="267"/>
      <c r="HA1841" s="267"/>
      <c r="HB1841" s="267"/>
      <c r="HC1841" s="267"/>
      <c r="HD1841" s="267"/>
      <c r="HE1841" s="267"/>
      <c r="HF1841" s="267"/>
      <c r="HG1841" s="267"/>
      <c r="HH1841" s="267"/>
      <c r="HI1841" s="267"/>
      <c r="HJ1841" s="267"/>
      <c r="HK1841" s="267"/>
      <c r="HL1841" s="267"/>
      <c r="HM1841" s="267"/>
      <c r="HN1841" s="267"/>
      <c r="HO1841" s="267"/>
      <c r="HP1841" s="267"/>
      <c r="HQ1841" s="267"/>
      <c r="HR1841" s="267"/>
      <c r="HS1841" s="267"/>
      <c r="HT1841" s="267"/>
      <c r="HU1841" s="267"/>
      <c r="HV1841" s="267"/>
      <c r="HW1841" s="267"/>
      <c r="HX1841" s="267"/>
      <c r="HY1841" s="267"/>
      <c r="HZ1841" s="267"/>
      <c r="IA1841" s="267"/>
      <c r="IB1841" s="267"/>
      <c r="IC1841" s="267"/>
      <c r="ID1841" s="267"/>
      <c r="IE1841" s="267"/>
      <c r="IF1841" s="267"/>
      <c r="IG1841" s="267"/>
      <c r="IH1841" s="267"/>
      <c r="II1841" s="267"/>
      <c r="IJ1841" s="267"/>
      <c r="IK1841" s="267"/>
      <c r="IL1841" s="267"/>
      <c r="IM1841" s="267"/>
      <c r="IN1841" s="267"/>
      <c r="IO1841" s="267"/>
      <c r="IP1841" s="267"/>
      <c r="IQ1841" s="267"/>
      <c r="IR1841" s="267"/>
      <c r="IS1841" s="267"/>
      <c r="IT1841" s="267"/>
      <c r="IU1841" s="267"/>
    </row>
    <row r="1842" spans="1:255" s="268" customFormat="1" ht="12.75">
      <c r="A1842" s="267"/>
      <c r="B1842" s="267"/>
      <c r="C1842" s="267"/>
      <c r="D1842" s="267"/>
      <c r="E1842" s="267"/>
      <c r="F1842" s="267"/>
      <c r="G1842" s="267"/>
      <c r="H1842" s="267"/>
      <c r="I1842" s="267"/>
      <c r="J1842" s="267"/>
      <c r="K1842" s="267"/>
      <c r="L1842" s="267"/>
      <c r="M1842" s="267"/>
      <c r="N1842" s="267"/>
      <c r="O1842" s="267"/>
      <c r="P1842" s="267"/>
      <c r="Q1842" s="267"/>
      <c r="R1842" s="267"/>
      <c r="S1842" s="267"/>
      <c r="T1842" s="267"/>
      <c r="U1842" s="267"/>
      <c r="V1842" s="267"/>
      <c r="W1842" s="267"/>
      <c r="X1842" s="267"/>
      <c r="Y1842" s="267"/>
      <c r="Z1842" s="267"/>
      <c r="AA1842" s="267"/>
      <c r="AB1842" s="267"/>
      <c r="AC1842" s="267"/>
      <c r="AD1842" s="267"/>
      <c r="AE1842" s="267"/>
      <c r="AF1842" s="267"/>
      <c r="AG1842" s="267"/>
      <c r="AH1842" s="267"/>
      <c r="AI1842" s="267"/>
      <c r="AJ1842" s="267"/>
      <c r="AK1842" s="267"/>
      <c r="AL1842" s="267"/>
      <c r="AM1842" s="267"/>
      <c r="AN1842" s="267"/>
      <c r="AO1842" s="267"/>
      <c r="AP1842" s="267"/>
      <c r="AQ1842" s="267"/>
      <c r="AR1842" s="267"/>
      <c r="AS1842" s="267"/>
      <c r="AT1842" s="267"/>
      <c r="AU1842" s="267"/>
      <c r="AV1842" s="267"/>
      <c r="AW1842" s="267"/>
      <c r="AX1842" s="267"/>
      <c r="AY1842" s="267"/>
      <c r="AZ1842" s="267"/>
      <c r="BA1842" s="267"/>
      <c r="BB1842" s="267"/>
      <c r="BC1842" s="267"/>
      <c r="BD1842" s="267"/>
      <c r="BE1842" s="267"/>
      <c r="BF1842" s="267"/>
      <c r="BG1842" s="267"/>
      <c r="BH1842" s="267"/>
      <c r="BI1842" s="267"/>
      <c r="BJ1842" s="267"/>
      <c r="BK1842" s="267"/>
      <c r="BL1842" s="267"/>
      <c r="BM1842" s="267"/>
      <c r="BN1842" s="267"/>
      <c r="BO1842" s="267"/>
      <c r="BP1842" s="267"/>
      <c r="BQ1842" s="267"/>
      <c r="BR1842" s="267"/>
      <c r="BS1842" s="267"/>
      <c r="BT1842" s="267"/>
      <c r="BU1842" s="267"/>
      <c r="BV1842" s="267"/>
      <c r="BW1842" s="267"/>
      <c r="BX1842" s="267"/>
      <c r="BY1842" s="267"/>
      <c r="BZ1842" s="267"/>
      <c r="CA1842" s="267"/>
      <c r="CB1842" s="267"/>
      <c r="CC1842" s="267"/>
      <c r="CD1842" s="267"/>
      <c r="CE1842" s="267"/>
      <c r="CF1842" s="267"/>
      <c r="CG1842" s="267"/>
      <c r="CH1842" s="267"/>
      <c r="CI1842" s="267"/>
      <c r="CJ1842" s="267"/>
      <c r="CK1842" s="267"/>
      <c r="CL1842" s="267"/>
      <c r="CM1842" s="267"/>
      <c r="CN1842" s="267"/>
      <c r="CO1842" s="267"/>
      <c r="CP1842" s="267"/>
      <c r="CQ1842" s="267"/>
      <c r="CR1842" s="267"/>
      <c r="CS1842" s="267"/>
      <c r="CT1842" s="267"/>
      <c r="CU1842" s="267"/>
      <c r="CV1842" s="267"/>
      <c r="CW1842" s="267"/>
      <c r="CX1842" s="267"/>
      <c r="CY1842" s="267"/>
      <c r="CZ1842" s="267"/>
      <c r="DA1842" s="267"/>
      <c r="DB1842" s="267"/>
      <c r="DC1842" s="267"/>
      <c r="DD1842" s="267"/>
      <c r="DE1842" s="267"/>
      <c r="DF1842" s="267"/>
      <c r="DG1842" s="267"/>
      <c r="DH1842" s="267"/>
      <c r="DI1842" s="267"/>
      <c r="DJ1842" s="267"/>
      <c r="DK1842" s="267"/>
      <c r="DL1842" s="267"/>
      <c r="DM1842" s="267"/>
      <c r="DN1842" s="267"/>
      <c r="DO1842" s="267"/>
      <c r="DP1842" s="267"/>
      <c r="DQ1842" s="267"/>
      <c r="DR1842" s="267"/>
      <c r="DS1842" s="267"/>
      <c r="DT1842" s="267"/>
      <c r="DU1842" s="267"/>
      <c r="DV1842" s="267"/>
      <c r="DW1842" s="267"/>
      <c r="DX1842" s="267"/>
      <c r="DY1842" s="267"/>
      <c r="DZ1842" s="267"/>
      <c r="EA1842" s="267"/>
      <c r="EB1842" s="267"/>
      <c r="EC1842" s="267"/>
      <c r="ED1842" s="267"/>
      <c r="EE1842" s="267"/>
      <c r="EF1842" s="267"/>
      <c r="EG1842" s="267"/>
      <c r="EH1842" s="267"/>
      <c r="EI1842" s="267"/>
      <c r="EJ1842" s="267"/>
      <c r="EK1842" s="267"/>
      <c r="EL1842" s="267"/>
      <c r="EM1842" s="267"/>
      <c r="EN1842" s="267"/>
      <c r="EO1842" s="267"/>
      <c r="EP1842" s="267"/>
      <c r="EQ1842" s="267"/>
      <c r="ER1842" s="267"/>
      <c r="ES1842" s="267"/>
      <c r="ET1842" s="267"/>
      <c r="EU1842" s="267"/>
      <c r="EV1842" s="267"/>
      <c r="EW1842" s="267"/>
      <c r="EX1842" s="267"/>
      <c r="EY1842" s="267"/>
      <c r="EZ1842" s="267"/>
      <c r="FA1842" s="267"/>
      <c r="FB1842" s="267"/>
      <c r="FC1842" s="267"/>
      <c r="FD1842" s="267"/>
      <c r="FE1842" s="267"/>
      <c r="FF1842" s="267"/>
      <c r="FG1842" s="267"/>
      <c r="FH1842" s="267"/>
      <c r="FI1842" s="267"/>
      <c r="FJ1842" s="267"/>
      <c r="FK1842" s="267"/>
      <c r="FL1842" s="267"/>
      <c r="FM1842" s="267"/>
      <c r="FN1842" s="267"/>
      <c r="FO1842" s="267"/>
      <c r="FP1842" s="267"/>
      <c r="FQ1842" s="267"/>
      <c r="FR1842" s="267"/>
      <c r="FS1842" s="267"/>
      <c r="FT1842" s="267"/>
      <c r="FU1842" s="267"/>
      <c r="FV1842" s="267"/>
      <c r="FW1842" s="267"/>
      <c r="FX1842" s="267"/>
      <c r="FY1842" s="267"/>
      <c r="FZ1842" s="267"/>
      <c r="GA1842" s="267"/>
      <c r="GB1842" s="267"/>
      <c r="GC1842" s="267"/>
      <c r="GD1842" s="267"/>
      <c r="GE1842" s="267"/>
      <c r="GF1842" s="267"/>
      <c r="GG1842" s="267"/>
      <c r="GH1842" s="267"/>
      <c r="GI1842" s="267"/>
      <c r="GJ1842" s="267"/>
      <c r="GK1842" s="267"/>
      <c r="GL1842" s="267"/>
      <c r="GM1842" s="267"/>
      <c r="GN1842" s="267"/>
      <c r="GO1842" s="267"/>
      <c r="GP1842" s="267"/>
      <c r="GQ1842" s="267"/>
      <c r="GR1842" s="267"/>
      <c r="GS1842" s="267"/>
      <c r="GT1842" s="267"/>
      <c r="GU1842" s="267"/>
      <c r="GV1842" s="267"/>
      <c r="GW1842" s="267"/>
      <c r="GX1842" s="267"/>
      <c r="GY1842" s="267"/>
      <c r="GZ1842" s="267"/>
      <c r="HA1842" s="267"/>
      <c r="HB1842" s="267"/>
      <c r="HC1842" s="267"/>
      <c r="HD1842" s="267"/>
      <c r="HE1842" s="267"/>
      <c r="HF1842" s="267"/>
      <c r="HG1842" s="267"/>
      <c r="HH1842" s="267"/>
      <c r="HI1842" s="267"/>
      <c r="HJ1842" s="267"/>
      <c r="HK1842" s="267"/>
      <c r="HL1842" s="267"/>
      <c r="HM1842" s="267"/>
      <c r="HN1842" s="267"/>
      <c r="HO1842" s="267"/>
      <c r="HP1842" s="267"/>
      <c r="HQ1842" s="267"/>
      <c r="HR1842" s="267"/>
      <c r="HS1842" s="267"/>
      <c r="HT1842" s="267"/>
      <c r="HU1842" s="267"/>
      <c r="HV1842" s="267"/>
      <c r="HW1842" s="267"/>
      <c r="HX1842" s="267"/>
      <c r="HY1842" s="267"/>
      <c r="HZ1842" s="267"/>
      <c r="IA1842" s="267"/>
      <c r="IB1842" s="267"/>
      <c r="IC1842" s="267"/>
      <c r="ID1842" s="267"/>
      <c r="IE1842" s="267"/>
      <c r="IF1842" s="267"/>
      <c r="IG1842" s="267"/>
      <c r="IH1842" s="267"/>
      <c r="II1842" s="267"/>
      <c r="IJ1842" s="267"/>
      <c r="IK1842" s="267"/>
      <c r="IL1842" s="267"/>
      <c r="IM1842" s="267"/>
      <c r="IN1842" s="267"/>
      <c r="IO1842" s="267"/>
      <c r="IP1842" s="267"/>
      <c r="IQ1842" s="267"/>
      <c r="IR1842" s="267"/>
      <c r="IS1842" s="267"/>
      <c r="IT1842" s="267"/>
      <c r="IU1842" s="267"/>
    </row>
    <row r="1843" spans="1:255" s="268" customFormat="1" ht="12.75">
      <c r="A1843" s="267"/>
      <c r="B1843" s="267"/>
      <c r="C1843" s="267"/>
      <c r="D1843" s="267"/>
      <c r="E1843" s="267"/>
      <c r="F1843" s="267"/>
      <c r="G1843" s="267"/>
      <c r="H1843" s="267"/>
      <c r="I1843" s="267"/>
      <c r="J1843" s="267"/>
      <c r="K1843" s="267"/>
      <c r="L1843" s="267"/>
      <c r="M1843" s="267"/>
      <c r="N1843" s="267"/>
      <c r="O1843" s="267"/>
      <c r="P1843" s="267"/>
      <c r="Q1843" s="267"/>
      <c r="R1843" s="267"/>
      <c r="S1843" s="267"/>
      <c r="T1843" s="267"/>
      <c r="U1843" s="267"/>
      <c r="V1843" s="267"/>
      <c r="W1843" s="267"/>
      <c r="X1843" s="267"/>
      <c r="Y1843" s="267"/>
      <c r="Z1843" s="267"/>
      <c r="AA1843" s="267"/>
      <c r="AB1843" s="267"/>
      <c r="AC1843" s="267"/>
      <c r="AD1843" s="267"/>
      <c r="AE1843" s="267"/>
      <c r="AF1843" s="267"/>
      <c r="AG1843" s="267"/>
      <c r="AH1843" s="267"/>
      <c r="AI1843" s="267"/>
      <c r="AJ1843" s="267"/>
      <c r="AK1843" s="267"/>
      <c r="AL1843" s="267"/>
      <c r="AM1843" s="267"/>
      <c r="AN1843" s="267"/>
      <c r="AO1843" s="267"/>
      <c r="AP1843" s="267"/>
      <c r="AQ1843" s="267"/>
      <c r="AR1843" s="267"/>
      <c r="AS1843" s="267"/>
      <c r="AT1843" s="267"/>
      <c r="AU1843" s="267"/>
      <c r="AV1843" s="267"/>
      <c r="AW1843" s="267"/>
      <c r="AX1843" s="267"/>
      <c r="AY1843" s="267"/>
      <c r="AZ1843" s="267"/>
      <c r="BA1843" s="267"/>
      <c r="BB1843" s="267"/>
      <c r="BC1843" s="267"/>
      <c r="BD1843" s="267"/>
      <c r="BE1843" s="267"/>
      <c r="BF1843" s="267"/>
      <c r="BG1843" s="267"/>
      <c r="BH1843" s="267"/>
      <c r="BI1843" s="267"/>
      <c r="BJ1843" s="267"/>
      <c r="BK1843" s="267"/>
      <c r="BL1843" s="267"/>
      <c r="BM1843" s="267"/>
      <c r="BN1843" s="267"/>
      <c r="BO1843" s="267"/>
      <c r="BP1843" s="267"/>
      <c r="BQ1843" s="267"/>
      <c r="BR1843" s="267"/>
      <c r="BS1843" s="267"/>
      <c r="BT1843" s="267"/>
      <c r="BU1843" s="267"/>
      <c r="BV1843" s="267"/>
      <c r="BW1843" s="267"/>
      <c r="BX1843" s="267"/>
      <c r="BY1843" s="267"/>
      <c r="BZ1843" s="267"/>
      <c r="CA1843" s="267"/>
      <c r="CB1843" s="267"/>
      <c r="CC1843" s="267"/>
      <c r="CD1843" s="267"/>
      <c r="CE1843" s="267"/>
      <c r="CF1843" s="267"/>
      <c r="CG1843" s="267"/>
      <c r="CH1843" s="267"/>
      <c r="CI1843" s="267"/>
      <c r="CJ1843" s="267"/>
      <c r="CK1843" s="267"/>
      <c r="CL1843" s="267"/>
      <c r="CM1843" s="267"/>
      <c r="CN1843" s="267"/>
      <c r="CO1843" s="267"/>
      <c r="CP1843" s="267"/>
      <c r="CQ1843" s="267"/>
      <c r="CR1843" s="267"/>
      <c r="CS1843" s="267"/>
      <c r="CT1843" s="267"/>
      <c r="CU1843" s="267"/>
      <c r="CV1843" s="267"/>
      <c r="CW1843" s="267"/>
      <c r="CX1843" s="267"/>
      <c r="CY1843" s="267"/>
      <c r="CZ1843" s="267"/>
      <c r="DA1843" s="267"/>
      <c r="DB1843" s="267"/>
      <c r="DC1843" s="267"/>
      <c r="DD1843" s="267"/>
      <c r="DE1843" s="267"/>
      <c r="DF1843" s="267"/>
      <c r="DG1843" s="267"/>
      <c r="DH1843" s="267"/>
      <c r="DI1843" s="267"/>
      <c r="DJ1843" s="267"/>
      <c r="DK1843" s="267"/>
      <c r="DL1843" s="267"/>
      <c r="DM1843" s="267"/>
      <c r="DN1843" s="267"/>
      <c r="DO1843" s="267"/>
      <c r="DP1843" s="267"/>
      <c r="DQ1843" s="267"/>
      <c r="DR1843" s="267"/>
      <c r="DS1843" s="267"/>
      <c r="DT1843" s="267"/>
      <c r="DU1843" s="267"/>
      <c r="DV1843" s="267"/>
      <c r="DW1843" s="267"/>
      <c r="DX1843" s="267"/>
      <c r="DY1843" s="267"/>
      <c r="DZ1843" s="267"/>
      <c r="EA1843" s="267"/>
      <c r="EB1843" s="267"/>
      <c r="EC1843" s="267"/>
      <c r="ED1843" s="267"/>
      <c r="EE1843" s="267"/>
      <c r="EF1843" s="267"/>
      <c r="EG1843" s="267"/>
      <c r="EH1843" s="267"/>
      <c r="EI1843" s="267"/>
      <c r="EJ1843" s="267"/>
      <c r="EK1843" s="267"/>
      <c r="EL1843" s="267"/>
      <c r="EM1843" s="267"/>
      <c r="EN1843" s="267"/>
      <c r="EO1843" s="267"/>
      <c r="EP1843" s="267"/>
      <c r="EQ1843" s="267"/>
      <c r="ER1843" s="267"/>
      <c r="ES1843" s="267"/>
      <c r="ET1843" s="267"/>
      <c r="EU1843" s="267"/>
      <c r="EV1843" s="267"/>
      <c r="EW1843" s="267"/>
      <c r="EX1843" s="267"/>
      <c r="EY1843" s="267"/>
      <c r="EZ1843" s="267"/>
      <c r="FA1843" s="267"/>
      <c r="FB1843" s="267"/>
      <c r="FC1843" s="267"/>
      <c r="FD1843" s="267"/>
      <c r="FE1843" s="267"/>
      <c r="FF1843" s="267"/>
      <c r="FG1843" s="267"/>
      <c r="FH1843" s="267"/>
      <c r="FI1843" s="267"/>
      <c r="FJ1843" s="267"/>
      <c r="FK1843" s="267"/>
      <c r="FL1843" s="267"/>
      <c r="FM1843" s="267"/>
      <c r="FN1843" s="267"/>
      <c r="FO1843" s="267"/>
      <c r="FP1843" s="267"/>
      <c r="FQ1843" s="267"/>
      <c r="FR1843" s="267"/>
      <c r="FS1843" s="267"/>
      <c r="FT1843" s="267"/>
      <c r="FU1843" s="267"/>
      <c r="FV1843" s="267"/>
      <c r="FW1843" s="267"/>
      <c r="FX1843" s="267"/>
      <c r="FY1843" s="267"/>
      <c r="FZ1843" s="267"/>
      <c r="GA1843" s="267"/>
      <c r="GB1843" s="267"/>
      <c r="GC1843" s="267"/>
      <c r="GD1843" s="267"/>
      <c r="GE1843" s="267"/>
      <c r="GF1843" s="267"/>
      <c r="GG1843" s="267"/>
      <c r="GH1843" s="267"/>
      <c r="GI1843" s="267"/>
      <c r="GJ1843" s="267"/>
      <c r="GK1843" s="267"/>
      <c r="GL1843" s="267"/>
      <c r="GM1843" s="267"/>
      <c r="GN1843" s="267"/>
      <c r="GO1843" s="267"/>
      <c r="GP1843" s="267"/>
      <c r="GQ1843" s="267"/>
      <c r="GR1843" s="267"/>
      <c r="GS1843" s="267"/>
      <c r="GT1843" s="267"/>
      <c r="GU1843" s="267"/>
      <c r="GV1843" s="267"/>
      <c r="GW1843" s="267"/>
      <c r="GX1843" s="267"/>
      <c r="GY1843" s="267"/>
      <c r="GZ1843" s="267"/>
      <c r="HA1843" s="267"/>
      <c r="HB1843" s="267"/>
      <c r="HC1843" s="267"/>
      <c r="HD1843" s="267"/>
      <c r="HE1843" s="267"/>
      <c r="HF1843" s="267"/>
      <c r="HG1843" s="267"/>
      <c r="HH1843" s="267"/>
      <c r="HI1843" s="267"/>
      <c r="HJ1843" s="267"/>
      <c r="HK1843" s="267"/>
      <c r="HL1843" s="267"/>
      <c r="HM1843" s="267"/>
      <c r="HN1843" s="267"/>
      <c r="HO1843" s="267"/>
      <c r="HP1843" s="267"/>
      <c r="HQ1843" s="267"/>
      <c r="HR1843" s="267"/>
      <c r="HS1843" s="267"/>
      <c r="HT1843" s="267"/>
      <c r="HU1843" s="267"/>
      <c r="HV1843" s="267"/>
      <c r="HW1843" s="267"/>
      <c r="HX1843" s="267"/>
      <c r="HY1843" s="267"/>
      <c r="HZ1843" s="267"/>
      <c r="IA1843" s="267"/>
      <c r="IB1843" s="267"/>
      <c r="IC1843" s="267"/>
      <c r="ID1843" s="267"/>
      <c r="IE1843" s="267"/>
      <c r="IF1843" s="267"/>
      <c r="IG1843" s="267"/>
      <c r="IH1843" s="267"/>
      <c r="II1843" s="267"/>
      <c r="IJ1843" s="267"/>
      <c r="IK1843" s="267"/>
      <c r="IL1843" s="267"/>
      <c r="IM1843" s="267"/>
      <c r="IN1843" s="267"/>
      <c r="IO1843" s="267"/>
      <c r="IP1843" s="267"/>
      <c r="IQ1843" s="267"/>
      <c r="IR1843" s="267"/>
      <c r="IS1843" s="267"/>
      <c r="IT1843" s="267"/>
      <c r="IU1843" s="267"/>
    </row>
    <row r="1844" spans="1:255" s="268" customFormat="1" ht="12.75">
      <c r="A1844" s="267"/>
      <c r="B1844" s="267"/>
      <c r="C1844" s="267"/>
      <c r="D1844" s="267"/>
      <c r="E1844" s="267"/>
      <c r="F1844" s="267"/>
      <c r="G1844" s="267"/>
      <c r="H1844" s="267"/>
      <c r="I1844" s="267"/>
      <c r="J1844" s="267"/>
      <c r="K1844" s="267"/>
      <c r="L1844" s="267"/>
      <c r="M1844" s="267"/>
      <c r="N1844" s="267"/>
      <c r="O1844" s="267"/>
      <c r="P1844" s="267"/>
      <c r="Q1844" s="267"/>
      <c r="R1844" s="267"/>
      <c r="S1844" s="267"/>
      <c r="T1844" s="267"/>
      <c r="U1844" s="267"/>
      <c r="V1844" s="267"/>
      <c r="W1844" s="267"/>
      <c r="X1844" s="267"/>
      <c r="Y1844" s="267"/>
      <c r="Z1844" s="267"/>
      <c r="AA1844" s="267"/>
      <c r="AB1844" s="267"/>
      <c r="AC1844" s="267"/>
      <c r="AD1844" s="267"/>
      <c r="AE1844" s="267"/>
      <c r="AF1844" s="267"/>
      <c r="AG1844" s="267"/>
      <c r="AH1844" s="267"/>
      <c r="AI1844" s="267"/>
      <c r="AJ1844" s="267"/>
      <c r="AK1844" s="267"/>
      <c r="AL1844" s="267"/>
      <c r="AM1844" s="267"/>
      <c r="AN1844" s="267"/>
      <c r="AO1844" s="267"/>
      <c r="AP1844" s="267"/>
      <c r="AQ1844" s="267"/>
      <c r="AR1844" s="267"/>
      <c r="AS1844" s="267"/>
      <c r="AT1844" s="267"/>
      <c r="AU1844" s="267"/>
      <c r="AV1844" s="267"/>
      <c r="AW1844" s="267"/>
      <c r="AX1844" s="267"/>
      <c r="AY1844" s="267"/>
      <c r="AZ1844" s="267"/>
      <c r="BA1844" s="267"/>
      <c r="BB1844" s="267"/>
      <c r="BC1844" s="267"/>
      <c r="BD1844" s="267"/>
      <c r="BE1844" s="267"/>
      <c r="BF1844" s="267"/>
      <c r="BG1844" s="267"/>
      <c r="BH1844" s="267"/>
      <c r="BI1844" s="267"/>
      <c r="BJ1844" s="267"/>
      <c r="BK1844" s="267"/>
      <c r="BL1844" s="267"/>
      <c r="BM1844" s="267"/>
      <c r="BN1844" s="267"/>
      <c r="BO1844" s="267"/>
      <c r="BP1844" s="267"/>
      <c r="BQ1844" s="267"/>
      <c r="BR1844" s="267"/>
      <c r="BS1844" s="267"/>
      <c r="BT1844" s="267"/>
      <c r="BU1844" s="267"/>
      <c r="BV1844" s="267"/>
      <c r="BW1844" s="267"/>
      <c r="BX1844" s="267"/>
      <c r="BY1844" s="267"/>
      <c r="BZ1844" s="267"/>
      <c r="CA1844" s="267"/>
      <c r="CB1844" s="267"/>
      <c r="CC1844" s="267"/>
      <c r="CD1844" s="267"/>
      <c r="CE1844" s="267"/>
      <c r="CF1844" s="267"/>
      <c r="CG1844" s="267"/>
      <c r="CH1844" s="267"/>
      <c r="CI1844" s="267"/>
      <c r="CJ1844" s="267"/>
      <c r="CK1844" s="267"/>
      <c r="CL1844" s="267"/>
      <c r="CM1844" s="267"/>
      <c r="CN1844" s="267"/>
      <c r="CO1844" s="267"/>
      <c r="CP1844" s="267"/>
      <c r="CQ1844" s="267"/>
      <c r="CR1844" s="267"/>
      <c r="CS1844" s="267"/>
      <c r="CT1844" s="267"/>
      <c r="CU1844" s="267"/>
      <c r="CV1844" s="267"/>
      <c r="CW1844" s="267"/>
      <c r="CX1844" s="267"/>
      <c r="CY1844" s="267"/>
      <c r="CZ1844" s="267"/>
      <c r="DA1844" s="267"/>
      <c r="DB1844" s="267"/>
      <c r="DC1844" s="267"/>
      <c r="DD1844" s="267"/>
      <c r="DE1844" s="267"/>
      <c r="DF1844" s="267"/>
      <c r="DG1844" s="267"/>
      <c r="DH1844" s="267"/>
      <c r="DI1844" s="267"/>
      <c r="DJ1844" s="267"/>
      <c r="DK1844" s="267"/>
      <c r="DL1844" s="267"/>
      <c r="DM1844" s="267"/>
      <c r="DN1844" s="267"/>
      <c r="DO1844" s="267"/>
      <c r="DP1844" s="267"/>
      <c r="DQ1844" s="267"/>
      <c r="DR1844" s="267"/>
      <c r="DS1844" s="267"/>
      <c r="DT1844" s="267"/>
      <c r="DU1844" s="267"/>
      <c r="DV1844" s="267"/>
      <c r="DW1844" s="267"/>
      <c r="DX1844" s="267"/>
      <c r="DY1844" s="267"/>
      <c r="DZ1844" s="267"/>
      <c r="EA1844" s="267"/>
      <c r="EB1844" s="267"/>
      <c r="EC1844" s="267"/>
      <c r="ED1844" s="267"/>
      <c r="EE1844" s="267"/>
      <c r="EF1844" s="267"/>
      <c r="EG1844" s="267"/>
      <c r="EH1844" s="267"/>
      <c r="EI1844" s="267"/>
      <c r="EJ1844" s="267"/>
      <c r="EK1844" s="267"/>
      <c r="EL1844" s="267"/>
      <c r="EM1844" s="267"/>
      <c r="EN1844" s="267"/>
      <c r="EO1844" s="267"/>
      <c r="EP1844" s="267"/>
      <c r="EQ1844" s="267"/>
      <c r="ER1844" s="267"/>
      <c r="ES1844" s="267"/>
      <c r="ET1844" s="267"/>
      <c r="EU1844" s="267"/>
      <c r="EV1844" s="267"/>
      <c r="EW1844" s="267"/>
      <c r="EX1844" s="267"/>
      <c r="EY1844" s="267"/>
      <c r="EZ1844" s="267"/>
      <c r="FA1844" s="267"/>
      <c r="FB1844" s="267"/>
      <c r="FC1844" s="267"/>
      <c r="FD1844" s="267"/>
      <c r="FE1844" s="267"/>
      <c r="FF1844" s="267"/>
      <c r="FG1844" s="267"/>
      <c r="FH1844" s="267"/>
      <c r="FI1844" s="267"/>
      <c r="FJ1844" s="267"/>
      <c r="FK1844" s="267"/>
      <c r="FL1844" s="267"/>
      <c r="FM1844" s="267"/>
      <c r="FN1844" s="267"/>
      <c r="FO1844" s="267"/>
      <c r="FP1844" s="267"/>
      <c r="FQ1844" s="267"/>
      <c r="FR1844" s="267"/>
      <c r="FS1844" s="267"/>
      <c r="FT1844" s="267"/>
      <c r="FU1844" s="267"/>
      <c r="FV1844" s="267"/>
      <c r="FW1844" s="267"/>
      <c r="FX1844" s="267"/>
      <c r="FY1844" s="267"/>
      <c r="FZ1844" s="267"/>
      <c r="GA1844" s="267"/>
      <c r="GB1844" s="267"/>
      <c r="GC1844" s="267"/>
      <c r="GD1844" s="267"/>
      <c r="GE1844" s="267"/>
      <c r="GF1844" s="267"/>
      <c r="GG1844" s="267"/>
      <c r="GH1844" s="267"/>
      <c r="GI1844" s="267"/>
      <c r="GJ1844" s="267"/>
      <c r="GK1844" s="267"/>
      <c r="GL1844" s="267"/>
      <c r="GM1844" s="267"/>
      <c r="GN1844" s="267"/>
      <c r="GO1844" s="267"/>
      <c r="GP1844" s="267"/>
      <c r="GQ1844" s="267"/>
      <c r="GR1844" s="267"/>
      <c r="GS1844" s="267"/>
      <c r="GT1844" s="267"/>
      <c r="GU1844" s="267"/>
      <c r="GV1844" s="267"/>
      <c r="GW1844" s="267"/>
      <c r="GX1844" s="267"/>
      <c r="GY1844" s="267"/>
      <c r="GZ1844" s="267"/>
      <c r="HA1844" s="267"/>
      <c r="HB1844" s="267"/>
      <c r="HC1844" s="267"/>
      <c r="HD1844" s="267"/>
      <c r="HE1844" s="267"/>
      <c r="HF1844" s="267"/>
      <c r="HG1844" s="267"/>
      <c r="HH1844" s="267"/>
      <c r="HI1844" s="267"/>
      <c r="HJ1844" s="267"/>
      <c r="HK1844" s="267"/>
      <c r="HL1844" s="267"/>
      <c r="HM1844" s="267"/>
      <c r="HN1844" s="267"/>
      <c r="HO1844" s="267"/>
      <c r="HP1844" s="267"/>
      <c r="HQ1844" s="267"/>
      <c r="HR1844" s="267"/>
      <c r="HS1844" s="267"/>
      <c r="HT1844" s="267"/>
      <c r="HU1844" s="267"/>
      <c r="HV1844" s="267"/>
      <c r="HW1844" s="267"/>
      <c r="HX1844" s="267"/>
      <c r="HY1844" s="267"/>
      <c r="HZ1844" s="267"/>
      <c r="IA1844" s="267"/>
      <c r="IB1844" s="267"/>
      <c r="IC1844" s="267"/>
      <c r="ID1844" s="267"/>
      <c r="IE1844" s="267"/>
      <c r="IF1844" s="267"/>
      <c r="IG1844" s="267"/>
      <c r="IH1844" s="267"/>
      <c r="II1844" s="267"/>
      <c r="IJ1844" s="267"/>
      <c r="IK1844" s="267"/>
      <c r="IL1844" s="267"/>
      <c r="IM1844" s="267"/>
      <c r="IN1844" s="267"/>
      <c r="IO1844" s="267"/>
      <c r="IP1844" s="267"/>
      <c r="IQ1844" s="267"/>
      <c r="IR1844" s="267"/>
      <c r="IS1844" s="267"/>
      <c r="IT1844" s="267"/>
      <c r="IU1844" s="267"/>
    </row>
    <row r="1845" spans="1:255" s="268" customFormat="1" ht="12.75">
      <c r="A1845" s="267"/>
      <c r="B1845" s="267"/>
      <c r="C1845" s="267"/>
      <c r="D1845" s="267"/>
      <c r="E1845" s="267"/>
      <c r="F1845" s="267"/>
      <c r="G1845" s="267"/>
      <c r="H1845" s="267"/>
      <c r="I1845" s="267"/>
      <c r="J1845" s="267"/>
      <c r="K1845" s="267"/>
      <c r="L1845" s="267"/>
      <c r="M1845" s="267"/>
      <c r="N1845" s="267"/>
      <c r="O1845" s="267"/>
      <c r="P1845" s="267"/>
      <c r="Q1845" s="267"/>
      <c r="R1845" s="267"/>
      <c r="S1845" s="267"/>
      <c r="T1845" s="267"/>
      <c r="U1845" s="267"/>
      <c r="V1845" s="267"/>
      <c r="W1845" s="267"/>
      <c r="X1845" s="267"/>
      <c r="Y1845" s="267"/>
      <c r="Z1845" s="267"/>
      <c r="AA1845" s="267"/>
      <c r="AB1845" s="267"/>
      <c r="AC1845" s="267"/>
      <c r="AD1845" s="267"/>
      <c r="AE1845" s="267"/>
      <c r="AF1845" s="267"/>
      <c r="AG1845" s="267"/>
      <c r="AH1845" s="267"/>
      <c r="AI1845" s="267"/>
      <c r="AJ1845" s="267"/>
      <c r="AK1845" s="267"/>
      <c r="AL1845" s="267"/>
      <c r="AM1845" s="267"/>
      <c r="AN1845" s="267"/>
      <c r="AO1845" s="267"/>
      <c r="AP1845" s="267"/>
      <c r="AQ1845" s="267"/>
      <c r="AR1845" s="267"/>
      <c r="AS1845" s="267"/>
      <c r="AT1845" s="267"/>
      <c r="AU1845" s="267"/>
      <c r="AV1845" s="267"/>
      <c r="AW1845" s="267"/>
      <c r="AX1845" s="267"/>
      <c r="AY1845" s="267"/>
      <c r="AZ1845" s="267"/>
      <c r="BA1845" s="267"/>
      <c r="BB1845" s="267"/>
      <c r="BC1845" s="267"/>
      <c r="BD1845" s="267"/>
      <c r="BE1845" s="267"/>
      <c r="BF1845" s="267"/>
      <c r="BG1845" s="267"/>
      <c r="BH1845" s="267"/>
      <c r="BI1845" s="267"/>
      <c r="BJ1845" s="267"/>
      <c r="BK1845" s="267"/>
      <c r="BL1845" s="267"/>
      <c r="BM1845" s="267"/>
      <c r="BN1845" s="267"/>
      <c r="BO1845" s="267"/>
      <c r="BP1845" s="267"/>
      <c r="BQ1845" s="267"/>
      <c r="BR1845" s="267"/>
      <c r="BS1845" s="267"/>
      <c r="BT1845" s="267"/>
      <c r="BU1845" s="267"/>
      <c r="BV1845" s="267"/>
      <c r="BW1845" s="267"/>
      <c r="BX1845" s="267"/>
      <c r="BY1845" s="267"/>
      <c r="BZ1845" s="267"/>
      <c r="CA1845" s="267"/>
      <c r="CB1845" s="267"/>
      <c r="CC1845" s="267"/>
      <c r="CD1845" s="267"/>
      <c r="CE1845" s="267"/>
      <c r="CF1845" s="267"/>
      <c r="CG1845" s="267"/>
      <c r="CH1845" s="267"/>
      <c r="CI1845" s="267"/>
      <c r="CJ1845" s="267"/>
      <c r="CK1845" s="267"/>
      <c r="CL1845" s="267"/>
      <c r="CM1845" s="267"/>
      <c r="CN1845" s="267"/>
      <c r="CO1845" s="267"/>
      <c r="CP1845" s="267"/>
      <c r="CQ1845" s="267"/>
      <c r="CR1845" s="267"/>
      <c r="CS1845" s="267"/>
      <c r="CT1845" s="267"/>
      <c r="CU1845" s="267"/>
      <c r="CV1845" s="267"/>
      <c r="CW1845" s="267"/>
      <c r="CX1845" s="267"/>
      <c r="CY1845" s="267"/>
      <c r="CZ1845" s="267"/>
      <c r="DA1845" s="267"/>
      <c r="DB1845" s="267"/>
      <c r="DC1845" s="267"/>
      <c r="DD1845" s="267"/>
      <c r="DE1845" s="267"/>
      <c r="DF1845" s="267"/>
      <c r="DG1845" s="267"/>
      <c r="DH1845" s="267"/>
      <c r="DI1845" s="267"/>
      <c r="DJ1845" s="267"/>
      <c r="DK1845" s="267"/>
      <c r="DL1845" s="267"/>
      <c r="DM1845" s="267"/>
      <c r="DN1845" s="267"/>
      <c r="DO1845" s="267"/>
      <c r="DP1845" s="267"/>
      <c r="DQ1845" s="267"/>
      <c r="DR1845" s="267"/>
      <c r="DS1845" s="267"/>
      <c r="DT1845" s="267"/>
      <c r="DU1845" s="267"/>
      <c r="DV1845" s="267"/>
      <c r="DW1845" s="267"/>
      <c r="DX1845" s="267"/>
      <c r="DY1845" s="267"/>
      <c r="DZ1845" s="267"/>
      <c r="EA1845" s="267"/>
      <c r="EB1845" s="267"/>
      <c r="EC1845" s="267"/>
      <c r="ED1845" s="267"/>
      <c r="EE1845" s="267"/>
      <c r="EF1845" s="267"/>
      <c r="EG1845" s="267"/>
      <c r="EH1845" s="267"/>
      <c r="EI1845" s="267"/>
      <c r="EJ1845" s="267"/>
      <c r="EK1845" s="267"/>
      <c r="EL1845" s="267"/>
      <c r="EM1845" s="267"/>
      <c r="EN1845" s="267"/>
      <c r="EO1845" s="267"/>
      <c r="EP1845" s="267"/>
      <c r="EQ1845" s="267"/>
      <c r="ER1845" s="267"/>
      <c r="ES1845" s="267"/>
      <c r="ET1845" s="267"/>
      <c r="EU1845" s="267"/>
      <c r="EV1845" s="267"/>
      <c r="EW1845" s="267"/>
      <c r="EX1845" s="267"/>
      <c r="EY1845" s="267"/>
      <c r="EZ1845" s="267"/>
      <c r="FA1845" s="267"/>
      <c r="FB1845" s="267"/>
      <c r="FC1845" s="267"/>
      <c r="FD1845" s="267"/>
      <c r="FE1845" s="267"/>
      <c r="FF1845" s="267"/>
      <c r="FG1845" s="267"/>
      <c r="FH1845" s="267"/>
      <c r="FI1845" s="267"/>
      <c r="FJ1845" s="267"/>
      <c r="FK1845" s="267"/>
      <c r="FL1845" s="267"/>
      <c r="FM1845" s="267"/>
      <c r="FN1845" s="267"/>
      <c r="FO1845" s="267"/>
      <c r="FP1845" s="267"/>
      <c r="FQ1845" s="267"/>
      <c r="FR1845" s="267"/>
      <c r="FS1845" s="267"/>
      <c r="FT1845" s="267"/>
      <c r="FU1845" s="267"/>
      <c r="FV1845" s="267"/>
      <c r="FW1845" s="267"/>
      <c r="FX1845" s="267"/>
      <c r="FY1845" s="267"/>
      <c r="FZ1845" s="267"/>
      <c r="GA1845" s="267"/>
      <c r="GB1845" s="267"/>
      <c r="GC1845" s="267"/>
      <c r="GD1845" s="267"/>
      <c r="GE1845" s="267"/>
      <c r="GF1845" s="267"/>
      <c r="GG1845" s="267"/>
      <c r="GH1845" s="267"/>
      <c r="GI1845" s="267"/>
      <c r="GJ1845" s="267"/>
      <c r="GK1845" s="267"/>
      <c r="GL1845" s="267"/>
      <c r="GM1845" s="267"/>
      <c r="GN1845" s="267"/>
      <c r="GO1845" s="267"/>
      <c r="GP1845" s="267"/>
      <c r="GQ1845" s="267"/>
      <c r="GR1845" s="267"/>
      <c r="GS1845" s="267"/>
      <c r="GT1845" s="267"/>
      <c r="GU1845" s="267"/>
      <c r="GV1845" s="267"/>
      <c r="GW1845" s="267"/>
      <c r="GX1845" s="267"/>
      <c r="GY1845" s="267"/>
      <c r="GZ1845" s="267"/>
      <c r="HA1845" s="267"/>
      <c r="HB1845" s="267"/>
      <c r="HC1845" s="267"/>
      <c r="HD1845" s="267"/>
      <c r="HE1845" s="267"/>
      <c r="HF1845" s="267"/>
      <c r="HG1845" s="267"/>
      <c r="HH1845" s="267"/>
      <c r="HI1845" s="267"/>
      <c r="HJ1845" s="267"/>
      <c r="HK1845" s="267"/>
      <c r="HL1845" s="267"/>
      <c r="HM1845" s="267"/>
      <c r="HN1845" s="267"/>
      <c r="HO1845" s="267"/>
      <c r="HP1845" s="267"/>
      <c r="HQ1845" s="267"/>
      <c r="HR1845" s="267"/>
      <c r="HS1845" s="267"/>
      <c r="HT1845" s="267"/>
      <c r="HU1845" s="267"/>
      <c r="HV1845" s="267"/>
      <c r="HW1845" s="267"/>
      <c r="HX1845" s="267"/>
      <c r="HY1845" s="267"/>
      <c r="HZ1845" s="267"/>
      <c r="IA1845" s="267"/>
      <c r="IB1845" s="267"/>
      <c r="IC1845" s="267"/>
      <c r="ID1845" s="267"/>
      <c r="IE1845" s="267"/>
      <c r="IF1845" s="267"/>
      <c r="IG1845" s="267"/>
      <c r="IH1845" s="267"/>
      <c r="II1845" s="267"/>
      <c r="IJ1845" s="267"/>
      <c r="IK1845" s="267"/>
      <c r="IL1845" s="267"/>
      <c r="IM1845" s="267"/>
      <c r="IN1845" s="267"/>
      <c r="IO1845" s="267"/>
      <c r="IP1845" s="267"/>
      <c r="IQ1845" s="267"/>
      <c r="IR1845" s="267"/>
      <c r="IS1845" s="267"/>
      <c r="IT1845" s="267"/>
      <c r="IU1845" s="267"/>
    </row>
    <row r="1846" spans="1:255" s="268" customFormat="1" ht="12.75">
      <c r="A1846" s="267"/>
      <c r="B1846" s="267"/>
      <c r="C1846" s="267"/>
      <c r="D1846" s="267"/>
      <c r="E1846" s="267"/>
      <c r="F1846" s="267"/>
      <c r="G1846" s="267"/>
      <c r="H1846" s="267"/>
      <c r="I1846" s="267"/>
      <c r="J1846" s="267"/>
      <c r="K1846" s="267"/>
      <c r="L1846" s="267"/>
      <c r="M1846" s="267"/>
      <c r="N1846" s="267"/>
      <c r="O1846" s="267"/>
      <c r="P1846" s="267"/>
      <c r="Q1846" s="267"/>
      <c r="R1846" s="267"/>
      <c r="S1846" s="267"/>
      <c r="T1846" s="267"/>
      <c r="U1846" s="267"/>
      <c r="V1846" s="267"/>
      <c r="W1846" s="267"/>
      <c r="X1846" s="267"/>
      <c r="Y1846" s="267"/>
      <c r="Z1846" s="267"/>
      <c r="AA1846" s="267"/>
      <c r="AB1846" s="267"/>
      <c r="AC1846" s="267"/>
      <c r="AD1846" s="267"/>
      <c r="AE1846" s="267"/>
      <c r="AF1846" s="267"/>
      <c r="AG1846" s="267"/>
      <c r="AH1846" s="267"/>
      <c r="AI1846" s="267"/>
      <c r="AJ1846" s="267"/>
      <c r="AK1846" s="267"/>
      <c r="AL1846" s="267"/>
      <c r="AM1846" s="267"/>
      <c r="AN1846" s="267"/>
      <c r="AO1846" s="267"/>
      <c r="AP1846" s="267"/>
      <c r="AQ1846" s="267"/>
      <c r="AR1846" s="267"/>
      <c r="AS1846" s="267"/>
      <c r="AT1846" s="267"/>
      <c r="AU1846" s="267"/>
      <c r="AV1846" s="267"/>
      <c r="AW1846" s="267"/>
      <c r="AX1846" s="267"/>
      <c r="AY1846" s="267"/>
      <c r="AZ1846" s="267"/>
      <c r="BA1846" s="267"/>
      <c r="BB1846" s="267"/>
      <c r="BC1846" s="267"/>
      <c r="BD1846" s="267"/>
      <c r="BE1846" s="267"/>
      <c r="BF1846" s="267"/>
      <c r="BG1846" s="267"/>
      <c r="BH1846" s="267"/>
      <c r="BI1846" s="267"/>
      <c r="BJ1846" s="267"/>
      <c r="BK1846" s="267"/>
      <c r="BL1846" s="267"/>
      <c r="BM1846" s="267"/>
      <c r="BN1846" s="267"/>
      <c r="BO1846" s="267"/>
      <c r="BP1846" s="267"/>
      <c r="BQ1846" s="267"/>
      <c r="BR1846" s="267"/>
      <c r="BS1846" s="267"/>
      <c r="BT1846" s="267"/>
      <c r="BU1846" s="267"/>
      <c r="BV1846" s="267"/>
      <c r="BW1846" s="267"/>
      <c r="BX1846" s="267"/>
      <c r="BY1846" s="267"/>
      <c r="BZ1846" s="267"/>
      <c r="CA1846" s="267"/>
      <c r="CB1846" s="267"/>
      <c r="CC1846" s="267"/>
      <c r="CD1846" s="267"/>
      <c r="CE1846" s="267"/>
      <c r="CF1846" s="267"/>
      <c r="CG1846" s="267"/>
      <c r="CH1846" s="267"/>
      <c r="CI1846" s="267"/>
      <c r="CJ1846" s="267"/>
      <c r="CK1846" s="267"/>
      <c r="CL1846" s="267"/>
      <c r="CM1846" s="267"/>
      <c r="CN1846" s="267"/>
      <c r="CO1846" s="267"/>
      <c r="CP1846" s="267"/>
      <c r="CQ1846" s="267"/>
      <c r="CR1846" s="267"/>
      <c r="CS1846" s="267"/>
      <c r="CT1846" s="267"/>
      <c r="CU1846" s="267"/>
      <c r="CV1846" s="267"/>
      <c r="CW1846" s="267"/>
      <c r="CX1846" s="267"/>
      <c r="CY1846" s="267"/>
      <c r="CZ1846" s="267"/>
      <c r="DA1846" s="267"/>
      <c r="DB1846" s="267"/>
      <c r="DC1846" s="267"/>
      <c r="DD1846" s="267"/>
      <c r="DE1846" s="267"/>
      <c r="DF1846" s="267"/>
      <c r="DG1846" s="267"/>
      <c r="DH1846" s="267"/>
      <c r="DI1846" s="267"/>
      <c r="DJ1846" s="267"/>
      <c r="DK1846" s="267"/>
      <c r="DL1846" s="267"/>
      <c r="DM1846" s="267"/>
      <c r="DN1846" s="267"/>
      <c r="DO1846" s="267"/>
      <c r="DP1846" s="267"/>
      <c r="DQ1846" s="267"/>
      <c r="DR1846" s="267"/>
      <c r="DS1846" s="267"/>
      <c r="DT1846" s="267"/>
      <c r="DU1846" s="267"/>
      <c r="DV1846" s="267"/>
      <c r="DW1846" s="267"/>
      <c r="DX1846" s="267"/>
      <c r="DY1846" s="267"/>
      <c r="DZ1846" s="267"/>
      <c r="EA1846" s="267"/>
      <c r="EB1846" s="267"/>
      <c r="EC1846" s="267"/>
      <c r="ED1846" s="267"/>
      <c r="EE1846" s="267"/>
      <c r="EF1846" s="267"/>
      <c r="EG1846" s="267"/>
      <c r="EH1846" s="267"/>
      <c r="EI1846" s="267"/>
      <c r="EJ1846" s="267"/>
      <c r="EK1846" s="267"/>
      <c r="EL1846" s="267"/>
      <c r="EM1846" s="267"/>
      <c r="EN1846" s="267"/>
      <c r="EO1846" s="267"/>
      <c r="EP1846" s="267"/>
      <c r="EQ1846" s="267"/>
      <c r="ER1846" s="267"/>
      <c r="ES1846" s="267"/>
      <c r="ET1846" s="267"/>
      <c r="EU1846" s="267"/>
      <c r="EV1846" s="267"/>
      <c r="EW1846" s="267"/>
      <c r="EX1846" s="267"/>
      <c r="EY1846" s="267"/>
      <c r="EZ1846" s="267"/>
      <c r="FA1846" s="267"/>
      <c r="FB1846" s="267"/>
      <c r="FC1846" s="267"/>
      <c r="FD1846" s="267"/>
      <c r="FE1846" s="267"/>
      <c r="FF1846" s="267"/>
      <c r="FG1846" s="267"/>
      <c r="FH1846" s="267"/>
      <c r="FI1846" s="267"/>
      <c r="FJ1846" s="267"/>
      <c r="FK1846" s="267"/>
      <c r="FL1846" s="267"/>
      <c r="FM1846" s="267"/>
      <c r="FN1846" s="267"/>
      <c r="FO1846" s="267"/>
      <c r="FP1846" s="267"/>
      <c r="FQ1846" s="267"/>
      <c r="FR1846" s="267"/>
      <c r="FS1846" s="267"/>
      <c r="FT1846" s="267"/>
      <c r="FU1846" s="267"/>
      <c r="FV1846" s="267"/>
      <c r="FW1846" s="267"/>
      <c r="FX1846" s="267"/>
      <c r="FY1846" s="267"/>
      <c r="FZ1846" s="267"/>
      <c r="GA1846" s="267"/>
      <c r="GB1846" s="267"/>
      <c r="GC1846" s="267"/>
      <c r="GD1846" s="267"/>
      <c r="GE1846" s="267"/>
      <c r="GF1846" s="267"/>
      <c r="GG1846" s="267"/>
      <c r="GH1846" s="267"/>
      <c r="GI1846" s="267"/>
      <c r="GJ1846" s="267"/>
      <c r="GK1846" s="267"/>
      <c r="GL1846" s="267"/>
      <c r="GM1846" s="267"/>
      <c r="GN1846" s="267"/>
      <c r="GO1846" s="267"/>
      <c r="GP1846" s="267"/>
      <c r="GQ1846" s="267"/>
      <c r="GR1846" s="267"/>
      <c r="GS1846" s="267"/>
      <c r="GT1846" s="267"/>
      <c r="GU1846" s="267"/>
      <c r="GV1846" s="267"/>
      <c r="GW1846" s="267"/>
      <c r="GX1846" s="267"/>
      <c r="GY1846" s="267"/>
      <c r="GZ1846" s="267"/>
      <c r="HA1846" s="267"/>
      <c r="HB1846" s="267"/>
      <c r="HC1846" s="267"/>
      <c r="HD1846" s="267"/>
      <c r="HE1846" s="267"/>
      <c r="HF1846" s="267"/>
      <c r="HG1846" s="267"/>
      <c r="HH1846" s="267"/>
      <c r="HI1846" s="267"/>
      <c r="HJ1846" s="267"/>
      <c r="HK1846" s="267"/>
      <c r="HL1846" s="267"/>
      <c r="HM1846" s="267"/>
      <c r="HN1846" s="267"/>
      <c r="HO1846" s="267"/>
      <c r="HP1846" s="267"/>
      <c r="HQ1846" s="267"/>
      <c r="HR1846" s="267"/>
      <c r="HS1846" s="267"/>
      <c r="HT1846" s="267"/>
      <c r="HU1846" s="267"/>
      <c r="HV1846" s="267"/>
      <c r="HW1846" s="267"/>
      <c r="HX1846" s="267"/>
      <c r="HY1846" s="267"/>
      <c r="HZ1846" s="267"/>
      <c r="IA1846" s="267"/>
      <c r="IB1846" s="267"/>
      <c r="IC1846" s="267"/>
      <c r="ID1846" s="267"/>
      <c r="IE1846" s="267"/>
      <c r="IF1846" s="267"/>
      <c r="IG1846" s="267"/>
      <c r="IH1846" s="267"/>
      <c r="II1846" s="267"/>
      <c r="IJ1846" s="267"/>
      <c r="IK1846" s="267"/>
      <c r="IL1846" s="267"/>
      <c r="IM1846" s="267"/>
      <c r="IN1846" s="267"/>
      <c r="IO1846" s="267"/>
      <c r="IP1846" s="267"/>
      <c r="IQ1846" s="267"/>
      <c r="IR1846" s="267"/>
      <c r="IS1846" s="267"/>
      <c r="IT1846" s="267"/>
      <c r="IU1846" s="267"/>
    </row>
    <row r="1847" spans="1:255" s="268" customFormat="1" ht="12.75">
      <c r="A1847" s="267"/>
      <c r="B1847" s="267"/>
      <c r="C1847" s="267"/>
      <c r="D1847" s="267"/>
      <c r="E1847" s="267"/>
      <c r="F1847" s="267"/>
      <c r="G1847" s="267"/>
      <c r="H1847" s="267"/>
      <c r="I1847" s="267"/>
      <c r="J1847" s="267"/>
      <c r="K1847" s="267"/>
      <c r="L1847" s="267"/>
      <c r="M1847" s="267"/>
      <c r="N1847" s="267"/>
      <c r="O1847" s="267"/>
      <c r="P1847" s="267"/>
      <c r="Q1847" s="267"/>
      <c r="R1847" s="267"/>
      <c r="S1847" s="267"/>
      <c r="T1847" s="267"/>
      <c r="U1847" s="267"/>
      <c r="V1847" s="267"/>
      <c r="W1847" s="267"/>
      <c r="X1847" s="267"/>
      <c r="Y1847" s="267"/>
      <c r="Z1847" s="267"/>
      <c r="AA1847" s="267"/>
      <c r="AB1847" s="267"/>
      <c r="AC1847" s="267"/>
      <c r="AD1847" s="267"/>
      <c r="AE1847" s="267"/>
      <c r="AF1847" s="267"/>
      <c r="AG1847" s="267"/>
      <c r="AH1847" s="267"/>
      <c r="AI1847" s="267"/>
      <c r="AJ1847" s="267"/>
      <c r="AK1847" s="267"/>
      <c r="AL1847" s="267"/>
      <c r="AM1847" s="267"/>
      <c r="AN1847" s="267"/>
      <c r="AO1847" s="267"/>
      <c r="AP1847" s="267"/>
      <c r="AQ1847" s="267"/>
      <c r="AR1847" s="267"/>
      <c r="AS1847" s="267"/>
      <c r="AT1847" s="267"/>
      <c r="AU1847" s="267"/>
      <c r="AV1847" s="267"/>
      <c r="AW1847" s="267"/>
      <c r="AX1847" s="267"/>
      <c r="AY1847" s="267"/>
      <c r="AZ1847" s="267"/>
      <c r="BA1847" s="267"/>
      <c r="BB1847" s="267"/>
      <c r="BC1847" s="267"/>
      <c r="BD1847" s="267"/>
      <c r="BE1847" s="267"/>
      <c r="BF1847" s="267"/>
      <c r="BG1847" s="267"/>
      <c r="BH1847" s="267"/>
      <c r="BI1847" s="267"/>
      <c r="BJ1847" s="267"/>
      <c r="BK1847" s="267"/>
      <c r="BL1847" s="267"/>
      <c r="BM1847" s="267"/>
      <c r="BN1847" s="267"/>
      <c r="BO1847" s="267"/>
      <c r="BP1847" s="267"/>
      <c r="BQ1847" s="267"/>
      <c r="BR1847" s="267"/>
      <c r="BS1847" s="267"/>
      <c r="BT1847" s="267"/>
      <c r="BU1847" s="267"/>
      <c r="BV1847" s="267"/>
      <c r="BW1847" s="267"/>
      <c r="BX1847" s="267"/>
      <c r="BY1847" s="267"/>
      <c r="BZ1847" s="267"/>
      <c r="CA1847" s="267"/>
      <c r="CB1847" s="267"/>
      <c r="CC1847" s="267"/>
      <c r="CD1847" s="267"/>
      <c r="CE1847" s="267"/>
      <c r="CF1847" s="267"/>
      <c r="CG1847" s="267"/>
      <c r="CH1847" s="267"/>
      <c r="CI1847" s="267"/>
      <c r="CJ1847" s="267"/>
      <c r="CK1847" s="267"/>
      <c r="CL1847" s="267"/>
      <c r="CM1847" s="267"/>
      <c r="CN1847" s="267"/>
      <c r="CO1847" s="267"/>
      <c r="CP1847" s="267"/>
      <c r="CQ1847" s="267"/>
      <c r="CR1847" s="267"/>
      <c r="CS1847" s="267"/>
      <c r="CT1847" s="267"/>
      <c r="CU1847" s="267"/>
      <c r="CV1847" s="267"/>
      <c r="CW1847" s="267"/>
      <c r="CX1847" s="267"/>
      <c r="CY1847" s="267"/>
      <c r="CZ1847" s="267"/>
      <c r="DA1847" s="267"/>
      <c r="DB1847" s="267"/>
      <c r="DC1847" s="267"/>
      <c r="DD1847" s="267"/>
      <c r="DE1847" s="267"/>
      <c r="DF1847" s="267"/>
      <c r="DG1847" s="267"/>
      <c r="DH1847" s="267"/>
      <c r="DI1847" s="267"/>
      <c r="DJ1847" s="267"/>
      <c r="DK1847" s="267"/>
      <c r="DL1847" s="267"/>
      <c r="DM1847" s="267"/>
      <c r="DN1847" s="267"/>
      <c r="DO1847" s="267"/>
      <c r="DP1847" s="267"/>
      <c r="DQ1847" s="267"/>
      <c r="DR1847" s="267"/>
      <c r="DS1847" s="267"/>
      <c r="DT1847" s="267"/>
      <c r="DU1847" s="267"/>
      <c r="DV1847" s="267"/>
      <c r="DW1847" s="267"/>
      <c r="DX1847" s="267"/>
      <c r="DY1847" s="267"/>
      <c r="DZ1847" s="267"/>
      <c r="EA1847" s="267"/>
      <c r="EB1847" s="267"/>
      <c r="EC1847" s="267"/>
      <c r="ED1847" s="267"/>
      <c r="EE1847" s="267"/>
      <c r="EF1847" s="267"/>
      <c r="EG1847" s="267"/>
      <c r="EH1847" s="267"/>
      <c r="EI1847" s="267"/>
      <c r="EJ1847" s="267"/>
      <c r="EK1847" s="267"/>
      <c r="EL1847" s="267"/>
      <c r="EM1847" s="267"/>
      <c r="EN1847" s="267"/>
      <c r="EO1847" s="267"/>
      <c r="EP1847" s="267"/>
      <c r="EQ1847" s="267"/>
      <c r="ER1847" s="267"/>
      <c r="ES1847" s="267"/>
      <c r="ET1847" s="267"/>
      <c r="EU1847" s="267"/>
      <c r="EV1847" s="267"/>
      <c r="EW1847" s="267"/>
      <c r="EX1847" s="267"/>
      <c r="EY1847" s="267"/>
      <c r="EZ1847" s="267"/>
      <c r="FA1847" s="267"/>
      <c r="FB1847" s="267"/>
      <c r="FC1847" s="267"/>
      <c r="FD1847" s="267"/>
      <c r="FE1847" s="267"/>
      <c r="FF1847" s="267"/>
      <c r="FG1847" s="267"/>
      <c r="FH1847" s="267"/>
      <c r="FI1847" s="267"/>
      <c r="FJ1847" s="267"/>
      <c r="FK1847" s="267"/>
      <c r="FL1847" s="267"/>
      <c r="FM1847" s="267"/>
      <c r="FN1847" s="267"/>
      <c r="FO1847" s="267"/>
      <c r="FP1847" s="267"/>
      <c r="FQ1847" s="267"/>
      <c r="FR1847" s="267"/>
      <c r="FS1847" s="267"/>
      <c r="FT1847" s="267"/>
      <c r="FU1847" s="267"/>
      <c r="FV1847" s="267"/>
      <c r="FW1847" s="267"/>
      <c r="FX1847" s="267"/>
      <c r="FY1847" s="267"/>
      <c r="FZ1847" s="267"/>
      <c r="GA1847" s="267"/>
      <c r="GB1847" s="267"/>
      <c r="GC1847" s="267"/>
      <c r="GD1847" s="267"/>
      <c r="GE1847" s="267"/>
      <c r="GF1847" s="267"/>
      <c r="GG1847" s="267"/>
      <c r="GH1847" s="267"/>
      <c r="GI1847" s="267"/>
      <c r="GJ1847" s="267"/>
      <c r="GK1847" s="267"/>
      <c r="GL1847" s="267"/>
      <c r="GM1847" s="267"/>
      <c r="GN1847" s="267"/>
      <c r="GO1847" s="267"/>
      <c r="GP1847" s="267"/>
      <c r="GQ1847" s="267"/>
      <c r="GR1847" s="267"/>
      <c r="GS1847" s="267"/>
      <c r="GT1847" s="267"/>
      <c r="GU1847" s="267"/>
      <c r="GV1847" s="267"/>
      <c r="GW1847" s="267"/>
      <c r="GX1847" s="267"/>
      <c r="GY1847" s="267"/>
      <c r="GZ1847" s="267"/>
      <c r="HA1847" s="267"/>
      <c r="HB1847" s="267"/>
      <c r="HC1847" s="267"/>
      <c r="HD1847" s="267"/>
      <c r="HE1847" s="267"/>
      <c r="HF1847" s="267"/>
      <c r="HG1847" s="267"/>
      <c r="HH1847" s="267"/>
      <c r="HI1847" s="267"/>
      <c r="HJ1847" s="267"/>
      <c r="HK1847" s="267"/>
      <c r="HL1847" s="267"/>
      <c r="HM1847" s="267"/>
      <c r="HN1847" s="267"/>
      <c r="HO1847" s="267"/>
      <c r="HP1847" s="267"/>
      <c r="HQ1847" s="267"/>
      <c r="HR1847" s="267"/>
      <c r="HS1847" s="267"/>
      <c r="HT1847" s="267"/>
      <c r="HU1847" s="267"/>
      <c r="HV1847" s="267"/>
      <c r="HW1847" s="267"/>
      <c r="HX1847" s="267"/>
      <c r="HY1847" s="267"/>
      <c r="HZ1847" s="267"/>
      <c r="IA1847" s="267"/>
      <c r="IB1847" s="267"/>
      <c r="IC1847" s="267"/>
      <c r="ID1847" s="267"/>
      <c r="IE1847" s="267"/>
      <c r="IF1847" s="267"/>
      <c r="IG1847" s="267"/>
      <c r="IH1847" s="267"/>
      <c r="II1847" s="267"/>
      <c r="IJ1847" s="267"/>
      <c r="IK1847" s="267"/>
      <c r="IL1847" s="267"/>
      <c r="IM1847" s="267"/>
      <c r="IN1847" s="267"/>
      <c r="IO1847" s="267"/>
      <c r="IP1847" s="267"/>
      <c r="IQ1847" s="267"/>
      <c r="IR1847" s="267"/>
      <c r="IS1847" s="267"/>
      <c r="IT1847" s="267"/>
      <c r="IU1847" s="267"/>
    </row>
    <row r="1848" spans="1:255" s="268" customFormat="1" ht="12.75">
      <c r="A1848" s="267"/>
      <c r="B1848" s="267"/>
      <c r="C1848" s="267"/>
      <c r="D1848" s="267"/>
      <c r="E1848" s="267"/>
      <c r="F1848" s="267"/>
      <c r="G1848" s="267"/>
      <c r="H1848" s="267"/>
      <c r="I1848" s="267"/>
      <c r="J1848" s="267"/>
      <c r="K1848" s="267"/>
      <c r="L1848" s="267"/>
      <c r="M1848" s="267"/>
      <c r="N1848" s="267"/>
      <c r="O1848" s="267"/>
      <c r="P1848" s="267"/>
      <c r="Q1848" s="267"/>
      <c r="R1848" s="267"/>
      <c r="S1848" s="267"/>
      <c r="T1848" s="267"/>
      <c r="U1848" s="267"/>
      <c r="V1848" s="267"/>
      <c r="W1848" s="267"/>
      <c r="X1848" s="267"/>
      <c r="Y1848" s="267"/>
      <c r="Z1848" s="267"/>
      <c r="AA1848" s="267"/>
      <c r="AB1848" s="267"/>
      <c r="AC1848" s="267"/>
      <c r="AD1848" s="267"/>
      <c r="AE1848" s="267"/>
      <c r="AF1848" s="267"/>
      <c r="AG1848" s="267"/>
      <c r="AH1848" s="267"/>
      <c r="AI1848" s="267"/>
      <c r="AJ1848" s="267"/>
      <c r="AK1848" s="267"/>
      <c r="AL1848" s="267"/>
      <c r="AM1848" s="267"/>
      <c r="AN1848" s="267"/>
      <c r="AO1848" s="267"/>
      <c r="AP1848" s="267"/>
      <c r="AQ1848" s="267"/>
      <c r="AR1848" s="267"/>
      <c r="AS1848" s="267"/>
      <c r="AT1848" s="267"/>
      <c r="AU1848" s="267"/>
      <c r="AV1848" s="267"/>
      <c r="AW1848" s="267"/>
      <c r="AX1848" s="267"/>
      <c r="AY1848" s="267"/>
      <c r="AZ1848" s="267"/>
      <c r="BA1848" s="267"/>
      <c r="BB1848" s="267"/>
      <c r="BC1848" s="267"/>
      <c r="BD1848" s="267"/>
      <c r="BE1848" s="267"/>
      <c r="BF1848" s="267"/>
      <c r="BG1848" s="267"/>
      <c r="BH1848" s="267"/>
      <c r="BI1848" s="267"/>
      <c r="BJ1848" s="267"/>
      <c r="BK1848" s="267"/>
      <c r="BL1848" s="267"/>
      <c r="BM1848" s="267"/>
      <c r="BN1848" s="267"/>
      <c r="BO1848" s="267"/>
      <c r="BP1848" s="267"/>
      <c r="BQ1848" s="267"/>
      <c r="BR1848" s="267"/>
      <c r="BS1848" s="267"/>
      <c r="BT1848" s="267"/>
      <c r="BU1848" s="267"/>
      <c r="BV1848" s="267"/>
      <c r="BW1848" s="267"/>
      <c r="BX1848" s="267"/>
      <c r="BY1848" s="267"/>
      <c r="BZ1848" s="267"/>
      <c r="CA1848" s="267"/>
      <c r="CB1848" s="267"/>
      <c r="CC1848" s="267"/>
      <c r="CD1848" s="267"/>
      <c r="CE1848" s="267"/>
      <c r="CF1848" s="267"/>
      <c r="CG1848" s="267"/>
      <c r="CH1848" s="267"/>
      <c r="CI1848" s="267"/>
      <c r="CJ1848" s="267"/>
      <c r="CK1848" s="267"/>
      <c r="CL1848" s="267"/>
      <c r="CM1848" s="267"/>
      <c r="CN1848" s="267"/>
      <c r="CO1848" s="267"/>
      <c r="CP1848" s="267"/>
      <c r="CQ1848" s="267"/>
      <c r="CR1848" s="267"/>
      <c r="CS1848" s="267"/>
      <c r="CT1848" s="267"/>
      <c r="CU1848" s="267"/>
      <c r="CV1848" s="267"/>
      <c r="CW1848" s="267"/>
      <c r="CX1848" s="267"/>
      <c r="CY1848" s="267"/>
      <c r="CZ1848" s="267"/>
      <c r="DA1848" s="267"/>
      <c r="DB1848" s="267"/>
      <c r="DC1848" s="267"/>
      <c r="DD1848" s="267"/>
      <c r="DE1848" s="267"/>
      <c r="DF1848" s="267"/>
      <c r="DG1848" s="267"/>
      <c r="DH1848" s="267"/>
      <c r="DI1848" s="267"/>
      <c r="DJ1848" s="267"/>
      <c r="DK1848" s="267"/>
      <c r="DL1848" s="267"/>
      <c r="DM1848" s="267"/>
      <c r="DN1848" s="267"/>
      <c r="DO1848" s="267"/>
      <c r="DP1848" s="267"/>
      <c r="DQ1848" s="267"/>
      <c r="DR1848" s="267"/>
      <c r="DS1848" s="267"/>
      <c r="DT1848" s="267"/>
      <c r="DU1848" s="267"/>
      <c r="DV1848" s="267"/>
      <c r="DW1848" s="267"/>
      <c r="DX1848" s="267"/>
      <c r="DY1848" s="267"/>
      <c r="DZ1848" s="267"/>
      <c r="EA1848" s="267"/>
      <c r="EB1848" s="267"/>
      <c r="EC1848" s="267"/>
      <c r="ED1848" s="267"/>
      <c r="EE1848" s="267"/>
      <c r="EF1848" s="267"/>
      <c r="EG1848" s="267"/>
      <c r="EH1848" s="267"/>
      <c r="EI1848" s="267"/>
      <c r="EJ1848" s="267"/>
      <c r="EK1848" s="267"/>
      <c r="EL1848" s="267"/>
      <c r="EM1848" s="267"/>
      <c r="EN1848" s="267"/>
      <c r="EO1848" s="267"/>
      <c r="EP1848" s="267"/>
      <c r="EQ1848" s="267"/>
      <c r="ER1848" s="267"/>
      <c r="ES1848" s="267"/>
      <c r="ET1848" s="267"/>
      <c r="EU1848" s="267"/>
      <c r="EV1848" s="267"/>
      <c r="EW1848" s="267"/>
      <c r="EX1848" s="267"/>
      <c r="EY1848" s="267"/>
      <c r="EZ1848" s="267"/>
      <c r="FA1848" s="267"/>
      <c r="FB1848" s="267"/>
      <c r="FC1848" s="267"/>
      <c r="FD1848" s="267"/>
      <c r="FE1848" s="267"/>
      <c r="FF1848" s="267"/>
      <c r="FG1848" s="267"/>
      <c r="FH1848" s="267"/>
      <c r="FI1848" s="267"/>
      <c r="FJ1848" s="267"/>
      <c r="FK1848" s="267"/>
      <c r="FL1848" s="267"/>
      <c r="FM1848" s="267"/>
      <c r="FN1848" s="267"/>
      <c r="FO1848" s="267"/>
      <c r="FP1848" s="267"/>
      <c r="FQ1848" s="267"/>
      <c r="FR1848" s="267"/>
      <c r="FS1848" s="267"/>
      <c r="FT1848" s="267"/>
      <c r="FU1848" s="267"/>
      <c r="FV1848" s="267"/>
      <c r="FW1848" s="267"/>
      <c r="FX1848" s="267"/>
      <c r="FY1848" s="267"/>
      <c r="FZ1848" s="267"/>
      <c r="GA1848" s="267"/>
      <c r="GB1848" s="267"/>
      <c r="GC1848" s="267"/>
      <c r="GD1848" s="267"/>
      <c r="GE1848" s="267"/>
      <c r="GF1848" s="267"/>
      <c r="GG1848" s="267"/>
      <c r="GH1848" s="267"/>
      <c r="GI1848" s="267"/>
      <c r="GJ1848" s="267"/>
      <c r="GK1848" s="267"/>
      <c r="GL1848" s="267"/>
      <c r="GM1848" s="267"/>
      <c r="GN1848" s="267"/>
      <c r="GO1848" s="267"/>
      <c r="GP1848" s="267"/>
      <c r="GQ1848" s="267"/>
      <c r="GR1848" s="267"/>
      <c r="GS1848" s="267"/>
      <c r="GT1848" s="267"/>
      <c r="GU1848" s="267"/>
      <c r="GV1848" s="267"/>
      <c r="GW1848" s="267"/>
      <c r="GX1848" s="267"/>
      <c r="GY1848" s="267"/>
      <c r="GZ1848" s="267"/>
      <c r="HA1848" s="267"/>
      <c r="HB1848" s="267"/>
      <c r="HC1848" s="267"/>
      <c r="HD1848" s="267"/>
      <c r="HE1848" s="267"/>
      <c r="HF1848" s="267"/>
      <c r="HG1848" s="267"/>
      <c r="HH1848" s="267"/>
      <c r="HI1848" s="267"/>
      <c r="HJ1848" s="267"/>
      <c r="HK1848" s="267"/>
      <c r="HL1848" s="267"/>
      <c r="HM1848" s="267"/>
      <c r="HN1848" s="267"/>
      <c r="HO1848" s="267"/>
      <c r="HP1848" s="267"/>
      <c r="HQ1848" s="267"/>
      <c r="HR1848" s="267"/>
      <c r="HS1848" s="267"/>
      <c r="HT1848" s="267"/>
      <c r="HU1848" s="267"/>
      <c r="HV1848" s="267"/>
      <c r="HW1848" s="267"/>
      <c r="HX1848" s="267"/>
      <c r="HY1848" s="267"/>
      <c r="HZ1848" s="267"/>
      <c r="IA1848" s="267"/>
      <c r="IB1848" s="267"/>
      <c r="IC1848" s="267"/>
      <c r="ID1848" s="267"/>
      <c r="IE1848" s="267"/>
      <c r="IF1848" s="267"/>
      <c r="IG1848" s="267"/>
      <c r="IH1848" s="267"/>
      <c r="II1848" s="267"/>
      <c r="IJ1848" s="267"/>
      <c r="IK1848" s="267"/>
      <c r="IL1848" s="267"/>
      <c r="IM1848" s="267"/>
      <c r="IN1848" s="267"/>
      <c r="IO1848" s="267"/>
      <c r="IP1848" s="267"/>
      <c r="IQ1848" s="267"/>
      <c r="IR1848" s="267"/>
      <c r="IS1848" s="267"/>
      <c r="IT1848" s="267"/>
      <c r="IU1848" s="267"/>
    </row>
    <row r="1849" spans="1:255" s="268" customFormat="1" ht="12.75">
      <c r="A1849" s="267"/>
      <c r="B1849" s="267"/>
      <c r="C1849" s="267"/>
      <c r="D1849" s="267"/>
      <c r="E1849" s="267"/>
      <c r="F1849" s="267"/>
      <c r="G1849" s="267"/>
      <c r="H1849" s="267"/>
      <c r="I1849" s="267"/>
      <c r="J1849" s="267"/>
      <c r="K1849" s="267"/>
      <c r="L1849" s="267"/>
      <c r="M1849" s="267"/>
      <c r="N1849" s="267"/>
      <c r="O1849" s="267"/>
      <c r="P1849" s="267"/>
      <c r="Q1849" s="267"/>
      <c r="R1849" s="267"/>
      <c r="S1849" s="267"/>
      <c r="T1849" s="267"/>
      <c r="U1849" s="267"/>
      <c r="V1849" s="267"/>
      <c r="W1849" s="267"/>
      <c r="X1849" s="267"/>
      <c r="Y1849" s="267"/>
      <c r="Z1849" s="267"/>
      <c r="AA1849" s="267"/>
      <c r="AB1849" s="267"/>
      <c r="AC1849" s="267"/>
      <c r="AD1849" s="267"/>
      <c r="AE1849" s="267"/>
      <c r="AF1849" s="267"/>
      <c r="AG1849" s="267"/>
      <c r="AH1849" s="267"/>
      <c r="AI1849" s="267"/>
      <c r="AJ1849" s="267"/>
      <c r="AK1849" s="267"/>
      <c r="AL1849" s="267"/>
      <c r="AM1849" s="267"/>
      <c r="AN1849" s="267"/>
      <c r="AO1849" s="267"/>
      <c r="AP1849" s="267"/>
      <c r="AQ1849" s="267"/>
      <c r="AR1849" s="267"/>
      <c r="AS1849" s="267"/>
      <c r="AT1849" s="267"/>
      <c r="AU1849" s="267"/>
      <c r="AV1849" s="267"/>
      <c r="AW1849" s="267"/>
      <c r="AX1849" s="267"/>
      <c r="AY1849" s="267"/>
      <c r="AZ1849" s="267"/>
      <c r="BA1849" s="267"/>
      <c r="BB1849" s="267"/>
      <c r="BC1849" s="267"/>
      <c r="BD1849" s="267"/>
      <c r="BE1849" s="267"/>
      <c r="BF1849" s="267"/>
      <c r="BG1849" s="267"/>
      <c r="BH1849" s="267"/>
      <c r="BI1849" s="267"/>
      <c r="BJ1849" s="267"/>
      <c r="BK1849" s="267"/>
      <c r="BL1849" s="267"/>
      <c r="BM1849" s="267"/>
      <c r="BN1849" s="267"/>
      <c r="BO1849" s="267"/>
      <c r="BP1849" s="267"/>
      <c r="BQ1849" s="267"/>
      <c r="BR1849" s="267"/>
      <c r="BS1849" s="267"/>
      <c r="BT1849" s="267"/>
      <c r="BU1849" s="267"/>
      <c r="BV1849" s="267"/>
      <c r="BW1849" s="267"/>
      <c r="BX1849" s="267"/>
      <c r="BY1849" s="267"/>
      <c r="BZ1849" s="267"/>
      <c r="CA1849" s="267"/>
      <c r="CB1849" s="267"/>
      <c r="CC1849" s="267"/>
      <c r="CD1849" s="267"/>
      <c r="CE1849" s="267"/>
      <c r="CF1849" s="267"/>
      <c r="CG1849" s="267"/>
      <c r="CH1849" s="267"/>
      <c r="CI1849" s="267"/>
      <c r="CJ1849" s="267"/>
      <c r="CK1849" s="267"/>
      <c r="CL1849" s="267"/>
      <c r="CM1849" s="267"/>
      <c r="CN1849" s="267"/>
      <c r="CO1849" s="267"/>
      <c r="CP1849" s="267"/>
      <c r="CQ1849" s="267"/>
      <c r="CR1849" s="267"/>
      <c r="CS1849" s="267"/>
      <c r="CT1849" s="267"/>
      <c r="CU1849" s="267"/>
      <c r="CV1849" s="267"/>
      <c r="CW1849" s="267"/>
      <c r="CX1849" s="267"/>
      <c r="CY1849" s="267"/>
      <c r="CZ1849" s="267"/>
      <c r="DA1849" s="267"/>
      <c r="DB1849" s="267"/>
      <c r="DC1849" s="267"/>
      <c r="DD1849" s="267"/>
      <c r="DE1849" s="267"/>
      <c r="DF1849" s="267"/>
      <c r="DG1849" s="267"/>
      <c r="DH1849" s="267"/>
      <c r="DI1849" s="267"/>
      <c r="DJ1849" s="267"/>
      <c r="DK1849" s="267"/>
      <c r="DL1849" s="267"/>
      <c r="DM1849" s="267"/>
      <c r="DN1849" s="267"/>
      <c r="DO1849" s="267"/>
      <c r="DP1849" s="267"/>
      <c r="DQ1849" s="267"/>
      <c r="DR1849" s="267"/>
      <c r="DS1849" s="267"/>
      <c r="DT1849" s="267"/>
      <c r="DU1849" s="267"/>
      <c r="DV1849" s="267"/>
      <c r="DW1849" s="267"/>
      <c r="DX1849" s="267"/>
      <c r="DY1849" s="267"/>
      <c r="DZ1849" s="267"/>
      <c r="EA1849" s="267"/>
      <c r="EB1849" s="267"/>
      <c r="EC1849" s="267"/>
      <c r="ED1849" s="267"/>
      <c r="EE1849" s="267"/>
      <c r="EF1849" s="267"/>
      <c r="EG1849" s="267"/>
      <c r="EH1849" s="267"/>
      <c r="EI1849" s="267"/>
      <c r="EJ1849" s="267"/>
      <c r="EK1849" s="267"/>
      <c r="EL1849" s="267"/>
      <c r="EM1849" s="267"/>
      <c r="EN1849" s="267"/>
      <c r="EO1849" s="267"/>
      <c r="EP1849" s="267"/>
      <c r="EQ1849" s="267"/>
      <c r="ER1849" s="267"/>
      <c r="ES1849" s="267"/>
      <c r="ET1849" s="267"/>
      <c r="EU1849" s="267"/>
      <c r="EV1849" s="267"/>
      <c r="EW1849" s="267"/>
      <c r="EX1849" s="267"/>
      <c r="EY1849" s="267"/>
      <c r="EZ1849" s="267"/>
      <c r="FA1849" s="267"/>
      <c r="FB1849" s="267"/>
      <c r="FC1849" s="267"/>
      <c r="FD1849" s="267"/>
      <c r="FE1849" s="267"/>
      <c r="FF1849" s="267"/>
      <c r="FG1849" s="267"/>
      <c r="FH1849" s="267"/>
      <c r="FI1849" s="267"/>
      <c r="FJ1849" s="267"/>
      <c r="FK1849" s="267"/>
      <c r="FL1849" s="267"/>
      <c r="FM1849" s="267"/>
      <c r="FN1849" s="267"/>
      <c r="FO1849" s="267"/>
      <c r="FP1849" s="267"/>
      <c r="FQ1849" s="267"/>
      <c r="FR1849" s="267"/>
      <c r="FS1849" s="267"/>
      <c r="FT1849" s="267"/>
      <c r="FU1849" s="267"/>
      <c r="FV1849" s="267"/>
      <c r="FW1849" s="267"/>
      <c r="FX1849" s="267"/>
      <c r="FY1849" s="267"/>
      <c r="FZ1849" s="267"/>
      <c r="GA1849" s="267"/>
      <c r="GB1849" s="267"/>
      <c r="GC1849" s="267"/>
      <c r="GD1849" s="267"/>
      <c r="GE1849" s="267"/>
      <c r="GF1849" s="267"/>
      <c r="GG1849" s="267"/>
      <c r="GH1849" s="267"/>
      <c r="GI1849" s="267"/>
      <c r="GJ1849" s="267"/>
      <c r="GK1849" s="267"/>
      <c r="GL1849" s="267"/>
      <c r="GM1849" s="267"/>
      <c r="GN1849" s="267"/>
      <c r="GO1849" s="267"/>
      <c r="GP1849" s="267"/>
      <c r="GQ1849" s="267"/>
      <c r="GR1849" s="267"/>
      <c r="GS1849" s="267"/>
      <c r="GT1849" s="267"/>
      <c r="GU1849" s="267"/>
      <c r="GV1849" s="267"/>
      <c r="GW1849" s="267"/>
      <c r="GX1849" s="267"/>
      <c r="GY1849" s="267"/>
      <c r="GZ1849" s="267"/>
      <c r="HA1849" s="267"/>
      <c r="HB1849" s="267"/>
      <c r="HC1849" s="267"/>
      <c r="HD1849" s="267"/>
      <c r="HE1849" s="267"/>
      <c r="HF1849" s="267"/>
      <c r="HG1849" s="267"/>
      <c r="HH1849" s="267"/>
      <c r="HI1849" s="267"/>
      <c r="HJ1849" s="267"/>
      <c r="HK1849" s="267"/>
      <c r="HL1849" s="267"/>
      <c r="HM1849" s="267"/>
      <c r="HN1849" s="267"/>
      <c r="HO1849" s="267"/>
      <c r="HP1849" s="267"/>
      <c r="HQ1849" s="267"/>
      <c r="HR1849" s="267"/>
      <c r="HS1849" s="267"/>
      <c r="HT1849" s="267"/>
      <c r="HU1849" s="267"/>
      <c r="HV1849" s="267"/>
      <c r="HW1849" s="267"/>
      <c r="HX1849" s="267"/>
      <c r="HY1849" s="267"/>
      <c r="HZ1849" s="267"/>
      <c r="IA1849" s="267"/>
      <c r="IB1849" s="267"/>
      <c r="IC1849" s="267"/>
      <c r="ID1849" s="267"/>
      <c r="IE1849" s="267"/>
      <c r="IF1849" s="267"/>
      <c r="IG1849" s="267"/>
      <c r="IH1849" s="267"/>
      <c r="II1849" s="267"/>
      <c r="IJ1849" s="267"/>
      <c r="IK1849" s="267"/>
      <c r="IL1849" s="267"/>
      <c r="IM1849" s="267"/>
      <c r="IN1849" s="267"/>
      <c r="IO1849" s="267"/>
      <c r="IP1849" s="267"/>
      <c r="IQ1849" s="267"/>
      <c r="IR1849" s="267"/>
      <c r="IS1849" s="267"/>
      <c r="IT1849" s="267"/>
      <c r="IU1849" s="267"/>
    </row>
    <row r="1850" spans="1:255" s="268" customFormat="1" ht="12.75">
      <c r="A1850" s="267"/>
      <c r="B1850" s="267"/>
      <c r="C1850" s="267"/>
      <c r="D1850" s="267"/>
      <c r="E1850" s="267"/>
      <c r="F1850" s="267"/>
      <c r="G1850" s="267"/>
      <c r="H1850" s="267"/>
      <c r="I1850" s="267"/>
      <c r="J1850" s="267"/>
      <c r="K1850" s="267"/>
      <c r="L1850" s="267"/>
      <c r="M1850" s="267"/>
      <c r="N1850" s="267"/>
      <c r="O1850" s="267"/>
      <c r="P1850" s="267"/>
      <c r="Q1850" s="267"/>
      <c r="R1850" s="267"/>
      <c r="S1850" s="267"/>
      <c r="T1850" s="267"/>
      <c r="U1850" s="267"/>
      <c r="V1850" s="267"/>
      <c r="W1850" s="267"/>
      <c r="X1850" s="267"/>
      <c r="Y1850" s="267"/>
      <c r="Z1850" s="267"/>
      <c r="AA1850" s="267"/>
      <c r="AB1850" s="267"/>
      <c r="AC1850" s="267"/>
      <c r="AD1850" s="267"/>
      <c r="AE1850" s="267"/>
      <c r="AF1850" s="267"/>
      <c r="AG1850" s="267"/>
      <c r="AH1850" s="267"/>
      <c r="AI1850" s="267"/>
      <c r="AJ1850" s="267"/>
      <c r="AK1850" s="267"/>
      <c r="AL1850" s="267"/>
      <c r="AM1850" s="267"/>
      <c r="AN1850" s="267"/>
      <c r="AO1850" s="267"/>
      <c r="AP1850" s="267"/>
      <c r="AQ1850" s="267"/>
      <c r="AR1850" s="267"/>
      <c r="AS1850" s="267"/>
      <c r="AT1850" s="267"/>
      <c r="AU1850" s="267"/>
      <c r="AV1850" s="267"/>
      <c r="AW1850" s="267"/>
      <c r="AX1850" s="267"/>
      <c r="AY1850" s="267"/>
      <c r="AZ1850" s="267"/>
      <c r="BA1850" s="267"/>
      <c r="BB1850" s="267"/>
      <c r="BC1850" s="267"/>
      <c r="BD1850" s="267"/>
      <c r="BE1850" s="267"/>
      <c r="BF1850" s="267"/>
      <c r="BG1850" s="267"/>
      <c r="BH1850" s="267"/>
      <c r="BI1850" s="267"/>
      <c r="BJ1850" s="267"/>
      <c r="BK1850" s="267"/>
      <c r="BL1850" s="267"/>
      <c r="BM1850" s="267"/>
      <c r="BN1850" s="267"/>
      <c r="BO1850" s="267"/>
      <c r="BP1850" s="267"/>
      <c r="BQ1850" s="267"/>
      <c r="BR1850" s="267"/>
      <c r="BS1850" s="267"/>
      <c r="BT1850" s="267"/>
      <c r="BU1850" s="267"/>
      <c r="BV1850" s="267"/>
      <c r="BW1850" s="267"/>
      <c r="BX1850" s="267"/>
      <c r="BY1850" s="267"/>
      <c r="BZ1850" s="267"/>
      <c r="CA1850" s="267"/>
      <c r="CB1850" s="267"/>
      <c r="CC1850" s="267"/>
      <c r="CD1850" s="267"/>
      <c r="CE1850" s="267"/>
      <c r="CF1850" s="267"/>
      <c r="CG1850" s="267"/>
      <c r="CH1850" s="267"/>
      <c r="CI1850" s="267"/>
      <c r="CJ1850" s="267"/>
      <c r="CK1850" s="267"/>
      <c r="CL1850" s="267"/>
      <c r="CM1850" s="267"/>
      <c r="CN1850" s="267"/>
      <c r="CO1850" s="267"/>
      <c r="CP1850" s="267"/>
      <c r="CQ1850" s="267"/>
      <c r="CR1850" s="267"/>
      <c r="CS1850" s="267"/>
      <c r="CT1850" s="267"/>
      <c r="CU1850" s="267"/>
      <c r="CV1850" s="267"/>
      <c r="CW1850" s="267"/>
      <c r="CX1850" s="267"/>
      <c r="CY1850" s="267"/>
      <c r="CZ1850" s="267"/>
      <c r="DA1850" s="267"/>
      <c r="DB1850" s="267"/>
      <c r="DC1850" s="267"/>
      <c r="DD1850" s="267"/>
      <c r="DE1850" s="267"/>
      <c r="DF1850" s="267"/>
      <c r="DG1850" s="267"/>
      <c r="DH1850" s="267"/>
      <c r="DI1850" s="267"/>
      <c r="DJ1850" s="267"/>
      <c r="DK1850" s="267"/>
      <c r="DL1850" s="267"/>
      <c r="DM1850" s="267"/>
      <c r="DN1850" s="267"/>
      <c r="DO1850" s="267"/>
      <c r="DP1850" s="267"/>
      <c r="DQ1850" s="267"/>
      <c r="DR1850" s="267"/>
      <c r="DS1850" s="267"/>
      <c r="DT1850" s="267"/>
      <c r="DU1850" s="267"/>
      <c r="DV1850" s="267"/>
      <c r="DW1850" s="267"/>
      <c r="DX1850" s="267"/>
      <c r="DY1850" s="267"/>
      <c r="DZ1850" s="267"/>
      <c r="EA1850" s="267"/>
      <c r="EB1850" s="267"/>
      <c r="EC1850" s="267"/>
      <c r="ED1850" s="267"/>
      <c r="EE1850" s="267"/>
      <c r="EF1850" s="267"/>
      <c r="EG1850" s="267"/>
      <c r="EH1850" s="267"/>
      <c r="EI1850" s="267"/>
      <c r="EJ1850" s="267"/>
      <c r="EK1850" s="267"/>
      <c r="EL1850" s="267"/>
      <c r="EM1850" s="267"/>
      <c r="EN1850" s="267"/>
      <c r="EO1850" s="267"/>
      <c r="EP1850" s="267"/>
      <c r="EQ1850" s="267"/>
      <c r="ER1850" s="267"/>
      <c r="ES1850" s="267"/>
      <c r="ET1850" s="267"/>
      <c r="EU1850" s="267"/>
      <c r="EV1850" s="267"/>
      <c r="EW1850" s="267"/>
      <c r="EX1850" s="267"/>
      <c r="EY1850" s="267"/>
      <c r="EZ1850" s="267"/>
      <c r="FA1850" s="267"/>
      <c r="FB1850" s="267"/>
      <c r="FC1850" s="267"/>
      <c r="FD1850" s="267"/>
      <c r="FE1850" s="267"/>
      <c r="FF1850" s="267"/>
      <c r="FG1850" s="267"/>
      <c r="FH1850" s="267"/>
      <c r="FI1850" s="267"/>
      <c r="FJ1850" s="267"/>
      <c r="FK1850" s="267"/>
      <c r="FL1850" s="267"/>
      <c r="FM1850" s="267"/>
      <c r="FN1850" s="267"/>
      <c r="FO1850" s="267"/>
      <c r="FP1850" s="267"/>
      <c r="FQ1850" s="267"/>
      <c r="FR1850" s="267"/>
      <c r="FS1850" s="267"/>
      <c r="FT1850" s="267"/>
      <c r="FU1850" s="267"/>
      <c r="FV1850" s="267"/>
      <c r="FW1850" s="267"/>
      <c r="FX1850" s="267"/>
      <c r="FY1850" s="267"/>
      <c r="FZ1850" s="267"/>
      <c r="GA1850" s="267"/>
      <c r="GB1850" s="267"/>
      <c r="GC1850" s="267"/>
      <c r="GD1850" s="267"/>
      <c r="GE1850" s="267"/>
      <c r="GF1850" s="267"/>
      <c r="GG1850" s="267"/>
      <c r="GH1850" s="267"/>
      <c r="GI1850" s="267"/>
      <c r="GJ1850" s="267"/>
      <c r="GK1850" s="267"/>
      <c r="GL1850" s="267"/>
      <c r="GM1850" s="267"/>
      <c r="GN1850" s="267"/>
      <c r="GO1850" s="267"/>
      <c r="GP1850" s="267"/>
      <c r="GQ1850" s="267"/>
      <c r="GR1850" s="267"/>
      <c r="GS1850" s="267"/>
      <c r="GT1850" s="267"/>
      <c r="GU1850" s="267"/>
      <c r="GV1850" s="267"/>
      <c r="GW1850" s="267"/>
      <c r="GX1850" s="267"/>
      <c r="GY1850" s="267"/>
      <c r="GZ1850" s="267"/>
      <c r="HA1850" s="267"/>
      <c r="HB1850" s="267"/>
      <c r="HC1850" s="267"/>
      <c r="HD1850" s="267"/>
      <c r="HE1850" s="267"/>
      <c r="HF1850" s="267"/>
      <c r="HG1850" s="267"/>
      <c r="HH1850" s="267"/>
      <c r="HI1850" s="267"/>
      <c r="HJ1850" s="267"/>
      <c r="HK1850" s="267"/>
      <c r="HL1850" s="267"/>
      <c r="HM1850" s="267"/>
      <c r="HN1850" s="267"/>
      <c r="HO1850" s="267"/>
      <c r="HP1850" s="267"/>
      <c r="HQ1850" s="267"/>
      <c r="HR1850" s="267"/>
      <c r="HS1850" s="267"/>
      <c r="HT1850" s="267"/>
      <c r="HU1850" s="267"/>
      <c r="HV1850" s="267"/>
      <c r="HW1850" s="267"/>
      <c r="HX1850" s="267"/>
      <c r="HY1850" s="267"/>
      <c r="HZ1850" s="267"/>
      <c r="IA1850" s="267"/>
      <c r="IB1850" s="267"/>
      <c r="IC1850" s="267"/>
      <c r="ID1850" s="267"/>
      <c r="IE1850" s="267"/>
      <c r="IF1850" s="267"/>
      <c r="IG1850" s="267"/>
      <c r="IH1850" s="267"/>
      <c r="II1850" s="267"/>
      <c r="IJ1850" s="267"/>
      <c r="IK1850" s="267"/>
      <c r="IL1850" s="267"/>
      <c r="IM1850" s="267"/>
      <c r="IN1850" s="267"/>
      <c r="IO1850" s="267"/>
      <c r="IP1850" s="267"/>
      <c r="IQ1850" s="267"/>
      <c r="IR1850" s="267"/>
      <c r="IS1850" s="267"/>
      <c r="IT1850" s="267"/>
      <c r="IU1850" s="267"/>
    </row>
    <row r="1851" spans="1:255" s="268" customFormat="1" ht="12.75">
      <c r="A1851" s="267"/>
      <c r="B1851" s="267"/>
      <c r="C1851" s="267"/>
      <c r="D1851" s="267"/>
      <c r="E1851" s="267"/>
      <c r="F1851" s="267"/>
      <c r="G1851" s="267"/>
      <c r="H1851" s="267"/>
      <c r="I1851" s="267"/>
      <c r="J1851" s="267"/>
      <c r="K1851" s="267"/>
      <c r="L1851" s="267"/>
      <c r="M1851" s="267"/>
      <c r="N1851" s="267"/>
      <c r="O1851" s="267"/>
      <c r="P1851" s="267"/>
      <c r="Q1851" s="267"/>
      <c r="R1851" s="267"/>
      <c r="S1851" s="267"/>
      <c r="T1851" s="267"/>
      <c r="U1851" s="267"/>
      <c r="V1851" s="267"/>
      <c r="W1851" s="267"/>
      <c r="X1851" s="267"/>
      <c r="Y1851" s="267"/>
      <c r="Z1851" s="267"/>
      <c r="AA1851" s="267"/>
      <c r="AB1851" s="267"/>
      <c r="AC1851" s="267"/>
      <c r="AD1851" s="267"/>
      <c r="AE1851" s="267"/>
      <c r="AF1851" s="267"/>
      <c r="AG1851" s="267"/>
      <c r="AH1851" s="267"/>
      <c r="AI1851" s="267"/>
      <c r="AJ1851" s="267"/>
      <c r="AK1851" s="267"/>
      <c r="AL1851" s="267"/>
      <c r="AM1851" s="267"/>
      <c r="AN1851" s="267"/>
      <c r="AO1851" s="267"/>
      <c r="AP1851" s="267"/>
      <c r="AQ1851" s="267"/>
      <c r="AR1851" s="267"/>
      <c r="AS1851" s="267"/>
      <c r="AT1851" s="267"/>
      <c r="AU1851" s="267"/>
      <c r="AV1851" s="267"/>
      <c r="AW1851" s="267"/>
      <c r="AX1851" s="267"/>
      <c r="AY1851" s="267"/>
      <c r="AZ1851" s="267"/>
      <c r="BA1851" s="267"/>
      <c r="BB1851" s="267"/>
      <c r="BC1851" s="267"/>
      <c r="BD1851" s="267"/>
      <c r="BE1851" s="267"/>
      <c r="BF1851" s="267"/>
      <c r="BG1851" s="267"/>
      <c r="BH1851" s="267"/>
      <c r="BI1851" s="267"/>
      <c r="BJ1851" s="267"/>
      <c r="BK1851" s="267"/>
      <c r="BL1851" s="267"/>
      <c r="BM1851" s="267"/>
      <c r="BN1851" s="267"/>
      <c r="BO1851" s="267"/>
      <c r="BP1851" s="267"/>
      <c r="BQ1851" s="267"/>
      <c r="BR1851" s="267"/>
      <c r="BS1851" s="267"/>
      <c r="BT1851" s="267"/>
      <c r="BU1851" s="267"/>
      <c r="BV1851" s="267"/>
      <c r="BW1851" s="267"/>
      <c r="BX1851" s="267"/>
      <c r="BY1851" s="267"/>
      <c r="BZ1851" s="267"/>
      <c r="CA1851" s="267"/>
      <c r="CB1851" s="267"/>
      <c r="CC1851" s="267"/>
      <c r="CD1851" s="267"/>
      <c r="CE1851" s="267"/>
      <c r="CF1851" s="267"/>
      <c r="CG1851" s="267"/>
      <c r="CH1851" s="267"/>
      <c r="CI1851" s="267"/>
      <c r="CJ1851" s="267"/>
      <c r="CK1851" s="267"/>
      <c r="CL1851" s="267"/>
      <c r="CM1851" s="267"/>
      <c r="CN1851" s="267"/>
      <c r="CO1851" s="267"/>
      <c r="CP1851" s="267"/>
      <c r="CQ1851" s="267"/>
      <c r="CR1851" s="267"/>
      <c r="CS1851" s="267"/>
      <c r="CT1851" s="267"/>
      <c r="CU1851" s="267"/>
      <c r="CV1851" s="267"/>
      <c r="CW1851" s="267"/>
      <c r="CX1851" s="267"/>
      <c r="CY1851" s="267"/>
      <c r="CZ1851" s="267"/>
      <c r="DA1851" s="267"/>
      <c r="DB1851" s="267"/>
      <c r="DC1851" s="267"/>
      <c r="DD1851" s="267"/>
      <c r="DE1851" s="267"/>
      <c r="DF1851" s="267"/>
      <c r="DG1851" s="267"/>
      <c r="DH1851" s="267"/>
      <c r="DI1851" s="267"/>
      <c r="DJ1851" s="267"/>
      <c r="DK1851" s="267"/>
      <c r="DL1851" s="267"/>
      <c r="DM1851" s="267"/>
      <c r="DN1851" s="267"/>
      <c r="DO1851" s="267"/>
      <c r="DP1851" s="267"/>
      <c r="DQ1851" s="267"/>
      <c r="DR1851" s="267"/>
      <c r="DS1851" s="267"/>
      <c r="DT1851" s="267"/>
      <c r="DU1851" s="267"/>
      <c r="DV1851" s="267"/>
      <c r="DW1851" s="267"/>
      <c r="DX1851" s="267"/>
      <c r="DY1851" s="267"/>
      <c r="DZ1851" s="267"/>
      <c r="EA1851" s="267"/>
      <c r="EB1851" s="267"/>
      <c r="EC1851" s="267"/>
      <c r="ED1851" s="267"/>
      <c r="EE1851" s="267"/>
      <c r="EF1851" s="267"/>
      <c r="EG1851" s="267"/>
      <c r="EH1851" s="267"/>
      <c r="EI1851" s="267"/>
      <c r="EJ1851" s="267"/>
      <c r="EK1851" s="267"/>
      <c r="EL1851" s="267"/>
      <c r="EM1851" s="267"/>
      <c r="EN1851" s="267"/>
      <c r="EO1851" s="267"/>
      <c r="EP1851" s="267"/>
      <c r="EQ1851" s="267"/>
      <c r="ER1851" s="267"/>
      <c r="ES1851" s="267"/>
      <c r="ET1851" s="267"/>
      <c r="EU1851" s="267"/>
      <c r="EV1851" s="267"/>
      <c r="EW1851" s="267"/>
      <c r="EX1851" s="267"/>
      <c r="EY1851" s="267"/>
      <c r="EZ1851" s="267"/>
      <c r="FA1851" s="267"/>
      <c r="FB1851" s="267"/>
      <c r="FC1851" s="267"/>
      <c r="FD1851" s="267"/>
      <c r="FE1851" s="267"/>
      <c r="FF1851" s="267"/>
      <c r="FG1851" s="267"/>
      <c r="FH1851" s="267"/>
      <c r="FI1851" s="267"/>
      <c r="FJ1851" s="267"/>
      <c r="FK1851" s="267"/>
      <c r="FL1851" s="267"/>
      <c r="FM1851" s="267"/>
      <c r="FN1851" s="267"/>
      <c r="FO1851" s="267"/>
      <c r="FP1851" s="267"/>
      <c r="FQ1851" s="267"/>
      <c r="FR1851" s="267"/>
      <c r="FS1851" s="267"/>
      <c r="FT1851" s="267"/>
      <c r="FU1851" s="267"/>
      <c r="FV1851" s="267"/>
      <c r="FW1851" s="267"/>
      <c r="FX1851" s="267"/>
      <c r="FY1851" s="267"/>
      <c r="FZ1851" s="267"/>
      <c r="GA1851" s="267"/>
      <c r="GB1851" s="267"/>
      <c r="GC1851" s="267"/>
      <c r="GD1851" s="267"/>
      <c r="GE1851" s="267"/>
      <c r="GF1851" s="267"/>
      <c r="GG1851" s="267"/>
      <c r="GH1851" s="267"/>
      <c r="GI1851" s="267"/>
      <c r="GJ1851" s="267"/>
      <c r="GK1851" s="267"/>
      <c r="GL1851" s="267"/>
      <c r="GM1851" s="267"/>
      <c r="GN1851" s="267"/>
      <c r="GO1851" s="267"/>
      <c r="GP1851" s="267"/>
      <c r="GQ1851" s="267"/>
      <c r="GR1851" s="267"/>
      <c r="GS1851" s="267"/>
      <c r="GT1851" s="267"/>
      <c r="GU1851" s="267"/>
      <c r="GV1851" s="267"/>
      <c r="GW1851" s="267"/>
      <c r="GX1851" s="267"/>
      <c r="GY1851" s="267"/>
      <c r="GZ1851" s="267"/>
      <c r="HA1851" s="267"/>
      <c r="HB1851" s="267"/>
      <c r="HC1851" s="267"/>
      <c r="HD1851" s="267"/>
      <c r="HE1851" s="267"/>
      <c r="HF1851" s="267"/>
      <c r="HG1851" s="267"/>
      <c r="HH1851" s="267"/>
      <c r="HI1851" s="267"/>
      <c r="HJ1851" s="267"/>
      <c r="HK1851" s="267"/>
      <c r="HL1851" s="267"/>
      <c r="HM1851" s="267"/>
      <c r="HN1851" s="267"/>
      <c r="HO1851" s="267"/>
      <c r="HP1851" s="267"/>
      <c r="HQ1851" s="267"/>
      <c r="HR1851" s="267"/>
      <c r="HS1851" s="267"/>
      <c r="HT1851" s="267"/>
      <c r="HU1851" s="267"/>
      <c r="HV1851" s="267"/>
      <c r="HW1851" s="267"/>
      <c r="HX1851" s="267"/>
      <c r="HY1851" s="267"/>
      <c r="HZ1851" s="267"/>
      <c r="IA1851" s="267"/>
      <c r="IB1851" s="267"/>
      <c r="IC1851" s="267"/>
      <c r="ID1851" s="267"/>
      <c r="IE1851" s="267"/>
      <c r="IF1851" s="267"/>
      <c r="IG1851" s="267"/>
      <c r="IH1851" s="267"/>
      <c r="II1851" s="267"/>
      <c r="IJ1851" s="267"/>
      <c r="IK1851" s="267"/>
      <c r="IL1851" s="267"/>
      <c r="IM1851" s="267"/>
      <c r="IN1851" s="267"/>
      <c r="IO1851" s="267"/>
      <c r="IP1851" s="267"/>
      <c r="IQ1851" s="267"/>
      <c r="IR1851" s="267"/>
      <c r="IS1851" s="267"/>
      <c r="IT1851" s="267"/>
      <c r="IU1851" s="267"/>
    </row>
    <row r="1852" spans="1:255" s="268" customFormat="1" ht="12.75">
      <c r="A1852" s="267"/>
      <c r="B1852" s="267"/>
      <c r="C1852" s="267"/>
      <c r="D1852" s="267"/>
      <c r="E1852" s="267"/>
      <c r="F1852" s="267"/>
      <c r="G1852" s="267"/>
      <c r="H1852" s="267"/>
      <c r="I1852" s="267"/>
      <c r="J1852" s="267"/>
      <c r="K1852" s="267"/>
      <c r="L1852" s="267"/>
      <c r="M1852" s="267"/>
      <c r="N1852" s="267"/>
      <c r="O1852" s="267"/>
      <c r="P1852" s="267"/>
      <c r="Q1852" s="267"/>
      <c r="R1852" s="267"/>
      <c r="S1852" s="267"/>
      <c r="T1852" s="267"/>
      <c r="U1852" s="267"/>
      <c r="V1852" s="267"/>
      <c r="W1852" s="267"/>
      <c r="X1852" s="267"/>
      <c r="Y1852" s="267"/>
      <c r="Z1852" s="267"/>
      <c r="AA1852" s="267"/>
      <c r="AB1852" s="267"/>
      <c r="AC1852" s="267"/>
      <c r="AD1852" s="267"/>
      <c r="AE1852" s="267"/>
      <c r="AF1852" s="267"/>
      <c r="AG1852" s="267"/>
      <c r="AH1852" s="267"/>
      <c r="AI1852" s="267"/>
      <c r="AJ1852" s="267"/>
      <c r="AK1852" s="267"/>
      <c r="AL1852" s="267"/>
      <c r="AM1852" s="267"/>
      <c r="AN1852" s="267"/>
      <c r="AO1852" s="267"/>
      <c r="AP1852" s="267"/>
      <c r="AQ1852" s="267"/>
      <c r="AR1852" s="267"/>
      <c r="AS1852" s="267"/>
      <c r="AT1852" s="267"/>
      <c r="AU1852" s="267"/>
      <c r="AV1852" s="267"/>
      <c r="AW1852" s="267"/>
      <c r="AX1852" s="267"/>
      <c r="AY1852" s="267"/>
      <c r="AZ1852" s="267"/>
      <c r="BA1852" s="267"/>
      <c r="BB1852" s="267"/>
      <c r="BC1852" s="267"/>
      <c r="BD1852" s="267"/>
      <c r="BE1852" s="267"/>
      <c r="BF1852" s="267"/>
      <c r="BG1852" s="267"/>
      <c r="BH1852" s="267"/>
      <c r="BI1852" s="267"/>
      <c r="BJ1852" s="267"/>
      <c r="BK1852" s="267"/>
      <c r="BL1852" s="267"/>
      <c r="BM1852" s="267"/>
      <c r="BN1852" s="267"/>
      <c r="BO1852" s="267"/>
      <c r="BP1852" s="267"/>
      <c r="BQ1852" s="267"/>
      <c r="BR1852" s="267"/>
      <c r="BS1852" s="267"/>
      <c r="BT1852" s="267"/>
      <c r="BU1852" s="267"/>
      <c r="BV1852" s="267"/>
      <c r="BW1852" s="267"/>
      <c r="BX1852" s="267"/>
      <c r="BY1852" s="267"/>
      <c r="BZ1852" s="267"/>
      <c r="CA1852" s="267"/>
      <c r="CB1852" s="267"/>
      <c r="CC1852" s="267"/>
      <c r="CD1852" s="267"/>
      <c r="CE1852" s="267"/>
      <c r="CF1852" s="267"/>
      <c r="CG1852" s="267"/>
      <c r="CH1852" s="267"/>
      <c r="CI1852" s="267"/>
      <c r="CJ1852" s="267"/>
      <c r="CK1852" s="267"/>
      <c r="CL1852" s="267"/>
      <c r="CM1852" s="267"/>
      <c r="CN1852" s="267"/>
      <c r="CO1852" s="267"/>
      <c r="CP1852" s="267"/>
      <c r="CQ1852" s="267"/>
      <c r="CR1852" s="267"/>
      <c r="CS1852" s="267"/>
      <c r="CT1852" s="267"/>
      <c r="CU1852" s="267"/>
      <c r="CV1852" s="267"/>
      <c r="CW1852" s="267"/>
      <c r="CX1852" s="267"/>
      <c r="CY1852" s="267"/>
      <c r="CZ1852" s="267"/>
      <c r="DA1852" s="267"/>
      <c r="DB1852" s="267"/>
      <c r="DC1852" s="267"/>
      <c r="DD1852" s="267"/>
      <c r="DE1852" s="267"/>
      <c r="DF1852" s="267"/>
      <c r="DG1852" s="267"/>
      <c r="DH1852" s="267"/>
      <c r="DI1852" s="267"/>
      <c r="DJ1852" s="267"/>
      <c r="DK1852" s="267"/>
      <c r="DL1852" s="267"/>
      <c r="DM1852" s="267"/>
      <c r="DN1852" s="267"/>
      <c r="DO1852" s="267"/>
      <c r="DP1852" s="267"/>
      <c r="DQ1852" s="267"/>
      <c r="DR1852" s="267"/>
      <c r="DS1852" s="267"/>
      <c r="DT1852" s="267"/>
      <c r="DU1852" s="267"/>
      <c r="DV1852" s="267"/>
      <c r="DW1852" s="267"/>
      <c r="DX1852" s="267"/>
      <c r="DY1852" s="267"/>
      <c r="DZ1852" s="267"/>
      <c r="EA1852" s="267"/>
      <c r="EB1852" s="267"/>
      <c r="EC1852" s="267"/>
      <c r="ED1852" s="267"/>
      <c r="EE1852" s="267"/>
      <c r="EF1852" s="267"/>
      <c r="EG1852" s="267"/>
      <c r="EH1852" s="267"/>
      <c r="EI1852" s="267"/>
      <c r="EJ1852" s="267"/>
      <c r="EK1852" s="267"/>
      <c r="EL1852" s="267"/>
      <c r="EM1852" s="267"/>
      <c r="EN1852" s="267"/>
      <c r="EO1852" s="267"/>
      <c r="EP1852" s="267"/>
      <c r="EQ1852" s="267"/>
      <c r="ER1852" s="267"/>
      <c r="ES1852" s="267"/>
      <c r="ET1852" s="267"/>
      <c r="EU1852" s="267"/>
      <c r="EV1852" s="267"/>
      <c r="EW1852" s="267"/>
      <c r="EX1852" s="267"/>
      <c r="EY1852" s="267"/>
      <c r="EZ1852" s="267"/>
      <c r="FA1852" s="267"/>
      <c r="FB1852" s="267"/>
      <c r="FC1852" s="267"/>
      <c r="FD1852" s="267"/>
      <c r="FE1852" s="267"/>
      <c r="FF1852" s="267"/>
      <c r="FG1852" s="267"/>
      <c r="FH1852" s="267"/>
      <c r="FI1852" s="267"/>
      <c r="FJ1852" s="267"/>
      <c r="FK1852" s="267"/>
      <c r="FL1852" s="267"/>
      <c r="FM1852" s="267"/>
      <c r="FN1852" s="267"/>
      <c r="FO1852" s="267"/>
      <c r="FP1852" s="267"/>
      <c r="FQ1852" s="267"/>
      <c r="FR1852" s="267"/>
      <c r="FS1852" s="267"/>
      <c r="FT1852" s="267"/>
      <c r="FU1852" s="267"/>
      <c r="FV1852" s="267"/>
      <c r="FW1852" s="267"/>
      <c r="FX1852" s="267"/>
      <c r="FY1852" s="267"/>
      <c r="FZ1852" s="267"/>
      <c r="GA1852" s="267"/>
      <c r="GB1852" s="267"/>
      <c r="GC1852" s="267"/>
      <c r="GD1852" s="267"/>
      <c r="GE1852" s="267"/>
      <c r="GF1852" s="267"/>
      <c r="GG1852" s="267"/>
      <c r="GH1852" s="267"/>
      <c r="GI1852" s="267"/>
      <c r="GJ1852" s="267"/>
      <c r="GK1852" s="267"/>
      <c r="GL1852" s="267"/>
      <c r="GM1852" s="267"/>
      <c r="GN1852" s="267"/>
      <c r="GO1852" s="267"/>
      <c r="GP1852" s="267"/>
      <c r="GQ1852" s="267"/>
      <c r="GR1852" s="267"/>
      <c r="GS1852" s="267"/>
      <c r="GT1852" s="267"/>
      <c r="GU1852" s="267"/>
      <c r="GV1852" s="267"/>
      <c r="GW1852" s="267"/>
      <c r="GX1852" s="267"/>
      <c r="GY1852" s="267"/>
      <c r="GZ1852" s="267"/>
      <c r="HA1852" s="267"/>
      <c r="HB1852" s="267"/>
      <c r="HC1852" s="267"/>
      <c r="HD1852" s="267"/>
      <c r="HE1852" s="267"/>
      <c r="HF1852" s="267"/>
      <c r="HG1852" s="267"/>
      <c r="HH1852" s="267"/>
      <c r="HI1852" s="267"/>
      <c r="HJ1852" s="267"/>
      <c r="HK1852" s="267"/>
      <c r="HL1852" s="267"/>
      <c r="HM1852" s="267"/>
      <c r="HN1852" s="267"/>
      <c r="HO1852" s="267"/>
      <c r="HP1852" s="267"/>
      <c r="HQ1852" s="267"/>
      <c r="HR1852" s="267"/>
      <c r="HS1852" s="267"/>
      <c r="HT1852" s="267"/>
      <c r="HU1852" s="267"/>
      <c r="HV1852" s="267"/>
      <c r="HW1852" s="267"/>
      <c r="HX1852" s="267"/>
      <c r="HY1852" s="267"/>
      <c r="HZ1852" s="267"/>
      <c r="IA1852" s="267"/>
      <c r="IB1852" s="267"/>
      <c r="IC1852" s="267"/>
      <c r="ID1852" s="267"/>
      <c r="IE1852" s="267"/>
      <c r="IF1852" s="267"/>
      <c r="IG1852" s="267"/>
      <c r="IH1852" s="267"/>
      <c r="II1852" s="267"/>
      <c r="IJ1852" s="267"/>
      <c r="IK1852" s="267"/>
      <c r="IL1852" s="267"/>
      <c r="IM1852" s="267"/>
      <c r="IN1852" s="267"/>
      <c r="IO1852" s="267"/>
      <c r="IP1852" s="267"/>
      <c r="IQ1852" s="267"/>
      <c r="IR1852" s="267"/>
      <c r="IS1852" s="267"/>
      <c r="IT1852" s="267"/>
      <c r="IU1852" s="267"/>
    </row>
    <row r="1853" spans="1:255" s="268" customFormat="1" ht="12.75">
      <c r="A1853" s="267"/>
      <c r="B1853" s="267"/>
      <c r="C1853" s="267"/>
      <c r="D1853" s="267"/>
      <c r="E1853" s="267"/>
      <c r="F1853" s="267"/>
      <c r="G1853" s="267"/>
      <c r="H1853" s="267"/>
      <c r="I1853" s="267"/>
      <c r="J1853" s="267"/>
      <c r="K1853" s="267"/>
      <c r="L1853" s="267"/>
      <c r="M1853" s="267"/>
      <c r="N1853" s="267"/>
      <c r="O1853" s="267"/>
      <c r="P1853" s="267"/>
      <c r="Q1853" s="267"/>
      <c r="R1853" s="267"/>
      <c r="S1853" s="267"/>
      <c r="T1853" s="267"/>
      <c r="U1853" s="267"/>
      <c r="V1853" s="267"/>
      <c r="W1853" s="267"/>
      <c r="X1853" s="267"/>
      <c r="Y1853" s="267"/>
      <c r="Z1853" s="267"/>
      <c r="AA1853" s="267"/>
      <c r="AB1853" s="267"/>
      <c r="AC1853" s="267"/>
      <c r="AD1853" s="267"/>
      <c r="AE1853" s="267"/>
      <c r="AF1853" s="267"/>
      <c r="AG1853" s="267"/>
      <c r="AH1853" s="267"/>
      <c r="AI1853" s="267"/>
      <c r="AJ1853" s="267"/>
      <c r="AK1853" s="267"/>
      <c r="AL1853" s="267"/>
      <c r="AM1853" s="267"/>
      <c r="AN1853" s="267"/>
      <c r="AO1853" s="267"/>
      <c r="AP1853" s="267"/>
      <c r="AQ1853" s="267"/>
      <c r="AR1853" s="267"/>
      <c r="AS1853" s="267"/>
      <c r="AT1853" s="267"/>
      <c r="AU1853" s="267"/>
      <c r="AV1853" s="267"/>
      <c r="AW1853" s="267"/>
      <c r="AX1853" s="267"/>
      <c r="AY1853" s="267"/>
      <c r="AZ1853" s="267"/>
      <c r="BA1853" s="267"/>
      <c r="BB1853" s="267"/>
      <c r="BC1853" s="267"/>
      <c r="BD1853" s="267"/>
      <c r="BE1853" s="267"/>
      <c r="BF1853" s="267"/>
      <c r="BG1853" s="267"/>
      <c r="BH1853" s="267"/>
      <c r="BI1853" s="267"/>
      <c r="BJ1853" s="267"/>
      <c r="BK1853" s="267"/>
      <c r="BL1853" s="267"/>
      <c r="BM1853" s="267"/>
      <c r="BN1853" s="267"/>
      <c r="BO1853" s="267"/>
      <c r="BP1853" s="267"/>
      <c r="BQ1853" s="267"/>
      <c r="BR1853" s="267"/>
      <c r="BS1853" s="267"/>
      <c r="BT1853" s="267"/>
      <c r="BU1853" s="267"/>
      <c r="BV1853" s="267"/>
      <c r="BW1853" s="267"/>
      <c r="BX1853" s="267"/>
      <c r="BY1853" s="267"/>
      <c r="BZ1853" s="267"/>
      <c r="CA1853" s="267"/>
      <c r="CB1853" s="267"/>
      <c r="CC1853" s="267"/>
      <c r="CD1853" s="267"/>
      <c r="CE1853" s="267"/>
      <c r="CF1853" s="267"/>
      <c r="CG1853" s="267"/>
      <c r="CH1853" s="267"/>
      <c r="CI1853" s="267"/>
      <c r="CJ1853" s="267"/>
      <c r="CK1853" s="267"/>
      <c r="CL1853" s="267"/>
      <c r="CM1853" s="267"/>
      <c r="CN1853" s="267"/>
      <c r="CO1853" s="267"/>
      <c r="CP1853" s="267"/>
      <c r="CQ1853" s="267"/>
      <c r="CR1853" s="267"/>
      <c r="CS1853" s="267"/>
      <c r="CT1853" s="267"/>
      <c r="CU1853" s="267"/>
      <c r="CV1853" s="267"/>
      <c r="CW1853" s="267"/>
      <c r="CX1853" s="267"/>
      <c r="CY1853" s="267"/>
      <c r="CZ1853" s="267"/>
      <c r="DA1853" s="267"/>
      <c r="DB1853" s="267"/>
      <c r="DC1853" s="267"/>
      <c r="DD1853" s="267"/>
      <c r="DE1853" s="267"/>
      <c r="DF1853" s="267"/>
      <c r="DG1853" s="267"/>
      <c r="DH1853" s="267"/>
      <c r="DI1853" s="267"/>
      <c r="DJ1853" s="267"/>
      <c r="DK1853" s="267"/>
      <c r="DL1853" s="267"/>
      <c r="DM1853" s="267"/>
      <c r="DN1853" s="267"/>
      <c r="DO1853" s="267"/>
      <c r="DP1853" s="267"/>
      <c r="DQ1853" s="267"/>
      <c r="DR1853" s="267"/>
      <c r="DS1853" s="267"/>
      <c r="DT1853" s="267"/>
      <c r="DU1853" s="267"/>
      <c r="DV1853" s="267"/>
      <c r="DW1853" s="267"/>
      <c r="DX1853" s="267"/>
      <c r="DY1853" s="267"/>
      <c r="DZ1853" s="267"/>
      <c r="EA1853" s="267"/>
      <c r="EB1853" s="267"/>
      <c r="EC1853" s="267"/>
      <c r="ED1853" s="267"/>
      <c r="EE1853" s="267"/>
      <c r="EF1853" s="267"/>
      <c r="EG1853" s="267"/>
      <c r="EH1853" s="267"/>
      <c r="EI1853" s="267"/>
      <c r="EJ1853" s="267"/>
      <c r="EK1853" s="267"/>
      <c r="EL1853" s="267"/>
      <c r="EM1853" s="267"/>
      <c r="EN1853" s="267"/>
      <c r="EO1853" s="267"/>
      <c r="EP1853" s="267"/>
      <c r="EQ1853" s="267"/>
      <c r="ER1853" s="267"/>
      <c r="ES1853" s="267"/>
      <c r="ET1853" s="267"/>
      <c r="EU1853" s="267"/>
      <c r="EV1853" s="267"/>
      <c r="EW1853" s="267"/>
      <c r="EX1853" s="267"/>
      <c r="EY1853" s="267"/>
      <c r="EZ1853" s="267"/>
      <c r="FA1853" s="267"/>
      <c r="FB1853" s="267"/>
      <c r="FC1853" s="267"/>
      <c r="FD1853" s="267"/>
      <c r="FE1853" s="267"/>
      <c r="FF1853" s="267"/>
      <c r="FG1853" s="267"/>
      <c r="FH1853" s="267"/>
      <c r="FI1853" s="267"/>
      <c r="FJ1853" s="267"/>
      <c r="FK1853" s="267"/>
      <c r="FL1853" s="267"/>
      <c r="FM1853" s="267"/>
      <c r="FN1853" s="267"/>
      <c r="FO1853" s="267"/>
      <c r="FP1853" s="267"/>
      <c r="FQ1853" s="267"/>
      <c r="FR1853" s="267"/>
      <c r="FS1853" s="267"/>
      <c r="FT1853" s="267"/>
      <c r="FU1853" s="267"/>
      <c r="FV1853" s="267"/>
      <c r="FW1853" s="267"/>
      <c r="FX1853" s="267"/>
      <c r="FY1853" s="267"/>
      <c r="FZ1853" s="267"/>
      <c r="GA1853" s="267"/>
      <c r="GB1853" s="267"/>
      <c r="GC1853" s="267"/>
      <c r="GD1853" s="267"/>
      <c r="GE1853" s="267"/>
      <c r="GF1853" s="267"/>
      <c r="GG1853" s="267"/>
      <c r="GH1853" s="267"/>
      <c r="GI1853" s="267"/>
      <c r="GJ1853" s="267"/>
      <c r="GK1853" s="267"/>
      <c r="GL1853" s="267"/>
      <c r="GM1853" s="267"/>
      <c r="GN1853" s="267"/>
      <c r="GO1853" s="267"/>
      <c r="GP1853" s="267"/>
      <c r="GQ1853" s="267"/>
      <c r="GR1853" s="267"/>
      <c r="GS1853" s="267"/>
      <c r="GT1853" s="267"/>
      <c r="GU1853" s="267"/>
      <c r="GV1853" s="267"/>
      <c r="GW1853" s="267"/>
      <c r="GX1853" s="267"/>
      <c r="GY1853" s="267"/>
      <c r="GZ1853" s="267"/>
      <c r="HA1853" s="267"/>
      <c r="HB1853" s="267"/>
      <c r="HC1853" s="267"/>
      <c r="HD1853" s="267"/>
      <c r="HE1853" s="267"/>
      <c r="HF1853" s="267"/>
      <c r="HG1853" s="267"/>
      <c r="HH1853" s="267"/>
      <c r="HI1853" s="267"/>
      <c r="HJ1853" s="267"/>
      <c r="HK1853" s="267"/>
      <c r="HL1853" s="267"/>
      <c r="HM1853" s="267"/>
      <c r="HN1853" s="267"/>
      <c r="HO1853" s="267"/>
      <c r="HP1853" s="267"/>
      <c r="HQ1853" s="267"/>
      <c r="HR1853" s="267"/>
      <c r="HS1853" s="267"/>
      <c r="HT1853" s="267"/>
      <c r="HU1853" s="267"/>
      <c r="HV1853" s="267"/>
      <c r="HW1853" s="267"/>
      <c r="HX1853" s="267"/>
      <c r="HY1853" s="267"/>
      <c r="HZ1853" s="267"/>
      <c r="IA1853" s="267"/>
      <c r="IB1853" s="267"/>
      <c r="IC1853" s="267"/>
      <c r="ID1853" s="267"/>
      <c r="IE1853" s="267"/>
      <c r="IF1853" s="267"/>
      <c r="IG1853" s="267"/>
      <c r="IH1853" s="267"/>
      <c r="II1853" s="267"/>
      <c r="IJ1853" s="267"/>
      <c r="IK1853" s="267"/>
      <c r="IL1853" s="267"/>
      <c r="IM1853" s="267"/>
      <c r="IN1853" s="267"/>
      <c r="IO1853" s="267"/>
      <c r="IP1853" s="267"/>
      <c r="IQ1853" s="267"/>
      <c r="IR1853" s="267"/>
      <c r="IS1853" s="267"/>
      <c r="IT1853" s="267"/>
      <c r="IU1853" s="267"/>
    </row>
    <row r="1854" spans="1:255" s="268" customFormat="1" ht="12.75">
      <c r="A1854" s="267"/>
      <c r="B1854" s="267"/>
      <c r="C1854" s="267"/>
      <c r="D1854" s="267"/>
      <c r="E1854" s="267"/>
      <c r="F1854" s="267"/>
      <c r="G1854" s="267"/>
      <c r="H1854" s="267"/>
      <c r="I1854" s="267"/>
      <c r="J1854" s="267"/>
      <c r="K1854" s="267"/>
      <c r="L1854" s="267"/>
      <c r="M1854" s="267"/>
      <c r="N1854" s="267"/>
      <c r="O1854" s="267"/>
      <c r="P1854" s="267"/>
      <c r="Q1854" s="267"/>
      <c r="R1854" s="267"/>
      <c r="S1854" s="267"/>
      <c r="T1854" s="267"/>
      <c r="U1854" s="267"/>
      <c r="V1854" s="267"/>
      <c r="W1854" s="267"/>
      <c r="X1854" s="267"/>
      <c r="Y1854" s="267"/>
      <c r="Z1854" s="267"/>
      <c r="AA1854" s="267"/>
      <c r="AB1854" s="267"/>
      <c r="AC1854" s="267"/>
      <c r="AD1854" s="267"/>
      <c r="AE1854" s="267"/>
      <c r="AF1854" s="267"/>
      <c r="AG1854" s="267"/>
      <c r="AH1854" s="267"/>
      <c r="AI1854" s="267"/>
      <c r="AJ1854" s="267"/>
      <c r="AK1854" s="267"/>
      <c r="AL1854" s="267"/>
      <c r="AM1854" s="267"/>
      <c r="AN1854" s="267"/>
      <c r="AO1854" s="267"/>
      <c r="AP1854" s="267"/>
      <c r="AQ1854" s="267"/>
      <c r="AR1854" s="267"/>
      <c r="AS1854" s="267"/>
      <c r="AT1854" s="267"/>
      <c r="AU1854" s="267"/>
      <c r="AV1854" s="267"/>
      <c r="AW1854" s="267"/>
      <c r="AX1854" s="267"/>
      <c r="AY1854" s="267"/>
      <c r="AZ1854" s="267"/>
      <c r="BA1854" s="267"/>
      <c r="BB1854" s="267"/>
      <c r="BC1854" s="267"/>
      <c r="BD1854" s="267"/>
      <c r="BE1854" s="267"/>
      <c r="BF1854" s="267"/>
      <c r="BG1854" s="267"/>
      <c r="BH1854" s="267"/>
      <c r="BI1854" s="267"/>
      <c r="BJ1854" s="267"/>
      <c r="BK1854" s="267"/>
      <c r="BL1854" s="267"/>
      <c r="BM1854" s="267"/>
      <c r="BN1854" s="267"/>
      <c r="BO1854" s="267"/>
      <c r="BP1854" s="267"/>
      <c r="BQ1854" s="267"/>
      <c r="BR1854" s="267"/>
      <c r="BS1854" s="267"/>
      <c r="BT1854" s="267"/>
      <c r="BU1854" s="267"/>
      <c r="BV1854" s="267"/>
      <c r="BW1854" s="267"/>
      <c r="BX1854" s="267"/>
      <c r="BY1854" s="267"/>
      <c r="BZ1854" s="267"/>
      <c r="CA1854" s="267"/>
      <c r="CB1854" s="267"/>
      <c r="CC1854" s="267"/>
      <c r="CD1854" s="267"/>
      <c r="CE1854" s="267"/>
      <c r="CF1854" s="267"/>
      <c r="CG1854" s="267"/>
      <c r="CH1854" s="267"/>
      <c r="CI1854" s="267"/>
      <c r="CJ1854" s="267"/>
      <c r="CK1854" s="267"/>
      <c r="CL1854" s="267"/>
      <c r="CM1854" s="267"/>
      <c r="CN1854" s="267"/>
      <c r="CO1854" s="267"/>
      <c r="CP1854" s="267"/>
      <c r="CQ1854" s="267"/>
      <c r="CR1854" s="267"/>
      <c r="CS1854" s="267"/>
      <c r="CT1854" s="267"/>
      <c r="CU1854" s="267"/>
      <c r="CV1854" s="267"/>
      <c r="CW1854" s="267"/>
      <c r="CX1854" s="267"/>
      <c r="CY1854" s="267"/>
      <c r="CZ1854" s="267"/>
      <c r="DA1854" s="267"/>
      <c r="DB1854" s="267"/>
      <c r="DC1854" s="267"/>
      <c r="DD1854" s="267"/>
      <c r="DE1854" s="267"/>
      <c r="DF1854" s="267"/>
      <c r="DG1854" s="267"/>
      <c r="DH1854" s="267"/>
      <c r="DI1854" s="267"/>
      <c r="DJ1854" s="267"/>
      <c r="DK1854" s="267"/>
      <c r="DL1854" s="267"/>
      <c r="DM1854" s="267"/>
      <c r="DN1854" s="267"/>
      <c r="DO1854" s="267"/>
      <c r="DP1854" s="267"/>
      <c r="DQ1854" s="267"/>
      <c r="DR1854" s="267"/>
      <c r="DS1854" s="267"/>
      <c r="DT1854" s="267"/>
      <c r="DU1854" s="267"/>
      <c r="DV1854" s="267"/>
      <c r="DW1854" s="267"/>
      <c r="DX1854" s="267"/>
      <c r="DY1854" s="267"/>
      <c r="DZ1854" s="267"/>
      <c r="EA1854" s="267"/>
      <c r="EB1854" s="267"/>
      <c r="EC1854" s="267"/>
      <c r="ED1854" s="267"/>
      <c r="EE1854" s="267"/>
      <c r="EF1854" s="267"/>
      <c r="EG1854" s="267"/>
      <c r="EH1854" s="267"/>
      <c r="EI1854" s="267"/>
      <c r="EJ1854" s="267"/>
      <c r="EK1854" s="267"/>
      <c r="EL1854" s="267"/>
      <c r="EM1854" s="267"/>
      <c r="EN1854" s="267"/>
      <c r="EO1854" s="267"/>
      <c r="EP1854" s="267"/>
      <c r="EQ1854" s="267"/>
      <c r="ER1854" s="267"/>
      <c r="ES1854" s="267"/>
      <c r="ET1854" s="267"/>
      <c r="EU1854" s="267"/>
      <c r="EV1854" s="267"/>
      <c r="EW1854" s="267"/>
      <c r="EX1854" s="267"/>
      <c r="EY1854" s="267"/>
      <c r="EZ1854" s="267"/>
      <c r="FA1854" s="267"/>
      <c r="FB1854" s="267"/>
      <c r="FC1854" s="267"/>
      <c r="FD1854" s="267"/>
      <c r="FE1854" s="267"/>
      <c r="FF1854" s="267"/>
      <c r="FG1854" s="267"/>
      <c r="FH1854" s="267"/>
      <c r="FI1854" s="267"/>
      <c r="FJ1854" s="267"/>
      <c r="FK1854" s="267"/>
      <c r="FL1854" s="267"/>
      <c r="FM1854" s="267"/>
      <c r="FN1854" s="267"/>
      <c r="FO1854" s="267"/>
      <c r="FP1854" s="267"/>
      <c r="FQ1854" s="267"/>
      <c r="FR1854" s="267"/>
      <c r="FS1854" s="267"/>
      <c r="FT1854" s="267"/>
      <c r="FU1854" s="267"/>
      <c r="FV1854" s="267"/>
      <c r="FW1854" s="267"/>
      <c r="FX1854" s="267"/>
      <c r="FY1854" s="267"/>
      <c r="FZ1854" s="267"/>
      <c r="GA1854" s="267"/>
      <c r="GB1854" s="267"/>
      <c r="GC1854" s="267"/>
      <c r="GD1854" s="267"/>
      <c r="GE1854" s="267"/>
      <c r="GF1854" s="267"/>
      <c r="GG1854" s="267"/>
      <c r="GH1854" s="267"/>
      <c r="GI1854" s="267"/>
      <c r="GJ1854" s="267"/>
      <c r="GK1854" s="267"/>
      <c r="GL1854" s="267"/>
      <c r="GM1854" s="267"/>
      <c r="GN1854" s="267"/>
      <c r="GO1854" s="267"/>
      <c r="GP1854" s="267"/>
      <c r="GQ1854" s="267"/>
      <c r="GR1854" s="267"/>
      <c r="GS1854" s="267"/>
      <c r="GT1854" s="267"/>
      <c r="GU1854" s="267"/>
      <c r="GV1854" s="267"/>
      <c r="GW1854" s="267"/>
      <c r="GX1854" s="267"/>
      <c r="GY1854" s="267"/>
      <c r="GZ1854" s="267"/>
      <c r="HA1854" s="267"/>
      <c r="HB1854" s="267"/>
      <c r="HC1854" s="267"/>
      <c r="HD1854" s="267"/>
      <c r="HE1854" s="267"/>
      <c r="HF1854" s="267"/>
      <c r="HG1854" s="267"/>
      <c r="HH1854" s="267"/>
      <c r="HI1854" s="267"/>
      <c r="HJ1854" s="267"/>
      <c r="HK1854" s="267"/>
      <c r="HL1854" s="267"/>
      <c r="HM1854" s="267"/>
      <c r="HN1854" s="267"/>
      <c r="HO1854" s="267"/>
      <c r="HP1854" s="267"/>
      <c r="HQ1854" s="267"/>
      <c r="HR1854" s="267"/>
      <c r="HS1854" s="267"/>
      <c r="HT1854" s="267"/>
      <c r="HU1854" s="267"/>
      <c r="HV1854" s="267"/>
      <c r="HW1854" s="267"/>
      <c r="HX1854" s="267"/>
      <c r="HY1854" s="267"/>
      <c r="HZ1854" s="267"/>
      <c r="IA1854" s="267"/>
      <c r="IB1854" s="267"/>
      <c r="IC1854" s="267"/>
      <c r="ID1854" s="267"/>
      <c r="IE1854" s="267"/>
      <c r="IF1854" s="267"/>
      <c r="IG1854" s="267"/>
      <c r="IH1854" s="267"/>
      <c r="II1854" s="267"/>
      <c r="IJ1854" s="267"/>
      <c r="IK1854" s="267"/>
      <c r="IL1854" s="267"/>
      <c r="IM1854" s="267"/>
      <c r="IN1854" s="267"/>
      <c r="IO1854" s="267"/>
      <c r="IP1854" s="267"/>
      <c r="IQ1854" s="267"/>
      <c r="IR1854" s="267"/>
      <c r="IS1854" s="267"/>
      <c r="IT1854" s="267"/>
      <c r="IU1854" s="267"/>
    </row>
    <row r="1855" spans="1:255" s="268" customFormat="1" ht="12.75">
      <c r="A1855" s="267"/>
      <c r="B1855" s="267"/>
      <c r="C1855" s="267"/>
      <c r="D1855" s="267"/>
      <c r="E1855" s="267"/>
      <c r="F1855" s="267"/>
      <c r="G1855" s="267"/>
      <c r="H1855" s="267"/>
      <c r="I1855" s="267"/>
      <c r="J1855" s="267"/>
      <c r="K1855" s="267"/>
      <c r="L1855" s="267"/>
      <c r="M1855" s="267"/>
      <c r="N1855" s="267"/>
      <c r="O1855" s="267"/>
      <c r="P1855" s="267"/>
      <c r="Q1855" s="267"/>
      <c r="R1855" s="267"/>
      <c r="S1855" s="267"/>
      <c r="T1855" s="267"/>
      <c r="U1855" s="267"/>
      <c r="V1855" s="267"/>
      <c r="W1855" s="267"/>
      <c r="X1855" s="267"/>
      <c r="Y1855" s="267"/>
      <c r="Z1855" s="267"/>
      <c r="AA1855" s="267"/>
      <c r="AB1855" s="267"/>
      <c r="AC1855" s="267"/>
      <c r="AD1855" s="267"/>
      <c r="AE1855" s="267"/>
      <c r="AF1855" s="267"/>
      <c r="AG1855" s="267"/>
      <c r="AH1855" s="267"/>
      <c r="AI1855" s="267"/>
      <c r="AJ1855" s="267"/>
      <c r="AK1855" s="267"/>
      <c r="AL1855" s="267"/>
      <c r="AM1855" s="267"/>
      <c r="AN1855" s="267"/>
      <c r="AO1855" s="267"/>
      <c r="AP1855" s="267"/>
      <c r="AQ1855" s="267"/>
      <c r="AR1855" s="267"/>
      <c r="AS1855" s="267"/>
      <c r="AT1855" s="267"/>
      <c r="AU1855" s="267"/>
      <c r="AV1855" s="267"/>
      <c r="AW1855" s="267"/>
      <c r="AX1855" s="267"/>
      <c r="AY1855" s="267"/>
      <c r="AZ1855" s="267"/>
      <c r="BA1855" s="267"/>
      <c r="BB1855" s="267"/>
      <c r="BC1855" s="267"/>
      <c r="BD1855" s="267"/>
      <c r="BE1855" s="267"/>
      <c r="BF1855" s="267"/>
      <c r="BG1855" s="267"/>
      <c r="BH1855" s="267"/>
      <c r="BI1855" s="267"/>
      <c r="BJ1855" s="267"/>
      <c r="BK1855" s="267"/>
      <c r="BL1855" s="267"/>
      <c r="BM1855" s="267"/>
      <c r="BN1855" s="267"/>
      <c r="BO1855" s="267"/>
      <c r="BP1855" s="267"/>
      <c r="BQ1855" s="267"/>
      <c r="BR1855" s="267"/>
      <c r="BS1855" s="267"/>
      <c r="BT1855" s="267"/>
      <c r="BU1855" s="267"/>
      <c r="BV1855" s="267"/>
      <c r="BW1855" s="267"/>
      <c r="BX1855" s="267"/>
      <c r="BY1855" s="267"/>
      <c r="BZ1855" s="267"/>
      <c r="CA1855" s="267"/>
      <c r="CB1855" s="267"/>
      <c r="CC1855" s="267"/>
      <c r="CD1855" s="267"/>
      <c r="CE1855" s="267"/>
      <c r="CF1855" s="267"/>
      <c r="CG1855" s="267"/>
      <c r="CH1855" s="267"/>
      <c r="CI1855" s="267"/>
      <c r="CJ1855" s="267"/>
      <c r="CK1855" s="267"/>
      <c r="CL1855" s="267"/>
      <c r="CM1855" s="267"/>
      <c r="CN1855" s="267"/>
      <c r="CO1855" s="267"/>
      <c r="CP1855" s="267"/>
      <c r="CQ1855" s="267"/>
      <c r="CR1855" s="267"/>
      <c r="CS1855" s="267"/>
      <c r="CT1855" s="267"/>
      <c r="CU1855" s="267"/>
      <c r="CV1855" s="267"/>
      <c r="CW1855" s="267"/>
      <c r="CX1855" s="267"/>
      <c r="CY1855" s="267"/>
      <c r="CZ1855" s="267"/>
      <c r="DA1855" s="267"/>
      <c r="DB1855" s="267"/>
      <c r="DC1855" s="267"/>
      <c r="DD1855" s="267"/>
      <c r="DE1855" s="267"/>
      <c r="DF1855" s="267"/>
      <c r="DG1855" s="267"/>
      <c r="DH1855" s="267"/>
      <c r="DI1855" s="267"/>
      <c r="DJ1855" s="267"/>
      <c r="DK1855" s="267"/>
      <c r="DL1855" s="267"/>
      <c r="DM1855" s="267"/>
      <c r="DN1855" s="267"/>
      <c r="DO1855" s="267"/>
      <c r="DP1855" s="267"/>
      <c r="DQ1855" s="267"/>
      <c r="DR1855" s="267"/>
      <c r="DS1855" s="267"/>
      <c r="DT1855" s="267"/>
      <c r="DU1855" s="267"/>
      <c r="DV1855" s="267"/>
      <c r="DW1855" s="267"/>
      <c r="DX1855" s="267"/>
      <c r="DY1855" s="267"/>
      <c r="DZ1855" s="267"/>
      <c r="EA1855" s="267"/>
      <c r="EB1855" s="267"/>
      <c r="EC1855" s="267"/>
      <c r="ED1855" s="267"/>
      <c r="EE1855" s="267"/>
      <c r="EF1855" s="267"/>
      <c r="EG1855" s="267"/>
      <c r="EH1855" s="267"/>
      <c r="EI1855" s="267"/>
      <c r="EJ1855" s="267"/>
      <c r="EK1855" s="267"/>
      <c r="EL1855" s="267"/>
      <c r="EM1855" s="267"/>
      <c r="EN1855" s="267"/>
      <c r="EO1855" s="267"/>
      <c r="EP1855" s="267"/>
      <c r="EQ1855" s="267"/>
      <c r="ER1855" s="267"/>
      <c r="ES1855" s="267"/>
      <c r="ET1855" s="267"/>
      <c r="EU1855" s="267"/>
      <c r="EV1855" s="267"/>
      <c r="EW1855" s="267"/>
      <c r="EX1855" s="267"/>
      <c r="EY1855" s="267"/>
      <c r="EZ1855" s="267"/>
      <c r="FA1855" s="267"/>
      <c r="FB1855" s="267"/>
      <c r="FC1855" s="267"/>
      <c r="FD1855" s="267"/>
      <c r="FE1855" s="267"/>
      <c r="FF1855" s="267"/>
      <c r="FG1855" s="267"/>
      <c r="FH1855" s="267"/>
      <c r="FI1855" s="267"/>
      <c r="FJ1855" s="267"/>
      <c r="FK1855" s="267"/>
      <c r="FL1855" s="267"/>
      <c r="FM1855" s="267"/>
      <c r="FN1855" s="267"/>
      <c r="FO1855" s="267"/>
      <c r="FP1855" s="267"/>
      <c r="FQ1855" s="267"/>
      <c r="FR1855" s="267"/>
      <c r="FS1855" s="267"/>
      <c r="FT1855" s="267"/>
      <c r="FU1855" s="267"/>
      <c r="FV1855" s="267"/>
      <c r="FW1855" s="267"/>
      <c r="FX1855" s="267"/>
      <c r="FY1855" s="267"/>
      <c r="FZ1855" s="267"/>
      <c r="GA1855" s="267"/>
      <c r="GB1855" s="267"/>
      <c r="GC1855" s="267"/>
      <c r="GD1855" s="267"/>
      <c r="GE1855" s="267"/>
      <c r="GF1855" s="267"/>
      <c r="GG1855" s="267"/>
      <c r="GH1855" s="267"/>
      <c r="GI1855" s="267"/>
      <c r="GJ1855" s="267"/>
      <c r="GK1855" s="267"/>
      <c r="GL1855" s="267"/>
      <c r="GM1855" s="267"/>
      <c r="GN1855" s="267"/>
      <c r="GO1855" s="267"/>
      <c r="GP1855" s="267"/>
      <c r="GQ1855" s="267"/>
      <c r="GR1855" s="267"/>
      <c r="GS1855" s="267"/>
      <c r="GT1855" s="267"/>
      <c r="GU1855" s="267"/>
      <c r="GV1855" s="267"/>
      <c r="GW1855" s="267"/>
      <c r="GX1855" s="267"/>
      <c r="GY1855" s="267"/>
      <c r="GZ1855" s="267"/>
      <c r="HA1855" s="267"/>
      <c r="HB1855" s="267"/>
      <c r="HC1855" s="267"/>
      <c r="HD1855" s="267"/>
      <c r="HE1855" s="267"/>
      <c r="HF1855" s="267"/>
      <c r="HG1855" s="267"/>
      <c r="HH1855" s="267"/>
      <c r="HI1855" s="267"/>
      <c r="HJ1855" s="267"/>
      <c r="HK1855" s="267"/>
      <c r="HL1855" s="267"/>
      <c r="HM1855" s="267"/>
      <c r="HN1855" s="267"/>
      <c r="HO1855" s="267"/>
      <c r="HP1855" s="267"/>
      <c r="HQ1855" s="267"/>
      <c r="HR1855" s="267"/>
      <c r="HS1855" s="267"/>
      <c r="HT1855" s="267"/>
      <c r="HU1855" s="267"/>
      <c r="HV1855" s="267"/>
      <c r="HW1855" s="267"/>
      <c r="HX1855" s="267"/>
      <c r="HY1855" s="267"/>
      <c r="HZ1855" s="267"/>
      <c r="IA1855" s="267"/>
      <c r="IB1855" s="267"/>
      <c r="IC1855" s="267"/>
      <c r="ID1855" s="267"/>
      <c r="IE1855" s="267"/>
      <c r="IF1855" s="267"/>
      <c r="IG1855" s="267"/>
      <c r="IH1855" s="267"/>
      <c r="II1855" s="267"/>
      <c r="IJ1855" s="267"/>
      <c r="IK1855" s="267"/>
      <c r="IL1855" s="267"/>
      <c r="IM1855" s="267"/>
      <c r="IN1855" s="267"/>
      <c r="IO1855" s="267"/>
      <c r="IP1855" s="267"/>
      <c r="IQ1855" s="267"/>
      <c r="IR1855" s="267"/>
      <c r="IS1855" s="267"/>
      <c r="IT1855" s="267"/>
      <c r="IU1855" s="267"/>
    </row>
    <row r="1856" spans="1:255" s="268" customFormat="1" ht="12.75">
      <c r="A1856" s="267"/>
      <c r="B1856" s="267"/>
      <c r="C1856" s="267"/>
      <c r="D1856" s="267"/>
      <c r="E1856" s="267"/>
      <c r="F1856" s="267"/>
      <c r="G1856" s="267"/>
      <c r="H1856" s="267"/>
      <c r="I1856" s="267"/>
      <c r="J1856" s="267"/>
      <c r="K1856" s="267"/>
      <c r="L1856" s="267"/>
      <c r="M1856" s="267"/>
      <c r="N1856" s="267"/>
      <c r="O1856" s="267"/>
      <c r="P1856" s="267"/>
      <c r="Q1856" s="267"/>
      <c r="R1856" s="267"/>
      <c r="S1856" s="267"/>
      <c r="T1856" s="267"/>
      <c r="U1856" s="267"/>
      <c r="V1856" s="267"/>
      <c r="W1856" s="267"/>
      <c r="X1856" s="267"/>
      <c r="Y1856" s="267"/>
      <c r="Z1856" s="267"/>
      <c r="AA1856" s="267"/>
      <c r="AB1856" s="267"/>
      <c r="AC1856" s="267"/>
      <c r="AD1856" s="267"/>
      <c r="AE1856" s="267"/>
      <c r="AF1856" s="267"/>
      <c r="AG1856" s="267"/>
      <c r="AH1856" s="267"/>
      <c r="AI1856" s="267"/>
      <c r="AJ1856" s="267"/>
      <c r="AK1856" s="267"/>
      <c r="AL1856" s="267"/>
      <c r="AM1856" s="267"/>
      <c r="AN1856" s="267"/>
      <c r="AO1856" s="267"/>
      <c r="AP1856" s="267"/>
      <c r="AQ1856" s="267"/>
      <c r="AR1856" s="267"/>
      <c r="AS1856" s="267"/>
      <c r="AT1856" s="267"/>
      <c r="AU1856" s="267"/>
      <c r="AV1856" s="267"/>
      <c r="AW1856" s="267"/>
      <c r="AX1856" s="267"/>
      <c r="AY1856" s="267"/>
      <c r="AZ1856" s="267"/>
      <c r="BA1856" s="267"/>
      <c r="BB1856" s="267"/>
      <c r="BC1856" s="267"/>
      <c r="BD1856" s="267"/>
      <c r="BE1856" s="267"/>
      <c r="BF1856" s="267"/>
      <c r="BG1856" s="267"/>
      <c r="BH1856" s="267"/>
      <c r="BI1856" s="267"/>
      <c r="BJ1856" s="267"/>
      <c r="BK1856" s="267"/>
      <c r="BL1856" s="267"/>
      <c r="BM1856" s="267"/>
      <c r="BN1856" s="267"/>
      <c r="BO1856" s="267"/>
      <c r="BP1856" s="267"/>
      <c r="BQ1856" s="267"/>
      <c r="BR1856" s="267"/>
      <c r="BS1856" s="267"/>
      <c r="BT1856" s="267"/>
      <c r="BU1856" s="267"/>
      <c r="BV1856" s="267"/>
      <c r="BW1856" s="267"/>
      <c r="BX1856" s="267"/>
      <c r="BY1856" s="267"/>
      <c r="BZ1856" s="267"/>
      <c r="CA1856" s="267"/>
      <c r="CB1856" s="267"/>
      <c r="CC1856" s="267"/>
      <c r="CD1856" s="267"/>
      <c r="CE1856" s="267"/>
      <c r="CF1856" s="267"/>
      <c r="CG1856" s="267"/>
      <c r="CH1856" s="267"/>
      <c r="CI1856" s="267"/>
      <c r="CJ1856" s="267"/>
      <c r="CK1856" s="267"/>
      <c r="CL1856" s="267"/>
      <c r="CM1856" s="267"/>
      <c r="CN1856" s="267"/>
      <c r="CO1856" s="267"/>
      <c r="CP1856" s="267"/>
      <c r="CQ1856" s="267"/>
      <c r="CR1856" s="267"/>
      <c r="CS1856" s="267"/>
      <c r="CT1856" s="267"/>
      <c r="CU1856" s="267"/>
      <c r="CV1856" s="267"/>
      <c r="CW1856" s="267"/>
      <c r="CX1856" s="267"/>
      <c r="CY1856" s="267"/>
      <c r="CZ1856" s="267"/>
      <c r="DA1856" s="267"/>
      <c r="DB1856" s="267"/>
      <c r="DC1856" s="267"/>
      <c r="DD1856" s="267"/>
      <c r="DE1856" s="267"/>
      <c r="DF1856" s="267"/>
      <c r="DG1856" s="267"/>
      <c r="DH1856" s="267"/>
      <c r="DI1856" s="267"/>
      <c r="DJ1856" s="267"/>
      <c r="DK1856" s="267"/>
      <c r="DL1856" s="267"/>
      <c r="DM1856" s="267"/>
      <c r="DN1856" s="267"/>
      <c r="DO1856" s="267"/>
      <c r="DP1856" s="267"/>
      <c r="DQ1856" s="267"/>
      <c r="DR1856" s="267"/>
      <c r="DS1856" s="267"/>
      <c r="DT1856" s="267"/>
      <c r="DU1856" s="267"/>
      <c r="DV1856" s="267"/>
      <c r="DW1856" s="267"/>
      <c r="DX1856" s="267"/>
      <c r="DY1856" s="267"/>
      <c r="DZ1856" s="267"/>
      <c r="EA1856" s="267"/>
      <c r="EB1856" s="267"/>
      <c r="EC1856" s="267"/>
      <c r="ED1856" s="267"/>
      <c r="EE1856" s="267"/>
      <c r="EF1856" s="267"/>
      <c r="EG1856" s="267"/>
      <c r="EH1856" s="267"/>
      <c r="EI1856" s="267"/>
      <c r="EJ1856" s="267"/>
      <c r="EK1856" s="267"/>
      <c r="EL1856" s="267"/>
      <c r="EM1856" s="267"/>
      <c r="EN1856" s="267"/>
      <c r="EO1856" s="267"/>
      <c r="EP1856" s="267"/>
      <c r="EQ1856" s="267"/>
      <c r="ER1856" s="267"/>
      <c r="ES1856" s="267"/>
      <c r="ET1856" s="267"/>
      <c r="EU1856" s="267"/>
      <c r="EV1856" s="267"/>
      <c r="EW1856" s="267"/>
      <c r="EX1856" s="267"/>
      <c r="EY1856" s="267"/>
      <c r="EZ1856" s="267"/>
      <c r="FA1856" s="267"/>
      <c r="FB1856" s="267"/>
      <c r="FC1856" s="267"/>
      <c r="FD1856" s="267"/>
      <c r="FE1856" s="267"/>
      <c r="FF1856" s="267"/>
      <c r="FG1856" s="267"/>
      <c r="FH1856" s="267"/>
      <c r="FI1856" s="267"/>
      <c r="FJ1856" s="267"/>
      <c r="FK1856" s="267"/>
      <c r="FL1856" s="267"/>
      <c r="FM1856" s="267"/>
      <c r="FN1856" s="267"/>
      <c r="FO1856" s="267"/>
      <c r="FP1856" s="267"/>
      <c r="FQ1856" s="267"/>
      <c r="FR1856" s="267"/>
      <c r="FS1856" s="267"/>
      <c r="FT1856" s="267"/>
      <c r="FU1856" s="267"/>
      <c r="FV1856" s="267"/>
      <c r="FW1856" s="267"/>
      <c r="FX1856" s="267"/>
      <c r="FY1856" s="267"/>
      <c r="FZ1856" s="267"/>
      <c r="GA1856" s="267"/>
      <c r="GB1856" s="267"/>
      <c r="GC1856" s="267"/>
      <c r="GD1856" s="267"/>
      <c r="GE1856" s="267"/>
      <c r="GF1856" s="267"/>
      <c r="GG1856" s="267"/>
      <c r="GH1856" s="267"/>
      <c r="GI1856" s="267"/>
      <c r="GJ1856" s="267"/>
      <c r="GK1856" s="267"/>
      <c r="GL1856" s="267"/>
      <c r="GM1856" s="267"/>
      <c r="GN1856" s="267"/>
      <c r="GO1856" s="267"/>
      <c r="GP1856" s="267"/>
      <c r="GQ1856" s="267"/>
      <c r="GR1856" s="267"/>
      <c r="GS1856" s="267"/>
      <c r="GT1856" s="267"/>
      <c r="GU1856" s="267"/>
      <c r="GV1856" s="267"/>
      <c r="GW1856" s="267"/>
      <c r="GX1856" s="267"/>
      <c r="GY1856" s="267"/>
      <c r="GZ1856" s="267"/>
      <c r="HA1856" s="267"/>
      <c r="HB1856" s="267"/>
      <c r="HC1856" s="267"/>
      <c r="HD1856" s="267"/>
      <c r="HE1856" s="267"/>
      <c r="HF1856" s="267"/>
      <c r="HG1856" s="267"/>
      <c r="HH1856" s="267"/>
      <c r="HI1856" s="267"/>
      <c r="HJ1856" s="267"/>
      <c r="HK1856" s="267"/>
      <c r="HL1856" s="267"/>
      <c r="HM1856" s="267"/>
      <c r="HN1856" s="267"/>
      <c r="HO1856" s="267"/>
      <c r="HP1856" s="267"/>
      <c r="HQ1856" s="267"/>
      <c r="HR1856" s="267"/>
      <c r="HS1856" s="267"/>
      <c r="HT1856" s="267"/>
      <c r="HU1856" s="267"/>
      <c r="HV1856" s="267"/>
      <c r="HW1856" s="267"/>
      <c r="HX1856" s="267"/>
      <c r="HY1856" s="267"/>
      <c r="HZ1856" s="267"/>
      <c r="IA1856" s="267"/>
      <c r="IB1856" s="267"/>
      <c r="IC1856" s="267"/>
      <c r="ID1856" s="267"/>
      <c r="IE1856" s="267"/>
      <c r="IF1856" s="267"/>
      <c r="IG1856" s="267"/>
      <c r="IH1856" s="267"/>
      <c r="II1856" s="267"/>
      <c r="IJ1856" s="267"/>
      <c r="IK1856" s="267"/>
      <c r="IL1856" s="267"/>
      <c r="IM1856" s="267"/>
      <c r="IN1856" s="267"/>
      <c r="IO1856" s="267"/>
      <c r="IP1856" s="267"/>
      <c r="IQ1856" s="267"/>
      <c r="IR1856" s="267"/>
      <c r="IS1856" s="267"/>
      <c r="IT1856" s="267"/>
      <c r="IU1856" s="267"/>
    </row>
    <row r="1857" spans="1:255" s="268" customFormat="1" ht="12.75">
      <c r="A1857" s="267"/>
      <c r="B1857" s="267"/>
      <c r="C1857" s="267"/>
      <c r="D1857" s="267"/>
      <c r="E1857" s="267"/>
      <c r="F1857" s="267"/>
      <c r="G1857" s="267"/>
      <c r="H1857" s="267"/>
      <c r="I1857" s="267"/>
      <c r="J1857" s="267"/>
      <c r="K1857" s="267"/>
      <c r="L1857" s="267"/>
      <c r="M1857" s="267"/>
      <c r="N1857" s="267"/>
      <c r="O1857" s="267"/>
      <c r="P1857" s="267"/>
      <c r="Q1857" s="267"/>
      <c r="R1857" s="267"/>
      <c r="S1857" s="267"/>
      <c r="T1857" s="267"/>
      <c r="U1857" s="267"/>
      <c r="V1857" s="267"/>
      <c r="W1857" s="267"/>
      <c r="X1857" s="267"/>
      <c r="Y1857" s="267"/>
      <c r="Z1857" s="267"/>
      <c r="AA1857" s="267"/>
      <c r="AB1857" s="267"/>
      <c r="AC1857" s="267"/>
      <c r="AD1857" s="267"/>
      <c r="AE1857" s="267"/>
      <c r="AF1857" s="267"/>
      <c r="AG1857" s="267"/>
      <c r="AH1857" s="267"/>
      <c r="AI1857" s="267"/>
      <c r="AJ1857" s="267"/>
      <c r="AK1857" s="267"/>
      <c r="AL1857" s="267"/>
      <c r="AM1857" s="267"/>
      <c r="AN1857" s="267"/>
      <c r="AO1857" s="267"/>
      <c r="AP1857" s="267"/>
      <c r="AQ1857" s="267"/>
      <c r="AR1857" s="267"/>
      <c r="AS1857" s="267"/>
      <c r="AT1857" s="267"/>
      <c r="AU1857" s="267"/>
      <c r="AV1857" s="267"/>
      <c r="AW1857" s="267"/>
      <c r="AX1857" s="267"/>
      <c r="AY1857" s="267"/>
      <c r="AZ1857" s="267"/>
      <c r="BA1857" s="267"/>
      <c r="BB1857" s="267"/>
      <c r="BC1857" s="267"/>
      <c r="BD1857" s="267"/>
      <c r="BE1857" s="267"/>
      <c r="BF1857" s="267"/>
      <c r="BG1857" s="267"/>
      <c r="BH1857" s="267"/>
      <c r="BI1857" s="267"/>
      <c r="BJ1857" s="267"/>
      <c r="BK1857" s="267"/>
      <c r="BL1857" s="267"/>
      <c r="BM1857" s="267"/>
      <c r="BN1857" s="267"/>
      <c r="BO1857" s="267"/>
      <c r="BP1857" s="267"/>
      <c r="BQ1857" s="267"/>
      <c r="BR1857" s="267"/>
      <c r="BS1857" s="267"/>
      <c r="BT1857" s="267"/>
      <c r="BU1857" s="267"/>
      <c r="BV1857" s="267"/>
      <c r="BW1857" s="267"/>
      <c r="BX1857" s="267"/>
      <c r="BY1857" s="267"/>
      <c r="BZ1857" s="267"/>
      <c r="CA1857" s="267"/>
      <c r="CB1857" s="267"/>
      <c r="CC1857" s="267"/>
      <c r="CD1857" s="267"/>
      <c r="CE1857" s="267"/>
      <c r="CF1857" s="267"/>
      <c r="CG1857" s="267"/>
      <c r="CH1857" s="267"/>
      <c r="CI1857" s="267"/>
      <c r="CJ1857" s="267"/>
      <c r="CK1857" s="267"/>
      <c r="CL1857" s="267"/>
      <c r="CM1857" s="267"/>
      <c r="CN1857" s="267"/>
      <c r="CO1857" s="267"/>
      <c r="CP1857" s="267"/>
      <c r="CQ1857" s="267"/>
      <c r="CR1857" s="267"/>
      <c r="CS1857" s="267"/>
      <c r="CT1857" s="267"/>
      <c r="CU1857" s="267"/>
      <c r="CV1857" s="267"/>
      <c r="CW1857" s="267"/>
      <c r="CX1857" s="267"/>
      <c r="CY1857" s="267"/>
      <c r="CZ1857" s="267"/>
      <c r="DA1857" s="267"/>
      <c r="DB1857" s="267"/>
      <c r="DC1857" s="267"/>
      <c r="DD1857" s="267"/>
      <c r="DE1857" s="267"/>
      <c r="DF1857" s="267"/>
      <c r="DG1857" s="267"/>
      <c r="DH1857" s="267"/>
      <c r="DI1857" s="267"/>
      <c r="DJ1857" s="267"/>
      <c r="DK1857" s="267"/>
      <c r="DL1857" s="267"/>
      <c r="DM1857" s="267"/>
      <c r="DN1857" s="267"/>
      <c r="DO1857" s="267"/>
      <c r="DP1857" s="267"/>
      <c r="DQ1857" s="267"/>
      <c r="DR1857" s="267"/>
      <c r="DS1857" s="267"/>
      <c r="DT1857" s="267"/>
      <c r="DU1857" s="267"/>
      <c r="DV1857" s="267"/>
      <c r="DW1857" s="267"/>
      <c r="DX1857" s="267"/>
      <c r="DY1857" s="267"/>
      <c r="DZ1857" s="267"/>
      <c r="EA1857" s="267"/>
      <c r="EB1857" s="267"/>
      <c r="EC1857" s="267"/>
      <c r="ED1857" s="267"/>
      <c r="EE1857" s="267"/>
      <c r="EF1857" s="267"/>
      <c r="EG1857" s="267"/>
      <c r="EH1857" s="267"/>
      <c r="EI1857" s="267"/>
      <c r="EJ1857" s="267"/>
      <c r="EK1857" s="267"/>
      <c r="EL1857" s="267"/>
      <c r="EM1857" s="267"/>
      <c r="EN1857" s="267"/>
      <c r="EO1857" s="267"/>
      <c r="EP1857" s="267"/>
      <c r="EQ1857" s="267"/>
      <c r="ER1857" s="267"/>
      <c r="ES1857" s="267"/>
      <c r="ET1857" s="267"/>
      <c r="EU1857" s="267"/>
      <c r="EV1857" s="267"/>
      <c r="EW1857" s="267"/>
      <c r="EX1857" s="267"/>
      <c r="EY1857" s="267"/>
      <c r="EZ1857" s="267"/>
      <c r="FA1857" s="267"/>
      <c r="FB1857" s="267"/>
      <c r="FC1857" s="267"/>
      <c r="FD1857" s="267"/>
      <c r="FE1857" s="267"/>
      <c r="FF1857" s="267"/>
      <c r="FG1857" s="267"/>
      <c r="FH1857" s="267"/>
      <c r="FI1857" s="267"/>
      <c r="FJ1857" s="267"/>
      <c r="FK1857" s="267"/>
      <c r="FL1857" s="267"/>
      <c r="FM1857" s="267"/>
      <c r="FN1857" s="267"/>
      <c r="FO1857" s="267"/>
      <c r="FP1857" s="267"/>
      <c r="FQ1857" s="267"/>
      <c r="FR1857" s="267"/>
      <c r="FS1857" s="267"/>
      <c r="FT1857" s="267"/>
      <c r="FU1857" s="267"/>
      <c r="FV1857" s="267"/>
      <c r="FW1857" s="267"/>
      <c r="FX1857" s="267"/>
      <c r="FY1857" s="267"/>
      <c r="FZ1857" s="267"/>
      <c r="GA1857" s="267"/>
      <c r="GB1857" s="267"/>
      <c r="GC1857" s="267"/>
      <c r="GD1857" s="267"/>
      <c r="GE1857" s="267"/>
      <c r="GF1857" s="267"/>
      <c r="GG1857" s="267"/>
      <c r="GH1857" s="267"/>
      <c r="GI1857" s="267"/>
      <c r="GJ1857" s="267"/>
      <c r="GK1857" s="267"/>
      <c r="GL1857" s="267"/>
      <c r="GM1857" s="267"/>
      <c r="GN1857" s="267"/>
      <c r="GO1857" s="267"/>
      <c r="GP1857" s="267"/>
      <c r="GQ1857" s="267"/>
      <c r="GR1857" s="267"/>
      <c r="GS1857" s="267"/>
      <c r="GT1857" s="267"/>
      <c r="GU1857" s="267"/>
      <c r="GV1857" s="267"/>
      <c r="GW1857" s="267"/>
      <c r="GX1857" s="267"/>
      <c r="GY1857" s="267"/>
      <c r="GZ1857" s="267"/>
      <c r="HA1857" s="267"/>
      <c r="HB1857" s="267"/>
      <c r="HC1857" s="267"/>
      <c r="HD1857" s="267"/>
      <c r="HE1857" s="267"/>
      <c r="HF1857" s="267"/>
      <c r="HG1857" s="267"/>
      <c r="HH1857" s="267"/>
      <c r="HI1857" s="267"/>
      <c r="HJ1857" s="267"/>
      <c r="HK1857" s="267"/>
      <c r="HL1857" s="267"/>
      <c r="HM1857" s="267"/>
      <c r="HN1857" s="267"/>
      <c r="HO1857" s="267"/>
      <c r="HP1857" s="267"/>
      <c r="HQ1857" s="267"/>
      <c r="HR1857" s="267"/>
      <c r="HS1857" s="267"/>
      <c r="HT1857" s="267"/>
      <c r="HU1857" s="267"/>
      <c r="HV1857" s="267"/>
      <c r="HW1857" s="267"/>
      <c r="HX1857" s="267"/>
      <c r="HY1857" s="267"/>
      <c r="HZ1857" s="267"/>
      <c r="IA1857" s="267"/>
      <c r="IB1857" s="267"/>
      <c r="IC1857" s="267"/>
      <c r="ID1857" s="267"/>
      <c r="IE1857" s="267"/>
      <c r="IF1857" s="267"/>
      <c r="IG1857" s="267"/>
      <c r="IH1857" s="267"/>
      <c r="II1857" s="267"/>
      <c r="IJ1857" s="267"/>
      <c r="IK1857" s="267"/>
      <c r="IL1857" s="267"/>
      <c r="IM1857" s="267"/>
      <c r="IN1857" s="267"/>
      <c r="IO1857" s="267"/>
      <c r="IP1857" s="267"/>
      <c r="IQ1857" s="267"/>
      <c r="IR1857" s="267"/>
      <c r="IS1857" s="267"/>
      <c r="IT1857" s="267"/>
      <c r="IU1857" s="267"/>
    </row>
    <row r="1858" spans="1:255" s="268" customFormat="1" ht="12.75">
      <c r="A1858" s="267"/>
      <c r="B1858" s="267"/>
      <c r="C1858" s="267"/>
      <c r="D1858" s="267"/>
      <c r="E1858" s="267"/>
      <c r="F1858" s="267"/>
      <c r="G1858" s="267"/>
      <c r="H1858" s="267"/>
      <c r="I1858" s="267"/>
      <c r="J1858" s="267"/>
      <c r="K1858" s="267"/>
      <c r="L1858" s="267"/>
      <c r="M1858" s="267"/>
      <c r="N1858" s="267"/>
      <c r="O1858" s="267"/>
      <c r="P1858" s="267"/>
      <c r="Q1858" s="267"/>
      <c r="R1858" s="267"/>
      <c r="S1858" s="267"/>
      <c r="T1858" s="267"/>
      <c r="U1858" s="267"/>
      <c r="V1858" s="267"/>
      <c r="W1858" s="267"/>
      <c r="X1858" s="267"/>
      <c r="Y1858" s="267"/>
      <c r="Z1858" s="267"/>
      <c r="AA1858" s="267"/>
      <c r="AB1858" s="267"/>
      <c r="AC1858" s="267"/>
      <c r="AD1858" s="267"/>
      <c r="AE1858" s="267"/>
      <c r="AF1858" s="267"/>
      <c r="AG1858" s="267"/>
      <c r="AH1858" s="267"/>
      <c r="AI1858" s="267"/>
      <c r="AJ1858" s="267"/>
      <c r="AK1858" s="267"/>
      <c r="AL1858" s="267"/>
      <c r="AM1858" s="267"/>
      <c r="AN1858" s="267"/>
      <c r="AO1858" s="267"/>
      <c r="AP1858" s="267"/>
      <c r="AQ1858" s="267"/>
      <c r="AR1858" s="267"/>
      <c r="AS1858" s="267"/>
      <c r="AT1858" s="267"/>
      <c r="AU1858" s="267"/>
      <c r="AV1858" s="267"/>
      <c r="AW1858" s="267"/>
      <c r="AX1858" s="267"/>
      <c r="AY1858" s="267"/>
      <c r="AZ1858" s="267"/>
      <c r="BA1858" s="267"/>
      <c r="BB1858" s="267"/>
      <c r="BC1858" s="267"/>
      <c r="BD1858" s="267"/>
      <c r="BE1858" s="267"/>
      <c r="BF1858" s="267"/>
      <c r="BG1858" s="267"/>
      <c r="BH1858" s="267"/>
      <c r="BI1858" s="267"/>
      <c r="BJ1858" s="267"/>
      <c r="BK1858" s="267"/>
      <c r="BL1858" s="267"/>
      <c r="BM1858" s="267"/>
      <c r="BN1858" s="267"/>
      <c r="BO1858" s="267"/>
      <c r="BP1858" s="267"/>
      <c r="BQ1858" s="267"/>
      <c r="BR1858" s="267"/>
      <c r="BS1858" s="267"/>
      <c r="BT1858" s="267"/>
      <c r="BU1858" s="267"/>
      <c r="BV1858" s="267"/>
      <c r="BW1858" s="267"/>
      <c r="BX1858" s="267"/>
      <c r="BY1858" s="267"/>
      <c r="BZ1858" s="267"/>
      <c r="CA1858" s="267"/>
      <c r="CB1858" s="267"/>
      <c r="CC1858" s="267"/>
      <c r="CD1858" s="267"/>
      <c r="CE1858" s="267"/>
      <c r="CF1858" s="267"/>
      <c r="CG1858" s="267"/>
      <c r="CH1858" s="267"/>
      <c r="CI1858" s="267"/>
      <c r="CJ1858" s="267"/>
      <c r="CK1858" s="267"/>
      <c r="CL1858" s="267"/>
      <c r="CM1858" s="267"/>
      <c r="CN1858" s="267"/>
      <c r="CO1858" s="267"/>
      <c r="CP1858" s="267"/>
      <c r="CQ1858" s="267"/>
      <c r="CR1858" s="267"/>
      <c r="CS1858" s="267"/>
      <c r="CT1858" s="267"/>
      <c r="CU1858" s="267"/>
      <c r="CV1858" s="267"/>
      <c r="CW1858" s="267"/>
      <c r="CX1858" s="267"/>
      <c r="CY1858" s="267"/>
      <c r="CZ1858" s="267"/>
      <c r="DA1858" s="267"/>
      <c r="DB1858" s="267"/>
      <c r="DC1858" s="267"/>
      <c r="DD1858" s="267"/>
      <c r="DE1858" s="267"/>
      <c r="DF1858" s="267"/>
      <c r="DG1858" s="267"/>
      <c r="DH1858" s="267"/>
      <c r="DI1858" s="267"/>
      <c r="DJ1858" s="267"/>
      <c r="DK1858" s="267"/>
      <c r="DL1858" s="267"/>
      <c r="DM1858" s="267"/>
      <c r="DN1858" s="267"/>
      <c r="DO1858" s="267"/>
      <c r="DP1858" s="267"/>
      <c r="DQ1858" s="267"/>
      <c r="DR1858" s="267"/>
      <c r="DS1858" s="267"/>
      <c r="DT1858" s="267"/>
      <c r="DU1858" s="267"/>
      <c r="DV1858" s="267"/>
      <c r="DW1858" s="267"/>
      <c r="DX1858" s="267"/>
      <c r="DY1858" s="267"/>
      <c r="DZ1858" s="267"/>
      <c r="EA1858" s="267"/>
      <c r="EB1858" s="267"/>
      <c r="EC1858" s="267"/>
      <c r="ED1858" s="267"/>
      <c r="EE1858" s="267"/>
      <c r="EF1858" s="267"/>
      <c r="EG1858" s="267"/>
      <c r="EH1858" s="267"/>
      <c r="EI1858" s="267"/>
      <c r="EJ1858" s="267"/>
      <c r="EK1858" s="267"/>
      <c r="EL1858" s="267"/>
      <c r="EM1858" s="267"/>
      <c r="EN1858" s="267"/>
      <c r="EO1858" s="267"/>
      <c r="EP1858" s="267"/>
      <c r="EQ1858" s="267"/>
      <c r="ER1858" s="267"/>
      <c r="ES1858" s="267"/>
      <c r="ET1858" s="267"/>
      <c r="EU1858" s="267"/>
      <c r="EV1858" s="267"/>
      <c r="EW1858" s="267"/>
      <c r="EX1858" s="267"/>
      <c r="EY1858" s="267"/>
      <c r="EZ1858" s="267"/>
      <c r="FA1858" s="267"/>
      <c r="FB1858" s="267"/>
      <c r="FC1858" s="267"/>
      <c r="FD1858" s="267"/>
      <c r="FE1858" s="267"/>
      <c r="FF1858" s="267"/>
      <c r="FG1858" s="267"/>
      <c r="FH1858" s="267"/>
      <c r="FI1858" s="267"/>
      <c r="FJ1858" s="267"/>
      <c r="FK1858" s="267"/>
      <c r="FL1858" s="267"/>
      <c r="FM1858" s="267"/>
      <c r="FN1858" s="267"/>
      <c r="FO1858" s="267"/>
      <c r="FP1858" s="267"/>
      <c r="FQ1858" s="267"/>
      <c r="FR1858" s="267"/>
      <c r="FS1858" s="267"/>
      <c r="FT1858" s="267"/>
      <c r="FU1858" s="267"/>
      <c r="FV1858" s="267"/>
      <c r="FW1858" s="267"/>
      <c r="FX1858" s="267"/>
      <c r="FY1858" s="267"/>
      <c r="FZ1858" s="267"/>
      <c r="GA1858" s="267"/>
      <c r="GB1858" s="267"/>
      <c r="GC1858" s="267"/>
      <c r="GD1858" s="267"/>
      <c r="GE1858" s="267"/>
      <c r="GF1858" s="267"/>
      <c r="GG1858" s="267"/>
      <c r="GH1858" s="267"/>
      <c r="GI1858" s="267"/>
      <c r="GJ1858" s="267"/>
      <c r="GK1858" s="267"/>
      <c r="GL1858" s="267"/>
      <c r="GM1858" s="267"/>
      <c r="GN1858" s="267"/>
      <c r="GO1858" s="267"/>
      <c r="GP1858" s="267"/>
      <c r="GQ1858" s="267"/>
      <c r="GR1858" s="267"/>
      <c r="GS1858" s="267"/>
      <c r="GT1858" s="267"/>
      <c r="GU1858" s="267"/>
      <c r="GV1858" s="267"/>
      <c r="GW1858" s="267"/>
      <c r="GX1858" s="267"/>
      <c r="GY1858" s="267"/>
      <c r="GZ1858" s="267"/>
      <c r="HA1858" s="267"/>
      <c r="HB1858" s="267"/>
      <c r="HC1858" s="267"/>
      <c r="HD1858" s="267"/>
      <c r="HE1858" s="267"/>
      <c r="HF1858" s="267"/>
      <c r="HG1858" s="267"/>
      <c r="HH1858" s="267"/>
      <c r="HI1858" s="267"/>
      <c r="HJ1858" s="267"/>
      <c r="HK1858" s="267"/>
      <c r="HL1858" s="267"/>
      <c r="HM1858" s="267"/>
      <c r="HN1858" s="267"/>
      <c r="HO1858" s="267"/>
      <c r="HP1858" s="267"/>
      <c r="HQ1858" s="267"/>
      <c r="HR1858" s="267"/>
      <c r="HS1858" s="267"/>
      <c r="HT1858" s="267"/>
      <c r="HU1858" s="267"/>
      <c r="HV1858" s="267"/>
      <c r="HW1858" s="267"/>
      <c r="HX1858" s="267"/>
      <c r="HY1858" s="267"/>
      <c r="HZ1858" s="267"/>
      <c r="IA1858" s="267"/>
      <c r="IB1858" s="267"/>
      <c r="IC1858" s="267"/>
      <c r="ID1858" s="267"/>
      <c r="IE1858" s="267"/>
      <c r="IF1858" s="267"/>
      <c r="IG1858" s="267"/>
      <c r="IH1858" s="267"/>
      <c r="II1858" s="267"/>
      <c r="IJ1858" s="267"/>
      <c r="IK1858" s="267"/>
      <c r="IL1858" s="267"/>
      <c r="IM1858" s="267"/>
      <c r="IN1858" s="267"/>
      <c r="IO1858" s="267"/>
      <c r="IP1858" s="267"/>
      <c r="IQ1858" s="267"/>
      <c r="IR1858" s="267"/>
      <c r="IS1858" s="267"/>
      <c r="IT1858" s="267"/>
      <c r="IU1858" s="267"/>
    </row>
    <row r="1859" spans="1:255" s="268" customFormat="1" ht="12.75">
      <c r="A1859" s="267"/>
      <c r="B1859" s="267"/>
      <c r="C1859" s="267"/>
      <c r="D1859" s="267"/>
      <c r="E1859" s="267"/>
      <c r="F1859" s="267"/>
      <c r="G1859" s="267"/>
      <c r="H1859" s="267"/>
      <c r="I1859" s="267"/>
      <c r="J1859" s="267"/>
      <c r="K1859" s="267"/>
      <c r="L1859" s="267"/>
      <c r="M1859" s="267"/>
      <c r="N1859" s="267"/>
      <c r="O1859" s="267"/>
      <c r="P1859" s="267"/>
      <c r="Q1859" s="267"/>
      <c r="R1859" s="267"/>
      <c r="S1859" s="267"/>
      <c r="T1859" s="267"/>
      <c r="U1859" s="267"/>
      <c r="V1859" s="267"/>
      <c r="W1859" s="267"/>
      <c r="X1859" s="267"/>
      <c r="Y1859" s="267"/>
      <c r="Z1859" s="267"/>
      <c r="AA1859" s="267"/>
      <c r="AB1859" s="267"/>
      <c r="AC1859" s="267"/>
      <c r="AD1859" s="267"/>
      <c r="AE1859" s="267"/>
      <c r="AF1859" s="267"/>
      <c r="AG1859" s="267"/>
      <c r="AH1859" s="267"/>
      <c r="AI1859" s="267"/>
      <c r="AJ1859" s="267"/>
      <c r="AK1859" s="267"/>
      <c r="AL1859" s="267"/>
      <c r="AM1859" s="267"/>
      <c r="AN1859" s="267"/>
      <c r="AO1859" s="267"/>
      <c r="AP1859" s="267"/>
      <c r="AQ1859" s="267"/>
      <c r="AR1859" s="267"/>
      <c r="AS1859" s="267"/>
      <c r="AT1859" s="267"/>
      <c r="AU1859" s="267"/>
      <c r="AV1859" s="267"/>
      <c r="AW1859" s="267"/>
      <c r="AX1859" s="267"/>
      <c r="AY1859" s="267"/>
      <c r="AZ1859" s="267"/>
      <c r="BA1859" s="267"/>
      <c r="BB1859" s="267"/>
      <c r="BC1859" s="267"/>
      <c r="BD1859" s="267"/>
      <c r="BE1859" s="267"/>
      <c r="BF1859" s="267"/>
      <c r="BG1859" s="267"/>
      <c r="BH1859" s="267"/>
      <c r="BI1859" s="267"/>
      <c r="BJ1859" s="267"/>
      <c r="BK1859" s="267"/>
      <c r="BL1859" s="267"/>
      <c r="BM1859" s="267"/>
      <c r="BN1859" s="267"/>
      <c r="BO1859" s="267"/>
      <c r="BP1859" s="267"/>
      <c r="BQ1859" s="267"/>
      <c r="BR1859" s="267"/>
      <c r="BS1859" s="267"/>
      <c r="BT1859" s="267"/>
      <c r="BU1859" s="267"/>
      <c r="BV1859" s="267"/>
      <c r="BW1859" s="267"/>
      <c r="BX1859" s="267"/>
      <c r="BY1859" s="267"/>
      <c r="BZ1859" s="267"/>
      <c r="CA1859" s="267"/>
      <c r="CB1859" s="267"/>
      <c r="CC1859" s="267"/>
      <c r="CD1859" s="267"/>
      <c r="CE1859" s="267"/>
      <c r="CF1859" s="267"/>
      <c r="CG1859" s="267"/>
      <c r="CH1859" s="267"/>
      <c r="CI1859" s="267"/>
      <c r="CJ1859" s="267"/>
      <c r="CK1859" s="267"/>
      <c r="CL1859" s="267"/>
      <c r="CM1859" s="267"/>
      <c r="CN1859" s="267"/>
      <c r="CO1859" s="267"/>
      <c r="CP1859" s="267"/>
      <c r="CQ1859" s="267"/>
      <c r="CR1859" s="267"/>
      <c r="CS1859" s="267"/>
      <c r="CT1859" s="267"/>
      <c r="CU1859" s="267"/>
      <c r="CV1859" s="267"/>
      <c r="CW1859" s="267"/>
      <c r="CX1859" s="267"/>
      <c r="CY1859" s="267"/>
      <c r="CZ1859" s="267"/>
      <c r="DA1859" s="267"/>
      <c r="DB1859" s="267"/>
      <c r="DC1859" s="267"/>
      <c r="DD1859" s="267"/>
      <c r="DE1859" s="267"/>
      <c r="DF1859" s="267"/>
      <c r="DG1859" s="267"/>
      <c r="DH1859" s="267"/>
      <c r="DI1859" s="267"/>
      <c r="DJ1859" s="267"/>
      <c r="DK1859" s="267"/>
      <c r="DL1859" s="267"/>
      <c r="DM1859" s="267"/>
      <c r="DN1859" s="267"/>
      <c r="DO1859" s="267"/>
      <c r="DP1859" s="267"/>
      <c r="DQ1859" s="267"/>
      <c r="DR1859" s="267"/>
      <c r="DS1859" s="267"/>
      <c r="DT1859" s="267"/>
      <c r="DU1859" s="267"/>
      <c r="DV1859" s="267"/>
      <c r="DW1859" s="267"/>
      <c r="DX1859" s="267"/>
      <c r="DY1859" s="267"/>
      <c r="DZ1859" s="267"/>
      <c r="EA1859" s="267"/>
      <c r="EB1859" s="267"/>
      <c r="EC1859" s="267"/>
      <c r="ED1859" s="267"/>
      <c r="EE1859" s="267"/>
      <c r="EF1859" s="267"/>
      <c r="EG1859" s="267"/>
      <c r="EH1859" s="267"/>
      <c r="EI1859" s="267"/>
      <c r="EJ1859" s="267"/>
      <c r="EK1859" s="267"/>
      <c r="EL1859" s="267"/>
      <c r="EM1859" s="267"/>
      <c r="EN1859" s="267"/>
      <c r="EO1859" s="267"/>
      <c r="EP1859" s="267"/>
      <c r="EQ1859" s="267"/>
      <c r="ER1859" s="267"/>
      <c r="ES1859" s="267"/>
      <c r="ET1859" s="267"/>
      <c r="EU1859" s="267"/>
      <c r="EV1859" s="267"/>
      <c r="EW1859" s="267"/>
      <c r="EX1859" s="267"/>
      <c r="EY1859" s="267"/>
      <c r="EZ1859" s="267"/>
      <c r="FA1859" s="267"/>
      <c r="FB1859" s="267"/>
      <c r="FC1859" s="267"/>
      <c r="FD1859" s="267"/>
      <c r="FE1859" s="267"/>
      <c r="FF1859" s="267"/>
      <c r="FG1859" s="267"/>
      <c r="FH1859" s="267"/>
      <c r="FI1859" s="267"/>
      <c r="FJ1859" s="267"/>
      <c r="FK1859" s="267"/>
      <c r="FL1859" s="267"/>
      <c r="FM1859" s="267"/>
      <c r="FN1859" s="267"/>
      <c r="FO1859" s="267"/>
      <c r="FP1859" s="267"/>
      <c r="FQ1859" s="267"/>
      <c r="FR1859" s="267"/>
      <c r="FS1859" s="267"/>
      <c r="FT1859" s="267"/>
      <c r="FU1859" s="267"/>
      <c r="FV1859" s="267"/>
      <c r="FW1859" s="267"/>
      <c r="FX1859" s="267"/>
      <c r="FY1859" s="267"/>
      <c r="FZ1859" s="267"/>
      <c r="GA1859" s="267"/>
      <c r="GB1859" s="267"/>
      <c r="GC1859" s="267"/>
      <c r="GD1859" s="267"/>
      <c r="GE1859" s="267"/>
      <c r="GF1859" s="267"/>
      <c r="GG1859" s="267"/>
      <c r="GH1859" s="267"/>
      <c r="GI1859" s="267"/>
      <c r="GJ1859" s="267"/>
      <c r="GK1859" s="267"/>
      <c r="GL1859" s="267"/>
      <c r="GM1859" s="267"/>
      <c r="GN1859" s="267"/>
      <c r="GO1859" s="267"/>
      <c r="GP1859" s="267"/>
      <c r="GQ1859" s="267"/>
      <c r="GR1859" s="267"/>
      <c r="GS1859" s="267"/>
      <c r="GT1859" s="267"/>
      <c r="GU1859" s="267"/>
      <c r="GV1859" s="267"/>
      <c r="GW1859" s="267"/>
      <c r="GX1859" s="267"/>
      <c r="GY1859" s="267"/>
      <c r="GZ1859" s="267"/>
      <c r="HA1859" s="267"/>
      <c r="HB1859" s="267"/>
      <c r="HC1859" s="267"/>
      <c r="HD1859" s="267"/>
      <c r="HE1859" s="267"/>
      <c r="HF1859" s="267"/>
      <c r="HG1859" s="267"/>
      <c r="HH1859" s="267"/>
      <c r="HI1859" s="267"/>
      <c r="HJ1859" s="267"/>
      <c r="HK1859" s="267"/>
      <c r="HL1859" s="267"/>
      <c r="HM1859" s="267"/>
      <c r="HN1859" s="267"/>
      <c r="HO1859" s="267"/>
      <c r="HP1859" s="267"/>
      <c r="HQ1859" s="267"/>
      <c r="HR1859" s="267"/>
      <c r="HS1859" s="267"/>
      <c r="HT1859" s="267"/>
      <c r="HU1859" s="267"/>
      <c r="HV1859" s="267"/>
      <c r="HW1859" s="267"/>
      <c r="HX1859" s="267"/>
      <c r="HY1859" s="267"/>
      <c r="HZ1859" s="267"/>
      <c r="IA1859" s="267"/>
      <c r="IB1859" s="267"/>
      <c r="IC1859" s="267"/>
      <c r="ID1859" s="267"/>
      <c r="IE1859" s="267"/>
      <c r="IF1859" s="267"/>
      <c r="IG1859" s="267"/>
      <c r="IH1859" s="267"/>
      <c r="II1859" s="267"/>
      <c r="IJ1859" s="267"/>
      <c r="IK1859" s="267"/>
      <c r="IL1859" s="267"/>
      <c r="IM1859" s="267"/>
      <c r="IN1859" s="267"/>
      <c r="IO1859" s="267"/>
      <c r="IP1859" s="267"/>
      <c r="IQ1859" s="267"/>
      <c r="IR1859" s="267"/>
      <c r="IS1859" s="267"/>
      <c r="IT1859" s="267"/>
      <c r="IU1859" s="267"/>
    </row>
    <row r="1860" spans="1:255" s="268" customFormat="1" ht="12.75">
      <c r="A1860" s="267"/>
      <c r="B1860" s="267"/>
      <c r="C1860" s="267"/>
      <c r="D1860" s="267"/>
      <c r="E1860" s="267"/>
      <c r="F1860" s="267"/>
      <c r="G1860" s="267"/>
      <c r="H1860" s="267"/>
      <c r="I1860" s="267"/>
      <c r="J1860" s="267"/>
      <c r="K1860" s="267"/>
      <c r="L1860" s="267"/>
      <c r="M1860" s="267"/>
      <c r="N1860" s="267"/>
      <c r="O1860" s="267"/>
      <c r="P1860" s="267"/>
      <c r="Q1860" s="267"/>
      <c r="R1860" s="267"/>
      <c r="S1860" s="267"/>
      <c r="T1860" s="267"/>
      <c r="U1860" s="267"/>
      <c r="V1860" s="267"/>
      <c r="W1860" s="267"/>
      <c r="X1860" s="267"/>
      <c r="Y1860" s="267"/>
      <c r="Z1860" s="267"/>
      <c r="AA1860" s="267"/>
      <c r="AB1860" s="267"/>
      <c r="AC1860" s="267"/>
      <c r="AD1860" s="267"/>
      <c r="AE1860" s="267"/>
      <c r="AF1860" s="267"/>
      <c r="AG1860" s="267"/>
      <c r="AH1860" s="267"/>
      <c r="AI1860" s="267"/>
      <c r="AJ1860" s="267"/>
      <c r="AK1860" s="267"/>
      <c r="AL1860" s="267"/>
      <c r="AM1860" s="267"/>
      <c r="AN1860" s="267"/>
      <c r="AO1860" s="267"/>
      <c r="AP1860" s="267"/>
      <c r="AQ1860" s="267"/>
      <c r="AR1860" s="267"/>
      <c r="AS1860" s="267"/>
      <c r="AT1860" s="267"/>
      <c r="AU1860" s="267"/>
      <c r="AV1860" s="267"/>
      <c r="AW1860" s="267"/>
      <c r="AX1860" s="267"/>
      <c r="AY1860" s="267"/>
      <c r="AZ1860" s="267"/>
      <c r="BA1860" s="267"/>
      <c r="BB1860" s="267"/>
      <c r="BC1860" s="267"/>
      <c r="BD1860" s="267"/>
      <c r="BE1860" s="267"/>
      <c r="BF1860" s="267"/>
      <c r="BG1860" s="267"/>
      <c r="BH1860" s="267"/>
      <c r="BI1860" s="267"/>
      <c r="BJ1860" s="267"/>
      <c r="BK1860" s="267"/>
      <c r="BL1860" s="267"/>
      <c r="BM1860" s="267"/>
      <c r="BN1860" s="267"/>
      <c r="BO1860" s="267"/>
      <c r="BP1860" s="267"/>
      <c r="BQ1860" s="267"/>
      <c r="BR1860" s="267"/>
      <c r="BS1860" s="267"/>
      <c r="BT1860" s="267"/>
      <c r="BU1860" s="267"/>
      <c r="BV1860" s="267"/>
      <c r="BW1860" s="267"/>
      <c r="BX1860" s="267"/>
      <c r="BY1860" s="267"/>
      <c r="BZ1860" s="267"/>
      <c r="CA1860" s="267"/>
      <c r="CB1860" s="267"/>
      <c r="CC1860" s="267"/>
      <c r="CD1860" s="267"/>
      <c r="CE1860" s="267"/>
      <c r="CF1860" s="267"/>
      <c r="CG1860" s="267"/>
      <c r="CH1860" s="267"/>
      <c r="CI1860" s="267"/>
      <c r="CJ1860" s="267"/>
      <c r="CK1860" s="267"/>
      <c r="CL1860" s="267"/>
      <c r="CM1860" s="267"/>
      <c r="CN1860" s="267"/>
      <c r="CO1860" s="267"/>
      <c r="CP1860" s="267"/>
      <c r="CQ1860" s="267"/>
      <c r="CR1860" s="267"/>
      <c r="CS1860" s="267"/>
      <c r="CT1860" s="267"/>
      <c r="CU1860" s="267"/>
      <c r="CV1860" s="267"/>
      <c r="CW1860" s="267"/>
      <c r="CX1860" s="267"/>
      <c r="CY1860" s="267"/>
      <c r="CZ1860" s="267"/>
      <c r="DA1860" s="267"/>
      <c r="DB1860" s="267"/>
      <c r="DC1860" s="267"/>
      <c r="DD1860" s="267"/>
      <c r="DE1860" s="267"/>
      <c r="DF1860" s="267"/>
      <c r="DG1860" s="267"/>
      <c r="DH1860" s="267"/>
      <c r="DI1860" s="267"/>
      <c r="DJ1860" s="267"/>
      <c r="DK1860" s="267"/>
      <c r="DL1860" s="267"/>
      <c r="DM1860" s="267"/>
      <c r="DN1860" s="267"/>
      <c r="DO1860" s="267"/>
      <c r="DP1860" s="267"/>
      <c r="DQ1860" s="267"/>
      <c r="DR1860" s="267"/>
      <c r="DS1860" s="267"/>
      <c r="DT1860" s="267"/>
      <c r="DU1860" s="267"/>
      <c r="DV1860" s="267"/>
      <c r="DW1860" s="267"/>
      <c r="DX1860" s="267"/>
      <c r="DY1860" s="267"/>
      <c r="DZ1860" s="267"/>
      <c r="EA1860" s="267"/>
      <c r="EB1860" s="267"/>
      <c r="EC1860" s="267"/>
      <c r="ED1860" s="267"/>
      <c r="EE1860" s="267"/>
      <c r="EF1860" s="267"/>
      <c r="EG1860" s="267"/>
      <c r="EH1860" s="267"/>
      <c r="EI1860" s="267"/>
      <c r="EJ1860" s="267"/>
      <c r="EK1860" s="267"/>
      <c r="EL1860" s="267"/>
      <c r="EM1860" s="267"/>
      <c r="EN1860" s="267"/>
      <c r="EO1860" s="267"/>
      <c r="EP1860" s="267"/>
      <c r="EQ1860" s="267"/>
      <c r="ER1860" s="267"/>
      <c r="ES1860" s="267"/>
      <c r="ET1860" s="267"/>
      <c r="EU1860" s="267"/>
      <c r="EV1860" s="267"/>
      <c r="EW1860" s="267"/>
      <c r="EX1860" s="267"/>
      <c r="EY1860" s="267"/>
      <c r="EZ1860" s="267"/>
      <c r="FA1860" s="267"/>
      <c r="FB1860" s="267"/>
      <c r="FC1860" s="267"/>
      <c r="FD1860" s="267"/>
      <c r="FE1860" s="267"/>
      <c r="FF1860" s="267"/>
      <c r="FG1860" s="267"/>
      <c r="FH1860" s="267"/>
      <c r="FI1860" s="267"/>
      <c r="FJ1860" s="267"/>
      <c r="FK1860" s="267"/>
      <c r="FL1860" s="267"/>
      <c r="FM1860" s="267"/>
      <c r="FN1860" s="267"/>
      <c r="FO1860" s="267"/>
      <c r="FP1860" s="267"/>
      <c r="FQ1860" s="267"/>
      <c r="FR1860" s="267"/>
      <c r="FS1860" s="267"/>
      <c r="FT1860" s="267"/>
      <c r="FU1860" s="267"/>
      <c r="FV1860" s="267"/>
      <c r="FW1860" s="267"/>
      <c r="FX1860" s="267"/>
      <c r="FY1860" s="267"/>
      <c r="FZ1860" s="267"/>
      <c r="GA1860" s="267"/>
      <c r="GB1860" s="267"/>
      <c r="GC1860" s="267"/>
      <c r="GD1860" s="267"/>
      <c r="GE1860" s="267"/>
      <c r="GF1860" s="267"/>
      <c r="GG1860" s="267"/>
      <c r="GH1860" s="267"/>
      <c r="GI1860" s="267"/>
      <c r="GJ1860" s="267"/>
      <c r="GK1860" s="267"/>
      <c r="GL1860" s="267"/>
      <c r="GM1860" s="267"/>
      <c r="GN1860" s="267"/>
      <c r="GO1860" s="267"/>
      <c r="GP1860" s="267"/>
      <c r="GQ1860" s="267"/>
      <c r="GR1860" s="267"/>
      <c r="GS1860" s="267"/>
      <c r="GT1860" s="267"/>
      <c r="GU1860" s="267"/>
      <c r="GV1860" s="267"/>
      <c r="GW1860" s="267"/>
      <c r="GX1860" s="267"/>
      <c r="GY1860" s="267"/>
      <c r="GZ1860" s="267"/>
      <c r="HA1860" s="267"/>
      <c r="HB1860" s="267"/>
      <c r="HC1860" s="267"/>
      <c r="HD1860" s="267"/>
      <c r="HE1860" s="267"/>
      <c r="HF1860" s="267"/>
      <c r="HG1860" s="267"/>
      <c r="HH1860" s="267"/>
      <c r="HI1860" s="267"/>
      <c r="HJ1860" s="267"/>
      <c r="HK1860" s="267"/>
      <c r="HL1860" s="267"/>
      <c r="HM1860" s="267"/>
      <c r="HN1860" s="267"/>
      <c r="HO1860" s="267"/>
      <c r="HP1860" s="267"/>
      <c r="HQ1860" s="267"/>
      <c r="HR1860" s="267"/>
      <c r="HS1860" s="267"/>
      <c r="HT1860" s="267"/>
      <c r="HU1860" s="267"/>
      <c r="HV1860" s="267"/>
      <c r="HW1860" s="267"/>
      <c r="HX1860" s="267"/>
      <c r="HY1860" s="267"/>
      <c r="HZ1860" s="267"/>
      <c r="IA1860" s="267"/>
      <c r="IB1860" s="267"/>
      <c r="IC1860" s="267"/>
      <c r="ID1860" s="267"/>
      <c r="IE1860" s="267"/>
      <c r="IF1860" s="267"/>
      <c r="IG1860" s="267"/>
      <c r="IH1860" s="267"/>
      <c r="II1860" s="267"/>
      <c r="IJ1860" s="267"/>
      <c r="IK1860" s="267"/>
      <c r="IL1860" s="267"/>
      <c r="IM1860" s="267"/>
      <c r="IN1860" s="267"/>
      <c r="IO1860" s="267"/>
      <c r="IP1860" s="267"/>
      <c r="IQ1860" s="267"/>
      <c r="IR1860" s="267"/>
      <c r="IS1860" s="267"/>
      <c r="IT1860" s="267"/>
      <c r="IU1860" s="267"/>
    </row>
    <row r="1861" spans="1:255" s="268" customFormat="1" ht="12.75">
      <c r="A1861" s="267"/>
      <c r="B1861" s="267"/>
      <c r="C1861" s="267"/>
      <c r="D1861" s="267"/>
      <c r="E1861" s="267"/>
      <c r="F1861" s="267"/>
      <c r="G1861" s="267"/>
      <c r="H1861" s="267"/>
      <c r="I1861" s="267"/>
      <c r="J1861" s="267"/>
      <c r="K1861" s="267"/>
      <c r="L1861" s="267"/>
      <c r="M1861" s="267"/>
      <c r="N1861" s="267"/>
      <c r="O1861" s="267"/>
      <c r="P1861" s="267"/>
      <c r="Q1861" s="267"/>
      <c r="R1861" s="267"/>
      <c r="S1861" s="267"/>
      <c r="T1861" s="267"/>
      <c r="U1861" s="267"/>
      <c r="V1861" s="267"/>
      <c r="W1861" s="267"/>
      <c r="X1861" s="267"/>
      <c r="Y1861" s="267"/>
      <c r="Z1861" s="267"/>
      <c r="AA1861" s="267"/>
      <c r="AB1861" s="267"/>
      <c r="AC1861" s="267"/>
      <c r="AD1861" s="267"/>
      <c r="AE1861" s="267"/>
      <c r="AF1861" s="267"/>
      <c r="AG1861" s="267"/>
      <c r="AH1861" s="267"/>
      <c r="AI1861" s="267"/>
      <c r="AJ1861" s="267"/>
      <c r="AK1861" s="267"/>
      <c r="AL1861" s="267"/>
      <c r="AM1861" s="267"/>
      <c r="AN1861" s="267"/>
      <c r="AO1861" s="267"/>
      <c r="AP1861" s="267"/>
      <c r="AQ1861" s="267"/>
      <c r="AR1861" s="267"/>
      <c r="AS1861" s="267"/>
      <c r="AT1861" s="267"/>
      <c r="AU1861" s="267"/>
      <c r="AV1861" s="267"/>
      <c r="AW1861" s="267"/>
      <c r="AX1861" s="267"/>
      <c r="AY1861" s="267"/>
      <c r="AZ1861" s="267"/>
      <c r="BA1861" s="267"/>
      <c r="BB1861" s="267"/>
      <c r="BC1861" s="267"/>
      <c r="BD1861" s="267"/>
      <c r="BE1861" s="267"/>
      <c r="BF1861" s="267"/>
      <c r="BG1861" s="267"/>
      <c r="BH1861" s="267"/>
      <c r="BI1861" s="267"/>
      <c r="BJ1861" s="267"/>
      <c r="BK1861" s="267"/>
      <c r="BL1861" s="267"/>
      <c r="BM1861" s="267"/>
      <c r="BN1861" s="267"/>
      <c r="BO1861" s="267"/>
      <c r="BP1861" s="267"/>
      <c r="BQ1861" s="267"/>
      <c r="BR1861" s="267"/>
      <c r="BS1861" s="267"/>
      <c r="BT1861" s="267"/>
      <c r="BU1861" s="267"/>
      <c r="BV1861" s="267"/>
      <c r="BW1861" s="267"/>
      <c r="BX1861" s="267"/>
      <c r="BY1861" s="267"/>
      <c r="BZ1861" s="267"/>
      <c r="CA1861" s="267"/>
      <c r="CB1861" s="267"/>
      <c r="CC1861" s="267"/>
      <c r="CD1861" s="267"/>
      <c r="CE1861" s="267"/>
      <c r="CF1861" s="267"/>
      <c r="CG1861" s="267"/>
      <c r="CH1861" s="267"/>
      <c r="CI1861" s="267"/>
      <c r="CJ1861" s="267"/>
      <c r="CK1861" s="267"/>
      <c r="CL1861" s="267"/>
      <c r="CM1861" s="267"/>
      <c r="CN1861" s="267"/>
      <c r="CO1861" s="267"/>
      <c r="CP1861" s="267"/>
      <c r="CQ1861" s="267"/>
      <c r="CR1861" s="267"/>
      <c r="CS1861" s="267"/>
      <c r="CT1861" s="267"/>
      <c r="CU1861" s="267"/>
      <c r="CV1861" s="267"/>
      <c r="CW1861" s="267"/>
      <c r="CX1861" s="267"/>
      <c r="CY1861" s="267"/>
      <c r="CZ1861" s="267"/>
      <c r="DA1861" s="267"/>
      <c r="DB1861" s="267"/>
      <c r="DC1861" s="267"/>
      <c r="DD1861" s="267"/>
      <c r="DE1861" s="267"/>
      <c r="DF1861" s="267"/>
      <c r="DG1861" s="267"/>
      <c r="DH1861" s="267"/>
      <c r="DI1861" s="267"/>
      <c r="DJ1861" s="267"/>
      <c r="DK1861" s="267"/>
      <c r="DL1861" s="267"/>
      <c r="DM1861" s="267"/>
      <c r="DN1861" s="267"/>
      <c r="DO1861" s="267"/>
      <c r="DP1861" s="267"/>
      <c r="DQ1861" s="267"/>
      <c r="DR1861" s="267"/>
      <c r="DS1861" s="267"/>
      <c r="DT1861" s="267"/>
      <c r="DU1861" s="267"/>
      <c r="DV1861" s="267"/>
      <c r="DW1861" s="267"/>
      <c r="DX1861" s="267"/>
      <c r="DY1861" s="267"/>
      <c r="DZ1861" s="267"/>
      <c r="EA1861" s="267"/>
      <c r="EB1861" s="267"/>
      <c r="EC1861" s="267"/>
      <c r="ED1861" s="267"/>
      <c r="EE1861" s="267"/>
      <c r="EF1861" s="267"/>
      <c r="EG1861" s="267"/>
      <c r="EH1861" s="267"/>
      <c r="EI1861" s="267"/>
      <c r="EJ1861" s="267"/>
      <c r="EK1861" s="267"/>
      <c r="EL1861" s="267"/>
      <c r="EM1861" s="267"/>
      <c r="EN1861" s="267"/>
      <c r="EO1861" s="267"/>
      <c r="EP1861" s="267"/>
      <c r="EQ1861" s="267"/>
      <c r="ER1861" s="267"/>
      <c r="ES1861" s="267"/>
      <c r="ET1861" s="267"/>
      <c r="EU1861" s="267"/>
      <c r="EV1861" s="267"/>
      <c r="EW1861" s="267"/>
      <c r="EX1861" s="267"/>
      <c r="EY1861" s="267"/>
      <c r="EZ1861" s="267"/>
      <c r="FA1861" s="267"/>
      <c r="FB1861" s="267"/>
      <c r="FC1861" s="267"/>
      <c r="FD1861" s="267"/>
      <c r="FE1861" s="267"/>
      <c r="FF1861" s="267"/>
      <c r="FG1861" s="267"/>
      <c r="FH1861" s="267"/>
      <c r="FI1861" s="267"/>
      <c r="FJ1861" s="267"/>
      <c r="FK1861" s="267"/>
      <c r="FL1861" s="267"/>
      <c r="FM1861" s="267"/>
      <c r="FN1861" s="267"/>
      <c r="FO1861" s="267"/>
      <c r="FP1861" s="267"/>
      <c r="FQ1861" s="267"/>
      <c r="FR1861" s="267"/>
      <c r="FS1861" s="267"/>
      <c r="FT1861" s="267"/>
      <c r="FU1861" s="267"/>
      <c r="FV1861" s="267"/>
      <c r="FW1861" s="267"/>
      <c r="FX1861" s="267"/>
      <c r="FY1861" s="267"/>
      <c r="FZ1861" s="267"/>
      <c r="GA1861" s="267"/>
      <c r="GB1861" s="267"/>
      <c r="GC1861" s="267"/>
      <c r="GD1861" s="267"/>
      <c r="GE1861" s="267"/>
      <c r="GF1861" s="267"/>
      <c r="GG1861" s="267"/>
      <c r="GH1861" s="267"/>
      <c r="GI1861" s="267"/>
      <c r="GJ1861" s="267"/>
      <c r="GK1861" s="267"/>
      <c r="GL1861" s="267"/>
      <c r="GM1861" s="267"/>
      <c r="GN1861" s="267"/>
      <c r="GO1861" s="267"/>
      <c r="GP1861" s="267"/>
      <c r="GQ1861" s="267"/>
      <c r="GR1861" s="267"/>
      <c r="GS1861" s="267"/>
      <c r="GT1861" s="267"/>
      <c r="GU1861" s="267"/>
      <c r="GV1861" s="267"/>
      <c r="GW1861" s="267"/>
      <c r="GX1861" s="267"/>
      <c r="GY1861" s="267"/>
      <c r="GZ1861" s="267"/>
      <c r="HA1861" s="267"/>
      <c r="HB1861" s="267"/>
      <c r="HC1861" s="267"/>
      <c r="HD1861" s="267"/>
      <c r="HE1861" s="267"/>
      <c r="HF1861" s="267"/>
      <c r="HG1861" s="267"/>
      <c r="HH1861" s="267"/>
      <c r="HI1861" s="267"/>
      <c r="HJ1861" s="267"/>
      <c r="HK1861" s="267"/>
      <c r="HL1861" s="267"/>
      <c r="HM1861" s="267"/>
      <c r="HN1861" s="267"/>
      <c r="HO1861" s="267"/>
      <c r="HP1861" s="267"/>
      <c r="HQ1861" s="267"/>
      <c r="HR1861" s="267"/>
      <c r="HS1861" s="267"/>
      <c r="HT1861" s="267"/>
      <c r="HU1861" s="267"/>
      <c r="HV1861" s="267"/>
      <c r="HW1861" s="267"/>
      <c r="HX1861" s="267"/>
      <c r="HY1861" s="267"/>
      <c r="HZ1861" s="267"/>
      <c r="IA1861" s="267"/>
      <c r="IB1861" s="267"/>
      <c r="IC1861" s="267"/>
      <c r="ID1861" s="267"/>
      <c r="IE1861" s="267"/>
      <c r="IF1861" s="267"/>
      <c r="IG1861" s="267"/>
      <c r="IH1861" s="267"/>
      <c r="II1861" s="267"/>
      <c r="IJ1861" s="267"/>
      <c r="IK1861" s="267"/>
      <c r="IL1861" s="267"/>
      <c r="IM1861" s="267"/>
      <c r="IN1861" s="267"/>
      <c r="IO1861" s="267"/>
      <c r="IP1861" s="267"/>
      <c r="IQ1861" s="267"/>
      <c r="IR1861" s="267"/>
      <c r="IS1861" s="267"/>
      <c r="IT1861" s="267"/>
      <c r="IU1861" s="267"/>
    </row>
    <row r="1862" spans="1:255" s="268" customFormat="1" ht="12.75">
      <c r="A1862" s="267"/>
      <c r="B1862" s="267"/>
      <c r="C1862" s="267"/>
      <c r="D1862" s="267"/>
      <c r="E1862" s="267"/>
      <c r="F1862" s="267"/>
      <c r="G1862" s="267"/>
      <c r="H1862" s="267"/>
      <c r="I1862" s="267"/>
      <c r="J1862" s="267"/>
      <c r="K1862" s="267"/>
      <c r="L1862" s="267"/>
      <c r="M1862" s="267"/>
      <c r="N1862" s="267"/>
      <c r="O1862" s="267"/>
      <c r="P1862" s="267"/>
      <c r="Q1862" s="267"/>
      <c r="R1862" s="267"/>
      <c r="S1862" s="267"/>
      <c r="T1862" s="267"/>
      <c r="U1862" s="267"/>
      <c r="V1862" s="267"/>
      <c r="W1862" s="267"/>
      <c r="X1862" s="267"/>
      <c r="Y1862" s="267"/>
      <c r="Z1862" s="267"/>
      <c r="AA1862" s="267"/>
      <c r="AB1862" s="267"/>
      <c r="AC1862" s="267"/>
      <c r="AD1862" s="267"/>
      <c r="AE1862" s="267"/>
      <c r="AF1862" s="267"/>
      <c r="AG1862" s="267"/>
      <c r="AH1862" s="267"/>
      <c r="AI1862" s="267"/>
      <c r="AJ1862" s="267"/>
      <c r="AK1862" s="267"/>
      <c r="AL1862" s="267"/>
      <c r="AM1862" s="267"/>
      <c r="AN1862" s="267"/>
      <c r="AO1862" s="267"/>
      <c r="AP1862" s="267"/>
      <c r="AQ1862" s="267"/>
      <c r="AR1862" s="267"/>
      <c r="AS1862" s="267"/>
      <c r="AT1862" s="267"/>
      <c r="AU1862" s="267"/>
      <c r="AV1862" s="267"/>
      <c r="AW1862" s="267"/>
      <c r="AX1862" s="267"/>
      <c r="AY1862" s="267"/>
      <c r="AZ1862" s="267"/>
      <c r="BA1862" s="267"/>
      <c r="BB1862" s="267"/>
      <c r="BC1862" s="267"/>
      <c r="BD1862" s="267"/>
      <c r="BE1862" s="267"/>
      <c r="BF1862" s="267"/>
      <c r="BG1862" s="267"/>
      <c r="BH1862" s="267"/>
      <c r="BI1862" s="267"/>
      <c r="BJ1862" s="267"/>
      <c r="BK1862" s="267"/>
      <c r="BL1862" s="267"/>
      <c r="BM1862" s="267"/>
      <c r="BN1862" s="267"/>
      <c r="BO1862" s="267"/>
      <c r="BP1862" s="267"/>
      <c r="BQ1862" s="267"/>
      <c r="BR1862" s="267"/>
      <c r="BS1862" s="267"/>
      <c r="BT1862" s="267"/>
      <c r="BU1862" s="267"/>
      <c r="BV1862" s="267"/>
      <c r="BW1862" s="267"/>
      <c r="BX1862" s="267"/>
      <c r="BY1862" s="267"/>
      <c r="BZ1862" s="267"/>
      <c r="CA1862" s="267"/>
      <c r="CB1862" s="267"/>
      <c r="CC1862" s="267"/>
      <c r="CD1862" s="267"/>
      <c r="CE1862" s="267"/>
      <c r="CF1862" s="267"/>
      <c r="CG1862" s="267"/>
      <c r="CH1862" s="267"/>
      <c r="CI1862" s="267"/>
      <c r="CJ1862" s="267"/>
      <c r="CK1862" s="267"/>
      <c r="CL1862" s="267"/>
      <c r="CM1862" s="267"/>
      <c r="CN1862" s="267"/>
      <c r="CO1862" s="267"/>
      <c r="CP1862" s="267"/>
      <c r="CQ1862" s="267"/>
      <c r="CR1862" s="267"/>
      <c r="CS1862" s="267"/>
      <c r="CT1862" s="267"/>
      <c r="CU1862" s="267"/>
      <c r="CV1862" s="267"/>
      <c r="CW1862" s="267"/>
      <c r="CX1862" s="267"/>
      <c r="CY1862" s="267"/>
      <c r="CZ1862" s="267"/>
      <c r="DA1862" s="267"/>
      <c r="DB1862" s="267"/>
      <c r="DC1862" s="267"/>
      <c r="DD1862" s="267"/>
      <c r="DE1862" s="267"/>
      <c r="DF1862" s="267"/>
      <c r="DG1862" s="267"/>
      <c r="DH1862" s="267"/>
      <c r="DI1862" s="267"/>
      <c r="DJ1862" s="267"/>
      <c r="DK1862" s="267"/>
      <c r="DL1862" s="267"/>
      <c r="DM1862" s="267"/>
      <c r="DN1862" s="267"/>
      <c r="DO1862" s="267"/>
      <c r="DP1862" s="267"/>
      <c r="DQ1862" s="267"/>
      <c r="DR1862" s="267"/>
      <c r="DS1862" s="267"/>
      <c r="DT1862" s="267"/>
      <c r="DU1862" s="267"/>
      <c r="DV1862" s="267"/>
      <c r="DW1862" s="267"/>
      <c r="DX1862" s="267"/>
      <c r="DY1862" s="267"/>
      <c r="DZ1862" s="267"/>
      <c r="EA1862" s="267"/>
      <c r="EB1862" s="267"/>
      <c r="EC1862" s="267"/>
      <c r="ED1862" s="267"/>
      <c r="EE1862" s="267"/>
      <c r="EF1862" s="267"/>
      <c r="EG1862" s="267"/>
      <c r="EH1862" s="267"/>
      <c r="EI1862" s="267"/>
      <c r="EJ1862" s="267"/>
      <c r="EK1862" s="267"/>
      <c r="EL1862" s="267"/>
      <c r="EM1862" s="267"/>
      <c r="EN1862" s="267"/>
      <c r="EO1862" s="267"/>
      <c r="EP1862" s="267"/>
      <c r="EQ1862" s="267"/>
      <c r="ER1862" s="267"/>
      <c r="ES1862" s="267"/>
      <c r="ET1862" s="267"/>
      <c r="EU1862" s="267"/>
      <c r="EV1862" s="267"/>
      <c r="EW1862" s="267"/>
      <c r="EX1862" s="267"/>
      <c r="EY1862" s="267"/>
      <c r="EZ1862" s="267"/>
      <c r="FA1862" s="267"/>
      <c r="FB1862" s="267"/>
      <c r="FC1862" s="267"/>
      <c r="FD1862" s="267"/>
      <c r="FE1862" s="267"/>
      <c r="FF1862" s="267"/>
      <c r="FG1862" s="267"/>
      <c r="FH1862" s="267"/>
      <c r="FI1862" s="267"/>
      <c r="FJ1862" s="267"/>
      <c r="FK1862" s="267"/>
      <c r="FL1862" s="267"/>
      <c r="FM1862" s="267"/>
      <c r="FN1862" s="267"/>
      <c r="FO1862" s="267"/>
      <c r="FP1862" s="267"/>
      <c r="FQ1862" s="267"/>
      <c r="FR1862" s="267"/>
      <c r="FS1862" s="267"/>
      <c r="FT1862" s="267"/>
      <c r="FU1862" s="267"/>
      <c r="FV1862" s="267"/>
      <c r="FW1862" s="267"/>
      <c r="FX1862" s="267"/>
      <c r="FY1862" s="267"/>
      <c r="FZ1862" s="267"/>
      <c r="GA1862" s="267"/>
      <c r="GB1862" s="267"/>
      <c r="GC1862" s="267"/>
      <c r="GD1862" s="267"/>
      <c r="GE1862" s="267"/>
      <c r="GF1862" s="267"/>
      <c r="GG1862" s="267"/>
      <c r="GH1862" s="267"/>
      <c r="GI1862" s="267"/>
      <c r="GJ1862" s="267"/>
      <c r="GK1862" s="267"/>
      <c r="GL1862" s="267"/>
      <c r="GM1862" s="267"/>
      <c r="GN1862" s="267"/>
      <c r="GO1862" s="267"/>
      <c r="GP1862" s="267"/>
      <c r="GQ1862" s="267"/>
      <c r="GR1862" s="267"/>
      <c r="GS1862" s="267"/>
      <c r="GT1862" s="267"/>
      <c r="GU1862" s="267"/>
      <c r="GV1862" s="267"/>
      <c r="GW1862" s="267"/>
      <c r="GX1862" s="267"/>
      <c r="GY1862" s="267"/>
      <c r="GZ1862" s="267"/>
      <c r="HA1862" s="267"/>
      <c r="HB1862" s="267"/>
      <c r="HC1862" s="267"/>
      <c r="HD1862" s="267"/>
      <c r="HE1862" s="267"/>
      <c r="HF1862" s="267"/>
      <c r="HG1862" s="267"/>
      <c r="HH1862" s="267"/>
      <c r="HI1862" s="267"/>
      <c r="HJ1862" s="267"/>
      <c r="HK1862" s="267"/>
      <c r="HL1862" s="267"/>
      <c r="HM1862" s="267"/>
      <c r="HN1862" s="267"/>
      <c r="HO1862" s="267"/>
      <c r="HP1862" s="267"/>
      <c r="HQ1862" s="267"/>
      <c r="HR1862" s="267"/>
      <c r="HS1862" s="267"/>
      <c r="HT1862" s="267"/>
      <c r="HU1862" s="267"/>
      <c r="HV1862" s="267"/>
      <c r="HW1862" s="267"/>
      <c r="HX1862" s="267"/>
      <c r="HY1862" s="267"/>
      <c r="HZ1862" s="267"/>
      <c r="IA1862" s="267"/>
      <c r="IB1862" s="267"/>
      <c r="IC1862" s="267"/>
      <c r="ID1862" s="267"/>
      <c r="IE1862" s="267"/>
      <c r="IF1862" s="267"/>
      <c r="IG1862" s="267"/>
      <c r="IH1862" s="267"/>
      <c r="II1862" s="267"/>
      <c r="IJ1862" s="267"/>
      <c r="IK1862" s="267"/>
      <c r="IL1862" s="267"/>
      <c r="IM1862" s="267"/>
      <c r="IN1862" s="267"/>
      <c r="IO1862" s="267"/>
      <c r="IP1862" s="267"/>
      <c r="IQ1862" s="267"/>
      <c r="IR1862" s="267"/>
      <c r="IS1862" s="267"/>
      <c r="IT1862" s="267"/>
      <c r="IU1862" s="267"/>
    </row>
    <row r="1863" spans="1:255" s="268" customFormat="1" ht="12.75">
      <c r="A1863" s="267"/>
      <c r="B1863" s="267"/>
      <c r="C1863" s="267"/>
      <c r="D1863" s="267"/>
      <c r="E1863" s="267"/>
      <c r="F1863" s="267"/>
      <c r="G1863" s="267"/>
      <c r="H1863" s="267"/>
      <c r="I1863" s="267"/>
      <c r="J1863" s="267"/>
      <c r="K1863" s="267"/>
      <c r="L1863" s="267"/>
      <c r="M1863" s="267"/>
      <c r="N1863" s="267"/>
      <c r="O1863" s="267"/>
      <c r="P1863" s="267"/>
      <c r="Q1863" s="267"/>
      <c r="R1863" s="267"/>
      <c r="S1863" s="267"/>
      <c r="T1863" s="267"/>
      <c r="U1863" s="267"/>
      <c r="V1863" s="267"/>
      <c r="W1863" s="267"/>
      <c r="X1863" s="267"/>
      <c r="Y1863" s="267"/>
      <c r="Z1863" s="267"/>
      <c r="AA1863" s="267"/>
      <c r="AB1863" s="267"/>
      <c r="AC1863" s="267"/>
      <c r="AD1863" s="267"/>
      <c r="AE1863" s="267"/>
      <c r="AF1863" s="267"/>
      <c r="AG1863" s="267"/>
      <c r="AH1863" s="267"/>
      <c r="AI1863" s="267"/>
      <c r="AJ1863" s="267"/>
      <c r="AK1863" s="267"/>
      <c r="AL1863" s="267"/>
      <c r="AM1863" s="267"/>
      <c r="AN1863" s="267"/>
      <c r="AO1863" s="267"/>
      <c r="AP1863" s="267"/>
      <c r="AQ1863" s="267"/>
      <c r="AR1863" s="267"/>
      <c r="AS1863" s="267"/>
      <c r="AT1863" s="267"/>
      <c r="AU1863" s="267"/>
      <c r="AV1863" s="267"/>
      <c r="AW1863" s="267"/>
      <c r="AX1863" s="267"/>
      <c r="AY1863" s="267"/>
      <c r="AZ1863" s="267"/>
      <c r="BA1863" s="267"/>
      <c r="BB1863" s="267"/>
      <c r="BC1863" s="267"/>
      <c r="BD1863" s="267"/>
      <c r="BE1863" s="267"/>
      <c r="BF1863" s="267"/>
      <c r="BG1863" s="267"/>
      <c r="BH1863" s="267"/>
      <c r="BI1863" s="267"/>
      <c r="BJ1863" s="267"/>
      <c r="BK1863" s="267"/>
      <c r="BL1863" s="267"/>
      <c r="BM1863" s="267"/>
      <c r="BN1863" s="267"/>
      <c r="BO1863" s="267"/>
      <c r="BP1863" s="267"/>
      <c r="BQ1863" s="267"/>
      <c r="BR1863" s="267"/>
      <c r="BS1863" s="267"/>
      <c r="BT1863" s="267"/>
      <c r="BU1863" s="267"/>
      <c r="BV1863" s="267"/>
      <c r="BW1863" s="267"/>
      <c r="BX1863" s="267"/>
      <c r="BY1863" s="267"/>
      <c r="BZ1863" s="267"/>
      <c r="CA1863" s="267"/>
      <c r="CB1863" s="267"/>
      <c r="CC1863" s="267"/>
      <c r="CD1863" s="267"/>
      <c r="CE1863" s="267"/>
      <c r="CF1863" s="267"/>
      <c r="CG1863" s="267"/>
      <c r="CH1863" s="267"/>
      <c r="CI1863" s="267"/>
      <c r="CJ1863" s="267"/>
      <c r="CK1863" s="267"/>
      <c r="CL1863" s="267"/>
      <c r="CM1863" s="267"/>
      <c r="CN1863" s="267"/>
      <c r="CO1863" s="267"/>
      <c r="CP1863" s="267"/>
      <c r="CQ1863" s="267"/>
      <c r="CR1863" s="267"/>
      <c r="CS1863" s="267"/>
      <c r="CT1863" s="267"/>
      <c r="CU1863" s="267"/>
      <c r="CV1863" s="267"/>
      <c r="CW1863" s="267"/>
      <c r="CX1863" s="267"/>
      <c r="CY1863" s="267"/>
      <c r="CZ1863" s="267"/>
      <c r="DA1863" s="267"/>
      <c r="DB1863" s="267"/>
      <c r="DC1863" s="267"/>
      <c r="DD1863" s="267"/>
      <c r="DE1863" s="267"/>
      <c r="DF1863" s="267"/>
      <c r="DG1863" s="267"/>
      <c r="DH1863" s="267"/>
      <c r="DI1863" s="267"/>
      <c r="DJ1863" s="267"/>
      <c r="DK1863" s="267"/>
      <c r="DL1863" s="267"/>
      <c r="DM1863" s="267"/>
      <c r="DN1863" s="267"/>
      <c r="DO1863" s="267"/>
      <c r="DP1863" s="267"/>
      <c r="DQ1863" s="267"/>
      <c r="DR1863" s="267"/>
      <c r="DS1863" s="267"/>
      <c r="DT1863" s="267"/>
      <c r="DU1863" s="267"/>
      <c r="DV1863" s="267"/>
      <c r="DW1863" s="267"/>
      <c r="DX1863" s="267"/>
      <c r="DY1863" s="267"/>
      <c r="DZ1863" s="267"/>
      <c r="EA1863" s="267"/>
      <c r="EB1863" s="267"/>
      <c r="EC1863" s="267"/>
      <c r="ED1863" s="267"/>
      <c r="EE1863" s="267"/>
      <c r="EF1863" s="267"/>
      <c r="EG1863" s="267"/>
      <c r="EH1863" s="267"/>
      <c r="EI1863" s="267"/>
      <c r="EJ1863" s="267"/>
      <c r="EK1863" s="267"/>
      <c r="EL1863" s="267"/>
      <c r="EM1863" s="267"/>
      <c r="EN1863" s="267"/>
      <c r="EO1863" s="267"/>
      <c r="EP1863" s="267"/>
      <c r="EQ1863" s="267"/>
      <c r="ER1863" s="267"/>
      <c r="ES1863" s="267"/>
      <c r="ET1863" s="267"/>
      <c r="EU1863" s="267"/>
      <c r="EV1863" s="267"/>
      <c r="EW1863" s="267"/>
      <c r="EX1863" s="267"/>
      <c r="EY1863" s="267"/>
      <c r="EZ1863" s="267"/>
      <c r="FA1863" s="267"/>
      <c r="FB1863" s="267"/>
      <c r="FC1863" s="267"/>
      <c r="FD1863" s="267"/>
      <c r="FE1863" s="267"/>
      <c r="FF1863" s="267"/>
      <c r="FG1863" s="267"/>
      <c r="FH1863" s="267"/>
      <c r="FI1863" s="267"/>
      <c r="FJ1863" s="267"/>
      <c r="FK1863" s="267"/>
      <c r="FL1863" s="267"/>
      <c r="FM1863" s="267"/>
      <c r="FN1863" s="267"/>
      <c r="FO1863" s="267"/>
      <c r="FP1863" s="267"/>
      <c r="FQ1863" s="267"/>
      <c r="FR1863" s="267"/>
      <c r="FS1863" s="267"/>
      <c r="FT1863" s="267"/>
      <c r="FU1863" s="267"/>
      <c r="FV1863" s="267"/>
      <c r="FW1863" s="267"/>
      <c r="FX1863" s="267"/>
      <c r="FY1863" s="267"/>
      <c r="FZ1863" s="267"/>
      <c r="GA1863" s="267"/>
      <c r="GB1863" s="267"/>
      <c r="GC1863" s="267"/>
      <c r="GD1863" s="267"/>
      <c r="GE1863" s="267"/>
      <c r="GF1863" s="267"/>
      <c r="GG1863" s="267"/>
      <c r="GH1863" s="267"/>
      <c r="GI1863" s="267"/>
      <c r="GJ1863" s="267"/>
      <c r="GK1863" s="267"/>
      <c r="GL1863" s="267"/>
      <c r="GM1863" s="267"/>
      <c r="GN1863" s="267"/>
      <c r="GO1863" s="267"/>
      <c r="GP1863" s="267"/>
      <c r="GQ1863" s="267"/>
      <c r="GR1863" s="267"/>
      <c r="GS1863" s="267"/>
      <c r="GT1863" s="267"/>
      <c r="GU1863" s="267"/>
      <c r="GV1863" s="267"/>
      <c r="GW1863" s="267"/>
      <c r="GX1863" s="267"/>
      <c r="GY1863" s="267"/>
      <c r="GZ1863" s="267"/>
      <c r="HA1863" s="267"/>
      <c r="HB1863" s="267"/>
      <c r="HC1863" s="267"/>
      <c r="HD1863" s="267"/>
      <c r="HE1863" s="267"/>
      <c r="HF1863" s="267"/>
      <c r="HG1863" s="267"/>
      <c r="HH1863" s="267"/>
      <c r="HI1863" s="267"/>
      <c r="HJ1863" s="267"/>
      <c r="HK1863" s="267"/>
      <c r="HL1863" s="267"/>
      <c r="HM1863" s="267"/>
      <c r="HN1863" s="267"/>
      <c r="HO1863" s="267"/>
      <c r="HP1863" s="267"/>
      <c r="HQ1863" s="267"/>
      <c r="HR1863" s="267"/>
      <c r="HS1863" s="267"/>
      <c r="HT1863" s="267"/>
      <c r="HU1863" s="267"/>
      <c r="HV1863" s="267"/>
      <c r="HW1863" s="267"/>
      <c r="HX1863" s="267"/>
      <c r="HY1863" s="267"/>
      <c r="HZ1863" s="267"/>
      <c r="IA1863" s="267"/>
      <c r="IB1863" s="267"/>
      <c r="IC1863" s="267"/>
      <c r="ID1863" s="267"/>
      <c r="IE1863" s="267"/>
      <c r="IF1863" s="267"/>
      <c r="IG1863" s="267"/>
      <c r="IH1863" s="267"/>
      <c r="II1863" s="267"/>
      <c r="IJ1863" s="267"/>
      <c r="IK1863" s="267"/>
      <c r="IL1863" s="267"/>
      <c r="IM1863" s="267"/>
      <c r="IN1863" s="267"/>
      <c r="IO1863" s="267"/>
      <c r="IP1863" s="267"/>
      <c r="IQ1863" s="267"/>
      <c r="IR1863" s="267"/>
      <c r="IS1863" s="267"/>
      <c r="IT1863" s="267"/>
      <c r="IU1863" s="267"/>
    </row>
    <row r="1864" spans="1:255" s="268" customFormat="1" ht="12.75">
      <c r="A1864" s="267"/>
      <c r="B1864" s="267"/>
      <c r="C1864" s="267"/>
      <c r="D1864" s="267"/>
      <c r="E1864" s="267"/>
      <c r="F1864" s="267"/>
      <c r="G1864" s="267"/>
      <c r="H1864" s="267"/>
      <c r="I1864" s="267"/>
      <c r="J1864" s="267"/>
      <c r="K1864" s="267"/>
      <c r="L1864" s="267"/>
      <c r="M1864" s="267"/>
      <c r="N1864" s="267"/>
      <c r="O1864" s="267"/>
      <c r="P1864" s="267"/>
      <c r="Q1864" s="267"/>
      <c r="R1864" s="267"/>
      <c r="S1864" s="267"/>
      <c r="T1864" s="267"/>
      <c r="U1864" s="267"/>
      <c r="V1864" s="267"/>
      <c r="W1864" s="267"/>
      <c r="X1864" s="267"/>
      <c r="Y1864" s="267"/>
      <c r="Z1864" s="267"/>
      <c r="AA1864" s="267"/>
      <c r="AB1864" s="267"/>
      <c r="AC1864" s="267"/>
      <c r="AD1864" s="267"/>
      <c r="AE1864" s="267"/>
      <c r="AF1864" s="267"/>
      <c r="AG1864" s="267"/>
      <c r="AH1864" s="267"/>
      <c r="AI1864" s="267"/>
      <c r="AJ1864" s="267"/>
      <c r="AK1864" s="267"/>
      <c r="AL1864" s="267"/>
      <c r="AM1864" s="267"/>
      <c r="AN1864" s="267"/>
      <c r="AO1864" s="267"/>
      <c r="AP1864" s="267"/>
      <c r="AQ1864" s="267"/>
      <c r="AR1864" s="267"/>
      <c r="AS1864" s="267"/>
      <c r="AT1864" s="267"/>
      <c r="AU1864" s="267"/>
      <c r="AV1864" s="267"/>
      <c r="AW1864" s="267"/>
      <c r="AX1864" s="267"/>
      <c r="AY1864" s="267"/>
      <c r="AZ1864" s="267"/>
      <c r="BA1864" s="267"/>
      <c r="BB1864" s="267"/>
      <c r="BC1864" s="267"/>
      <c r="BD1864" s="267"/>
      <c r="BE1864" s="267"/>
      <c r="BF1864" s="267"/>
      <c r="BG1864" s="267"/>
      <c r="BH1864" s="267"/>
      <c r="BI1864" s="267"/>
      <c r="BJ1864" s="267"/>
      <c r="BK1864" s="267"/>
      <c r="BL1864" s="267"/>
      <c r="BM1864" s="267"/>
      <c r="BN1864" s="267"/>
      <c r="BO1864" s="267"/>
      <c r="BP1864" s="267"/>
      <c r="BQ1864" s="267"/>
      <c r="BR1864" s="267"/>
      <c r="BS1864" s="267"/>
      <c r="BT1864" s="267"/>
      <c r="BU1864" s="267"/>
      <c r="BV1864" s="267"/>
      <c r="BW1864" s="267"/>
      <c r="BX1864" s="267"/>
      <c r="BY1864" s="267"/>
      <c r="BZ1864" s="267"/>
      <c r="CA1864" s="267"/>
      <c r="CB1864" s="267"/>
      <c r="CC1864" s="267"/>
      <c r="CD1864" s="267"/>
      <c r="CE1864" s="267"/>
      <c r="CF1864" s="267"/>
      <c r="CG1864" s="267"/>
      <c r="CH1864" s="267"/>
      <c r="CI1864" s="267"/>
      <c r="CJ1864" s="267"/>
      <c r="CK1864" s="267"/>
      <c r="CL1864" s="267"/>
      <c r="CM1864" s="267"/>
      <c r="CN1864" s="267"/>
      <c r="CO1864" s="267"/>
      <c r="CP1864" s="267"/>
      <c r="CQ1864" s="267"/>
      <c r="CR1864" s="267"/>
      <c r="CS1864" s="267"/>
      <c r="CT1864" s="267"/>
      <c r="CU1864" s="267"/>
      <c r="CV1864" s="267"/>
      <c r="CW1864" s="267"/>
      <c r="CX1864" s="267"/>
      <c r="CY1864" s="267"/>
      <c r="CZ1864" s="267"/>
      <c r="DA1864" s="267"/>
      <c r="DB1864" s="267"/>
      <c r="DC1864" s="267"/>
      <c r="DD1864" s="267"/>
      <c r="DE1864" s="267"/>
      <c r="DF1864" s="267"/>
      <c r="DG1864" s="267"/>
      <c r="DH1864" s="267"/>
      <c r="DI1864" s="267"/>
      <c r="DJ1864" s="267"/>
      <c r="DK1864" s="267"/>
      <c r="DL1864" s="267"/>
      <c r="DM1864" s="267"/>
      <c r="DN1864" s="267"/>
      <c r="DO1864" s="267"/>
      <c r="DP1864" s="267"/>
      <c r="DQ1864" s="267"/>
      <c r="DR1864" s="267"/>
      <c r="DS1864" s="267"/>
      <c r="DT1864" s="267"/>
      <c r="DU1864" s="267"/>
      <c r="DV1864" s="267"/>
      <c r="DW1864" s="267"/>
      <c r="DX1864" s="267"/>
      <c r="DY1864" s="267"/>
      <c r="DZ1864" s="267"/>
      <c r="EA1864" s="267"/>
      <c r="EB1864" s="267"/>
      <c r="EC1864" s="267"/>
      <c r="ED1864" s="267"/>
      <c r="EE1864" s="267"/>
      <c r="EF1864" s="267"/>
      <c r="EG1864" s="267"/>
      <c r="EH1864" s="267"/>
      <c r="EI1864" s="267"/>
      <c r="EJ1864" s="267"/>
      <c r="EK1864" s="267"/>
      <c r="EL1864" s="267"/>
      <c r="EM1864" s="267"/>
      <c r="EN1864" s="267"/>
      <c r="EO1864" s="267"/>
      <c r="EP1864" s="267"/>
      <c r="EQ1864" s="267"/>
      <c r="ER1864" s="267"/>
      <c r="ES1864" s="267"/>
      <c r="ET1864" s="267"/>
      <c r="EU1864" s="267"/>
      <c r="EV1864" s="267"/>
      <c r="EW1864" s="267"/>
      <c r="EX1864" s="267"/>
      <c r="EY1864" s="267"/>
      <c r="EZ1864" s="267"/>
      <c r="FA1864" s="267"/>
      <c r="FB1864" s="267"/>
      <c r="FC1864" s="267"/>
      <c r="FD1864" s="267"/>
      <c r="FE1864" s="267"/>
      <c r="FF1864" s="267"/>
      <c r="FG1864" s="267"/>
      <c r="FH1864" s="267"/>
      <c r="FI1864" s="267"/>
      <c r="FJ1864" s="267"/>
      <c r="FK1864" s="267"/>
      <c r="FL1864" s="267"/>
      <c r="FM1864" s="267"/>
      <c r="FN1864" s="267"/>
      <c r="FO1864" s="267"/>
      <c r="FP1864" s="267"/>
      <c r="FQ1864" s="267"/>
      <c r="FR1864" s="267"/>
      <c r="FS1864" s="267"/>
      <c r="FT1864" s="267"/>
      <c r="FU1864" s="267"/>
      <c r="FV1864" s="267"/>
      <c r="FW1864" s="267"/>
      <c r="FX1864" s="267"/>
      <c r="FY1864" s="267"/>
      <c r="FZ1864" s="267"/>
      <c r="GA1864" s="267"/>
      <c r="GB1864" s="267"/>
      <c r="GC1864" s="267"/>
      <c r="GD1864" s="267"/>
      <c r="GE1864" s="267"/>
      <c r="GF1864" s="267"/>
      <c r="GG1864" s="267"/>
      <c r="GH1864" s="267"/>
      <c r="GI1864" s="267"/>
      <c r="GJ1864" s="267"/>
      <c r="GK1864" s="267"/>
      <c r="GL1864" s="267"/>
      <c r="GM1864" s="267"/>
      <c r="GN1864" s="267"/>
      <c r="GO1864" s="267"/>
      <c r="GP1864" s="267"/>
      <c r="GQ1864" s="267"/>
      <c r="GR1864" s="267"/>
      <c r="GS1864" s="267"/>
      <c r="GT1864" s="267"/>
      <c r="GU1864" s="267"/>
      <c r="GV1864" s="267"/>
      <c r="GW1864" s="267"/>
      <c r="GX1864" s="267"/>
      <c r="GY1864" s="267"/>
      <c r="GZ1864" s="267"/>
      <c r="HA1864" s="267"/>
      <c r="HB1864" s="267"/>
      <c r="HC1864" s="267"/>
      <c r="HD1864" s="267"/>
      <c r="HE1864" s="267"/>
      <c r="HF1864" s="267"/>
      <c r="HG1864" s="267"/>
      <c r="HH1864" s="267"/>
      <c r="HI1864" s="267"/>
      <c r="HJ1864" s="267"/>
      <c r="HK1864" s="267"/>
      <c r="HL1864" s="267"/>
      <c r="HM1864" s="267"/>
      <c r="HN1864" s="267"/>
      <c r="HO1864" s="267"/>
      <c r="HP1864" s="267"/>
      <c r="HQ1864" s="267"/>
      <c r="HR1864" s="267"/>
      <c r="HS1864" s="267"/>
      <c r="HT1864" s="267"/>
      <c r="HU1864" s="267"/>
      <c r="HV1864" s="267"/>
      <c r="HW1864" s="267"/>
      <c r="HX1864" s="267"/>
      <c r="HY1864" s="267"/>
      <c r="HZ1864" s="267"/>
      <c r="IA1864" s="267"/>
      <c r="IB1864" s="267"/>
      <c r="IC1864" s="267"/>
      <c r="ID1864" s="267"/>
      <c r="IE1864" s="267"/>
      <c r="IF1864" s="267"/>
      <c r="IG1864" s="267"/>
      <c r="IH1864" s="267"/>
      <c r="II1864" s="267"/>
      <c r="IJ1864" s="267"/>
      <c r="IK1864" s="267"/>
      <c r="IL1864" s="267"/>
      <c r="IM1864" s="267"/>
      <c r="IN1864" s="267"/>
      <c r="IO1864" s="267"/>
      <c r="IP1864" s="267"/>
      <c r="IQ1864" s="267"/>
      <c r="IR1864" s="267"/>
      <c r="IS1864" s="267"/>
      <c r="IT1864" s="267"/>
      <c r="IU1864" s="267"/>
    </row>
    <row r="1865" spans="1:255" s="268" customFormat="1" ht="12.75">
      <c r="A1865" s="267"/>
      <c r="B1865" s="267"/>
      <c r="C1865" s="267"/>
      <c r="D1865" s="267"/>
      <c r="E1865" s="267"/>
      <c r="F1865" s="267"/>
      <c r="G1865" s="267"/>
      <c r="H1865" s="267"/>
      <c r="I1865" s="267"/>
      <c r="J1865" s="267"/>
      <c r="K1865" s="267"/>
      <c r="L1865" s="267"/>
      <c r="M1865" s="267"/>
      <c r="N1865" s="267"/>
      <c r="O1865" s="267"/>
      <c r="P1865" s="267"/>
      <c r="Q1865" s="267"/>
      <c r="R1865" s="267"/>
      <c r="S1865" s="267"/>
      <c r="T1865" s="267"/>
      <c r="U1865" s="267"/>
      <c r="V1865" s="267"/>
      <c r="W1865" s="267"/>
      <c r="X1865" s="267"/>
      <c r="Y1865" s="267"/>
      <c r="Z1865" s="267"/>
      <c r="AA1865" s="267"/>
      <c r="AB1865" s="267"/>
      <c r="AC1865" s="267"/>
      <c r="AD1865" s="267"/>
      <c r="AE1865" s="267"/>
      <c r="AF1865" s="267"/>
      <c r="AG1865" s="267"/>
      <c r="AH1865" s="267"/>
      <c r="AI1865" s="267"/>
      <c r="AJ1865" s="267"/>
      <c r="AK1865" s="267"/>
      <c r="AL1865" s="267"/>
      <c r="AM1865" s="267"/>
      <c r="AN1865" s="267"/>
      <c r="AO1865" s="267"/>
      <c r="AP1865" s="267"/>
      <c r="AQ1865" s="267"/>
      <c r="AR1865" s="267"/>
      <c r="AS1865" s="267"/>
      <c r="AT1865" s="267"/>
      <c r="AU1865" s="267"/>
      <c r="AV1865" s="267"/>
      <c r="AW1865" s="267"/>
      <c r="AX1865" s="267"/>
      <c r="AY1865" s="267"/>
      <c r="AZ1865" s="267"/>
      <c r="BA1865" s="267"/>
      <c r="BB1865" s="267"/>
      <c r="BC1865" s="267"/>
      <c r="BD1865" s="267"/>
      <c r="BE1865" s="267"/>
      <c r="BF1865" s="267"/>
      <c r="BG1865" s="267"/>
      <c r="BH1865" s="267"/>
      <c r="BI1865" s="267"/>
      <c r="BJ1865" s="267"/>
      <c r="BK1865" s="267"/>
      <c r="BL1865" s="267"/>
      <c r="BM1865" s="267"/>
      <c r="BN1865" s="267"/>
      <c r="BO1865" s="267"/>
      <c r="BP1865" s="267"/>
      <c r="BQ1865" s="267"/>
      <c r="BR1865" s="267"/>
      <c r="BS1865" s="267"/>
      <c r="BT1865" s="267"/>
      <c r="BU1865" s="267"/>
      <c r="BV1865" s="267"/>
      <c r="BW1865" s="267"/>
      <c r="BX1865" s="267"/>
      <c r="BY1865" s="267"/>
      <c r="BZ1865" s="267"/>
      <c r="CA1865" s="267"/>
      <c r="CB1865" s="267"/>
      <c r="CC1865" s="267"/>
      <c r="CD1865" s="267"/>
      <c r="CE1865" s="267"/>
      <c r="CF1865" s="267"/>
      <c r="CG1865" s="267"/>
      <c r="CH1865" s="267"/>
      <c r="CI1865" s="267"/>
      <c r="CJ1865" s="267"/>
      <c r="CK1865" s="267"/>
      <c r="CL1865" s="267"/>
      <c r="CM1865" s="267"/>
      <c r="CN1865" s="267"/>
      <c r="CO1865" s="267"/>
      <c r="CP1865" s="267"/>
      <c r="CQ1865" s="267"/>
      <c r="CR1865" s="267"/>
      <c r="CS1865" s="267"/>
      <c r="CT1865" s="267"/>
      <c r="CU1865" s="267"/>
      <c r="CV1865" s="267"/>
      <c r="CW1865" s="267"/>
      <c r="CX1865" s="267"/>
      <c r="CY1865" s="267"/>
      <c r="CZ1865" s="267"/>
      <c r="DA1865" s="267"/>
      <c r="DB1865" s="267"/>
      <c r="DC1865" s="267"/>
      <c r="DD1865" s="267"/>
      <c r="DE1865" s="267"/>
      <c r="DF1865" s="267"/>
      <c r="DG1865" s="267"/>
      <c r="DH1865" s="267"/>
      <c r="DI1865" s="267"/>
      <c r="DJ1865" s="267"/>
      <c r="DK1865" s="267"/>
      <c r="DL1865" s="267"/>
      <c r="DM1865" s="267"/>
      <c r="DN1865" s="267"/>
      <c r="DO1865" s="267"/>
      <c r="DP1865" s="267"/>
      <c r="DQ1865" s="267"/>
      <c r="DR1865" s="267"/>
      <c r="DS1865" s="267"/>
      <c r="DT1865" s="267"/>
      <c r="DU1865" s="267"/>
      <c r="DV1865" s="267"/>
      <c r="DW1865" s="267"/>
      <c r="DX1865" s="267"/>
      <c r="DY1865" s="267"/>
      <c r="DZ1865" s="267"/>
      <c r="EA1865" s="267"/>
      <c r="EB1865" s="267"/>
      <c r="EC1865" s="267"/>
      <c r="ED1865" s="267"/>
      <c r="EE1865" s="267"/>
      <c r="EF1865" s="267"/>
      <c r="EG1865" s="267"/>
      <c r="EH1865" s="267"/>
      <c r="EI1865" s="267"/>
      <c r="EJ1865" s="267"/>
      <c r="EK1865" s="267"/>
      <c r="EL1865" s="267"/>
      <c r="EM1865" s="267"/>
      <c r="EN1865" s="267"/>
      <c r="EO1865" s="267"/>
      <c r="EP1865" s="267"/>
      <c r="EQ1865" s="267"/>
      <c r="ER1865" s="267"/>
      <c r="ES1865" s="267"/>
      <c r="ET1865" s="267"/>
      <c r="EU1865" s="267"/>
      <c r="EV1865" s="267"/>
      <c r="EW1865" s="267"/>
      <c r="EX1865" s="267"/>
      <c r="EY1865" s="267"/>
      <c r="EZ1865" s="267"/>
      <c r="FA1865" s="267"/>
      <c r="FB1865" s="267"/>
      <c r="FC1865" s="267"/>
      <c r="FD1865" s="267"/>
      <c r="FE1865" s="267"/>
      <c r="FF1865" s="267"/>
      <c r="FG1865" s="267"/>
      <c r="FH1865" s="267"/>
      <c r="FI1865" s="267"/>
      <c r="FJ1865" s="267"/>
      <c r="FK1865" s="267"/>
      <c r="FL1865" s="267"/>
      <c r="FM1865" s="267"/>
      <c r="FN1865" s="267"/>
      <c r="FO1865" s="267"/>
      <c r="FP1865" s="267"/>
      <c r="FQ1865" s="267"/>
      <c r="FR1865" s="267"/>
      <c r="FS1865" s="267"/>
      <c r="FT1865" s="267"/>
      <c r="FU1865" s="267"/>
      <c r="FV1865" s="267"/>
      <c r="FW1865" s="267"/>
      <c r="FX1865" s="267"/>
      <c r="FY1865" s="267"/>
      <c r="FZ1865" s="267"/>
      <c r="GA1865" s="267"/>
      <c r="GB1865" s="267"/>
      <c r="GC1865" s="267"/>
      <c r="GD1865" s="267"/>
      <c r="GE1865" s="267"/>
      <c r="GF1865" s="267"/>
      <c r="GG1865" s="267"/>
      <c r="GH1865" s="267"/>
      <c r="GI1865" s="267"/>
      <c r="GJ1865" s="267"/>
      <c r="GK1865" s="267"/>
      <c r="GL1865" s="267"/>
      <c r="GM1865" s="267"/>
      <c r="GN1865" s="267"/>
      <c r="GO1865" s="267"/>
      <c r="GP1865" s="267"/>
      <c r="GQ1865" s="267"/>
      <c r="GR1865" s="267"/>
      <c r="GS1865" s="267"/>
      <c r="GT1865" s="267"/>
      <c r="GU1865" s="267"/>
      <c r="GV1865" s="267"/>
      <c r="GW1865" s="267"/>
      <c r="GX1865" s="267"/>
      <c r="GY1865" s="267"/>
      <c r="GZ1865" s="267"/>
      <c r="HA1865" s="267"/>
      <c r="HB1865" s="267"/>
      <c r="HC1865" s="267"/>
      <c r="HD1865" s="267"/>
      <c r="HE1865" s="267"/>
      <c r="HF1865" s="267"/>
      <c r="HG1865" s="267"/>
      <c r="HH1865" s="267"/>
      <c r="HI1865" s="267"/>
      <c r="HJ1865" s="267"/>
      <c r="HK1865" s="267"/>
      <c r="HL1865" s="267"/>
      <c r="HM1865" s="267"/>
      <c r="HN1865" s="267"/>
      <c r="HO1865" s="267"/>
      <c r="HP1865" s="267"/>
      <c r="HQ1865" s="267"/>
      <c r="HR1865" s="267"/>
      <c r="HS1865" s="267"/>
      <c r="HT1865" s="267"/>
      <c r="HU1865" s="267"/>
      <c r="HV1865" s="267"/>
      <c r="HW1865" s="267"/>
      <c r="HX1865" s="267"/>
      <c r="HY1865" s="267"/>
      <c r="HZ1865" s="267"/>
      <c r="IA1865" s="267"/>
      <c r="IB1865" s="267"/>
      <c r="IC1865" s="267"/>
      <c r="ID1865" s="267"/>
      <c r="IE1865" s="267"/>
      <c r="IF1865" s="267"/>
      <c r="IG1865" s="267"/>
      <c r="IH1865" s="267"/>
      <c r="II1865" s="267"/>
      <c r="IJ1865" s="267"/>
      <c r="IK1865" s="267"/>
      <c r="IL1865" s="267"/>
      <c r="IM1865" s="267"/>
      <c r="IN1865" s="267"/>
      <c r="IO1865" s="267"/>
      <c r="IP1865" s="267"/>
      <c r="IQ1865" s="267"/>
      <c r="IR1865" s="267"/>
      <c r="IS1865" s="267"/>
      <c r="IT1865" s="267"/>
      <c r="IU1865" s="267"/>
    </row>
    <row r="1866" spans="1:255" s="268" customFormat="1" ht="12.75">
      <c r="A1866" s="267"/>
      <c r="B1866" s="267"/>
      <c r="C1866" s="267"/>
      <c r="D1866" s="267"/>
      <c r="E1866" s="267"/>
      <c r="F1866" s="267"/>
      <c r="G1866" s="267"/>
      <c r="H1866" s="267"/>
      <c r="I1866" s="267"/>
      <c r="J1866" s="267"/>
      <c r="K1866" s="267"/>
      <c r="L1866" s="267"/>
      <c r="M1866" s="267"/>
      <c r="N1866" s="267"/>
      <c r="O1866" s="267"/>
      <c r="P1866" s="267"/>
      <c r="Q1866" s="267"/>
      <c r="R1866" s="267"/>
      <c r="S1866" s="267"/>
      <c r="T1866" s="267"/>
      <c r="U1866" s="267"/>
      <c r="V1866" s="267"/>
      <c r="W1866" s="267"/>
      <c r="X1866" s="267"/>
      <c r="Y1866" s="267"/>
      <c r="Z1866" s="267"/>
      <c r="AA1866" s="267"/>
      <c r="AB1866" s="267"/>
      <c r="AC1866" s="267"/>
      <c r="AD1866" s="267"/>
      <c r="AE1866" s="267"/>
      <c r="AF1866" s="267"/>
      <c r="AG1866" s="267"/>
      <c r="AH1866" s="267"/>
      <c r="AI1866" s="267"/>
      <c r="AJ1866" s="267"/>
      <c r="AK1866" s="267"/>
      <c r="AL1866" s="267"/>
      <c r="AM1866" s="267"/>
      <c r="AN1866" s="267"/>
      <c r="AO1866" s="267"/>
      <c r="AP1866" s="267"/>
      <c r="AQ1866" s="267"/>
      <c r="AR1866" s="267"/>
      <c r="AS1866" s="267"/>
      <c r="AT1866" s="267"/>
      <c r="AU1866" s="267"/>
      <c r="AV1866" s="267"/>
      <c r="AW1866" s="267"/>
      <c r="AX1866" s="267"/>
      <c r="AY1866" s="267"/>
      <c r="AZ1866" s="267"/>
      <c r="BA1866" s="267"/>
      <c r="BB1866" s="267"/>
      <c r="BC1866" s="267"/>
      <c r="BD1866" s="267"/>
      <c r="BE1866" s="267"/>
      <c r="BF1866" s="267"/>
      <c r="BG1866" s="267"/>
      <c r="BH1866" s="267"/>
      <c r="BI1866" s="267"/>
      <c r="BJ1866" s="267"/>
      <c r="BK1866" s="267"/>
      <c r="BL1866" s="267"/>
      <c r="BM1866" s="267"/>
      <c r="BN1866" s="267"/>
      <c r="BO1866" s="267"/>
      <c r="BP1866" s="267"/>
      <c r="BQ1866" s="267"/>
      <c r="BR1866" s="267"/>
      <c r="BS1866" s="267"/>
      <c r="BT1866" s="267"/>
      <c r="BU1866" s="267"/>
      <c r="BV1866" s="267"/>
      <c r="BW1866" s="267"/>
      <c r="BX1866" s="267"/>
      <c r="BY1866" s="267"/>
      <c r="BZ1866" s="267"/>
      <c r="CA1866" s="267"/>
      <c r="CB1866" s="267"/>
      <c r="CC1866" s="267"/>
      <c r="CD1866" s="267"/>
      <c r="CE1866" s="267"/>
      <c r="CF1866" s="267"/>
      <c r="CG1866" s="267"/>
      <c r="CH1866" s="267"/>
      <c r="CI1866" s="267"/>
      <c r="CJ1866" s="267"/>
      <c r="CK1866" s="267"/>
      <c r="CL1866" s="267"/>
      <c r="CM1866" s="267"/>
      <c r="CN1866" s="267"/>
      <c r="CO1866" s="267"/>
      <c r="CP1866" s="267"/>
      <c r="CQ1866" s="267"/>
      <c r="CR1866" s="267"/>
      <c r="CS1866" s="267"/>
      <c r="CT1866" s="267"/>
      <c r="CU1866" s="267"/>
      <c r="CV1866" s="267"/>
      <c r="CW1866" s="267"/>
      <c r="CX1866" s="267"/>
      <c r="CY1866" s="267"/>
      <c r="CZ1866" s="267"/>
      <c r="DA1866" s="267"/>
      <c r="DB1866" s="267"/>
      <c r="DC1866" s="267"/>
      <c r="DD1866" s="267"/>
      <c r="DE1866" s="267"/>
      <c r="DF1866" s="267"/>
      <c r="DG1866" s="267"/>
      <c r="DH1866" s="267"/>
      <c r="DI1866" s="267"/>
      <c r="DJ1866" s="267"/>
      <c r="DK1866" s="267"/>
      <c r="DL1866" s="267"/>
      <c r="DM1866" s="267"/>
      <c r="DN1866" s="267"/>
      <c r="DO1866" s="267"/>
      <c r="DP1866" s="267"/>
      <c r="DQ1866" s="267"/>
      <c r="DR1866" s="267"/>
      <c r="DS1866" s="267"/>
      <c r="DT1866" s="267"/>
      <c r="DU1866" s="267"/>
      <c r="DV1866" s="267"/>
      <c r="DW1866" s="267"/>
      <c r="DX1866" s="267"/>
      <c r="DY1866" s="267"/>
      <c r="DZ1866" s="267"/>
      <c r="EA1866" s="267"/>
      <c r="EB1866" s="267"/>
      <c r="EC1866" s="267"/>
      <c r="ED1866" s="267"/>
      <c r="EE1866" s="267"/>
      <c r="EF1866" s="267"/>
      <c r="EG1866" s="267"/>
      <c r="EH1866" s="267"/>
      <c r="EI1866" s="267"/>
      <c r="EJ1866" s="267"/>
      <c r="EK1866" s="267"/>
      <c r="EL1866" s="267"/>
      <c r="EM1866" s="267"/>
      <c r="EN1866" s="267"/>
      <c r="EO1866" s="267"/>
      <c r="EP1866" s="267"/>
      <c r="EQ1866" s="267"/>
      <c r="ER1866" s="267"/>
      <c r="ES1866" s="267"/>
      <c r="ET1866" s="267"/>
      <c r="EU1866" s="267"/>
      <c r="EV1866" s="267"/>
      <c r="EW1866" s="267"/>
      <c r="EX1866" s="267"/>
      <c r="EY1866" s="267"/>
      <c r="EZ1866" s="267"/>
      <c r="FA1866" s="267"/>
      <c r="FB1866" s="267"/>
      <c r="FC1866" s="267"/>
      <c r="FD1866" s="267"/>
      <c r="FE1866" s="267"/>
      <c r="FF1866" s="267"/>
      <c r="FG1866" s="267"/>
      <c r="FH1866" s="267"/>
      <c r="FI1866" s="267"/>
      <c r="FJ1866" s="267"/>
      <c r="FK1866" s="267"/>
      <c r="FL1866" s="267"/>
      <c r="FM1866" s="267"/>
      <c r="FN1866" s="267"/>
      <c r="FO1866" s="267"/>
      <c r="FP1866" s="267"/>
      <c r="FQ1866" s="267"/>
      <c r="FR1866" s="267"/>
      <c r="FS1866" s="267"/>
      <c r="FT1866" s="267"/>
      <c r="FU1866" s="267"/>
      <c r="FV1866" s="267"/>
      <c r="FW1866" s="267"/>
      <c r="FX1866" s="267"/>
      <c r="FY1866" s="267"/>
      <c r="FZ1866" s="267"/>
      <c r="GA1866" s="267"/>
      <c r="GB1866" s="267"/>
      <c r="GC1866" s="267"/>
      <c r="GD1866" s="267"/>
      <c r="GE1866" s="267"/>
      <c r="GF1866" s="267"/>
      <c r="GG1866" s="267"/>
      <c r="GH1866" s="267"/>
      <c r="GI1866" s="267"/>
      <c r="GJ1866" s="267"/>
      <c r="GK1866" s="267"/>
      <c r="GL1866" s="267"/>
      <c r="GM1866" s="267"/>
      <c r="GN1866" s="267"/>
      <c r="GO1866" s="267"/>
      <c r="GP1866" s="267"/>
      <c r="GQ1866" s="267"/>
      <c r="GR1866" s="267"/>
      <c r="GS1866" s="267"/>
      <c r="GT1866" s="267"/>
      <c r="GU1866" s="267"/>
      <c r="GV1866" s="267"/>
      <c r="GW1866" s="267"/>
      <c r="GX1866" s="267"/>
      <c r="GY1866" s="267"/>
      <c r="GZ1866" s="267"/>
      <c r="HA1866" s="267"/>
      <c r="HB1866" s="267"/>
      <c r="HC1866" s="267"/>
      <c r="HD1866" s="267"/>
      <c r="HE1866" s="267"/>
      <c r="HF1866" s="267"/>
      <c r="HG1866" s="267"/>
      <c r="HH1866" s="267"/>
      <c r="HI1866" s="267"/>
      <c r="HJ1866" s="267"/>
      <c r="HK1866" s="267"/>
      <c r="HL1866" s="267"/>
      <c r="HM1866" s="267"/>
      <c r="HN1866" s="267"/>
      <c r="HO1866" s="267"/>
      <c r="HP1866" s="267"/>
      <c r="HQ1866" s="267"/>
      <c r="HR1866" s="267"/>
      <c r="HS1866" s="267"/>
      <c r="HT1866" s="267"/>
      <c r="HU1866" s="267"/>
      <c r="HV1866" s="267"/>
      <c r="HW1866" s="267"/>
      <c r="HX1866" s="267"/>
      <c r="HY1866" s="267"/>
      <c r="HZ1866" s="267"/>
      <c r="IA1866" s="267"/>
      <c r="IB1866" s="267"/>
      <c r="IC1866" s="267"/>
      <c r="ID1866" s="267"/>
      <c r="IE1866" s="267"/>
      <c r="IF1866" s="267"/>
      <c r="IG1866" s="267"/>
      <c r="IH1866" s="267"/>
      <c r="II1866" s="267"/>
      <c r="IJ1866" s="267"/>
      <c r="IK1866" s="267"/>
      <c r="IL1866" s="267"/>
      <c r="IM1866" s="267"/>
      <c r="IN1866" s="267"/>
      <c r="IO1866" s="267"/>
      <c r="IP1866" s="267"/>
      <c r="IQ1866" s="267"/>
      <c r="IR1866" s="267"/>
      <c r="IS1866" s="267"/>
      <c r="IT1866" s="267"/>
      <c r="IU1866" s="267"/>
    </row>
    <row r="1867" spans="1:255" s="268" customFormat="1" ht="12.75">
      <c r="A1867" s="267"/>
      <c r="B1867" s="267"/>
      <c r="C1867" s="267"/>
      <c r="D1867" s="267"/>
      <c r="E1867" s="267"/>
      <c r="F1867" s="267"/>
      <c r="G1867" s="267"/>
      <c r="H1867" s="267"/>
      <c r="I1867" s="267"/>
      <c r="J1867" s="267"/>
      <c r="K1867" s="267"/>
      <c r="L1867" s="267"/>
      <c r="M1867" s="267"/>
      <c r="N1867" s="267"/>
      <c r="O1867" s="267"/>
      <c r="P1867" s="267"/>
      <c r="Q1867" s="267"/>
      <c r="R1867" s="267"/>
      <c r="S1867" s="267"/>
      <c r="T1867" s="267"/>
      <c r="U1867" s="267"/>
      <c r="V1867" s="267"/>
      <c r="W1867" s="267"/>
      <c r="X1867" s="267"/>
      <c r="Y1867" s="267"/>
      <c r="Z1867" s="267"/>
      <c r="AA1867" s="267"/>
      <c r="AB1867" s="267"/>
      <c r="AC1867" s="267"/>
      <c r="AD1867" s="267"/>
      <c r="AE1867" s="267"/>
      <c r="AF1867" s="267"/>
      <c r="AG1867" s="267"/>
      <c r="AH1867" s="267"/>
      <c r="AI1867" s="267"/>
      <c r="AJ1867" s="267"/>
      <c r="AK1867" s="267"/>
      <c r="AL1867" s="267"/>
      <c r="AM1867" s="267"/>
      <c r="AN1867" s="267"/>
      <c r="AO1867" s="267"/>
      <c r="AP1867" s="267"/>
      <c r="AQ1867" s="267"/>
      <c r="AR1867" s="267"/>
      <c r="AS1867" s="267"/>
      <c r="AT1867" s="267"/>
      <c r="AU1867" s="267"/>
      <c r="AV1867" s="267"/>
      <c r="AW1867" s="267"/>
      <c r="AX1867" s="267"/>
      <c r="AY1867" s="267"/>
      <c r="AZ1867" s="267"/>
      <c r="BA1867" s="267"/>
      <c r="BB1867" s="267"/>
      <c r="BC1867" s="267"/>
      <c r="BD1867" s="267"/>
      <c r="BE1867" s="267"/>
      <c r="BF1867" s="267"/>
      <c r="BG1867" s="267"/>
      <c r="BH1867" s="267"/>
      <c r="BI1867" s="267"/>
      <c r="BJ1867" s="267"/>
      <c r="BK1867" s="267"/>
      <c r="BL1867" s="267"/>
      <c r="BM1867" s="267"/>
      <c r="BN1867" s="267"/>
      <c r="BO1867" s="267"/>
      <c r="BP1867" s="267"/>
      <c r="BQ1867" s="267"/>
      <c r="BR1867" s="267"/>
      <c r="BS1867" s="267"/>
      <c r="BT1867" s="267"/>
      <c r="BU1867" s="267"/>
      <c r="BV1867" s="267"/>
      <c r="BW1867" s="267"/>
      <c r="BX1867" s="267"/>
      <c r="BY1867" s="267"/>
      <c r="BZ1867" s="267"/>
      <c r="CA1867" s="267"/>
      <c r="CB1867" s="267"/>
      <c r="CC1867" s="267"/>
      <c r="CD1867" s="267"/>
      <c r="CE1867" s="267"/>
      <c r="CF1867" s="267"/>
      <c r="CG1867" s="267"/>
      <c r="CH1867" s="267"/>
      <c r="CI1867" s="267"/>
      <c r="CJ1867" s="267"/>
      <c r="CK1867" s="267"/>
      <c r="CL1867" s="267"/>
      <c r="CM1867" s="267"/>
      <c r="CN1867" s="267"/>
      <c r="CO1867" s="267"/>
      <c r="CP1867" s="267"/>
      <c r="CQ1867" s="267"/>
      <c r="CR1867" s="267"/>
      <c r="CS1867" s="267"/>
      <c r="CT1867" s="267"/>
      <c r="CU1867" s="267"/>
      <c r="CV1867" s="267"/>
      <c r="CW1867" s="267"/>
      <c r="CX1867" s="267"/>
      <c r="CY1867" s="267"/>
      <c r="CZ1867" s="267"/>
      <c r="DA1867" s="267"/>
      <c r="DB1867" s="267"/>
      <c r="DC1867" s="267"/>
      <c r="DD1867" s="267"/>
      <c r="DE1867" s="267"/>
      <c r="DF1867" s="267"/>
      <c r="DG1867" s="267"/>
      <c r="DH1867" s="267"/>
      <c r="DI1867" s="267"/>
      <c r="DJ1867" s="267"/>
      <c r="DK1867" s="267"/>
      <c r="DL1867" s="267"/>
      <c r="DM1867" s="267"/>
      <c r="DN1867" s="267"/>
      <c r="DO1867" s="267"/>
      <c r="DP1867" s="267"/>
      <c r="DQ1867" s="267"/>
      <c r="DR1867" s="267"/>
      <c r="DS1867" s="267"/>
      <c r="DT1867" s="267"/>
      <c r="DU1867" s="267"/>
      <c r="DV1867" s="267"/>
      <c r="DW1867" s="267"/>
      <c r="DX1867" s="267"/>
      <c r="DY1867" s="267"/>
      <c r="DZ1867" s="267"/>
      <c r="EA1867" s="267"/>
      <c r="EB1867" s="267"/>
      <c r="EC1867" s="267"/>
      <c r="ED1867" s="267"/>
      <c r="EE1867" s="267"/>
      <c r="EF1867" s="267"/>
      <c r="EG1867" s="267"/>
      <c r="EH1867" s="267"/>
      <c r="EI1867" s="267"/>
      <c r="EJ1867" s="267"/>
      <c r="EK1867" s="267"/>
      <c r="EL1867" s="267"/>
      <c r="EM1867" s="267"/>
      <c r="EN1867" s="267"/>
      <c r="EO1867" s="267"/>
      <c r="EP1867" s="267"/>
      <c r="EQ1867" s="267"/>
      <c r="ER1867" s="267"/>
      <c r="ES1867" s="267"/>
      <c r="ET1867" s="267"/>
      <c r="EU1867" s="267"/>
      <c r="EV1867" s="267"/>
      <c r="EW1867" s="267"/>
      <c r="EX1867" s="267"/>
      <c r="EY1867" s="267"/>
      <c r="EZ1867" s="267"/>
      <c r="FA1867" s="267"/>
      <c r="FB1867" s="267"/>
      <c r="FC1867" s="267"/>
      <c r="FD1867" s="267"/>
      <c r="FE1867" s="267"/>
      <c r="FF1867" s="267"/>
      <c r="FG1867" s="267"/>
      <c r="FH1867" s="267"/>
      <c r="FI1867" s="267"/>
      <c r="FJ1867" s="267"/>
      <c r="FK1867" s="267"/>
      <c r="FL1867" s="267"/>
      <c r="FM1867" s="267"/>
      <c r="FN1867" s="267"/>
      <c r="FO1867" s="267"/>
      <c r="FP1867" s="267"/>
      <c r="FQ1867" s="267"/>
      <c r="FR1867" s="267"/>
      <c r="FS1867" s="267"/>
      <c r="FT1867" s="267"/>
      <c r="FU1867" s="267"/>
      <c r="FV1867" s="267"/>
      <c r="FW1867" s="267"/>
      <c r="FX1867" s="267"/>
      <c r="FY1867" s="267"/>
      <c r="FZ1867" s="267"/>
      <c r="GA1867" s="267"/>
      <c r="GB1867" s="267"/>
      <c r="GC1867" s="267"/>
      <c r="GD1867" s="267"/>
      <c r="GE1867" s="267"/>
      <c r="GF1867" s="267"/>
      <c r="GG1867" s="267"/>
      <c r="GH1867" s="267"/>
      <c r="GI1867" s="267"/>
      <c r="GJ1867" s="267"/>
      <c r="GK1867" s="267"/>
      <c r="GL1867" s="267"/>
      <c r="GM1867" s="267"/>
      <c r="GN1867" s="267"/>
      <c r="GO1867" s="267"/>
      <c r="GP1867" s="267"/>
      <c r="GQ1867" s="267"/>
      <c r="GR1867" s="267"/>
      <c r="GS1867" s="267"/>
      <c r="GT1867" s="267"/>
      <c r="GU1867" s="267"/>
      <c r="GV1867" s="267"/>
      <c r="GW1867" s="267"/>
      <c r="GX1867" s="267"/>
      <c r="GY1867" s="267"/>
      <c r="GZ1867" s="267"/>
      <c r="HA1867" s="267"/>
      <c r="HB1867" s="267"/>
      <c r="HC1867" s="267"/>
      <c r="HD1867" s="267"/>
      <c r="HE1867" s="267"/>
      <c r="HF1867" s="267"/>
      <c r="HG1867" s="267"/>
      <c r="HH1867" s="267"/>
      <c r="HI1867" s="267"/>
      <c r="HJ1867" s="267"/>
      <c r="HK1867" s="267"/>
      <c r="HL1867" s="267"/>
      <c r="HM1867" s="267"/>
      <c r="HN1867" s="267"/>
      <c r="HO1867" s="267"/>
      <c r="HP1867" s="267"/>
      <c r="HQ1867" s="267"/>
      <c r="HR1867" s="267"/>
      <c r="HS1867" s="267"/>
      <c r="HT1867" s="267"/>
      <c r="HU1867" s="267"/>
      <c r="HV1867" s="267"/>
      <c r="HW1867" s="267"/>
      <c r="HX1867" s="267"/>
      <c r="HY1867" s="267"/>
      <c r="HZ1867" s="267"/>
      <c r="IA1867" s="267"/>
      <c r="IB1867" s="267"/>
      <c r="IC1867" s="267"/>
      <c r="ID1867" s="267"/>
      <c r="IE1867" s="267"/>
      <c r="IF1867" s="267"/>
      <c r="IG1867" s="267"/>
      <c r="IH1867" s="267"/>
      <c r="II1867" s="267"/>
      <c r="IJ1867" s="267"/>
      <c r="IK1867" s="267"/>
      <c r="IL1867" s="267"/>
      <c r="IM1867" s="267"/>
      <c r="IN1867" s="267"/>
      <c r="IO1867" s="267"/>
      <c r="IP1867" s="267"/>
      <c r="IQ1867" s="267"/>
      <c r="IR1867" s="267"/>
      <c r="IS1867" s="267"/>
      <c r="IT1867" s="267"/>
      <c r="IU1867" s="267"/>
    </row>
    <row r="1868" spans="1:255" s="268" customFormat="1" ht="12.75">
      <c r="A1868" s="267"/>
      <c r="B1868" s="267"/>
      <c r="C1868" s="267"/>
      <c r="D1868" s="267"/>
      <c r="E1868" s="267"/>
      <c r="F1868" s="267"/>
      <c r="G1868" s="267"/>
      <c r="H1868" s="267"/>
      <c r="I1868" s="267"/>
      <c r="J1868" s="267"/>
      <c r="K1868" s="267"/>
      <c r="L1868" s="267"/>
      <c r="M1868" s="267"/>
      <c r="N1868" s="267"/>
      <c r="O1868" s="267"/>
      <c r="P1868" s="267"/>
      <c r="Q1868" s="267"/>
      <c r="R1868" s="267"/>
      <c r="S1868" s="267"/>
      <c r="T1868" s="267"/>
      <c r="U1868" s="267"/>
      <c r="V1868" s="267"/>
      <c r="W1868" s="267"/>
      <c r="X1868" s="267"/>
      <c r="Y1868" s="267"/>
      <c r="Z1868" s="267"/>
      <c r="AA1868" s="267"/>
      <c r="AB1868" s="267"/>
      <c r="AC1868" s="267"/>
      <c r="AD1868" s="267"/>
      <c r="AE1868" s="267"/>
      <c r="AF1868" s="267"/>
      <c r="AG1868" s="267"/>
      <c r="AH1868" s="267"/>
      <c r="AI1868" s="267"/>
      <c r="AJ1868" s="267"/>
      <c r="AK1868" s="267"/>
      <c r="AL1868" s="267"/>
      <c r="AM1868" s="267"/>
      <c r="AN1868" s="267"/>
      <c r="AO1868" s="267"/>
      <c r="AP1868" s="267"/>
      <c r="AQ1868" s="267"/>
      <c r="AR1868" s="267"/>
      <c r="AS1868" s="267"/>
      <c r="AT1868" s="267"/>
      <c r="AU1868" s="267"/>
      <c r="AV1868" s="267"/>
      <c r="AW1868" s="267"/>
      <c r="AX1868" s="267"/>
      <c r="AY1868" s="267"/>
      <c r="AZ1868" s="267"/>
      <c r="BA1868" s="267"/>
      <c r="BB1868" s="267"/>
      <c r="BC1868" s="267"/>
      <c r="BD1868" s="267"/>
      <c r="BE1868" s="267"/>
      <c r="BF1868" s="267"/>
      <c r="BG1868" s="267"/>
      <c r="BH1868" s="267"/>
      <c r="BI1868" s="267"/>
      <c r="BJ1868" s="267"/>
      <c r="BK1868" s="267"/>
      <c r="BL1868" s="267"/>
      <c r="BM1868" s="267"/>
      <c r="BN1868" s="267"/>
      <c r="BO1868" s="267"/>
      <c r="BP1868" s="267"/>
      <c r="BQ1868" s="267"/>
      <c r="BR1868" s="267"/>
      <c r="BS1868" s="267"/>
      <c r="BT1868" s="267"/>
      <c r="BU1868" s="267"/>
      <c r="BV1868" s="267"/>
      <c r="BW1868" s="267"/>
      <c r="BX1868" s="267"/>
      <c r="BY1868" s="267"/>
      <c r="BZ1868" s="267"/>
      <c r="CA1868" s="267"/>
      <c r="CB1868" s="267"/>
      <c r="CC1868" s="267"/>
      <c r="CD1868" s="267"/>
      <c r="CE1868" s="267"/>
      <c r="CF1868" s="267"/>
      <c r="CG1868" s="267"/>
      <c r="CH1868" s="267"/>
      <c r="CI1868" s="267"/>
      <c r="CJ1868" s="267"/>
      <c r="CK1868" s="267"/>
      <c r="CL1868" s="267"/>
      <c r="CM1868" s="267"/>
      <c r="CN1868" s="267"/>
      <c r="CO1868" s="267"/>
      <c r="CP1868" s="267"/>
      <c r="CQ1868" s="267"/>
      <c r="CR1868" s="267"/>
      <c r="CS1868" s="267"/>
      <c r="CT1868" s="267"/>
      <c r="CU1868" s="267"/>
      <c r="CV1868" s="267"/>
      <c r="CW1868" s="267"/>
      <c r="CX1868" s="267"/>
      <c r="CY1868" s="267"/>
      <c r="CZ1868" s="267"/>
      <c r="DA1868" s="267"/>
      <c r="DB1868" s="267"/>
      <c r="DC1868" s="267"/>
      <c r="DD1868" s="267"/>
      <c r="DE1868" s="267"/>
      <c r="DF1868" s="267"/>
      <c r="DG1868" s="267"/>
      <c r="DH1868" s="267"/>
      <c r="DI1868" s="267"/>
      <c r="DJ1868" s="267"/>
      <c r="DK1868" s="267"/>
      <c r="DL1868" s="267"/>
      <c r="DM1868" s="267"/>
      <c r="DN1868" s="267"/>
      <c r="DO1868" s="267"/>
      <c r="DP1868" s="267"/>
      <c r="DQ1868" s="267"/>
      <c r="DR1868" s="267"/>
      <c r="DS1868" s="267"/>
      <c r="DT1868" s="267"/>
      <c r="DU1868" s="267"/>
      <c r="DV1868" s="267"/>
      <c r="DW1868" s="267"/>
      <c r="DX1868" s="267"/>
      <c r="DY1868" s="267"/>
      <c r="DZ1868" s="267"/>
      <c r="EA1868" s="267"/>
      <c r="EB1868" s="267"/>
      <c r="EC1868" s="267"/>
      <c r="ED1868" s="267"/>
      <c r="EE1868" s="267"/>
      <c r="EF1868" s="267"/>
      <c r="EG1868" s="267"/>
      <c r="EH1868" s="267"/>
      <c r="EI1868" s="267"/>
      <c r="EJ1868" s="267"/>
      <c r="EK1868" s="267"/>
      <c r="EL1868" s="267"/>
      <c r="EM1868" s="267"/>
      <c r="EN1868" s="267"/>
      <c r="EO1868" s="267"/>
      <c r="EP1868" s="267"/>
      <c r="EQ1868" s="267"/>
      <c r="ER1868" s="267"/>
      <c r="ES1868" s="267"/>
      <c r="ET1868" s="267"/>
      <c r="EU1868" s="267"/>
      <c r="EV1868" s="267"/>
      <c r="EW1868" s="267"/>
      <c r="EX1868" s="267"/>
      <c r="EY1868" s="267"/>
      <c r="EZ1868" s="267"/>
      <c r="FA1868" s="267"/>
      <c r="FB1868" s="267"/>
      <c r="FC1868" s="267"/>
      <c r="FD1868" s="267"/>
      <c r="FE1868" s="267"/>
      <c r="FF1868" s="267"/>
      <c r="FG1868" s="267"/>
      <c r="FH1868" s="267"/>
      <c r="FI1868" s="267"/>
      <c r="FJ1868" s="267"/>
      <c r="FK1868" s="267"/>
      <c r="FL1868" s="267"/>
      <c r="FM1868" s="267"/>
      <c r="FN1868" s="267"/>
      <c r="FO1868" s="267"/>
      <c r="FP1868" s="267"/>
      <c r="FQ1868" s="267"/>
      <c r="FR1868" s="267"/>
      <c r="FS1868" s="267"/>
      <c r="FT1868" s="267"/>
      <c r="FU1868" s="267"/>
      <c r="FV1868" s="267"/>
      <c r="FW1868" s="267"/>
      <c r="FX1868" s="267"/>
      <c r="FY1868" s="267"/>
      <c r="FZ1868" s="267"/>
      <c r="GA1868" s="267"/>
      <c r="GB1868" s="267"/>
      <c r="GC1868" s="267"/>
      <c r="GD1868" s="267"/>
      <c r="GE1868" s="267"/>
      <c r="GF1868" s="267"/>
      <c r="GG1868" s="267"/>
      <c r="GH1868" s="267"/>
      <c r="GI1868" s="267"/>
      <c r="GJ1868" s="267"/>
      <c r="GK1868" s="267"/>
      <c r="GL1868" s="267"/>
      <c r="GM1868" s="267"/>
      <c r="GN1868" s="267"/>
      <c r="GO1868" s="267"/>
      <c r="GP1868" s="267"/>
      <c r="GQ1868" s="267"/>
      <c r="GR1868" s="267"/>
      <c r="GS1868" s="267"/>
      <c r="GT1868" s="267"/>
      <c r="GU1868" s="267"/>
      <c r="GV1868" s="267"/>
      <c r="GW1868" s="267"/>
      <c r="GX1868" s="267"/>
      <c r="GY1868" s="267"/>
      <c r="GZ1868" s="267"/>
      <c r="HA1868" s="267"/>
      <c r="HB1868" s="267"/>
      <c r="HC1868" s="267"/>
      <c r="HD1868" s="267"/>
      <c r="HE1868" s="267"/>
      <c r="HF1868" s="267"/>
      <c r="HG1868" s="267"/>
      <c r="HH1868" s="267"/>
      <c r="HI1868" s="267"/>
      <c r="HJ1868" s="267"/>
      <c r="HK1868" s="267"/>
      <c r="HL1868" s="267"/>
      <c r="HM1868" s="267"/>
      <c r="HN1868" s="267"/>
      <c r="HO1868" s="267"/>
      <c r="HP1868" s="267"/>
      <c r="HQ1868" s="267"/>
      <c r="HR1868" s="267"/>
      <c r="HS1868" s="267"/>
      <c r="HT1868" s="267"/>
      <c r="HU1868" s="267"/>
      <c r="HV1868" s="267"/>
      <c r="HW1868" s="267"/>
      <c r="HX1868" s="267"/>
      <c r="HY1868" s="267"/>
      <c r="HZ1868" s="267"/>
      <c r="IA1868" s="267"/>
      <c r="IB1868" s="267"/>
      <c r="IC1868" s="267"/>
      <c r="ID1868" s="267"/>
      <c r="IE1868" s="267"/>
      <c r="IF1868" s="267"/>
      <c r="IG1868" s="267"/>
      <c r="IH1868" s="267"/>
      <c r="II1868" s="267"/>
      <c r="IJ1868" s="267"/>
      <c r="IK1868" s="267"/>
      <c r="IL1868" s="267"/>
      <c r="IM1868" s="267"/>
      <c r="IN1868" s="267"/>
      <c r="IO1868" s="267"/>
      <c r="IP1868" s="267"/>
      <c r="IQ1868" s="267"/>
      <c r="IR1868" s="267"/>
      <c r="IS1868" s="267"/>
      <c r="IT1868" s="267"/>
      <c r="IU1868" s="267"/>
    </row>
    <row r="1869" spans="1:255" s="268" customFormat="1" ht="12.75">
      <c r="A1869" s="267"/>
      <c r="B1869" s="267"/>
      <c r="C1869" s="267"/>
      <c r="D1869" s="267"/>
      <c r="E1869" s="267"/>
      <c r="F1869" s="267"/>
      <c r="G1869" s="267"/>
      <c r="H1869" s="267"/>
      <c r="I1869" s="267"/>
      <c r="J1869" s="267"/>
      <c r="K1869" s="267"/>
      <c r="L1869" s="267"/>
      <c r="M1869" s="267"/>
      <c r="N1869" s="267"/>
      <c r="O1869" s="267"/>
      <c r="P1869" s="267"/>
      <c r="Q1869" s="267"/>
      <c r="R1869" s="267"/>
      <c r="S1869" s="267"/>
      <c r="T1869" s="267"/>
      <c r="U1869" s="267"/>
      <c r="V1869" s="267"/>
      <c r="W1869" s="267"/>
      <c r="X1869" s="267"/>
      <c r="Y1869" s="267"/>
      <c r="Z1869" s="267"/>
      <c r="AA1869" s="267"/>
      <c r="AB1869" s="267"/>
      <c r="AC1869" s="267"/>
      <c r="AD1869" s="267"/>
      <c r="AE1869" s="267"/>
      <c r="AF1869" s="267"/>
      <c r="AG1869" s="267"/>
      <c r="AH1869" s="267"/>
      <c r="AI1869" s="267"/>
      <c r="AJ1869" s="267"/>
      <c r="AK1869" s="267"/>
      <c r="AL1869" s="267"/>
      <c r="AM1869" s="267"/>
      <c r="AN1869" s="267"/>
      <c r="AO1869" s="267"/>
      <c r="AP1869" s="267"/>
      <c r="AQ1869" s="267"/>
      <c r="AR1869" s="267"/>
      <c r="AS1869" s="267"/>
      <c r="AT1869" s="267"/>
      <c r="AU1869" s="267"/>
      <c r="AV1869" s="267"/>
      <c r="AW1869" s="267"/>
      <c r="AX1869" s="267"/>
      <c r="AY1869" s="267"/>
      <c r="AZ1869" s="267"/>
      <c r="BA1869" s="267"/>
      <c r="BB1869" s="267"/>
      <c r="BC1869" s="267"/>
      <c r="BD1869" s="267"/>
      <c r="BE1869" s="267"/>
      <c r="BF1869" s="267"/>
      <c r="BG1869" s="267"/>
      <c r="BH1869" s="267"/>
      <c r="BI1869" s="267"/>
      <c r="BJ1869" s="267"/>
      <c r="BK1869" s="267"/>
      <c r="BL1869" s="267"/>
      <c r="BM1869" s="267"/>
      <c r="BN1869" s="267"/>
      <c r="BO1869" s="267"/>
      <c r="BP1869" s="267"/>
      <c r="BQ1869" s="267"/>
      <c r="BR1869" s="267"/>
      <c r="BS1869" s="267"/>
      <c r="BT1869" s="267"/>
      <c r="BU1869" s="267"/>
      <c r="BV1869" s="267"/>
      <c r="BW1869" s="267"/>
      <c r="BX1869" s="267"/>
      <c r="BY1869" s="267"/>
      <c r="BZ1869" s="267"/>
      <c r="CA1869" s="267"/>
      <c r="CB1869" s="267"/>
      <c r="CC1869" s="267"/>
      <c r="CD1869" s="267"/>
      <c r="CE1869" s="267"/>
      <c r="CF1869" s="267"/>
      <c r="CG1869" s="267"/>
      <c r="CH1869" s="267"/>
      <c r="CI1869" s="267"/>
      <c r="CJ1869" s="267"/>
      <c r="CK1869" s="267"/>
      <c r="CL1869" s="267"/>
      <c r="CM1869" s="267"/>
      <c r="CN1869" s="267"/>
      <c r="CO1869" s="267"/>
      <c r="CP1869" s="267"/>
      <c r="CQ1869" s="267"/>
      <c r="CR1869" s="267"/>
      <c r="CS1869" s="267"/>
      <c r="CT1869" s="267"/>
      <c r="CU1869" s="267"/>
      <c r="CV1869" s="267"/>
      <c r="CW1869" s="267"/>
      <c r="CX1869" s="267"/>
      <c r="CY1869" s="267"/>
      <c r="CZ1869" s="267"/>
      <c r="DA1869" s="267"/>
      <c r="DB1869" s="267"/>
      <c r="DC1869" s="267"/>
      <c r="DD1869" s="267"/>
      <c r="DE1869" s="267"/>
      <c r="DF1869" s="267"/>
      <c r="DG1869" s="267"/>
      <c r="DH1869" s="267"/>
      <c r="DI1869" s="267"/>
      <c r="DJ1869" s="267"/>
      <c r="DK1869" s="267"/>
      <c r="DL1869" s="267"/>
      <c r="DM1869" s="267"/>
      <c r="DN1869" s="267"/>
      <c r="DO1869" s="267"/>
      <c r="DP1869" s="267"/>
      <c r="DQ1869" s="267"/>
      <c r="DR1869" s="267"/>
      <c r="DS1869" s="267"/>
      <c r="DT1869" s="267"/>
      <c r="DU1869" s="267"/>
      <c r="DV1869" s="267"/>
      <c r="DW1869" s="267"/>
      <c r="DX1869" s="267"/>
      <c r="DY1869" s="267"/>
      <c r="DZ1869" s="267"/>
      <c r="EA1869" s="267"/>
      <c r="EB1869" s="267"/>
      <c r="EC1869" s="267"/>
      <c r="ED1869" s="267"/>
      <c r="EE1869" s="267"/>
      <c r="EF1869" s="267"/>
      <c r="EG1869" s="267"/>
      <c r="EH1869" s="267"/>
      <c r="EI1869" s="267"/>
      <c r="EJ1869" s="267"/>
      <c r="EK1869" s="267"/>
      <c r="EL1869" s="267"/>
      <c r="EM1869" s="267"/>
      <c r="EN1869" s="267"/>
      <c r="EO1869" s="267"/>
      <c r="EP1869" s="267"/>
      <c r="EQ1869" s="267"/>
      <c r="ER1869" s="267"/>
      <c r="ES1869" s="267"/>
      <c r="ET1869" s="267"/>
      <c r="EU1869" s="267"/>
      <c r="EV1869" s="267"/>
      <c r="EW1869" s="267"/>
      <c r="EX1869" s="267"/>
      <c r="EY1869" s="267"/>
      <c r="EZ1869" s="267"/>
      <c r="FA1869" s="267"/>
      <c r="FB1869" s="267"/>
      <c r="FC1869" s="267"/>
      <c r="FD1869" s="267"/>
      <c r="FE1869" s="267"/>
      <c r="FF1869" s="267"/>
      <c r="FG1869" s="267"/>
      <c r="FH1869" s="267"/>
      <c r="FI1869" s="267"/>
      <c r="FJ1869" s="267"/>
      <c r="FK1869" s="267"/>
      <c r="FL1869" s="267"/>
      <c r="FM1869" s="267"/>
      <c r="FN1869" s="267"/>
      <c r="FO1869" s="267"/>
      <c r="FP1869" s="267"/>
      <c r="FQ1869" s="267"/>
      <c r="FR1869" s="267"/>
      <c r="FS1869" s="267"/>
      <c r="FT1869" s="267"/>
      <c r="FU1869" s="267"/>
      <c r="FV1869" s="267"/>
      <c r="FW1869" s="267"/>
      <c r="FX1869" s="267"/>
      <c r="FY1869" s="267"/>
      <c r="FZ1869" s="267"/>
      <c r="GA1869" s="267"/>
      <c r="GB1869" s="267"/>
      <c r="GC1869" s="267"/>
      <c r="GD1869" s="267"/>
      <c r="GE1869" s="267"/>
      <c r="GF1869" s="267"/>
      <c r="GG1869" s="267"/>
      <c r="GH1869" s="267"/>
      <c r="GI1869" s="267"/>
      <c r="GJ1869" s="267"/>
      <c r="GK1869" s="267"/>
      <c r="GL1869" s="267"/>
      <c r="GM1869" s="267"/>
      <c r="GN1869" s="267"/>
      <c r="GO1869" s="267"/>
      <c r="GP1869" s="267"/>
      <c r="GQ1869" s="267"/>
      <c r="GR1869" s="267"/>
      <c r="GS1869" s="267"/>
      <c r="GT1869" s="267"/>
      <c r="GU1869" s="267"/>
      <c r="GV1869" s="267"/>
      <c r="GW1869" s="267"/>
      <c r="GX1869" s="267"/>
      <c r="GY1869" s="267"/>
      <c r="GZ1869" s="267"/>
      <c r="HA1869" s="267"/>
      <c r="HB1869" s="267"/>
      <c r="HC1869" s="267"/>
      <c r="HD1869" s="267"/>
      <c r="HE1869" s="267"/>
      <c r="HF1869" s="267"/>
      <c r="HG1869" s="267"/>
      <c r="HH1869" s="267"/>
      <c r="HI1869" s="267"/>
      <c r="HJ1869" s="267"/>
      <c r="HK1869" s="267"/>
      <c r="HL1869" s="267"/>
      <c r="HM1869" s="267"/>
      <c r="HN1869" s="267"/>
      <c r="HO1869" s="267"/>
      <c r="HP1869" s="267"/>
      <c r="HQ1869" s="267"/>
      <c r="HR1869" s="267"/>
      <c r="HS1869" s="267"/>
      <c r="HT1869" s="267"/>
      <c r="HU1869" s="267"/>
      <c r="HV1869" s="267"/>
      <c r="HW1869" s="267"/>
      <c r="HX1869" s="267"/>
      <c r="HY1869" s="267"/>
      <c r="HZ1869" s="267"/>
      <c r="IA1869" s="267"/>
      <c r="IB1869" s="267"/>
      <c r="IC1869" s="267"/>
      <c r="ID1869" s="267"/>
      <c r="IE1869" s="267"/>
      <c r="IF1869" s="267"/>
      <c r="IG1869" s="267"/>
      <c r="IH1869" s="267"/>
      <c r="II1869" s="267"/>
      <c r="IJ1869" s="267"/>
      <c r="IK1869" s="267"/>
      <c r="IL1869" s="267"/>
      <c r="IM1869" s="267"/>
      <c r="IN1869" s="267"/>
      <c r="IO1869" s="267"/>
      <c r="IP1869" s="267"/>
      <c r="IQ1869" s="267"/>
      <c r="IR1869" s="267"/>
      <c r="IS1869" s="267"/>
      <c r="IT1869" s="267"/>
      <c r="IU1869" s="267"/>
    </row>
    <row r="1870" spans="1:255" s="268" customFormat="1" ht="12.75">
      <c r="A1870" s="267"/>
      <c r="B1870" s="267"/>
      <c r="C1870" s="267"/>
      <c r="D1870" s="267"/>
      <c r="E1870" s="267"/>
      <c r="F1870" s="267"/>
      <c r="G1870" s="267"/>
      <c r="H1870" s="267"/>
      <c r="I1870" s="267"/>
      <c r="J1870" s="267"/>
      <c r="K1870" s="267"/>
      <c r="L1870" s="267"/>
      <c r="M1870" s="267"/>
      <c r="N1870" s="267"/>
      <c r="O1870" s="267"/>
      <c r="P1870" s="267"/>
      <c r="Q1870" s="267"/>
      <c r="R1870" s="267"/>
      <c r="S1870" s="267"/>
      <c r="T1870" s="267"/>
      <c r="U1870" s="267"/>
      <c r="V1870" s="267"/>
      <c r="W1870" s="267"/>
      <c r="X1870" s="267"/>
      <c r="Y1870" s="267"/>
      <c r="Z1870" s="267"/>
      <c r="AA1870" s="267"/>
      <c r="AB1870" s="267"/>
      <c r="AC1870" s="267"/>
      <c r="AD1870" s="267"/>
      <c r="AE1870" s="267"/>
      <c r="AF1870" s="267"/>
      <c r="AG1870" s="267"/>
      <c r="AH1870" s="267"/>
      <c r="AI1870" s="267"/>
      <c r="AJ1870" s="267"/>
      <c r="AK1870" s="267"/>
      <c r="AL1870" s="267"/>
      <c r="AM1870" s="267"/>
      <c r="AN1870" s="267"/>
      <c r="AO1870" s="267"/>
      <c r="AP1870" s="267"/>
      <c r="AQ1870" s="267"/>
      <c r="AR1870" s="267"/>
      <c r="AS1870" s="267"/>
      <c r="AT1870" s="267"/>
      <c r="AU1870" s="267"/>
      <c r="AV1870" s="267"/>
      <c r="AW1870" s="267"/>
      <c r="AX1870" s="267"/>
      <c r="AY1870" s="267"/>
      <c r="AZ1870" s="267"/>
      <c r="BA1870" s="267"/>
      <c r="BB1870" s="267"/>
      <c r="BC1870" s="267"/>
      <c r="BD1870" s="267"/>
      <c r="BE1870" s="267"/>
      <c r="BF1870" s="267"/>
      <c r="BG1870" s="267"/>
      <c r="BH1870" s="267"/>
      <c r="BI1870" s="267"/>
      <c r="BJ1870" s="267"/>
      <c r="BK1870" s="267"/>
      <c r="BL1870" s="267"/>
      <c r="BM1870" s="267"/>
      <c r="BN1870" s="267"/>
      <c r="BO1870" s="267"/>
      <c r="BP1870" s="267"/>
      <c r="BQ1870" s="267"/>
      <c r="BR1870" s="267"/>
      <c r="BS1870" s="267"/>
      <c r="BT1870" s="267"/>
      <c r="BU1870" s="267"/>
      <c r="BV1870" s="267"/>
      <c r="BW1870" s="267"/>
      <c r="BX1870" s="267"/>
      <c r="BY1870" s="267"/>
      <c r="BZ1870" s="267"/>
      <c r="CA1870" s="267"/>
      <c r="CB1870" s="267"/>
      <c r="CC1870" s="267"/>
      <c r="CD1870" s="267"/>
      <c r="CE1870" s="267"/>
      <c r="CF1870" s="267"/>
      <c r="CG1870" s="267"/>
      <c r="CH1870" s="267"/>
      <c r="CI1870" s="267"/>
      <c r="CJ1870" s="267"/>
      <c r="CK1870" s="267"/>
      <c r="CL1870" s="267"/>
      <c r="CM1870" s="267"/>
      <c r="CN1870" s="267"/>
      <c r="CO1870" s="267"/>
      <c r="CP1870" s="267"/>
      <c r="CQ1870" s="267"/>
      <c r="CR1870" s="267"/>
      <c r="CS1870" s="267"/>
      <c r="CT1870" s="267"/>
      <c r="CU1870" s="267"/>
      <c r="CV1870" s="267"/>
      <c r="CW1870" s="267"/>
      <c r="CX1870" s="267"/>
      <c r="CY1870" s="267"/>
      <c r="CZ1870" s="267"/>
      <c r="DA1870" s="267"/>
      <c r="DB1870" s="267"/>
      <c r="DC1870" s="267"/>
      <c r="DD1870" s="267"/>
      <c r="DE1870" s="267"/>
      <c r="DF1870" s="267"/>
      <c r="DG1870" s="267"/>
      <c r="DH1870" s="267"/>
      <c r="DI1870" s="267"/>
      <c r="DJ1870" s="267"/>
      <c r="DK1870" s="267"/>
      <c r="DL1870" s="267"/>
      <c r="DM1870" s="267"/>
      <c r="DN1870" s="267"/>
      <c r="DO1870" s="267"/>
      <c r="DP1870" s="267"/>
      <c r="DQ1870" s="267"/>
      <c r="DR1870" s="267"/>
      <c r="DS1870" s="267"/>
      <c r="DT1870" s="267"/>
      <c r="DU1870" s="267"/>
      <c r="DV1870" s="267"/>
      <c r="DW1870" s="267"/>
      <c r="DX1870" s="267"/>
      <c r="DY1870" s="267"/>
      <c r="DZ1870" s="267"/>
      <c r="EA1870" s="267"/>
      <c r="EB1870" s="267"/>
      <c r="EC1870" s="267"/>
      <c r="ED1870" s="267"/>
      <c r="EE1870" s="267"/>
      <c r="EF1870" s="267"/>
      <c r="EG1870" s="267"/>
      <c r="EH1870" s="267"/>
      <c r="EI1870" s="267"/>
      <c r="EJ1870" s="267"/>
      <c r="EK1870" s="267"/>
      <c r="EL1870" s="267"/>
      <c r="EM1870" s="267"/>
      <c r="EN1870" s="267"/>
      <c r="EO1870" s="267"/>
      <c r="EP1870" s="267"/>
      <c r="EQ1870" s="267"/>
      <c r="ER1870" s="267"/>
      <c r="ES1870" s="267"/>
      <c r="ET1870" s="267"/>
      <c r="EU1870" s="267"/>
      <c r="EV1870" s="267"/>
      <c r="EW1870" s="267"/>
      <c r="EX1870" s="267"/>
      <c r="EY1870" s="267"/>
      <c r="EZ1870" s="267"/>
      <c r="FA1870" s="267"/>
      <c r="FB1870" s="267"/>
      <c r="FC1870" s="267"/>
      <c r="FD1870" s="267"/>
      <c r="FE1870" s="267"/>
      <c r="FF1870" s="267"/>
      <c r="FG1870" s="267"/>
      <c r="FH1870" s="267"/>
      <c r="FI1870" s="267"/>
      <c r="FJ1870" s="267"/>
      <c r="FK1870" s="267"/>
      <c r="FL1870" s="267"/>
      <c r="FM1870" s="267"/>
      <c r="FN1870" s="267"/>
      <c r="FO1870" s="267"/>
      <c r="FP1870" s="267"/>
      <c r="FQ1870" s="267"/>
      <c r="FR1870" s="267"/>
      <c r="FS1870" s="267"/>
      <c r="FT1870" s="267"/>
      <c r="FU1870" s="267"/>
      <c r="FV1870" s="267"/>
      <c r="FW1870" s="267"/>
      <c r="FX1870" s="267"/>
      <c r="FY1870" s="267"/>
      <c r="FZ1870" s="267"/>
      <c r="GA1870" s="267"/>
      <c r="GB1870" s="267"/>
      <c r="GC1870" s="267"/>
      <c r="GD1870" s="267"/>
      <c r="GE1870" s="267"/>
      <c r="GF1870" s="267"/>
      <c r="GG1870" s="267"/>
      <c r="GH1870" s="267"/>
      <c r="GI1870" s="267"/>
      <c r="GJ1870" s="267"/>
      <c r="GK1870" s="267"/>
      <c r="GL1870" s="267"/>
      <c r="GM1870" s="267"/>
      <c r="GN1870" s="267"/>
      <c r="GO1870" s="267"/>
      <c r="GP1870" s="267"/>
      <c r="GQ1870" s="267"/>
      <c r="GR1870" s="267"/>
      <c r="GS1870" s="267"/>
      <c r="GT1870" s="267"/>
      <c r="GU1870" s="267"/>
      <c r="GV1870" s="267"/>
      <c r="GW1870" s="267"/>
      <c r="GX1870" s="267"/>
      <c r="GY1870" s="267"/>
      <c r="GZ1870" s="267"/>
      <c r="HA1870" s="267"/>
      <c r="HB1870" s="267"/>
      <c r="HC1870" s="267"/>
      <c r="HD1870" s="267"/>
      <c r="HE1870" s="267"/>
      <c r="HF1870" s="267"/>
      <c r="HG1870" s="267"/>
      <c r="HH1870" s="267"/>
      <c r="HI1870" s="267"/>
      <c r="HJ1870" s="267"/>
      <c r="HK1870" s="267"/>
      <c r="HL1870" s="267"/>
      <c r="HM1870" s="267"/>
      <c r="HN1870" s="267"/>
      <c r="HO1870" s="267"/>
      <c r="HP1870" s="267"/>
      <c r="HQ1870" s="267"/>
      <c r="HR1870" s="267"/>
      <c r="HS1870" s="267"/>
      <c r="HT1870" s="267"/>
      <c r="HU1870" s="267"/>
      <c r="HV1870" s="267"/>
      <c r="HW1870" s="267"/>
      <c r="HX1870" s="267"/>
      <c r="HY1870" s="267"/>
      <c r="HZ1870" s="267"/>
      <c r="IA1870" s="267"/>
      <c r="IB1870" s="267"/>
      <c r="IC1870" s="267"/>
      <c r="ID1870" s="267"/>
      <c r="IE1870" s="267"/>
      <c r="IF1870" s="267"/>
      <c r="IG1870" s="267"/>
      <c r="IH1870" s="267"/>
      <c r="II1870" s="267"/>
      <c r="IJ1870" s="267"/>
      <c r="IK1870" s="267"/>
      <c r="IL1870" s="267"/>
      <c r="IM1870" s="267"/>
      <c r="IN1870" s="267"/>
      <c r="IO1870" s="267"/>
      <c r="IP1870" s="267"/>
      <c r="IQ1870" s="267"/>
      <c r="IR1870" s="267"/>
      <c r="IS1870" s="267"/>
      <c r="IT1870" s="267"/>
      <c r="IU1870" s="267"/>
    </row>
    <row r="1871" spans="1:255" s="268" customFormat="1" ht="12.75">
      <c r="A1871" s="267"/>
      <c r="B1871" s="267"/>
      <c r="C1871" s="267"/>
      <c r="D1871" s="267"/>
      <c r="E1871" s="267"/>
      <c r="F1871" s="267"/>
      <c r="G1871" s="267"/>
      <c r="H1871" s="267"/>
      <c r="I1871" s="267"/>
      <c r="J1871" s="267"/>
      <c r="K1871" s="267"/>
      <c r="L1871" s="267"/>
      <c r="M1871" s="267"/>
      <c r="N1871" s="267"/>
      <c r="O1871" s="267"/>
      <c r="P1871" s="267"/>
      <c r="Q1871" s="267"/>
      <c r="R1871" s="267"/>
      <c r="S1871" s="267"/>
      <c r="T1871" s="267"/>
      <c r="U1871" s="267"/>
      <c r="V1871" s="267"/>
      <c r="W1871" s="267"/>
      <c r="X1871" s="267"/>
      <c r="Y1871" s="267"/>
      <c r="Z1871" s="267"/>
      <c r="AA1871" s="267"/>
      <c r="AB1871" s="267"/>
      <c r="AC1871" s="267"/>
      <c r="AD1871" s="267"/>
      <c r="AE1871" s="267"/>
      <c r="AF1871" s="267"/>
      <c r="AG1871" s="267"/>
      <c r="AH1871" s="267"/>
      <c r="AI1871" s="267"/>
      <c r="AJ1871" s="267"/>
      <c r="AK1871" s="267"/>
      <c r="AL1871" s="267"/>
      <c r="AM1871" s="267"/>
      <c r="AN1871" s="267"/>
      <c r="AO1871" s="267"/>
      <c r="AP1871" s="267"/>
      <c r="AQ1871" s="267"/>
      <c r="AR1871" s="267"/>
      <c r="AS1871" s="267"/>
      <c r="AT1871" s="267"/>
      <c r="AU1871" s="267"/>
      <c r="AV1871" s="267"/>
      <c r="AW1871" s="267"/>
      <c r="AX1871" s="267"/>
      <c r="AY1871" s="267"/>
      <c r="AZ1871" s="267"/>
      <c r="BA1871" s="267"/>
      <c r="BB1871" s="267"/>
      <c r="BC1871" s="267"/>
      <c r="BD1871" s="267"/>
      <c r="BE1871" s="267"/>
      <c r="BF1871" s="267"/>
      <c r="BG1871" s="267"/>
      <c r="BH1871" s="267"/>
      <c r="BI1871" s="267"/>
      <c r="BJ1871" s="267"/>
      <c r="BK1871" s="267"/>
      <c r="BL1871" s="267"/>
      <c r="BM1871" s="267"/>
      <c r="BN1871" s="267"/>
      <c r="BO1871" s="267"/>
      <c r="BP1871" s="267"/>
      <c r="BQ1871" s="267"/>
      <c r="BR1871" s="267"/>
      <c r="BS1871" s="267"/>
      <c r="BT1871" s="267"/>
      <c r="BU1871" s="267"/>
      <c r="BV1871" s="267"/>
      <c r="BW1871" s="267"/>
      <c r="BX1871" s="267"/>
      <c r="BY1871" s="267"/>
      <c r="BZ1871" s="267"/>
      <c r="CA1871" s="267"/>
      <c r="CB1871" s="267"/>
      <c r="CC1871" s="267"/>
      <c r="CD1871" s="267"/>
      <c r="CE1871" s="267"/>
      <c r="CF1871" s="267"/>
      <c r="CG1871" s="267"/>
      <c r="CH1871" s="267"/>
      <c r="CI1871" s="267"/>
      <c r="CJ1871" s="267"/>
      <c r="CK1871" s="267"/>
      <c r="CL1871" s="267"/>
      <c r="CM1871" s="267"/>
      <c r="CN1871" s="267"/>
      <c r="CO1871" s="267"/>
      <c r="CP1871" s="267"/>
      <c r="CQ1871" s="267"/>
      <c r="CR1871" s="267"/>
      <c r="CS1871" s="267"/>
      <c r="CT1871" s="267"/>
      <c r="CU1871" s="267"/>
      <c r="CV1871" s="267"/>
      <c r="CW1871" s="267"/>
      <c r="CX1871" s="267"/>
      <c r="CY1871" s="267"/>
      <c r="CZ1871" s="267"/>
      <c r="DA1871" s="267"/>
      <c r="DB1871" s="267"/>
      <c r="DC1871" s="267"/>
      <c r="DD1871" s="267"/>
      <c r="DE1871" s="267"/>
      <c r="DF1871" s="267"/>
      <c r="DG1871" s="267"/>
      <c r="DH1871" s="267"/>
      <c r="DI1871" s="267"/>
      <c r="DJ1871" s="267"/>
      <c r="DK1871" s="267"/>
      <c r="DL1871" s="267"/>
      <c r="DM1871" s="267"/>
      <c r="DN1871" s="267"/>
      <c r="DO1871" s="267"/>
      <c r="DP1871" s="267"/>
      <c r="DQ1871" s="267"/>
      <c r="DR1871" s="267"/>
      <c r="DS1871" s="267"/>
      <c r="DT1871" s="267"/>
      <c r="DU1871" s="267"/>
      <c r="DV1871" s="267"/>
      <c r="DW1871" s="267"/>
      <c r="DX1871" s="267"/>
      <c r="DY1871" s="267"/>
      <c r="DZ1871" s="267"/>
      <c r="EA1871" s="267"/>
      <c r="EB1871" s="267"/>
      <c r="EC1871" s="267"/>
      <c r="ED1871" s="267"/>
      <c r="EE1871" s="267"/>
      <c r="EF1871" s="267"/>
      <c r="EG1871" s="267"/>
      <c r="EH1871" s="267"/>
      <c r="EI1871" s="267"/>
      <c r="EJ1871" s="267"/>
      <c r="EK1871" s="267"/>
      <c r="EL1871" s="267"/>
      <c r="EM1871" s="267"/>
      <c r="EN1871" s="267"/>
      <c r="EO1871" s="267"/>
      <c r="EP1871" s="267"/>
      <c r="EQ1871" s="267"/>
      <c r="ER1871" s="267"/>
      <c r="ES1871" s="267"/>
      <c r="ET1871" s="267"/>
      <c r="EU1871" s="267"/>
      <c r="EV1871" s="267"/>
      <c r="EW1871" s="267"/>
      <c r="EX1871" s="267"/>
      <c r="EY1871" s="267"/>
      <c r="EZ1871" s="267"/>
      <c r="FA1871" s="267"/>
      <c r="FB1871" s="267"/>
      <c r="FC1871" s="267"/>
      <c r="FD1871" s="267"/>
      <c r="FE1871" s="267"/>
      <c r="FF1871" s="267"/>
      <c r="FG1871" s="267"/>
      <c r="FH1871" s="267"/>
      <c r="FI1871" s="267"/>
      <c r="FJ1871" s="267"/>
      <c r="FK1871" s="267"/>
      <c r="FL1871" s="267"/>
      <c r="FM1871" s="267"/>
      <c r="FN1871" s="267"/>
      <c r="FO1871" s="267"/>
      <c r="FP1871" s="267"/>
      <c r="FQ1871" s="267"/>
      <c r="FR1871" s="267"/>
      <c r="FS1871" s="267"/>
      <c r="FT1871" s="267"/>
      <c r="FU1871" s="267"/>
      <c r="FV1871" s="267"/>
      <c r="FW1871" s="267"/>
      <c r="FX1871" s="267"/>
      <c r="FY1871" s="267"/>
      <c r="FZ1871" s="267"/>
      <c r="GA1871" s="267"/>
      <c r="GB1871" s="267"/>
      <c r="GC1871" s="267"/>
      <c r="GD1871" s="267"/>
      <c r="GE1871" s="267"/>
      <c r="GF1871" s="267"/>
      <c r="GG1871" s="267"/>
      <c r="GH1871" s="267"/>
      <c r="GI1871" s="267"/>
      <c r="GJ1871" s="267"/>
      <c r="GK1871" s="267"/>
      <c r="GL1871" s="267"/>
      <c r="GM1871" s="267"/>
      <c r="GN1871" s="267"/>
      <c r="GO1871" s="267"/>
      <c r="GP1871" s="267"/>
      <c r="GQ1871" s="267"/>
      <c r="GR1871" s="267"/>
      <c r="GS1871" s="267"/>
      <c r="GT1871" s="267"/>
      <c r="GU1871" s="267"/>
      <c r="GV1871" s="267"/>
      <c r="GW1871" s="267"/>
      <c r="GX1871" s="267"/>
      <c r="GY1871" s="267"/>
      <c r="GZ1871" s="267"/>
      <c r="HA1871" s="267"/>
      <c r="HB1871" s="267"/>
      <c r="HC1871" s="267"/>
      <c r="HD1871" s="267"/>
      <c r="HE1871" s="267"/>
      <c r="HF1871" s="267"/>
      <c r="HG1871" s="267"/>
      <c r="HH1871" s="267"/>
      <c r="HI1871" s="267"/>
      <c r="HJ1871" s="267"/>
      <c r="HK1871" s="267"/>
      <c r="HL1871" s="267"/>
      <c r="HM1871" s="267"/>
      <c r="HN1871" s="267"/>
      <c r="HO1871" s="267"/>
      <c r="HP1871" s="267"/>
      <c r="HQ1871" s="267"/>
      <c r="HR1871" s="267"/>
      <c r="HS1871" s="267"/>
      <c r="HT1871" s="267"/>
      <c r="HU1871" s="267"/>
      <c r="HV1871" s="267"/>
      <c r="HW1871" s="267"/>
      <c r="HX1871" s="267"/>
      <c r="HY1871" s="267"/>
      <c r="HZ1871" s="267"/>
      <c r="IA1871" s="267"/>
      <c r="IB1871" s="267"/>
      <c r="IC1871" s="267"/>
      <c r="ID1871" s="267"/>
      <c r="IE1871" s="267"/>
      <c r="IF1871" s="267"/>
      <c r="IG1871" s="267"/>
      <c r="IH1871" s="267"/>
      <c r="II1871" s="267"/>
      <c r="IJ1871" s="267"/>
      <c r="IK1871" s="267"/>
      <c r="IL1871" s="267"/>
      <c r="IM1871" s="267"/>
      <c r="IN1871" s="267"/>
      <c r="IO1871" s="267"/>
      <c r="IP1871" s="267"/>
      <c r="IQ1871" s="267"/>
      <c r="IR1871" s="267"/>
      <c r="IS1871" s="267"/>
      <c r="IT1871" s="267"/>
      <c r="IU1871" s="267"/>
    </row>
    <row r="1872" spans="1:255" s="268" customFormat="1" ht="12.75">
      <c r="A1872" s="267"/>
      <c r="B1872" s="267"/>
      <c r="C1872" s="267"/>
      <c r="D1872" s="267"/>
      <c r="E1872" s="267"/>
      <c r="F1872" s="267"/>
      <c r="G1872" s="267"/>
      <c r="H1872" s="267"/>
      <c r="I1872" s="267"/>
      <c r="J1872" s="267"/>
      <c r="K1872" s="267"/>
      <c r="L1872" s="267"/>
      <c r="M1872" s="267"/>
      <c r="N1872" s="267"/>
      <c r="O1872" s="267"/>
      <c r="P1872" s="267"/>
      <c r="Q1872" s="267"/>
      <c r="R1872" s="267"/>
      <c r="S1872" s="267"/>
      <c r="T1872" s="267"/>
      <c r="U1872" s="267"/>
      <c r="V1872" s="267"/>
      <c r="W1872" s="267"/>
      <c r="X1872" s="267"/>
      <c r="Y1872" s="267"/>
      <c r="Z1872" s="267"/>
      <c r="AA1872" s="267"/>
      <c r="AB1872" s="267"/>
      <c r="AC1872" s="267"/>
      <c r="AD1872" s="267"/>
      <c r="AE1872" s="267"/>
      <c r="AF1872" s="267"/>
      <c r="AG1872" s="267"/>
      <c r="AH1872" s="267"/>
      <c r="AI1872" s="267"/>
      <c r="AJ1872" s="267"/>
      <c r="AK1872" s="267"/>
      <c r="AL1872" s="267"/>
      <c r="AM1872" s="267"/>
      <c r="AN1872" s="267"/>
      <c r="AO1872" s="267"/>
      <c r="AP1872" s="267"/>
      <c r="AQ1872" s="267"/>
      <c r="AR1872" s="267"/>
      <c r="AS1872" s="267"/>
      <c r="AT1872" s="267"/>
      <c r="AU1872" s="267"/>
      <c r="AV1872" s="267"/>
      <c r="AW1872" s="267"/>
      <c r="AX1872" s="267"/>
      <c r="AY1872" s="267"/>
      <c r="AZ1872" s="267"/>
      <c r="BA1872" s="267"/>
      <c r="BB1872" s="267"/>
      <c r="BC1872" s="267"/>
      <c r="BD1872" s="267"/>
      <c r="BE1872" s="267"/>
      <c r="BF1872" s="267"/>
      <c r="BG1872" s="267"/>
      <c r="BH1872" s="267"/>
      <c r="BI1872" s="267"/>
      <c r="BJ1872" s="267"/>
      <c r="BK1872" s="267"/>
      <c r="BL1872" s="267"/>
      <c r="BM1872" s="267"/>
      <c r="BN1872" s="267"/>
      <c r="BO1872" s="267"/>
      <c r="BP1872" s="267"/>
      <c r="BQ1872" s="267"/>
      <c r="BR1872" s="267"/>
      <c r="BS1872" s="267"/>
      <c r="BT1872" s="267"/>
      <c r="BU1872" s="267"/>
      <c r="BV1872" s="267"/>
      <c r="BW1872" s="267"/>
      <c r="BX1872" s="267"/>
      <c r="BY1872" s="267"/>
      <c r="BZ1872" s="267"/>
      <c r="CA1872" s="267"/>
      <c r="CB1872" s="267"/>
      <c r="CC1872" s="267"/>
      <c r="CD1872" s="267"/>
      <c r="CE1872" s="267"/>
      <c r="CF1872" s="267"/>
      <c r="CG1872" s="267"/>
      <c r="CH1872" s="267"/>
      <c r="CI1872" s="267"/>
      <c r="CJ1872" s="267"/>
      <c r="CK1872" s="267"/>
      <c r="CL1872" s="267"/>
      <c r="CM1872" s="267"/>
      <c r="CN1872" s="267"/>
      <c r="CO1872" s="267"/>
      <c r="CP1872" s="267"/>
      <c r="CQ1872" s="267"/>
      <c r="CR1872" s="267"/>
      <c r="CS1872" s="267"/>
      <c r="CT1872" s="267"/>
      <c r="CU1872" s="267"/>
      <c r="CV1872" s="267"/>
      <c r="CW1872" s="267"/>
      <c r="CX1872" s="267"/>
      <c r="CY1872" s="267"/>
      <c r="CZ1872" s="267"/>
      <c r="DA1872" s="267"/>
      <c r="DB1872" s="267"/>
      <c r="DC1872" s="267"/>
      <c r="DD1872" s="267"/>
      <c r="DE1872" s="267"/>
      <c r="DF1872" s="267"/>
      <c r="DG1872" s="267"/>
      <c r="DH1872" s="267"/>
      <c r="DI1872" s="267"/>
      <c r="DJ1872" s="267"/>
      <c r="DK1872" s="267"/>
      <c r="DL1872" s="267"/>
      <c r="DM1872" s="267"/>
      <c r="DN1872" s="267"/>
      <c r="DO1872" s="267"/>
      <c r="DP1872" s="267"/>
      <c r="DQ1872" s="267"/>
      <c r="DR1872" s="267"/>
      <c r="DS1872" s="267"/>
      <c r="DT1872" s="267"/>
      <c r="DU1872" s="267"/>
      <c r="DV1872" s="267"/>
      <c r="DW1872" s="267"/>
      <c r="DX1872" s="267"/>
      <c r="DY1872" s="267"/>
      <c r="DZ1872" s="267"/>
      <c r="EA1872" s="267"/>
      <c r="EB1872" s="267"/>
      <c r="EC1872" s="267"/>
      <c r="ED1872" s="267"/>
      <c r="EE1872" s="267"/>
      <c r="EF1872" s="267"/>
      <c r="EG1872" s="267"/>
      <c r="EH1872" s="267"/>
      <c r="EI1872" s="267"/>
      <c r="EJ1872" s="267"/>
      <c r="EK1872" s="267"/>
      <c r="EL1872" s="267"/>
      <c r="EM1872" s="267"/>
      <c r="EN1872" s="267"/>
      <c r="EO1872" s="267"/>
      <c r="EP1872" s="267"/>
      <c r="EQ1872" s="267"/>
      <c r="ER1872" s="267"/>
      <c r="ES1872" s="267"/>
      <c r="ET1872" s="267"/>
      <c r="EU1872" s="267"/>
      <c r="EV1872" s="267"/>
      <c r="EW1872" s="267"/>
      <c r="EX1872" s="267"/>
      <c r="EY1872" s="267"/>
      <c r="EZ1872" s="267"/>
      <c r="FA1872" s="267"/>
      <c r="FB1872" s="267"/>
      <c r="FC1872" s="267"/>
      <c r="FD1872" s="267"/>
      <c r="FE1872" s="267"/>
      <c r="FF1872" s="267"/>
      <c r="FG1872" s="267"/>
      <c r="FH1872" s="267"/>
      <c r="FI1872" s="267"/>
      <c r="FJ1872" s="267"/>
      <c r="FK1872" s="267"/>
      <c r="FL1872" s="267"/>
      <c r="FM1872" s="267"/>
      <c r="FN1872" s="267"/>
      <c r="FO1872" s="267"/>
      <c r="FP1872" s="267"/>
      <c r="FQ1872" s="267"/>
      <c r="FR1872" s="267"/>
      <c r="FS1872" s="267"/>
      <c r="FT1872" s="267"/>
      <c r="FU1872" s="267"/>
      <c r="FV1872" s="267"/>
      <c r="FW1872" s="267"/>
      <c r="FX1872" s="267"/>
      <c r="FY1872" s="267"/>
      <c r="FZ1872" s="267"/>
      <c r="GA1872" s="267"/>
      <c r="GB1872" s="267"/>
      <c r="GC1872" s="267"/>
      <c r="GD1872" s="267"/>
      <c r="GE1872" s="267"/>
      <c r="GF1872" s="267"/>
      <c r="GG1872" s="267"/>
      <c r="GH1872" s="267"/>
      <c r="GI1872" s="267"/>
      <c r="GJ1872" s="267"/>
      <c r="GK1872" s="267"/>
      <c r="GL1872" s="267"/>
      <c r="GM1872" s="267"/>
      <c r="GN1872" s="267"/>
      <c r="GO1872" s="267"/>
      <c r="GP1872" s="267"/>
      <c r="GQ1872" s="267"/>
      <c r="GR1872" s="267"/>
      <c r="GS1872" s="267"/>
      <c r="GT1872" s="267"/>
      <c r="GU1872" s="267"/>
      <c r="GV1872" s="267"/>
      <c r="GW1872" s="267"/>
      <c r="GX1872" s="267"/>
      <c r="GY1872" s="267"/>
      <c r="GZ1872" s="267"/>
      <c r="HA1872" s="267"/>
      <c r="HB1872" s="267"/>
      <c r="HC1872" s="267"/>
      <c r="HD1872" s="267"/>
      <c r="HE1872" s="267"/>
      <c r="HF1872" s="267"/>
      <c r="HG1872" s="267"/>
      <c r="HH1872" s="267"/>
      <c r="HI1872" s="267"/>
      <c r="HJ1872" s="267"/>
      <c r="HK1872" s="267"/>
      <c r="HL1872" s="267"/>
      <c r="HM1872" s="267"/>
      <c r="HN1872" s="267"/>
      <c r="HO1872" s="267"/>
      <c r="HP1872" s="267"/>
      <c r="HQ1872" s="267"/>
      <c r="HR1872" s="267"/>
      <c r="HS1872" s="267"/>
      <c r="HT1872" s="267"/>
      <c r="HU1872" s="267"/>
      <c r="HV1872" s="267"/>
      <c r="HW1872" s="267"/>
      <c r="HX1872" s="267"/>
      <c r="HY1872" s="267"/>
      <c r="HZ1872" s="267"/>
      <c r="IA1872" s="267"/>
      <c r="IB1872" s="267"/>
      <c r="IC1872" s="267"/>
      <c r="ID1872" s="267"/>
      <c r="IE1872" s="267"/>
      <c r="IF1872" s="267"/>
      <c r="IG1872" s="267"/>
      <c r="IH1872" s="267"/>
      <c r="II1872" s="267"/>
      <c r="IJ1872" s="267"/>
      <c r="IK1872" s="267"/>
      <c r="IL1872" s="267"/>
      <c r="IM1872" s="267"/>
      <c r="IN1872" s="267"/>
      <c r="IO1872" s="267"/>
      <c r="IP1872" s="267"/>
      <c r="IQ1872" s="267"/>
      <c r="IR1872" s="267"/>
      <c r="IS1872" s="267"/>
      <c r="IT1872" s="267"/>
      <c r="IU1872" s="267"/>
    </row>
    <row r="1873" spans="1:255" s="268" customFormat="1" ht="12.75">
      <c r="A1873" s="267"/>
      <c r="B1873" s="267"/>
      <c r="C1873" s="267"/>
      <c r="D1873" s="267"/>
      <c r="E1873" s="267"/>
      <c r="F1873" s="267"/>
      <c r="G1873" s="267"/>
      <c r="H1873" s="267"/>
      <c r="I1873" s="267"/>
      <c r="J1873" s="267"/>
      <c r="K1873" s="267"/>
      <c r="L1873" s="267"/>
      <c r="M1873" s="267"/>
      <c r="N1873" s="267"/>
      <c r="O1873" s="267"/>
      <c r="P1873" s="267"/>
      <c r="Q1873" s="267"/>
      <c r="R1873" s="267"/>
      <c r="S1873" s="267"/>
      <c r="T1873" s="267"/>
      <c r="U1873" s="267"/>
      <c r="V1873" s="267"/>
      <c r="W1873" s="267"/>
      <c r="X1873" s="267"/>
      <c r="Y1873" s="267"/>
      <c r="Z1873" s="267"/>
      <c r="AA1873" s="267"/>
      <c r="AB1873" s="267"/>
      <c r="AC1873" s="267"/>
      <c r="AD1873" s="267"/>
      <c r="AE1873" s="267"/>
      <c r="AF1873" s="267"/>
      <c r="AG1873" s="267"/>
      <c r="AH1873" s="267"/>
      <c r="AI1873" s="267"/>
      <c r="AJ1873" s="267"/>
      <c r="AK1873" s="267"/>
      <c r="AL1873" s="267"/>
      <c r="AM1873" s="267"/>
      <c r="AN1873" s="267"/>
      <c r="AO1873" s="267"/>
      <c r="AP1873" s="267"/>
      <c r="AQ1873" s="267"/>
      <c r="AR1873" s="267"/>
      <c r="AS1873" s="267"/>
      <c r="AT1873" s="267"/>
      <c r="AU1873" s="267"/>
      <c r="AV1873" s="267"/>
      <c r="AW1873" s="267"/>
      <c r="AX1873" s="267"/>
      <c r="AY1873" s="267"/>
      <c r="AZ1873" s="267"/>
      <c r="BA1873" s="267"/>
      <c r="BB1873" s="267"/>
      <c r="BC1873" s="267"/>
      <c r="BD1873" s="267"/>
      <c r="BE1873" s="267"/>
      <c r="BF1873" s="267"/>
      <c r="BG1873" s="267"/>
      <c r="BH1873" s="267"/>
      <c r="BI1873" s="267"/>
      <c r="BJ1873" s="267"/>
      <c r="BK1873" s="267"/>
      <c r="BL1873" s="267"/>
      <c r="BM1873" s="267"/>
      <c r="BN1873" s="267"/>
      <c r="BO1873" s="267"/>
      <c r="BP1873" s="267"/>
      <c r="BQ1873" s="267"/>
      <c r="BR1873" s="267"/>
      <c r="BS1873" s="267"/>
      <c r="BT1873" s="267"/>
      <c r="BU1873" s="267"/>
      <c r="BV1873" s="267"/>
      <c r="BW1873" s="267"/>
      <c r="BX1873" s="267"/>
      <c r="BY1873" s="267"/>
      <c r="BZ1873" s="267"/>
      <c r="CA1873" s="267"/>
      <c r="CB1873" s="267"/>
      <c r="CC1873" s="267"/>
      <c r="CD1873" s="267"/>
      <c r="CE1873" s="267"/>
      <c r="CF1873" s="267"/>
      <c r="CG1873" s="267"/>
      <c r="CH1873" s="267"/>
      <c r="CI1873" s="267"/>
      <c r="CJ1873" s="267"/>
      <c r="CK1873" s="267"/>
      <c r="CL1873" s="267"/>
      <c r="CM1873" s="267"/>
      <c r="CN1873" s="267"/>
      <c r="CO1873" s="267"/>
      <c r="CP1873" s="267"/>
      <c r="CQ1873" s="267"/>
      <c r="CR1873" s="267"/>
      <c r="CS1873" s="267"/>
      <c r="CT1873" s="267"/>
      <c r="CU1873" s="267"/>
      <c r="CV1873" s="267"/>
      <c r="CW1873" s="267"/>
      <c r="CX1873" s="267"/>
      <c r="CY1873" s="267"/>
      <c r="CZ1873" s="267"/>
      <c r="DA1873" s="267"/>
      <c r="DB1873" s="267"/>
      <c r="DC1873" s="267"/>
      <c r="DD1873" s="267"/>
      <c r="DE1873" s="267"/>
      <c r="DF1873" s="267"/>
      <c r="DG1873" s="267"/>
      <c r="DH1873" s="267"/>
      <c r="DI1873" s="267"/>
      <c r="DJ1873" s="267"/>
      <c r="DK1873" s="267"/>
      <c r="DL1873" s="267"/>
      <c r="DM1873" s="267"/>
      <c r="DN1873" s="267"/>
      <c r="DO1873" s="267"/>
      <c r="DP1873" s="267"/>
      <c r="DQ1873" s="267"/>
      <c r="DR1873" s="267"/>
      <c r="DS1873" s="267"/>
      <c r="DT1873" s="267"/>
      <c r="DU1873" s="267"/>
      <c r="DV1873" s="267"/>
      <c r="DW1873" s="267"/>
      <c r="DX1873" s="267"/>
      <c r="DY1873" s="267"/>
      <c r="DZ1873" s="267"/>
      <c r="EA1873" s="267"/>
      <c r="EB1873" s="267"/>
      <c r="EC1873" s="267"/>
      <c r="ED1873" s="267"/>
      <c r="EE1873" s="267"/>
      <c r="EF1873" s="267"/>
      <c r="EG1873" s="267"/>
      <c r="EH1873" s="267"/>
      <c r="EI1873" s="267"/>
      <c r="EJ1873" s="267"/>
      <c r="EK1873" s="267"/>
      <c r="EL1873" s="267"/>
      <c r="EM1873" s="267"/>
      <c r="EN1873" s="267"/>
      <c r="EO1873" s="267"/>
      <c r="EP1873" s="267"/>
      <c r="EQ1873" s="267"/>
      <c r="ER1873" s="267"/>
      <c r="ES1873" s="267"/>
      <c r="ET1873" s="267"/>
      <c r="EU1873" s="267"/>
      <c r="EV1873" s="267"/>
      <c r="EW1873" s="267"/>
      <c r="EX1873" s="267"/>
      <c r="EY1873" s="267"/>
      <c r="EZ1873" s="267"/>
      <c r="FA1873" s="267"/>
      <c r="FB1873" s="267"/>
      <c r="FC1873" s="267"/>
      <c r="FD1873" s="267"/>
      <c r="FE1873" s="267"/>
      <c r="FF1873" s="267"/>
      <c r="FG1873" s="267"/>
      <c r="FH1873" s="267"/>
      <c r="FI1873" s="267"/>
      <c r="FJ1873" s="267"/>
      <c r="FK1873" s="267"/>
      <c r="FL1873" s="267"/>
      <c r="FM1873" s="267"/>
      <c r="FN1873" s="267"/>
      <c r="FO1873" s="267"/>
      <c r="FP1873" s="267"/>
      <c r="FQ1873" s="267"/>
      <c r="FR1873" s="267"/>
      <c r="FS1873" s="267"/>
      <c r="FT1873" s="267"/>
      <c r="FU1873" s="267"/>
      <c r="FV1873" s="267"/>
      <c r="FW1873" s="267"/>
      <c r="FX1873" s="267"/>
      <c r="FY1873" s="267"/>
      <c r="FZ1873" s="267"/>
      <c r="GA1873" s="267"/>
      <c r="GB1873" s="267"/>
      <c r="GC1873" s="267"/>
      <c r="GD1873" s="267"/>
      <c r="GE1873" s="267"/>
      <c r="GF1873" s="267"/>
      <c r="GG1873" s="267"/>
      <c r="GH1873" s="267"/>
      <c r="GI1873" s="267"/>
      <c r="GJ1873" s="267"/>
      <c r="GK1873" s="267"/>
      <c r="GL1873" s="267"/>
      <c r="GM1873" s="267"/>
      <c r="GN1873" s="267"/>
      <c r="GO1873" s="267"/>
      <c r="GP1873" s="267"/>
      <c r="GQ1873" s="267"/>
      <c r="GR1873" s="267"/>
      <c r="GS1873" s="267"/>
      <c r="GT1873" s="267"/>
      <c r="GU1873" s="267"/>
      <c r="GV1873" s="267"/>
      <c r="GW1873" s="267"/>
      <c r="GX1873" s="267"/>
      <c r="GY1873" s="267"/>
      <c r="GZ1873" s="267"/>
      <c r="HA1873" s="267"/>
      <c r="HB1873" s="267"/>
      <c r="HC1873" s="267"/>
      <c r="HD1873" s="267"/>
      <c r="HE1873" s="267"/>
      <c r="HF1873" s="267"/>
      <c r="HG1873" s="267"/>
      <c r="HH1873" s="267"/>
      <c r="HI1873" s="267"/>
      <c r="HJ1873" s="267"/>
      <c r="HK1873" s="267"/>
      <c r="HL1873" s="267"/>
      <c r="HM1873" s="267"/>
      <c r="HN1873" s="267"/>
      <c r="HO1873" s="267"/>
      <c r="HP1873" s="267"/>
      <c r="HQ1873" s="267"/>
      <c r="HR1873" s="267"/>
      <c r="HS1873" s="267"/>
      <c r="HT1873" s="267"/>
      <c r="HU1873" s="267"/>
      <c r="HV1873" s="267"/>
      <c r="HW1873" s="267"/>
      <c r="HX1873" s="267"/>
      <c r="HY1873" s="267"/>
      <c r="HZ1873" s="267"/>
      <c r="IA1873" s="267"/>
      <c r="IB1873" s="267"/>
      <c r="IC1873" s="267"/>
      <c r="ID1873" s="267"/>
      <c r="IE1873" s="267"/>
      <c r="IF1873" s="267"/>
      <c r="IG1873" s="267"/>
      <c r="IH1873" s="267"/>
      <c r="II1873" s="267"/>
      <c r="IJ1873" s="267"/>
      <c r="IK1873" s="267"/>
      <c r="IL1873" s="267"/>
      <c r="IM1873" s="267"/>
      <c r="IN1873" s="267"/>
      <c r="IO1873" s="267"/>
      <c r="IP1873" s="267"/>
      <c r="IQ1873" s="267"/>
      <c r="IR1873" s="267"/>
      <c r="IS1873" s="267"/>
      <c r="IT1873" s="267"/>
      <c r="IU1873" s="267"/>
    </row>
    <row r="1874" spans="1:255" s="268" customFormat="1" ht="12.75">
      <c r="A1874" s="267"/>
      <c r="B1874" s="267"/>
      <c r="C1874" s="267"/>
      <c r="D1874" s="267"/>
      <c r="E1874" s="267"/>
      <c r="F1874" s="267"/>
      <c r="G1874" s="267"/>
      <c r="H1874" s="267"/>
      <c r="I1874" s="267"/>
      <c r="J1874" s="267"/>
      <c r="K1874" s="267"/>
      <c r="L1874" s="267"/>
      <c r="M1874" s="267"/>
      <c r="N1874" s="267"/>
      <c r="O1874" s="267"/>
      <c r="P1874" s="267"/>
      <c r="Q1874" s="267"/>
      <c r="R1874" s="267"/>
      <c r="S1874" s="267"/>
      <c r="T1874" s="267"/>
      <c r="U1874" s="267"/>
      <c r="V1874" s="267"/>
      <c r="W1874" s="267"/>
      <c r="X1874" s="267"/>
      <c r="Y1874" s="267"/>
      <c r="Z1874" s="267"/>
      <c r="AA1874" s="267"/>
      <c r="AB1874" s="267"/>
      <c r="AC1874" s="267"/>
      <c r="AD1874" s="267"/>
      <c r="AE1874" s="267"/>
      <c r="AF1874" s="267"/>
      <c r="AG1874" s="267"/>
      <c r="AH1874" s="267"/>
      <c r="AI1874" s="267"/>
      <c r="AJ1874" s="267"/>
      <c r="AK1874" s="267"/>
      <c r="AL1874" s="267"/>
      <c r="AM1874" s="267"/>
      <c r="AN1874" s="267"/>
      <c r="AO1874" s="267"/>
      <c r="AP1874" s="267"/>
      <c r="AQ1874" s="267"/>
      <c r="AR1874" s="267"/>
      <c r="AS1874" s="267"/>
      <c r="AT1874" s="267"/>
      <c r="AU1874" s="267"/>
      <c r="AV1874" s="267"/>
      <c r="AW1874" s="267"/>
      <c r="AX1874" s="267"/>
      <c r="AY1874" s="267"/>
      <c r="AZ1874" s="267"/>
      <c r="BA1874" s="267"/>
      <c r="BB1874" s="267"/>
      <c r="BC1874" s="267"/>
      <c r="BD1874" s="267"/>
      <c r="BE1874" s="267"/>
      <c r="BF1874" s="267"/>
      <c r="BG1874" s="267"/>
      <c r="BH1874" s="267"/>
      <c r="BI1874" s="267"/>
      <c r="BJ1874" s="267"/>
      <c r="BK1874" s="267"/>
      <c r="BL1874" s="267"/>
      <c r="BM1874" s="267"/>
      <c r="BN1874" s="267"/>
      <c r="BO1874" s="267"/>
      <c r="BP1874" s="267"/>
      <c r="BQ1874" s="267"/>
      <c r="BR1874" s="267"/>
      <c r="BS1874" s="267"/>
      <c r="BT1874" s="267"/>
      <c r="BU1874" s="267"/>
      <c r="BV1874" s="267"/>
      <c r="BW1874" s="267"/>
      <c r="BX1874" s="267"/>
      <c r="BY1874" s="267"/>
      <c r="BZ1874" s="267"/>
      <c r="CA1874" s="267"/>
      <c r="CB1874" s="267"/>
      <c r="CC1874" s="267"/>
      <c r="CD1874" s="267"/>
      <c r="CE1874" s="267"/>
      <c r="CF1874" s="267"/>
      <c r="CG1874" s="267"/>
      <c r="CH1874" s="267"/>
      <c r="CI1874" s="267"/>
      <c r="CJ1874" s="267"/>
      <c r="CK1874" s="267"/>
      <c r="CL1874" s="267"/>
      <c r="CM1874" s="267"/>
      <c r="CN1874" s="267"/>
      <c r="CO1874" s="267"/>
      <c r="CP1874" s="267"/>
      <c r="CQ1874" s="267"/>
      <c r="CR1874" s="267"/>
      <c r="CS1874" s="267"/>
      <c r="CT1874" s="267"/>
      <c r="CU1874" s="267"/>
      <c r="CV1874" s="267"/>
      <c r="CW1874" s="267"/>
      <c r="CX1874" s="267"/>
      <c r="CY1874" s="267"/>
      <c r="CZ1874" s="267"/>
      <c r="DA1874" s="267"/>
      <c r="DB1874" s="267"/>
      <c r="DC1874" s="267"/>
      <c r="DD1874" s="267"/>
      <c r="DE1874" s="267"/>
      <c r="DF1874" s="267"/>
      <c r="DG1874" s="267"/>
      <c r="DH1874" s="267"/>
      <c r="DI1874" s="267"/>
      <c r="DJ1874" s="267"/>
      <c r="DK1874" s="267"/>
      <c r="DL1874" s="267"/>
      <c r="DM1874" s="267"/>
      <c r="DN1874" s="267"/>
      <c r="DO1874" s="267"/>
      <c r="DP1874" s="267"/>
      <c r="DQ1874" s="267"/>
      <c r="DR1874" s="267"/>
      <c r="DS1874" s="267"/>
      <c r="DT1874" s="267"/>
      <c r="DU1874" s="267"/>
      <c r="DV1874" s="267"/>
      <c r="DW1874" s="267"/>
      <c r="DX1874" s="267"/>
      <c r="DY1874" s="267"/>
      <c r="DZ1874" s="267"/>
      <c r="EA1874" s="267"/>
      <c r="EB1874" s="267"/>
      <c r="EC1874" s="267"/>
      <c r="ED1874" s="267"/>
      <c r="EE1874" s="267"/>
      <c r="EF1874" s="267"/>
      <c r="EG1874" s="267"/>
      <c r="EH1874" s="267"/>
      <c r="EI1874" s="267"/>
      <c r="EJ1874" s="267"/>
      <c r="EK1874" s="267"/>
      <c r="EL1874" s="267"/>
      <c r="EM1874" s="267"/>
      <c r="EN1874" s="267"/>
      <c r="EO1874" s="267"/>
      <c r="EP1874" s="267"/>
      <c r="EQ1874" s="267"/>
      <c r="ER1874" s="267"/>
      <c r="ES1874" s="267"/>
      <c r="ET1874" s="267"/>
      <c r="EU1874" s="267"/>
      <c r="EV1874" s="267"/>
      <c r="EW1874" s="267"/>
      <c r="EX1874" s="267"/>
      <c r="EY1874" s="267"/>
      <c r="EZ1874" s="267"/>
      <c r="FA1874" s="267"/>
      <c r="FB1874" s="267"/>
      <c r="FC1874" s="267"/>
      <c r="FD1874" s="267"/>
      <c r="FE1874" s="267"/>
      <c r="FF1874" s="267"/>
      <c r="FG1874" s="267"/>
      <c r="FH1874" s="267"/>
      <c r="FI1874" s="267"/>
      <c r="FJ1874" s="267"/>
      <c r="FK1874" s="267"/>
      <c r="FL1874" s="267"/>
      <c r="FM1874" s="267"/>
      <c r="FN1874" s="267"/>
      <c r="FO1874" s="267"/>
      <c r="FP1874" s="267"/>
      <c r="FQ1874" s="267"/>
      <c r="FR1874" s="267"/>
      <c r="FS1874" s="267"/>
      <c r="FT1874" s="267"/>
      <c r="FU1874" s="267"/>
      <c r="FV1874" s="267"/>
      <c r="FW1874" s="267"/>
      <c r="FX1874" s="267"/>
      <c r="FY1874" s="267"/>
      <c r="FZ1874" s="267"/>
      <c r="GA1874" s="267"/>
      <c r="GB1874" s="267"/>
      <c r="GC1874" s="267"/>
      <c r="GD1874" s="267"/>
      <c r="GE1874" s="267"/>
      <c r="GF1874" s="267"/>
      <c r="GG1874" s="267"/>
      <c r="GH1874" s="267"/>
      <c r="GI1874" s="267"/>
      <c r="GJ1874" s="267"/>
      <c r="GK1874" s="267"/>
      <c r="GL1874" s="267"/>
      <c r="GM1874" s="267"/>
      <c r="GN1874" s="267"/>
      <c r="GO1874" s="267"/>
      <c r="GP1874" s="267"/>
      <c r="GQ1874" s="267"/>
      <c r="GR1874" s="267"/>
      <c r="GS1874" s="267"/>
      <c r="GT1874" s="267"/>
      <c r="GU1874" s="267"/>
      <c r="GV1874" s="267"/>
      <c r="GW1874" s="267"/>
      <c r="GX1874" s="267"/>
      <c r="GY1874" s="267"/>
      <c r="GZ1874" s="267"/>
      <c r="HA1874" s="267"/>
      <c r="HB1874" s="267"/>
      <c r="HC1874" s="267"/>
      <c r="HD1874" s="267"/>
      <c r="HE1874" s="267"/>
      <c r="HF1874" s="267"/>
      <c r="HG1874" s="267"/>
      <c r="HH1874" s="267"/>
      <c r="HI1874" s="267"/>
      <c r="HJ1874" s="267"/>
      <c r="HK1874" s="267"/>
      <c r="HL1874" s="267"/>
      <c r="HM1874" s="267"/>
      <c r="HN1874" s="267"/>
      <c r="HO1874" s="267"/>
      <c r="HP1874" s="267"/>
      <c r="HQ1874" s="267"/>
      <c r="HR1874" s="267"/>
      <c r="HS1874" s="267"/>
      <c r="HT1874" s="267"/>
      <c r="HU1874" s="267"/>
      <c r="HV1874" s="267"/>
      <c r="HW1874" s="267"/>
      <c r="HX1874" s="267"/>
      <c r="HY1874" s="267"/>
      <c r="HZ1874" s="267"/>
      <c r="IA1874" s="267"/>
      <c r="IB1874" s="267"/>
      <c r="IC1874" s="267"/>
      <c r="ID1874" s="267"/>
      <c r="IE1874" s="267"/>
      <c r="IF1874" s="267"/>
      <c r="IG1874" s="267"/>
      <c r="IH1874" s="267"/>
      <c r="II1874" s="267"/>
      <c r="IJ1874" s="267"/>
      <c r="IK1874" s="267"/>
      <c r="IL1874" s="267"/>
      <c r="IM1874" s="267"/>
      <c r="IN1874" s="267"/>
      <c r="IO1874" s="267"/>
      <c r="IP1874" s="267"/>
      <c r="IQ1874" s="267"/>
      <c r="IR1874" s="267"/>
      <c r="IS1874" s="267"/>
      <c r="IT1874" s="267"/>
      <c r="IU1874" s="267"/>
    </row>
    <row r="1875" spans="1:255" s="268" customFormat="1" ht="12.75">
      <c r="A1875" s="267"/>
      <c r="B1875" s="267"/>
      <c r="C1875" s="267"/>
      <c r="D1875" s="267"/>
      <c r="E1875" s="267"/>
      <c r="F1875" s="267"/>
      <c r="G1875" s="267"/>
      <c r="H1875" s="267"/>
      <c r="I1875" s="267"/>
      <c r="J1875" s="267"/>
      <c r="K1875" s="267"/>
      <c r="L1875" s="267"/>
      <c r="M1875" s="267"/>
      <c r="N1875" s="267"/>
      <c r="O1875" s="267"/>
      <c r="P1875" s="267"/>
      <c r="Q1875" s="267"/>
      <c r="R1875" s="267"/>
      <c r="S1875" s="267"/>
      <c r="T1875" s="267"/>
      <c r="U1875" s="267"/>
      <c r="V1875" s="267"/>
      <c r="W1875" s="267"/>
      <c r="X1875" s="267"/>
      <c r="Y1875" s="267"/>
      <c r="Z1875" s="267"/>
      <c r="AA1875" s="267"/>
      <c r="AB1875" s="267"/>
      <c r="AC1875" s="267"/>
      <c r="AD1875" s="267"/>
      <c r="AE1875" s="267"/>
      <c r="AF1875" s="267"/>
      <c r="AG1875" s="267"/>
      <c r="AH1875" s="267"/>
      <c r="AI1875" s="267"/>
      <c r="AJ1875" s="267"/>
      <c r="AK1875" s="267"/>
      <c r="AL1875" s="267"/>
      <c r="AM1875" s="267"/>
      <c r="AN1875" s="267"/>
      <c r="AO1875" s="267"/>
      <c r="AP1875" s="267"/>
      <c r="AQ1875" s="267"/>
      <c r="AR1875" s="267"/>
      <c r="AS1875" s="267"/>
      <c r="AT1875" s="267"/>
      <c r="AU1875" s="267"/>
      <c r="AV1875" s="267"/>
      <c r="AW1875" s="267"/>
      <c r="AX1875" s="267"/>
      <c r="AY1875" s="267"/>
      <c r="AZ1875" s="267"/>
      <c r="BA1875" s="267"/>
      <c r="BB1875" s="267"/>
      <c r="BC1875" s="267"/>
      <c r="BD1875" s="267"/>
      <c r="BE1875" s="267"/>
      <c r="BF1875" s="267"/>
      <c r="BG1875" s="267"/>
      <c r="BH1875" s="267"/>
      <c r="BI1875" s="267"/>
      <c r="BJ1875" s="267"/>
      <c r="BK1875" s="267"/>
      <c r="BL1875" s="267"/>
      <c r="BM1875" s="267"/>
      <c r="BN1875" s="267"/>
      <c r="BO1875" s="267"/>
      <c r="BP1875" s="267"/>
      <c r="BQ1875" s="267"/>
      <c r="BR1875" s="267"/>
      <c r="BS1875" s="267"/>
      <c r="BT1875" s="267"/>
      <c r="BU1875" s="267"/>
      <c r="BV1875" s="267"/>
      <c r="BW1875" s="267"/>
      <c r="BX1875" s="267"/>
      <c r="BY1875" s="267"/>
      <c r="BZ1875" s="267"/>
      <c r="CA1875" s="267"/>
      <c r="CB1875" s="267"/>
      <c r="CC1875" s="267"/>
      <c r="CD1875" s="267"/>
      <c r="CE1875" s="267"/>
      <c r="CF1875" s="267"/>
      <c r="CG1875" s="267"/>
      <c r="CH1875" s="267"/>
      <c r="CI1875" s="267"/>
      <c r="CJ1875" s="267"/>
      <c r="CK1875" s="267"/>
      <c r="CL1875" s="267"/>
      <c r="CM1875" s="267"/>
      <c r="CN1875" s="267"/>
      <c r="CO1875" s="267"/>
      <c r="CP1875" s="267"/>
      <c r="CQ1875" s="267"/>
      <c r="CR1875" s="267"/>
      <c r="CS1875" s="267"/>
      <c r="CT1875" s="267"/>
      <c r="CU1875" s="267"/>
      <c r="CV1875" s="267"/>
      <c r="CW1875" s="267"/>
      <c r="CX1875" s="267"/>
      <c r="CY1875" s="267"/>
      <c r="CZ1875" s="267"/>
      <c r="DA1875" s="267"/>
      <c r="DB1875" s="267"/>
      <c r="DC1875" s="267"/>
      <c r="DD1875" s="267"/>
      <c r="DE1875" s="267"/>
      <c r="DF1875" s="267"/>
      <c r="DG1875" s="267"/>
      <c r="DH1875" s="267"/>
      <c r="DI1875" s="267"/>
      <c r="DJ1875" s="267"/>
      <c r="DK1875" s="267"/>
      <c r="DL1875" s="267"/>
      <c r="DM1875" s="267"/>
      <c r="DN1875" s="267"/>
      <c r="DO1875" s="267"/>
      <c r="DP1875" s="267"/>
      <c r="DQ1875" s="267"/>
      <c r="DR1875" s="267"/>
      <c r="DS1875" s="267"/>
      <c r="DT1875" s="267"/>
      <c r="DU1875" s="267"/>
      <c r="DV1875" s="267"/>
      <c r="DW1875" s="267"/>
      <c r="DX1875" s="267"/>
      <c r="DY1875" s="267"/>
      <c r="DZ1875" s="267"/>
      <c r="EA1875" s="267"/>
      <c r="EB1875" s="267"/>
      <c r="EC1875" s="267"/>
      <c r="ED1875" s="267"/>
      <c r="EE1875" s="267"/>
      <c r="EF1875" s="267"/>
      <c r="EG1875" s="267"/>
      <c r="EH1875" s="267"/>
      <c r="EI1875" s="267"/>
      <c r="EJ1875" s="267"/>
      <c r="EK1875" s="267"/>
      <c r="EL1875" s="267"/>
      <c r="EM1875" s="267"/>
      <c r="EN1875" s="267"/>
      <c r="EO1875" s="267"/>
      <c r="EP1875" s="267"/>
      <c r="EQ1875" s="267"/>
      <c r="ER1875" s="267"/>
      <c r="ES1875" s="267"/>
      <c r="ET1875" s="267"/>
      <c r="EU1875" s="267"/>
      <c r="EV1875" s="267"/>
      <c r="EW1875" s="267"/>
      <c r="EX1875" s="267"/>
      <c r="EY1875" s="267"/>
      <c r="EZ1875" s="267"/>
      <c r="FA1875" s="267"/>
      <c r="FB1875" s="267"/>
      <c r="FC1875" s="267"/>
      <c r="FD1875" s="267"/>
      <c r="FE1875" s="267"/>
      <c r="FF1875" s="267"/>
      <c r="FG1875" s="267"/>
      <c r="FH1875" s="267"/>
      <c r="FI1875" s="267"/>
      <c r="FJ1875" s="267"/>
      <c r="FK1875" s="267"/>
      <c r="FL1875" s="267"/>
      <c r="FM1875" s="267"/>
      <c r="FN1875" s="267"/>
      <c r="FO1875" s="267"/>
      <c r="FP1875" s="267"/>
      <c r="FQ1875" s="267"/>
      <c r="FR1875" s="267"/>
      <c r="FS1875" s="267"/>
      <c r="FT1875" s="267"/>
      <c r="FU1875" s="267"/>
      <c r="FV1875" s="267"/>
      <c r="FW1875" s="267"/>
      <c r="FX1875" s="267"/>
      <c r="FY1875" s="267"/>
      <c r="FZ1875" s="267"/>
      <c r="GA1875" s="267"/>
      <c r="GB1875" s="267"/>
      <c r="GC1875" s="267"/>
      <c r="GD1875" s="267"/>
      <c r="GE1875" s="267"/>
      <c r="GF1875" s="267"/>
      <c r="GG1875" s="267"/>
      <c r="GH1875" s="267"/>
      <c r="GI1875" s="267"/>
      <c r="GJ1875" s="267"/>
      <c r="GK1875" s="267"/>
      <c r="GL1875" s="267"/>
      <c r="GM1875" s="267"/>
      <c r="GN1875" s="267"/>
      <c r="GO1875" s="267"/>
      <c r="GP1875" s="267"/>
      <c r="GQ1875" s="267"/>
      <c r="GR1875" s="267"/>
      <c r="GS1875" s="267"/>
      <c r="GT1875" s="267"/>
      <c r="GU1875" s="267"/>
      <c r="GV1875" s="267"/>
      <c r="GW1875" s="267"/>
      <c r="GX1875" s="267"/>
      <c r="GY1875" s="267"/>
      <c r="GZ1875" s="267"/>
      <c r="HA1875" s="267"/>
      <c r="HB1875" s="267"/>
      <c r="HC1875" s="267"/>
      <c r="HD1875" s="267"/>
      <c r="HE1875" s="267"/>
      <c r="HF1875" s="267"/>
      <c r="HG1875" s="267"/>
      <c r="HH1875" s="267"/>
      <c r="HI1875" s="267"/>
      <c r="HJ1875" s="267"/>
      <c r="HK1875" s="267"/>
      <c r="HL1875" s="267"/>
      <c r="HM1875" s="267"/>
      <c r="HN1875" s="267"/>
      <c r="HO1875" s="267"/>
      <c r="HP1875" s="267"/>
      <c r="HQ1875" s="267"/>
      <c r="HR1875" s="267"/>
      <c r="HS1875" s="267"/>
      <c r="HT1875" s="267"/>
      <c r="HU1875" s="267"/>
      <c r="HV1875" s="267"/>
      <c r="HW1875" s="267"/>
      <c r="HX1875" s="267"/>
      <c r="HY1875" s="267"/>
      <c r="HZ1875" s="267"/>
      <c r="IA1875" s="267"/>
      <c r="IB1875" s="267"/>
      <c r="IC1875" s="267"/>
      <c r="ID1875" s="267"/>
      <c r="IE1875" s="267"/>
      <c r="IF1875" s="267"/>
      <c r="IG1875" s="267"/>
      <c r="IH1875" s="267"/>
      <c r="II1875" s="267"/>
      <c r="IJ1875" s="267"/>
      <c r="IK1875" s="267"/>
      <c r="IL1875" s="267"/>
      <c r="IM1875" s="267"/>
      <c r="IN1875" s="267"/>
      <c r="IO1875" s="267"/>
      <c r="IP1875" s="267"/>
      <c r="IQ1875" s="267"/>
      <c r="IR1875" s="267"/>
      <c r="IS1875" s="267"/>
      <c r="IT1875" s="267"/>
      <c r="IU1875" s="267"/>
    </row>
    <row r="1876" spans="1:255" s="268" customFormat="1" ht="12.75">
      <c r="A1876" s="267"/>
      <c r="B1876" s="267"/>
      <c r="C1876" s="267"/>
      <c r="D1876" s="267"/>
      <c r="E1876" s="267"/>
      <c r="F1876" s="267"/>
      <c r="G1876" s="267"/>
      <c r="H1876" s="267"/>
      <c r="I1876" s="267"/>
      <c r="J1876" s="267"/>
      <c r="K1876" s="267"/>
      <c r="L1876" s="267"/>
      <c r="M1876" s="267"/>
      <c r="N1876" s="267"/>
      <c r="O1876" s="267"/>
      <c r="P1876" s="267"/>
      <c r="Q1876" s="267"/>
      <c r="R1876" s="267"/>
      <c r="S1876" s="267"/>
      <c r="T1876" s="267"/>
      <c r="U1876" s="267"/>
      <c r="V1876" s="267"/>
      <c r="W1876" s="267"/>
      <c r="X1876" s="267"/>
      <c r="Y1876" s="267"/>
      <c r="Z1876" s="267"/>
      <c r="AA1876" s="267"/>
      <c r="AB1876" s="267"/>
      <c r="AC1876" s="267"/>
      <c r="AD1876" s="267"/>
      <c r="AE1876" s="267"/>
      <c r="AF1876" s="267"/>
      <c r="AG1876" s="267"/>
      <c r="AH1876" s="267"/>
      <c r="AI1876" s="267"/>
      <c r="AJ1876" s="267"/>
      <c r="AK1876" s="267"/>
      <c r="AL1876" s="267"/>
      <c r="AM1876" s="267"/>
      <c r="AN1876" s="267"/>
      <c r="AO1876" s="267"/>
      <c r="AP1876" s="267"/>
      <c r="AQ1876" s="267"/>
      <c r="AR1876" s="267"/>
      <c r="AS1876" s="267"/>
      <c r="AT1876" s="267"/>
      <c r="AU1876" s="267"/>
      <c r="AV1876" s="267"/>
      <c r="AW1876" s="267"/>
      <c r="AX1876" s="267"/>
      <c r="AY1876" s="267"/>
      <c r="AZ1876" s="267"/>
      <c r="BA1876" s="267"/>
      <c r="BB1876" s="267"/>
      <c r="BC1876" s="267"/>
      <c r="BD1876" s="267"/>
      <c r="BE1876" s="267"/>
      <c r="BF1876" s="267"/>
      <c r="BG1876" s="267"/>
      <c r="BH1876" s="267"/>
      <c r="BI1876" s="267"/>
      <c r="BJ1876" s="267"/>
      <c r="BK1876" s="267"/>
      <c r="BL1876" s="267"/>
      <c r="BM1876" s="267"/>
      <c r="BN1876" s="267"/>
      <c r="BO1876" s="267"/>
      <c r="BP1876" s="267"/>
      <c r="BQ1876" s="267"/>
      <c r="BR1876" s="267"/>
      <c r="BS1876" s="267"/>
      <c r="BT1876" s="267"/>
      <c r="BU1876" s="267"/>
      <c r="BV1876" s="267"/>
      <c r="BW1876" s="267"/>
      <c r="BX1876" s="267"/>
      <c r="BY1876" s="267"/>
      <c r="BZ1876" s="267"/>
      <c r="CA1876" s="267"/>
      <c r="CB1876" s="267"/>
      <c r="CC1876" s="267"/>
      <c r="CD1876" s="267"/>
      <c r="CE1876" s="267"/>
      <c r="CF1876" s="267"/>
      <c r="CG1876" s="267"/>
      <c r="CH1876" s="267"/>
      <c r="CI1876" s="267"/>
      <c r="CJ1876" s="267"/>
      <c r="CK1876" s="267"/>
      <c r="CL1876" s="267"/>
      <c r="CM1876" s="267"/>
      <c r="CN1876" s="267"/>
      <c r="CO1876" s="267"/>
      <c r="CP1876" s="267"/>
      <c r="CQ1876" s="267"/>
      <c r="CR1876" s="267"/>
      <c r="CS1876" s="267"/>
      <c r="CT1876" s="267"/>
      <c r="CU1876" s="267"/>
      <c r="CV1876" s="267"/>
      <c r="CW1876" s="267"/>
      <c r="CX1876" s="267"/>
      <c r="CY1876" s="267"/>
      <c r="CZ1876" s="267"/>
      <c r="DA1876" s="267"/>
      <c r="DB1876" s="267"/>
      <c r="DC1876" s="267"/>
      <c r="DD1876" s="267"/>
      <c r="DE1876" s="267"/>
      <c r="DF1876" s="267"/>
      <c r="DG1876" s="267"/>
      <c r="DH1876" s="267"/>
      <c r="DI1876" s="267"/>
      <c r="DJ1876" s="267"/>
      <c r="DK1876" s="267"/>
      <c r="DL1876" s="267"/>
      <c r="DM1876" s="267"/>
      <c r="DN1876" s="267"/>
      <c r="DO1876" s="267"/>
      <c r="DP1876" s="267"/>
      <c r="DQ1876" s="267"/>
      <c r="DR1876" s="267"/>
      <c r="DS1876" s="267"/>
      <c r="DT1876" s="267"/>
      <c r="DU1876" s="267"/>
      <c r="DV1876" s="267"/>
      <c r="DW1876" s="267"/>
      <c r="DX1876" s="267"/>
      <c r="DY1876" s="267"/>
      <c r="DZ1876" s="267"/>
      <c r="EA1876" s="267"/>
      <c r="EB1876" s="267"/>
      <c r="EC1876" s="267"/>
      <c r="ED1876" s="267"/>
      <c r="EE1876" s="267"/>
      <c r="EF1876" s="267"/>
      <c r="EG1876" s="267"/>
      <c r="EH1876" s="267"/>
      <c r="EI1876" s="267"/>
      <c r="EJ1876" s="267"/>
      <c r="EK1876" s="267"/>
      <c r="EL1876" s="267"/>
      <c r="EM1876" s="267"/>
      <c r="EN1876" s="267"/>
      <c r="EO1876" s="267"/>
      <c r="EP1876" s="267"/>
      <c r="EQ1876" s="267"/>
      <c r="ER1876" s="267"/>
      <c r="ES1876" s="267"/>
      <c r="ET1876" s="267"/>
      <c r="EU1876" s="267"/>
      <c r="EV1876" s="267"/>
      <c r="EW1876" s="267"/>
      <c r="EX1876" s="267"/>
      <c r="EY1876" s="267"/>
      <c r="EZ1876" s="267"/>
      <c r="FA1876" s="267"/>
      <c r="FB1876" s="267"/>
      <c r="FC1876" s="267"/>
      <c r="FD1876" s="267"/>
      <c r="FE1876" s="267"/>
      <c r="FF1876" s="267"/>
      <c r="FG1876" s="267"/>
      <c r="FH1876" s="267"/>
      <c r="FI1876" s="267"/>
      <c r="FJ1876" s="267"/>
      <c r="FK1876" s="267"/>
      <c r="FL1876" s="267"/>
      <c r="FM1876" s="267"/>
      <c r="FN1876" s="267"/>
      <c r="FO1876" s="267"/>
      <c r="FP1876" s="267"/>
      <c r="FQ1876" s="267"/>
      <c r="FR1876" s="267"/>
      <c r="FS1876" s="267"/>
      <c r="FT1876" s="267"/>
      <c r="FU1876" s="267"/>
      <c r="FV1876" s="267"/>
      <c r="FW1876" s="267"/>
      <c r="FX1876" s="267"/>
      <c r="FY1876" s="267"/>
      <c r="FZ1876" s="267"/>
      <c r="GA1876" s="267"/>
      <c r="GB1876" s="267"/>
      <c r="GC1876" s="267"/>
      <c r="GD1876" s="267"/>
      <c r="GE1876" s="267"/>
      <c r="GF1876" s="267"/>
      <c r="GG1876" s="267"/>
      <c r="GH1876" s="267"/>
      <c r="GI1876" s="267"/>
      <c r="GJ1876" s="267"/>
      <c r="GK1876" s="267"/>
      <c r="GL1876" s="267"/>
      <c r="GM1876" s="267"/>
      <c r="GN1876" s="267"/>
      <c r="GO1876" s="267"/>
      <c r="GP1876" s="267"/>
      <c r="GQ1876" s="267"/>
      <c r="GR1876" s="267"/>
      <c r="GS1876" s="267"/>
      <c r="GT1876" s="267"/>
      <c r="GU1876" s="267"/>
      <c r="GV1876" s="267"/>
      <c r="GW1876" s="267"/>
      <c r="GX1876" s="267"/>
      <c r="GY1876" s="267"/>
      <c r="GZ1876" s="267"/>
      <c r="HA1876" s="267"/>
      <c r="HB1876" s="267"/>
      <c r="HC1876" s="267"/>
      <c r="HD1876" s="267"/>
      <c r="HE1876" s="267"/>
      <c r="HF1876" s="267"/>
      <c r="HG1876" s="267"/>
      <c r="HH1876" s="267"/>
      <c r="HI1876" s="267"/>
      <c r="HJ1876" s="267"/>
      <c r="HK1876" s="267"/>
      <c r="HL1876" s="267"/>
      <c r="HM1876" s="267"/>
      <c r="HN1876" s="267"/>
      <c r="HO1876" s="267"/>
      <c r="HP1876" s="267"/>
      <c r="HQ1876" s="267"/>
      <c r="HR1876" s="267"/>
      <c r="HS1876" s="267"/>
      <c r="HT1876" s="267"/>
      <c r="HU1876" s="267"/>
      <c r="HV1876" s="267"/>
      <c r="HW1876" s="267"/>
      <c r="HX1876" s="267"/>
      <c r="HY1876" s="267"/>
      <c r="HZ1876" s="267"/>
      <c r="IA1876" s="267"/>
      <c r="IB1876" s="267"/>
      <c r="IC1876" s="267"/>
      <c r="ID1876" s="267"/>
      <c r="IE1876" s="267"/>
      <c r="IF1876" s="267"/>
      <c r="IG1876" s="267"/>
      <c r="IH1876" s="267"/>
      <c r="II1876" s="267"/>
      <c r="IJ1876" s="267"/>
      <c r="IK1876" s="267"/>
      <c r="IL1876" s="267"/>
      <c r="IM1876" s="267"/>
      <c r="IN1876" s="267"/>
      <c r="IO1876" s="267"/>
      <c r="IP1876" s="267"/>
      <c r="IQ1876" s="267"/>
      <c r="IR1876" s="267"/>
      <c r="IS1876" s="267"/>
      <c r="IT1876" s="267"/>
      <c r="IU1876" s="267"/>
    </row>
    <row r="1877" spans="1:255" s="268" customFormat="1" ht="12.75">
      <c r="A1877" s="267"/>
      <c r="B1877" s="267"/>
      <c r="C1877" s="267"/>
      <c r="D1877" s="267"/>
      <c r="E1877" s="267"/>
      <c r="F1877" s="267"/>
      <c r="G1877" s="267"/>
      <c r="H1877" s="267"/>
      <c r="I1877" s="267"/>
      <c r="J1877" s="267"/>
      <c r="K1877" s="267"/>
      <c r="L1877" s="267"/>
      <c r="M1877" s="267"/>
      <c r="N1877" s="267"/>
      <c r="O1877" s="267"/>
      <c r="P1877" s="267"/>
      <c r="Q1877" s="267"/>
      <c r="R1877" s="267"/>
      <c r="S1877" s="267"/>
      <c r="T1877" s="267"/>
      <c r="U1877" s="267"/>
      <c r="V1877" s="267"/>
      <c r="W1877" s="267"/>
      <c r="X1877" s="267"/>
      <c r="Y1877" s="267"/>
      <c r="Z1877" s="267"/>
      <c r="AA1877" s="267"/>
      <c r="AB1877" s="267"/>
      <c r="AC1877" s="267"/>
      <c r="AD1877" s="267"/>
      <c r="AE1877" s="267"/>
      <c r="AF1877" s="267"/>
      <c r="AG1877" s="267"/>
      <c r="AH1877" s="267"/>
      <c r="AI1877" s="267"/>
      <c r="AJ1877" s="267"/>
      <c r="AK1877" s="267"/>
      <c r="AL1877" s="267"/>
      <c r="AM1877" s="267"/>
      <c r="AN1877" s="267"/>
      <c r="AO1877" s="267"/>
      <c r="AP1877" s="267"/>
      <c r="AQ1877" s="267"/>
      <c r="AR1877" s="267"/>
      <c r="AS1877" s="267"/>
      <c r="AT1877" s="267"/>
      <c r="AU1877" s="267"/>
      <c r="AV1877" s="267"/>
      <c r="AW1877" s="267"/>
      <c r="AX1877" s="267"/>
      <c r="AY1877" s="267"/>
      <c r="AZ1877" s="267"/>
      <c r="BA1877" s="267"/>
      <c r="BB1877" s="267"/>
      <c r="BC1877" s="267"/>
      <c r="BD1877" s="267"/>
      <c r="BE1877" s="267"/>
      <c r="BF1877" s="267"/>
      <c r="BG1877" s="267"/>
      <c r="BH1877" s="267"/>
      <c r="BI1877" s="267"/>
      <c r="BJ1877" s="267"/>
      <c r="BK1877" s="267"/>
      <c r="BL1877" s="267"/>
      <c r="BM1877" s="267"/>
      <c r="BN1877" s="267"/>
      <c r="BO1877" s="267"/>
      <c r="BP1877" s="267"/>
      <c r="BQ1877" s="267"/>
      <c r="BR1877" s="267"/>
      <c r="BS1877" s="267"/>
      <c r="BT1877" s="267"/>
      <c r="BU1877" s="267"/>
      <c r="BV1877" s="267"/>
      <c r="BW1877" s="267"/>
      <c r="BX1877" s="267"/>
      <c r="BY1877" s="267"/>
      <c r="BZ1877" s="267"/>
      <c r="CA1877" s="267"/>
      <c r="CB1877" s="267"/>
      <c r="CC1877" s="267"/>
      <c r="CD1877" s="267"/>
      <c r="CE1877" s="267"/>
      <c r="CF1877" s="267"/>
      <c r="CG1877" s="267"/>
      <c r="CH1877" s="267"/>
      <c r="CI1877" s="267"/>
      <c r="CJ1877" s="267"/>
      <c r="CK1877" s="267"/>
      <c r="CL1877" s="267"/>
      <c r="CM1877" s="267"/>
      <c r="CN1877" s="267"/>
      <c r="CO1877" s="267"/>
      <c r="CP1877" s="267"/>
      <c r="CQ1877" s="267"/>
      <c r="CR1877" s="267"/>
      <c r="CS1877" s="267"/>
      <c r="CT1877" s="267"/>
      <c r="CU1877" s="267"/>
      <c r="CV1877" s="267"/>
      <c r="CW1877" s="267"/>
      <c r="CX1877" s="267"/>
      <c r="CY1877" s="267"/>
      <c r="CZ1877" s="267"/>
      <c r="DA1877" s="267"/>
      <c r="DB1877" s="267"/>
      <c r="DC1877" s="267"/>
      <c r="DD1877" s="267"/>
      <c r="DE1877" s="267"/>
      <c r="DF1877" s="267"/>
      <c r="DG1877" s="267"/>
      <c r="DH1877" s="267"/>
      <c r="DI1877" s="267"/>
      <c r="DJ1877" s="267"/>
      <c r="DK1877" s="267"/>
      <c r="DL1877" s="267"/>
      <c r="DM1877" s="267"/>
      <c r="DN1877" s="267"/>
      <c r="DO1877" s="267"/>
      <c r="DP1877" s="267"/>
      <c r="DQ1877" s="267"/>
      <c r="DR1877" s="267"/>
      <c r="DS1877" s="267"/>
      <c r="DT1877" s="267"/>
      <c r="DU1877" s="267"/>
      <c r="DV1877" s="267"/>
      <c r="DW1877" s="267"/>
      <c r="DX1877" s="267"/>
      <c r="DY1877" s="267"/>
      <c r="DZ1877" s="267"/>
      <c r="EA1877" s="267"/>
      <c r="EB1877" s="267"/>
      <c r="EC1877" s="267"/>
      <c r="ED1877" s="267"/>
      <c r="EE1877" s="267"/>
      <c r="EF1877" s="267"/>
      <c r="EG1877" s="267"/>
      <c r="EH1877" s="267"/>
      <c r="EI1877" s="267"/>
      <c r="EJ1877" s="267"/>
      <c r="EK1877" s="267"/>
      <c r="EL1877" s="267"/>
      <c r="EM1877" s="267"/>
      <c r="EN1877" s="267"/>
      <c r="EO1877" s="267"/>
      <c r="EP1877" s="267"/>
      <c r="EQ1877" s="267"/>
      <c r="ER1877" s="267"/>
      <c r="ES1877" s="267"/>
      <c r="ET1877" s="267"/>
      <c r="EU1877" s="267"/>
      <c r="EV1877" s="267"/>
      <c r="EW1877" s="267"/>
      <c r="EX1877" s="267"/>
      <c r="EY1877" s="267"/>
      <c r="EZ1877" s="267"/>
      <c r="FA1877" s="267"/>
      <c r="FB1877" s="267"/>
      <c r="FC1877" s="267"/>
      <c r="FD1877" s="267"/>
      <c r="FE1877" s="267"/>
      <c r="FF1877" s="267"/>
      <c r="FG1877" s="267"/>
      <c r="FH1877" s="267"/>
      <c r="FI1877" s="267"/>
      <c r="FJ1877" s="267"/>
      <c r="FK1877" s="267"/>
      <c r="FL1877" s="267"/>
      <c r="FM1877" s="267"/>
      <c r="FN1877" s="267"/>
      <c r="FO1877" s="267"/>
      <c r="FP1877" s="267"/>
      <c r="FQ1877" s="267"/>
      <c r="FR1877" s="267"/>
      <c r="FS1877" s="267"/>
      <c r="FT1877" s="267"/>
      <c r="FU1877" s="267"/>
      <c r="FV1877" s="267"/>
      <c r="FW1877" s="267"/>
      <c r="FX1877" s="267"/>
      <c r="FY1877" s="267"/>
      <c r="FZ1877" s="267"/>
      <c r="GA1877" s="267"/>
      <c r="GB1877" s="267"/>
      <c r="GC1877" s="267"/>
      <c r="GD1877" s="267"/>
      <c r="GE1877" s="267"/>
      <c r="GF1877" s="267"/>
      <c r="GG1877" s="267"/>
      <c r="GH1877" s="267"/>
      <c r="GI1877" s="267"/>
      <c r="GJ1877" s="267"/>
      <c r="GK1877" s="267"/>
      <c r="GL1877" s="267"/>
      <c r="GM1877" s="267"/>
      <c r="GN1877" s="267"/>
      <c r="GO1877" s="267"/>
      <c r="GP1877" s="267"/>
      <c r="GQ1877" s="267"/>
      <c r="GR1877" s="267"/>
      <c r="GS1877" s="267"/>
      <c r="GT1877" s="267"/>
      <c r="GU1877" s="267"/>
      <c r="GV1877" s="267"/>
      <c r="GW1877" s="267"/>
      <c r="GX1877" s="267"/>
      <c r="GY1877" s="267"/>
      <c r="GZ1877" s="267"/>
      <c r="HA1877" s="267"/>
      <c r="HB1877" s="267"/>
      <c r="HC1877" s="267"/>
      <c r="HD1877" s="267"/>
      <c r="HE1877" s="267"/>
      <c r="HF1877" s="267"/>
      <c r="HG1877" s="267"/>
      <c r="HH1877" s="267"/>
      <c r="HI1877" s="267"/>
      <c r="HJ1877" s="267"/>
      <c r="HK1877" s="267"/>
      <c r="HL1877" s="267"/>
      <c r="HM1877" s="267"/>
      <c r="HN1877" s="267"/>
      <c r="HO1877" s="267"/>
      <c r="HP1877" s="267"/>
      <c r="HQ1877" s="267"/>
      <c r="HR1877" s="267"/>
      <c r="HS1877" s="267"/>
      <c r="HT1877" s="267"/>
      <c r="HU1877" s="267"/>
      <c r="HV1877" s="267"/>
      <c r="HW1877" s="267"/>
      <c r="HX1877" s="267"/>
      <c r="HY1877" s="267"/>
      <c r="HZ1877" s="267"/>
      <c r="IA1877" s="267"/>
      <c r="IB1877" s="267"/>
      <c r="IC1877" s="267"/>
      <c r="ID1877" s="267"/>
      <c r="IE1877" s="267"/>
      <c r="IF1877" s="267"/>
      <c r="IG1877" s="267"/>
      <c r="IH1877" s="267"/>
      <c r="II1877" s="267"/>
      <c r="IJ1877" s="267"/>
      <c r="IK1877" s="267"/>
      <c r="IL1877" s="267"/>
      <c r="IM1877" s="267"/>
      <c r="IN1877" s="267"/>
      <c r="IO1877" s="267"/>
      <c r="IP1877" s="267"/>
      <c r="IQ1877" s="267"/>
      <c r="IR1877" s="267"/>
      <c r="IS1877" s="267"/>
      <c r="IT1877" s="267"/>
      <c r="IU1877" s="267"/>
    </row>
    <row r="1878" spans="1:255" s="268" customFormat="1" ht="12.75">
      <c r="A1878" s="267"/>
      <c r="B1878" s="267"/>
      <c r="C1878" s="267"/>
      <c r="D1878" s="267"/>
      <c r="E1878" s="267"/>
      <c r="F1878" s="267"/>
      <c r="G1878" s="267"/>
      <c r="H1878" s="267"/>
      <c r="I1878" s="267"/>
      <c r="J1878" s="267"/>
      <c r="K1878" s="267"/>
      <c r="L1878" s="267"/>
      <c r="M1878" s="267"/>
      <c r="N1878" s="267"/>
      <c r="O1878" s="267"/>
      <c r="P1878" s="267"/>
      <c r="Q1878" s="267"/>
      <c r="R1878" s="267"/>
      <c r="S1878" s="267"/>
      <c r="T1878" s="267"/>
      <c r="U1878" s="267"/>
      <c r="V1878" s="267"/>
      <c r="W1878" s="267"/>
      <c r="X1878" s="267"/>
      <c r="Y1878" s="267"/>
      <c r="Z1878" s="267"/>
      <c r="AA1878" s="267"/>
      <c r="AB1878" s="267"/>
      <c r="AC1878" s="267"/>
      <c r="AD1878" s="267"/>
      <c r="AE1878" s="267"/>
      <c r="AF1878" s="267"/>
      <c r="AG1878" s="267"/>
      <c r="AH1878" s="267"/>
      <c r="AI1878" s="267"/>
      <c r="AJ1878" s="267"/>
      <c r="AK1878" s="267"/>
      <c r="AL1878" s="267"/>
      <c r="AM1878" s="267"/>
      <c r="AN1878" s="267"/>
      <c r="AO1878" s="267"/>
      <c r="AP1878" s="267"/>
      <c r="AQ1878" s="267"/>
      <c r="AR1878" s="267"/>
      <c r="AS1878" s="267"/>
      <c r="AT1878" s="267"/>
      <c r="AU1878" s="267"/>
      <c r="AV1878" s="267"/>
      <c r="AW1878" s="267"/>
      <c r="AX1878" s="267"/>
      <c r="AY1878" s="267"/>
      <c r="AZ1878" s="267"/>
      <c r="BA1878" s="267"/>
      <c r="BB1878" s="267"/>
      <c r="BC1878" s="267"/>
      <c r="BD1878" s="267"/>
      <c r="BE1878" s="267"/>
      <c r="BF1878" s="267"/>
      <c r="BG1878" s="267"/>
      <c r="BH1878" s="267"/>
      <c r="BI1878" s="267"/>
      <c r="BJ1878" s="267"/>
      <c r="BK1878" s="267"/>
      <c r="BL1878" s="267"/>
      <c r="BM1878" s="267"/>
      <c r="BN1878" s="267"/>
      <c r="BO1878" s="267"/>
      <c r="BP1878" s="267"/>
      <c r="BQ1878" s="267"/>
      <c r="BR1878" s="267"/>
      <c r="BS1878" s="267"/>
      <c r="BT1878" s="267"/>
      <c r="BU1878" s="267"/>
      <c r="BV1878" s="267"/>
      <c r="BW1878" s="267"/>
      <c r="BX1878" s="267"/>
      <c r="BY1878" s="267"/>
      <c r="BZ1878" s="267"/>
      <c r="CA1878" s="267"/>
      <c r="CB1878" s="267"/>
      <c r="CC1878" s="267"/>
      <c r="CD1878" s="267"/>
      <c r="CE1878" s="267"/>
      <c r="CF1878" s="267"/>
      <c r="CG1878" s="267"/>
      <c r="CH1878" s="267"/>
      <c r="CI1878" s="267"/>
      <c r="CJ1878" s="267"/>
      <c r="CK1878" s="267"/>
      <c r="CL1878" s="267"/>
      <c r="CM1878" s="267"/>
      <c r="CN1878" s="267"/>
      <c r="CO1878" s="267"/>
      <c r="CP1878" s="267"/>
      <c r="CQ1878" s="267"/>
      <c r="CR1878" s="267"/>
      <c r="CS1878" s="267"/>
      <c r="CT1878" s="267"/>
      <c r="CU1878" s="267"/>
      <c r="CV1878" s="267"/>
      <c r="CW1878" s="267"/>
      <c r="CX1878" s="267"/>
      <c r="CY1878" s="267"/>
      <c r="CZ1878" s="267"/>
      <c r="DA1878" s="267"/>
      <c r="DB1878" s="267"/>
      <c r="DC1878" s="267"/>
      <c r="DD1878" s="267"/>
      <c r="DE1878" s="267"/>
      <c r="DF1878" s="267"/>
      <c r="DG1878" s="267"/>
      <c r="DH1878" s="267"/>
      <c r="DI1878" s="267"/>
      <c r="DJ1878" s="267"/>
      <c r="DK1878" s="267"/>
      <c r="DL1878" s="267"/>
      <c r="DM1878" s="267"/>
      <c r="DN1878" s="267"/>
      <c r="DO1878" s="267"/>
      <c r="DP1878" s="267"/>
      <c r="DQ1878" s="267"/>
      <c r="DR1878" s="267"/>
      <c r="DS1878" s="267"/>
      <c r="DT1878" s="267"/>
      <c r="DU1878" s="267"/>
      <c r="DV1878" s="267"/>
      <c r="DW1878" s="267"/>
      <c r="DX1878" s="267"/>
      <c r="DY1878" s="267"/>
      <c r="DZ1878" s="267"/>
      <c r="EA1878" s="267"/>
      <c r="EB1878" s="267"/>
      <c r="EC1878" s="267"/>
      <c r="ED1878" s="267"/>
      <c r="EE1878" s="267"/>
      <c r="EF1878" s="267"/>
      <c r="EG1878" s="267"/>
      <c r="EH1878" s="267"/>
      <c r="EI1878" s="267"/>
      <c r="EJ1878" s="267"/>
      <c r="EK1878" s="267"/>
      <c r="EL1878" s="267"/>
      <c r="EM1878" s="267"/>
      <c r="EN1878" s="267"/>
      <c r="EO1878" s="267"/>
      <c r="EP1878" s="267"/>
      <c r="EQ1878" s="267"/>
      <c r="ER1878" s="267"/>
      <c r="ES1878" s="267"/>
      <c r="ET1878" s="267"/>
      <c r="EU1878" s="267"/>
      <c r="EV1878" s="267"/>
      <c r="EW1878" s="267"/>
      <c r="EX1878" s="267"/>
      <c r="EY1878" s="267"/>
      <c r="EZ1878" s="267"/>
      <c r="FA1878" s="267"/>
      <c r="FB1878" s="267"/>
      <c r="FC1878" s="267"/>
      <c r="FD1878" s="267"/>
      <c r="FE1878" s="267"/>
      <c r="FF1878" s="267"/>
      <c r="FG1878" s="267"/>
      <c r="FH1878" s="267"/>
      <c r="FI1878" s="267"/>
      <c r="FJ1878" s="267"/>
      <c r="FK1878" s="267"/>
      <c r="FL1878" s="267"/>
      <c r="FM1878" s="267"/>
      <c r="FN1878" s="267"/>
      <c r="FO1878" s="267"/>
      <c r="FP1878" s="267"/>
      <c r="FQ1878" s="267"/>
      <c r="FR1878" s="267"/>
      <c r="FS1878" s="267"/>
      <c r="FT1878" s="267"/>
      <c r="FU1878" s="267"/>
      <c r="FV1878" s="267"/>
      <c r="FW1878" s="267"/>
      <c r="FX1878" s="267"/>
      <c r="FY1878" s="267"/>
      <c r="FZ1878" s="267"/>
      <c r="GA1878" s="267"/>
      <c r="GB1878" s="267"/>
      <c r="GC1878" s="267"/>
      <c r="GD1878" s="267"/>
      <c r="GE1878" s="267"/>
      <c r="GF1878" s="267"/>
      <c r="GG1878" s="267"/>
      <c r="GH1878" s="267"/>
      <c r="GI1878" s="267"/>
      <c r="GJ1878" s="267"/>
      <c r="GK1878" s="267"/>
      <c r="GL1878" s="267"/>
      <c r="GM1878" s="267"/>
      <c r="GN1878" s="267"/>
      <c r="GO1878" s="267"/>
      <c r="GP1878" s="267"/>
      <c r="GQ1878" s="267"/>
      <c r="GR1878" s="267"/>
      <c r="GS1878" s="267"/>
      <c r="GT1878" s="267"/>
      <c r="GU1878" s="267"/>
      <c r="GV1878" s="267"/>
      <c r="GW1878" s="267"/>
      <c r="GX1878" s="267"/>
      <c r="GY1878" s="267"/>
      <c r="GZ1878" s="267"/>
      <c r="HA1878" s="267"/>
      <c r="HB1878" s="267"/>
      <c r="HC1878" s="267"/>
      <c r="HD1878" s="267"/>
      <c r="HE1878" s="267"/>
      <c r="HF1878" s="267"/>
      <c r="HG1878" s="267"/>
      <c r="HH1878" s="267"/>
      <c r="HI1878" s="267"/>
      <c r="HJ1878" s="267"/>
      <c r="HK1878" s="267"/>
      <c r="HL1878" s="267"/>
      <c r="HM1878" s="267"/>
      <c r="HN1878" s="267"/>
      <c r="HO1878" s="267"/>
      <c r="HP1878" s="267"/>
      <c r="HQ1878" s="267"/>
      <c r="HR1878" s="267"/>
      <c r="HS1878" s="267"/>
      <c r="HT1878" s="267"/>
      <c r="HU1878" s="267"/>
      <c r="HV1878" s="267"/>
      <c r="HW1878" s="267"/>
      <c r="HX1878" s="267"/>
      <c r="HY1878" s="267"/>
      <c r="HZ1878" s="267"/>
      <c r="IA1878" s="267"/>
      <c r="IB1878" s="267"/>
      <c r="IC1878" s="267"/>
      <c r="ID1878" s="267"/>
      <c r="IE1878" s="267"/>
      <c r="IF1878" s="267"/>
      <c r="IG1878" s="267"/>
      <c r="IH1878" s="267"/>
      <c r="II1878" s="267"/>
      <c r="IJ1878" s="267"/>
      <c r="IK1878" s="267"/>
      <c r="IL1878" s="267"/>
      <c r="IM1878" s="267"/>
      <c r="IN1878" s="267"/>
      <c r="IO1878" s="267"/>
      <c r="IP1878" s="267"/>
      <c r="IQ1878" s="267"/>
      <c r="IR1878" s="267"/>
      <c r="IS1878" s="267"/>
      <c r="IT1878" s="267"/>
      <c r="IU1878" s="267"/>
    </row>
    <row r="1879" spans="1:255" s="268" customFormat="1" ht="12.75">
      <c r="A1879" s="267"/>
      <c r="B1879" s="267"/>
      <c r="C1879" s="267"/>
      <c r="D1879" s="267"/>
      <c r="E1879" s="267"/>
      <c r="F1879" s="267"/>
      <c r="G1879" s="267"/>
      <c r="H1879" s="267"/>
      <c r="I1879" s="267"/>
      <c r="J1879" s="267"/>
      <c r="K1879" s="267"/>
      <c r="L1879" s="267"/>
      <c r="M1879" s="267"/>
      <c r="N1879" s="267"/>
      <c r="O1879" s="267"/>
      <c r="P1879" s="267"/>
      <c r="Q1879" s="267"/>
      <c r="R1879" s="267"/>
      <c r="S1879" s="267"/>
      <c r="T1879" s="267"/>
      <c r="U1879" s="267"/>
      <c r="V1879" s="267"/>
      <c r="W1879" s="267"/>
      <c r="X1879" s="267"/>
      <c r="Y1879" s="267"/>
      <c r="Z1879" s="267"/>
      <c r="AA1879" s="267"/>
      <c r="AB1879" s="267"/>
      <c r="AC1879" s="267"/>
      <c r="AD1879" s="267"/>
      <c r="AE1879" s="267"/>
      <c r="AF1879" s="267"/>
      <c r="AG1879" s="267"/>
      <c r="AH1879" s="267"/>
      <c r="AI1879" s="267"/>
      <c r="AJ1879" s="267"/>
      <c r="AK1879" s="267"/>
      <c r="AL1879" s="267"/>
      <c r="AM1879" s="267"/>
      <c r="AN1879" s="267"/>
      <c r="AO1879" s="267"/>
      <c r="AP1879" s="267"/>
      <c r="AQ1879" s="267"/>
      <c r="AR1879" s="267"/>
      <c r="AS1879" s="267"/>
      <c r="AT1879" s="267"/>
      <c r="AU1879" s="267"/>
      <c r="AV1879" s="267"/>
      <c r="AW1879" s="267"/>
      <c r="AX1879" s="267"/>
      <c r="AY1879" s="267"/>
      <c r="AZ1879" s="267"/>
      <c r="BA1879" s="267"/>
      <c r="BB1879" s="267"/>
      <c r="BC1879" s="267"/>
      <c r="BD1879" s="267"/>
      <c r="BE1879" s="267"/>
      <c r="BF1879" s="267"/>
      <c r="BG1879" s="267"/>
      <c r="BH1879" s="267"/>
      <c r="BI1879" s="267"/>
      <c r="BJ1879" s="267"/>
      <c r="BK1879" s="267"/>
      <c r="BL1879" s="267"/>
      <c r="BM1879" s="267"/>
      <c r="BN1879" s="267"/>
      <c r="BO1879" s="267"/>
      <c r="BP1879" s="267"/>
      <c r="BQ1879" s="267"/>
      <c r="BR1879" s="267"/>
      <c r="BS1879" s="267"/>
      <c r="BT1879" s="267"/>
      <c r="BU1879" s="267"/>
      <c r="BV1879" s="267"/>
      <c r="BW1879" s="267"/>
      <c r="BX1879" s="267"/>
      <c r="BY1879" s="267"/>
      <c r="BZ1879" s="267"/>
      <c r="CA1879" s="267"/>
      <c r="CB1879" s="267"/>
      <c r="CC1879" s="267"/>
      <c r="CD1879" s="267"/>
      <c r="CE1879" s="267"/>
      <c r="CF1879" s="267"/>
      <c r="CG1879" s="267"/>
      <c r="CH1879" s="267"/>
      <c r="CI1879" s="267"/>
      <c r="CJ1879" s="267"/>
      <c r="CK1879" s="267"/>
      <c r="CL1879" s="267"/>
      <c r="CM1879" s="267"/>
      <c r="CN1879" s="267"/>
      <c r="CO1879" s="267"/>
      <c r="CP1879" s="267"/>
      <c r="CQ1879" s="267"/>
      <c r="CR1879" s="267"/>
      <c r="CS1879" s="267"/>
      <c r="CT1879" s="267"/>
      <c r="CU1879" s="267"/>
      <c r="CV1879" s="267"/>
      <c r="CW1879" s="267"/>
      <c r="CX1879" s="267"/>
      <c r="CY1879" s="267"/>
      <c r="CZ1879" s="267"/>
      <c r="DA1879" s="267"/>
      <c r="DB1879" s="267"/>
      <c r="DC1879" s="267"/>
      <c r="DD1879" s="267"/>
      <c r="DE1879" s="267"/>
      <c r="DF1879" s="267"/>
      <c r="DG1879" s="267"/>
      <c r="DH1879" s="267"/>
      <c r="DI1879" s="267"/>
      <c r="DJ1879" s="267"/>
      <c r="DK1879" s="267"/>
      <c r="DL1879" s="267"/>
      <c r="DM1879" s="267"/>
      <c r="DN1879" s="267"/>
      <c r="DO1879" s="267"/>
      <c r="DP1879" s="267"/>
      <c r="DQ1879" s="267"/>
      <c r="DR1879" s="267"/>
      <c r="DS1879" s="267"/>
      <c r="DT1879" s="267"/>
      <c r="DU1879" s="267"/>
      <c r="DV1879" s="267"/>
      <c r="DW1879" s="267"/>
      <c r="DX1879" s="267"/>
      <c r="DY1879" s="267"/>
      <c r="DZ1879" s="267"/>
      <c r="EA1879" s="267"/>
      <c r="EB1879" s="267"/>
      <c r="EC1879" s="267"/>
      <c r="ED1879" s="267"/>
      <c r="EE1879" s="267"/>
      <c r="EF1879" s="267"/>
      <c r="EG1879" s="267"/>
      <c r="EH1879" s="267"/>
      <c r="EI1879" s="267"/>
      <c r="EJ1879" s="267"/>
      <c r="EK1879" s="267"/>
      <c r="EL1879" s="267"/>
      <c r="EM1879" s="267"/>
      <c r="EN1879" s="267"/>
      <c r="EO1879" s="267"/>
      <c r="EP1879" s="267"/>
      <c r="EQ1879" s="267"/>
      <c r="ER1879" s="267"/>
      <c r="ES1879" s="267"/>
      <c r="ET1879" s="267"/>
      <c r="EU1879" s="267"/>
      <c r="EV1879" s="267"/>
      <c r="EW1879" s="267"/>
      <c r="EX1879" s="267"/>
      <c r="EY1879" s="267"/>
      <c r="EZ1879" s="267"/>
      <c r="FA1879" s="267"/>
      <c r="FB1879" s="267"/>
      <c r="FC1879" s="267"/>
      <c r="FD1879" s="267"/>
      <c r="FE1879" s="267"/>
      <c r="FF1879" s="267"/>
      <c r="FG1879" s="267"/>
      <c r="FH1879" s="267"/>
      <c r="FI1879" s="267"/>
      <c r="FJ1879" s="267"/>
      <c r="FK1879" s="267"/>
      <c r="FL1879" s="267"/>
      <c r="FM1879" s="267"/>
      <c r="FN1879" s="267"/>
      <c r="FO1879" s="267"/>
      <c r="FP1879" s="267"/>
      <c r="FQ1879" s="267"/>
      <c r="FR1879" s="267"/>
      <c r="FS1879" s="267"/>
      <c r="FT1879" s="267"/>
      <c r="FU1879" s="267"/>
      <c r="FV1879" s="267"/>
      <c r="FW1879" s="267"/>
      <c r="FX1879" s="267"/>
      <c r="FY1879" s="267"/>
      <c r="FZ1879" s="267"/>
      <c r="GA1879" s="267"/>
      <c r="GB1879" s="267"/>
      <c r="GC1879" s="267"/>
      <c r="GD1879" s="267"/>
      <c r="GE1879" s="267"/>
      <c r="GF1879" s="267"/>
      <c r="GG1879" s="267"/>
      <c r="GH1879" s="267"/>
      <c r="GI1879" s="267"/>
      <c r="GJ1879" s="267"/>
      <c r="GK1879" s="267"/>
      <c r="GL1879" s="267"/>
      <c r="GM1879" s="267"/>
      <c r="GN1879" s="267"/>
      <c r="GO1879" s="267"/>
      <c r="GP1879" s="267"/>
      <c r="GQ1879" s="267"/>
      <c r="GR1879" s="267"/>
      <c r="GS1879" s="267"/>
      <c r="GT1879" s="267"/>
      <c r="GU1879" s="267"/>
      <c r="GV1879" s="267"/>
      <c r="GW1879" s="267"/>
      <c r="GX1879" s="267"/>
      <c r="GY1879" s="267"/>
      <c r="GZ1879" s="267"/>
      <c r="HA1879" s="267"/>
      <c r="HB1879" s="267"/>
      <c r="HC1879" s="267"/>
      <c r="HD1879" s="267"/>
      <c r="HE1879" s="267"/>
      <c r="HF1879" s="267"/>
      <c r="HG1879" s="267"/>
      <c r="HH1879" s="267"/>
      <c r="HI1879" s="267"/>
      <c r="HJ1879" s="267"/>
      <c r="HK1879" s="267"/>
      <c r="HL1879" s="267"/>
      <c r="HM1879" s="267"/>
      <c r="HN1879" s="267"/>
      <c r="HO1879" s="267"/>
      <c r="HP1879" s="267"/>
      <c r="HQ1879" s="267"/>
      <c r="HR1879" s="267"/>
      <c r="HS1879" s="267"/>
      <c r="HT1879" s="267"/>
      <c r="HU1879" s="267"/>
      <c r="HV1879" s="267"/>
      <c r="HW1879" s="267"/>
      <c r="HX1879" s="267"/>
      <c r="HY1879" s="267"/>
      <c r="HZ1879" s="267"/>
      <c r="IA1879" s="267"/>
      <c r="IB1879" s="267"/>
      <c r="IC1879" s="267"/>
      <c r="ID1879" s="267"/>
      <c r="IE1879" s="267"/>
      <c r="IF1879" s="267"/>
      <c r="IG1879" s="267"/>
      <c r="IH1879" s="267"/>
      <c r="II1879" s="267"/>
      <c r="IJ1879" s="267"/>
      <c r="IK1879" s="267"/>
      <c r="IL1879" s="267"/>
      <c r="IM1879" s="267"/>
      <c r="IN1879" s="267"/>
      <c r="IO1879" s="267"/>
      <c r="IP1879" s="267"/>
      <c r="IQ1879" s="267"/>
      <c r="IR1879" s="267"/>
      <c r="IS1879" s="267"/>
      <c r="IT1879" s="267"/>
      <c r="IU1879" s="267"/>
    </row>
    <row r="1880" spans="1:255" s="268" customFormat="1" ht="12.75">
      <c r="A1880" s="267"/>
      <c r="B1880" s="267"/>
      <c r="C1880" s="267"/>
      <c r="D1880" s="267"/>
      <c r="E1880" s="267"/>
      <c r="F1880" s="267"/>
      <c r="G1880" s="267"/>
      <c r="H1880" s="267"/>
      <c r="I1880" s="267"/>
      <c r="J1880" s="267"/>
      <c r="K1880" s="267"/>
      <c r="L1880" s="267"/>
      <c r="M1880" s="267"/>
      <c r="N1880" s="267"/>
      <c r="O1880" s="267"/>
      <c r="P1880" s="267"/>
      <c r="Q1880" s="267"/>
      <c r="R1880" s="267"/>
      <c r="S1880" s="267"/>
      <c r="T1880" s="267"/>
      <c r="U1880" s="267"/>
      <c r="V1880" s="267"/>
      <c r="W1880" s="267"/>
      <c r="X1880" s="267"/>
      <c r="Y1880" s="267"/>
      <c r="Z1880" s="267"/>
      <c r="AA1880" s="267"/>
      <c r="AB1880" s="267"/>
      <c r="AC1880" s="267"/>
      <c r="AD1880" s="267"/>
      <c r="AE1880" s="267"/>
      <c r="AF1880" s="267"/>
      <c r="AG1880" s="267"/>
      <c r="AH1880" s="267"/>
      <c r="AI1880" s="267"/>
      <c r="AJ1880" s="267"/>
      <c r="AK1880" s="267"/>
      <c r="AL1880" s="267"/>
      <c r="AM1880" s="267"/>
      <c r="AN1880" s="267"/>
      <c r="AO1880" s="267"/>
      <c r="AP1880" s="267"/>
      <c r="AQ1880" s="267"/>
      <c r="AR1880" s="267"/>
      <c r="AS1880" s="267"/>
      <c r="AT1880" s="267"/>
      <c r="AU1880" s="267"/>
      <c r="AV1880" s="267"/>
      <c r="AW1880" s="267"/>
      <c r="AX1880" s="267"/>
      <c r="AY1880" s="267"/>
      <c r="AZ1880" s="267"/>
      <c r="BA1880" s="267"/>
      <c r="BB1880" s="267"/>
      <c r="BC1880" s="267"/>
      <c r="BD1880" s="267"/>
      <c r="BE1880" s="267"/>
      <c r="BF1880" s="267"/>
      <c r="BG1880" s="267"/>
      <c r="BH1880" s="267"/>
      <c r="BI1880" s="267"/>
      <c r="BJ1880" s="267"/>
      <c r="BK1880" s="267"/>
      <c r="BL1880" s="267"/>
      <c r="BM1880" s="267"/>
      <c r="BN1880" s="267"/>
      <c r="BO1880" s="267"/>
      <c r="BP1880" s="267"/>
      <c r="BQ1880" s="267"/>
      <c r="BR1880" s="267"/>
      <c r="BS1880" s="267"/>
      <c r="BT1880" s="267"/>
      <c r="BU1880" s="267"/>
      <c r="BV1880" s="267"/>
      <c r="BW1880" s="267"/>
      <c r="BX1880" s="267"/>
      <c r="BY1880" s="267"/>
      <c r="BZ1880" s="267"/>
      <c r="CA1880" s="267"/>
      <c r="CB1880" s="267"/>
      <c r="CC1880" s="267"/>
      <c r="CD1880" s="267"/>
      <c r="CE1880" s="267"/>
      <c r="CF1880" s="267"/>
      <c r="CG1880" s="267"/>
      <c r="CH1880" s="267"/>
      <c r="CI1880" s="267"/>
      <c r="CJ1880" s="267"/>
      <c r="CK1880" s="267"/>
      <c r="CL1880" s="267"/>
      <c r="CM1880" s="267"/>
      <c r="CN1880" s="267"/>
      <c r="CO1880" s="267"/>
      <c r="CP1880" s="267"/>
      <c r="CQ1880" s="267"/>
      <c r="CR1880" s="267"/>
      <c r="CS1880" s="267"/>
      <c r="CT1880" s="267"/>
      <c r="CU1880" s="267"/>
      <c r="CV1880" s="267"/>
      <c r="CW1880" s="267"/>
      <c r="CX1880" s="267"/>
      <c r="CY1880" s="267"/>
      <c r="CZ1880" s="267"/>
      <c r="DA1880" s="267"/>
      <c r="DB1880" s="267"/>
      <c r="DC1880" s="267"/>
      <c r="DD1880" s="267"/>
      <c r="DE1880" s="267"/>
      <c r="DF1880" s="267"/>
      <c r="DG1880" s="267"/>
      <c r="DH1880" s="267"/>
      <c r="DI1880" s="267"/>
      <c r="DJ1880" s="267"/>
      <c r="DK1880" s="267"/>
      <c r="DL1880" s="267"/>
      <c r="DM1880" s="267"/>
      <c r="DN1880" s="267"/>
      <c r="DO1880" s="267"/>
      <c r="DP1880" s="267"/>
      <c r="DQ1880" s="267"/>
      <c r="DR1880" s="267"/>
      <c r="DS1880" s="267"/>
      <c r="DT1880" s="267"/>
      <c r="DU1880" s="267"/>
      <c r="DV1880" s="267"/>
      <c r="DW1880" s="267"/>
      <c r="DX1880" s="267"/>
      <c r="DY1880" s="267"/>
      <c r="DZ1880" s="267"/>
      <c r="EA1880" s="267"/>
      <c r="EB1880" s="267"/>
      <c r="EC1880" s="267"/>
      <c r="ED1880" s="267"/>
      <c r="EE1880" s="267"/>
      <c r="EF1880" s="267"/>
      <c r="EG1880" s="267"/>
      <c r="EH1880" s="267"/>
      <c r="EI1880" s="267"/>
      <c r="EJ1880" s="267"/>
      <c r="EK1880" s="267"/>
      <c r="EL1880" s="267"/>
      <c r="EM1880" s="267"/>
      <c r="EN1880" s="267"/>
      <c r="EO1880" s="267"/>
      <c r="EP1880" s="267"/>
      <c r="EQ1880" s="267"/>
      <c r="ER1880" s="267"/>
      <c r="ES1880" s="267"/>
      <c r="ET1880" s="267"/>
      <c r="EU1880" s="267"/>
      <c r="EV1880" s="267"/>
      <c r="EW1880" s="267"/>
      <c r="EX1880" s="267"/>
      <c r="EY1880" s="267"/>
      <c r="EZ1880" s="267"/>
      <c r="FA1880" s="267"/>
      <c r="FB1880" s="267"/>
      <c r="FC1880" s="267"/>
      <c r="FD1880" s="267"/>
      <c r="FE1880" s="267"/>
      <c r="FF1880" s="267"/>
      <c r="FG1880" s="267"/>
      <c r="FH1880" s="267"/>
      <c r="FI1880" s="267"/>
      <c r="FJ1880" s="267"/>
      <c r="FK1880" s="267"/>
      <c r="FL1880" s="267"/>
      <c r="FM1880" s="267"/>
      <c r="FN1880" s="267"/>
      <c r="FO1880" s="267"/>
      <c r="FP1880" s="267"/>
      <c r="FQ1880" s="267"/>
      <c r="FR1880" s="267"/>
      <c r="FS1880" s="267"/>
      <c r="FT1880" s="267"/>
      <c r="FU1880" s="267"/>
      <c r="FV1880" s="267"/>
      <c r="FW1880" s="267"/>
      <c r="FX1880" s="267"/>
      <c r="FY1880" s="267"/>
      <c r="FZ1880" s="267"/>
      <c r="GA1880" s="267"/>
      <c r="GB1880" s="267"/>
      <c r="GC1880" s="267"/>
      <c r="GD1880" s="267"/>
      <c r="GE1880" s="267"/>
      <c r="GF1880" s="267"/>
      <c r="GG1880" s="267"/>
      <c r="GH1880" s="267"/>
      <c r="GI1880" s="267"/>
      <c r="GJ1880" s="267"/>
      <c r="GK1880" s="267"/>
      <c r="GL1880" s="267"/>
      <c r="GM1880" s="267"/>
      <c r="GN1880" s="267"/>
      <c r="GO1880" s="267"/>
      <c r="GP1880" s="267"/>
      <c r="GQ1880" s="267"/>
      <c r="GR1880" s="267"/>
      <c r="GS1880" s="267"/>
      <c r="GT1880" s="267"/>
      <c r="GU1880" s="267"/>
      <c r="GV1880" s="267"/>
      <c r="GW1880" s="267"/>
      <c r="GX1880" s="267"/>
      <c r="GY1880" s="267"/>
      <c r="GZ1880" s="267"/>
      <c r="HA1880" s="267"/>
      <c r="HB1880" s="267"/>
      <c r="HC1880" s="267"/>
      <c r="HD1880" s="267"/>
      <c r="HE1880" s="267"/>
      <c r="HF1880" s="267"/>
      <c r="HG1880" s="267"/>
      <c r="HH1880" s="267"/>
      <c r="HI1880" s="267"/>
      <c r="HJ1880" s="267"/>
      <c r="HK1880" s="267"/>
      <c r="HL1880" s="267"/>
      <c r="HM1880" s="267"/>
      <c r="HN1880" s="267"/>
      <c r="HO1880" s="267"/>
      <c r="HP1880" s="267"/>
      <c r="HQ1880" s="267"/>
      <c r="HR1880" s="267"/>
      <c r="HS1880" s="267"/>
      <c r="HT1880" s="267"/>
      <c r="HU1880" s="267"/>
      <c r="HV1880" s="267"/>
      <c r="HW1880" s="267"/>
      <c r="HX1880" s="267"/>
      <c r="HY1880" s="267"/>
      <c r="HZ1880" s="267"/>
      <c r="IA1880" s="267"/>
      <c r="IB1880" s="267"/>
      <c r="IC1880" s="267"/>
      <c r="ID1880" s="267"/>
      <c r="IE1880" s="267"/>
      <c r="IF1880" s="267"/>
      <c r="IG1880" s="267"/>
      <c r="IH1880" s="267"/>
      <c r="II1880" s="267"/>
      <c r="IJ1880" s="267"/>
      <c r="IK1880" s="267"/>
      <c r="IL1880" s="267"/>
      <c r="IM1880" s="267"/>
      <c r="IN1880" s="267"/>
      <c r="IO1880" s="267"/>
      <c r="IP1880" s="267"/>
      <c r="IQ1880" s="267"/>
      <c r="IR1880" s="267"/>
      <c r="IS1880" s="267"/>
      <c r="IT1880" s="267"/>
      <c r="IU1880" s="267"/>
    </row>
    <row r="1881" spans="1:255" s="268" customFormat="1" ht="12.75">
      <c r="A1881" s="267"/>
      <c r="B1881" s="267"/>
      <c r="C1881" s="267"/>
      <c r="D1881" s="267"/>
      <c r="E1881" s="267"/>
      <c r="F1881" s="267"/>
      <c r="G1881" s="267"/>
      <c r="H1881" s="267"/>
      <c r="I1881" s="267"/>
      <c r="J1881" s="267"/>
      <c r="K1881" s="267"/>
      <c r="L1881" s="267"/>
      <c r="M1881" s="267"/>
      <c r="N1881" s="267"/>
      <c r="O1881" s="267"/>
      <c r="P1881" s="267"/>
      <c r="Q1881" s="267"/>
      <c r="R1881" s="267"/>
      <c r="S1881" s="267"/>
      <c r="T1881" s="267"/>
      <c r="U1881" s="267"/>
      <c r="V1881" s="267"/>
      <c r="W1881" s="267"/>
      <c r="X1881" s="267"/>
      <c r="Y1881" s="267"/>
      <c r="Z1881" s="267"/>
      <c r="AA1881" s="267"/>
      <c r="AB1881" s="267"/>
      <c r="AC1881" s="267"/>
      <c r="AD1881" s="267"/>
      <c r="AE1881" s="267"/>
      <c r="AF1881" s="267"/>
      <c r="AG1881" s="267"/>
      <c r="AH1881" s="267"/>
      <c r="AI1881" s="267"/>
      <c r="AJ1881" s="267"/>
      <c r="AK1881" s="267"/>
      <c r="AL1881" s="267"/>
      <c r="AM1881" s="267"/>
      <c r="AN1881" s="267"/>
      <c r="AO1881" s="267"/>
      <c r="AP1881" s="267"/>
      <c r="AQ1881" s="267"/>
      <c r="AR1881" s="267"/>
      <c r="AS1881" s="267"/>
      <c r="AT1881" s="267"/>
      <c r="AU1881" s="267"/>
      <c r="AV1881" s="267"/>
      <c r="AW1881" s="267"/>
      <c r="AX1881" s="267"/>
      <c r="AY1881" s="267"/>
      <c r="AZ1881" s="267"/>
      <c r="BA1881" s="267"/>
      <c r="BB1881" s="267"/>
      <c r="BC1881" s="267"/>
      <c r="BD1881" s="267"/>
      <c r="BE1881" s="267"/>
      <c r="BF1881" s="267"/>
      <c r="BG1881" s="267"/>
      <c r="BH1881" s="267"/>
      <c r="BI1881" s="267"/>
      <c r="BJ1881" s="267"/>
      <c r="BK1881" s="267"/>
      <c r="BL1881" s="267"/>
      <c r="BM1881" s="267"/>
      <c r="BN1881" s="267"/>
      <c r="BO1881" s="267"/>
      <c r="BP1881" s="267"/>
      <c r="BQ1881" s="267"/>
      <c r="BR1881" s="267"/>
      <c r="BS1881" s="267"/>
      <c r="BT1881" s="267"/>
      <c r="BU1881" s="267"/>
      <c r="BV1881" s="267"/>
      <c r="BW1881" s="267"/>
      <c r="BX1881" s="267"/>
      <c r="BY1881" s="267"/>
      <c r="BZ1881" s="267"/>
      <c r="CA1881" s="267"/>
      <c r="CB1881" s="267"/>
      <c r="CC1881" s="267"/>
      <c r="CD1881" s="267"/>
      <c r="CE1881" s="267"/>
      <c r="CF1881" s="267"/>
      <c r="CG1881" s="267"/>
      <c r="CH1881" s="267"/>
      <c r="CI1881" s="267"/>
      <c r="CJ1881" s="267"/>
      <c r="CK1881" s="267"/>
      <c r="CL1881" s="267"/>
      <c r="CM1881" s="267"/>
      <c r="CN1881" s="267"/>
      <c r="CO1881" s="267"/>
      <c r="CP1881" s="267"/>
      <c r="CQ1881" s="267"/>
      <c r="CR1881" s="267"/>
      <c r="CS1881" s="267"/>
      <c r="CT1881" s="267"/>
      <c r="CU1881" s="267"/>
      <c r="CV1881" s="267"/>
      <c r="CW1881" s="267"/>
      <c r="CX1881" s="267"/>
      <c r="CY1881" s="267"/>
      <c r="CZ1881" s="267"/>
      <c r="DA1881" s="267"/>
      <c r="DB1881" s="267"/>
      <c r="DC1881" s="267"/>
      <c r="DD1881" s="267"/>
      <c r="DE1881" s="267"/>
      <c r="DF1881" s="267"/>
      <c r="DG1881" s="267"/>
      <c r="DH1881" s="267"/>
      <c r="DI1881" s="267"/>
      <c r="DJ1881" s="267"/>
      <c r="DK1881" s="267"/>
      <c r="DL1881" s="267"/>
      <c r="DM1881" s="267"/>
      <c r="DN1881" s="267"/>
      <c r="DO1881" s="267"/>
      <c r="DP1881" s="267"/>
      <c r="DQ1881" s="267"/>
      <c r="DR1881" s="267"/>
      <c r="DS1881" s="267"/>
      <c r="DT1881" s="267"/>
      <c r="DU1881" s="267"/>
      <c r="DV1881" s="267"/>
      <c r="DW1881" s="267"/>
      <c r="DX1881" s="267"/>
      <c r="DY1881" s="267"/>
      <c r="DZ1881" s="267"/>
      <c r="EA1881" s="267"/>
      <c r="EB1881" s="267"/>
      <c r="EC1881" s="267"/>
      <c r="ED1881" s="267"/>
      <c r="EE1881" s="267"/>
      <c r="EF1881" s="267"/>
      <c r="EG1881" s="267"/>
      <c r="EH1881" s="267"/>
      <c r="EI1881" s="267"/>
      <c r="EJ1881" s="267"/>
      <c r="EK1881" s="267"/>
      <c r="EL1881" s="267"/>
      <c r="EM1881" s="267"/>
      <c r="EN1881" s="267"/>
      <c r="EO1881" s="267"/>
      <c r="EP1881" s="267"/>
      <c r="EQ1881" s="267"/>
      <c r="ER1881" s="267"/>
      <c r="ES1881" s="267"/>
      <c r="ET1881" s="267"/>
      <c r="EU1881" s="267"/>
      <c r="EV1881" s="267"/>
      <c r="EW1881" s="267"/>
      <c r="EX1881" s="267"/>
      <c r="EY1881" s="267"/>
      <c r="EZ1881" s="267"/>
      <c r="FA1881" s="267"/>
      <c r="FB1881" s="267"/>
      <c r="FC1881" s="267"/>
      <c r="FD1881" s="267"/>
      <c r="FE1881" s="267"/>
      <c r="FF1881" s="267"/>
      <c r="FG1881" s="267"/>
      <c r="FH1881" s="267"/>
      <c r="FI1881" s="267"/>
      <c r="FJ1881" s="267"/>
      <c r="FK1881" s="267"/>
      <c r="FL1881" s="267"/>
      <c r="FM1881" s="267"/>
      <c r="FN1881" s="267"/>
      <c r="FO1881" s="267"/>
      <c r="FP1881" s="267"/>
      <c r="FQ1881" s="267"/>
      <c r="FR1881" s="267"/>
      <c r="FS1881" s="267"/>
      <c r="FT1881" s="267"/>
      <c r="FU1881" s="267"/>
      <c r="FV1881" s="267"/>
      <c r="FW1881" s="267"/>
      <c r="FX1881" s="267"/>
      <c r="FY1881" s="267"/>
      <c r="FZ1881" s="267"/>
      <c r="GA1881" s="267"/>
      <c r="GB1881" s="267"/>
      <c r="GC1881" s="267"/>
      <c r="GD1881" s="267"/>
      <c r="GE1881" s="267"/>
      <c r="GF1881" s="267"/>
      <c r="GG1881" s="267"/>
      <c r="GH1881" s="267"/>
      <c r="GI1881" s="267"/>
      <c r="GJ1881" s="267"/>
      <c r="GK1881" s="267"/>
      <c r="GL1881" s="267"/>
      <c r="GM1881" s="267"/>
      <c r="GN1881" s="267"/>
      <c r="GO1881" s="267"/>
      <c r="GP1881" s="267"/>
      <c r="GQ1881" s="267"/>
      <c r="GR1881" s="267"/>
      <c r="GS1881" s="267"/>
      <c r="GT1881" s="267"/>
      <c r="GU1881" s="267"/>
      <c r="GV1881" s="267"/>
      <c r="GW1881" s="267"/>
      <c r="GX1881" s="267"/>
      <c r="GY1881" s="267"/>
      <c r="GZ1881" s="267"/>
      <c r="HA1881" s="267"/>
      <c r="HB1881" s="267"/>
      <c r="HC1881" s="267"/>
      <c r="HD1881" s="267"/>
      <c r="HE1881" s="267"/>
      <c r="HF1881" s="267"/>
      <c r="HG1881" s="267"/>
      <c r="HH1881" s="267"/>
      <c r="HI1881" s="267"/>
      <c r="HJ1881" s="267"/>
      <c r="HK1881" s="267"/>
      <c r="HL1881" s="267"/>
      <c r="HM1881" s="267"/>
      <c r="HN1881" s="267"/>
      <c r="HO1881" s="267"/>
      <c r="HP1881" s="267"/>
      <c r="HQ1881" s="267"/>
      <c r="HR1881" s="267"/>
      <c r="HS1881" s="267"/>
      <c r="HT1881" s="267"/>
      <c r="HU1881" s="267"/>
      <c r="HV1881" s="267"/>
      <c r="HW1881" s="267"/>
      <c r="HX1881" s="267"/>
      <c r="HY1881" s="267"/>
      <c r="HZ1881" s="267"/>
      <c r="IA1881" s="267"/>
      <c r="IB1881" s="267"/>
      <c r="IC1881" s="267"/>
      <c r="ID1881" s="267"/>
      <c r="IE1881" s="267"/>
      <c r="IF1881" s="267"/>
      <c r="IG1881" s="267"/>
      <c r="IH1881" s="267"/>
      <c r="II1881" s="267"/>
      <c r="IJ1881" s="267"/>
      <c r="IK1881" s="267"/>
      <c r="IL1881" s="267"/>
      <c r="IM1881" s="267"/>
      <c r="IN1881" s="267"/>
      <c r="IO1881" s="267"/>
      <c r="IP1881" s="267"/>
      <c r="IQ1881" s="267"/>
      <c r="IR1881" s="267"/>
      <c r="IS1881" s="267"/>
      <c r="IT1881" s="267"/>
      <c r="IU1881" s="267"/>
    </row>
    <row r="1882" spans="1:255" s="268" customFormat="1" ht="12.75">
      <c r="A1882" s="267"/>
      <c r="B1882" s="267"/>
      <c r="C1882" s="267"/>
      <c r="D1882" s="267"/>
      <c r="E1882" s="267"/>
      <c r="F1882" s="267"/>
      <c r="G1882" s="267"/>
      <c r="H1882" s="267"/>
      <c r="I1882" s="267"/>
      <c r="J1882" s="267"/>
      <c r="K1882" s="267"/>
      <c r="L1882" s="267"/>
      <c r="M1882" s="267"/>
      <c r="N1882" s="267"/>
      <c r="O1882" s="267"/>
      <c r="P1882" s="267"/>
      <c r="Q1882" s="267"/>
      <c r="R1882" s="267"/>
      <c r="S1882" s="267"/>
      <c r="T1882" s="267"/>
      <c r="U1882" s="267"/>
      <c r="V1882" s="267"/>
      <c r="W1882" s="267"/>
      <c r="X1882" s="267"/>
      <c r="Y1882" s="267"/>
      <c r="Z1882" s="267"/>
      <c r="AA1882" s="267"/>
      <c r="AB1882" s="267"/>
      <c r="AC1882" s="267"/>
      <c r="AD1882" s="267"/>
      <c r="AE1882" s="267"/>
      <c r="AF1882" s="267"/>
      <c r="AG1882" s="267"/>
      <c r="AH1882" s="267"/>
      <c r="AI1882" s="267"/>
      <c r="AJ1882" s="267"/>
      <c r="AK1882" s="267"/>
      <c r="AL1882" s="267"/>
      <c r="AM1882" s="267"/>
      <c r="AN1882" s="267"/>
      <c r="AO1882" s="267"/>
      <c r="AP1882" s="267"/>
      <c r="AQ1882" s="267"/>
      <c r="AR1882" s="267"/>
      <c r="AS1882" s="267"/>
      <c r="AT1882" s="267"/>
      <c r="AU1882" s="267"/>
      <c r="AV1882" s="267"/>
      <c r="AW1882" s="267"/>
      <c r="AX1882" s="267"/>
      <c r="AY1882" s="267"/>
      <c r="AZ1882" s="267"/>
      <c r="BA1882" s="267"/>
      <c r="BB1882" s="267"/>
      <c r="BC1882" s="267"/>
      <c r="BD1882" s="267"/>
      <c r="BE1882" s="267"/>
      <c r="BF1882" s="267"/>
      <c r="BG1882" s="267"/>
      <c r="BH1882" s="267"/>
      <c r="BI1882" s="267"/>
      <c r="BJ1882" s="267"/>
      <c r="BK1882" s="267"/>
      <c r="BL1882" s="267"/>
      <c r="BM1882" s="267"/>
      <c r="BN1882" s="267"/>
      <c r="BO1882" s="267"/>
      <c r="BP1882" s="267"/>
      <c r="BQ1882" s="267"/>
      <c r="BR1882" s="267"/>
      <c r="BS1882" s="267"/>
      <c r="BT1882" s="267"/>
      <c r="BU1882" s="267"/>
      <c r="BV1882" s="267"/>
      <c r="BW1882" s="267"/>
      <c r="BX1882" s="267"/>
      <c r="BY1882" s="267"/>
      <c r="BZ1882" s="267"/>
      <c r="CA1882" s="267"/>
      <c r="CB1882" s="267"/>
      <c r="CC1882" s="267"/>
      <c r="CD1882" s="267"/>
      <c r="CE1882" s="267"/>
      <c r="CF1882" s="267"/>
      <c r="CG1882" s="267"/>
      <c r="CH1882" s="267"/>
      <c r="CI1882" s="267"/>
      <c r="CJ1882" s="267"/>
      <c r="CK1882" s="267"/>
      <c r="CL1882" s="267"/>
      <c r="CM1882" s="267"/>
      <c r="CN1882" s="267"/>
      <c r="CO1882" s="267"/>
      <c r="CP1882" s="267"/>
      <c r="CQ1882" s="267"/>
      <c r="CR1882" s="267"/>
      <c r="CS1882" s="267"/>
      <c r="CT1882" s="267"/>
      <c r="CU1882" s="267"/>
      <c r="CV1882" s="267"/>
      <c r="CW1882" s="267"/>
      <c r="CX1882" s="267"/>
      <c r="CY1882" s="267"/>
      <c r="CZ1882" s="267"/>
      <c r="DA1882" s="267"/>
      <c r="DB1882" s="267"/>
      <c r="DC1882" s="267"/>
      <c r="DD1882" s="267"/>
      <c r="DE1882" s="267"/>
      <c r="DF1882" s="267"/>
      <c r="DG1882" s="267"/>
      <c r="DH1882" s="267"/>
      <c r="DI1882" s="267"/>
      <c r="DJ1882" s="267"/>
      <c r="DK1882" s="267"/>
      <c r="DL1882" s="267"/>
      <c r="DM1882" s="267"/>
      <c r="DN1882" s="267"/>
      <c r="DO1882" s="267"/>
      <c r="DP1882" s="267"/>
      <c r="DQ1882" s="267"/>
      <c r="DR1882" s="267"/>
      <c r="DS1882" s="267"/>
      <c r="DT1882" s="267"/>
      <c r="DU1882" s="267"/>
      <c r="DV1882" s="267"/>
      <c r="DW1882" s="267"/>
      <c r="DX1882" s="267"/>
      <c r="DY1882" s="267"/>
      <c r="DZ1882" s="267"/>
      <c r="EA1882" s="267"/>
      <c r="EB1882" s="267"/>
      <c r="EC1882" s="267"/>
      <c r="ED1882" s="267"/>
      <c r="EE1882" s="267"/>
      <c r="EF1882" s="267"/>
      <c r="EG1882" s="267"/>
      <c r="EH1882" s="267"/>
      <c r="EI1882" s="267"/>
      <c r="EJ1882" s="267"/>
      <c r="EK1882" s="267"/>
      <c r="EL1882" s="267"/>
      <c r="EM1882" s="267"/>
      <c r="EN1882" s="267"/>
      <c r="EO1882" s="267"/>
      <c r="EP1882" s="267"/>
      <c r="EQ1882" s="267"/>
      <c r="ER1882" s="267"/>
      <c r="ES1882" s="267"/>
      <c r="ET1882" s="267"/>
      <c r="EU1882" s="267"/>
      <c r="EV1882" s="267"/>
      <c r="EW1882" s="267"/>
      <c r="EX1882" s="267"/>
      <c r="EY1882" s="267"/>
      <c r="EZ1882" s="267"/>
      <c r="FA1882" s="267"/>
      <c r="FB1882" s="267"/>
      <c r="FC1882" s="267"/>
      <c r="FD1882" s="267"/>
      <c r="FE1882" s="267"/>
      <c r="FF1882" s="267"/>
      <c r="FG1882" s="267"/>
      <c r="FH1882" s="267"/>
      <c r="FI1882" s="267"/>
      <c r="FJ1882" s="267"/>
      <c r="FK1882" s="267"/>
      <c r="FL1882" s="267"/>
      <c r="FM1882" s="267"/>
      <c r="FN1882" s="267"/>
      <c r="FO1882" s="267"/>
      <c r="FP1882" s="267"/>
      <c r="FQ1882" s="267"/>
      <c r="FR1882" s="267"/>
      <c r="FS1882" s="267"/>
      <c r="FT1882" s="267"/>
      <c r="FU1882" s="267"/>
      <c r="FV1882" s="267"/>
      <c r="FW1882" s="267"/>
      <c r="FX1882" s="267"/>
      <c r="FY1882" s="267"/>
      <c r="FZ1882" s="267"/>
      <c r="GA1882" s="267"/>
      <c r="GB1882" s="267"/>
      <c r="GC1882" s="267"/>
      <c r="GD1882" s="267"/>
      <c r="GE1882" s="267"/>
      <c r="GF1882" s="267"/>
      <c r="GG1882" s="267"/>
      <c r="GH1882" s="267"/>
      <c r="GI1882" s="267"/>
      <c r="GJ1882" s="267"/>
      <c r="GK1882" s="267"/>
      <c r="GL1882" s="267"/>
      <c r="GM1882" s="267"/>
      <c r="GN1882" s="267"/>
      <c r="GO1882" s="267"/>
      <c r="GP1882" s="267"/>
      <c r="GQ1882" s="267"/>
      <c r="GR1882" s="267"/>
      <c r="GS1882" s="267"/>
      <c r="GT1882" s="267"/>
      <c r="GU1882" s="267"/>
      <c r="GV1882" s="267"/>
      <c r="GW1882" s="267"/>
      <c r="GX1882" s="267"/>
      <c r="GY1882" s="267"/>
      <c r="GZ1882" s="267"/>
      <c r="HA1882" s="267"/>
      <c r="HB1882" s="267"/>
      <c r="HC1882" s="267"/>
      <c r="HD1882" s="267"/>
      <c r="HE1882" s="267"/>
      <c r="HF1882" s="267"/>
      <c r="HG1882" s="267"/>
      <c r="HH1882" s="267"/>
      <c r="HI1882" s="267"/>
      <c r="HJ1882" s="267"/>
      <c r="HK1882" s="267"/>
      <c r="HL1882" s="267"/>
      <c r="HM1882" s="267"/>
      <c r="HN1882" s="267"/>
      <c r="HO1882" s="267"/>
      <c r="HP1882" s="267"/>
      <c r="HQ1882" s="267"/>
      <c r="HR1882" s="267"/>
      <c r="HS1882" s="267"/>
      <c r="HT1882" s="267"/>
      <c r="HU1882" s="267"/>
      <c r="HV1882" s="267"/>
      <c r="HW1882" s="267"/>
      <c r="HX1882" s="267"/>
      <c r="HY1882" s="267"/>
      <c r="HZ1882" s="267"/>
      <c r="IA1882" s="267"/>
      <c r="IB1882" s="267"/>
      <c r="IC1882" s="267"/>
      <c r="ID1882" s="267"/>
      <c r="IE1882" s="267"/>
      <c r="IF1882" s="267"/>
      <c r="IG1882" s="267"/>
      <c r="IH1882" s="267"/>
      <c r="II1882" s="267"/>
      <c r="IJ1882" s="267"/>
      <c r="IK1882" s="267"/>
      <c r="IL1882" s="267"/>
      <c r="IM1882" s="267"/>
      <c r="IN1882" s="267"/>
      <c r="IO1882" s="267"/>
      <c r="IP1882" s="267"/>
      <c r="IQ1882" s="267"/>
      <c r="IR1882" s="267"/>
      <c r="IS1882" s="267"/>
      <c r="IT1882" s="267"/>
      <c r="IU1882" s="267"/>
    </row>
    <row r="1883" spans="1:255" s="268" customFormat="1" ht="12.75">
      <c r="A1883" s="267"/>
      <c r="B1883" s="267"/>
      <c r="C1883" s="267"/>
      <c r="D1883" s="267"/>
      <c r="E1883" s="267"/>
      <c r="F1883" s="267"/>
      <c r="G1883" s="267"/>
      <c r="H1883" s="267"/>
      <c r="I1883" s="267"/>
      <c r="J1883" s="267"/>
      <c r="K1883" s="267"/>
      <c r="L1883" s="267"/>
      <c r="M1883" s="267"/>
      <c r="N1883" s="267"/>
      <c r="O1883" s="267"/>
      <c r="P1883" s="267"/>
      <c r="Q1883" s="267"/>
      <c r="R1883" s="267"/>
      <c r="S1883" s="267"/>
      <c r="T1883" s="267"/>
      <c r="U1883" s="267"/>
      <c r="V1883" s="267"/>
      <c r="W1883" s="267"/>
      <c r="X1883" s="267"/>
      <c r="Y1883" s="267"/>
      <c r="Z1883" s="267"/>
      <c r="AA1883" s="267"/>
      <c r="AB1883" s="267"/>
      <c r="AC1883" s="267"/>
      <c r="AD1883" s="267"/>
      <c r="AE1883" s="267"/>
      <c r="AF1883" s="267"/>
      <c r="AG1883" s="267"/>
      <c r="AH1883" s="267"/>
      <c r="AI1883" s="267"/>
      <c r="AJ1883" s="267"/>
      <c r="AK1883" s="267"/>
      <c r="AL1883" s="267"/>
      <c r="AM1883" s="267"/>
      <c r="AN1883" s="267"/>
      <c r="AO1883" s="267"/>
      <c r="AP1883" s="267"/>
      <c r="AQ1883" s="267"/>
      <c r="AR1883" s="267"/>
      <c r="AS1883" s="267"/>
      <c r="AT1883" s="267"/>
      <c r="AU1883" s="267"/>
      <c r="AV1883" s="267"/>
      <c r="AW1883" s="267"/>
      <c r="AX1883" s="267"/>
      <c r="AY1883" s="267"/>
      <c r="AZ1883" s="267"/>
      <c r="BA1883" s="267"/>
      <c r="BB1883" s="267"/>
      <c r="BC1883" s="267"/>
      <c r="BD1883" s="267"/>
      <c r="BE1883" s="267"/>
      <c r="BF1883" s="267"/>
      <c r="BG1883" s="267"/>
      <c r="BH1883" s="267"/>
      <c r="BI1883" s="267"/>
      <c r="BJ1883" s="267"/>
      <c r="BK1883" s="267"/>
      <c r="BL1883" s="267"/>
      <c r="BM1883" s="267"/>
      <c r="BN1883" s="267"/>
      <c r="BO1883" s="267"/>
      <c r="BP1883" s="267"/>
      <c r="BQ1883" s="267"/>
      <c r="BR1883" s="267"/>
      <c r="BS1883" s="267"/>
      <c r="BT1883" s="267"/>
      <c r="BU1883" s="267"/>
      <c r="BV1883" s="267"/>
      <c r="BW1883" s="267"/>
      <c r="BX1883" s="267"/>
      <c r="BY1883" s="267"/>
      <c r="BZ1883" s="267"/>
      <c r="CA1883" s="267"/>
      <c r="CB1883" s="267"/>
      <c r="CC1883" s="267"/>
      <c r="CD1883" s="267"/>
      <c r="CE1883" s="267"/>
      <c r="CF1883" s="267"/>
      <c r="CG1883" s="267"/>
      <c r="CH1883" s="267"/>
      <c r="CI1883" s="267"/>
      <c r="CJ1883" s="267"/>
      <c r="CK1883" s="267"/>
      <c r="CL1883" s="267"/>
      <c r="CM1883" s="267"/>
      <c r="CN1883" s="267"/>
      <c r="CO1883" s="267"/>
      <c r="CP1883" s="267"/>
      <c r="CQ1883" s="267"/>
      <c r="CR1883" s="267"/>
      <c r="CS1883" s="267"/>
      <c r="CT1883" s="267"/>
      <c r="CU1883" s="267"/>
      <c r="CV1883" s="267"/>
      <c r="CW1883" s="267"/>
      <c r="CX1883" s="267"/>
      <c r="CY1883" s="267"/>
      <c r="CZ1883" s="267"/>
      <c r="DA1883" s="267"/>
      <c r="DB1883" s="267"/>
      <c r="DC1883" s="267"/>
      <c r="DD1883" s="267"/>
      <c r="DE1883" s="267"/>
      <c r="DF1883" s="267"/>
      <c r="DG1883" s="267"/>
      <c r="DH1883" s="267"/>
      <c r="DI1883" s="267"/>
      <c r="DJ1883" s="267"/>
      <c r="DK1883" s="267"/>
      <c r="DL1883" s="267"/>
      <c r="DM1883" s="267"/>
      <c r="DN1883" s="267"/>
      <c r="DO1883" s="267"/>
      <c r="DP1883" s="267"/>
      <c r="DQ1883" s="267"/>
      <c r="DR1883" s="267"/>
      <c r="DS1883" s="267"/>
      <c r="DT1883" s="267"/>
      <c r="DU1883" s="267"/>
      <c r="DV1883" s="267"/>
      <c r="DW1883" s="267"/>
      <c r="DX1883" s="267"/>
      <c r="DY1883" s="267"/>
      <c r="DZ1883" s="267"/>
      <c r="EA1883" s="267"/>
      <c r="EB1883" s="267"/>
      <c r="EC1883" s="267"/>
      <c r="ED1883" s="267"/>
      <c r="EE1883" s="267"/>
      <c r="EF1883" s="267"/>
      <c r="EG1883" s="267"/>
      <c r="EH1883" s="267"/>
      <c r="EI1883" s="267"/>
      <c r="EJ1883" s="267"/>
      <c r="EK1883" s="267"/>
      <c r="EL1883" s="267"/>
      <c r="EM1883" s="267"/>
      <c r="EN1883" s="267"/>
      <c r="EO1883" s="267"/>
      <c r="EP1883" s="267"/>
      <c r="EQ1883" s="267"/>
      <c r="ER1883" s="267"/>
      <c r="ES1883" s="267"/>
      <c r="ET1883" s="267"/>
      <c r="EU1883" s="267"/>
      <c r="EV1883" s="267"/>
      <c r="EW1883" s="267"/>
      <c r="EX1883" s="267"/>
      <c r="EY1883" s="267"/>
      <c r="EZ1883" s="267"/>
      <c r="FA1883" s="267"/>
      <c r="FB1883" s="267"/>
      <c r="FC1883" s="267"/>
      <c r="FD1883" s="267"/>
      <c r="FE1883" s="267"/>
      <c r="FF1883" s="267"/>
      <c r="FG1883" s="267"/>
      <c r="FH1883" s="267"/>
      <c r="FI1883" s="267"/>
      <c r="FJ1883" s="267"/>
      <c r="FK1883" s="267"/>
      <c r="FL1883" s="267"/>
      <c r="FM1883" s="267"/>
      <c r="FN1883" s="267"/>
      <c r="FO1883" s="267"/>
      <c r="FP1883" s="267"/>
      <c r="FQ1883" s="267"/>
      <c r="FR1883" s="267"/>
      <c r="FS1883" s="267"/>
      <c r="FT1883" s="267"/>
      <c r="FU1883" s="267"/>
      <c r="FV1883" s="267"/>
      <c r="FW1883" s="267"/>
      <c r="FX1883" s="267"/>
      <c r="FY1883" s="267"/>
      <c r="FZ1883" s="267"/>
      <c r="GA1883" s="267"/>
      <c r="GB1883" s="267"/>
      <c r="GC1883" s="267"/>
      <c r="GD1883" s="267"/>
      <c r="GE1883" s="267"/>
      <c r="GF1883" s="267"/>
      <c r="GG1883" s="267"/>
      <c r="GH1883" s="267"/>
      <c r="GI1883" s="267"/>
      <c r="GJ1883" s="267"/>
      <c r="GK1883" s="267"/>
      <c r="GL1883" s="267"/>
      <c r="GM1883" s="267"/>
      <c r="GN1883" s="267"/>
      <c r="GO1883" s="267"/>
      <c r="GP1883" s="267"/>
      <c r="GQ1883" s="267"/>
      <c r="GR1883" s="267"/>
      <c r="GS1883" s="267"/>
      <c r="GT1883" s="267"/>
      <c r="GU1883" s="267"/>
      <c r="GV1883" s="267"/>
      <c r="GW1883" s="267"/>
      <c r="GX1883" s="267"/>
      <c r="GY1883" s="267"/>
      <c r="GZ1883" s="267"/>
      <c r="HA1883" s="267"/>
      <c r="HB1883" s="267"/>
      <c r="HC1883" s="267"/>
      <c r="HD1883" s="267"/>
      <c r="HE1883" s="267"/>
      <c r="HF1883" s="267"/>
      <c r="HG1883" s="267"/>
      <c r="HH1883" s="267"/>
      <c r="HI1883" s="267"/>
      <c r="HJ1883" s="267"/>
      <c r="HK1883" s="267"/>
      <c r="HL1883" s="267"/>
      <c r="HM1883" s="267"/>
      <c r="HN1883" s="267"/>
      <c r="HO1883" s="267"/>
      <c r="HP1883" s="267"/>
      <c r="HQ1883" s="267"/>
      <c r="HR1883" s="267"/>
      <c r="HS1883" s="267"/>
      <c r="HT1883" s="267"/>
      <c r="HU1883" s="267"/>
      <c r="HV1883" s="267"/>
      <c r="HW1883" s="267"/>
      <c r="HX1883" s="267"/>
      <c r="HY1883" s="267"/>
      <c r="HZ1883" s="267"/>
      <c r="IA1883" s="267"/>
      <c r="IB1883" s="267"/>
      <c r="IC1883" s="267"/>
      <c r="ID1883" s="267"/>
      <c r="IE1883" s="267"/>
      <c r="IF1883" s="267"/>
      <c r="IG1883" s="267"/>
      <c r="IH1883" s="267"/>
      <c r="II1883" s="267"/>
      <c r="IJ1883" s="267"/>
      <c r="IK1883" s="267"/>
      <c r="IL1883" s="267"/>
      <c r="IM1883" s="267"/>
      <c r="IN1883" s="267"/>
      <c r="IO1883" s="267"/>
      <c r="IP1883" s="267"/>
      <c r="IQ1883" s="267"/>
      <c r="IR1883" s="267"/>
      <c r="IS1883" s="267"/>
      <c r="IT1883" s="267"/>
      <c r="IU1883" s="267"/>
    </row>
    <row r="1884" spans="1:255" s="268" customFormat="1" ht="12.75">
      <c r="A1884" s="267"/>
      <c r="B1884" s="267"/>
      <c r="C1884" s="267"/>
      <c r="D1884" s="267"/>
      <c r="E1884" s="267"/>
      <c r="F1884" s="267"/>
      <c r="G1884" s="267"/>
      <c r="H1884" s="267"/>
      <c r="I1884" s="267"/>
      <c r="J1884" s="267"/>
      <c r="K1884" s="267"/>
      <c r="L1884" s="267"/>
      <c r="M1884" s="267"/>
      <c r="N1884" s="267"/>
      <c r="O1884" s="267"/>
      <c r="P1884" s="267"/>
      <c r="Q1884" s="267"/>
      <c r="R1884" s="267"/>
      <c r="S1884" s="267"/>
      <c r="T1884" s="267"/>
      <c r="U1884" s="267"/>
      <c r="V1884" s="267"/>
      <c r="W1884" s="267"/>
      <c r="X1884" s="267"/>
      <c r="Y1884" s="267"/>
      <c r="Z1884" s="267"/>
      <c r="AA1884" s="267"/>
      <c r="AB1884" s="267"/>
      <c r="AC1884" s="267"/>
      <c r="AD1884" s="267"/>
      <c r="AE1884" s="267"/>
      <c r="AF1884" s="267"/>
      <c r="AG1884" s="267"/>
      <c r="AH1884" s="267"/>
      <c r="AI1884" s="267"/>
      <c r="AJ1884" s="267"/>
      <c r="AK1884" s="267"/>
      <c r="AL1884" s="267"/>
      <c r="AM1884" s="267"/>
      <c r="AN1884" s="267"/>
      <c r="AO1884" s="267"/>
      <c r="AP1884" s="267"/>
      <c r="AQ1884" s="267"/>
      <c r="AR1884" s="267"/>
      <c r="AS1884" s="267"/>
      <c r="AT1884" s="267"/>
      <c r="AU1884" s="267"/>
      <c r="AV1884" s="267"/>
      <c r="AW1884" s="267"/>
      <c r="AX1884" s="267"/>
      <c r="AY1884" s="267"/>
      <c r="AZ1884" s="267"/>
      <c r="BA1884" s="267"/>
      <c r="BB1884" s="267"/>
      <c r="BC1884" s="267"/>
      <c r="BD1884" s="267"/>
      <c r="BE1884" s="267"/>
      <c r="BF1884" s="267"/>
      <c r="BG1884" s="267"/>
      <c r="BH1884" s="267"/>
      <c r="BI1884" s="267"/>
      <c r="BJ1884" s="267"/>
      <c r="BK1884" s="267"/>
      <c r="BL1884" s="267"/>
      <c r="BM1884" s="267"/>
      <c r="BN1884" s="267"/>
      <c r="BO1884" s="267"/>
      <c r="BP1884" s="267"/>
      <c r="BQ1884" s="267"/>
      <c r="BR1884" s="267"/>
      <c r="BS1884" s="267"/>
      <c r="BT1884" s="267"/>
      <c r="BU1884" s="267"/>
      <c r="BV1884" s="267"/>
      <c r="BW1884" s="267"/>
      <c r="BX1884" s="267"/>
      <c r="BY1884" s="267"/>
      <c r="BZ1884" s="267"/>
      <c r="CA1884" s="267"/>
      <c r="CB1884" s="267"/>
      <c r="CC1884" s="267"/>
      <c r="CD1884" s="267"/>
      <c r="CE1884" s="267"/>
      <c r="CF1884" s="267"/>
      <c r="CG1884" s="267"/>
      <c r="CH1884" s="267"/>
      <c r="CI1884" s="267"/>
      <c r="CJ1884" s="267"/>
      <c r="CK1884" s="267"/>
      <c r="CL1884" s="267"/>
      <c r="CM1884" s="267"/>
      <c r="CN1884" s="267"/>
      <c r="CO1884" s="267"/>
      <c r="CP1884" s="267"/>
      <c r="CQ1884" s="267"/>
      <c r="CR1884" s="267"/>
      <c r="CS1884" s="267"/>
      <c r="CT1884" s="267"/>
      <c r="CU1884" s="267"/>
      <c r="CV1884" s="267"/>
      <c r="CW1884" s="267"/>
      <c r="CX1884" s="267"/>
      <c r="CY1884" s="267"/>
      <c r="CZ1884" s="267"/>
      <c r="DA1884" s="267"/>
      <c r="DB1884" s="267"/>
      <c r="DC1884" s="267"/>
      <c r="DD1884" s="267"/>
      <c r="DE1884" s="267"/>
      <c r="DF1884" s="267"/>
      <c r="DG1884" s="267"/>
      <c r="DH1884" s="267"/>
      <c r="DI1884" s="267"/>
      <c r="DJ1884" s="267"/>
      <c r="DK1884" s="267"/>
      <c r="DL1884" s="267"/>
      <c r="DM1884" s="267"/>
      <c r="DN1884" s="267"/>
      <c r="DO1884" s="267"/>
      <c r="DP1884" s="267"/>
      <c r="DQ1884" s="267"/>
      <c r="DR1884" s="267"/>
      <c r="DS1884" s="267"/>
      <c r="DT1884" s="267"/>
      <c r="DU1884" s="267"/>
      <c r="DV1884" s="267"/>
      <c r="DW1884" s="267"/>
      <c r="DX1884" s="267"/>
      <c r="DY1884" s="267"/>
      <c r="DZ1884" s="267"/>
      <c r="EA1884" s="267"/>
      <c r="EB1884" s="267"/>
      <c r="EC1884" s="267"/>
      <c r="ED1884" s="267"/>
      <c r="EE1884" s="267"/>
      <c r="EF1884" s="267"/>
      <c r="EG1884" s="267"/>
      <c r="EH1884" s="267"/>
      <c r="EI1884" s="267"/>
      <c r="EJ1884" s="267"/>
      <c r="EK1884" s="267"/>
      <c r="EL1884" s="267"/>
      <c r="EM1884" s="267"/>
      <c r="EN1884" s="267"/>
      <c r="EO1884" s="267"/>
      <c r="EP1884" s="267"/>
      <c r="EQ1884" s="267"/>
      <c r="ER1884" s="267"/>
      <c r="ES1884" s="267"/>
      <c r="ET1884" s="267"/>
      <c r="EU1884" s="267"/>
      <c r="EV1884" s="267"/>
      <c r="EW1884" s="267"/>
      <c r="EX1884" s="267"/>
      <c r="EY1884" s="267"/>
      <c r="EZ1884" s="267"/>
      <c r="FA1884" s="267"/>
      <c r="FB1884" s="267"/>
      <c r="FC1884" s="267"/>
      <c r="FD1884" s="267"/>
      <c r="FE1884" s="267"/>
      <c r="FF1884" s="267"/>
      <c r="FG1884" s="267"/>
      <c r="FH1884" s="267"/>
      <c r="FI1884" s="267"/>
      <c r="FJ1884" s="267"/>
      <c r="FK1884" s="267"/>
      <c r="FL1884" s="267"/>
      <c r="FM1884" s="267"/>
      <c r="FN1884" s="267"/>
      <c r="FO1884" s="267"/>
      <c r="FP1884" s="267"/>
      <c r="FQ1884" s="267"/>
      <c r="FR1884" s="267"/>
      <c r="FS1884" s="267"/>
      <c r="FT1884" s="267"/>
      <c r="FU1884" s="267"/>
      <c r="FV1884" s="267"/>
      <c r="FW1884" s="267"/>
      <c r="FX1884" s="267"/>
      <c r="FY1884" s="267"/>
      <c r="FZ1884" s="267"/>
      <c r="GA1884" s="267"/>
      <c r="GB1884" s="267"/>
      <c r="GC1884" s="267"/>
      <c r="GD1884" s="267"/>
      <c r="GE1884" s="267"/>
      <c r="GF1884" s="267"/>
      <c r="GG1884" s="267"/>
      <c r="GH1884" s="267"/>
      <c r="GI1884" s="267"/>
      <c r="GJ1884" s="267"/>
      <c r="GK1884" s="267"/>
      <c r="GL1884" s="267"/>
      <c r="GM1884" s="267"/>
      <c r="GN1884" s="267"/>
      <c r="GO1884" s="267"/>
      <c r="GP1884" s="267"/>
      <c r="GQ1884" s="267"/>
      <c r="GR1884" s="267"/>
      <c r="GS1884" s="267"/>
      <c r="GT1884" s="267"/>
      <c r="GU1884" s="267"/>
      <c r="GV1884" s="267"/>
      <c r="GW1884" s="267"/>
      <c r="GX1884" s="267"/>
      <c r="GY1884" s="267"/>
      <c r="GZ1884" s="267"/>
      <c r="HA1884" s="267"/>
      <c r="HB1884" s="267"/>
      <c r="HC1884" s="267"/>
      <c r="HD1884" s="267"/>
      <c r="HE1884" s="267"/>
      <c r="HF1884" s="267"/>
      <c r="HG1884" s="267"/>
      <c r="HH1884" s="267"/>
      <c r="HI1884" s="267"/>
      <c r="HJ1884" s="267"/>
      <c r="HK1884" s="267"/>
      <c r="HL1884" s="267"/>
      <c r="HM1884" s="267"/>
      <c r="HN1884" s="267"/>
      <c r="HO1884" s="267"/>
      <c r="HP1884" s="267"/>
      <c r="HQ1884" s="267"/>
      <c r="HR1884" s="267"/>
      <c r="HS1884" s="267"/>
      <c r="HT1884" s="267"/>
      <c r="HU1884" s="267"/>
      <c r="HV1884" s="267"/>
      <c r="HW1884" s="267"/>
      <c r="HX1884" s="267"/>
      <c r="HY1884" s="267"/>
      <c r="HZ1884" s="267"/>
      <c r="IA1884" s="267"/>
      <c r="IB1884" s="267"/>
      <c r="IC1884" s="267"/>
      <c r="ID1884" s="267"/>
      <c r="IE1884" s="267"/>
      <c r="IF1884" s="267"/>
      <c r="IG1884" s="267"/>
      <c r="IH1884" s="267"/>
      <c r="II1884" s="267"/>
      <c r="IJ1884" s="267"/>
      <c r="IK1884" s="267"/>
      <c r="IL1884" s="267"/>
      <c r="IM1884" s="267"/>
      <c r="IN1884" s="267"/>
      <c r="IO1884" s="267"/>
      <c r="IP1884" s="267"/>
      <c r="IQ1884" s="267"/>
      <c r="IR1884" s="267"/>
      <c r="IS1884" s="267"/>
      <c r="IT1884" s="267"/>
      <c r="IU1884" s="267"/>
    </row>
    <row r="1885" spans="1:255" s="268" customFormat="1" ht="12.75">
      <c r="A1885" s="267"/>
      <c r="B1885" s="267"/>
      <c r="C1885" s="267"/>
      <c r="D1885" s="267"/>
      <c r="E1885" s="267"/>
      <c r="F1885" s="267"/>
      <c r="G1885" s="267"/>
      <c r="H1885" s="267"/>
      <c r="I1885" s="267"/>
      <c r="J1885" s="267"/>
      <c r="K1885" s="267"/>
      <c r="L1885" s="267"/>
      <c r="M1885" s="267"/>
      <c r="N1885" s="267"/>
      <c r="O1885" s="267"/>
      <c r="P1885" s="267"/>
      <c r="Q1885" s="267"/>
      <c r="R1885" s="267"/>
      <c r="S1885" s="267"/>
      <c r="T1885" s="267"/>
      <c r="U1885" s="267"/>
      <c r="V1885" s="267"/>
      <c r="W1885" s="267"/>
      <c r="X1885" s="267"/>
      <c r="Y1885" s="267"/>
      <c r="Z1885" s="267"/>
      <c r="AA1885" s="267"/>
      <c r="AB1885" s="267"/>
      <c r="AC1885" s="267"/>
      <c r="AD1885" s="267"/>
      <c r="AE1885" s="267"/>
      <c r="AF1885" s="267"/>
      <c r="AG1885" s="267"/>
      <c r="AH1885" s="267"/>
      <c r="AI1885" s="267"/>
      <c r="AJ1885" s="267"/>
      <c r="AK1885" s="267"/>
      <c r="AL1885" s="267"/>
      <c r="AM1885" s="267"/>
      <c r="AN1885" s="267"/>
      <c r="AO1885" s="267"/>
      <c r="AP1885" s="267"/>
      <c r="AQ1885" s="267"/>
      <c r="AR1885" s="267"/>
      <c r="AS1885" s="267"/>
      <c r="AT1885" s="267"/>
      <c r="AU1885" s="267"/>
      <c r="AV1885" s="267"/>
      <c r="AW1885" s="267"/>
      <c r="AX1885" s="267"/>
      <c r="AY1885" s="267"/>
      <c r="AZ1885" s="267"/>
      <c r="BA1885" s="267"/>
      <c r="BB1885" s="267"/>
      <c r="BC1885" s="267"/>
      <c r="BD1885" s="267"/>
      <c r="BE1885" s="267"/>
      <c r="BF1885" s="267"/>
      <c r="BG1885" s="267"/>
      <c r="BH1885" s="267"/>
      <c r="BI1885" s="267"/>
      <c r="BJ1885" s="267"/>
      <c r="BK1885" s="267"/>
      <c r="BL1885" s="267"/>
      <c r="BM1885" s="267"/>
      <c r="BN1885" s="267"/>
      <c r="BO1885" s="267"/>
      <c r="BP1885" s="267"/>
      <c r="BQ1885" s="267"/>
      <c r="BR1885" s="267"/>
      <c r="BS1885" s="267"/>
      <c r="BT1885" s="267"/>
      <c r="BU1885" s="267"/>
      <c r="BV1885" s="267"/>
      <c r="BW1885" s="267"/>
      <c r="BX1885" s="267"/>
      <c r="BY1885" s="267"/>
      <c r="BZ1885" s="267"/>
      <c r="CA1885" s="267"/>
      <c r="CB1885" s="267"/>
      <c r="CC1885" s="267"/>
      <c r="CD1885" s="267"/>
      <c r="CE1885" s="267"/>
      <c r="CF1885" s="267"/>
      <c r="CG1885" s="267"/>
      <c r="CH1885" s="267"/>
      <c r="CI1885" s="267"/>
      <c r="CJ1885" s="267"/>
      <c r="CK1885" s="267"/>
      <c r="CL1885" s="267"/>
      <c r="CM1885" s="267"/>
      <c r="CN1885" s="267"/>
      <c r="CO1885" s="267"/>
      <c r="CP1885" s="267"/>
      <c r="CQ1885" s="267"/>
      <c r="CR1885" s="267"/>
      <c r="CS1885" s="267"/>
      <c r="CT1885" s="267"/>
      <c r="CU1885" s="267"/>
      <c r="CV1885" s="267"/>
      <c r="CW1885" s="267"/>
      <c r="CX1885" s="267"/>
      <c r="CY1885" s="267"/>
      <c r="CZ1885" s="267"/>
      <c r="DA1885" s="267"/>
      <c r="DB1885" s="267"/>
      <c r="DC1885" s="267"/>
      <c r="DD1885" s="267"/>
      <c r="DE1885" s="267"/>
      <c r="DF1885" s="267"/>
      <c r="DG1885" s="267"/>
      <c r="DH1885" s="267"/>
      <c r="DI1885" s="267"/>
      <c r="DJ1885" s="267"/>
      <c r="DK1885" s="267"/>
      <c r="DL1885" s="267"/>
      <c r="DM1885" s="267"/>
      <c r="DN1885" s="267"/>
      <c r="DO1885" s="267"/>
      <c r="DP1885" s="267"/>
      <c r="DQ1885" s="267"/>
      <c r="DR1885" s="267"/>
      <c r="DS1885" s="267"/>
      <c r="DT1885" s="267"/>
      <c r="DU1885" s="267"/>
      <c r="DV1885" s="267"/>
      <c r="DW1885" s="267"/>
      <c r="DX1885" s="267"/>
      <c r="DY1885" s="267"/>
      <c r="DZ1885" s="267"/>
      <c r="EA1885" s="267"/>
      <c r="EB1885" s="267"/>
      <c r="EC1885" s="267"/>
      <c r="ED1885" s="267"/>
      <c r="EE1885" s="267"/>
      <c r="EF1885" s="267"/>
      <c r="EG1885" s="267"/>
      <c r="EH1885" s="267"/>
      <c r="EI1885" s="267"/>
      <c r="EJ1885" s="267"/>
      <c r="EK1885" s="267"/>
      <c r="EL1885" s="267"/>
      <c r="EM1885" s="267"/>
      <c r="EN1885" s="267"/>
      <c r="EO1885" s="267"/>
      <c r="EP1885" s="267"/>
      <c r="EQ1885" s="267"/>
      <c r="ER1885" s="267"/>
      <c r="ES1885" s="267"/>
      <c r="ET1885" s="267"/>
      <c r="EU1885" s="267"/>
      <c r="EV1885" s="267"/>
      <c r="EW1885" s="267"/>
      <c r="EX1885" s="267"/>
      <c r="EY1885" s="267"/>
      <c r="EZ1885" s="267"/>
      <c r="FA1885" s="267"/>
      <c r="FB1885" s="267"/>
      <c r="FC1885" s="267"/>
      <c r="FD1885" s="267"/>
      <c r="FE1885" s="267"/>
      <c r="FF1885" s="267"/>
      <c r="FG1885" s="267"/>
      <c r="FH1885" s="267"/>
      <c r="FI1885" s="267"/>
      <c r="FJ1885" s="267"/>
      <c r="FK1885" s="267"/>
      <c r="FL1885" s="267"/>
      <c r="FM1885" s="267"/>
      <c r="FN1885" s="267"/>
      <c r="FO1885" s="267"/>
      <c r="FP1885" s="267"/>
      <c r="FQ1885" s="267"/>
      <c r="FR1885" s="267"/>
      <c r="FS1885" s="267"/>
      <c r="FT1885" s="267"/>
      <c r="FU1885" s="267"/>
      <c r="FV1885" s="267"/>
      <c r="FW1885" s="267"/>
      <c r="FX1885" s="267"/>
      <c r="FY1885" s="267"/>
      <c r="FZ1885" s="267"/>
      <c r="GA1885" s="267"/>
      <c r="GB1885" s="267"/>
      <c r="GC1885" s="267"/>
      <c r="GD1885" s="267"/>
      <c r="GE1885" s="267"/>
      <c r="GF1885" s="267"/>
      <c r="GG1885" s="267"/>
      <c r="GH1885" s="267"/>
      <c r="GI1885" s="267"/>
      <c r="GJ1885" s="267"/>
      <c r="GK1885" s="267"/>
      <c r="GL1885" s="267"/>
      <c r="GM1885" s="267"/>
      <c r="GN1885" s="267"/>
      <c r="GO1885" s="267"/>
      <c r="GP1885" s="267"/>
      <c r="GQ1885" s="267"/>
      <c r="GR1885" s="267"/>
      <c r="GS1885" s="267"/>
      <c r="GT1885" s="267"/>
      <c r="GU1885" s="267"/>
      <c r="GV1885" s="267"/>
      <c r="GW1885" s="267"/>
      <c r="GX1885" s="267"/>
      <c r="GY1885" s="267"/>
      <c r="GZ1885" s="267"/>
      <c r="HA1885" s="267"/>
      <c r="HB1885" s="267"/>
      <c r="HC1885" s="267"/>
      <c r="HD1885" s="267"/>
      <c r="HE1885" s="267"/>
      <c r="HF1885" s="267"/>
      <c r="HG1885" s="267"/>
      <c r="HH1885" s="267"/>
      <c r="HI1885" s="267"/>
      <c r="HJ1885" s="267"/>
      <c r="HK1885" s="267"/>
      <c r="HL1885" s="267"/>
      <c r="HM1885" s="267"/>
      <c r="HN1885" s="267"/>
      <c r="HO1885" s="267"/>
      <c r="HP1885" s="267"/>
      <c r="HQ1885" s="267"/>
      <c r="HR1885" s="267"/>
      <c r="HS1885" s="267"/>
      <c r="HT1885" s="267"/>
      <c r="HU1885" s="267"/>
      <c r="HV1885" s="267"/>
      <c r="HW1885" s="267"/>
      <c r="HX1885" s="267"/>
      <c r="HY1885" s="267"/>
      <c r="HZ1885" s="267"/>
      <c r="IA1885" s="267"/>
      <c r="IB1885" s="267"/>
      <c r="IC1885" s="267"/>
      <c r="ID1885" s="267"/>
      <c r="IE1885" s="267"/>
      <c r="IF1885" s="267"/>
      <c r="IG1885" s="267"/>
      <c r="IH1885" s="267"/>
      <c r="II1885" s="267"/>
      <c r="IJ1885" s="267"/>
      <c r="IK1885" s="267"/>
      <c r="IL1885" s="267"/>
      <c r="IM1885" s="267"/>
      <c r="IN1885" s="267"/>
      <c r="IO1885" s="267"/>
      <c r="IP1885" s="267"/>
      <c r="IQ1885" s="267"/>
      <c r="IR1885" s="267"/>
      <c r="IS1885" s="267"/>
      <c r="IT1885" s="267"/>
      <c r="IU1885" s="267"/>
    </row>
    <row r="1886" spans="1:255" s="268" customFormat="1" ht="12.75">
      <c r="A1886" s="267"/>
      <c r="B1886" s="267"/>
      <c r="C1886" s="267"/>
      <c r="D1886" s="267"/>
      <c r="E1886" s="267"/>
      <c r="F1886" s="267"/>
      <c r="G1886" s="267"/>
      <c r="H1886" s="267"/>
      <c r="I1886" s="267"/>
      <c r="J1886" s="267"/>
      <c r="K1886" s="267"/>
      <c r="L1886" s="267"/>
      <c r="M1886" s="267"/>
      <c r="N1886" s="267"/>
      <c r="O1886" s="267"/>
      <c r="P1886" s="267"/>
      <c r="Q1886" s="267"/>
      <c r="R1886" s="267"/>
      <c r="S1886" s="267"/>
      <c r="T1886" s="267"/>
      <c r="U1886" s="267"/>
      <c r="V1886" s="267"/>
      <c r="W1886" s="267"/>
      <c r="X1886" s="267"/>
      <c r="Y1886" s="267"/>
      <c r="Z1886" s="267"/>
      <c r="AA1886" s="267"/>
      <c r="AB1886" s="267"/>
      <c r="AC1886" s="267"/>
      <c r="AD1886" s="267"/>
      <c r="AE1886" s="267"/>
      <c r="AF1886" s="267"/>
      <c r="AG1886" s="267"/>
      <c r="AH1886" s="267"/>
      <c r="AI1886" s="267"/>
      <c r="AJ1886" s="267"/>
      <c r="AK1886" s="267"/>
      <c r="AL1886" s="267"/>
      <c r="AM1886" s="267"/>
      <c r="AN1886" s="267"/>
      <c r="AO1886" s="267"/>
      <c r="AP1886" s="267"/>
      <c r="AQ1886" s="267"/>
      <c r="AR1886" s="267"/>
      <c r="AS1886" s="267"/>
      <c r="AT1886" s="267"/>
      <c r="AU1886" s="267"/>
      <c r="AV1886" s="267"/>
      <c r="AW1886" s="267"/>
      <c r="AX1886" s="267"/>
      <c r="AY1886" s="267"/>
      <c r="AZ1886" s="267"/>
      <c r="BA1886" s="267"/>
      <c r="BB1886" s="267"/>
      <c r="BC1886" s="267"/>
      <c r="BD1886" s="267"/>
      <c r="BE1886" s="267"/>
      <c r="BF1886" s="267"/>
      <c r="BG1886" s="267"/>
      <c r="BH1886" s="267"/>
      <c r="BI1886" s="267"/>
      <c r="BJ1886" s="267"/>
      <c r="BK1886" s="267"/>
      <c r="BL1886" s="267"/>
      <c r="BM1886" s="267"/>
      <c r="BN1886" s="267"/>
      <c r="BO1886" s="267"/>
      <c r="BP1886" s="267"/>
      <c r="BQ1886" s="267"/>
      <c r="BR1886" s="267"/>
      <c r="BS1886" s="267"/>
      <c r="BT1886" s="267"/>
      <c r="BU1886" s="267"/>
      <c r="BV1886" s="267"/>
      <c r="BW1886" s="267"/>
      <c r="BX1886" s="267"/>
      <c r="BY1886" s="267"/>
      <c r="BZ1886" s="267"/>
      <c r="CA1886" s="267"/>
      <c r="CB1886" s="267"/>
      <c r="CC1886" s="267"/>
      <c r="CD1886" s="267"/>
      <c r="CE1886" s="267"/>
      <c r="CF1886" s="267"/>
      <c r="CG1886" s="267"/>
      <c r="CH1886" s="267"/>
      <c r="CI1886" s="267"/>
      <c r="CJ1886" s="267"/>
      <c r="CK1886" s="267"/>
      <c r="CL1886" s="267"/>
      <c r="CM1886" s="267"/>
      <c r="CN1886" s="267"/>
      <c r="CO1886" s="267"/>
      <c r="CP1886" s="267"/>
      <c r="CQ1886" s="267"/>
      <c r="CR1886" s="267"/>
      <c r="CS1886" s="267"/>
      <c r="CT1886" s="267"/>
      <c r="CU1886" s="267"/>
      <c r="CV1886" s="267"/>
      <c r="CW1886" s="267"/>
      <c r="CX1886" s="267"/>
      <c r="CY1886" s="267"/>
      <c r="CZ1886" s="267"/>
      <c r="DA1886" s="267"/>
      <c r="DB1886" s="267"/>
      <c r="DC1886" s="267"/>
      <c r="DD1886" s="267"/>
      <c r="DE1886" s="267"/>
      <c r="DF1886" s="267"/>
      <c r="DG1886" s="267"/>
      <c r="DH1886" s="267"/>
      <c r="DI1886" s="267"/>
      <c r="DJ1886" s="267"/>
      <c r="DK1886" s="267"/>
      <c r="DL1886" s="267"/>
      <c r="DM1886" s="267"/>
      <c r="DN1886" s="267"/>
      <c r="DO1886" s="267"/>
      <c r="DP1886" s="267"/>
      <c r="DQ1886" s="267"/>
      <c r="DR1886" s="267"/>
      <c r="DS1886" s="267"/>
      <c r="DT1886" s="267"/>
      <c r="DU1886" s="267"/>
      <c r="DV1886" s="267"/>
      <c r="DW1886" s="267"/>
      <c r="DX1886" s="267"/>
      <c r="DY1886" s="267"/>
      <c r="DZ1886" s="267"/>
      <c r="EA1886" s="267"/>
      <c r="EB1886" s="267"/>
      <c r="EC1886" s="267"/>
      <c r="ED1886" s="267"/>
      <c r="EE1886" s="267"/>
      <c r="EF1886" s="267"/>
      <c r="EG1886" s="267"/>
      <c r="EH1886" s="267"/>
      <c r="EI1886" s="267"/>
      <c r="EJ1886" s="267"/>
      <c r="EK1886" s="267"/>
      <c r="EL1886" s="267"/>
      <c r="EM1886" s="267"/>
      <c r="EN1886" s="267"/>
      <c r="EO1886" s="267"/>
      <c r="EP1886" s="267"/>
      <c r="EQ1886" s="267"/>
      <c r="ER1886" s="267"/>
      <c r="ES1886" s="267"/>
      <c r="ET1886" s="267"/>
      <c r="EU1886" s="267"/>
      <c r="EV1886" s="267"/>
      <c r="EW1886" s="267"/>
      <c r="EX1886" s="267"/>
      <c r="EY1886" s="267"/>
      <c r="EZ1886" s="267"/>
      <c r="FA1886" s="267"/>
      <c r="FB1886" s="267"/>
      <c r="FC1886" s="267"/>
      <c r="FD1886" s="267"/>
      <c r="FE1886" s="267"/>
      <c r="FF1886" s="267"/>
      <c r="FG1886" s="267"/>
      <c r="FH1886" s="267"/>
      <c r="FI1886" s="267"/>
      <c r="FJ1886" s="267"/>
      <c r="FK1886" s="267"/>
      <c r="FL1886" s="267"/>
      <c r="FM1886" s="267"/>
      <c r="FN1886" s="267"/>
      <c r="FO1886" s="267"/>
      <c r="FP1886" s="267"/>
      <c r="FQ1886" s="267"/>
      <c r="FR1886" s="267"/>
      <c r="FS1886" s="267"/>
      <c r="FT1886" s="267"/>
      <c r="FU1886" s="267"/>
      <c r="FV1886" s="267"/>
      <c r="FW1886" s="267"/>
      <c r="FX1886" s="267"/>
      <c r="FY1886" s="267"/>
      <c r="FZ1886" s="267"/>
      <c r="GA1886" s="267"/>
      <c r="GB1886" s="267"/>
      <c r="GC1886" s="267"/>
      <c r="GD1886" s="267"/>
      <c r="GE1886" s="267"/>
      <c r="GF1886" s="267"/>
      <c r="GG1886" s="267"/>
      <c r="GH1886" s="267"/>
      <c r="GI1886" s="267"/>
      <c r="GJ1886" s="267"/>
      <c r="GK1886" s="267"/>
      <c r="GL1886" s="267"/>
      <c r="GM1886" s="267"/>
      <c r="GN1886" s="267"/>
      <c r="GO1886" s="267"/>
      <c r="GP1886" s="267"/>
      <c r="GQ1886" s="267"/>
      <c r="GR1886" s="267"/>
      <c r="GS1886" s="267"/>
      <c r="GT1886" s="267"/>
      <c r="GU1886" s="267"/>
      <c r="GV1886" s="267"/>
      <c r="GW1886" s="267"/>
      <c r="GX1886" s="267"/>
      <c r="GY1886" s="267"/>
      <c r="GZ1886" s="267"/>
      <c r="HA1886" s="267"/>
      <c r="HB1886" s="267"/>
      <c r="HC1886" s="267"/>
      <c r="HD1886" s="267"/>
      <c r="HE1886" s="267"/>
      <c r="HF1886" s="267"/>
      <c r="HG1886" s="267"/>
      <c r="HH1886" s="267"/>
      <c r="HI1886" s="267"/>
      <c r="HJ1886" s="267"/>
      <c r="HK1886" s="267"/>
      <c r="HL1886" s="267"/>
      <c r="HM1886" s="267"/>
      <c r="HN1886" s="267"/>
      <c r="HO1886" s="267"/>
      <c r="HP1886" s="267"/>
      <c r="HQ1886" s="267"/>
      <c r="HR1886" s="267"/>
      <c r="HS1886" s="267"/>
      <c r="HT1886" s="267"/>
      <c r="HU1886" s="267"/>
      <c r="HV1886" s="267"/>
      <c r="HW1886" s="267"/>
      <c r="HX1886" s="267"/>
      <c r="HY1886" s="267"/>
      <c r="HZ1886" s="267"/>
      <c r="IA1886" s="267"/>
      <c r="IB1886" s="267"/>
      <c r="IC1886" s="267"/>
      <c r="ID1886" s="267"/>
      <c r="IE1886" s="267"/>
      <c r="IF1886" s="267"/>
      <c r="IG1886" s="267"/>
      <c r="IH1886" s="267"/>
      <c r="II1886" s="267"/>
      <c r="IJ1886" s="267"/>
      <c r="IK1886" s="267"/>
      <c r="IL1886" s="267"/>
      <c r="IM1886" s="267"/>
      <c r="IN1886" s="267"/>
      <c r="IO1886" s="267"/>
      <c r="IP1886" s="267"/>
      <c r="IQ1886" s="267"/>
      <c r="IR1886" s="267"/>
      <c r="IS1886" s="267"/>
      <c r="IT1886" s="267"/>
      <c r="IU1886" s="267"/>
    </row>
    <row r="1887" spans="1:255" s="268" customFormat="1" ht="12.75">
      <c r="A1887" s="267"/>
      <c r="B1887" s="267"/>
      <c r="C1887" s="267"/>
      <c r="D1887" s="267"/>
      <c r="E1887" s="267"/>
      <c r="F1887" s="267"/>
      <c r="G1887" s="267"/>
      <c r="H1887" s="267"/>
      <c r="I1887" s="267"/>
      <c r="J1887" s="267"/>
      <c r="K1887" s="267"/>
      <c r="L1887" s="267"/>
      <c r="M1887" s="267"/>
      <c r="N1887" s="267"/>
      <c r="O1887" s="267"/>
      <c r="P1887" s="267"/>
      <c r="Q1887" s="267"/>
      <c r="R1887" s="267"/>
      <c r="S1887" s="267"/>
      <c r="T1887" s="267"/>
      <c r="U1887" s="267"/>
      <c r="V1887" s="267"/>
      <c r="W1887" s="267"/>
      <c r="X1887" s="267"/>
      <c r="Y1887" s="267"/>
      <c r="Z1887" s="267"/>
      <c r="AA1887" s="267"/>
      <c r="AB1887" s="267"/>
      <c r="AC1887" s="267"/>
      <c r="AD1887" s="267"/>
      <c r="AE1887" s="267"/>
      <c r="AF1887" s="267"/>
      <c r="AG1887" s="267"/>
      <c r="AH1887" s="267"/>
      <c r="AI1887" s="267"/>
      <c r="AJ1887" s="267"/>
      <c r="AK1887" s="267"/>
      <c r="AL1887" s="267"/>
      <c r="AM1887" s="267"/>
      <c r="AN1887" s="267"/>
      <c r="AO1887" s="267"/>
      <c r="AP1887" s="267"/>
      <c r="AQ1887" s="267"/>
      <c r="AR1887" s="267"/>
      <c r="AS1887" s="267"/>
      <c r="AT1887" s="267"/>
      <c r="AU1887" s="267"/>
      <c r="AV1887" s="267"/>
      <c r="AW1887" s="267"/>
      <c r="AX1887" s="267"/>
      <c r="AY1887" s="267"/>
      <c r="AZ1887" s="267"/>
      <c r="BA1887" s="267"/>
      <c r="BB1887" s="267"/>
      <c r="BC1887" s="267"/>
      <c r="BD1887" s="267"/>
      <c r="BE1887" s="267"/>
      <c r="BF1887" s="267"/>
      <c r="BG1887" s="267"/>
      <c r="BH1887" s="267"/>
      <c r="BI1887" s="267"/>
      <c r="BJ1887" s="267"/>
      <c r="BK1887" s="267"/>
      <c r="BL1887" s="267"/>
      <c r="BM1887" s="267"/>
      <c r="BN1887" s="267"/>
      <c r="BO1887" s="267"/>
      <c r="BP1887" s="267"/>
      <c r="BQ1887" s="267"/>
      <c r="BR1887" s="267"/>
      <c r="BS1887" s="267"/>
      <c r="BT1887" s="267"/>
      <c r="BU1887" s="267"/>
      <c r="BV1887" s="267"/>
      <c r="BW1887" s="267"/>
      <c r="BX1887" s="267"/>
      <c r="BY1887" s="267"/>
      <c r="BZ1887" s="267"/>
      <c r="CA1887" s="267"/>
      <c r="CB1887" s="267"/>
      <c r="CC1887" s="267"/>
      <c r="CD1887" s="267"/>
      <c r="CE1887" s="267"/>
      <c r="CF1887" s="267"/>
      <c r="CG1887" s="267"/>
      <c r="CH1887" s="267"/>
      <c r="CI1887" s="267"/>
      <c r="CJ1887" s="267"/>
      <c r="CK1887" s="267"/>
      <c r="CL1887" s="267"/>
      <c r="CM1887" s="267"/>
      <c r="CN1887" s="267"/>
      <c r="CO1887" s="267"/>
      <c r="CP1887" s="267"/>
      <c r="CQ1887" s="267"/>
      <c r="CR1887" s="267"/>
      <c r="CS1887" s="267"/>
      <c r="CT1887" s="267"/>
      <c r="CU1887" s="267"/>
      <c r="CV1887" s="267"/>
      <c r="CW1887" s="267"/>
      <c r="CX1887" s="267"/>
      <c r="CY1887" s="267"/>
      <c r="CZ1887" s="267"/>
      <c r="DA1887" s="267"/>
      <c r="DB1887" s="267"/>
      <c r="DC1887" s="267"/>
      <c r="DD1887" s="267"/>
      <c r="DE1887" s="267"/>
      <c r="DF1887" s="267"/>
      <c r="DG1887" s="267"/>
      <c r="DH1887" s="267"/>
      <c r="DI1887" s="267"/>
      <c r="DJ1887" s="267"/>
      <c r="DK1887" s="267"/>
      <c r="DL1887" s="267"/>
      <c r="DM1887" s="267"/>
      <c r="DN1887" s="267"/>
      <c r="DO1887" s="267"/>
      <c r="DP1887" s="267"/>
      <c r="DQ1887" s="267"/>
      <c r="DR1887" s="267"/>
      <c r="DS1887" s="267"/>
      <c r="DT1887" s="267"/>
      <c r="DU1887" s="267"/>
      <c r="DV1887" s="267"/>
      <c r="DW1887" s="267"/>
      <c r="DX1887" s="267"/>
      <c r="DY1887" s="267"/>
      <c r="DZ1887" s="267"/>
      <c r="EA1887" s="267"/>
      <c r="EB1887" s="267"/>
      <c r="EC1887" s="267"/>
      <c r="ED1887" s="267"/>
      <c r="EE1887" s="267"/>
      <c r="EF1887" s="267"/>
      <c r="EG1887" s="267"/>
      <c r="EH1887" s="267"/>
      <c r="EI1887" s="267"/>
      <c r="EJ1887" s="267"/>
      <c r="EK1887" s="267"/>
      <c r="EL1887" s="267"/>
      <c r="EM1887" s="267"/>
      <c r="EN1887" s="267"/>
      <c r="EO1887" s="267"/>
      <c r="EP1887" s="267"/>
      <c r="EQ1887" s="267"/>
      <c r="ER1887" s="267"/>
      <c r="ES1887" s="267"/>
      <c r="ET1887" s="267"/>
      <c r="EU1887" s="267"/>
      <c r="EV1887" s="267"/>
      <c r="EW1887" s="267"/>
      <c r="EX1887" s="267"/>
      <c r="EY1887" s="267"/>
      <c r="EZ1887" s="267"/>
      <c r="FA1887" s="267"/>
      <c r="FB1887" s="267"/>
      <c r="FC1887" s="267"/>
      <c r="FD1887" s="267"/>
      <c r="FE1887" s="267"/>
      <c r="FF1887" s="267"/>
      <c r="FG1887" s="267"/>
      <c r="FH1887" s="267"/>
      <c r="FI1887" s="267"/>
      <c r="FJ1887" s="267"/>
      <c r="FK1887" s="267"/>
      <c r="FL1887" s="267"/>
      <c r="FM1887" s="267"/>
      <c r="FN1887" s="267"/>
      <c r="FO1887" s="267"/>
      <c r="FP1887" s="267"/>
      <c r="FQ1887" s="267"/>
      <c r="FR1887" s="267"/>
      <c r="FS1887" s="267"/>
      <c r="FT1887" s="267"/>
      <c r="FU1887" s="267"/>
      <c r="FV1887" s="267"/>
      <c r="FW1887" s="267"/>
      <c r="FX1887" s="267"/>
      <c r="FY1887" s="267"/>
      <c r="FZ1887" s="267"/>
      <c r="GA1887" s="267"/>
      <c r="GB1887" s="267"/>
      <c r="GC1887" s="267"/>
      <c r="GD1887" s="267"/>
      <c r="GE1887" s="267"/>
      <c r="GF1887" s="267"/>
      <c r="GG1887" s="267"/>
      <c r="GH1887" s="267"/>
      <c r="GI1887" s="267"/>
      <c r="GJ1887" s="267"/>
      <c r="GK1887" s="267"/>
      <c r="GL1887" s="267"/>
      <c r="GM1887" s="267"/>
      <c r="GN1887" s="267"/>
      <c r="GO1887" s="267"/>
      <c r="GP1887" s="267"/>
      <c r="GQ1887" s="267"/>
      <c r="GR1887" s="267"/>
      <c r="GS1887" s="267"/>
      <c r="GT1887" s="267"/>
      <c r="GU1887" s="267"/>
      <c r="GV1887" s="267"/>
      <c r="GW1887" s="267"/>
      <c r="GX1887" s="267"/>
      <c r="GY1887" s="267"/>
      <c r="GZ1887" s="267"/>
      <c r="HA1887" s="267"/>
      <c r="HB1887" s="267"/>
      <c r="HC1887" s="267"/>
      <c r="HD1887" s="267"/>
      <c r="HE1887" s="267"/>
      <c r="HF1887" s="267"/>
      <c r="HG1887" s="267"/>
      <c r="HH1887" s="267"/>
      <c r="HI1887" s="267"/>
      <c r="HJ1887" s="267"/>
      <c r="HK1887" s="267"/>
      <c r="HL1887" s="267"/>
      <c r="HM1887" s="267"/>
      <c r="HN1887" s="267"/>
      <c r="HO1887" s="267"/>
      <c r="HP1887" s="267"/>
      <c r="HQ1887" s="267"/>
      <c r="HR1887" s="267"/>
      <c r="HS1887" s="267"/>
      <c r="HT1887" s="267"/>
      <c r="HU1887" s="267"/>
      <c r="HV1887" s="267"/>
      <c r="HW1887" s="267"/>
      <c r="HX1887" s="267"/>
      <c r="HY1887" s="267"/>
      <c r="HZ1887" s="267"/>
      <c r="IA1887" s="267"/>
      <c r="IB1887" s="267"/>
      <c r="IC1887" s="267"/>
      <c r="ID1887" s="267"/>
      <c r="IE1887" s="267"/>
      <c r="IF1887" s="267"/>
      <c r="IG1887" s="267"/>
      <c r="IH1887" s="267"/>
      <c r="II1887" s="267"/>
      <c r="IJ1887" s="267"/>
      <c r="IK1887" s="267"/>
      <c r="IL1887" s="267"/>
      <c r="IM1887" s="267"/>
      <c r="IN1887" s="267"/>
      <c r="IO1887" s="267"/>
      <c r="IP1887" s="267"/>
      <c r="IQ1887" s="267"/>
      <c r="IR1887" s="267"/>
      <c r="IS1887" s="267"/>
      <c r="IT1887" s="267"/>
      <c r="IU1887" s="267"/>
    </row>
    <row r="1888" spans="1:255" s="268" customFormat="1" ht="12.75">
      <c r="A1888" s="267"/>
      <c r="B1888" s="267"/>
      <c r="C1888" s="267"/>
      <c r="D1888" s="267"/>
      <c r="E1888" s="267"/>
      <c r="F1888" s="267"/>
      <c r="G1888" s="267"/>
      <c r="H1888" s="267"/>
      <c r="I1888" s="267"/>
      <c r="J1888" s="267"/>
      <c r="K1888" s="267"/>
      <c r="L1888" s="267"/>
      <c r="M1888" s="267"/>
      <c r="N1888" s="267"/>
      <c r="O1888" s="267"/>
      <c r="P1888" s="267"/>
      <c r="Q1888" s="267"/>
      <c r="R1888" s="267"/>
      <c r="S1888" s="267"/>
      <c r="T1888" s="267"/>
      <c r="U1888" s="267"/>
      <c r="V1888" s="267"/>
      <c r="W1888" s="267"/>
      <c r="X1888" s="267"/>
      <c r="Y1888" s="267"/>
      <c r="Z1888" s="267"/>
      <c r="AA1888" s="267"/>
      <c r="AB1888" s="267"/>
      <c r="AC1888" s="267"/>
      <c r="AD1888" s="267"/>
      <c r="AE1888" s="267"/>
      <c r="AF1888" s="267"/>
      <c r="AG1888" s="267"/>
      <c r="AH1888" s="267"/>
      <c r="AI1888" s="267"/>
      <c r="AJ1888" s="267"/>
      <c r="AK1888" s="267"/>
      <c r="AL1888" s="267"/>
      <c r="AM1888" s="267"/>
      <c r="AN1888" s="267"/>
      <c r="AO1888" s="267"/>
      <c r="AP1888" s="267"/>
      <c r="AQ1888" s="267"/>
      <c r="AR1888" s="267"/>
      <c r="AS1888" s="267"/>
      <c r="AT1888" s="267"/>
      <c r="AU1888" s="267"/>
      <c r="AV1888" s="267"/>
      <c r="AW1888" s="267"/>
      <c r="AX1888" s="267"/>
      <c r="AY1888" s="267"/>
      <c r="AZ1888" s="267"/>
      <c r="BA1888" s="267"/>
      <c r="BB1888" s="267"/>
      <c r="BC1888" s="267"/>
      <c r="BD1888" s="267"/>
      <c r="BE1888" s="267"/>
      <c r="BF1888" s="267"/>
      <c r="BG1888" s="267"/>
      <c r="BH1888" s="267"/>
      <c r="BI1888" s="267"/>
      <c r="BJ1888" s="267"/>
      <c r="BK1888" s="267"/>
      <c r="BL1888" s="267"/>
      <c r="BM1888" s="267"/>
      <c r="BN1888" s="267"/>
      <c r="BO1888" s="267"/>
      <c r="BP1888" s="267"/>
      <c r="BQ1888" s="267"/>
      <c r="BR1888" s="267"/>
      <c r="BS1888" s="267"/>
      <c r="BT1888" s="267"/>
      <c r="BU1888" s="267"/>
      <c r="BV1888" s="267"/>
      <c r="BW1888" s="267"/>
      <c r="BX1888" s="267"/>
      <c r="BY1888" s="267"/>
      <c r="BZ1888" s="267"/>
      <c r="CA1888" s="267"/>
      <c r="CB1888" s="267"/>
      <c r="CC1888" s="267"/>
      <c r="CD1888" s="267"/>
      <c r="CE1888" s="267"/>
      <c r="CF1888" s="267"/>
      <c r="CG1888" s="267"/>
      <c r="CH1888" s="267"/>
      <c r="CI1888" s="267"/>
      <c r="CJ1888" s="267"/>
      <c r="CK1888" s="267"/>
      <c r="CL1888" s="267"/>
      <c r="CM1888" s="267"/>
      <c r="CN1888" s="267"/>
      <c r="CO1888" s="267"/>
      <c r="CP1888" s="267"/>
      <c r="CQ1888" s="267"/>
      <c r="CR1888" s="267"/>
      <c r="CS1888" s="267"/>
      <c r="CT1888" s="267"/>
      <c r="CU1888" s="267"/>
      <c r="CV1888" s="267"/>
      <c r="CW1888" s="267"/>
      <c r="CX1888" s="267"/>
      <c r="CY1888" s="267"/>
      <c r="CZ1888" s="267"/>
      <c r="DA1888" s="267"/>
      <c r="DB1888" s="267"/>
      <c r="DC1888" s="267"/>
      <c r="DD1888" s="267"/>
      <c r="DE1888" s="267"/>
      <c r="DF1888" s="267"/>
      <c r="DG1888" s="267"/>
      <c r="DH1888" s="267"/>
      <c r="DI1888" s="267"/>
      <c r="DJ1888" s="267"/>
      <c r="DK1888" s="267"/>
      <c r="DL1888" s="267"/>
      <c r="DM1888" s="267"/>
      <c r="DN1888" s="267"/>
      <c r="DO1888" s="267"/>
      <c r="DP1888" s="267"/>
      <c r="DQ1888" s="267"/>
      <c r="DR1888" s="267"/>
      <c r="DS1888" s="267"/>
      <c r="DT1888" s="267"/>
      <c r="DU1888" s="267"/>
      <c r="DV1888" s="267"/>
      <c r="DW1888" s="267"/>
      <c r="DX1888" s="267"/>
      <c r="DY1888" s="267"/>
      <c r="DZ1888" s="267"/>
      <c r="EA1888" s="267"/>
      <c r="EB1888" s="267"/>
      <c r="EC1888" s="267"/>
      <c r="ED1888" s="267"/>
      <c r="EE1888" s="267"/>
      <c r="EF1888" s="267"/>
      <c r="EG1888" s="267"/>
      <c r="EH1888" s="267"/>
      <c r="EI1888" s="267"/>
      <c r="EJ1888" s="267"/>
      <c r="EK1888" s="267"/>
      <c r="EL1888" s="267"/>
      <c r="EM1888" s="267"/>
      <c r="EN1888" s="267"/>
      <c r="EO1888" s="267"/>
      <c r="EP1888" s="267"/>
      <c r="EQ1888" s="267"/>
      <c r="ER1888" s="267"/>
      <c r="ES1888" s="267"/>
      <c r="ET1888" s="267"/>
      <c r="EU1888" s="267"/>
      <c r="EV1888" s="267"/>
      <c r="EW1888" s="267"/>
      <c r="EX1888" s="267"/>
      <c r="EY1888" s="267"/>
      <c r="EZ1888" s="267"/>
      <c r="FA1888" s="267"/>
      <c r="FB1888" s="267"/>
      <c r="FC1888" s="267"/>
      <c r="FD1888" s="267"/>
      <c r="FE1888" s="267"/>
      <c r="FF1888" s="267"/>
      <c r="FG1888" s="267"/>
      <c r="FH1888" s="267"/>
      <c r="FI1888" s="267"/>
      <c r="FJ1888" s="267"/>
      <c r="FK1888" s="267"/>
      <c r="FL1888" s="267"/>
      <c r="FM1888" s="267"/>
      <c r="FN1888" s="267"/>
      <c r="FO1888" s="267"/>
      <c r="FP1888" s="267"/>
      <c r="FQ1888" s="267"/>
      <c r="FR1888" s="267"/>
      <c r="FS1888" s="267"/>
      <c r="FT1888" s="267"/>
      <c r="FU1888" s="267"/>
      <c r="FV1888" s="267"/>
      <c r="FW1888" s="267"/>
      <c r="FX1888" s="267"/>
      <c r="FY1888" s="267"/>
      <c r="FZ1888" s="267"/>
      <c r="GA1888" s="267"/>
      <c r="GB1888" s="267"/>
      <c r="GC1888" s="267"/>
      <c r="GD1888" s="267"/>
      <c r="GE1888" s="267"/>
      <c r="GF1888" s="267"/>
      <c r="GG1888" s="267"/>
      <c r="GH1888" s="267"/>
      <c r="GI1888" s="267"/>
      <c r="GJ1888" s="267"/>
      <c r="GK1888" s="267"/>
      <c r="GL1888" s="267"/>
      <c r="GM1888" s="267"/>
      <c r="GN1888" s="267"/>
      <c r="GO1888" s="267"/>
      <c r="GP1888" s="267"/>
      <c r="GQ1888" s="267"/>
      <c r="GR1888" s="267"/>
      <c r="GS1888" s="267"/>
      <c r="GT1888" s="267"/>
      <c r="GU1888" s="267"/>
      <c r="GV1888" s="267"/>
      <c r="GW1888" s="267"/>
      <c r="GX1888" s="267"/>
      <c r="GY1888" s="267"/>
      <c r="GZ1888" s="267"/>
      <c r="HA1888" s="267"/>
      <c r="HB1888" s="267"/>
      <c r="HC1888" s="267"/>
      <c r="HD1888" s="267"/>
      <c r="HE1888" s="267"/>
      <c r="HF1888" s="267"/>
      <c r="HG1888" s="267"/>
      <c r="HH1888" s="267"/>
      <c r="HI1888" s="267"/>
      <c r="HJ1888" s="267"/>
      <c r="HK1888" s="267"/>
      <c r="HL1888" s="267"/>
      <c r="HM1888" s="267"/>
      <c r="HN1888" s="267"/>
      <c r="HO1888" s="267"/>
      <c r="HP1888" s="267"/>
      <c r="HQ1888" s="267"/>
      <c r="HR1888" s="267"/>
      <c r="HS1888" s="267"/>
      <c r="HT1888" s="267"/>
      <c r="HU1888" s="267"/>
      <c r="HV1888" s="267"/>
      <c r="HW1888" s="267"/>
      <c r="HX1888" s="267"/>
      <c r="HY1888" s="267"/>
      <c r="HZ1888" s="267"/>
      <c r="IA1888" s="267"/>
      <c r="IB1888" s="267"/>
      <c r="IC1888" s="267"/>
      <c r="ID1888" s="267"/>
      <c r="IE1888" s="267"/>
      <c r="IF1888" s="267"/>
      <c r="IG1888" s="267"/>
      <c r="IH1888" s="267"/>
      <c r="II1888" s="267"/>
      <c r="IJ1888" s="267"/>
      <c r="IK1888" s="267"/>
      <c r="IL1888" s="267"/>
      <c r="IM1888" s="267"/>
      <c r="IN1888" s="267"/>
      <c r="IO1888" s="267"/>
      <c r="IP1888" s="267"/>
      <c r="IQ1888" s="267"/>
      <c r="IR1888" s="267"/>
      <c r="IS1888" s="267"/>
      <c r="IT1888" s="267"/>
      <c r="IU1888" s="267"/>
    </row>
    <row r="1889" spans="1:255" s="268" customFormat="1" ht="12.75">
      <c r="A1889" s="267"/>
      <c r="B1889" s="267"/>
      <c r="C1889" s="267"/>
      <c r="D1889" s="267"/>
      <c r="E1889" s="267"/>
      <c r="F1889" s="267"/>
      <c r="G1889" s="267"/>
      <c r="H1889" s="267"/>
      <c r="I1889" s="267"/>
      <c r="J1889" s="267"/>
      <c r="K1889" s="267"/>
      <c r="L1889" s="267"/>
      <c r="M1889" s="267"/>
      <c r="N1889" s="267"/>
      <c r="O1889" s="267"/>
      <c r="P1889" s="267"/>
      <c r="Q1889" s="267"/>
      <c r="R1889" s="267"/>
      <c r="S1889" s="267"/>
      <c r="T1889" s="267"/>
      <c r="U1889" s="267"/>
      <c r="V1889" s="267"/>
      <c r="W1889" s="267"/>
      <c r="X1889" s="267"/>
      <c r="Y1889" s="267"/>
      <c r="Z1889" s="267"/>
      <c r="AA1889" s="267"/>
      <c r="AB1889" s="267"/>
      <c r="AC1889" s="267"/>
      <c r="AD1889" s="267"/>
      <c r="AE1889" s="267"/>
      <c r="AF1889" s="267"/>
      <c r="AG1889" s="267"/>
      <c r="AH1889" s="267"/>
      <c r="AI1889" s="267"/>
      <c r="AJ1889" s="267"/>
      <c r="AK1889" s="267"/>
      <c r="AL1889" s="267"/>
      <c r="AM1889" s="267"/>
      <c r="AN1889" s="267"/>
      <c r="AO1889" s="267"/>
      <c r="AP1889" s="267"/>
      <c r="AQ1889" s="267"/>
      <c r="AR1889" s="267"/>
      <c r="AS1889" s="267"/>
      <c r="AT1889" s="267"/>
      <c r="AU1889" s="267"/>
      <c r="AV1889" s="267"/>
      <c r="AW1889" s="267"/>
      <c r="AX1889" s="267"/>
      <c r="AY1889" s="267"/>
      <c r="AZ1889" s="267"/>
      <c r="BA1889" s="267"/>
      <c r="BB1889" s="267"/>
      <c r="BC1889" s="267"/>
      <c r="BD1889" s="267"/>
      <c r="BE1889" s="267"/>
      <c r="BF1889" s="267"/>
      <c r="BG1889" s="267"/>
      <c r="BH1889" s="267"/>
      <c r="BI1889" s="267"/>
      <c r="BJ1889" s="267"/>
      <c r="BK1889" s="267"/>
      <c r="BL1889" s="267"/>
      <c r="BM1889" s="267"/>
      <c r="BN1889" s="267"/>
      <c r="BO1889" s="267"/>
      <c r="BP1889" s="267"/>
      <c r="BQ1889" s="267"/>
      <c r="BR1889" s="267"/>
      <c r="BS1889" s="267"/>
      <c r="BT1889" s="267"/>
      <c r="BU1889" s="267"/>
      <c r="BV1889" s="267"/>
      <c r="BW1889" s="267"/>
      <c r="BX1889" s="267"/>
      <c r="BY1889" s="267"/>
      <c r="BZ1889" s="267"/>
      <c r="CA1889" s="267"/>
      <c r="CB1889" s="267"/>
      <c r="CC1889" s="267"/>
      <c r="CD1889" s="267"/>
      <c r="CE1889" s="267"/>
      <c r="CF1889" s="267"/>
      <c r="CG1889" s="267"/>
      <c r="CH1889" s="267"/>
      <c r="CI1889" s="267"/>
      <c r="CJ1889" s="267"/>
      <c r="CK1889" s="267"/>
      <c r="CL1889" s="267"/>
      <c r="CM1889" s="267"/>
      <c r="CN1889" s="267"/>
      <c r="CO1889" s="267"/>
      <c r="CP1889" s="267"/>
      <c r="CQ1889" s="267"/>
      <c r="CR1889" s="267"/>
      <c r="CS1889" s="267"/>
      <c r="CT1889" s="267"/>
      <c r="CU1889" s="267"/>
      <c r="CV1889" s="267"/>
      <c r="CW1889" s="267"/>
      <c r="CX1889" s="267"/>
      <c r="CY1889" s="267"/>
      <c r="CZ1889" s="267"/>
      <c r="DA1889" s="267"/>
      <c r="DB1889" s="267"/>
      <c r="DC1889" s="267"/>
      <c r="DD1889" s="267"/>
      <c r="DE1889" s="267"/>
      <c r="DF1889" s="267"/>
      <c r="DG1889" s="267"/>
      <c r="DH1889" s="267"/>
      <c r="DI1889" s="267"/>
      <c r="DJ1889" s="267"/>
      <c r="DK1889" s="267"/>
      <c r="DL1889" s="267"/>
      <c r="DM1889" s="267"/>
      <c r="DN1889" s="267"/>
      <c r="DO1889" s="267"/>
      <c r="DP1889" s="267"/>
      <c r="DQ1889" s="267"/>
      <c r="DR1889" s="267"/>
      <c r="DS1889" s="267"/>
      <c r="DT1889" s="267"/>
      <c r="DU1889" s="267"/>
      <c r="DV1889" s="267"/>
      <c r="DW1889" s="267"/>
      <c r="DX1889" s="267"/>
      <c r="DY1889" s="267"/>
      <c r="DZ1889" s="267"/>
      <c r="EA1889" s="267"/>
      <c r="EB1889" s="267"/>
      <c r="EC1889" s="267"/>
      <c r="ED1889" s="267"/>
      <c r="EE1889" s="267"/>
      <c r="EF1889" s="267"/>
      <c r="EG1889" s="267"/>
      <c r="EH1889" s="267"/>
      <c r="EI1889" s="267"/>
      <c r="EJ1889" s="267"/>
      <c r="EK1889" s="267"/>
      <c r="EL1889" s="267"/>
      <c r="EM1889" s="267"/>
      <c r="EN1889" s="267"/>
      <c r="EO1889" s="267"/>
      <c r="EP1889" s="267"/>
      <c r="EQ1889" s="267"/>
      <c r="ER1889" s="267"/>
      <c r="ES1889" s="267"/>
      <c r="ET1889" s="267"/>
      <c r="EU1889" s="267"/>
      <c r="EV1889" s="267"/>
      <c r="EW1889" s="267"/>
      <c r="EX1889" s="267"/>
      <c r="EY1889" s="267"/>
      <c r="EZ1889" s="267"/>
      <c r="FA1889" s="267"/>
      <c r="FB1889" s="267"/>
      <c r="FC1889" s="267"/>
      <c r="FD1889" s="267"/>
      <c r="FE1889" s="267"/>
      <c r="FF1889" s="267"/>
      <c r="FG1889" s="267"/>
      <c r="FH1889" s="267"/>
      <c r="FI1889" s="267"/>
      <c r="FJ1889" s="267"/>
      <c r="FK1889" s="267"/>
      <c r="FL1889" s="267"/>
      <c r="FM1889" s="267"/>
      <c r="FN1889" s="267"/>
      <c r="FO1889" s="267"/>
      <c r="FP1889" s="267"/>
      <c r="FQ1889" s="267"/>
      <c r="FR1889" s="267"/>
      <c r="FS1889" s="267"/>
      <c r="FT1889" s="267"/>
      <c r="FU1889" s="267"/>
      <c r="FV1889" s="267"/>
      <c r="FW1889" s="267"/>
      <c r="FX1889" s="267"/>
      <c r="FY1889" s="267"/>
      <c r="FZ1889" s="267"/>
      <c r="GA1889" s="267"/>
      <c r="GB1889" s="267"/>
      <c r="GC1889" s="267"/>
      <c r="GD1889" s="267"/>
      <c r="GE1889" s="267"/>
      <c r="GF1889" s="267"/>
      <c r="GG1889" s="267"/>
      <c r="GH1889" s="267"/>
      <c r="GI1889" s="267"/>
      <c r="GJ1889" s="267"/>
      <c r="GK1889" s="267"/>
      <c r="GL1889" s="267"/>
      <c r="GM1889" s="267"/>
      <c r="GN1889" s="267"/>
      <c r="GO1889" s="267"/>
      <c r="GP1889" s="267"/>
      <c r="GQ1889" s="267"/>
      <c r="GR1889" s="267"/>
      <c r="GS1889" s="267"/>
      <c r="GT1889" s="267"/>
      <c r="GU1889" s="267"/>
      <c r="GV1889" s="267"/>
      <c r="GW1889" s="267"/>
      <c r="GX1889" s="267"/>
      <c r="GY1889" s="267"/>
      <c r="GZ1889" s="267"/>
      <c r="HA1889" s="267"/>
      <c r="HB1889" s="267"/>
      <c r="HC1889" s="267"/>
      <c r="HD1889" s="267"/>
      <c r="HE1889" s="267"/>
      <c r="HF1889" s="267"/>
      <c r="HG1889" s="267"/>
      <c r="HH1889" s="267"/>
      <c r="HI1889" s="267"/>
      <c r="HJ1889" s="267"/>
      <c r="HK1889" s="267"/>
      <c r="HL1889" s="267"/>
      <c r="HM1889" s="267"/>
      <c r="HN1889" s="267"/>
      <c r="HO1889" s="267"/>
      <c r="HP1889" s="267"/>
      <c r="HQ1889" s="267"/>
      <c r="HR1889" s="267"/>
      <c r="HS1889" s="267"/>
      <c r="HT1889" s="267"/>
      <c r="HU1889" s="267"/>
      <c r="HV1889" s="267"/>
      <c r="HW1889" s="267"/>
      <c r="HX1889" s="267"/>
      <c r="HY1889" s="267"/>
      <c r="HZ1889" s="267"/>
      <c r="IA1889" s="267"/>
      <c r="IB1889" s="267"/>
      <c r="IC1889" s="267"/>
      <c r="ID1889" s="267"/>
      <c r="IE1889" s="267"/>
      <c r="IF1889" s="267"/>
      <c r="IG1889" s="267"/>
      <c r="IH1889" s="267"/>
      <c r="II1889" s="267"/>
      <c r="IJ1889" s="267"/>
      <c r="IK1889" s="267"/>
      <c r="IL1889" s="267"/>
      <c r="IM1889" s="267"/>
      <c r="IN1889" s="267"/>
      <c r="IO1889" s="267"/>
      <c r="IP1889" s="267"/>
      <c r="IQ1889" s="267"/>
      <c r="IR1889" s="267"/>
      <c r="IS1889" s="267"/>
      <c r="IT1889" s="267"/>
      <c r="IU1889" s="267"/>
    </row>
    <row r="1890" spans="1:255" s="268" customFormat="1" ht="12.75">
      <c r="A1890" s="267"/>
      <c r="B1890" s="267"/>
      <c r="C1890" s="267"/>
      <c r="D1890" s="267"/>
      <c r="E1890" s="267"/>
      <c r="F1890" s="267"/>
      <c r="G1890" s="267"/>
      <c r="H1890" s="267"/>
      <c r="I1890" s="267"/>
      <c r="J1890" s="267"/>
      <c r="K1890" s="267"/>
      <c r="L1890" s="267"/>
      <c r="M1890" s="267"/>
      <c r="N1890" s="267"/>
      <c r="O1890" s="267"/>
      <c r="P1890" s="267"/>
      <c r="Q1890" s="267"/>
      <c r="R1890" s="267"/>
      <c r="S1890" s="267"/>
      <c r="T1890" s="267"/>
      <c r="U1890" s="267"/>
      <c r="V1890" s="267"/>
      <c r="W1890" s="267"/>
      <c r="X1890" s="267"/>
      <c r="Y1890" s="267"/>
      <c r="Z1890" s="267"/>
      <c r="AA1890" s="267"/>
      <c r="AB1890" s="267"/>
      <c r="AC1890" s="267"/>
      <c r="AD1890" s="267"/>
      <c r="AE1890" s="267"/>
      <c r="AF1890" s="267"/>
      <c r="AG1890" s="267"/>
      <c r="AH1890" s="267"/>
      <c r="AI1890" s="267"/>
      <c r="AJ1890" s="267"/>
      <c r="AK1890" s="267"/>
      <c r="AL1890" s="267"/>
      <c r="AM1890" s="267"/>
      <c r="AN1890" s="267"/>
      <c r="AO1890" s="267"/>
      <c r="AP1890" s="267"/>
      <c r="AQ1890" s="267"/>
      <c r="AR1890" s="267"/>
      <c r="AS1890" s="267"/>
      <c r="AT1890" s="267"/>
      <c r="AU1890" s="267"/>
      <c r="AV1890" s="267"/>
      <c r="AW1890" s="267"/>
      <c r="AX1890" s="267"/>
      <c r="AY1890" s="267"/>
      <c r="AZ1890" s="267"/>
      <c r="BA1890" s="267"/>
      <c r="BB1890" s="267"/>
      <c r="BC1890" s="267"/>
      <c r="BD1890" s="267"/>
      <c r="BE1890" s="267"/>
      <c r="BF1890" s="267"/>
      <c r="BG1890" s="267"/>
      <c r="BH1890" s="267"/>
      <c r="BI1890" s="267"/>
      <c r="BJ1890" s="267"/>
      <c r="BK1890" s="267"/>
      <c r="BL1890" s="267"/>
      <c r="BM1890" s="267"/>
      <c r="BN1890" s="267"/>
      <c r="BO1890" s="267"/>
      <c r="BP1890" s="267"/>
      <c r="BQ1890" s="267"/>
      <c r="BR1890" s="267"/>
      <c r="BS1890" s="267"/>
      <c r="BT1890" s="267"/>
      <c r="BU1890" s="267"/>
      <c r="BV1890" s="267"/>
      <c r="BW1890" s="267"/>
      <c r="BX1890" s="267"/>
      <c r="BY1890" s="267"/>
      <c r="BZ1890" s="267"/>
      <c r="CA1890" s="267"/>
      <c r="CB1890" s="267"/>
      <c r="CC1890" s="267"/>
      <c r="CD1890" s="267"/>
      <c r="CE1890" s="267"/>
      <c r="CF1890" s="267"/>
      <c r="CG1890" s="267"/>
      <c r="CH1890" s="267"/>
      <c r="CI1890" s="267"/>
      <c r="CJ1890" s="267"/>
      <c r="CK1890" s="267"/>
      <c r="CL1890" s="267"/>
      <c r="CM1890" s="267"/>
      <c r="CN1890" s="267"/>
      <c r="CO1890" s="267"/>
      <c r="CP1890" s="267"/>
      <c r="CQ1890" s="267"/>
      <c r="CR1890" s="267"/>
      <c r="CS1890" s="267"/>
      <c r="CT1890" s="267"/>
      <c r="CU1890" s="267"/>
      <c r="CV1890" s="267"/>
      <c r="CW1890" s="267"/>
      <c r="CX1890" s="267"/>
      <c r="CY1890" s="267"/>
      <c r="CZ1890" s="267"/>
      <c r="DA1890" s="267"/>
      <c r="DB1890" s="267"/>
      <c r="DC1890" s="267"/>
      <c r="DD1890" s="267"/>
      <c r="DE1890" s="267"/>
      <c r="DF1890" s="267"/>
      <c r="DG1890" s="267"/>
      <c r="DH1890" s="267"/>
      <c r="DI1890" s="267"/>
      <c r="DJ1890" s="267"/>
      <c r="DK1890" s="267"/>
      <c r="DL1890" s="267"/>
      <c r="DM1890" s="267"/>
      <c r="DN1890" s="267"/>
      <c r="DO1890" s="267"/>
      <c r="DP1890" s="267"/>
      <c r="DQ1890" s="267"/>
      <c r="DR1890" s="267"/>
      <c r="DS1890" s="267"/>
      <c r="DT1890" s="267"/>
      <c r="DU1890" s="267"/>
      <c r="DV1890" s="267"/>
      <c r="DW1890" s="267"/>
      <c r="DX1890" s="267"/>
      <c r="DY1890" s="267"/>
      <c r="DZ1890" s="267"/>
      <c r="EA1890" s="267"/>
      <c r="EB1890" s="267"/>
      <c r="EC1890" s="267"/>
      <c r="ED1890" s="267"/>
      <c r="EE1890" s="267"/>
      <c r="EF1890" s="267"/>
      <c r="EG1890" s="267"/>
      <c r="EH1890" s="267"/>
      <c r="EI1890" s="267"/>
      <c r="EJ1890" s="267"/>
      <c r="EK1890" s="267"/>
      <c r="EL1890" s="267"/>
      <c r="EM1890" s="267"/>
      <c r="EN1890" s="267"/>
      <c r="EO1890" s="267"/>
      <c r="EP1890" s="267"/>
      <c r="EQ1890" s="267"/>
      <c r="ER1890" s="267"/>
      <c r="ES1890" s="267"/>
      <c r="ET1890" s="267"/>
      <c r="EU1890" s="267"/>
      <c r="EV1890" s="267"/>
      <c r="EW1890" s="267"/>
      <c r="EX1890" s="267"/>
      <c r="EY1890" s="267"/>
      <c r="EZ1890" s="267"/>
      <c r="FA1890" s="267"/>
      <c r="FB1890" s="267"/>
      <c r="FC1890" s="267"/>
      <c r="FD1890" s="267"/>
      <c r="FE1890" s="267"/>
      <c r="FF1890" s="267"/>
      <c r="FG1890" s="267"/>
      <c r="FH1890" s="267"/>
      <c r="FI1890" s="267"/>
      <c r="FJ1890" s="267"/>
      <c r="FK1890" s="267"/>
      <c r="FL1890" s="267"/>
      <c r="FM1890" s="267"/>
      <c r="FN1890" s="267"/>
      <c r="FO1890" s="267"/>
      <c r="FP1890" s="267"/>
      <c r="FQ1890" s="267"/>
      <c r="FR1890" s="267"/>
      <c r="FS1890" s="267"/>
      <c r="FT1890" s="267"/>
      <c r="FU1890" s="267"/>
      <c r="FV1890" s="267"/>
      <c r="FW1890" s="267"/>
      <c r="FX1890" s="267"/>
      <c r="FY1890" s="267"/>
      <c r="FZ1890" s="267"/>
      <c r="GA1890" s="267"/>
      <c r="GB1890" s="267"/>
      <c r="GC1890" s="267"/>
      <c r="GD1890" s="267"/>
      <c r="GE1890" s="267"/>
      <c r="GF1890" s="267"/>
      <c r="GG1890" s="267"/>
      <c r="GH1890" s="267"/>
      <c r="GI1890" s="267"/>
      <c r="GJ1890" s="267"/>
      <c r="GK1890" s="267"/>
      <c r="GL1890" s="267"/>
      <c r="GM1890" s="267"/>
      <c r="GN1890" s="267"/>
      <c r="GO1890" s="267"/>
      <c r="GP1890" s="267"/>
      <c r="GQ1890" s="267"/>
      <c r="GR1890" s="267"/>
      <c r="GS1890" s="267"/>
      <c r="GT1890" s="267"/>
      <c r="GU1890" s="267"/>
      <c r="GV1890" s="267"/>
      <c r="GW1890" s="267"/>
      <c r="GX1890" s="267"/>
      <c r="GY1890" s="267"/>
      <c r="GZ1890" s="267"/>
      <c r="HA1890" s="267"/>
      <c r="HB1890" s="267"/>
      <c r="HC1890" s="267"/>
      <c r="HD1890" s="267"/>
      <c r="HE1890" s="267"/>
      <c r="HF1890" s="267"/>
      <c r="HG1890" s="267"/>
      <c r="HH1890" s="267"/>
      <c r="HI1890" s="267"/>
      <c r="HJ1890" s="267"/>
      <c r="HK1890" s="267"/>
      <c r="HL1890" s="267"/>
      <c r="HM1890" s="267"/>
      <c r="HN1890" s="267"/>
      <c r="HO1890" s="267"/>
      <c r="HP1890" s="267"/>
      <c r="HQ1890" s="267"/>
      <c r="HR1890" s="267"/>
      <c r="HS1890" s="267"/>
      <c r="HT1890" s="267"/>
      <c r="HU1890" s="267"/>
      <c r="HV1890" s="267"/>
      <c r="HW1890" s="267"/>
      <c r="HX1890" s="267"/>
      <c r="HY1890" s="267"/>
      <c r="HZ1890" s="267"/>
      <c r="IA1890" s="267"/>
      <c r="IB1890" s="267"/>
      <c r="IC1890" s="267"/>
      <c r="ID1890" s="267"/>
      <c r="IE1890" s="267"/>
      <c r="IF1890" s="267"/>
      <c r="IG1890" s="267"/>
      <c r="IH1890" s="267"/>
      <c r="II1890" s="267"/>
      <c r="IJ1890" s="267"/>
      <c r="IK1890" s="267"/>
      <c r="IL1890" s="267"/>
      <c r="IM1890" s="267"/>
      <c r="IN1890" s="267"/>
      <c r="IO1890" s="267"/>
      <c r="IP1890" s="267"/>
      <c r="IQ1890" s="267"/>
      <c r="IR1890" s="267"/>
      <c r="IS1890" s="267"/>
      <c r="IT1890" s="267"/>
      <c r="IU1890" s="267"/>
    </row>
    <row r="1891" spans="1:255" s="268" customFormat="1" ht="12.75">
      <c r="A1891" s="267"/>
      <c r="B1891" s="267"/>
      <c r="C1891" s="267"/>
      <c r="D1891" s="267"/>
      <c r="E1891" s="267"/>
      <c r="F1891" s="267"/>
      <c r="G1891" s="267"/>
      <c r="H1891" s="267"/>
      <c r="I1891" s="267"/>
      <c r="J1891" s="267"/>
      <c r="K1891" s="267"/>
      <c r="L1891" s="267"/>
      <c r="M1891" s="267"/>
      <c r="N1891" s="267"/>
      <c r="O1891" s="267"/>
      <c r="P1891" s="267"/>
      <c r="Q1891" s="267"/>
      <c r="R1891" s="267"/>
      <c r="S1891" s="267"/>
      <c r="T1891" s="267"/>
      <c r="U1891" s="267"/>
      <c r="V1891" s="267"/>
      <c r="W1891" s="267"/>
      <c r="X1891" s="267"/>
      <c r="Y1891" s="267"/>
      <c r="Z1891" s="267"/>
      <c r="AA1891" s="267"/>
      <c r="AB1891" s="267"/>
      <c r="AC1891" s="267"/>
      <c r="AD1891" s="267"/>
      <c r="AE1891" s="267"/>
      <c r="AF1891" s="267"/>
      <c r="AG1891" s="267"/>
      <c r="AH1891" s="267"/>
      <c r="AI1891" s="267"/>
      <c r="AJ1891" s="267"/>
      <c r="AK1891" s="267"/>
      <c r="AL1891" s="267"/>
      <c r="AM1891" s="267"/>
      <c r="AN1891" s="267"/>
      <c r="AO1891" s="267"/>
      <c r="AP1891" s="267"/>
      <c r="AQ1891" s="267"/>
      <c r="AR1891" s="267"/>
      <c r="AS1891" s="267"/>
      <c r="AT1891" s="267"/>
      <c r="AU1891" s="267"/>
      <c r="AV1891" s="267"/>
      <c r="AW1891" s="267"/>
      <c r="AX1891" s="267"/>
      <c r="AY1891" s="267"/>
      <c r="AZ1891" s="267"/>
      <c r="BA1891" s="267"/>
      <c r="BB1891" s="267"/>
      <c r="BC1891" s="267"/>
      <c r="BD1891" s="267"/>
      <c r="BE1891" s="267"/>
      <c r="BF1891" s="267"/>
      <c r="BG1891" s="267"/>
      <c r="BH1891" s="267"/>
      <c r="BI1891" s="267"/>
      <c r="BJ1891" s="267"/>
      <c r="BK1891" s="267"/>
      <c r="BL1891" s="267"/>
      <c r="BM1891" s="267"/>
      <c r="BN1891" s="267"/>
      <c r="BO1891" s="267"/>
      <c r="BP1891" s="267"/>
      <c r="BQ1891" s="267"/>
      <c r="BR1891" s="267"/>
      <c r="BS1891" s="267"/>
      <c r="BT1891" s="267"/>
      <c r="BU1891" s="267"/>
      <c r="BV1891" s="267"/>
      <c r="BW1891" s="267"/>
      <c r="BX1891" s="267"/>
      <c r="BY1891" s="267"/>
      <c r="BZ1891" s="267"/>
      <c r="CA1891" s="267"/>
      <c r="CB1891" s="267"/>
      <c r="CC1891" s="267"/>
      <c r="CD1891" s="267"/>
      <c r="CE1891" s="267"/>
      <c r="CF1891" s="267"/>
      <c r="CG1891" s="267"/>
      <c r="CH1891" s="267"/>
      <c r="CI1891" s="267"/>
      <c r="CJ1891" s="267"/>
      <c r="CK1891" s="267"/>
      <c r="CL1891" s="267"/>
      <c r="CM1891" s="267"/>
      <c r="CN1891" s="267"/>
      <c r="CO1891" s="267"/>
      <c r="CP1891" s="267"/>
      <c r="CQ1891" s="267"/>
      <c r="CR1891" s="267"/>
      <c r="CS1891" s="267"/>
      <c r="CT1891" s="267"/>
      <c r="CU1891" s="267"/>
      <c r="CV1891" s="267"/>
      <c r="CW1891" s="267"/>
      <c r="CX1891" s="267"/>
      <c r="CY1891" s="267"/>
      <c r="CZ1891" s="267"/>
      <c r="DA1891" s="267"/>
      <c r="DB1891" s="267"/>
      <c r="DC1891" s="267"/>
      <c r="DD1891" s="267"/>
      <c r="DE1891" s="267"/>
      <c r="DF1891" s="267"/>
      <c r="DG1891" s="267"/>
      <c r="DH1891" s="267"/>
      <c r="DI1891" s="267"/>
      <c r="DJ1891" s="267"/>
      <c r="DK1891" s="267"/>
      <c r="DL1891" s="267"/>
      <c r="DM1891" s="267"/>
      <c r="DN1891" s="267"/>
      <c r="DO1891" s="267"/>
      <c r="DP1891" s="267"/>
      <c r="DQ1891" s="267"/>
      <c r="DR1891" s="267"/>
      <c r="DS1891" s="267"/>
      <c r="DT1891" s="267"/>
      <c r="DU1891" s="267"/>
      <c r="DV1891" s="267"/>
      <c r="DW1891" s="267"/>
      <c r="DX1891" s="267"/>
      <c r="DY1891" s="267"/>
      <c r="DZ1891" s="267"/>
      <c r="EA1891" s="267"/>
      <c r="EB1891" s="267"/>
      <c r="EC1891" s="267"/>
      <c r="ED1891" s="267"/>
      <c r="EE1891" s="267"/>
      <c r="EF1891" s="267"/>
      <c r="EG1891" s="267"/>
      <c r="EH1891" s="267"/>
      <c r="EI1891" s="267"/>
      <c r="EJ1891" s="267"/>
      <c r="EK1891" s="267"/>
      <c r="EL1891" s="267"/>
      <c r="EM1891" s="267"/>
      <c r="EN1891" s="267"/>
      <c r="EO1891" s="267"/>
      <c r="EP1891" s="267"/>
      <c r="EQ1891" s="267"/>
      <c r="ER1891" s="267"/>
      <c r="ES1891" s="267"/>
      <c r="ET1891" s="267"/>
      <c r="EU1891" s="267"/>
      <c r="EV1891" s="267"/>
      <c r="EW1891" s="267"/>
      <c r="EX1891" s="267"/>
      <c r="EY1891" s="267"/>
      <c r="EZ1891" s="267"/>
      <c r="FA1891" s="267"/>
      <c r="FB1891" s="267"/>
      <c r="FC1891" s="267"/>
      <c r="FD1891" s="267"/>
      <c r="FE1891" s="267"/>
      <c r="FF1891" s="267"/>
      <c r="FG1891" s="267"/>
      <c r="FH1891" s="267"/>
      <c r="FI1891" s="267"/>
      <c r="FJ1891" s="267"/>
      <c r="FK1891" s="267"/>
      <c r="FL1891" s="267"/>
      <c r="FM1891" s="267"/>
      <c r="FN1891" s="267"/>
      <c r="FO1891" s="267"/>
      <c r="FP1891" s="267"/>
      <c r="FQ1891" s="267"/>
      <c r="FR1891" s="267"/>
      <c r="FS1891" s="267"/>
      <c r="FT1891" s="267"/>
      <c r="FU1891" s="267"/>
      <c r="FV1891" s="267"/>
      <c r="FW1891" s="267"/>
      <c r="FX1891" s="267"/>
      <c r="FY1891" s="267"/>
      <c r="FZ1891" s="267"/>
      <c r="GA1891" s="267"/>
      <c r="GB1891" s="267"/>
      <c r="GC1891" s="267"/>
      <c r="GD1891" s="267"/>
      <c r="GE1891" s="267"/>
      <c r="GF1891" s="267"/>
      <c r="GG1891" s="267"/>
      <c r="GH1891" s="267"/>
      <c r="GI1891" s="267"/>
      <c r="GJ1891" s="267"/>
      <c r="GK1891" s="267"/>
      <c r="GL1891" s="267"/>
      <c r="GM1891" s="267"/>
      <c r="GN1891" s="267"/>
      <c r="GO1891" s="267"/>
      <c r="GP1891" s="267"/>
      <c r="GQ1891" s="267"/>
      <c r="GR1891" s="267"/>
      <c r="GS1891" s="267"/>
      <c r="GT1891" s="267"/>
      <c r="GU1891" s="267"/>
      <c r="GV1891" s="267"/>
      <c r="GW1891" s="267"/>
      <c r="GX1891" s="267"/>
      <c r="GY1891" s="267"/>
      <c r="GZ1891" s="267"/>
      <c r="HA1891" s="267"/>
      <c r="HB1891" s="267"/>
      <c r="HC1891" s="267"/>
      <c r="HD1891" s="267"/>
      <c r="HE1891" s="267"/>
      <c r="HF1891" s="267"/>
      <c r="HG1891" s="267"/>
      <c r="HH1891" s="267"/>
      <c r="HI1891" s="267"/>
      <c r="HJ1891" s="267"/>
      <c r="HK1891" s="267"/>
      <c r="HL1891" s="267"/>
      <c r="HM1891" s="267"/>
      <c r="HN1891" s="267"/>
      <c r="HO1891" s="267"/>
      <c r="HP1891" s="267"/>
      <c r="HQ1891" s="267"/>
      <c r="HR1891" s="267"/>
      <c r="HS1891" s="267"/>
      <c r="HT1891" s="267"/>
      <c r="HU1891" s="267"/>
      <c r="HV1891" s="267"/>
      <c r="HW1891" s="267"/>
      <c r="HX1891" s="267"/>
      <c r="HY1891" s="267"/>
      <c r="HZ1891" s="267"/>
      <c r="IA1891" s="267"/>
      <c r="IB1891" s="267"/>
      <c r="IC1891" s="267"/>
      <c r="ID1891" s="267"/>
      <c r="IE1891" s="267"/>
      <c r="IF1891" s="267"/>
      <c r="IG1891" s="267"/>
      <c r="IH1891" s="267"/>
      <c r="II1891" s="267"/>
      <c r="IJ1891" s="267"/>
      <c r="IK1891" s="267"/>
      <c r="IL1891" s="267"/>
      <c r="IM1891" s="267"/>
      <c r="IN1891" s="267"/>
      <c r="IO1891" s="267"/>
      <c r="IP1891" s="267"/>
      <c r="IQ1891" s="267"/>
      <c r="IR1891" s="267"/>
      <c r="IS1891" s="267"/>
      <c r="IT1891" s="267"/>
      <c r="IU1891" s="267"/>
    </row>
    <row r="1892" spans="1:255" s="268" customFormat="1" ht="12.75">
      <c r="A1892" s="267"/>
      <c r="B1892" s="267"/>
      <c r="C1892" s="267"/>
      <c r="D1892" s="267"/>
      <c r="E1892" s="267"/>
      <c r="F1892" s="267"/>
      <c r="G1892" s="267"/>
      <c r="H1892" s="267"/>
      <c r="I1892" s="267"/>
      <c r="J1892" s="267"/>
      <c r="K1892" s="267"/>
      <c r="L1892" s="267"/>
      <c r="M1892" s="267"/>
      <c r="N1892" s="267"/>
      <c r="O1892" s="267"/>
      <c r="P1892" s="267"/>
      <c r="Q1892" s="267"/>
      <c r="R1892" s="267"/>
      <c r="S1892" s="267"/>
      <c r="T1892" s="267"/>
      <c r="U1892" s="267"/>
      <c r="V1892" s="267"/>
      <c r="W1892" s="267"/>
      <c r="X1892" s="267"/>
      <c r="Y1892" s="267"/>
      <c r="Z1892" s="267"/>
      <c r="AA1892" s="267"/>
      <c r="AB1892" s="267"/>
      <c r="AC1892" s="267"/>
      <c r="AD1892" s="267"/>
      <c r="AE1892" s="267"/>
      <c r="AF1892" s="267"/>
      <c r="AG1892" s="267"/>
      <c r="AH1892" s="267"/>
      <c r="AI1892" s="267"/>
      <c r="AJ1892" s="267"/>
      <c r="AK1892" s="267"/>
      <c r="AL1892" s="267"/>
      <c r="AM1892" s="267"/>
      <c r="AN1892" s="267"/>
      <c r="AO1892" s="267"/>
      <c r="AP1892" s="267"/>
      <c r="AQ1892" s="267"/>
      <c r="AR1892" s="267"/>
      <c r="AS1892" s="267"/>
      <c r="AT1892" s="267"/>
      <c r="AU1892" s="267"/>
      <c r="AV1892" s="267"/>
      <c r="AW1892" s="267"/>
      <c r="AX1892" s="267"/>
      <c r="AY1892" s="267"/>
      <c r="AZ1892" s="267"/>
      <c r="BA1892" s="267"/>
      <c r="BB1892" s="267"/>
      <c r="BC1892" s="267"/>
      <c r="BD1892" s="267"/>
      <c r="BE1892" s="267"/>
      <c r="BF1892" s="267"/>
      <c r="BG1892" s="267"/>
      <c r="BH1892" s="267"/>
      <c r="BI1892" s="267"/>
      <c r="BJ1892" s="267"/>
      <c r="BK1892" s="267"/>
      <c r="BL1892" s="267"/>
      <c r="BM1892" s="267"/>
      <c r="BN1892" s="267"/>
      <c r="BO1892" s="267"/>
      <c r="BP1892" s="267"/>
      <c r="BQ1892" s="267"/>
      <c r="BR1892" s="267"/>
      <c r="BS1892" s="267"/>
      <c r="BT1892" s="267"/>
      <c r="BU1892" s="267"/>
      <c r="BV1892" s="267"/>
      <c r="BW1892" s="267"/>
      <c r="BX1892" s="267"/>
      <c r="BY1892" s="267"/>
      <c r="BZ1892" s="267"/>
      <c r="CA1892" s="267"/>
      <c r="CB1892" s="267"/>
      <c r="CC1892" s="267"/>
      <c r="CD1892" s="267"/>
      <c r="CE1892" s="267"/>
      <c r="CF1892" s="267"/>
      <c r="CG1892" s="267"/>
      <c r="CH1892" s="267"/>
      <c r="CI1892" s="267"/>
      <c r="CJ1892" s="267"/>
      <c r="CK1892" s="267"/>
      <c r="CL1892" s="267"/>
      <c r="CM1892" s="267"/>
      <c r="CN1892" s="267"/>
      <c r="CO1892" s="267"/>
      <c r="CP1892" s="267"/>
      <c r="CQ1892" s="267"/>
      <c r="CR1892" s="267"/>
      <c r="CS1892" s="267"/>
      <c r="CT1892" s="267"/>
      <c r="CU1892" s="267"/>
      <c r="CV1892" s="267"/>
      <c r="CW1892" s="267"/>
      <c r="CX1892" s="267"/>
      <c r="CY1892" s="267"/>
      <c r="CZ1892" s="267"/>
      <c r="DA1892" s="267"/>
      <c r="DB1892" s="267"/>
      <c r="DC1892" s="267"/>
      <c r="DD1892" s="267"/>
      <c r="DE1892" s="267"/>
      <c r="DF1892" s="267"/>
      <c r="DG1892" s="267"/>
      <c r="DH1892" s="267"/>
      <c r="DI1892" s="267"/>
      <c r="DJ1892" s="267"/>
      <c r="DK1892" s="267"/>
      <c r="DL1892" s="267"/>
      <c r="DM1892" s="267"/>
      <c r="DN1892" s="267"/>
      <c r="DO1892" s="267"/>
      <c r="DP1892" s="267"/>
      <c r="DQ1892" s="267"/>
      <c r="DR1892" s="267"/>
      <c r="DS1892" s="267"/>
      <c r="DT1892" s="267"/>
      <c r="DU1892" s="267"/>
      <c r="DV1892" s="267"/>
      <c r="DW1892" s="267"/>
      <c r="DX1892" s="267"/>
      <c r="DY1892" s="267"/>
      <c r="DZ1892" s="267"/>
      <c r="EA1892" s="267"/>
      <c r="EB1892" s="267"/>
      <c r="EC1892" s="267"/>
      <c r="ED1892" s="267"/>
      <c r="EE1892" s="267"/>
      <c r="EF1892" s="267"/>
      <c r="EG1892" s="267"/>
      <c r="EH1892" s="267"/>
      <c r="EI1892" s="267"/>
      <c r="EJ1892" s="267"/>
      <c r="EK1892" s="267"/>
      <c r="EL1892" s="267"/>
      <c r="EM1892" s="267"/>
      <c r="EN1892" s="267"/>
      <c r="EO1892" s="267"/>
      <c r="EP1892" s="267"/>
      <c r="EQ1892" s="267"/>
      <c r="ER1892" s="267"/>
      <c r="ES1892" s="267"/>
      <c r="ET1892" s="267"/>
      <c r="EU1892" s="267"/>
      <c r="EV1892" s="267"/>
      <c r="EW1892" s="267"/>
      <c r="EX1892" s="267"/>
      <c r="EY1892" s="267"/>
      <c r="EZ1892" s="267"/>
      <c r="FA1892" s="267"/>
      <c r="FB1892" s="267"/>
      <c r="FC1892" s="267"/>
      <c r="FD1892" s="267"/>
      <c r="FE1892" s="267"/>
      <c r="FF1892" s="267"/>
      <c r="FG1892" s="267"/>
      <c r="FH1892" s="267"/>
      <c r="FI1892" s="267"/>
      <c r="FJ1892" s="267"/>
      <c r="FK1892" s="267"/>
      <c r="FL1892" s="267"/>
      <c r="FM1892" s="267"/>
      <c r="FN1892" s="267"/>
      <c r="FO1892" s="267"/>
      <c r="FP1892" s="267"/>
      <c r="FQ1892" s="267"/>
      <c r="FR1892" s="267"/>
      <c r="FS1892" s="267"/>
      <c r="FT1892" s="267"/>
      <c r="FU1892" s="267"/>
      <c r="FV1892" s="267"/>
      <c r="FW1892" s="267"/>
      <c r="FX1892" s="267"/>
      <c r="FY1892" s="267"/>
      <c r="FZ1892" s="267"/>
      <c r="GA1892" s="267"/>
      <c r="GB1892" s="267"/>
      <c r="GC1892" s="267"/>
      <c r="GD1892" s="267"/>
      <c r="GE1892" s="267"/>
      <c r="GF1892" s="267"/>
      <c r="GG1892" s="267"/>
      <c r="GH1892" s="267"/>
      <c r="GI1892" s="267"/>
      <c r="GJ1892" s="267"/>
      <c r="GK1892" s="267"/>
      <c r="GL1892" s="267"/>
      <c r="GM1892" s="267"/>
      <c r="GN1892" s="267"/>
      <c r="GO1892" s="267"/>
      <c r="GP1892" s="267"/>
      <c r="GQ1892" s="267"/>
      <c r="GR1892" s="267"/>
      <c r="GS1892" s="267"/>
      <c r="GT1892" s="267"/>
      <c r="GU1892" s="267"/>
      <c r="GV1892" s="267"/>
      <c r="GW1892" s="267"/>
      <c r="GX1892" s="267"/>
      <c r="GY1892" s="267"/>
      <c r="GZ1892" s="267"/>
      <c r="HA1892" s="267"/>
      <c r="HB1892" s="267"/>
      <c r="HC1892" s="267"/>
      <c r="HD1892" s="267"/>
      <c r="HE1892" s="267"/>
      <c r="HF1892" s="267"/>
      <c r="HG1892" s="267"/>
      <c r="HH1892" s="267"/>
      <c r="HI1892" s="267"/>
      <c r="HJ1892" s="267"/>
      <c r="HK1892" s="267"/>
      <c r="HL1892" s="267"/>
      <c r="HM1892" s="267"/>
      <c r="HN1892" s="267"/>
      <c r="HO1892" s="267"/>
      <c r="HP1892" s="267"/>
      <c r="HQ1892" s="267"/>
      <c r="HR1892" s="267"/>
      <c r="HS1892" s="267"/>
      <c r="HT1892" s="267"/>
      <c r="HU1892" s="267"/>
      <c r="HV1892" s="267"/>
      <c r="HW1892" s="267"/>
      <c r="HX1892" s="267"/>
      <c r="HY1892" s="267"/>
      <c r="HZ1892" s="267"/>
      <c r="IA1892" s="267"/>
      <c r="IB1892" s="267"/>
      <c r="IC1892" s="267"/>
      <c r="ID1892" s="267"/>
      <c r="IE1892" s="267"/>
      <c r="IF1892" s="267"/>
      <c r="IG1892" s="267"/>
      <c r="IH1892" s="267"/>
      <c r="II1892" s="267"/>
      <c r="IJ1892" s="267"/>
      <c r="IK1892" s="267"/>
      <c r="IL1892" s="267"/>
      <c r="IM1892" s="267"/>
      <c r="IN1892" s="267"/>
      <c r="IO1892" s="267"/>
      <c r="IP1892" s="267"/>
      <c r="IQ1892" s="267"/>
      <c r="IR1892" s="267"/>
      <c r="IS1892" s="267"/>
      <c r="IT1892" s="267"/>
      <c r="IU1892" s="267"/>
    </row>
    <row r="1893" spans="1:255" s="268" customFormat="1" ht="12.75">
      <c r="A1893" s="267"/>
      <c r="B1893" s="267"/>
      <c r="C1893" s="267"/>
      <c r="D1893" s="267"/>
      <c r="E1893" s="267"/>
      <c r="F1893" s="267"/>
      <c r="G1893" s="267"/>
      <c r="H1893" s="267"/>
      <c r="I1893" s="267"/>
      <c r="J1893" s="267"/>
      <c r="K1893" s="267"/>
      <c r="L1893" s="267"/>
      <c r="M1893" s="267"/>
      <c r="N1893" s="267"/>
      <c r="O1893" s="267"/>
      <c r="P1893" s="267"/>
      <c r="Q1893" s="267"/>
      <c r="R1893" s="267"/>
      <c r="S1893" s="267"/>
      <c r="T1893" s="267"/>
      <c r="U1893" s="267"/>
      <c r="V1893" s="267"/>
      <c r="W1893" s="267"/>
      <c r="X1893" s="267"/>
      <c r="Y1893" s="267"/>
      <c r="Z1893" s="267"/>
      <c r="AA1893" s="267"/>
      <c r="AB1893" s="267"/>
      <c r="AC1893" s="267"/>
      <c r="AD1893" s="267"/>
      <c r="AE1893" s="267"/>
      <c r="AF1893" s="267"/>
      <c r="AG1893" s="267"/>
      <c r="AH1893" s="267"/>
      <c r="AI1893" s="267"/>
      <c r="AJ1893" s="267"/>
      <c r="AK1893" s="267"/>
      <c r="AL1893" s="267"/>
      <c r="AM1893" s="267"/>
      <c r="AN1893" s="267"/>
      <c r="AO1893" s="267"/>
      <c r="AP1893" s="267"/>
      <c r="AQ1893" s="267"/>
      <c r="AR1893" s="267"/>
      <c r="AS1893" s="267"/>
      <c r="AT1893" s="267"/>
      <c r="AU1893" s="267"/>
      <c r="AV1893" s="267"/>
      <c r="AW1893" s="267"/>
      <c r="AX1893" s="267"/>
      <c r="AY1893" s="267"/>
      <c r="AZ1893" s="267"/>
      <c r="BA1893" s="267"/>
      <c r="BB1893" s="267"/>
      <c r="BC1893" s="267"/>
      <c r="BD1893" s="267"/>
      <c r="BE1893" s="267"/>
      <c r="BF1893" s="267"/>
      <c r="BG1893" s="267"/>
      <c r="BH1893" s="267"/>
      <c r="BI1893" s="267"/>
      <c r="BJ1893" s="267"/>
      <c r="BK1893" s="267"/>
      <c r="BL1893" s="267"/>
      <c r="BM1893" s="267"/>
      <c r="BN1893" s="267"/>
      <c r="BO1893" s="267"/>
      <c r="BP1893" s="267"/>
      <c r="BQ1893" s="267"/>
      <c r="BR1893" s="267"/>
      <c r="BS1893" s="267"/>
      <c r="BT1893" s="267"/>
      <c r="BU1893" s="267"/>
      <c r="BV1893" s="267"/>
      <c r="BW1893" s="267"/>
      <c r="BX1893" s="267"/>
      <c r="BY1893" s="267"/>
      <c r="BZ1893" s="267"/>
      <c r="CA1893" s="267"/>
      <c r="CB1893" s="267"/>
      <c r="CC1893" s="267"/>
      <c r="CD1893" s="267"/>
      <c r="CE1893" s="267"/>
      <c r="CF1893" s="267"/>
      <c r="CG1893" s="267"/>
      <c r="CH1893" s="267"/>
      <c r="CI1893" s="267"/>
      <c r="CJ1893" s="267"/>
      <c r="CK1893" s="267"/>
      <c r="CL1893" s="267"/>
      <c r="CM1893" s="267"/>
      <c r="CN1893" s="267"/>
      <c r="CO1893" s="267"/>
      <c r="CP1893" s="267"/>
      <c r="CQ1893" s="267"/>
      <c r="CR1893" s="267"/>
      <c r="CS1893" s="267"/>
      <c r="CT1893" s="267"/>
      <c r="CU1893" s="267"/>
      <c r="CV1893" s="267"/>
      <c r="CW1893" s="267"/>
      <c r="CX1893" s="267"/>
      <c r="CY1893" s="267"/>
      <c r="CZ1893" s="267"/>
      <c r="DA1893" s="267"/>
      <c r="DB1893" s="267"/>
      <c r="DC1893" s="267"/>
      <c r="DD1893" s="267"/>
      <c r="DE1893" s="267"/>
      <c r="DF1893" s="267"/>
      <c r="DG1893" s="267"/>
      <c r="DH1893" s="267"/>
      <c r="DI1893" s="267"/>
      <c r="DJ1893" s="267"/>
      <c r="DK1893" s="267"/>
      <c r="DL1893" s="267"/>
      <c r="DM1893" s="267"/>
      <c r="DN1893" s="267"/>
      <c r="DO1893" s="267"/>
      <c r="DP1893" s="267"/>
      <c r="DQ1893" s="267"/>
      <c r="DR1893" s="267"/>
      <c r="DS1893" s="267"/>
      <c r="DT1893" s="267"/>
      <c r="DU1893" s="267"/>
      <c r="DV1893" s="267"/>
      <c r="DW1893" s="267"/>
      <c r="DX1893" s="267"/>
      <c r="DY1893" s="267"/>
      <c r="DZ1893" s="267"/>
      <c r="EA1893" s="267"/>
      <c r="EB1893" s="267"/>
      <c r="EC1893" s="267"/>
      <c r="ED1893" s="267"/>
      <c r="EE1893" s="267"/>
      <c r="EF1893" s="267"/>
      <c r="EG1893" s="267"/>
      <c r="EH1893" s="267"/>
      <c r="EI1893" s="267"/>
      <c r="EJ1893" s="267"/>
      <c r="EK1893" s="267"/>
      <c r="EL1893" s="267"/>
      <c r="EM1893" s="267"/>
      <c r="EN1893" s="267"/>
      <c r="EO1893" s="267"/>
      <c r="EP1893" s="267"/>
      <c r="EQ1893" s="267"/>
      <c r="ER1893" s="267"/>
      <c r="ES1893" s="267"/>
      <c r="ET1893" s="267"/>
      <c r="EU1893" s="267"/>
      <c r="EV1893" s="267"/>
      <c r="EW1893" s="267"/>
      <c r="EX1893" s="267"/>
      <c r="EY1893" s="267"/>
      <c r="EZ1893" s="267"/>
      <c r="FA1893" s="267"/>
      <c r="FB1893" s="267"/>
      <c r="FC1893" s="267"/>
      <c r="FD1893" s="267"/>
      <c r="FE1893" s="267"/>
      <c r="FF1893" s="267"/>
      <c r="FG1893" s="267"/>
      <c r="FH1893" s="267"/>
      <c r="FI1893" s="267"/>
      <c r="FJ1893" s="267"/>
      <c r="FK1893" s="267"/>
      <c r="FL1893" s="267"/>
      <c r="FM1893" s="267"/>
      <c r="FN1893" s="267"/>
      <c r="FO1893" s="267"/>
      <c r="FP1893" s="267"/>
      <c r="FQ1893" s="267"/>
      <c r="FR1893" s="267"/>
      <c r="FS1893" s="267"/>
      <c r="FT1893" s="267"/>
      <c r="FU1893" s="267"/>
      <c r="FV1893" s="267"/>
      <c r="FW1893" s="267"/>
      <c r="FX1893" s="267"/>
      <c r="FY1893" s="267"/>
      <c r="FZ1893" s="267"/>
      <c r="GA1893" s="267"/>
      <c r="GB1893" s="267"/>
      <c r="GC1893" s="267"/>
      <c r="GD1893" s="267"/>
      <c r="GE1893" s="267"/>
      <c r="GF1893" s="267"/>
      <c r="GG1893" s="267"/>
      <c r="GH1893" s="267"/>
      <c r="GI1893" s="267"/>
      <c r="GJ1893" s="267"/>
      <c r="GK1893" s="267"/>
      <c r="GL1893" s="267"/>
      <c r="GM1893" s="267"/>
      <c r="GN1893" s="267"/>
      <c r="GO1893" s="267"/>
      <c r="GP1893" s="267"/>
      <c r="GQ1893" s="267"/>
      <c r="GR1893" s="267"/>
      <c r="GS1893" s="267"/>
      <c r="GT1893" s="267"/>
      <c r="GU1893" s="267"/>
      <c r="GV1893" s="267"/>
      <c r="GW1893" s="267"/>
      <c r="GX1893" s="267"/>
      <c r="GY1893" s="267"/>
      <c r="GZ1893" s="267"/>
      <c r="HA1893" s="267"/>
      <c r="HB1893" s="267"/>
      <c r="HC1893" s="267"/>
      <c r="HD1893" s="267"/>
      <c r="HE1893" s="267"/>
      <c r="HF1893" s="267"/>
      <c r="HG1893" s="267"/>
      <c r="HH1893" s="267"/>
      <c r="HI1893" s="267"/>
      <c r="HJ1893" s="267"/>
      <c r="HK1893" s="267"/>
      <c r="HL1893" s="267"/>
      <c r="HM1893" s="267"/>
      <c r="HN1893" s="267"/>
      <c r="HO1893" s="267"/>
      <c r="HP1893" s="267"/>
      <c r="HQ1893" s="267"/>
      <c r="HR1893" s="267"/>
      <c r="HS1893" s="267"/>
      <c r="HT1893" s="267"/>
      <c r="HU1893" s="267"/>
      <c r="HV1893" s="267"/>
      <c r="HW1893" s="267"/>
      <c r="HX1893" s="267"/>
      <c r="HY1893" s="267"/>
      <c r="HZ1893" s="267"/>
      <c r="IA1893" s="267"/>
      <c r="IB1893" s="267"/>
      <c r="IC1893" s="267"/>
      <c r="ID1893" s="267"/>
      <c r="IE1893" s="267"/>
      <c r="IF1893" s="267"/>
      <c r="IG1893" s="267"/>
      <c r="IH1893" s="267"/>
      <c r="II1893" s="267"/>
      <c r="IJ1893" s="267"/>
      <c r="IK1893" s="267"/>
      <c r="IL1893" s="267"/>
      <c r="IM1893" s="267"/>
      <c r="IN1893" s="267"/>
      <c r="IO1893" s="267"/>
      <c r="IP1893" s="267"/>
      <c r="IQ1893" s="267"/>
      <c r="IR1893" s="267"/>
      <c r="IS1893" s="267"/>
      <c r="IT1893" s="267"/>
      <c r="IU1893" s="267"/>
    </row>
    <row r="1894" spans="1:255" s="268" customFormat="1" ht="12.75">
      <c r="A1894" s="267"/>
      <c r="B1894" s="267"/>
      <c r="C1894" s="267"/>
      <c r="D1894" s="267"/>
      <c r="E1894" s="267"/>
      <c r="F1894" s="267"/>
      <c r="G1894" s="267"/>
      <c r="H1894" s="267"/>
      <c r="I1894" s="267"/>
      <c r="J1894" s="267"/>
      <c r="K1894" s="267"/>
      <c r="L1894" s="267"/>
      <c r="M1894" s="267"/>
      <c r="N1894" s="267"/>
      <c r="O1894" s="267"/>
      <c r="P1894" s="267"/>
      <c r="Q1894" s="267"/>
      <c r="R1894" s="267"/>
      <c r="S1894" s="267"/>
      <c r="T1894" s="267"/>
      <c r="U1894" s="267"/>
      <c r="V1894" s="267"/>
      <c r="W1894" s="267"/>
      <c r="X1894" s="267"/>
      <c r="Y1894" s="267"/>
      <c r="Z1894" s="267"/>
      <c r="AA1894" s="267"/>
      <c r="AB1894" s="267"/>
      <c r="AC1894" s="267"/>
      <c r="AD1894" s="267"/>
      <c r="AE1894" s="267"/>
      <c r="AF1894" s="267"/>
      <c r="AG1894" s="267"/>
      <c r="AH1894" s="267"/>
      <c r="AI1894" s="267"/>
      <c r="AJ1894" s="267"/>
      <c r="AK1894" s="267"/>
      <c r="AL1894" s="267"/>
      <c r="AM1894" s="267"/>
      <c r="AN1894" s="267"/>
      <c r="AO1894" s="267"/>
      <c r="AP1894" s="267"/>
      <c r="AQ1894" s="267"/>
      <c r="AR1894" s="267"/>
      <c r="AS1894" s="267"/>
      <c r="AT1894" s="267"/>
      <c r="AU1894" s="267"/>
      <c r="AV1894" s="267"/>
      <c r="AW1894" s="267"/>
      <c r="AX1894" s="267"/>
      <c r="AY1894" s="267"/>
      <c r="AZ1894" s="267"/>
      <c r="BA1894" s="267"/>
      <c r="BB1894" s="267"/>
      <c r="BC1894" s="267"/>
      <c r="BD1894" s="267"/>
      <c r="BE1894" s="267"/>
      <c r="BF1894" s="267"/>
      <c r="BG1894" s="267"/>
      <c r="BH1894" s="267"/>
      <c r="BI1894" s="267"/>
      <c r="BJ1894" s="267"/>
      <c r="BK1894" s="267"/>
      <c r="BL1894" s="267"/>
      <c r="BM1894" s="267"/>
      <c r="BN1894" s="267"/>
      <c r="BO1894" s="267"/>
      <c r="BP1894" s="267"/>
      <c r="BQ1894" s="267"/>
      <c r="BR1894" s="267"/>
      <c r="BS1894" s="267"/>
      <c r="BT1894" s="267"/>
      <c r="BU1894" s="267"/>
      <c r="BV1894" s="267"/>
      <c r="BW1894" s="267"/>
      <c r="BX1894" s="267"/>
      <c r="BY1894" s="267"/>
      <c r="BZ1894" s="267"/>
      <c r="CA1894" s="267"/>
      <c r="CB1894" s="267"/>
      <c r="CC1894" s="267"/>
      <c r="CD1894" s="267"/>
      <c r="CE1894" s="267"/>
      <c r="CF1894" s="267"/>
      <c r="CG1894" s="267"/>
      <c r="CH1894" s="267"/>
      <c r="CI1894" s="267"/>
      <c r="CJ1894" s="267"/>
      <c r="CK1894" s="267"/>
      <c r="CL1894" s="267"/>
      <c r="CM1894" s="267"/>
      <c r="CN1894" s="267"/>
      <c r="CO1894" s="267"/>
      <c r="CP1894" s="267"/>
      <c r="CQ1894" s="267"/>
      <c r="CR1894" s="267"/>
      <c r="CS1894" s="267"/>
      <c r="CT1894" s="267"/>
      <c r="CU1894" s="267"/>
      <c r="CV1894" s="267"/>
      <c r="CW1894" s="267"/>
      <c r="CX1894" s="267"/>
      <c r="CY1894" s="267"/>
      <c r="CZ1894" s="267"/>
      <c r="DA1894" s="267"/>
      <c r="DB1894" s="267"/>
      <c r="DC1894" s="267"/>
      <c r="DD1894" s="267"/>
      <c r="DE1894" s="267"/>
      <c r="DF1894" s="267"/>
      <c r="DG1894" s="267"/>
      <c r="DH1894" s="267"/>
      <c r="DI1894" s="267"/>
      <c r="DJ1894" s="267"/>
      <c r="DK1894" s="267"/>
      <c r="DL1894" s="267"/>
      <c r="DM1894" s="267"/>
      <c r="DN1894" s="267"/>
      <c r="DO1894" s="267"/>
      <c r="DP1894" s="267"/>
      <c r="DQ1894" s="267"/>
      <c r="DR1894" s="267"/>
      <c r="DS1894" s="267"/>
      <c r="DT1894" s="267"/>
      <c r="DU1894" s="267"/>
      <c r="DV1894" s="267"/>
      <c r="DW1894" s="267"/>
      <c r="DX1894" s="267"/>
      <c r="DY1894" s="267"/>
      <c r="DZ1894" s="267"/>
      <c r="EA1894" s="267"/>
      <c r="EB1894" s="267"/>
      <c r="EC1894" s="267"/>
      <c r="ED1894" s="267"/>
      <c r="EE1894" s="267"/>
      <c r="EF1894" s="267"/>
      <c r="EG1894" s="267"/>
      <c r="EH1894" s="267"/>
      <c r="EI1894" s="267"/>
      <c r="EJ1894" s="267"/>
      <c r="EK1894" s="267"/>
      <c r="EL1894" s="267"/>
      <c r="EM1894" s="267"/>
      <c r="EN1894" s="267"/>
      <c r="EO1894" s="267"/>
      <c r="EP1894" s="267"/>
      <c r="EQ1894" s="267"/>
      <c r="ER1894" s="267"/>
      <c r="ES1894" s="267"/>
      <c r="ET1894" s="267"/>
      <c r="EU1894" s="267"/>
      <c r="EV1894" s="267"/>
      <c r="EW1894" s="267"/>
      <c r="EX1894" s="267"/>
      <c r="EY1894" s="267"/>
      <c r="EZ1894" s="267"/>
      <c r="FA1894" s="267"/>
      <c r="FB1894" s="267"/>
      <c r="FC1894" s="267"/>
      <c r="FD1894" s="267"/>
      <c r="FE1894" s="267"/>
      <c r="FF1894" s="267"/>
      <c r="FG1894" s="267"/>
      <c r="FH1894" s="267"/>
      <c r="FI1894" s="267"/>
      <c r="FJ1894" s="267"/>
      <c r="FK1894" s="267"/>
      <c r="FL1894" s="267"/>
      <c r="FM1894" s="267"/>
      <c r="FN1894" s="267"/>
      <c r="FO1894" s="267"/>
      <c r="FP1894" s="267"/>
      <c r="FQ1894" s="267"/>
      <c r="FR1894" s="267"/>
      <c r="FS1894" s="267"/>
      <c r="FT1894" s="267"/>
      <c r="FU1894" s="267"/>
      <c r="FV1894" s="267"/>
      <c r="FW1894" s="267"/>
      <c r="FX1894" s="267"/>
      <c r="FY1894" s="267"/>
      <c r="FZ1894" s="267"/>
      <c r="GA1894" s="267"/>
      <c r="GB1894" s="267"/>
      <c r="GC1894" s="267"/>
      <c r="GD1894" s="267"/>
      <c r="GE1894" s="267"/>
      <c r="GF1894" s="267"/>
      <c r="GG1894" s="267"/>
      <c r="GH1894" s="267"/>
      <c r="GI1894" s="267"/>
      <c r="GJ1894" s="267"/>
      <c r="GK1894" s="267"/>
      <c r="GL1894" s="267"/>
      <c r="GM1894" s="267"/>
      <c r="GN1894" s="267"/>
      <c r="GO1894" s="267"/>
      <c r="GP1894" s="267"/>
      <c r="GQ1894" s="267"/>
      <c r="GR1894" s="267"/>
      <c r="GS1894" s="267"/>
      <c r="GT1894" s="267"/>
      <c r="GU1894" s="267"/>
      <c r="GV1894" s="267"/>
      <c r="GW1894" s="267"/>
      <c r="GX1894" s="267"/>
      <c r="GY1894" s="267"/>
      <c r="GZ1894" s="267"/>
      <c r="HA1894" s="267"/>
      <c r="HB1894" s="267"/>
      <c r="HC1894" s="267"/>
      <c r="HD1894" s="267"/>
      <c r="HE1894" s="267"/>
      <c r="HF1894" s="267"/>
      <c r="HG1894" s="267"/>
      <c r="HH1894" s="267"/>
      <c r="HI1894" s="267"/>
      <c r="HJ1894" s="267"/>
      <c r="HK1894" s="267"/>
      <c r="HL1894" s="267"/>
      <c r="HM1894" s="267"/>
      <c r="HN1894" s="267"/>
      <c r="HO1894" s="267"/>
      <c r="HP1894" s="267"/>
      <c r="HQ1894" s="267"/>
      <c r="HR1894" s="267"/>
      <c r="HS1894" s="267"/>
      <c r="HT1894" s="267"/>
      <c r="HU1894" s="267"/>
      <c r="HV1894" s="267"/>
      <c r="HW1894" s="267"/>
      <c r="HX1894" s="267"/>
      <c r="HY1894" s="267"/>
      <c r="HZ1894" s="267"/>
      <c r="IA1894" s="267"/>
      <c r="IB1894" s="267"/>
      <c r="IC1894" s="267"/>
      <c r="ID1894" s="267"/>
      <c r="IE1894" s="267"/>
      <c r="IF1894" s="267"/>
      <c r="IG1894" s="267"/>
      <c r="IH1894" s="267"/>
      <c r="II1894" s="267"/>
      <c r="IJ1894" s="267"/>
      <c r="IK1894" s="267"/>
      <c r="IL1894" s="267"/>
      <c r="IM1894" s="267"/>
      <c r="IN1894" s="267"/>
      <c r="IO1894" s="267"/>
      <c r="IP1894" s="267"/>
      <c r="IQ1894" s="267"/>
      <c r="IR1894" s="267"/>
      <c r="IS1894" s="267"/>
      <c r="IT1894" s="267"/>
      <c r="IU1894" s="267"/>
    </row>
    <row r="1895" spans="1:255" s="268" customFormat="1" ht="12.75">
      <c r="A1895" s="267"/>
      <c r="B1895" s="267"/>
      <c r="C1895" s="267"/>
      <c r="D1895" s="267"/>
      <c r="E1895" s="267"/>
      <c r="F1895" s="267"/>
      <c r="G1895" s="267"/>
      <c r="H1895" s="267"/>
      <c r="I1895" s="267"/>
      <c r="J1895" s="267"/>
      <c r="K1895" s="267"/>
      <c r="L1895" s="267"/>
      <c r="M1895" s="267"/>
      <c r="N1895" s="267"/>
      <c r="O1895" s="267"/>
      <c r="P1895" s="267"/>
      <c r="Q1895" s="267"/>
      <c r="R1895" s="267"/>
      <c r="S1895" s="267"/>
      <c r="T1895" s="267"/>
      <c r="U1895" s="267"/>
      <c r="V1895" s="267"/>
      <c r="W1895" s="267"/>
      <c r="X1895" s="267"/>
      <c r="Y1895" s="267"/>
      <c r="Z1895" s="267"/>
      <c r="AA1895" s="267"/>
      <c r="AB1895" s="267"/>
      <c r="AC1895" s="267"/>
      <c r="AD1895" s="267"/>
      <c r="AE1895" s="267"/>
      <c r="AF1895" s="267"/>
      <c r="AG1895" s="267"/>
      <c r="AH1895" s="267"/>
      <c r="AI1895" s="267"/>
      <c r="AJ1895" s="267"/>
      <c r="AK1895" s="267"/>
      <c r="AL1895" s="267"/>
      <c r="AM1895" s="267"/>
      <c r="AN1895" s="267"/>
      <c r="AO1895" s="267"/>
      <c r="AP1895" s="267"/>
      <c r="AQ1895" s="267"/>
      <c r="AR1895" s="267"/>
      <c r="AS1895" s="267"/>
      <c r="AT1895" s="267"/>
      <c r="AU1895" s="267"/>
      <c r="AV1895" s="267"/>
      <c r="AW1895" s="267"/>
      <c r="AX1895" s="267"/>
      <c r="AY1895" s="267"/>
      <c r="AZ1895" s="267"/>
      <c r="BA1895" s="267"/>
      <c r="BB1895" s="267"/>
      <c r="BC1895" s="267"/>
      <c r="BD1895" s="267"/>
      <c r="BE1895" s="267"/>
      <c r="BF1895" s="267"/>
      <c r="BG1895" s="267"/>
      <c r="BH1895" s="267"/>
      <c r="BI1895" s="267"/>
      <c r="BJ1895" s="267"/>
      <c r="BK1895" s="267"/>
      <c r="BL1895" s="267"/>
      <c r="BM1895" s="267"/>
      <c r="BN1895" s="267"/>
      <c r="BO1895" s="267"/>
      <c r="BP1895" s="267"/>
      <c r="BQ1895" s="267"/>
      <c r="BR1895" s="267"/>
      <c r="BS1895" s="267"/>
      <c r="BT1895" s="267"/>
      <c r="BU1895" s="267"/>
      <c r="BV1895" s="267"/>
      <c r="BW1895" s="267"/>
      <c r="BX1895" s="267"/>
      <c r="BY1895" s="267"/>
      <c r="BZ1895" s="267"/>
      <c r="CA1895" s="267"/>
      <c r="CB1895" s="267"/>
      <c r="CC1895" s="267"/>
      <c r="CD1895" s="267"/>
      <c r="CE1895" s="267"/>
      <c r="CF1895" s="267"/>
      <c r="CG1895" s="267"/>
      <c r="CH1895" s="267"/>
      <c r="CI1895" s="267"/>
      <c r="CJ1895" s="267"/>
      <c r="CK1895" s="267"/>
      <c r="CL1895" s="267"/>
      <c r="CM1895" s="267"/>
      <c r="CN1895" s="267"/>
      <c r="CO1895" s="267"/>
      <c r="CP1895" s="267"/>
      <c r="CQ1895" s="267"/>
      <c r="CR1895" s="267"/>
      <c r="CS1895" s="267"/>
      <c r="CT1895" s="267"/>
      <c r="CU1895" s="267"/>
      <c r="CV1895" s="267"/>
      <c r="CW1895" s="267"/>
      <c r="CX1895" s="267"/>
      <c r="CY1895" s="267"/>
      <c r="CZ1895" s="267"/>
      <c r="DA1895" s="267"/>
      <c r="DB1895" s="267"/>
      <c r="DC1895" s="267"/>
      <c r="DD1895" s="267"/>
      <c r="DE1895" s="267"/>
      <c r="DF1895" s="267"/>
      <c r="DG1895" s="267"/>
      <c r="DH1895" s="267"/>
      <c r="DI1895" s="267"/>
      <c r="DJ1895" s="267"/>
      <c r="DK1895" s="267"/>
      <c r="DL1895" s="267"/>
      <c r="DM1895" s="267"/>
      <c r="DN1895" s="267"/>
      <c r="DO1895" s="267"/>
      <c r="DP1895" s="267"/>
      <c r="DQ1895" s="267"/>
      <c r="DR1895" s="267"/>
      <c r="DS1895" s="267"/>
      <c r="DT1895" s="267"/>
      <c r="DU1895" s="267"/>
      <c r="DV1895" s="267"/>
      <c r="DW1895" s="267"/>
      <c r="DX1895" s="267"/>
      <c r="DY1895" s="267"/>
      <c r="DZ1895" s="267"/>
      <c r="EA1895" s="267"/>
      <c r="EB1895" s="267"/>
      <c r="EC1895" s="267"/>
      <c r="ED1895" s="267"/>
      <c r="EE1895" s="267"/>
      <c r="EF1895" s="267"/>
      <c r="EG1895" s="267"/>
      <c r="EH1895" s="267"/>
      <c r="EI1895" s="267"/>
      <c r="EJ1895" s="267"/>
      <c r="EK1895" s="267"/>
      <c r="EL1895" s="267"/>
      <c r="EM1895" s="267"/>
      <c r="EN1895" s="267"/>
      <c r="EO1895" s="267"/>
      <c r="EP1895" s="267"/>
      <c r="EQ1895" s="267"/>
      <c r="ER1895" s="267"/>
      <c r="ES1895" s="267"/>
      <c r="ET1895" s="267"/>
      <c r="EU1895" s="267"/>
      <c r="EV1895" s="267"/>
      <c r="EW1895" s="267"/>
      <c r="EX1895" s="267"/>
      <c r="EY1895" s="267"/>
      <c r="EZ1895" s="267"/>
      <c r="FA1895" s="267"/>
      <c r="FB1895" s="267"/>
      <c r="FC1895" s="267"/>
      <c r="FD1895" s="267"/>
      <c r="FE1895" s="267"/>
      <c r="FF1895" s="267"/>
      <c r="FG1895" s="267"/>
      <c r="FH1895" s="267"/>
      <c r="FI1895" s="267"/>
      <c r="FJ1895" s="267"/>
      <c r="FK1895" s="267"/>
      <c r="FL1895" s="267"/>
      <c r="FM1895" s="267"/>
      <c r="FN1895" s="267"/>
      <c r="FO1895" s="267"/>
      <c r="FP1895" s="267"/>
      <c r="FQ1895" s="267"/>
      <c r="FR1895" s="267"/>
      <c r="FS1895" s="267"/>
      <c r="FT1895" s="267"/>
      <c r="FU1895" s="267"/>
      <c r="FV1895" s="267"/>
      <c r="FW1895" s="267"/>
      <c r="FX1895" s="267"/>
      <c r="FY1895" s="267"/>
      <c r="FZ1895" s="267"/>
      <c r="GA1895" s="267"/>
      <c r="GB1895" s="267"/>
      <c r="GC1895" s="267"/>
      <c r="GD1895" s="267"/>
      <c r="GE1895" s="267"/>
      <c r="GF1895" s="267"/>
      <c r="GG1895" s="267"/>
      <c r="GH1895" s="267"/>
      <c r="GI1895" s="267"/>
      <c r="GJ1895" s="267"/>
      <c r="GK1895" s="267"/>
      <c r="GL1895" s="267"/>
      <c r="GM1895" s="267"/>
      <c r="GN1895" s="267"/>
      <c r="GO1895" s="267"/>
      <c r="GP1895" s="267"/>
      <c r="GQ1895" s="267"/>
      <c r="GR1895" s="267"/>
      <c r="GS1895" s="267"/>
      <c r="GT1895" s="267"/>
      <c r="GU1895" s="267"/>
      <c r="GV1895" s="267"/>
      <c r="GW1895" s="267"/>
      <c r="GX1895" s="267"/>
      <c r="GY1895" s="267"/>
      <c r="GZ1895" s="267"/>
      <c r="HA1895" s="267"/>
      <c r="HB1895" s="267"/>
      <c r="HC1895" s="267"/>
      <c r="HD1895" s="267"/>
      <c r="HE1895" s="267"/>
      <c r="HF1895" s="267"/>
      <c r="HG1895" s="267"/>
      <c r="HH1895" s="267"/>
      <c r="HI1895" s="267"/>
      <c r="HJ1895" s="267"/>
      <c r="HK1895" s="267"/>
      <c r="HL1895" s="267"/>
      <c r="HM1895" s="267"/>
      <c r="HN1895" s="267"/>
      <c r="HO1895" s="267"/>
      <c r="HP1895" s="267"/>
      <c r="HQ1895" s="267"/>
      <c r="HR1895" s="267"/>
      <c r="HS1895" s="267"/>
      <c r="HT1895" s="267"/>
      <c r="HU1895" s="267"/>
      <c r="HV1895" s="267"/>
      <c r="HW1895" s="267"/>
      <c r="HX1895" s="267"/>
      <c r="HY1895" s="267"/>
      <c r="HZ1895" s="267"/>
      <c r="IA1895" s="267"/>
      <c r="IB1895" s="267"/>
      <c r="IC1895" s="267"/>
      <c r="ID1895" s="267"/>
      <c r="IE1895" s="267"/>
      <c r="IF1895" s="267"/>
      <c r="IG1895" s="267"/>
      <c r="IH1895" s="267"/>
      <c r="II1895" s="267"/>
      <c r="IJ1895" s="267"/>
      <c r="IK1895" s="267"/>
      <c r="IL1895" s="267"/>
      <c r="IM1895" s="267"/>
      <c r="IN1895" s="267"/>
      <c r="IO1895" s="267"/>
      <c r="IP1895" s="267"/>
      <c r="IQ1895" s="267"/>
      <c r="IR1895" s="267"/>
      <c r="IS1895" s="267"/>
      <c r="IT1895" s="267"/>
      <c r="IU1895" s="267"/>
    </row>
    <row r="1896" spans="1:255" s="268" customFormat="1" ht="12.75">
      <c r="A1896" s="267"/>
      <c r="B1896" s="267"/>
      <c r="C1896" s="267"/>
      <c r="D1896" s="267"/>
      <c r="E1896" s="267"/>
      <c r="F1896" s="267"/>
      <c r="G1896" s="267"/>
      <c r="H1896" s="267"/>
      <c r="I1896" s="267"/>
      <c r="J1896" s="267"/>
      <c r="K1896" s="267"/>
      <c r="L1896" s="267"/>
      <c r="M1896" s="267"/>
      <c r="N1896" s="267"/>
      <c r="O1896" s="267"/>
      <c r="P1896" s="267"/>
      <c r="Q1896" s="267"/>
      <c r="R1896" s="267"/>
      <c r="S1896" s="267"/>
      <c r="T1896" s="267"/>
      <c r="U1896" s="267"/>
      <c r="V1896" s="267"/>
      <c r="W1896" s="267"/>
      <c r="X1896" s="267"/>
      <c r="Y1896" s="267"/>
      <c r="Z1896" s="267"/>
      <c r="AA1896" s="267"/>
      <c r="AB1896" s="267"/>
      <c r="AC1896" s="267"/>
      <c r="AD1896" s="267"/>
      <c r="AE1896" s="267"/>
      <c r="AF1896" s="267"/>
      <c r="AG1896" s="267"/>
      <c r="AH1896" s="267"/>
      <c r="AI1896" s="267"/>
      <c r="AJ1896" s="267"/>
      <c r="AK1896" s="267"/>
      <c r="AL1896" s="267"/>
      <c r="AM1896" s="267"/>
      <c r="AN1896" s="267"/>
      <c r="AO1896" s="267"/>
      <c r="AP1896" s="267"/>
      <c r="AQ1896" s="267"/>
      <c r="AR1896" s="267"/>
      <c r="AS1896" s="267"/>
      <c r="AT1896" s="267"/>
      <c r="AU1896" s="267"/>
      <c r="AV1896" s="267"/>
      <c r="AW1896" s="267"/>
      <c r="AX1896" s="267"/>
      <c r="AY1896" s="267"/>
      <c r="AZ1896" s="267"/>
      <c r="BA1896" s="267"/>
      <c r="BB1896" s="267"/>
      <c r="BC1896" s="267"/>
      <c r="BD1896" s="267"/>
      <c r="BE1896" s="267"/>
      <c r="BF1896" s="267"/>
      <c r="BG1896" s="267"/>
      <c r="BH1896" s="267"/>
      <c r="BI1896" s="267"/>
      <c r="BJ1896" s="267"/>
      <c r="BK1896" s="267"/>
      <c r="BL1896" s="267"/>
      <c r="BM1896" s="267"/>
      <c r="BN1896" s="267"/>
      <c r="BO1896" s="267"/>
      <c r="BP1896" s="267"/>
      <c r="BQ1896" s="267"/>
      <c r="BR1896" s="267"/>
      <c r="BS1896" s="267"/>
      <c r="BT1896" s="267"/>
      <c r="BU1896" s="267"/>
      <c r="BV1896" s="267"/>
      <c r="BW1896" s="267"/>
      <c r="BX1896" s="267"/>
      <c r="BY1896" s="267"/>
      <c r="BZ1896" s="267"/>
      <c r="CA1896" s="267"/>
      <c r="CB1896" s="267"/>
      <c r="CC1896" s="267"/>
      <c r="CD1896" s="267"/>
      <c r="CE1896" s="267"/>
      <c r="CF1896" s="267"/>
      <c r="CG1896" s="267"/>
      <c r="CH1896" s="267"/>
      <c r="CI1896" s="267"/>
      <c r="CJ1896" s="267"/>
      <c r="CK1896" s="267"/>
      <c r="CL1896" s="267"/>
      <c r="CM1896" s="267"/>
      <c r="CN1896" s="267"/>
      <c r="CO1896" s="267"/>
      <c r="CP1896" s="267"/>
      <c r="CQ1896" s="267"/>
      <c r="CR1896" s="267"/>
      <c r="CS1896" s="267"/>
      <c r="CT1896" s="267"/>
      <c r="CU1896" s="267"/>
      <c r="CV1896" s="267"/>
      <c r="CW1896" s="267"/>
      <c r="CX1896" s="267"/>
      <c r="CY1896" s="267"/>
      <c r="CZ1896" s="267"/>
      <c r="DA1896" s="267"/>
      <c r="DB1896" s="267"/>
      <c r="DC1896" s="267"/>
      <c r="DD1896" s="267"/>
      <c r="DE1896" s="267"/>
      <c r="DF1896" s="267"/>
      <c r="DG1896" s="267"/>
      <c r="DH1896" s="267"/>
      <c r="DI1896" s="267"/>
      <c r="DJ1896" s="267"/>
      <c r="DK1896" s="267"/>
      <c r="DL1896" s="267"/>
      <c r="DM1896" s="267"/>
      <c r="DN1896" s="267"/>
      <c r="DO1896" s="267"/>
      <c r="DP1896" s="267"/>
      <c r="DQ1896" s="267"/>
      <c r="DR1896" s="267"/>
      <c r="DS1896" s="267"/>
      <c r="DT1896" s="267"/>
      <c r="DU1896" s="267"/>
      <c r="DV1896" s="267"/>
      <c r="DW1896" s="267"/>
      <c r="DX1896" s="267"/>
      <c r="DY1896" s="267"/>
      <c r="DZ1896" s="267"/>
      <c r="EA1896" s="267"/>
      <c r="EB1896" s="267"/>
      <c r="EC1896" s="267"/>
      <c r="ED1896" s="267"/>
      <c r="EE1896" s="267"/>
      <c r="EF1896" s="267"/>
      <c r="EG1896" s="267"/>
      <c r="EH1896" s="267"/>
      <c r="EI1896" s="267"/>
      <c r="EJ1896" s="267"/>
      <c r="EK1896" s="267"/>
      <c r="EL1896" s="267"/>
      <c r="EM1896" s="267"/>
      <c r="EN1896" s="267"/>
      <c r="EO1896" s="267"/>
      <c r="EP1896" s="267"/>
      <c r="EQ1896" s="267"/>
      <c r="ER1896" s="267"/>
      <c r="ES1896" s="267"/>
      <c r="ET1896" s="267"/>
      <c r="EU1896" s="267"/>
      <c r="EV1896" s="267"/>
      <c r="EW1896" s="267"/>
      <c r="EX1896" s="267"/>
      <c r="EY1896" s="267"/>
      <c r="EZ1896" s="267"/>
      <c r="FA1896" s="267"/>
      <c r="FB1896" s="267"/>
      <c r="FC1896" s="267"/>
      <c r="FD1896" s="267"/>
      <c r="FE1896" s="267"/>
      <c r="FF1896" s="267"/>
      <c r="FG1896" s="267"/>
      <c r="FH1896" s="267"/>
      <c r="FI1896" s="267"/>
      <c r="FJ1896" s="267"/>
      <c r="FK1896" s="267"/>
      <c r="FL1896" s="267"/>
      <c r="FM1896" s="267"/>
      <c r="FN1896" s="267"/>
      <c r="FO1896" s="267"/>
      <c r="FP1896" s="267"/>
      <c r="FQ1896" s="267"/>
      <c r="FR1896" s="267"/>
      <c r="FS1896" s="267"/>
      <c r="FT1896" s="267"/>
      <c r="FU1896" s="267"/>
      <c r="FV1896" s="267"/>
      <c r="FW1896" s="267"/>
      <c r="FX1896" s="267"/>
      <c r="FY1896" s="267"/>
      <c r="FZ1896" s="267"/>
      <c r="GA1896" s="267"/>
      <c r="GB1896" s="267"/>
      <c r="GC1896" s="267"/>
      <c r="GD1896" s="267"/>
      <c r="GE1896" s="267"/>
      <c r="GF1896" s="267"/>
      <c r="GG1896" s="267"/>
      <c r="GH1896" s="267"/>
      <c r="GI1896" s="267"/>
      <c r="GJ1896" s="267"/>
      <c r="GK1896" s="267"/>
      <c r="GL1896" s="267"/>
      <c r="GM1896" s="267"/>
      <c r="GN1896" s="267"/>
      <c r="GO1896" s="267"/>
      <c r="GP1896" s="267"/>
      <c r="GQ1896" s="267"/>
      <c r="GR1896" s="267"/>
      <c r="GS1896" s="267"/>
      <c r="GT1896" s="267"/>
      <c r="GU1896" s="267"/>
      <c r="GV1896" s="267"/>
      <c r="GW1896" s="267"/>
      <c r="GX1896" s="267"/>
      <c r="GY1896" s="267"/>
      <c r="GZ1896" s="267"/>
      <c r="HA1896" s="267"/>
      <c r="HB1896" s="267"/>
      <c r="HC1896" s="267"/>
      <c r="HD1896" s="267"/>
      <c r="HE1896" s="267"/>
      <c r="HF1896" s="267"/>
      <c r="HG1896" s="267"/>
      <c r="HH1896" s="267"/>
      <c r="HI1896" s="267"/>
      <c r="HJ1896" s="267"/>
      <c r="HK1896" s="267"/>
      <c r="HL1896" s="267"/>
      <c r="HM1896" s="267"/>
      <c r="HN1896" s="267"/>
      <c r="HO1896" s="267"/>
      <c r="HP1896" s="267"/>
      <c r="HQ1896" s="267"/>
      <c r="HR1896" s="267"/>
      <c r="HS1896" s="267"/>
      <c r="HT1896" s="267"/>
      <c r="HU1896" s="267"/>
      <c r="HV1896" s="267"/>
      <c r="HW1896" s="267"/>
      <c r="HX1896" s="267"/>
      <c r="HY1896" s="267"/>
      <c r="HZ1896" s="267"/>
      <c r="IA1896" s="267"/>
      <c r="IB1896" s="267"/>
      <c r="IC1896" s="267"/>
      <c r="ID1896" s="267"/>
      <c r="IE1896" s="267"/>
      <c r="IF1896" s="267"/>
      <c r="IG1896" s="267"/>
      <c r="IH1896" s="267"/>
      <c r="II1896" s="267"/>
      <c r="IJ1896" s="267"/>
      <c r="IK1896" s="267"/>
      <c r="IL1896" s="267"/>
      <c r="IM1896" s="267"/>
      <c r="IN1896" s="267"/>
      <c r="IO1896" s="267"/>
      <c r="IP1896" s="267"/>
      <c r="IQ1896" s="267"/>
      <c r="IR1896" s="267"/>
      <c r="IS1896" s="267"/>
      <c r="IT1896" s="267"/>
      <c r="IU1896" s="267"/>
    </row>
    <row r="1897" spans="1:255" s="268" customFormat="1" ht="12.75">
      <c r="A1897" s="267"/>
      <c r="B1897" s="267"/>
      <c r="C1897" s="267"/>
      <c r="D1897" s="267"/>
      <c r="E1897" s="267"/>
      <c r="F1897" s="267"/>
      <c r="G1897" s="267"/>
      <c r="H1897" s="267"/>
      <c r="I1897" s="267"/>
      <c r="J1897" s="267"/>
      <c r="K1897" s="267"/>
      <c r="L1897" s="267"/>
      <c r="M1897" s="267"/>
      <c r="N1897" s="267"/>
      <c r="O1897" s="267"/>
      <c r="P1897" s="267"/>
      <c r="Q1897" s="267"/>
      <c r="R1897" s="267"/>
      <c r="S1897" s="267"/>
      <c r="T1897" s="267"/>
      <c r="U1897" s="267"/>
      <c r="V1897" s="267"/>
      <c r="W1897" s="267"/>
      <c r="X1897" s="267"/>
      <c r="Y1897" s="267"/>
      <c r="Z1897" s="267"/>
      <c r="AA1897" s="267"/>
      <c r="AB1897" s="267"/>
      <c r="AC1897" s="267"/>
      <c r="AD1897" s="267"/>
      <c r="AE1897" s="267"/>
      <c r="AF1897" s="267"/>
      <c r="AG1897" s="267"/>
      <c r="AH1897" s="267"/>
      <c r="AI1897" s="267"/>
      <c r="AJ1897" s="267"/>
      <c r="AK1897" s="267"/>
      <c r="AL1897" s="267"/>
      <c r="AM1897" s="267"/>
      <c r="AN1897" s="267"/>
      <c r="AO1897" s="267"/>
      <c r="AP1897" s="267"/>
      <c r="AQ1897" s="267"/>
      <c r="AR1897" s="267"/>
      <c r="AS1897" s="267"/>
      <c r="AT1897" s="267"/>
      <c r="AU1897" s="267"/>
      <c r="AV1897" s="267"/>
      <c r="AW1897" s="267"/>
      <c r="AX1897" s="267"/>
      <c r="AY1897" s="267"/>
      <c r="AZ1897" s="267"/>
      <c r="BA1897" s="267"/>
      <c r="BB1897" s="267"/>
      <c r="BC1897" s="267"/>
      <c r="BD1897" s="267"/>
      <c r="BE1897" s="267"/>
      <c r="BF1897" s="267"/>
      <c r="BG1897" s="267"/>
      <c r="BH1897" s="267"/>
      <c r="BI1897" s="267"/>
      <c r="BJ1897" s="267"/>
      <c r="BK1897" s="267"/>
      <c r="BL1897" s="267"/>
      <c r="BM1897" s="267"/>
      <c r="BN1897" s="267"/>
      <c r="BO1897" s="267"/>
      <c r="BP1897" s="267"/>
      <c r="BQ1897" s="267"/>
      <c r="BR1897" s="267"/>
      <c r="BS1897" s="267"/>
      <c r="BT1897" s="267"/>
      <c r="BU1897" s="267"/>
      <c r="BV1897" s="267"/>
      <c r="BW1897" s="267"/>
      <c r="BX1897" s="267"/>
      <c r="BY1897" s="267"/>
      <c r="BZ1897" s="267"/>
      <c r="CA1897" s="267"/>
      <c r="CB1897" s="267"/>
      <c r="CC1897" s="267"/>
      <c r="CD1897" s="267"/>
      <c r="CE1897" s="267"/>
      <c r="CF1897" s="267"/>
      <c r="CG1897" s="267"/>
      <c r="CH1897" s="267"/>
      <c r="CI1897" s="267"/>
      <c r="CJ1897" s="267"/>
      <c r="CK1897" s="267"/>
      <c r="CL1897" s="267"/>
      <c r="CM1897" s="267"/>
      <c r="CN1897" s="267"/>
      <c r="CO1897" s="267"/>
      <c r="CP1897" s="267"/>
      <c r="CQ1897" s="267"/>
      <c r="CR1897" s="267"/>
      <c r="CS1897" s="267"/>
      <c r="CT1897" s="267"/>
      <c r="CU1897" s="267"/>
      <c r="CV1897" s="267"/>
      <c r="CW1897" s="267"/>
      <c r="CX1897" s="267"/>
      <c r="CY1897" s="267"/>
      <c r="CZ1897" s="267"/>
      <c r="DA1897" s="267"/>
      <c r="DB1897" s="267"/>
      <c r="DC1897" s="267"/>
      <c r="DD1897" s="267"/>
      <c r="DE1897" s="267"/>
      <c r="DF1897" s="267"/>
      <c r="DG1897" s="267"/>
      <c r="DH1897" s="267"/>
      <c r="DI1897" s="267"/>
      <c r="DJ1897" s="267"/>
      <c r="DK1897" s="267"/>
      <c r="DL1897" s="267"/>
      <c r="DM1897" s="267"/>
      <c r="DN1897" s="267"/>
      <c r="DO1897" s="267"/>
      <c r="DP1897" s="267"/>
      <c r="DQ1897" s="267"/>
      <c r="DR1897" s="267"/>
      <c r="DS1897" s="267"/>
      <c r="DT1897" s="267"/>
      <c r="DU1897" s="267"/>
      <c r="DV1897" s="267"/>
      <c r="DW1897" s="267"/>
      <c r="DX1897" s="267"/>
      <c r="DY1897" s="267"/>
      <c r="DZ1897" s="267"/>
      <c r="EA1897" s="267"/>
      <c r="EB1897" s="267"/>
      <c r="EC1897" s="267"/>
      <c r="ED1897" s="267"/>
      <c r="EE1897" s="267"/>
      <c r="EF1897" s="267"/>
      <c r="EG1897" s="267"/>
      <c r="EH1897" s="267"/>
      <c r="EI1897" s="267"/>
      <c r="EJ1897" s="267"/>
      <c r="EK1897" s="267"/>
      <c r="EL1897" s="267"/>
      <c r="EM1897" s="267"/>
      <c r="EN1897" s="267"/>
      <c r="EO1897" s="267"/>
      <c r="EP1897" s="267"/>
      <c r="EQ1897" s="267"/>
      <c r="ER1897" s="267"/>
      <c r="ES1897" s="267"/>
      <c r="ET1897" s="267"/>
      <c r="EU1897" s="267"/>
      <c r="EV1897" s="267"/>
      <c r="EW1897" s="267"/>
      <c r="EX1897" s="267"/>
      <c r="EY1897" s="267"/>
      <c r="EZ1897" s="267"/>
      <c r="FA1897" s="267"/>
      <c r="FB1897" s="267"/>
      <c r="FC1897" s="267"/>
      <c r="FD1897" s="267"/>
      <c r="FE1897" s="267"/>
      <c r="FF1897" s="267"/>
      <c r="FG1897" s="267"/>
      <c r="FH1897" s="267"/>
      <c r="FI1897" s="267"/>
      <c r="FJ1897" s="267"/>
      <c r="FK1897" s="267"/>
      <c r="FL1897" s="267"/>
      <c r="FM1897" s="267"/>
      <c r="FN1897" s="267"/>
      <c r="FO1897" s="267"/>
      <c r="FP1897" s="267"/>
      <c r="FQ1897" s="267"/>
      <c r="FR1897" s="267"/>
      <c r="FS1897" s="267"/>
      <c r="FT1897" s="267"/>
      <c r="FU1897" s="267"/>
      <c r="FV1897" s="267"/>
      <c r="FW1897" s="267"/>
      <c r="FX1897" s="267"/>
      <c r="FY1897" s="267"/>
      <c r="FZ1897" s="267"/>
      <c r="GA1897" s="267"/>
      <c r="GB1897" s="267"/>
      <c r="GC1897" s="267"/>
      <c r="GD1897" s="267"/>
      <c r="GE1897" s="267"/>
      <c r="GF1897" s="267"/>
      <c r="GG1897" s="267"/>
      <c r="GH1897" s="267"/>
      <c r="GI1897" s="267"/>
      <c r="GJ1897" s="267"/>
      <c r="GK1897" s="267"/>
      <c r="GL1897" s="267"/>
      <c r="GM1897" s="267"/>
      <c r="GN1897" s="267"/>
      <c r="GO1897" s="267"/>
      <c r="GP1897" s="267"/>
      <c r="GQ1897" s="267"/>
      <c r="GR1897" s="267"/>
      <c r="GS1897" s="267"/>
      <c r="GT1897" s="267"/>
      <c r="GU1897" s="267"/>
      <c r="GV1897" s="267"/>
      <c r="GW1897" s="267"/>
      <c r="GX1897" s="267"/>
      <c r="GY1897" s="267"/>
      <c r="GZ1897" s="267"/>
      <c r="HA1897" s="267"/>
      <c r="HB1897" s="267"/>
      <c r="HC1897" s="267"/>
      <c r="HD1897" s="267"/>
      <c r="HE1897" s="267"/>
      <c r="HF1897" s="267"/>
      <c r="HG1897" s="267"/>
      <c r="HH1897" s="267"/>
      <c r="HI1897" s="267"/>
      <c r="HJ1897" s="267"/>
      <c r="HK1897" s="267"/>
      <c r="HL1897" s="267"/>
      <c r="HM1897" s="267"/>
      <c r="HN1897" s="267"/>
      <c r="HO1897" s="267"/>
      <c r="HP1897" s="267"/>
      <c r="HQ1897" s="267"/>
      <c r="HR1897" s="267"/>
      <c r="HS1897" s="267"/>
      <c r="HT1897" s="267"/>
      <c r="HU1897" s="267"/>
      <c r="HV1897" s="267"/>
      <c r="HW1897" s="267"/>
      <c r="HX1897" s="267"/>
      <c r="HY1897" s="267"/>
      <c r="HZ1897" s="267"/>
      <c r="IA1897" s="267"/>
      <c r="IB1897" s="267"/>
      <c r="IC1897" s="267"/>
      <c r="ID1897" s="267"/>
      <c r="IE1897" s="267"/>
      <c r="IF1897" s="267"/>
      <c r="IG1897" s="267"/>
      <c r="IH1897" s="267"/>
      <c r="II1897" s="267"/>
      <c r="IJ1897" s="267"/>
      <c r="IK1897" s="267"/>
      <c r="IL1897" s="267"/>
      <c r="IM1897" s="267"/>
      <c r="IN1897" s="267"/>
      <c r="IO1897" s="267"/>
      <c r="IP1897" s="267"/>
      <c r="IQ1897" s="267"/>
      <c r="IR1897" s="267"/>
      <c r="IS1897" s="267"/>
      <c r="IT1897" s="267"/>
      <c r="IU1897" s="267"/>
    </row>
    <row r="1898" spans="1:255" s="268" customFormat="1" ht="12.75">
      <c r="A1898" s="267"/>
      <c r="B1898" s="267"/>
      <c r="C1898" s="267"/>
      <c r="D1898" s="267"/>
      <c r="E1898" s="267"/>
      <c r="F1898" s="267"/>
      <c r="G1898" s="267"/>
      <c r="H1898" s="267"/>
      <c r="I1898" s="267"/>
      <c r="J1898" s="267"/>
      <c r="K1898" s="267"/>
      <c r="L1898" s="267"/>
      <c r="M1898" s="267"/>
      <c r="N1898" s="267"/>
      <c r="O1898" s="267"/>
      <c r="P1898" s="267"/>
      <c r="Q1898" s="267"/>
      <c r="R1898" s="267"/>
      <c r="S1898" s="267"/>
      <c r="T1898" s="267"/>
      <c r="U1898" s="267"/>
      <c r="V1898" s="267"/>
      <c r="W1898" s="267"/>
      <c r="X1898" s="267"/>
      <c r="Y1898" s="267"/>
      <c r="Z1898" s="267"/>
      <c r="AA1898" s="267"/>
      <c r="AB1898" s="267"/>
      <c r="AC1898" s="267"/>
      <c r="AD1898" s="267"/>
      <c r="AE1898" s="267"/>
      <c r="AF1898" s="267"/>
      <c r="AG1898" s="267"/>
      <c r="AH1898" s="267"/>
      <c r="AI1898" s="267"/>
      <c r="AJ1898" s="267"/>
      <c r="AK1898" s="267"/>
      <c r="AL1898" s="267"/>
      <c r="AM1898" s="267"/>
      <c r="AN1898" s="267"/>
      <c r="AO1898" s="267"/>
      <c r="AP1898" s="267"/>
      <c r="AQ1898" s="267"/>
      <c r="AR1898" s="267"/>
      <c r="AS1898" s="267"/>
      <c r="AT1898" s="267"/>
      <c r="AU1898" s="267"/>
      <c r="AV1898" s="267"/>
      <c r="AW1898" s="267"/>
      <c r="AX1898" s="267"/>
      <c r="AY1898" s="267"/>
      <c r="AZ1898" s="267"/>
      <c r="BA1898" s="267"/>
      <c r="BB1898" s="267"/>
      <c r="BC1898" s="267"/>
      <c r="BD1898" s="267"/>
      <c r="BE1898" s="267"/>
      <c r="BF1898" s="267"/>
      <c r="BG1898" s="267"/>
      <c r="BH1898" s="267"/>
      <c r="BI1898" s="267"/>
      <c r="BJ1898" s="267"/>
      <c r="BK1898" s="267"/>
      <c r="BL1898" s="267"/>
      <c r="BM1898" s="267"/>
      <c r="BN1898" s="267"/>
      <c r="BO1898" s="267"/>
      <c r="BP1898" s="267"/>
      <c r="BQ1898" s="267"/>
      <c r="BR1898" s="267"/>
      <c r="BS1898" s="267"/>
      <c r="BT1898" s="267"/>
      <c r="BU1898" s="267"/>
      <c r="BV1898" s="267"/>
      <c r="BW1898" s="267"/>
      <c r="BX1898" s="267"/>
      <c r="BY1898" s="267"/>
      <c r="BZ1898" s="267"/>
      <c r="CA1898" s="267"/>
      <c r="CB1898" s="267"/>
      <c r="CC1898" s="267"/>
      <c r="CD1898" s="267"/>
      <c r="CE1898" s="267"/>
      <c r="CF1898" s="267"/>
      <c r="CG1898" s="267"/>
      <c r="CH1898" s="267"/>
      <c r="CI1898" s="267"/>
      <c r="CJ1898" s="267"/>
      <c r="CK1898" s="267"/>
      <c r="CL1898" s="267"/>
      <c r="CM1898" s="267"/>
      <c r="CN1898" s="267"/>
      <c r="CO1898" s="267"/>
      <c r="CP1898" s="267"/>
      <c r="CQ1898" s="267"/>
      <c r="CR1898" s="267"/>
      <c r="CS1898" s="267"/>
      <c r="CT1898" s="267"/>
      <c r="CU1898" s="267"/>
      <c r="CV1898" s="267"/>
      <c r="CW1898" s="267"/>
      <c r="CX1898" s="267"/>
      <c r="CY1898" s="267"/>
      <c r="CZ1898" s="267"/>
      <c r="DA1898" s="267"/>
      <c r="DB1898" s="267"/>
      <c r="DC1898" s="267"/>
      <c r="DD1898" s="267"/>
      <c r="DE1898" s="267"/>
      <c r="DF1898" s="267"/>
      <c r="DG1898" s="267"/>
      <c r="DH1898" s="267"/>
      <c r="DI1898" s="267"/>
      <c r="DJ1898" s="267"/>
      <c r="DK1898" s="267"/>
      <c r="DL1898" s="267"/>
      <c r="DM1898" s="267"/>
      <c r="DN1898" s="267"/>
      <c r="DO1898" s="267"/>
      <c r="DP1898" s="267"/>
      <c r="DQ1898" s="267"/>
      <c r="DR1898" s="267"/>
      <c r="DS1898" s="267"/>
      <c r="DT1898" s="267"/>
      <c r="DU1898" s="267"/>
      <c r="DV1898" s="267"/>
      <c r="DW1898" s="267"/>
      <c r="DX1898" s="267"/>
      <c r="DY1898" s="267"/>
      <c r="DZ1898" s="267"/>
      <c r="EA1898" s="267"/>
      <c r="EB1898" s="267"/>
      <c r="EC1898" s="267"/>
      <c r="ED1898" s="267"/>
      <c r="EE1898" s="267"/>
      <c r="EF1898" s="267"/>
      <c r="EG1898" s="267"/>
      <c r="EH1898" s="267"/>
      <c r="EI1898" s="267"/>
      <c r="EJ1898" s="267"/>
      <c r="EK1898" s="267"/>
      <c r="EL1898" s="267"/>
      <c r="EM1898" s="267"/>
      <c r="EN1898" s="267"/>
      <c r="EO1898" s="267"/>
      <c r="EP1898" s="267"/>
      <c r="EQ1898" s="267"/>
      <c r="ER1898" s="267"/>
      <c r="ES1898" s="267"/>
      <c r="ET1898" s="267"/>
      <c r="EU1898" s="267"/>
      <c r="EV1898" s="267"/>
      <c r="EW1898" s="267"/>
      <c r="EX1898" s="267"/>
      <c r="EY1898" s="267"/>
      <c r="EZ1898" s="267"/>
      <c r="FA1898" s="267"/>
      <c r="FB1898" s="267"/>
      <c r="FC1898" s="267"/>
      <c r="FD1898" s="267"/>
      <c r="FE1898" s="267"/>
      <c r="FF1898" s="267"/>
      <c r="FG1898" s="267"/>
      <c r="FH1898" s="267"/>
      <c r="FI1898" s="267"/>
      <c r="FJ1898" s="267"/>
      <c r="FK1898" s="267"/>
      <c r="FL1898" s="267"/>
      <c r="FM1898" s="267"/>
      <c r="FN1898" s="267"/>
      <c r="FO1898" s="267"/>
      <c r="FP1898" s="267"/>
      <c r="FQ1898" s="267"/>
      <c r="FR1898" s="267"/>
      <c r="FS1898" s="267"/>
      <c r="FT1898" s="267"/>
      <c r="FU1898" s="267"/>
      <c r="FV1898" s="267"/>
      <c r="FW1898" s="267"/>
      <c r="FX1898" s="267"/>
      <c r="FY1898" s="267"/>
      <c r="FZ1898" s="267"/>
      <c r="GA1898" s="267"/>
      <c r="GB1898" s="267"/>
      <c r="GC1898" s="267"/>
      <c r="GD1898" s="267"/>
      <c r="GE1898" s="267"/>
      <c r="GF1898" s="267"/>
      <c r="GG1898" s="267"/>
      <c r="GH1898" s="267"/>
      <c r="GI1898" s="267"/>
      <c r="GJ1898" s="267"/>
      <c r="GK1898" s="267"/>
      <c r="GL1898" s="267"/>
      <c r="GM1898" s="267"/>
      <c r="GN1898" s="267"/>
      <c r="GO1898" s="267"/>
      <c r="GP1898" s="267"/>
      <c r="GQ1898" s="267"/>
      <c r="GR1898" s="267"/>
      <c r="GS1898" s="267"/>
      <c r="GT1898" s="267"/>
      <c r="GU1898" s="267"/>
      <c r="GV1898" s="267"/>
      <c r="GW1898" s="267"/>
      <c r="GX1898" s="267"/>
      <c r="GY1898" s="267"/>
      <c r="GZ1898" s="267"/>
      <c r="HA1898" s="267"/>
      <c r="HB1898" s="267"/>
      <c r="HC1898" s="267"/>
      <c r="HD1898" s="267"/>
      <c r="HE1898" s="267"/>
      <c r="HF1898" s="267"/>
      <c r="HG1898" s="267"/>
      <c r="HH1898" s="267"/>
      <c r="HI1898" s="267"/>
      <c r="HJ1898" s="267"/>
      <c r="HK1898" s="267"/>
      <c r="HL1898" s="267"/>
      <c r="HM1898" s="267"/>
      <c r="HN1898" s="267"/>
      <c r="HO1898" s="267"/>
      <c r="HP1898" s="267"/>
      <c r="HQ1898" s="267"/>
      <c r="HR1898" s="267"/>
      <c r="HS1898" s="267"/>
      <c r="HT1898" s="267"/>
      <c r="HU1898" s="267"/>
      <c r="HV1898" s="267"/>
      <c r="HW1898" s="267"/>
      <c r="HX1898" s="267"/>
      <c r="HY1898" s="267"/>
      <c r="HZ1898" s="267"/>
      <c r="IA1898" s="267"/>
      <c r="IB1898" s="267"/>
      <c r="IC1898" s="267"/>
      <c r="ID1898" s="267"/>
      <c r="IE1898" s="267"/>
      <c r="IF1898" s="267"/>
      <c r="IG1898" s="267"/>
      <c r="IH1898" s="267"/>
      <c r="II1898" s="267"/>
      <c r="IJ1898" s="267"/>
      <c r="IK1898" s="267"/>
      <c r="IL1898" s="267"/>
      <c r="IM1898" s="267"/>
      <c r="IN1898" s="267"/>
      <c r="IO1898" s="267"/>
      <c r="IP1898" s="267"/>
      <c r="IQ1898" s="267"/>
      <c r="IR1898" s="267"/>
      <c r="IS1898" s="267"/>
      <c r="IT1898" s="267"/>
      <c r="IU1898" s="267"/>
    </row>
    <row r="1899" spans="1:255" s="268" customFormat="1" ht="12.75">
      <c r="A1899" s="267"/>
      <c r="B1899" s="267"/>
      <c r="C1899" s="267"/>
      <c r="D1899" s="267"/>
      <c r="E1899" s="267"/>
      <c r="F1899" s="267"/>
      <c r="G1899" s="267"/>
      <c r="H1899" s="267"/>
      <c r="I1899" s="267"/>
      <c r="J1899" s="267"/>
      <c r="K1899" s="267"/>
      <c r="L1899" s="267"/>
      <c r="M1899" s="267"/>
      <c r="N1899" s="267"/>
      <c r="O1899" s="267"/>
      <c r="P1899" s="267"/>
      <c r="Q1899" s="267"/>
      <c r="R1899" s="267"/>
      <c r="S1899" s="267"/>
      <c r="T1899" s="267"/>
      <c r="U1899" s="267"/>
      <c r="V1899" s="267"/>
      <c r="W1899" s="267"/>
      <c r="X1899" s="267"/>
      <c r="Y1899" s="267"/>
      <c r="Z1899" s="267"/>
      <c r="AA1899" s="267"/>
      <c r="AB1899" s="267"/>
      <c r="AC1899" s="267"/>
      <c r="AD1899" s="267"/>
      <c r="AE1899" s="267"/>
      <c r="AF1899" s="267"/>
      <c r="AG1899" s="267"/>
      <c r="AH1899" s="267"/>
      <c r="AI1899" s="267"/>
      <c r="AJ1899" s="267"/>
      <c r="AK1899" s="267"/>
      <c r="AL1899" s="267"/>
      <c r="AM1899" s="267"/>
      <c r="AN1899" s="267"/>
      <c r="AO1899" s="267"/>
      <c r="AP1899" s="267"/>
      <c r="AQ1899" s="267"/>
      <c r="AR1899" s="267"/>
      <c r="AS1899" s="267"/>
      <c r="AT1899" s="267"/>
      <c r="AU1899" s="267"/>
      <c r="AV1899" s="267"/>
      <c r="AW1899" s="267"/>
      <c r="AX1899" s="267"/>
      <c r="AY1899" s="267"/>
      <c r="AZ1899" s="267"/>
      <c r="BA1899" s="267"/>
      <c r="BB1899" s="267"/>
      <c r="BC1899" s="267"/>
      <c r="BD1899" s="267"/>
      <c r="BE1899" s="267"/>
      <c r="BF1899" s="267"/>
      <c r="BG1899" s="267"/>
      <c r="BH1899" s="267"/>
      <c r="BI1899" s="267"/>
      <c r="BJ1899" s="267"/>
      <c r="BK1899" s="267"/>
      <c r="BL1899" s="267"/>
      <c r="BM1899" s="267"/>
      <c r="BN1899" s="267"/>
      <c r="BO1899" s="267"/>
      <c r="BP1899" s="267"/>
      <c r="BQ1899" s="267"/>
      <c r="BR1899" s="267"/>
      <c r="BS1899" s="267"/>
      <c r="BT1899" s="267"/>
      <c r="BU1899" s="267"/>
      <c r="BV1899" s="267"/>
      <c r="BW1899" s="267"/>
      <c r="BX1899" s="267"/>
      <c r="BY1899" s="267"/>
      <c r="BZ1899" s="267"/>
      <c r="CA1899" s="267"/>
      <c r="CB1899" s="267"/>
      <c r="CC1899" s="267"/>
      <c r="CD1899" s="267"/>
      <c r="CE1899" s="267"/>
      <c r="CF1899" s="267"/>
      <c r="CG1899" s="267"/>
      <c r="CH1899" s="267"/>
      <c r="CI1899" s="267"/>
      <c r="CJ1899" s="267"/>
      <c r="CK1899" s="267"/>
      <c r="CL1899" s="267"/>
      <c r="CM1899" s="267"/>
      <c r="CN1899" s="267"/>
      <c r="CO1899" s="267"/>
      <c r="CP1899" s="267"/>
      <c r="CQ1899" s="267"/>
      <c r="CR1899" s="267"/>
      <c r="CS1899" s="267"/>
      <c r="CT1899" s="267"/>
      <c r="CU1899" s="267"/>
      <c r="CV1899" s="267"/>
      <c r="CW1899" s="267"/>
      <c r="CX1899" s="267"/>
      <c r="CY1899" s="267"/>
      <c r="CZ1899" s="267"/>
      <c r="DA1899" s="267"/>
      <c r="DB1899" s="267"/>
      <c r="DC1899" s="267"/>
      <c r="DD1899" s="267"/>
      <c r="DE1899" s="267"/>
      <c r="DF1899" s="267"/>
      <c r="DG1899" s="267"/>
      <c r="DH1899" s="267"/>
      <c r="DI1899" s="267"/>
      <c r="DJ1899" s="267"/>
      <c r="DK1899" s="267"/>
      <c r="DL1899" s="267"/>
      <c r="DM1899" s="267"/>
      <c r="DN1899" s="267"/>
      <c r="DO1899" s="267"/>
      <c r="DP1899" s="267"/>
      <c r="DQ1899" s="267"/>
      <c r="DR1899" s="267"/>
      <c r="DS1899" s="267"/>
      <c r="DT1899" s="267"/>
      <c r="DU1899" s="267"/>
      <c r="DV1899" s="267"/>
      <c r="DW1899" s="267"/>
      <c r="DX1899" s="267"/>
      <c r="DY1899" s="267"/>
      <c r="DZ1899" s="267"/>
      <c r="EA1899" s="267"/>
      <c r="EB1899" s="267"/>
      <c r="EC1899" s="267"/>
      <c r="ED1899" s="267"/>
      <c r="EE1899" s="267"/>
      <c r="EF1899" s="267"/>
      <c r="EG1899" s="267"/>
      <c r="EH1899" s="267"/>
      <c r="EI1899" s="267"/>
      <c r="EJ1899" s="267"/>
      <c r="EK1899" s="267"/>
      <c r="EL1899" s="267"/>
      <c r="EM1899" s="267"/>
      <c r="EN1899" s="267"/>
      <c r="EO1899" s="267"/>
      <c r="EP1899" s="267"/>
      <c r="EQ1899" s="267"/>
      <c r="ER1899" s="267"/>
      <c r="ES1899" s="267"/>
      <c r="ET1899" s="267"/>
      <c r="EU1899" s="267"/>
      <c r="EV1899" s="267"/>
      <c r="EW1899" s="267"/>
      <c r="EX1899" s="267"/>
      <c r="EY1899" s="267"/>
      <c r="EZ1899" s="267"/>
      <c r="FA1899" s="267"/>
      <c r="FB1899" s="267"/>
      <c r="FC1899" s="267"/>
      <c r="FD1899" s="267"/>
      <c r="FE1899" s="267"/>
      <c r="FF1899" s="267"/>
      <c r="FG1899" s="267"/>
      <c r="FH1899" s="267"/>
      <c r="FI1899" s="267"/>
      <c r="FJ1899" s="267"/>
      <c r="FK1899" s="267"/>
      <c r="FL1899" s="267"/>
      <c r="FM1899" s="267"/>
      <c r="FN1899" s="267"/>
      <c r="FO1899" s="267"/>
      <c r="FP1899" s="267"/>
      <c r="FQ1899" s="267"/>
      <c r="FR1899" s="267"/>
      <c r="FS1899" s="267"/>
      <c r="FT1899" s="267"/>
      <c r="FU1899" s="267"/>
      <c r="FV1899" s="267"/>
      <c r="FW1899" s="267"/>
      <c r="FX1899" s="267"/>
      <c r="FY1899" s="267"/>
      <c r="FZ1899" s="267"/>
      <c r="GA1899" s="267"/>
      <c r="GB1899" s="267"/>
      <c r="GC1899" s="267"/>
      <c r="GD1899" s="267"/>
      <c r="GE1899" s="267"/>
      <c r="GF1899" s="267"/>
      <c r="GG1899" s="267"/>
      <c r="GH1899" s="267"/>
      <c r="GI1899" s="267"/>
      <c r="GJ1899" s="267"/>
      <c r="GK1899" s="267"/>
      <c r="GL1899" s="267"/>
      <c r="GM1899" s="267"/>
      <c r="GN1899" s="267"/>
      <c r="GO1899" s="267"/>
      <c r="GP1899" s="267"/>
      <c r="GQ1899" s="267"/>
      <c r="GR1899" s="267"/>
      <c r="GS1899" s="267"/>
      <c r="GT1899" s="267"/>
      <c r="GU1899" s="267"/>
      <c r="GV1899" s="267"/>
      <c r="GW1899" s="267"/>
      <c r="GX1899" s="267"/>
      <c r="GY1899" s="267"/>
      <c r="GZ1899" s="267"/>
      <c r="HA1899" s="267"/>
      <c r="HB1899" s="267"/>
      <c r="HC1899" s="267"/>
      <c r="HD1899" s="267"/>
      <c r="HE1899" s="267"/>
      <c r="HF1899" s="267"/>
      <c r="HG1899" s="267"/>
      <c r="HH1899" s="267"/>
      <c r="HI1899" s="267"/>
      <c r="HJ1899" s="267"/>
      <c r="HK1899" s="267"/>
      <c r="HL1899" s="267"/>
      <c r="HM1899" s="267"/>
      <c r="HN1899" s="267"/>
      <c r="HO1899" s="267"/>
      <c r="HP1899" s="267"/>
      <c r="HQ1899" s="267"/>
      <c r="HR1899" s="267"/>
      <c r="HS1899" s="267"/>
      <c r="HT1899" s="267"/>
      <c r="HU1899" s="267"/>
      <c r="HV1899" s="267"/>
      <c r="HW1899" s="267"/>
      <c r="HX1899" s="267"/>
      <c r="HY1899" s="267"/>
      <c r="HZ1899" s="267"/>
      <c r="IA1899" s="267"/>
      <c r="IB1899" s="267"/>
      <c r="IC1899" s="267"/>
      <c r="ID1899" s="267"/>
      <c r="IE1899" s="267"/>
      <c r="IF1899" s="267"/>
      <c r="IG1899" s="267"/>
      <c r="IH1899" s="267"/>
      <c r="II1899" s="267"/>
      <c r="IJ1899" s="267"/>
      <c r="IK1899" s="267"/>
      <c r="IL1899" s="267"/>
      <c r="IM1899" s="267"/>
      <c r="IN1899" s="267"/>
      <c r="IO1899" s="267"/>
      <c r="IP1899" s="267"/>
      <c r="IQ1899" s="267"/>
      <c r="IR1899" s="267"/>
      <c r="IS1899" s="267"/>
      <c r="IT1899" s="267"/>
      <c r="IU1899" s="267"/>
    </row>
    <row r="1900" spans="1:255" s="268" customFormat="1" ht="12.75">
      <c r="A1900" s="267"/>
      <c r="B1900" s="267"/>
      <c r="C1900" s="267"/>
      <c r="D1900" s="267"/>
      <c r="E1900" s="267"/>
      <c r="F1900" s="267"/>
      <c r="G1900" s="267"/>
      <c r="H1900" s="267"/>
      <c r="I1900" s="267"/>
      <c r="J1900" s="267"/>
      <c r="K1900" s="267"/>
      <c r="L1900" s="267"/>
      <c r="M1900" s="267"/>
      <c r="N1900" s="267"/>
      <c r="O1900" s="267"/>
      <c r="P1900" s="267"/>
      <c r="Q1900" s="267"/>
      <c r="R1900" s="267"/>
      <c r="S1900" s="267"/>
      <c r="T1900" s="267"/>
      <c r="U1900" s="267"/>
      <c r="V1900" s="267"/>
      <c r="W1900" s="267"/>
      <c r="X1900" s="267"/>
      <c r="Y1900" s="267"/>
      <c r="Z1900" s="267"/>
      <c r="AA1900" s="267"/>
      <c r="AB1900" s="267"/>
      <c r="AC1900" s="267"/>
      <c r="AD1900" s="267"/>
      <c r="AE1900" s="267"/>
      <c r="AF1900" s="267"/>
      <c r="AG1900" s="267"/>
      <c r="AH1900" s="267"/>
      <c r="AI1900" s="267"/>
      <c r="AJ1900" s="267"/>
      <c r="AK1900" s="267"/>
      <c r="AL1900" s="267"/>
      <c r="AM1900" s="267"/>
      <c r="AN1900" s="267"/>
      <c r="AO1900" s="267"/>
      <c r="AP1900" s="267"/>
      <c r="AQ1900" s="267"/>
      <c r="AR1900" s="267"/>
      <c r="AS1900" s="267"/>
      <c r="AT1900" s="267"/>
      <c r="AU1900" s="267"/>
      <c r="AV1900" s="267"/>
      <c r="AW1900" s="267"/>
      <c r="AX1900" s="267"/>
      <c r="AY1900" s="267"/>
      <c r="AZ1900" s="267"/>
      <c r="BA1900" s="267"/>
      <c r="BB1900" s="267"/>
      <c r="BC1900" s="267"/>
      <c r="BD1900" s="267"/>
      <c r="BE1900" s="267"/>
      <c r="BF1900" s="267"/>
      <c r="BG1900" s="267"/>
      <c r="BH1900" s="267"/>
      <c r="BI1900" s="267"/>
      <c r="BJ1900" s="267"/>
      <c r="BK1900" s="267"/>
      <c r="BL1900" s="267"/>
      <c r="BM1900" s="267"/>
      <c r="BN1900" s="267"/>
      <c r="BO1900" s="267"/>
      <c r="BP1900" s="267"/>
      <c r="BQ1900" s="267"/>
      <c r="BR1900" s="267"/>
      <c r="BS1900" s="267"/>
      <c r="BT1900" s="267"/>
      <c r="BU1900" s="267"/>
      <c r="BV1900" s="267"/>
      <c r="BW1900" s="267"/>
      <c r="BX1900" s="267"/>
      <c r="BY1900" s="267"/>
      <c r="BZ1900" s="267"/>
      <c r="CA1900" s="267"/>
      <c r="CB1900" s="267"/>
      <c r="CC1900" s="267"/>
      <c r="CD1900" s="267"/>
      <c r="CE1900" s="267"/>
      <c r="CF1900" s="267"/>
      <c r="CG1900" s="267"/>
      <c r="CH1900" s="267"/>
      <c r="CI1900" s="267"/>
      <c r="CJ1900" s="267"/>
      <c r="CK1900" s="267"/>
      <c r="CL1900" s="267"/>
      <c r="CM1900" s="267"/>
      <c r="CN1900" s="267"/>
      <c r="CO1900" s="267"/>
      <c r="CP1900" s="267"/>
      <c r="CQ1900" s="267"/>
      <c r="CR1900" s="267"/>
      <c r="CS1900" s="267"/>
      <c r="CT1900" s="267"/>
      <c r="CU1900" s="267"/>
      <c r="CV1900" s="267"/>
      <c r="CW1900" s="267"/>
      <c r="CX1900" s="267"/>
      <c r="CY1900" s="267"/>
      <c r="CZ1900" s="267"/>
      <c r="DA1900" s="267"/>
      <c r="DB1900" s="267"/>
      <c r="DC1900" s="267"/>
      <c r="DD1900" s="267"/>
      <c r="DE1900" s="267"/>
      <c r="DF1900" s="267"/>
      <c r="DG1900" s="267"/>
      <c r="DH1900" s="267"/>
      <c r="DI1900" s="267"/>
      <c r="DJ1900" s="267"/>
      <c r="DK1900" s="267"/>
      <c r="DL1900" s="267"/>
      <c r="DM1900" s="267"/>
      <c r="DN1900" s="267"/>
      <c r="DO1900" s="267"/>
      <c r="DP1900" s="267"/>
      <c r="DQ1900" s="267"/>
      <c r="DR1900" s="267"/>
      <c r="DS1900" s="267"/>
      <c r="DT1900" s="267"/>
      <c r="DU1900" s="267"/>
      <c r="DV1900" s="267"/>
      <c r="DW1900" s="267"/>
      <c r="DX1900" s="267"/>
      <c r="DY1900" s="267"/>
      <c r="DZ1900" s="267"/>
      <c r="EA1900" s="267"/>
      <c r="EB1900" s="267"/>
      <c r="EC1900" s="267"/>
      <c r="ED1900" s="267"/>
      <c r="EE1900" s="267"/>
      <c r="EF1900" s="267"/>
      <c r="EG1900" s="267"/>
      <c r="EH1900" s="267"/>
      <c r="EI1900" s="267"/>
      <c r="EJ1900" s="267"/>
      <c r="EK1900" s="267"/>
      <c r="EL1900" s="267"/>
      <c r="EM1900" s="267"/>
      <c r="EN1900" s="267"/>
      <c r="EO1900" s="267"/>
      <c r="EP1900" s="267"/>
      <c r="EQ1900" s="267"/>
      <c r="ER1900" s="267"/>
      <c r="ES1900" s="267"/>
      <c r="ET1900" s="267"/>
      <c r="EU1900" s="267"/>
      <c r="EV1900" s="267"/>
      <c r="EW1900" s="267"/>
      <c r="EX1900" s="267"/>
      <c r="EY1900" s="267"/>
      <c r="EZ1900" s="267"/>
      <c r="FA1900" s="267"/>
      <c r="FB1900" s="267"/>
      <c r="FC1900" s="267"/>
      <c r="FD1900" s="267"/>
      <c r="FE1900" s="267"/>
      <c r="FF1900" s="267"/>
      <c r="FG1900" s="267"/>
      <c r="FH1900" s="267"/>
      <c r="FI1900" s="267"/>
      <c r="FJ1900" s="267"/>
      <c r="FK1900" s="267"/>
      <c r="FL1900" s="267"/>
      <c r="FM1900" s="267"/>
      <c r="FN1900" s="267"/>
      <c r="FO1900" s="267"/>
      <c r="FP1900" s="267"/>
      <c r="FQ1900" s="267"/>
      <c r="FR1900" s="267"/>
      <c r="FS1900" s="267"/>
      <c r="FT1900" s="267"/>
      <c r="FU1900" s="267"/>
      <c r="FV1900" s="267"/>
      <c r="FW1900" s="267"/>
      <c r="FX1900" s="267"/>
      <c r="FY1900" s="267"/>
      <c r="FZ1900" s="267"/>
      <c r="GA1900" s="267"/>
      <c r="GB1900" s="267"/>
      <c r="GC1900" s="267"/>
      <c r="GD1900" s="267"/>
      <c r="GE1900" s="267"/>
      <c r="GF1900" s="267"/>
      <c r="GG1900" s="267"/>
      <c r="GH1900" s="267"/>
      <c r="GI1900" s="267"/>
      <c r="GJ1900" s="267"/>
      <c r="GK1900" s="267"/>
      <c r="GL1900" s="267"/>
      <c r="GM1900" s="267"/>
      <c r="GN1900" s="267"/>
      <c r="GO1900" s="267"/>
      <c r="GP1900" s="267"/>
      <c r="GQ1900" s="267"/>
      <c r="GR1900" s="267"/>
      <c r="GS1900" s="267"/>
      <c r="GT1900" s="267"/>
      <c r="GU1900" s="267"/>
      <c r="GV1900" s="267"/>
      <c r="GW1900" s="267"/>
      <c r="GX1900" s="267"/>
      <c r="GY1900" s="267"/>
      <c r="GZ1900" s="267"/>
      <c r="HA1900" s="267"/>
      <c r="HB1900" s="267"/>
      <c r="HC1900" s="267"/>
      <c r="HD1900" s="267"/>
      <c r="HE1900" s="267"/>
      <c r="HF1900" s="267"/>
      <c r="HG1900" s="267"/>
      <c r="HH1900" s="267"/>
      <c r="HI1900" s="267"/>
      <c r="HJ1900" s="267"/>
      <c r="HK1900" s="267"/>
      <c r="HL1900" s="267"/>
      <c r="HM1900" s="267"/>
      <c r="HN1900" s="267"/>
      <c r="HO1900" s="267"/>
      <c r="HP1900" s="267"/>
      <c r="HQ1900" s="267"/>
      <c r="HR1900" s="267"/>
      <c r="HS1900" s="267"/>
      <c r="HT1900" s="267"/>
      <c r="HU1900" s="267"/>
      <c r="HV1900" s="267"/>
      <c r="HW1900" s="267"/>
      <c r="HX1900" s="267"/>
      <c r="HY1900" s="267"/>
      <c r="HZ1900" s="267"/>
      <c r="IA1900" s="267"/>
      <c r="IB1900" s="267"/>
      <c r="IC1900" s="267"/>
      <c r="ID1900" s="267"/>
      <c r="IE1900" s="267"/>
      <c r="IF1900" s="267"/>
      <c r="IG1900" s="267"/>
      <c r="IH1900" s="267"/>
      <c r="II1900" s="267"/>
      <c r="IJ1900" s="267"/>
      <c r="IK1900" s="267"/>
      <c r="IL1900" s="267"/>
      <c r="IM1900" s="267"/>
      <c r="IN1900" s="267"/>
      <c r="IO1900" s="267"/>
      <c r="IP1900" s="267"/>
      <c r="IQ1900" s="267"/>
      <c r="IR1900" s="267"/>
      <c r="IS1900" s="267"/>
      <c r="IT1900" s="267"/>
      <c r="IU1900" s="267"/>
    </row>
    <row r="1901" spans="1:255" s="268" customFormat="1" ht="12.75">
      <c r="A1901" s="267"/>
      <c r="B1901" s="267"/>
      <c r="C1901" s="267"/>
      <c r="D1901" s="267"/>
      <c r="E1901" s="267"/>
      <c r="F1901" s="267"/>
      <c r="G1901" s="267"/>
      <c r="H1901" s="267"/>
      <c r="I1901" s="267"/>
      <c r="J1901" s="267"/>
      <c r="K1901" s="267"/>
      <c r="L1901" s="267"/>
      <c r="M1901" s="267"/>
      <c r="N1901" s="267"/>
      <c r="O1901" s="267"/>
      <c r="P1901" s="267"/>
      <c r="Q1901" s="267"/>
      <c r="R1901" s="267"/>
      <c r="S1901" s="267"/>
      <c r="T1901" s="267"/>
      <c r="U1901" s="267"/>
      <c r="V1901" s="267"/>
      <c r="W1901" s="267"/>
      <c r="X1901" s="267"/>
      <c r="Y1901" s="267"/>
      <c r="Z1901" s="267"/>
      <c r="AA1901" s="267"/>
      <c r="AB1901" s="267"/>
      <c r="AC1901" s="267"/>
      <c r="AD1901" s="267"/>
      <c r="AE1901" s="267"/>
      <c r="AF1901" s="267"/>
      <c r="AG1901" s="267"/>
      <c r="AH1901" s="267"/>
      <c r="AI1901" s="267"/>
      <c r="AJ1901" s="267"/>
      <c r="AK1901" s="267"/>
      <c r="AL1901" s="267"/>
      <c r="AM1901" s="267"/>
      <c r="AN1901" s="267"/>
      <c r="AO1901" s="267"/>
      <c r="AP1901" s="267"/>
      <c r="AQ1901" s="267"/>
      <c r="AR1901" s="267"/>
      <c r="AS1901" s="267"/>
      <c r="AT1901" s="267"/>
      <c r="AU1901" s="267"/>
      <c r="AV1901" s="267"/>
      <c r="AW1901" s="267"/>
      <c r="AX1901" s="267"/>
      <c r="AY1901" s="267"/>
      <c r="AZ1901" s="267"/>
      <c r="BA1901" s="267"/>
      <c r="BB1901" s="267"/>
      <c r="BC1901" s="267"/>
      <c r="BD1901" s="267"/>
      <c r="BE1901" s="267"/>
      <c r="BF1901" s="267"/>
      <c r="BG1901" s="267"/>
      <c r="BH1901" s="267"/>
      <c r="BI1901" s="267"/>
      <c r="BJ1901" s="267"/>
      <c r="BK1901" s="267"/>
      <c r="BL1901" s="267"/>
      <c r="BM1901" s="267"/>
      <c r="BN1901" s="267"/>
      <c r="BO1901" s="267"/>
      <c r="BP1901" s="267"/>
      <c r="BQ1901" s="267"/>
      <c r="BR1901" s="267"/>
      <c r="BS1901" s="267"/>
      <c r="BT1901" s="267"/>
      <c r="BU1901" s="267"/>
      <c r="BV1901" s="267"/>
      <c r="BW1901" s="267"/>
      <c r="BX1901" s="267"/>
      <c r="BY1901" s="267"/>
      <c r="BZ1901" s="267"/>
      <c r="CA1901" s="267"/>
      <c r="CB1901" s="267"/>
      <c r="CC1901" s="267"/>
      <c r="CD1901" s="267"/>
      <c r="CE1901" s="267"/>
      <c r="CF1901" s="267"/>
      <c r="CG1901" s="267"/>
      <c r="CH1901" s="267"/>
      <c r="CI1901" s="267"/>
      <c r="CJ1901" s="267"/>
      <c r="CK1901" s="267"/>
      <c r="CL1901" s="267"/>
      <c r="CM1901" s="267"/>
      <c r="CN1901" s="267"/>
      <c r="CO1901" s="267"/>
      <c r="CP1901" s="267"/>
      <c r="CQ1901" s="267"/>
      <c r="CR1901" s="267"/>
      <c r="CS1901" s="267"/>
      <c r="CT1901" s="267"/>
      <c r="CU1901" s="267"/>
      <c r="CV1901" s="267"/>
      <c r="CW1901" s="267"/>
      <c r="CX1901" s="267"/>
      <c r="CY1901" s="267"/>
      <c r="CZ1901" s="267"/>
      <c r="DA1901" s="267"/>
      <c r="DB1901" s="267"/>
      <c r="DC1901" s="267"/>
      <c r="DD1901" s="267"/>
      <c r="DE1901" s="267"/>
      <c r="DF1901" s="267"/>
      <c r="DG1901" s="267"/>
      <c r="DH1901" s="267"/>
      <c r="DI1901" s="267"/>
      <c r="DJ1901" s="267"/>
      <c r="DK1901" s="267"/>
      <c r="DL1901" s="267"/>
      <c r="DM1901" s="267"/>
      <c r="DN1901" s="267"/>
      <c r="DO1901" s="267"/>
      <c r="DP1901" s="267"/>
      <c r="DQ1901" s="267"/>
      <c r="DR1901" s="267"/>
      <c r="DS1901" s="267"/>
      <c r="DT1901" s="267"/>
      <c r="DU1901" s="267"/>
      <c r="DV1901" s="267"/>
      <c r="DW1901" s="267"/>
      <c r="DX1901" s="267"/>
      <c r="DY1901" s="267"/>
      <c r="DZ1901" s="267"/>
      <c r="EA1901" s="267"/>
      <c r="EB1901" s="267"/>
      <c r="EC1901" s="267"/>
      <c r="ED1901" s="267"/>
      <c r="EE1901" s="267"/>
      <c r="EF1901" s="267"/>
      <c r="EG1901" s="267"/>
      <c r="EH1901" s="267"/>
      <c r="EI1901" s="267"/>
      <c r="EJ1901" s="267"/>
      <c r="EK1901" s="267"/>
      <c r="EL1901" s="267"/>
      <c r="EM1901" s="267"/>
      <c r="EN1901" s="267"/>
      <c r="EO1901" s="267"/>
      <c r="EP1901" s="267"/>
      <c r="EQ1901" s="267"/>
      <c r="ER1901" s="267"/>
      <c r="ES1901" s="267"/>
      <c r="ET1901" s="267"/>
      <c r="EU1901" s="267"/>
      <c r="EV1901" s="267"/>
      <c r="EW1901" s="267"/>
      <c r="EX1901" s="267"/>
      <c r="EY1901" s="267"/>
      <c r="EZ1901" s="267"/>
      <c r="FA1901" s="267"/>
      <c r="FB1901" s="267"/>
      <c r="FC1901" s="267"/>
      <c r="FD1901" s="267"/>
      <c r="FE1901" s="267"/>
      <c r="FF1901" s="267"/>
      <c r="FG1901" s="267"/>
      <c r="FH1901" s="267"/>
      <c r="FI1901" s="267"/>
      <c r="FJ1901" s="267"/>
      <c r="FK1901" s="267"/>
      <c r="FL1901" s="267"/>
      <c r="FM1901" s="267"/>
      <c r="FN1901" s="267"/>
      <c r="FO1901" s="267"/>
      <c r="FP1901" s="267"/>
      <c r="FQ1901" s="267"/>
      <c r="FR1901" s="267"/>
      <c r="FS1901" s="267"/>
      <c r="FT1901" s="267"/>
      <c r="FU1901" s="267"/>
      <c r="FV1901" s="267"/>
      <c r="FW1901" s="267"/>
      <c r="FX1901" s="267"/>
      <c r="FY1901" s="267"/>
      <c r="FZ1901" s="267"/>
      <c r="GA1901" s="267"/>
      <c r="GB1901" s="267"/>
      <c r="GC1901" s="267"/>
      <c r="GD1901" s="267"/>
      <c r="GE1901" s="267"/>
      <c r="GF1901" s="267"/>
      <c r="GG1901" s="267"/>
      <c r="GH1901" s="267"/>
      <c r="GI1901" s="267"/>
      <c r="GJ1901" s="267"/>
      <c r="GK1901" s="267"/>
      <c r="GL1901" s="267"/>
      <c r="GM1901" s="267"/>
      <c r="GN1901" s="267"/>
      <c r="GO1901" s="267"/>
      <c r="GP1901" s="267"/>
      <c r="GQ1901" s="267"/>
      <c r="GR1901" s="267"/>
      <c r="GS1901" s="267"/>
      <c r="GT1901" s="267"/>
      <c r="GU1901" s="267"/>
      <c r="GV1901" s="267"/>
      <c r="GW1901" s="267"/>
      <c r="GX1901" s="267"/>
      <c r="GY1901" s="267"/>
      <c r="GZ1901" s="267"/>
      <c r="HA1901" s="267"/>
      <c r="HB1901" s="267"/>
      <c r="HC1901" s="267"/>
      <c r="HD1901" s="267"/>
      <c r="HE1901" s="267"/>
      <c r="HF1901" s="267"/>
      <c r="HG1901" s="267"/>
      <c r="HH1901" s="267"/>
      <c r="HI1901" s="267"/>
      <c r="HJ1901" s="267"/>
      <c r="HK1901" s="267"/>
      <c r="HL1901" s="267"/>
      <c r="HM1901" s="267"/>
      <c r="HN1901" s="267"/>
      <c r="HO1901" s="267"/>
      <c r="HP1901" s="267"/>
      <c r="HQ1901" s="267"/>
      <c r="HR1901" s="267"/>
      <c r="HS1901" s="267"/>
      <c r="HT1901" s="267"/>
      <c r="HU1901" s="267"/>
      <c r="HV1901" s="267"/>
      <c r="HW1901" s="267"/>
      <c r="HX1901" s="267"/>
      <c r="HY1901" s="267"/>
      <c r="HZ1901" s="267"/>
      <c r="IA1901" s="267"/>
      <c r="IB1901" s="267"/>
      <c r="IC1901" s="267"/>
      <c r="ID1901" s="267"/>
      <c r="IE1901" s="267"/>
      <c r="IF1901" s="267"/>
      <c r="IG1901" s="267"/>
      <c r="IH1901" s="267"/>
      <c r="II1901" s="267"/>
      <c r="IJ1901" s="267"/>
      <c r="IK1901" s="267"/>
      <c r="IL1901" s="267"/>
      <c r="IM1901" s="267"/>
      <c r="IN1901" s="267"/>
      <c r="IO1901" s="267"/>
      <c r="IP1901" s="267"/>
      <c r="IQ1901" s="267"/>
      <c r="IR1901" s="267"/>
      <c r="IS1901" s="267"/>
      <c r="IT1901" s="267"/>
      <c r="IU1901" s="267"/>
    </row>
    <row r="1902" spans="1:255" s="268" customFormat="1" ht="12.75">
      <c r="A1902" s="267"/>
      <c r="B1902" s="267"/>
      <c r="C1902" s="267"/>
      <c r="D1902" s="267"/>
      <c r="E1902" s="267"/>
      <c r="F1902" s="267"/>
      <c r="G1902" s="267"/>
      <c r="H1902" s="267"/>
      <c r="I1902" s="267"/>
      <c r="J1902" s="267"/>
      <c r="K1902" s="267"/>
      <c r="L1902" s="267"/>
      <c r="M1902" s="267"/>
      <c r="N1902" s="267"/>
      <c r="O1902" s="267"/>
      <c r="P1902" s="267"/>
      <c r="Q1902" s="267"/>
      <c r="R1902" s="267"/>
      <c r="S1902" s="267"/>
      <c r="T1902" s="267"/>
      <c r="U1902" s="267"/>
      <c r="V1902" s="267"/>
      <c r="W1902" s="267"/>
      <c r="X1902" s="267"/>
      <c r="Y1902" s="267"/>
      <c r="Z1902" s="267"/>
      <c r="AA1902" s="267"/>
      <c r="AB1902" s="267"/>
      <c r="AC1902" s="267"/>
      <c r="AD1902" s="267"/>
      <c r="AE1902" s="267"/>
      <c r="AF1902" s="267"/>
      <c r="AG1902" s="267"/>
      <c r="AH1902" s="267"/>
      <c r="AI1902" s="267"/>
      <c r="AJ1902" s="267"/>
      <c r="AK1902" s="267"/>
      <c r="AL1902" s="267"/>
      <c r="AM1902" s="267"/>
      <c r="AN1902" s="267"/>
      <c r="AO1902" s="267"/>
      <c r="AP1902" s="267"/>
      <c r="AQ1902" s="267"/>
      <c r="AR1902" s="267"/>
      <c r="AS1902" s="267"/>
      <c r="AT1902" s="267"/>
      <c r="AU1902" s="267"/>
      <c r="AV1902" s="267"/>
      <c r="AW1902" s="267"/>
      <c r="AX1902" s="267"/>
      <c r="AY1902" s="267"/>
      <c r="AZ1902" s="267"/>
      <c r="BA1902" s="267"/>
      <c r="BB1902" s="267"/>
      <c r="BC1902" s="267"/>
      <c r="BD1902" s="267"/>
      <c r="BE1902" s="267"/>
      <c r="BF1902" s="267"/>
      <c r="BG1902" s="267"/>
      <c r="BH1902" s="267"/>
      <c r="BI1902" s="267"/>
      <c r="BJ1902" s="267"/>
      <c r="BK1902" s="267"/>
      <c r="BL1902" s="267"/>
      <c r="BM1902" s="267"/>
      <c r="BN1902" s="267"/>
      <c r="BO1902" s="267"/>
      <c r="BP1902" s="267"/>
      <c r="BQ1902" s="267"/>
      <c r="BR1902" s="267"/>
      <c r="BS1902" s="267"/>
      <c r="BT1902" s="267"/>
      <c r="BU1902" s="267"/>
      <c r="BV1902" s="267"/>
      <c r="BW1902" s="267"/>
      <c r="BX1902" s="267"/>
      <c r="BY1902" s="267"/>
      <c r="BZ1902" s="267"/>
      <c r="CA1902" s="267"/>
      <c r="CB1902" s="267"/>
      <c r="CC1902" s="267"/>
      <c r="CD1902" s="267"/>
      <c r="CE1902" s="267"/>
      <c r="CF1902" s="267"/>
      <c r="CG1902" s="267"/>
      <c r="CH1902" s="267"/>
      <c r="CI1902" s="267"/>
      <c r="CJ1902" s="267"/>
      <c r="CK1902" s="267"/>
      <c r="CL1902" s="267"/>
      <c r="CM1902" s="267"/>
      <c r="CN1902" s="267"/>
      <c r="CO1902" s="267"/>
      <c r="CP1902" s="267"/>
      <c r="CQ1902" s="267"/>
      <c r="CR1902" s="267"/>
      <c r="CS1902" s="267"/>
      <c r="CT1902" s="267"/>
      <c r="CU1902" s="267"/>
      <c r="CV1902" s="267"/>
      <c r="CW1902" s="267"/>
      <c r="CX1902" s="267"/>
      <c r="CY1902" s="267"/>
      <c r="CZ1902" s="267"/>
      <c r="DA1902" s="267"/>
      <c r="DB1902" s="267"/>
      <c r="DC1902" s="267"/>
      <c r="DD1902" s="267"/>
      <c r="DE1902" s="267"/>
      <c r="DF1902" s="267"/>
      <c r="DG1902" s="267"/>
      <c r="DH1902" s="267"/>
      <c r="DI1902" s="267"/>
      <c r="DJ1902" s="267"/>
      <c r="DK1902" s="267"/>
      <c r="DL1902" s="267"/>
      <c r="DM1902" s="267"/>
      <c r="DN1902" s="267"/>
      <c r="DO1902" s="267"/>
      <c r="DP1902" s="267"/>
      <c r="DQ1902" s="267"/>
      <c r="DR1902" s="267"/>
      <c r="DS1902" s="267"/>
      <c r="DT1902" s="267"/>
      <c r="DU1902" s="267"/>
      <c r="DV1902" s="267"/>
      <c r="DW1902" s="267"/>
      <c r="DX1902" s="267"/>
      <c r="DY1902" s="267"/>
      <c r="DZ1902" s="267"/>
      <c r="EA1902" s="267"/>
      <c r="EB1902" s="267"/>
      <c r="EC1902" s="267"/>
      <c r="ED1902" s="267"/>
      <c r="EE1902" s="267"/>
      <c r="EF1902" s="267"/>
      <c r="EG1902" s="267"/>
      <c r="EH1902" s="267"/>
      <c r="EI1902" s="267"/>
      <c r="EJ1902" s="267"/>
      <c r="EK1902" s="267"/>
      <c r="EL1902" s="267"/>
      <c r="EM1902" s="267"/>
      <c r="EN1902" s="267"/>
      <c r="EO1902" s="267"/>
      <c r="EP1902" s="267"/>
      <c r="EQ1902" s="267"/>
      <c r="ER1902" s="267"/>
      <c r="ES1902" s="267"/>
      <c r="ET1902" s="267"/>
      <c r="EU1902" s="267"/>
      <c r="EV1902" s="267"/>
      <c r="EW1902" s="267"/>
      <c r="EX1902" s="267"/>
      <c r="EY1902" s="267"/>
      <c r="EZ1902" s="267"/>
      <c r="FA1902" s="267"/>
      <c r="FB1902" s="267"/>
      <c r="FC1902" s="267"/>
      <c r="FD1902" s="267"/>
      <c r="FE1902" s="267"/>
      <c r="FF1902" s="267"/>
      <c r="FG1902" s="267"/>
      <c r="FH1902" s="267"/>
      <c r="FI1902" s="267"/>
      <c r="FJ1902" s="267"/>
      <c r="FK1902" s="267"/>
      <c r="FL1902" s="267"/>
      <c r="FM1902" s="267"/>
      <c r="FN1902" s="267"/>
      <c r="FO1902" s="267"/>
      <c r="FP1902" s="267"/>
      <c r="FQ1902" s="267"/>
      <c r="FR1902" s="267"/>
      <c r="FS1902" s="267"/>
      <c r="FT1902" s="267"/>
      <c r="FU1902" s="267"/>
      <c r="FV1902" s="267"/>
      <c r="FW1902" s="267"/>
      <c r="FX1902" s="267"/>
      <c r="FY1902" s="267"/>
      <c r="FZ1902" s="267"/>
      <c r="GA1902" s="267"/>
      <c r="GB1902" s="267"/>
      <c r="GC1902" s="267"/>
      <c r="GD1902" s="267"/>
      <c r="GE1902" s="267"/>
      <c r="GF1902" s="267"/>
      <c r="GG1902" s="267"/>
      <c r="GH1902" s="267"/>
      <c r="GI1902" s="267"/>
      <c r="GJ1902" s="267"/>
      <c r="GK1902" s="267"/>
      <c r="GL1902" s="267"/>
      <c r="GM1902" s="267"/>
      <c r="GN1902" s="267"/>
      <c r="GO1902" s="267"/>
      <c r="GP1902" s="267"/>
      <c r="GQ1902" s="267"/>
      <c r="GR1902" s="267"/>
      <c r="GS1902" s="267"/>
      <c r="GT1902" s="267"/>
      <c r="GU1902" s="267"/>
      <c r="GV1902" s="267"/>
      <c r="GW1902" s="267"/>
      <c r="GX1902" s="267"/>
      <c r="GY1902" s="267"/>
      <c r="GZ1902" s="267"/>
      <c r="HA1902" s="267"/>
      <c r="HB1902" s="267"/>
      <c r="HC1902" s="267"/>
      <c r="HD1902" s="267"/>
      <c r="HE1902" s="267"/>
      <c r="HF1902" s="267"/>
      <c r="HG1902" s="267"/>
      <c r="HH1902" s="267"/>
      <c r="HI1902" s="267"/>
      <c r="HJ1902" s="267"/>
      <c r="HK1902" s="267"/>
      <c r="HL1902" s="267"/>
      <c r="HM1902" s="267"/>
      <c r="HN1902" s="267"/>
      <c r="HO1902" s="267"/>
      <c r="HP1902" s="267"/>
      <c r="HQ1902" s="267"/>
      <c r="HR1902" s="267"/>
      <c r="HS1902" s="267"/>
      <c r="HT1902" s="267"/>
      <c r="HU1902" s="267"/>
      <c r="HV1902" s="267"/>
      <c r="HW1902" s="267"/>
      <c r="HX1902" s="267"/>
      <c r="HY1902" s="267"/>
      <c r="HZ1902" s="267"/>
      <c r="IA1902" s="267"/>
      <c r="IB1902" s="267"/>
      <c r="IC1902" s="267"/>
      <c r="ID1902" s="267"/>
      <c r="IE1902" s="267"/>
      <c r="IF1902" s="267"/>
      <c r="IG1902" s="267"/>
      <c r="IH1902" s="267"/>
      <c r="II1902" s="267"/>
      <c r="IJ1902" s="267"/>
      <c r="IK1902" s="267"/>
      <c r="IL1902" s="267"/>
      <c r="IM1902" s="267"/>
      <c r="IN1902" s="267"/>
      <c r="IO1902" s="267"/>
      <c r="IP1902" s="267"/>
      <c r="IQ1902" s="267"/>
      <c r="IR1902" s="267"/>
      <c r="IS1902" s="267"/>
      <c r="IT1902" s="267"/>
      <c r="IU1902" s="267"/>
    </row>
    <row r="1903" spans="1:255" s="268" customFormat="1" ht="12.75">
      <c r="A1903" s="267"/>
      <c r="B1903" s="267"/>
      <c r="C1903" s="267"/>
      <c r="D1903" s="267"/>
      <c r="E1903" s="267"/>
      <c r="F1903" s="267"/>
      <c r="G1903" s="267"/>
      <c r="H1903" s="267"/>
      <c r="I1903" s="267"/>
      <c r="J1903" s="267"/>
      <c r="K1903" s="267"/>
      <c r="L1903" s="267"/>
      <c r="M1903" s="267"/>
      <c r="N1903" s="267"/>
      <c r="O1903" s="267"/>
      <c r="P1903" s="267"/>
      <c r="Q1903" s="267"/>
      <c r="R1903" s="267"/>
      <c r="S1903" s="267"/>
      <c r="T1903" s="267"/>
      <c r="U1903" s="267"/>
      <c r="V1903" s="267"/>
      <c r="W1903" s="267"/>
      <c r="X1903" s="267"/>
      <c r="Y1903" s="267"/>
      <c r="Z1903" s="267"/>
      <c r="AA1903" s="267"/>
      <c r="AB1903" s="267"/>
      <c r="AC1903" s="267"/>
      <c r="AD1903" s="267"/>
      <c r="AE1903" s="267"/>
      <c r="AF1903" s="267"/>
      <c r="AG1903" s="267"/>
      <c r="AH1903" s="267"/>
      <c r="AI1903" s="267"/>
      <c r="AJ1903" s="267"/>
      <c r="AK1903" s="267"/>
      <c r="AL1903" s="267"/>
      <c r="AM1903" s="267"/>
      <c r="AN1903" s="267"/>
      <c r="AO1903" s="267"/>
      <c r="AP1903" s="267"/>
      <c r="AQ1903" s="267"/>
      <c r="AR1903" s="267"/>
      <c r="AS1903" s="267"/>
      <c r="AT1903" s="267"/>
      <c r="AU1903" s="267"/>
      <c r="AV1903" s="267"/>
      <c r="AW1903" s="267"/>
      <c r="AX1903" s="267"/>
      <c r="AY1903" s="267"/>
      <c r="AZ1903" s="267"/>
      <c r="BA1903" s="267"/>
      <c r="BB1903" s="267"/>
      <c r="BC1903" s="267"/>
      <c r="BD1903" s="267"/>
      <c r="BE1903" s="267"/>
      <c r="BF1903" s="267"/>
      <c r="BG1903" s="267"/>
      <c r="BH1903" s="267"/>
      <c r="BI1903" s="267"/>
      <c r="BJ1903" s="267"/>
      <c r="BK1903" s="267"/>
      <c r="BL1903" s="267"/>
      <c r="BM1903" s="267"/>
      <c r="BN1903" s="267"/>
      <c r="BO1903" s="267"/>
      <c r="BP1903" s="267"/>
      <c r="BQ1903" s="267"/>
      <c r="BR1903" s="267"/>
      <c r="BS1903" s="267"/>
      <c r="BT1903" s="267"/>
      <c r="BU1903" s="267"/>
      <c r="BV1903" s="267"/>
      <c r="BW1903" s="267"/>
      <c r="BX1903" s="267"/>
      <c r="BY1903" s="267"/>
      <c r="BZ1903" s="267"/>
      <c r="CA1903" s="267"/>
      <c r="CB1903" s="267"/>
      <c r="CC1903" s="267"/>
      <c r="CD1903" s="267"/>
      <c r="CE1903" s="267"/>
      <c r="CF1903" s="267"/>
      <c r="CG1903" s="267"/>
      <c r="CH1903" s="267"/>
      <c r="CI1903" s="267"/>
      <c r="CJ1903" s="267"/>
      <c r="CK1903" s="267"/>
      <c r="CL1903" s="267"/>
      <c r="CM1903" s="267"/>
      <c r="CN1903" s="267"/>
      <c r="CO1903" s="267"/>
      <c r="CP1903" s="267"/>
      <c r="CQ1903" s="267"/>
      <c r="CR1903" s="267"/>
      <c r="CS1903" s="267"/>
      <c r="CT1903" s="267"/>
      <c r="CU1903" s="267"/>
      <c r="CV1903" s="267"/>
      <c r="CW1903" s="267"/>
      <c r="CX1903" s="267"/>
      <c r="CY1903" s="267"/>
      <c r="CZ1903" s="267"/>
      <c r="DA1903" s="267"/>
      <c r="DB1903" s="267"/>
      <c r="DC1903" s="267"/>
      <c r="DD1903" s="267"/>
      <c r="DE1903" s="267"/>
      <c r="DF1903" s="267"/>
      <c r="DG1903" s="267"/>
      <c r="DH1903" s="267"/>
      <c r="DI1903" s="267"/>
      <c r="DJ1903" s="267"/>
      <c r="DK1903" s="267"/>
      <c r="DL1903" s="267"/>
      <c r="DM1903" s="267"/>
      <c r="DN1903" s="267"/>
      <c r="DO1903" s="267"/>
      <c r="DP1903" s="267"/>
      <c r="DQ1903" s="267"/>
      <c r="DR1903" s="267"/>
      <c r="DS1903" s="267"/>
      <c r="DT1903" s="267"/>
      <c r="DU1903" s="267"/>
      <c r="DV1903" s="267"/>
      <c r="DW1903" s="267"/>
      <c r="DX1903" s="267"/>
      <c r="DY1903" s="267"/>
      <c r="DZ1903" s="267"/>
      <c r="EA1903" s="267"/>
      <c r="EB1903" s="267"/>
      <c r="EC1903" s="267"/>
      <c r="ED1903" s="267"/>
      <c r="EE1903" s="267"/>
      <c r="EF1903" s="267"/>
      <c r="EG1903" s="267"/>
      <c r="EH1903" s="267"/>
      <c r="EI1903" s="267"/>
      <c r="EJ1903" s="267"/>
      <c r="EK1903" s="267"/>
      <c r="EL1903" s="267"/>
      <c r="EM1903" s="267"/>
      <c r="EN1903" s="267"/>
      <c r="EO1903" s="267"/>
      <c r="EP1903" s="267"/>
      <c r="EQ1903" s="267"/>
      <c r="ER1903" s="267"/>
      <c r="ES1903" s="267"/>
      <c r="ET1903" s="267"/>
      <c r="EU1903" s="267"/>
      <c r="EV1903" s="267"/>
      <c r="EW1903" s="267"/>
      <c r="EX1903" s="267"/>
      <c r="EY1903" s="267"/>
      <c r="EZ1903" s="267"/>
      <c r="FA1903" s="267"/>
      <c r="FB1903" s="267"/>
      <c r="FC1903" s="267"/>
      <c r="FD1903" s="267"/>
      <c r="FE1903" s="267"/>
      <c r="FF1903" s="267"/>
      <c r="FG1903" s="267"/>
      <c r="FH1903" s="267"/>
      <c r="FI1903" s="267"/>
      <c r="FJ1903" s="267"/>
      <c r="FK1903" s="267"/>
      <c r="FL1903" s="267"/>
      <c r="FM1903" s="267"/>
      <c r="FN1903" s="267"/>
      <c r="FO1903" s="267"/>
      <c r="FP1903" s="267"/>
      <c r="FQ1903" s="267"/>
      <c r="FR1903" s="267"/>
      <c r="FS1903" s="267"/>
      <c r="FT1903" s="267"/>
      <c r="FU1903" s="267"/>
      <c r="FV1903" s="267"/>
      <c r="FW1903" s="267"/>
      <c r="FX1903" s="267"/>
      <c r="FY1903" s="267"/>
      <c r="FZ1903" s="267"/>
      <c r="GA1903" s="267"/>
      <c r="GB1903" s="267"/>
      <c r="GC1903" s="267"/>
      <c r="GD1903" s="267"/>
      <c r="GE1903" s="267"/>
      <c r="GF1903" s="267"/>
      <c r="GG1903" s="267"/>
      <c r="GH1903" s="267"/>
      <c r="GI1903" s="267"/>
      <c r="GJ1903" s="267"/>
      <c r="GK1903" s="267"/>
      <c r="GL1903" s="267"/>
      <c r="GM1903" s="267"/>
      <c r="GN1903" s="267"/>
      <c r="GO1903" s="267"/>
      <c r="GP1903" s="267"/>
      <c r="GQ1903" s="267"/>
      <c r="GR1903" s="267"/>
      <c r="GS1903" s="267"/>
      <c r="GT1903" s="267"/>
      <c r="GU1903" s="267"/>
      <c r="GV1903" s="267"/>
      <c r="GW1903" s="267"/>
      <c r="GX1903" s="267"/>
      <c r="GY1903" s="267"/>
      <c r="GZ1903" s="267"/>
      <c r="HA1903" s="267"/>
      <c r="HB1903" s="267"/>
      <c r="HC1903" s="267"/>
      <c r="HD1903" s="267"/>
      <c r="HE1903" s="267"/>
      <c r="HF1903" s="267"/>
      <c r="HG1903" s="267"/>
      <c r="HH1903" s="267"/>
      <c r="HI1903" s="267"/>
      <c r="HJ1903" s="267"/>
      <c r="HK1903" s="267"/>
      <c r="HL1903" s="267"/>
      <c r="HM1903" s="267"/>
      <c r="HN1903" s="267"/>
      <c r="HO1903" s="267"/>
      <c r="HP1903" s="267"/>
      <c r="HQ1903" s="267"/>
      <c r="HR1903" s="267"/>
      <c r="HS1903" s="267"/>
      <c r="HT1903" s="267"/>
      <c r="HU1903" s="267"/>
      <c r="HV1903" s="267"/>
      <c r="HW1903" s="267"/>
      <c r="HX1903" s="267"/>
      <c r="HY1903" s="267"/>
      <c r="HZ1903" s="267"/>
      <c r="IA1903" s="267"/>
      <c r="IB1903" s="267"/>
      <c r="IC1903" s="267"/>
      <c r="ID1903" s="267"/>
      <c r="IE1903" s="267"/>
      <c r="IF1903" s="267"/>
      <c r="IG1903" s="267"/>
      <c r="IH1903" s="267"/>
      <c r="II1903" s="267"/>
      <c r="IJ1903" s="267"/>
      <c r="IK1903" s="267"/>
      <c r="IL1903" s="267"/>
      <c r="IM1903" s="267"/>
      <c r="IN1903" s="267"/>
      <c r="IO1903" s="267"/>
      <c r="IP1903" s="267"/>
      <c r="IQ1903" s="267"/>
      <c r="IR1903" s="267"/>
      <c r="IS1903" s="267"/>
      <c r="IT1903" s="267"/>
      <c r="IU1903" s="267"/>
    </row>
    <row r="1904" spans="1:255" s="268" customFormat="1" ht="12.75">
      <c r="A1904" s="267"/>
      <c r="B1904" s="267"/>
      <c r="C1904" s="267"/>
      <c r="D1904" s="267"/>
      <c r="E1904" s="267"/>
      <c r="F1904" s="267"/>
      <c r="G1904" s="267"/>
      <c r="H1904" s="267"/>
      <c r="I1904" s="267"/>
      <c r="J1904" s="267"/>
      <c r="K1904" s="267"/>
      <c r="L1904" s="267"/>
      <c r="M1904" s="267"/>
      <c r="N1904" s="267"/>
      <c r="O1904" s="267"/>
      <c r="P1904" s="267"/>
      <c r="Q1904" s="267"/>
      <c r="R1904" s="267"/>
      <c r="S1904" s="267"/>
      <c r="T1904" s="267"/>
      <c r="U1904" s="267"/>
      <c r="V1904" s="267"/>
      <c r="W1904" s="267"/>
      <c r="X1904" s="267"/>
      <c r="Y1904" s="267"/>
      <c r="Z1904" s="267"/>
      <c r="AA1904" s="267"/>
      <c r="AB1904" s="267"/>
      <c r="AC1904" s="267"/>
      <c r="AD1904" s="267"/>
      <c r="AE1904" s="267"/>
      <c r="AF1904" s="267"/>
      <c r="AG1904" s="267"/>
      <c r="AH1904" s="267"/>
      <c r="AI1904" s="267"/>
      <c r="AJ1904" s="267"/>
      <c r="AK1904" s="267"/>
      <c r="AL1904" s="267"/>
      <c r="AM1904" s="267"/>
      <c r="AN1904" s="267"/>
      <c r="AO1904" s="267"/>
      <c r="AP1904" s="267"/>
      <c r="AQ1904" s="267"/>
      <c r="AR1904" s="267"/>
      <c r="AS1904" s="267"/>
      <c r="AT1904" s="267"/>
      <c r="AU1904" s="267"/>
      <c r="AV1904" s="267"/>
      <c r="AW1904" s="267"/>
      <c r="AX1904" s="267"/>
      <c r="AY1904" s="267"/>
      <c r="AZ1904" s="267"/>
      <c r="BA1904" s="267"/>
      <c r="BB1904" s="267"/>
      <c r="BC1904" s="267"/>
      <c r="BD1904" s="267"/>
      <c r="BE1904" s="267"/>
      <c r="BF1904" s="267"/>
      <c r="BG1904" s="267"/>
      <c r="BH1904" s="267"/>
      <c r="BI1904" s="267"/>
      <c r="BJ1904" s="267"/>
      <c r="BK1904" s="267"/>
      <c r="BL1904" s="267"/>
      <c r="BM1904" s="267"/>
      <c r="BN1904" s="267"/>
      <c r="BO1904" s="267"/>
      <c r="BP1904" s="267"/>
      <c r="BQ1904" s="267"/>
      <c r="BR1904" s="267"/>
      <c r="BS1904" s="267"/>
      <c r="BT1904" s="267"/>
      <c r="BU1904" s="267"/>
      <c r="BV1904" s="267"/>
      <c r="BW1904" s="267"/>
      <c r="BX1904" s="267"/>
      <c r="BY1904" s="267"/>
      <c r="BZ1904" s="267"/>
      <c r="CA1904" s="267"/>
      <c r="CB1904" s="267"/>
      <c r="CC1904" s="267"/>
      <c r="CD1904" s="267"/>
      <c r="CE1904" s="267"/>
      <c r="CF1904" s="267"/>
      <c r="CG1904" s="267"/>
      <c r="CH1904" s="267"/>
      <c r="CI1904" s="267"/>
      <c r="CJ1904" s="267"/>
      <c r="CK1904" s="267"/>
      <c r="CL1904" s="267"/>
      <c r="CM1904" s="267"/>
      <c r="CN1904" s="267"/>
      <c r="CO1904" s="267"/>
      <c r="CP1904" s="267"/>
      <c r="CQ1904" s="267"/>
      <c r="CR1904" s="267"/>
      <c r="CS1904" s="267"/>
      <c r="CT1904" s="267"/>
      <c r="CU1904" s="267"/>
      <c r="CV1904" s="267"/>
      <c r="CW1904" s="267"/>
      <c r="CX1904" s="267"/>
      <c r="CY1904" s="267"/>
      <c r="CZ1904" s="267"/>
      <c r="DA1904" s="267"/>
      <c r="DB1904" s="267"/>
      <c r="DC1904" s="267"/>
      <c r="DD1904" s="267"/>
      <c r="DE1904" s="267"/>
      <c r="DF1904" s="267"/>
      <c r="DG1904" s="267"/>
      <c r="DH1904" s="267"/>
      <c r="DI1904" s="267"/>
      <c r="DJ1904" s="267"/>
      <c r="DK1904" s="267"/>
      <c r="DL1904" s="267"/>
      <c r="DM1904" s="267"/>
      <c r="DN1904" s="267"/>
      <c r="DO1904" s="267"/>
      <c r="DP1904" s="267"/>
      <c r="DQ1904" s="267"/>
      <c r="DR1904" s="267"/>
      <c r="DS1904" s="267"/>
      <c r="DT1904" s="267"/>
      <c r="DU1904" s="267"/>
      <c r="DV1904" s="267"/>
      <c r="DW1904" s="267"/>
      <c r="DX1904" s="267"/>
      <c r="DY1904" s="267"/>
      <c r="DZ1904" s="267"/>
      <c r="EA1904" s="267"/>
      <c r="EB1904" s="267"/>
      <c r="EC1904" s="267"/>
      <c r="ED1904" s="267"/>
      <c r="EE1904" s="267"/>
      <c r="EF1904" s="267"/>
      <c r="EG1904" s="267"/>
      <c r="EH1904" s="267"/>
      <c r="EI1904" s="267"/>
      <c r="EJ1904" s="267"/>
      <c r="EK1904" s="267"/>
      <c r="EL1904" s="267"/>
      <c r="EM1904" s="267"/>
      <c r="EN1904" s="267"/>
      <c r="EO1904" s="267"/>
      <c r="EP1904" s="267"/>
      <c r="EQ1904" s="267"/>
      <c r="ER1904" s="267"/>
      <c r="ES1904" s="267"/>
      <c r="ET1904" s="267"/>
      <c r="EU1904" s="267"/>
      <c r="EV1904" s="267"/>
      <c r="EW1904" s="267"/>
      <c r="EX1904" s="267"/>
      <c r="EY1904" s="267"/>
      <c r="EZ1904" s="267"/>
      <c r="FA1904" s="267"/>
      <c r="FB1904" s="267"/>
      <c r="FC1904" s="267"/>
      <c r="FD1904" s="267"/>
      <c r="FE1904" s="267"/>
      <c r="FF1904" s="267"/>
      <c r="FG1904" s="267"/>
      <c r="FH1904" s="267"/>
      <c r="FI1904" s="267"/>
      <c r="FJ1904" s="267"/>
      <c r="FK1904" s="267"/>
      <c r="FL1904" s="267"/>
      <c r="FM1904" s="267"/>
      <c r="FN1904" s="267"/>
      <c r="FO1904" s="267"/>
      <c r="FP1904" s="267"/>
      <c r="FQ1904" s="267"/>
      <c r="FR1904" s="267"/>
      <c r="FS1904" s="267"/>
      <c r="FT1904" s="267"/>
      <c r="FU1904" s="267"/>
      <c r="FV1904" s="267"/>
      <c r="FW1904" s="267"/>
      <c r="FX1904" s="267"/>
      <c r="FY1904" s="267"/>
      <c r="FZ1904" s="267"/>
      <c r="GA1904" s="267"/>
      <c r="GB1904" s="267"/>
      <c r="GC1904" s="267"/>
      <c r="GD1904" s="267"/>
      <c r="GE1904" s="267"/>
      <c r="GF1904" s="267"/>
      <c r="GG1904" s="267"/>
      <c r="GH1904" s="267"/>
      <c r="GI1904" s="267"/>
      <c r="GJ1904" s="267"/>
      <c r="GK1904" s="267"/>
      <c r="GL1904" s="267"/>
      <c r="GM1904" s="267"/>
      <c r="GN1904" s="267"/>
      <c r="GO1904" s="267"/>
      <c r="GP1904" s="267"/>
      <c r="GQ1904" s="267"/>
      <c r="GR1904" s="267"/>
      <c r="GS1904" s="267"/>
      <c r="GT1904" s="267"/>
      <c r="GU1904" s="267"/>
      <c r="GV1904" s="267"/>
      <c r="GW1904" s="267"/>
      <c r="GX1904" s="267"/>
      <c r="GY1904" s="267"/>
      <c r="GZ1904" s="267"/>
      <c r="HA1904" s="267"/>
      <c r="HB1904" s="267"/>
      <c r="HC1904" s="267"/>
      <c r="HD1904" s="267"/>
      <c r="HE1904" s="267"/>
      <c r="HF1904" s="267"/>
      <c r="HG1904" s="267"/>
      <c r="HH1904" s="267"/>
      <c r="HI1904" s="267"/>
      <c r="HJ1904" s="267"/>
      <c r="HK1904" s="267"/>
      <c r="HL1904" s="267"/>
      <c r="HM1904" s="267"/>
      <c r="HN1904" s="267"/>
      <c r="HO1904" s="267"/>
      <c r="HP1904" s="267"/>
      <c r="HQ1904" s="267"/>
      <c r="HR1904" s="267"/>
      <c r="HS1904" s="267"/>
      <c r="HT1904" s="267"/>
      <c r="HU1904" s="267"/>
      <c r="HV1904" s="267"/>
      <c r="HW1904" s="267"/>
      <c r="HX1904" s="267"/>
      <c r="HY1904" s="267"/>
      <c r="HZ1904" s="267"/>
      <c r="IA1904" s="267"/>
      <c r="IB1904" s="267"/>
      <c r="IC1904" s="267"/>
      <c r="ID1904" s="267"/>
      <c r="IE1904" s="267"/>
      <c r="IF1904" s="267"/>
      <c r="IG1904" s="267"/>
      <c r="IH1904" s="267"/>
      <c r="II1904" s="267"/>
      <c r="IJ1904" s="267"/>
      <c r="IK1904" s="267"/>
      <c r="IL1904" s="267"/>
      <c r="IM1904" s="267"/>
      <c r="IN1904" s="267"/>
      <c r="IO1904" s="267"/>
      <c r="IP1904" s="267"/>
      <c r="IQ1904" s="267"/>
      <c r="IR1904" s="267"/>
      <c r="IS1904" s="267"/>
      <c r="IT1904" s="267"/>
      <c r="IU1904" s="267"/>
    </row>
    <row r="1905" spans="1:255" s="268" customFormat="1" ht="12.75">
      <c r="A1905" s="267"/>
      <c r="B1905" s="267"/>
      <c r="C1905" s="267"/>
      <c r="D1905" s="267"/>
      <c r="E1905" s="267"/>
      <c r="F1905" s="267"/>
      <c r="G1905" s="267"/>
      <c r="H1905" s="267"/>
      <c r="I1905" s="267"/>
      <c r="J1905" s="267"/>
      <c r="K1905" s="267"/>
      <c r="L1905" s="267"/>
      <c r="M1905" s="267"/>
      <c r="N1905" s="267"/>
      <c r="O1905" s="267"/>
      <c r="P1905" s="267"/>
      <c r="Q1905" s="267"/>
      <c r="R1905" s="267"/>
      <c r="S1905" s="267"/>
      <c r="T1905" s="267"/>
      <c r="U1905" s="267"/>
      <c r="V1905" s="267"/>
      <c r="W1905" s="267"/>
      <c r="X1905" s="267"/>
      <c r="Y1905" s="267"/>
      <c r="Z1905" s="267"/>
      <c r="AA1905" s="267"/>
      <c r="AB1905" s="267"/>
      <c r="AC1905" s="267"/>
      <c r="AD1905" s="267"/>
      <c r="AE1905" s="267"/>
      <c r="AF1905" s="267"/>
      <c r="AG1905" s="267"/>
      <c r="AH1905" s="267"/>
      <c r="AI1905" s="267"/>
      <c r="AJ1905" s="267"/>
      <c r="AK1905" s="267"/>
      <c r="AL1905" s="267"/>
      <c r="AM1905" s="267"/>
      <c r="AN1905" s="267"/>
      <c r="AO1905" s="267"/>
      <c r="AP1905" s="267"/>
      <c r="AQ1905" s="267"/>
      <c r="AR1905" s="267"/>
      <c r="AS1905" s="267"/>
      <c r="AT1905" s="267"/>
      <c r="AU1905" s="267"/>
      <c r="AV1905" s="267"/>
      <c r="AW1905" s="267"/>
      <c r="AX1905" s="267"/>
      <c r="AY1905" s="267"/>
      <c r="AZ1905" s="267"/>
      <c r="BA1905" s="267"/>
      <c r="BB1905" s="267"/>
      <c r="BC1905" s="267"/>
      <c r="BD1905" s="267"/>
      <c r="BE1905" s="267"/>
      <c r="BF1905" s="267"/>
      <c r="BG1905" s="267"/>
      <c r="BH1905" s="267"/>
      <c r="BI1905" s="267"/>
      <c r="BJ1905" s="267"/>
      <c r="BK1905" s="267"/>
      <c r="BL1905" s="267"/>
      <c r="BM1905" s="267"/>
      <c r="BN1905" s="267"/>
      <c r="BO1905" s="267"/>
      <c r="BP1905" s="267"/>
      <c r="BQ1905" s="267"/>
      <c r="BR1905" s="267"/>
      <c r="BS1905" s="267"/>
      <c r="BT1905" s="267"/>
      <c r="BU1905" s="267"/>
      <c r="BV1905" s="267"/>
      <c r="BW1905" s="267"/>
      <c r="BX1905" s="267"/>
      <c r="BY1905" s="267"/>
      <c r="BZ1905" s="267"/>
      <c r="CA1905" s="267"/>
      <c r="CB1905" s="267"/>
      <c r="CC1905" s="267"/>
      <c r="CD1905" s="267"/>
      <c r="CE1905" s="267"/>
      <c r="CF1905" s="267"/>
      <c r="CG1905" s="267"/>
      <c r="CH1905" s="267"/>
      <c r="CI1905" s="267"/>
      <c r="CJ1905" s="267"/>
      <c r="CK1905" s="267"/>
      <c r="CL1905" s="267"/>
      <c r="CM1905" s="267"/>
      <c r="CN1905" s="267"/>
      <c r="CO1905" s="267"/>
      <c r="CP1905" s="267"/>
      <c r="CQ1905" s="267"/>
      <c r="CR1905" s="267"/>
      <c r="CS1905" s="267"/>
      <c r="CT1905" s="267"/>
      <c r="CU1905" s="267"/>
      <c r="CV1905" s="267"/>
      <c r="CW1905" s="267"/>
      <c r="CX1905" s="267"/>
      <c r="CY1905" s="267"/>
      <c r="CZ1905" s="267"/>
      <c r="DA1905" s="267"/>
      <c r="DB1905" s="267"/>
      <c r="DC1905" s="267"/>
      <c r="DD1905" s="267"/>
      <c r="DE1905" s="267"/>
      <c r="DF1905" s="267"/>
      <c r="DG1905" s="267"/>
      <c r="DH1905" s="267"/>
      <c r="DI1905" s="267"/>
      <c r="DJ1905" s="267"/>
      <c r="DK1905" s="267"/>
      <c r="DL1905" s="267"/>
      <c r="DM1905" s="267"/>
      <c r="DN1905" s="267"/>
      <c r="DO1905" s="267"/>
      <c r="DP1905" s="267"/>
      <c r="DQ1905" s="267"/>
      <c r="DR1905" s="267"/>
      <c r="DS1905" s="267"/>
      <c r="DT1905" s="267"/>
      <c r="DU1905" s="267"/>
      <c r="DV1905" s="267"/>
      <c r="DW1905" s="267"/>
      <c r="DX1905" s="267"/>
      <c r="DY1905" s="267"/>
      <c r="DZ1905" s="267"/>
      <c r="EA1905" s="267"/>
      <c r="EB1905" s="267"/>
      <c r="EC1905" s="267"/>
      <c r="ED1905" s="267"/>
      <c r="EE1905" s="267"/>
      <c r="EF1905" s="267"/>
      <c r="EG1905" s="267"/>
      <c r="EH1905" s="267"/>
      <c r="EI1905" s="267"/>
      <c r="EJ1905" s="267"/>
      <c r="EK1905" s="267"/>
      <c r="EL1905" s="267"/>
      <c r="EM1905" s="267"/>
      <c r="EN1905" s="267"/>
      <c r="EO1905" s="267"/>
      <c r="EP1905" s="267"/>
      <c r="EQ1905" s="267"/>
      <c r="ER1905" s="267"/>
      <c r="ES1905" s="267"/>
      <c r="ET1905" s="267"/>
      <c r="EU1905" s="267"/>
      <c r="EV1905" s="267"/>
      <c r="EW1905" s="267"/>
      <c r="EX1905" s="267"/>
      <c r="EY1905" s="267"/>
      <c r="EZ1905" s="267"/>
      <c r="FA1905" s="267"/>
      <c r="FB1905" s="267"/>
      <c r="FC1905" s="267"/>
      <c r="FD1905" s="267"/>
      <c r="FE1905" s="267"/>
      <c r="FF1905" s="267"/>
      <c r="FG1905" s="267"/>
      <c r="FH1905" s="267"/>
      <c r="FI1905" s="267"/>
      <c r="FJ1905" s="267"/>
      <c r="FK1905" s="267"/>
      <c r="FL1905" s="267"/>
      <c r="FM1905" s="267"/>
      <c r="FN1905" s="267"/>
      <c r="FO1905" s="267"/>
      <c r="FP1905" s="267"/>
      <c r="FQ1905" s="267"/>
      <c r="FR1905" s="267"/>
      <c r="FS1905" s="267"/>
      <c r="FT1905" s="267"/>
      <c r="FU1905" s="267"/>
      <c r="FV1905" s="267"/>
      <c r="FW1905" s="267"/>
      <c r="FX1905" s="267"/>
      <c r="FY1905" s="267"/>
      <c r="FZ1905" s="267"/>
      <c r="GA1905" s="267"/>
      <c r="GB1905" s="267"/>
      <c r="GC1905" s="267"/>
      <c r="GD1905" s="267"/>
      <c r="GE1905" s="267"/>
      <c r="GF1905" s="267"/>
      <c r="GG1905" s="267"/>
      <c r="GH1905" s="267"/>
      <c r="GI1905" s="267"/>
      <c r="GJ1905" s="267"/>
      <c r="GK1905" s="267"/>
      <c r="GL1905" s="267"/>
      <c r="GM1905" s="267"/>
      <c r="GN1905" s="267"/>
      <c r="GO1905" s="267"/>
      <c r="GP1905" s="267"/>
      <c r="GQ1905" s="267"/>
      <c r="GR1905" s="267"/>
      <c r="GS1905" s="267"/>
      <c r="GT1905" s="267"/>
      <c r="GU1905" s="267"/>
      <c r="GV1905" s="267"/>
      <c r="GW1905" s="267"/>
      <c r="GX1905" s="267"/>
      <c r="GY1905" s="267"/>
      <c r="GZ1905" s="267"/>
      <c r="HA1905" s="267"/>
      <c r="HB1905" s="267"/>
      <c r="HC1905" s="267"/>
      <c r="HD1905" s="267"/>
      <c r="HE1905" s="267"/>
      <c r="HF1905" s="267"/>
      <c r="HG1905" s="267"/>
      <c r="HH1905" s="267"/>
      <c r="HI1905" s="267"/>
      <c r="HJ1905" s="267"/>
      <c r="HK1905" s="267"/>
      <c r="HL1905" s="267"/>
      <c r="HM1905" s="267"/>
      <c r="HN1905" s="267"/>
      <c r="HO1905" s="267"/>
      <c r="HP1905" s="267"/>
      <c r="HQ1905" s="267"/>
      <c r="HR1905" s="267"/>
      <c r="HS1905" s="267"/>
      <c r="HT1905" s="267"/>
      <c r="HU1905" s="267"/>
      <c r="HV1905" s="267"/>
      <c r="HW1905" s="267"/>
      <c r="HX1905" s="267"/>
      <c r="HY1905" s="267"/>
      <c r="HZ1905" s="267"/>
      <c r="IA1905" s="267"/>
      <c r="IB1905" s="267"/>
      <c r="IC1905" s="267"/>
      <c r="ID1905" s="267"/>
      <c r="IE1905" s="267"/>
      <c r="IF1905" s="267"/>
      <c r="IG1905" s="267"/>
      <c r="IH1905" s="267"/>
      <c r="II1905" s="267"/>
      <c r="IJ1905" s="267"/>
      <c r="IK1905" s="267"/>
      <c r="IL1905" s="267"/>
      <c r="IM1905" s="267"/>
      <c r="IN1905" s="267"/>
      <c r="IO1905" s="267"/>
      <c r="IP1905" s="267"/>
      <c r="IQ1905" s="267"/>
      <c r="IR1905" s="267"/>
      <c r="IS1905" s="267"/>
      <c r="IT1905" s="267"/>
      <c r="IU1905" s="267"/>
    </row>
    <row r="1906" spans="1:255" s="268" customFormat="1" ht="12.75">
      <c r="A1906" s="267"/>
      <c r="B1906" s="267"/>
      <c r="C1906" s="267"/>
      <c r="D1906" s="267"/>
      <c r="E1906" s="267"/>
      <c r="F1906" s="267"/>
      <c r="G1906" s="267"/>
      <c r="H1906" s="267"/>
      <c r="I1906" s="267"/>
      <c r="J1906" s="267"/>
      <c r="K1906" s="267"/>
      <c r="L1906" s="267"/>
      <c r="M1906" s="267"/>
      <c r="N1906" s="267"/>
      <c r="O1906" s="267"/>
      <c r="P1906" s="267"/>
      <c r="Q1906" s="267"/>
      <c r="R1906" s="267"/>
      <c r="S1906" s="267"/>
      <c r="T1906" s="267"/>
      <c r="U1906" s="267"/>
      <c r="V1906" s="267"/>
      <c r="W1906" s="267"/>
      <c r="X1906" s="267"/>
      <c r="Y1906" s="267"/>
      <c r="Z1906" s="267"/>
      <c r="AA1906" s="267"/>
      <c r="AB1906" s="267"/>
      <c r="AC1906" s="267"/>
      <c r="AD1906" s="267"/>
      <c r="AE1906" s="267"/>
      <c r="AF1906" s="267"/>
      <c r="AG1906" s="267"/>
      <c r="AH1906" s="267"/>
      <c r="AI1906" s="267"/>
      <c r="AJ1906" s="267"/>
      <c r="AK1906" s="267"/>
      <c r="AL1906" s="267"/>
      <c r="AM1906" s="267"/>
      <c r="AN1906" s="267"/>
      <c r="AO1906" s="267"/>
      <c r="AP1906" s="267"/>
      <c r="AQ1906" s="267"/>
      <c r="AR1906" s="267"/>
      <c r="AS1906" s="267"/>
      <c r="AT1906" s="267"/>
      <c r="AU1906" s="267"/>
      <c r="AV1906" s="267"/>
      <c r="AW1906" s="267"/>
      <c r="AX1906" s="267"/>
      <c r="AY1906" s="267"/>
      <c r="AZ1906" s="267"/>
      <c r="BA1906" s="267"/>
      <c r="BB1906" s="267"/>
      <c r="BC1906" s="267"/>
      <c r="BD1906" s="267"/>
      <c r="BE1906" s="267"/>
      <c r="BF1906" s="267"/>
      <c r="BG1906" s="267"/>
      <c r="BH1906" s="267"/>
      <c r="BI1906" s="267"/>
      <c r="BJ1906" s="267"/>
      <c r="BK1906" s="267"/>
      <c r="BL1906" s="267"/>
      <c r="BM1906" s="267"/>
      <c r="BN1906" s="267"/>
      <c r="BO1906" s="267"/>
      <c r="BP1906" s="267"/>
      <c r="BQ1906" s="267"/>
      <c r="BR1906" s="267"/>
      <c r="BS1906" s="267"/>
      <c r="BT1906" s="267"/>
      <c r="BU1906" s="267"/>
      <c r="BV1906" s="267"/>
      <c r="BW1906" s="267"/>
      <c r="BX1906" s="267"/>
      <c r="BY1906" s="267"/>
      <c r="BZ1906" s="267"/>
      <c r="CA1906" s="267"/>
      <c r="CB1906" s="267"/>
      <c r="CC1906" s="267"/>
      <c r="CD1906" s="267"/>
      <c r="CE1906" s="267"/>
      <c r="CF1906" s="267"/>
      <c r="CG1906" s="267"/>
      <c r="CH1906" s="267"/>
      <c r="CI1906" s="267"/>
      <c r="CJ1906" s="267"/>
      <c r="CK1906" s="267"/>
      <c r="CL1906" s="267"/>
      <c r="CM1906" s="267"/>
      <c r="CN1906" s="267"/>
      <c r="CO1906" s="267"/>
      <c r="CP1906" s="267"/>
      <c r="CQ1906" s="267"/>
      <c r="CR1906" s="267"/>
      <c r="CS1906" s="267"/>
      <c r="CT1906" s="267"/>
      <c r="CU1906" s="267"/>
      <c r="CV1906" s="267"/>
      <c r="CW1906" s="267"/>
      <c r="CX1906" s="267"/>
      <c r="CY1906" s="267"/>
      <c r="CZ1906" s="267"/>
      <c r="DA1906" s="267"/>
      <c r="DB1906" s="267"/>
      <c r="DC1906" s="267"/>
      <c r="DD1906" s="267"/>
      <c r="DE1906" s="267"/>
      <c r="DF1906" s="267"/>
      <c r="DG1906" s="267"/>
      <c r="DH1906" s="267"/>
      <c r="DI1906" s="267"/>
      <c r="DJ1906" s="267"/>
      <c r="DK1906" s="267"/>
      <c r="DL1906" s="267"/>
      <c r="DM1906" s="267"/>
      <c r="DN1906" s="267"/>
      <c r="DO1906" s="267"/>
      <c r="DP1906" s="267"/>
      <c r="DQ1906" s="267"/>
      <c r="DR1906" s="267"/>
      <c r="DS1906" s="267"/>
      <c r="DT1906" s="267"/>
      <c r="DU1906" s="267"/>
      <c r="DV1906" s="267"/>
      <c r="DW1906" s="267"/>
      <c r="DX1906" s="267"/>
      <c r="DY1906" s="267"/>
      <c r="DZ1906" s="267"/>
      <c r="EA1906" s="267"/>
      <c r="EB1906" s="267"/>
      <c r="EC1906" s="267"/>
      <c r="ED1906" s="267"/>
      <c r="EE1906" s="267"/>
      <c r="EF1906" s="267"/>
      <c r="EG1906" s="267"/>
      <c r="EH1906" s="267"/>
      <c r="EI1906" s="267"/>
      <c r="EJ1906" s="267"/>
      <c r="EK1906" s="267"/>
      <c r="EL1906" s="267"/>
      <c r="EM1906" s="267"/>
      <c r="EN1906" s="267"/>
      <c r="EO1906" s="267"/>
      <c r="EP1906" s="267"/>
      <c r="EQ1906" s="267"/>
      <c r="ER1906" s="267"/>
      <c r="ES1906" s="267"/>
      <c r="ET1906" s="267"/>
      <c r="EU1906" s="267"/>
      <c r="EV1906" s="267"/>
      <c r="EW1906" s="267"/>
      <c r="EX1906" s="267"/>
      <c r="EY1906" s="267"/>
      <c r="EZ1906" s="267"/>
      <c r="FA1906" s="267"/>
      <c r="FB1906" s="267"/>
      <c r="FC1906" s="267"/>
      <c r="FD1906" s="267"/>
      <c r="FE1906" s="267"/>
      <c r="FF1906" s="267"/>
      <c r="FG1906" s="267"/>
      <c r="FH1906" s="267"/>
      <c r="FI1906" s="267"/>
      <c r="FJ1906" s="267"/>
      <c r="FK1906" s="267"/>
      <c r="FL1906" s="267"/>
      <c r="FM1906" s="267"/>
      <c r="FN1906" s="267"/>
      <c r="FO1906" s="267"/>
      <c r="FP1906" s="267"/>
      <c r="FQ1906" s="267"/>
      <c r="FR1906" s="267"/>
      <c r="FS1906" s="267"/>
      <c r="FT1906" s="267"/>
      <c r="FU1906" s="267"/>
      <c r="FV1906" s="267"/>
      <c r="FW1906" s="267"/>
      <c r="FX1906" s="267"/>
      <c r="FY1906" s="267"/>
      <c r="FZ1906" s="267"/>
      <c r="GA1906" s="267"/>
      <c r="GB1906" s="267"/>
      <c r="GC1906" s="267"/>
      <c r="GD1906" s="267"/>
      <c r="GE1906" s="267"/>
      <c r="GF1906" s="267"/>
      <c r="GG1906" s="267"/>
      <c r="GH1906" s="267"/>
      <c r="GI1906" s="267"/>
      <c r="GJ1906" s="267"/>
      <c r="GK1906" s="267"/>
      <c r="GL1906" s="267"/>
      <c r="GM1906" s="267"/>
      <c r="GN1906" s="267"/>
      <c r="GO1906" s="267"/>
      <c r="GP1906" s="267"/>
      <c r="GQ1906" s="267"/>
      <c r="GR1906" s="267"/>
      <c r="GS1906" s="267"/>
      <c r="GT1906" s="267"/>
      <c r="GU1906" s="267"/>
      <c r="GV1906" s="267"/>
      <c r="GW1906" s="267"/>
      <c r="GX1906" s="267"/>
      <c r="GY1906" s="267"/>
      <c r="GZ1906" s="267"/>
      <c r="HA1906" s="267"/>
      <c r="HB1906" s="267"/>
      <c r="HC1906" s="267"/>
      <c r="HD1906" s="267"/>
      <c r="HE1906" s="267"/>
      <c r="HF1906" s="267"/>
      <c r="HG1906" s="267"/>
      <c r="HH1906" s="267"/>
      <c r="HI1906" s="267"/>
      <c r="HJ1906" s="267"/>
      <c r="HK1906" s="267"/>
      <c r="HL1906" s="267"/>
      <c r="HM1906" s="267"/>
      <c r="HN1906" s="267"/>
      <c r="HO1906" s="267"/>
      <c r="HP1906" s="267"/>
      <c r="HQ1906" s="267"/>
      <c r="HR1906" s="267"/>
      <c r="HS1906" s="267"/>
      <c r="HT1906" s="267"/>
      <c r="HU1906" s="267"/>
      <c r="HV1906" s="267"/>
      <c r="HW1906" s="267"/>
      <c r="HX1906" s="267"/>
      <c r="HY1906" s="267"/>
      <c r="HZ1906" s="267"/>
      <c r="IA1906" s="267"/>
      <c r="IB1906" s="267"/>
      <c r="IC1906" s="267"/>
      <c r="ID1906" s="267"/>
      <c r="IE1906" s="267"/>
      <c r="IF1906" s="267"/>
      <c r="IG1906" s="267"/>
      <c r="IH1906" s="267"/>
      <c r="II1906" s="267"/>
      <c r="IJ1906" s="267"/>
      <c r="IK1906" s="267"/>
      <c r="IL1906" s="267"/>
      <c r="IM1906" s="267"/>
      <c r="IN1906" s="267"/>
      <c r="IO1906" s="267"/>
      <c r="IP1906" s="267"/>
      <c r="IQ1906" s="267"/>
      <c r="IR1906" s="267"/>
      <c r="IS1906" s="267"/>
      <c r="IT1906" s="267"/>
      <c r="IU1906" s="267"/>
    </row>
    <row r="1907" spans="1:255" s="268" customFormat="1" ht="12.75">
      <c r="A1907" s="267"/>
      <c r="B1907" s="267"/>
      <c r="C1907" s="267"/>
      <c r="D1907" s="267"/>
      <c r="E1907" s="267"/>
      <c r="F1907" s="267"/>
      <c r="G1907" s="267"/>
      <c r="H1907" s="267"/>
      <c r="I1907" s="267"/>
      <c r="J1907" s="267"/>
      <c r="K1907" s="267"/>
      <c r="L1907" s="267"/>
      <c r="M1907" s="267"/>
      <c r="N1907" s="267"/>
      <c r="O1907" s="267"/>
      <c r="P1907" s="267"/>
      <c r="Q1907" s="267"/>
      <c r="R1907" s="267"/>
      <c r="S1907" s="267"/>
      <c r="T1907" s="267"/>
      <c r="U1907" s="267"/>
      <c r="V1907" s="267"/>
      <c r="W1907" s="267"/>
      <c r="X1907" s="267"/>
      <c r="Y1907" s="267"/>
      <c r="Z1907" s="267"/>
      <c r="AA1907" s="267"/>
      <c r="AB1907" s="267"/>
      <c r="AC1907" s="267"/>
      <c r="AD1907" s="267"/>
      <c r="AE1907" s="267"/>
      <c r="AF1907" s="267"/>
      <c r="AG1907" s="267"/>
      <c r="AH1907" s="267"/>
      <c r="AI1907" s="267"/>
      <c r="AJ1907" s="267"/>
      <c r="AK1907" s="267"/>
      <c r="AL1907" s="267"/>
      <c r="AM1907" s="267"/>
      <c r="AN1907" s="267"/>
      <c r="AO1907" s="267"/>
      <c r="AP1907" s="267"/>
      <c r="AQ1907" s="267"/>
      <c r="AR1907" s="267"/>
      <c r="AS1907" s="267"/>
      <c r="AT1907" s="267"/>
      <c r="AU1907" s="267"/>
      <c r="AV1907" s="267"/>
      <c r="AW1907" s="267"/>
      <c r="AX1907" s="267"/>
      <c r="AY1907" s="267"/>
      <c r="AZ1907" s="267"/>
      <c r="BA1907" s="267"/>
      <c r="BB1907" s="267"/>
      <c r="BC1907" s="267"/>
      <c r="BD1907" s="267"/>
      <c r="BE1907" s="267"/>
      <c r="BF1907" s="267"/>
      <c r="BG1907" s="267"/>
      <c r="BH1907" s="267"/>
      <c r="BI1907" s="267"/>
      <c r="BJ1907" s="267"/>
      <c r="BK1907" s="267"/>
      <c r="BL1907" s="267"/>
      <c r="BM1907" s="267"/>
      <c r="BN1907" s="267"/>
      <c r="BO1907" s="267"/>
      <c r="BP1907" s="267"/>
      <c r="BQ1907" s="267"/>
      <c r="BR1907" s="267"/>
      <c r="BS1907" s="267"/>
      <c r="BT1907" s="267"/>
      <c r="BU1907" s="267"/>
      <c r="BV1907" s="267"/>
      <c r="BW1907" s="267"/>
      <c r="BX1907" s="267"/>
      <c r="BY1907" s="267"/>
      <c r="BZ1907" s="267"/>
      <c r="CA1907" s="267"/>
      <c r="CB1907" s="267"/>
      <c r="CC1907" s="267"/>
      <c r="CD1907" s="267"/>
      <c r="CE1907" s="267"/>
      <c r="CF1907" s="267"/>
      <c r="CG1907" s="267"/>
      <c r="CH1907" s="267"/>
      <c r="CI1907" s="267"/>
      <c r="CJ1907" s="267"/>
      <c r="CK1907" s="267"/>
      <c r="CL1907" s="267"/>
      <c r="CM1907" s="267"/>
      <c r="CN1907" s="267"/>
      <c r="CO1907" s="267"/>
      <c r="CP1907" s="267"/>
      <c r="CQ1907" s="267"/>
      <c r="CR1907" s="267"/>
      <c r="CS1907" s="267"/>
      <c r="CT1907" s="267"/>
      <c r="CU1907" s="267"/>
      <c r="CV1907" s="267"/>
      <c r="CW1907" s="267"/>
      <c r="CX1907" s="267"/>
      <c r="CY1907" s="267"/>
      <c r="CZ1907" s="267"/>
      <c r="DA1907" s="267"/>
      <c r="DB1907" s="267"/>
      <c r="DC1907" s="267"/>
      <c r="DD1907" s="267"/>
      <c r="DE1907" s="267"/>
      <c r="DF1907" s="267"/>
      <c r="DG1907" s="267"/>
      <c r="DH1907" s="267"/>
      <c r="DI1907" s="267"/>
      <c r="DJ1907" s="267"/>
      <c r="DK1907" s="267"/>
      <c r="DL1907" s="267"/>
      <c r="DM1907" s="267"/>
      <c r="DN1907" s="267"/>
      <c r="DO1907" s="267"/>
      <c r="DP1907" s="267"/>
      <c r="DQ1907" s="267"/>
      <c r="DR1907" s="267"/>
      <c r="DS1907" s="267"/>
      <c r="DT1907" s="267"/>
      <c r="DU1907" s="267"/>
      <c r="DV1907" s="267"/>
      <c r="DW1907" s="267"/>
      <c r="DX1907" s="267"/>
      <c r="DY1907" s="267"/>
      <c r="DZ1907" s="267"/>
      <c r="EA1907" s="267"/>
      <c r="EB1907" s="267"/>
      <c r="EC1907" s="267"/>
      <c r="ED1907" s="267"/>
      <c r="EE1907" s="267"/>
      <c r="EF1907" s="267"/>
      <c r="EG1907" s="267"/>
      <c r="EH1907" s="267"/>
      <c r="EI1907" s="267"/>
      <c r="EJ1907" s="267"/>
      <c r="EK1907" s="267"/>
      <c r="EL1907" s="267"/>
      <c r="EM1907" s="267"/>
      <c r="EN1907" s="267"/>
      <c r="EO1907" s="267"/>
      <c r="EP1907" s="267"/>
      <c r="EQ1907" s="267"/>
      <c r="ER1907" s="267"/>
      <c r="ES1907" s="267"/>
      <c r="ET1907" s="267"/>
      <c r="EU1907" s="267"/>
      <c r="EV1907" s="267"/>
      <c r="EW1907" s="267"/>
      <c r="EX1907" s="267"/>
      <c r="EY1907" s="267"/>
      <c r="EZ1907" s="267"/>
      <c r="FA1907" s="267"/>
      <c r="FB1907" s="267"/>
      <c r="FC1907" s="267"/>
      <c r="FD1907" s="267"/>
      <c r="FE1907" s="267"/>
      <c r="FF1907" s="267"/>
      <c r="FG1907" s="267"/>
      <c r="FH1907" s="267"/>
      <c r="FI1907" s="267"/>
      <c r="FJ1907" s="267"/>
      <c r="FK1907" s="267"/>
      <c r="FL1907" s="267"/>
      <c r="FM1907" s="267"/>
      <c r="FN1907" s="267"/>
      <c r="FO1907" s="267"/>
      <c r="FP1907" s="267"/>
      <c r="FQ1907" s="267"/>
      <c r="FR1907" s="267"/>
      <c r="FS1907" s="267"/>
      <c r="FT1907" s="267"/>
      <c r="FU1907" s="267"/>
      <c r="FV1907" s="267"/>
      <c r="FW1907" s="267"/>
      <c r="FX1907" s="267"/>
      <c r="FY1907" s="267"/>
      <c r="FZ1907" s="267"/>
      <c r="GA1907" s="267"/>
      <c r="GB1907" s="267"/>
      <c r="GC1907" s="267"/>
      <c r="GD1907" s="267"/>
      <c r="GE1907" s="267"/>
      <c r="GF1907" s="267"/>
      <c r="GG1907" s="267"/>
      <c r="GH1907" s="267"/>
      <c r="GI1907" s="267"/>
      <c r="GJ1907" s="267"/>
      <c r="GK1907" s="267"/>
      <c r="GL1907" s="267"/>
      <c r="GM1907" s="267"/>
      <c r="GN1907" s="267"/>
      <c r="GO1907" s="267"/>
      <c r="GP1907" s="267"/>
      <c r="GQ1907" s="267"/>
      <c r="GR1907" s="267"/>
      <c r="GS1907" s="267"/>
      <c r="GT1907" s="267"/>
      <c r="GU1907" s="267"/>
      <c r="GV1907" s="267"/>
      <c r="GW1907" s="267"/>
      <c r="GX1907" s="267"/>
      <c r="GY1907" s="267"/>
      <c r="GZ1907" s="267"/>
      <c r="HA1907" s="267"/>
      <c r="HB1907" s="267"/>
      <c r="HC1907" s="267"/>
      <c r="HD1907" s="267"/>
      <c r="HE1907" s="267"/>
      <c r="HF1907" s="267"/>
      <c r="HG1907" s="267"/>
      <c r="HH1907" s="267"/>
      <c r="HI1907" s="267"/>
      <c r="HJ1907" s="267"/>
      <c r="HK1907" s="267"/>
      <c r="HL1907" s="267"/>
      <c r="HM1907" s="267"/>
      <c r="HN1907" s="267"/>
      <c r="HO1907" s="267"/>
      <c r="HP1907" s="267"/>
      <c r="HQ1907" s="267"/>
      <c r="HR1907" s="267"/>
      <c r="HS1907" s="267"/>
      <c r="HT1907" s="267"/>
      <c r="HU1907" s="267"/>
      <c r="HV1907" s="267"/>
      <c r="HW1907" s="267"/>
      <c r="HX1907" s="267"/>
      <c r="HY1907" s="267"/>
      <c r="HZ1907" s="267"/>
      <c r="IA1907" s="267"/>
      <c r="IB1907" s="267"/>
      <c r="IC1907" s="267"/>
      <c r="ID1907" s="267"/>
      <c r="IE1907" s="267"/>
      <c r="IF1907" s="267"/>
      <c r="IG1907" s="267"/>
      <c r="IH1907" s="267"/>
      <c r="II1907" s="267"/>
      <c r="IJ1907" s="267"/>
      <c r="IK1907" s="267"/>
      <c r="IL1907" s="267"/>
      <c r="IM1907" s="267"/>
      <c r="IN1907" s="267"/>
      <c r="IO1907" s="267"/>
      <c r="IP1907" s="267"/>
      <c r="IQ1907" s="267"/>
      <c r="IR1907" s="267"/>
      <c r="IS1907" s="267"/>
      <c r="IT1907" s="267"/>
      <c r="IU1907" s="267"/>
    </row>
    <row r="1908" spans="1:255" s="268" customFormat="1" ht="12.75">
      <c r="A1908" s="267"/>
      <c r="B1908" s="267"/>
      <c r="C1908" s="267"/>
      <c r="D1908" s="267"/>
      <c r="E1908" s="267"/>
      <c r="F1908" s="267"/>
      <c r="G1908" s="267"/>
      <c r="H1908" s="267"/>
      <c r="I1908" s="267"/>
      <c r="J1908" s="267"/>
      <c r="K1908" s="267"/>
      <c r="L1908" s="267"/>
      <c r="M1908" s="267"/>
      <c r="N1908" s="267"/>
      <c r="O1908" s="267"/>
      <c r="P1908" s="267"/>
      <c r="Q1908" s="267"/>
      <c r="R1908" s="267"/>
      <c r="S1908" s="267"/>
      <c r="T1908" s="267"/>
      <c r="U1908" s="267"/>
      <c r="V1908" s="267"/>
      <c r="W1908" s="267"/>
      <c r="X1908" s="267"/>
      <c r="Y1908" s="267"/>
      <c r="Z1908" s="267"/>
      <c r="AA1908" s="267"/>
      <c r="AB1908" s="267"/>
      <c r="AC1908" s="267"/>
      <c r="AD1908" s="267"/>
      <c r="AE1908" s="267"/>
      <c r="AF1908" s="267"/>
      <c r="AG1908" s="267"/>
      <c r="AH1908" s="267"/>
      <c r="AI1908" s="267"/>
      <c r="AJ1908" s="267"/>
      <c r="AK1908" s="267"/>
      <c r="AL1908" s="267"/>
      <c r="AM1908" s="267"/>
      <c r="AN1908" s="267"/>
      <c r="AO1908" s="267"/>
      <c r="AP1908" s="267"/>
      <c r="AQ1908" s="267"/>
      <c r="AR1908" s="267"/>
      <c r="AS1908" s="267"/>
      <c r="AT1908" s="267"/>
      <c r="AU1908" s="267"/>
      <c r="AV1908" s="267"/>
      <c r="AW1908" s="267"/>
      <c r="AX1908" s="267"/>
      <c r="AY1908" s="267"/>
      <c r="AZ1908" s="267"/>
      <c r="BA1908" s="267"/>
      <c r="BB1908" s="267"/>
      <c r="BC1908" s="267"/>
      <c r="BD1908" s="267"/>
      <c r="BE1908" s="267"/>
      <c r="BF1908" s="267"/>
      <c r="BG1908" s="267"/>
      <c r="BH1908" s="267"/>
      <c r="BI1908" s="267"/>
      <c r="BJ1908" s="267"/>
      <c r="BK1908" s="267"/>
      <c r="BL1908" s="267"/>
      <c r="BM1908" s="267"/>
      <c r="BN1908" s="267"/>
      <c r="BO1908" s="267"/>
      <c r="BP1908" s="267"/>
      <c r="BQ1908" s="267"/>
      <c r="BR1908" s="267"/>
      <c r="BS1908" s="267"/>
      <c r="BT1908" s="267"/>
      <c r="BU1908" s="267"/>
      <c r="BV1908" s="267"/>
      <c r="BW1908" s="267"/>
      <c r="BX1908" s="267"/>
      <c r="BY1908" s="267"/>
      <c r="BZ1908" s="267"/>
      <c r="CA1908" s="267"/>
      <c r="CB1908" s="267"/>
      <c r="CC1908" s="267"/>
      <c r="CD1908" s="267"/>
      <c r="CE1908" s="267"/>
      <c r="CF1908" s="267"/>
      <c r="CG1908" s="267"/>
      <c r="CH1908" s="267"/>
      <c r="CI1908" s="267"/>
      <c r="CJ1908" s="267"/>
      <c r="CK1908" s="267"/>
      <c r="CL1908" s="267"/>
      <c r="CM1908" s="267"/>
      <c r="CN1908" s="267"/>
      <c r="CO1908" s="267"/>
      <c r="CP1908" s="267"/>
      <c r="CQ1908" s="267"/>
      <c r="CR1908" s="267"/>
      <c r="CS1908" s="267"/>
      <c r="CT1908" s="267"/>
      <c r="CU1908" s="267"/>
      <c r="CV1908" s="267"/>
      <c r="CW1908" s="267"/>
      <c r="CX1908" s="267"/>
      <c r="CY1908" s="267"/>
      <c r="CZ1908" s="267"/>
      <c r="DA1908" s="267"/>
      <c r="DB1908" s="267"/>
      <c r="DC1908" s="267"/>
      <c r="DD1908" s="267"/>
      <c r="DE1908" s="267"/>
      <c r="DF1908" s="267"/>
      <c r="DG1908" s="267"/>
      <c r="DH1908" s="267"/>
      <c r="DI1908" s="267"/>
      <c r="DJ1908" s="267"/>
      <c r="DK1908" s="267"/>
      <c r="DL1908" s="267"/>
      <c r="DM1908" s="267"/>
      <c r="DN1908" s="267"/>
      <c r="DO1908" s="267"/>
      <c r="DP1908" s="267"/>
      <c r="DQ1908" s="267"/>
      <c r="DR1908" s="267"/>
      <c r="DS1908" s="267"/>
      <c r="DT1908" s="267"/>
      <c r="DU1908" s="267"/>
      <c r="DV1908" s="267"/>
      <c r="DW1908" s="267"/>
      <c r="DX1908" s="267"/>
      <c r="DY1908" s="267"/>
      <c r="DZ1908" s="267"/>
      <c r="EA1908" s="267"/>
      <c r="EB1908" s="267"/>
      <c r="EC1908" s="267"/>
      <c r="ED1908" s="267"/>
      <c r="EE1908" s="267"/>
      <c r="EF1908" s="267"/>
      <c r="EG1908" s="267"/>
      <c r="EH1908" s="267"/>
      <c r="EI1908" s="267"/>
      <c r="EJ1908" s="267"/>
      <c r="EK1908" s="267"/>
      <c r="EL1908" s="267"/>
      <c r="EM1908" s="267"/>
      <c r="EN1908" s="267"/>
      <c r="EO1908" s="267"/>
      <c r="EP1908" s="267"/>
      <c r="EQ1908" s="267"/>
      <c r="ER1908" s="267"/>
      <c r="ES1908" s="267"/>
      <c r="ET1908" s="267"/>
      <c r="EU1908" s="267"/>
      <c r="EV1908" s="267"/>
      <c r="EW1908" s="267"/>
      <c r="EX1908" s="267"/>
      <c r="EY1908" s="267"/>
      <c r="EZ1908" s="267"/>
      <c r="FA1908" s="267"/>
      <c r="FB1908" s="267"/>
      <c r="FC1908" s="267"/>
      <c r="FD1908" s="267"/>
      <c r="FE1908" s="267"/>
      <c r="FF1908" s="267"/>
      <c r="FG1908" s="267"/>
      <c r="FH1908" s="267"/>
      <c r="FI1908" s="267"/>
      <c r="FJ1908" s="267"/>
      <c r="FK1908" s="267"/>
      <c r="FL1908" s="267"/>
      <c r="FM1908" s="267"/>
      <c r="FN1908" s="267"/>
      <c r="FO1908" s="267"/>
      <c r="FP1908" s="267"/>
      <c r="FQ1908" s="267"/>
      <c r="FR1908" s="267"/>
      <c r="FS1908" s="267"/>
      <c r="FT1908" s="267"/>
      <c r="FU1908" s="267"/>
      <c r="FV1908" s="267"/>
      <c r="FW1908" s="267"/>
      <c r="FX1908" s="267"/>
      <c r="FY1908" s="267"/>
      <c r="FZ1908" s="267"/>
      <c r="GA1908" s="267"/>
      <c r="GB1908" s="267"/>
      <c r="GC1908" s="267"/>
      <c r="GD1908" s="267"/>
      <c r="GE1908" s="267"/>
      <c r="GF1908" s="267"/>
      <c r="GG1908" s="267"/>
      <c r="GH1908" s="267"/>
      <c r="GI1908" s="267"/>
      <c r="GJ1908" s="267"/>
      <c r="GK1908" s="267"/>
      <c r="GL1908" s="267"/>
      <c r="GM1908" s="267"/>
      <c r="GN1908" s="267"/>
      <c r="GO1908" s="267"/>
      <c r="GP1908" s="267"/>
      <c r="GQ1908" s="267"/>
      <c r="GR1908" s="267"/>
      <c r="GS1908" s="267"/>
      <c r="GT1908" s="267"/>
      <c r="GU1908" s="267"/>
      <c r="GV1908" s="267"/>
      <c r="GW1908" s="267"/>
      <c r="GX1908" s="267"/>
      <c r="GY1908" s="267"/>
      <c r="GZ1908" s="267"/>
      <c r="HA1908" s="267"/>
      <c r="HB1908" s="267"/>
      <c r="HC1908" s="267"/>
      <c r="HD1908" s="267"/>
      <c r="HE1908" s="267"/>
      <c r="HF1908" s="267"/>
      <c r="HG1908" s="267"/>
      <c r="HH1908" s="267"/>
      <c r="HI1908" s="267"/>
      <c r="HJ1908" s="267"/>
      <c r="HK1908" s="267"/>
      <c r="HL1908" s="267"/>
      <c r="HM1908" s="267"/>
      <c r="HN1908" s="267"/>
      <c r="HO1908" s="267"/>
      <c r="HP1908" s="267"/>
      <c r="HQ1908" s="267"/>
      <c r="HR1908" s="267"/>
      <c r="HS1908" s="267"/>
      <c r="HT1908" s="267"/>
      <c r="HU1908" s="267"/>
      <c r="HV1908" s="267"/>
      <c r="HW1908" s="267"/>
      <c r="HX1908" s="267"/>
      <c r="HY1908" s="267"/>
      <c r="HZ1908" s="267"/>
      <c r="IA1908" s="267"/>
      <c r="IB1908" s="267"/>
      <c r="IC1908" s="267"/>
      <c r="ID1908" s="267"/>
      <c r="IE1908" s="267"/>
      <c r="IF1908" s="267"/>
      <c r="IG1908" s="267"/>
      <c r="IH1908" s="267"/>
      <c r="II1908" s="267"/>
      <c r="IJ1908" s="267"/>
      <c r="IK1908" s="267"/>
      <c r="IL1908" s="267"/>
      <c r="IM1908" s="267"/>
      <c r="IN1908" s="267"/>
      <c r="IO1908" s="267"/>
      <c r="IP1908" s="267"/>
      <c r="IQ1908" s="267"/>
      <c r="IR1908" s="267"/>
      <c r="IS1908" s="267"/>
      <c r="IT1908" s="267"/>
      <c r="IU1908" s="267"/>
    </row>
    <row r="1909" spans="1:255" s="268" customFormat="1" ht="12.75">
      <c r="A1909" s="267"/>
      <c r="B1909" s="267"/>
      <c r="C1909" s="267"/>
      <c r="D1909" s="267"/>
      <c r="E1909" s="267"/>
      <c r="F1909" s="267"/>
      <c r="G1909" s="267"/>
      <c r="H1909" s="267"/>
      <c r="I1909" s="267"/>
      <c r="J1909" s="267"/>
      <c r="K1909" s="267"/>
      <c r="L1909" s="267"/>
      <c r="M1909" s="267"/>
      <c r="N1909" s="267"/>
      <c r="O1909" s="267"/>
      <c r="P1909" s="267"/>
      <c r="Q1909" s="267"/>
      <c r="R1909" s="267"/>
      <c r="S1909" s="267"/>
      <c r="T1909" s="267"/>
      <c r="U1909" s="267"/>
      <c r="V1909" s="267"/>
      <c r="W1909" s="267"/>
      <c r="X1909" s="267"/>
      <c r="Y1909" s="267"/>
      <c r="Z1909" s="267"/>
      <c r="AA1909" s="267"/>
      <c r="AB1909" s="267"/>
      <c r="AC1909" s="267"/>
      <c r="AD1909" s="267"/>
      <c r="AE1909" s="267"/>
      <c r="AF1909" s="267"/>
      <c r="AG1909" s="267"/>
      <c r="AH1909" s="267"/>
      <c r="AI1909" s="267"/>
      <c r="AJ1909" s="267"/>
      <c r="AK1909" s="267"/>
      <c r="AL1909" s="267"/>
      <c r="AM1909" s="267"/>
      <c r="AN1909" s="267"/>
      <c r="AO1909" s="267"/>
      <c r="AP1909" s="267"/>
      <c r="AQ1909" s="267"/>
      <c r="AR1909" s="267"/>
      <c r="AS1909" s="267"/>
      <c r="AT1909" s="267"/>
      <c r="AU1909" s="267"/>
      <c r="AV1909" s="267"/>
      <c r="AW1909" s="267"/>
      <c r="AX1909" s="267"/>
      <c r="AY1909" s="267"/>
      <c r="AZ1909" s="267"/>
      <c r="BA1909" s="267"/>
      <c r="BB1909" s="267"/>
      <c r="BC1909" s="267"/>
      <c r="BD1909" s="267"/>
      <c r="BE1909" s="267"/>
      <c r="BF1909" s="267"/>
      <c r="BG1909" s="267"/>
      <c r="BH1909" s="267"/>
      <c r="BI1909" s="267"/>
      <c r="BJ1909" s="267"/>
      <c r="BK1909" s="267"/>
      <c r="BL1909" s="267"/>
      <c r="BM1909" s="267"/>
      <c r="BN1909" s="267"/>
      <c r="BO1909" s="267"/>
      <c r="BP1909" s="267"/>
      <c r="BQ1909" s="267"/>
      <c r="BR1909" s="267"/>
      <c r="BS1909" s="267"/>
      <c r="BT1909" s="267"/>
      <c r="BU1909" s="267"/>
      <c r="BV1909" s="267"/>
      <c r="BW1909" s="267"/>
      <c r="BX1909" s="267"/>
      <c r="BY1909" s="267"/>
      <c r="BZ1909" s="267"/>
      <c r="CA1909" s="267"/>
      <c r="CB1909" s="267"/>
      <c r="CC1909" s="267"/>
      <c r="CD1909" s="267"/>
      <c r="CE1909" s="267"/>
      <c r="CF1909" s="267"/>
      <c r="CG1909" s="267"/>
      <c r="CH1909" s="267"/>
      <c r="CI1909" s="267"/>
      <c r="CJ1909" s="267"/>
      <c r="CK1909" s="267"/>
      <c r="CL1909" s="267"/>
      <c r="CM1909" s="267"/>
      <c r="CN1909" s="267"/>
      <c r="CO1909" s="267"/>
      <c r="CP1909" s="267"/>
      <c r="CQ1909" s="267"/>
      <c r="CR1909" s="267"/>
      <c r="CS1909" s="267"/>
      <c r="CT1909" s="267"/>
      <c r="CU1909" s="267"/>
      <c r="CV1909" s="267"/>
      <c r="CW1909" s="267"/>
      <c r="CX1909" s="267"/>
      <c r="CY1909" s="267"/>
      <c r="CZ1909" s="267"/>
      <c r="DA1909" s="267"/>
      <c r="DB1909" s="267"/>
      <c r="DC1909" s="267"/>
      <c r="DD1909" s="267"/>
      <c r="DE1909" s="267"/>
      <c r="DF1909" s="267"/>
      <c r="DG1909" s="267"/>
      <c r="DH1909" s="267"/>
      <c r="DI1909" s="267"/>
      <c r="DJ1909" s="267"/>
      <c r="DK1909" s="267"/>
      <c r="DL1909" s="267"/>
      <c r="DM1909" s="267"/>
      <c r="DN1909" s="267"/>
      <c r="DO1909" s="267"/>
      <c r="DP1909" s="267"/>
      <c r="DQ1909" s="267"/>
      <c r="DR1909" s="267"/>
      <c r="DS1909" s="267"/>
      <c r="DT1909" s="267"/>
      <c r="DU1909" s="267"/>
      <c r="DV1909" s="267"/>
      <c r="DW1909" s="267"/>
      <c r="DX1909" s="267"/>
      <c r="DY1909" s="267"/>
      <c r="DZ1909" s="267"/>
      <c r="EA1909" s="267"/>
      <c r="EB1909" s="267"/>
      <c r="EC1909" s="267"/>
      <c r="ED1909" s="267"/>
      <c r="EE1909" s="267"/>
      <c r="EF1909" s="267"/>
      <c r="EG1909" s="267"/>
      <c r="EH1909" s="267"/>
      <c r="EI1909" s="267"/>
      <c r="EJ1909" s="267"/>
      <c r="EK1909" s="267"/>
      <c r="EL1909" s="267"/>
      <c r="EM1909" s="267"/>
      <c r="EN1909" s="267"/>
      <c r="EO1909" s="267"/>
      <c r="EP1909" s="267"/>
      <c r="EQ1909" s="267"/>
      <c r="ER1909" s="267"/>
      <c r="ES1909" s="267"/>
      <c r="ET1909" s="267"/>
      <c r="EU1909" s="267"/>
      <c r="EV1909" s="267"/>
      <c r="EW1909" s="267"/>
      <c r="EX1909" s="267"/>
      <c r="EY1909" s="267"/>
      <c r="EZ1909" s="267"/>
      <c r="FA1909" s="267"/>
      <c r="FB1909" s="267"/>
      <c r="FC1909" s="267"/>
      <c r="FD1909" s="267"/>
      <c r="FE1909" s="267"/>
      <c r="FF1909" s="267"/>
      <c r="FG1909" s="267"/>
      <c r="FH1909" s="267"/>
      <c r="FI1909" s="267"/>
      <c r="FJ1909" s="267"/>
      <c r="FK1909" s="267"/>
      <c r="FL1909" s="267"/>
      <c r="FM1909" s="267"/>
      <c r="FN1909" s="267"/>
      <c r="FO1909" s="267"/>
      <c r="FP1909" s="267"/>
      <c r="FQ1909" s="267"/>
      <c r="FR1909" s="267"/>
      <c r="FS1909" s="267"/>
      <c r="FT1909" s="267"/>
      <c r="FU1909" s="267"/>
      <c r="FV1909" s="267"/>
      <c r="FW1909" s="267"/>
      <c r="FX1909" s="267"/>
      <c r="FY1909" s="267"/>
      <c r="FZ1909" s="267"/>
      <c r="GA1909" s="267"/>
      <c r="GB1909" s="267"/>
      <c r="GC1909" s="267"/>
      <c r="GD1909" s="267"/>
      <c r="GE1909" s="267"/>
      <c r="GF1909" s="267"/>
      <c r="GG1909" s="267"/>
      <c r="GH1909" s="267"/>
      <c r="GI1909" s="267"/>
      <c r="GJ1909" s="267"/>
      <c r="GK1909" s="267"/>
      <c r="GL1909" s="267"/>
      <c r="GM1909" s="267"/>
      <c r="GN1909" s="267"/>
      <c r="GO1909" s="267"/>
      <c r="GP1909" s="267"/>
      <c r="GQ1909" s="267"/>
      <c r="GR1909" s="267"/>
      <c r="GS1909" s="267"/>
      <c r="GT1909" s="267"/>
      <c r="GU1909" s="267"/>
      <c r="GV1909" s="267"/>
      <c r="GW1909" s="267"/>
      <c r="GX1909" s="267"/>
      <c r="GY1909" s="267"/>
      <c r="GZ1909" s="267"/>
      <c r="HA1909" s="267"/>
      <c r="HB1909" s="267"/>
      <c r="HC1909" s="267"/>
      <c r="HD1909" s="267"/>
      <c r="HE1909" s="267"/>
      <c r="HF1909" s="267"/>
      <c r="HG1909" s="267"/>
      <c r="HH1909" s="267"/>
      <c r="HI1909" s="267"/>
      <c r="HJ1909" s="267"/>
      <c r="HK1909" s="267"/>
      <c r="HL1909" s="267"/>
      <c r="HM1909" s="267"/>
      <c r="HN1909" s="267"/>
      <c r="HO1909" s="267"/>
      <c r="HP1909" s="267"/>
      <c r="HQ1909" s="267"/>
      <c r="HR1909" s="267"/>
      <c r="HS1909" s="267"/>
      <c r="HT1909" s="267"/>
      <c r="HU1909" s="267"/>
      <c r="HV1909" s="267"/>
      <c r="HW1909" s="267"/>
      <c r="HX1909" s="267"/>
      <c r="HY1909" s="267"/>
      <c r="HZ1909" s="267"/>
      <c r="IA1909" s="267"/>
      <c r="IB1909" s="267"/>
      <c r="IC1909" s="267"/>
      <c r="ID1909" s="267"/>
      <c r="IE1909" s="267"/>
      <c r="IF1909" s="267"/>
      <c r="IG1909" s="267"/>
      <c r="IH1909" s="267"/>
      <c r="II1909" s="267"/>
      <c r="IJ1909" s="267"/>
      <c r="IK1909" s="267"/>
      <c r="IL1909" s="267"/>
      <c r="IM1909" s="267"/>
      <c r="IN1909" s="267"/>
      <c r="IO1909" s="267"/>
      <c r="IP1909" s="267"/>
      <c r="IQ1909" s="267"/>
      <c r="IR1909" s="267"/>
      <c r="IS1909" s="267"/>
      <c r="IT1909" s="267"/>
      <c r="IU1909" s="267"/>
    </row>
    <row r="1910" spans="1:255" s="268" customFormat="1" ht="12.75">
      <c r="A1910" s="267"/>
      <c r="B1910" s="267"/>
      <c r="C1910" s="267"/>
      <c r="D1910" s="267"/>
      <c r="E1910" s="267"/>
      <c r="F1910" s="267"/>
      <c r="G1910" s="267"/>
      <c r="H1910" s="267"/>
      <c r="I1910" s="267"/>
      <c r="J1910" s="267"/>
      <c r="K1910" s="267"/>
      <c r="L1910" s="267"/>
      <c r="M1910" s="267"/>
      <c r="N1910" s="267"/>
      <c r="O1910" s="267"/>
      <c r="P1910" s="267"/>
      <c r="Q1910" s="267"/>
      <c r="R1910" s="267"/>
      <c r="S1910" s="267"/>
      <c r="T1910" s="267"/>
      <c r="U1910" s="267"/>
      <c r="V1910" s="267"/>
      <c r="W1910" s="267"/>
      <c r="X1910" s="267"/>
      <c r="Y1910" s="267"/>
      <c r="Z1910" s="267"/>
      <c r="AA1910" s="267"/>
      <c r="AB1910" s="267"/>
      <c r="AC1910" s="267"/>
      <c r="AD1910" s="267"/>
      <c r="AE1910" s="267"/>
      <c r="AF1910" s="267"/>
      <c r="AG1910" s="267"/>
      <c r="AH1910" s="267"/>
      <c r="AI1910" s="267"/>
      <c r="AJ1910" s="267"/>
      <c r="AK1910" s="267"/>
      <c r="AL1910" s="267"/>
      <c r="AM1910" s="267"/>
      <c r="AN1910" s="267"/>
      <c r="AO1910" s="267"/>
      <c r="AP1910" s="267"/>
      <c r="AQ1910" s="267"/>
      <c r="AR1910" s="267"/>
      <c r="AS1910" s="267"/>
      <c r="AT1910" s="267"/>
      <c r="AU1910" s="267"/>
      <c r="AV1910" s="267"/>
      <c r="AW1910" s="267"/>
      <c r="AX1910" s="267"/>
      <c r="AY1910" s="267"/>
      <c r="AZ1910" s="267"/>
      <c r="BA1910" s="267"/>
      <c r="BB1910" s="267"/>
      <c r="BC1910" s="267"/>
      <c r="BD1910" s="267"/>
      <c r="BE1910" s="267"/>
      <c r="BF1910" s="267"/>
      <c r="BG1910" s="267"/>
      <c r="BH1910" s="267"/>
      <c r="BI1910" s="267"/>
      <c r="BJ1910" s="267"/>
      <c r="BK1910" s="267"/>
      <c r="BL1910" s="267"/>
      <c r="BM1910" s="267"/>
      <c r="BN1910" s="267"/>
      <c r="BO1910" s="267"/>
      <c r="BP1910" s="267"/>
      <c r="BQ1910" s="267"/>
      <c r="BR1910" s="267"/>
      <c r="BS1910" s="267"/>
      <c r="BT1910" s="267"/>
      <c r="BU1910" s="267"/>
      <c r="BV1910" s="267"/>
      <c r="BW1910" s="267"/>
      <c r="BX1910" s="267"/>
      <c r="BY1910" s="267"/>
      <c r="BZ1910" s="267"/>
      <c r="CA1910" s="267"/>
      <c r="CB1910" s="267"/>
      <c r="CC1910" s="267"/>
      <c r="CD1910" s="267"/>
      <c r="CE1910" s="267"/>
      <c r="CF1910" s="267"/>
      <c r="CG1910" s="267"/>
      <c r="CH1910" s="267"/>
      <c r="CI1910" s="267"/>
      <c r="CJ1910" s="267"/>
      <c r="CK1910" s="267"/>
      <c r="CL1910" s="267"/>
      <c r="CM1910" s="267"/>
      <c r="CN1910" s="267"/>
      <c r="CO1910" s="267"/>
      <c r="CP1910" s="267"/>
      <c r="CQ1910" s="267"/>
      <c r="CR1910" s="267"/>
      <c r="CS1910" s="267"/>
      <c r="CT1910" s="267"/>
      <c r="CU1910" s="267"/>
      <c r="CV1910" s="267"/>
      <c r="CW1910" s="267"/>
      <c r="CX1910" s="267"/>
      <c r="CY1910" s="267"/>
      <c r="CZ1910" s="267"/>
      <c r="DA1910" s="267"/>
      <c r="DB1910" s="267"/>
      <c r="DC1910" s="267"/>
      <c r="DD1910" s="267"/>
      <c r="DE1910" s="267"/>
      <c r="DF1910" s="267"/>
      <c r="DG1910" s="267"/>
      <c r="DH1910" s="267"/>
      <c r="DI1910" s="267"/>
      <c r="DJ1910" s="267"/>
      <c r="DK1910" s="267"/>
      <c r="DL1910" s="267"/>
      <c r="DM1910" s="267"/>
      <c r="DN1910" s="267"/>
      <c r="DO1910" s="267"/>
      <c r="DP1910" s="267"/>
      <c r="DQ1910" s="267"/>
      <c r="DR1910" s="267"/>
      <c r="DS1910" s="267"/>
      <c r="DT1910" s="267"/>
      <c r="DU1910" s="267"/>
      <c r="DV1910" s="267"/>
      <c r="DW1910" s="267"/>
      <c r="DX1910" s="267"/>
      <c r="DY1910" s="267"/>
      <c r="DZ1910" s="267"/>
      <c r="EA1910" s="267"/>
      <c r="EB1910" s="267"/>
      <c r="EC1910" s="267"/>
      <c r="ED1910" s="267"/>
      <c r="EE1910" s="267"/>
      <c r="EF1910" s="267"/>
      <c r="EG1910" s="267"/>
      <c r="EH1910" s="267"/>
      <c r="EI1910" s="267"/>
      <c r="EJ1910" s="267"/>
      <c r="EK1910" s="267"/>
      <c r="EL1910" s="267"/>
      <c r="EM1910" s="267"/>
      <c r="EN1910" s="267"/>
      <c r="EO1910" s="267"/>
      <c r="EP1910" s="267"/>
      <c r="EQ1910" s="267"/>
      <c r="ER1910" s="267"/>
      <c r="ES1910" s="267"/>
      <c r="ET1910" s="267"/>
      <c r="EU1910" s="267"/>
      <c r="EV1910" s="267"/>
      <c r="EW1910" s="267"/>
      <c r="EX1910" s="267"/>
      <c r="EY1910" s="267"/>
      <c r="EZ1910" s="267"/>
      <c r="FA1910" s="267"/>
      <c r="FB1910" s="267"/>
      <c r="FC1910" s="267"/>
      <c r="FD1910" s="267"/>
      <c r="FE1910" s="267"/>
      <c r="FF1910" s="267"/>
      <c r="FG1910" s="267"/>
      <c r="FH1910" s="267"/>
      <c r="FI1910" s="267"/>
      <c r="FJ1910" s="267"/>
      <c r="FK1910" s="267"/>
      <c r="FL1910" s="267"/>
      <c r="FM1910" s="267"/>
      <c r="FN1910" s="267"/>
      <c r="FO1910" s="267"/>
      <c r="FP1910" s="267"/>
      <c r="FQ1910" s="267"/>
      <c r="FR1910" s="267"/>
      <c r="FS1910" s="267"/>
      <c r="FT1910" s="267"/>
      <c r="FU1910" s="267"/>
      <c r="FV1910" s="267"/>
      <c r="FW1910" s="267"/>
      <c r="FX1910" s="267"/>
      <c r="FY1910" s="267"/>
      <c r="FZ1910" s="267"/>
      <c r="GA1910" s="267"/>
      <c r="GB1910" s="267"/>
      <c r="GC1910" s="267"/>
      <c r="GD1910" s="267"/>
      <c r="GE1910" s="267"/>
      <c r="GF1910" s="267"/>
      <c r="GG1910" s="267"/>
      <c r="GH1910" s="267"/>
      <c r="GI1910" s="267"/>
      <c r="GJ1910" s="267"/>
      <c r="GK1910" s="267"/>
      <c r="GL1910" s="267"/>
      <c r="GM1910" s="267"/>
      <c r="GN1910" s="267"/>
      <c r="GO1910" s="267"/>
      <c r="GP1910" s="267"/>
      <c r="GQ1910" s="267"/>
      <c r="GR1910" s="267"/>
      <c r="GS1910" s="267"/>
      <c r="GT1910" s="267"/>
      <c r="GU1910" s="267"/>
      <c r="GV1910" s="267"/>
      <c r="GW1910" s="267"/>
      <c r="GX1910" s="267"/>
      <c r="GY1910" s="267"/>
      <c r="GZ1910" s="267"/>
      <c r="HA1910" s="267"/>
      <c r="HB1910" s="267"/>
      <c r="HC1910" s="267"/>
      <c r="HD1910" s="267"/>
      <c r="HE1910" s="267"/>
      <c r="HF1910" s="267"/>
      <c r="HG1910" s="267"/>
      <c r="HH1910" s="267"/>
      <c r="HI1910" s="267"/>
      <c r="HJ1910" s="267"/>
      <c r="HK1910" s="267"/>
      <c r="HL1910" s="267"/>
      <c r="HM1910" s="267"/>
      <c r="HN1910" s="267"/>
      <c r="HO1910" s="267"/>
      <c r="HP1910" s="267"/>
      <c r="HQ1910" s="267"/>
      <c r="HR1910" s="267"/>
      <c r="HS1910" s="267"/>
      <c r="HT1910" s="267"/>
      <c r="HU1910" s="267"/>
      <c r="HV1910" s="267"/>
      <c r="HW1910" s="267"/>
      <c r="HX1910" s="267"/>
      <c r="HY1910" s="267"/>
      <c r="HZ1910" s="267"/>
      <c r="IA1910" s="267"/>
      <c r="IB1910" s="267"/>
      <c r="IC1910" s="267"/>
      <c r="ID1910" s="267"/>
      <c r="IE1910" s="267"/>
      <c r="IF1910" s="267"/>
      <c r="IG1910" s="267"/>
      <c r="IH1910" s="267"/>
      <c r="II1910" s="267"/>
      <c r="IJ1910" s="267"/>
      <c r="IK1910" s="267"/>
      <c r="IL1910" s="267"/>
      <c r="IM1910" s="267"/>
      <c r="IN1910" s="267"/>
      <c r="IO1910" s="267"/>
      <c r="IP1910" s="267"/>
      <c r="IQ1910" s="267"/>
      <c r="IR1910" s="267"/>
      <c r="IS1910" s="267"/>
      <c r="IT1910" s="267"/>
      <c r="IU1910" s="267"/>
    </row>
    <row r="1911" spans="1:255" s="268" customFormat="1" ht="12.75">
      <c r="A1911" s="267"/>
      <c r="B1911" s="267"/>
      <c r="C1911" s="267"/>
      <c r="D1911" s="267"/>
      <c r="E1911" s="267"/>
      <c r="F1911" s="267"/>
      <c r="G1911" s="267"/>
      <c r="H1911" s="267"/>
      <c r="I1911" s="267"/>
      <c r="J1911" s="267"/>
      <c r="K1911" s="267"/>
      <c r="L1911" s="267"/>
      <c r="M1911" s="267"/>
      <c r="N1911" s="267"/>
      <c r="O1911" s="267"/>
      <c r="P1911" s="267"/>
      <c r="Q1911" s="267"/>
      <c r="R1911" s="267"/>
      <c r="S1911" s="267"/>
      <c r="T1911" s="267"/>
      <c r="U1911" s="267"/>
      <c r="V1911" s="267"/>
      <c r="W1911" s="267"/>
      <c r="X1911" s="267"/>
      <c r="Y1911" s="267"/>
      <c r="Z1911" s="267"/>
      <c r="AA1911" s="267"/>
      <c r="AB1911" s="267"/>
      <c r="AC1911" s="267"/>
      <c r="AD1911" s="267"/>
      <c r="AE1911" s="267"/>
      <c r="AF1911" s="267"/>
      <c r="AG1911" s="267"/>
      <c r="AH1911" s="267"/>
      <c r="AI1911" s="267"/>
      <c r="AJ1911" s="267"/>
      <c r="AK1911" s="267"/>
      <c r="AL1911" s="267"/>
      <c r="AM1911" s="267"/>
      <c r="AN1911" s="267"/>
      <c r="AO1911" s="267"/>
      <c r="AP1911" s="267"/>
      <c r="AQ1911" s="267"/>
      <c r="AR1911" s="267"/>
      <c r="AS1911" s="267"/>
      <c r="AT1911" s="267"/>
      <c r="AU1911" s="267"/>
      <c r="AV1911" s="267"/>
      <c r="AW1911" s="267"/>
      <c r="AX1911" s="267"/>
      <c r="AY1911" s="267"/>
      <c r="AZ1911" s="267"/>
      <c r="BA1911" s="267"/>
      <c r="BB1911" s="267"/>
      <c r="BC1911" s="267"/>
      <c r="BD1911" s="267"/>
      <c r="BE1911" s="267"/>
      <c r="BF1911" s="267"/>
      <c r="BG1911" s="267"/>
      <c r="BH1911" s="267"/>
      <c r="BI1911" s="267"/>
      <c r="BJ1911" s="267"/>
      <c r="BK1911" s="267"/>
      <c r="BL1911" s="267"/>
      <c r="BM1911" s="267"/>
      <c r="BN1911" s="267"/>
      <c r="BO1911" s="267"/>
      <c r="BP1911" s="267"/>
      <c r="BQ1911" s="267"/>
      <c r="BR1911" s="267"/>
      <c r="BS1911" s="267"/>
      <c r="BT1911" s="267"/>
      <c r="BU1911" s="267"/>
      <c r="BV1911" s="267"/>
      <c r="BW1911" s="267"/>
      <c r="BX1911" s="267"/>
      <c r="BY1911" s="267"/>
      <c r="BZ1911" s="267"/>
      <c r="CA1911" s="267"/>
      <c r="CB1911" s="267"/>
      <c r="CC1911" s="267"/>
      <c r="CD1911" s="267"/>
      <c r="CE1911" s="267"/>
      <c r="CF1911" s="267"/>
      <c r="CG1911" s="267"/>
      <c r="CH1911" s="267"/>
      <c r="CI1911" s="267"/>
      <c r="CJ1911" s="267"/>
      <c r="CK1911" s="267"/>
      <c r="CL1911" s="267"/>
      <c r="CM1911" s="267"/>
      <c r="CN1911" s="267"/>
      <c r="CO1911" s="267"/>
      <c r="CP1911" s="267"/>
      <c r="CQ1911" s="267"/>
      <c r="CR1911" s="267"/>
      <c r="CS1911" s="267"/>
      <c r="CT1911" s="267"/>
      <c r="CU1911" s="267"/>
      <c r="CV1911" s="267"/>
      <c r="CW1911" s="267"/>
      <c r="CX1911" s="267"/>
      <c r="CY1911" s="267"/>
      <c r="CZ1911" s="267"/>
      <c r="DA1911" s="267"/>
      <c r="DB1911" s="267"/>
      <c r="DC1911" s="267"/>
      <c r="DD1911" s="267"/>
      <c r="DE1911" s="267"/>
      <c r="DF1911" s="267"/>
      <c r="DG1911" s="267"/>
      <c r="DH1911" s="267"/>
      <c r="DI1911" s="267"/>
      <c r="DJ1911" s="267"/>
      <c r="DK1911" s="267"/>
      <c r="DL1911" s="267"/>
      <c r="DM1911" s="267"/>
      <c r="DN1911" s="267"/>
      <c r="DO1911" s="267"/>
      <c r="DP1911" s="267"/>
      <c r="DQ1911" s="267"/>
      <c r="DR1911" s="267"/>
      <c r="DS1911" s="267"/>
      <c r="DT1911" s="267"/>
      <c r="DU1911" s="267"/>
      <c r="DV1911" s="267"/>
      <c r="DW1911" s="267"/>
      <c r="DX1911" s="267"/>
      <c r="DY1911" s="267"/>
      <c r="DZ1911" s="267"/>
      <c r="EA1911" s="267"/>
      <c r="EB1911" s="267"/>
      <c r="EC1911" s="267"/>
      <c r="ED1911" s="267"/>
      <c r="EE1911" s="267"/>
      <c r="EF1911" s="267"/>
      <c r="EG1911" s="267"/>
      <c r="EH1911" s="267"/>
      <c r="EI1911" s="267"/>
      <c r="EJ1911" s="267"/>
      <c r="EK1911" s="267"/>
      <c r="EL1911" s="267"/>
      <c r="EM1911" s="267"/>
      <c r="EN1911" s="267"/>
      <c r="EO1911" s="267"/>
      <c r="EP1911" s="267"/>
      <c r="EQ1911" s="267"/>
      <c r="ER1911" s="267"/>
      <c r="ES1911" s="267"/>
      <c r="ET1911" s="267"/>
      <c r="EU1911" s="267"/>
      <c r="EV1911" s="267"/>
      <c r="EW1911" s="267"/>
      <c r="EX1911" s="267"/>
      <c r="EY1911" s="267"/>
      <c r="EZ1911" s="267"/>
      <c r="FA1911" s="267"/>
      <c r="FB1911" s="267"/>
      <c r="FC1911" s="267"/>
      <c r="FD1911" s="267"/>
      <c r="FE1911" s="267"/>
      <c r="FF1911" s="267"/>
      <c r="FG1911" s="267"/>
      <c r="FH1911" s="267"/>
      <c r="FI1911" s="267"/>
      <c r="FJ1911" s="267"/>
      <c r="FK1911" s="267"/>
      <c r="FL1911" s="267"/>
      <c r="FM1911" s="267"/>
      <c r="FN1911" s="267"/>
      <c r="FO1911" s="267"/>
      <c r="FP1911" s="267"/>
      <c r="FQ1911" s="267"/>
      <c r="FR1911" s="267"/>
      <c r="FS1911" s="267"/>
      <c r="FT1911" s="267"/>
      <c r="FU1911" s="267"/>
      <c r="FV1911" s="267"/>
      <c r="FW1911" s="267"/>
      <c r="FX1911" s="267"/>
      <c r="FY1911" s="267"/>
      <c r="FZ1911" s="267"/>
      <c r="GA1911" s="267"/>
      <c r="GB1911" s="267"/>
      <c r="GC1911" s="267"/>
      <c r="GD1911" s="267"/>
      <c r="GE1911" s="267"/>
      <c r="GF1911" s="267"/>
      <c r="GG1911" s="267"/>
      <c r="GH1911" s="267"/>
      <c r="GI1911" s="267"/>
      <c r="GJ1911" s="267"/>
      <c r="GK1911" s="267"/>
      <c r="GL1911" s="267"/>
      <c r="GM1911" s="267"/>
      <c r="GN1911" s="267"/>
      <c r="GO1911" s="267"/>
      <c r="GP1911" s="267"/>
      <c r="GQ1911" s="267"/>
      <c r="GR1911" s="267"/>
      <c r="GS1911" s="267"/>
      <c r="GT1911" s="267"/>
      <c r="GU1911" s="267"/>
      <c r="GV1911" s="267"/>
      <c r="GW1911" s="267"/>
      <c r="GX1911" s="267"/>
      <c r="GY1911" s="267"/>
      <c r="GZ1911" s="267"/>
      <c r="HA1911" s="267"/>
      <c r="HB1911" s="267"/>
      <c r="HC1911" s="267"/>
      <c r="HD1911" s="267"/>
      <c r="HE1911" s="267"/>
      <c r="HF1911" s="267"/>
      <c r="HG1911" s="267"/>
      <c r="HH1911" s="267"/>
      <c r="HI1911" s="267"/>
      <c r="HJ1911" s="267"/>
      <c r="HK1911" s="267"/>
      <c r="HL1911" s="267"/>
      <c r="HM1911" s="267"/>
      <c r="HN1911" s="267"/>
      <c r="HO1911" s="267"/>
      <c r="HP1911" s="267"/>
      <c r="HQ1911" s="267"/>
      <c r="HR1911" s="267"/>
      <c r="HS1911" s="267"/>
      <c r="HT1911" s="267"/>
      <c r="HU1911" s="267"/>
      <c r="HV1911" s="267"/>
      <c r="HW1911" s="267"/>
      <c r="HX1911" s="267"/>
      <c r="HY1911" s="267"/>
      <c r="HZ1911" s="267"/>
      <c r="IA1911" s="267"/>
      <c r="IB1911" s="267"/>
      <c r="IC1911" s="267"/>
      <c r="ID1911" s="267"/>
      <c r="IE1911" s="267"/>
      <c r="IF1911" s="267"/>
      <c r="IG1911" s="267"/>
      <c r="IH1911" s="267"/>
      <c r="II1911" s="267"/>
      <c r="IJ1911" s="267"/>
      <c r="IK1911" s="267"/>
      <c r="IL1911" s="267"/>
      <c r="IM1911" s="267"/>
      <c r="IN1911" s="267"/>
      <c r="IO1911" s="267"/>
      <c r="IP1911" s="267"/>
      <c r="IQ1911" s="267"/>
      <c r="IR1911" s="267"/>
      <c r="IS1911" s="267"/>
      <c r="IT1911" s="267"/>
      <c r="IU1911" s="267"/>
    </row>
    <row r="1912" spans="1:255" s="268" customFormat="1" ht="12.75">
      <c r="A1912" s="267"/>
      <c r="B1912" s="267"/>
      <c r="C1912" s="267"/>
      <c r="D1912" s="267"/>
      <c r="E1912" s="267"/>
      <c r="F1912" s="267"/>
      <c r="G1912" s="267"/>
      <c r="H1912" s="267"/>
      <c r="I1912" s="267"/>
      <c r="J1912" s="267"/>
      <c r="K1912" s="267"/>
      <c r="L1912" s="267"/>
      <c r="M1912" s="267"/>
      <c r="N1912" s="267"/>
      <c r="O1912" s="267"/>
      <c r="P1912" s="267"/>
      <c r="Q1912" s="267"/>
      <c r="R1912" s="267"/>
      <c r="S1912" s="267"/>
      <c r="T1912" s="267"/>
      <c r="U1912" s="267"/>
      <c r="V1912" s="267"/>
      <c r="W1912" s="267"/>
      <c r="X1912" s="267"/>
      <c r="Y1912" s="267"/>
      <c r="Z1912" s="267"/>
      <c r="AA1912" s="267"/>
      <c r="AB1912" s="267"/>
      <c r="AC1912" s="267"/>
      <c r="AD1912" s="267"/>
      <c r="AE1912" s="267"/>
      <c r="AF1912" s="267"/>
      <c r="AG1912" s="267"/>
      <c r="AH1912" s="267"/>
      <c r="AI1912" s="267"/>
      <c r="AJ1912" s="267"/>
      <c r="AK1912" s="267"/>
      <c r="AL1912" s="267"/>
      <c r="AM1912" s="267"/>
      <c r="AN1912" s="267"/>
      <c r="AO1912" s="267"/>
      <c r="AP1912" s="267"/>
      <c r="AQ1912" s="267"/>
      <c r="AR1912" s="267"/>
      <c r="AS1912" s="267"/>
      <c r="AT1912" s="267"/>
      <c r="AU1912" s="267"/>
      <c r="AV1912" s="267"/>
      <c r="AW1912" s="267"/>
      <c r="AX1912" s="267"/>
      <c r="AY1912" s="267"/>
      <c r="AZ1912" s="267"/>
      <c r="BA1912" s="267"/>
      <c r="BB1912" s="267"/>
      <c r="BC1912" s="267"/>
      <c r="BD1912" s="267"/>
      <c r="BE1912" s="267"/>
      <c r="BF1912" s="267"/>
      <c r="BG1912" s="267"/>
      <c r="BH1912" s="267"/>
      <c r="BI1912" s="267"/>
      <c r="BJ1912" s="267"/>
      <c r="BK1912" s="267"/>
      <c r="BL1912" s="267"/>
      <c r="BM1912" s="267"/>
      <c r="BN1912" s="267"/>
      <c r="BO1912" s="267"/>
      <c r="BP1912" s="267"/>
      <c r="BQ1912" s="267"/>
      <c r="BR1912" s="267"/>
      <c r="BS1912" s="267"/>
      <c r="BT1912" s="267"/>
      <c r="BU1912" s="267"/>
      <c r="BV1912" s="267"/>
      <c r="BW1912" s="267"/>
      <c r="BX1912" s="267"/>
      <c r="BY1912" s="267"/>
      <c r="BZ1912" s="267"/>
      <c r="CA1912" s="267"/>
      <c r="CB1912" s="267"/>
      <c r="CC1912" s="267"/>
      <c r="CD1912" s="267"/>
      <c r="CE1912" s="267"/>
      <c r="CF1912" s="267"/>
      <c r="CG1912" s="267"/>
      <c r="CH1912" s="267"/>
      <c r="CI1912" s="267"/>
      <c r="CJ1912" s="267"/>
      <c r="CK1912" s="267"/>
      <c r="CL1912" s="267"/>
      <c r="CM1912" s="267"/>
      <c r="CN1912" s="267"/>
      <c r="CO1912" s="267"/>
      <c r="CP1912" s="267"/>
      <c r="CQ1912" s="267"/>
      <c r="CR1912" s="267"/>
      <c r="CS1912" s="267"/>
      <c r="CT1912" s="267"/>
      <c r="CU1912" s="267"/>
      <c r="CV1912" s="267"/>
      <c r="CW1912" s="267"/>
      <c r="CX1912" s="267"/>
      <c r="CY1912" s="267"/>
      <c r="CZ1912" s="267"/>
      <c r="DA1912" s="267"/>
      <c r="DB1912" s="267"/>
      <c r="DC1912" s="267"/>
      <c r="DD1912" s="267"/>
      <c r="DE1912" s="267"/>
      <c r="DF1912" s="267"/>
      <c r="DG1912" s="267"/>
      <c r="DH1912" s="267"/>
      <c r="DI1912" s="267"/>
      <c r="DJ1912" s="267"/>
      <c r="DK1912" s="267"/>
      <c r="DL1912" s="267"/>
      <c r="DM1912" s="267"/>
      <c r="DN1912" s="267"/>
      <c r="DO1912" s="267"/>
      <c r="DP1912" s="267"/>
      <c r="DQ1912" s="267"/>
      <c r="DR1912" s="267"/>
      <c r="DS1912" s="267"/>
      <c r="DT1912" s="267"/>
      <c r="DU1912" s="267"/>
      <c r="DV1912" s="267"/>
      <c r="DW1912" s="267"/>
      <c r="DX1912" s="267"/>
      <c r="DY1912" s="267"/>
      <c r="DZ1912" s="267"/>
      <c r="EA1912" s="267"/>
      <c r="EB1912" s="267"/>
      <c r="EC1912" s="267"/>
      <c r="ED1912" s="267"/>
      <c r="EE1912" s="267"/>
      <c r="EF1912" s="267"/>
      <c r="EG1912" s="267"/>
      <c r="EH1912" s="267"/>
      <c r="EI1912" s="267"/>
      <c r="EJ1912" s="267"/>
      <c r="EK1912" s="267"/>
      <c r="EL1912" s="267"/>
      <c r="EM1912" s="267"/>
      <c r="EN1912" s="267"/>
      <c r="EO1912" s="267"/>
      <c r="EP1912" s="267"/>
      <c r="EQ1912" s="267"/>
      <c r="ER1912" s="267"/>
      <c r="ES1912" s="267"/>
      <c r="ET1912" s="267"/>
      <c r="EU1912" s="267"/>
      <c r="EV1912" s="267"/>
      <c r="EW1912" s="267"/>
      <c r="EX1912" s="267"/>
      <c r="EY1912" s="267"/>
      <c r="EZ1912" s="267"/>
      <c r="FA1912" s="267"/>
      <c r="FB1912" s="267"/>
      <c r="FC1912" s="267"/>
      <c r="FD1912" s="267"/>
      <c r="FE1912" s="267"/>
      <c r="FF1912" s="267"/>
      <c r="FG1912" s="267"/>
      <c r="FH1912" s="267"/>
      <c r="FI1912" s="267"/>
      <c r="FJ1912" s="267"/>
      <c r="FK1912" s="267"/>
      <c r="FL1912" s="267"/>
      <c r="FM1912" s="267"/>
      <c r="FN1912" s="267"/>
      <c r="FO1912" s="267"/>
      <c r="FP1912" s="267"/>
      <c r="FQ1912" s="267"/>
      <c r="FR1912" s="267"/>
      <c r="FS1912" s="267"/>
      <c r="FT1912" s="267"/>
      <c r="FU1912" s="267"/>
      <c r="FV1912" s="267"/>
      <c r="FW1912" s="267"/>
      <c r="FX1912" s="267"/>
      <c r="FY1912" s="267"/>
      <c r="FZ1912" s="267"/>
      <c r="GA1912" s="267"/>
      <c r="GB1912" s="267"/>
      <c r="GC1912" s="267"/>
      <c r="GD1912" s="267"/>
      <c r="GE1912" s="267"/>
      <c r="GF1912" s="267"/>
      <c r="GG1912" s="267"/>
      <c r="GH1912" s="267"/>
      <c r="GI1912" s="267"/>
      <c r="GJ1912" s="267"/>
      <c r="GK1912" s="267"/>
      <c r="GL1912" s="267"/>
      <c r="GM1912" s="267"/>
      <c r="GN1912" s="267"/>
      <c r="GO1912" s="267"/>
      <c r="GP1912" s="267"/>
      <c r="GQ1912" s="267"/>
      <c r="GR1912" s="267"/>
      <c r="GS1912" s="267"/>
      <c r="GT1912" s="267"/>
      <c r="GU1912" s="267"/>
      <c r="GV1912" s="267"/>
      <c r="GW1912" s="267"/>
      <c r="GX1912" s="267"/>
      <c r="GY1912" s="267"/>
      <c r="GZ1912" s="267"/>
      <c r="HA1912" s="267"/>
      <c r="HB1912" s="267"/>
      <c r="HC1912" s="267"/>
      <c r="HD1912" s="267"/>
      <c r="HE1912" s="267"/>
      <c r="HF1912" s="267"/>
      <c r="HG1912" s="267"/>
      <c r="HH1912" s="267"/>
      <c r="HI1912" s="267"/>
      <c r="HJ1912" s="267"/>
      <c r="HK1912" s="267"/>
      <c r="HL1912" s="267"/>
      <c r="HM1912" s="267"/>
      <c r="HN1912" s="267"/>
      <c r="HO1912" s="267"/>
      <c r="HP1912" s="267"/>
      <c r="HQ1912" s="267"/>
      <c r="HR1912" s="267"/>
      <c r="HS1912" s="267"/>
      <c r="HT1912" s="267"/>
      <c r="HU1912" s="267"/>
      <c r="HV1912" s="267"/>
      <c r="HW1912" s="267"/>
      <c r="HX1912" s="267"/>
      <c r="HY1912" s="267"/>
      <c r="HZ1912" s="267"/>
      <c r="IA1912" s="267"/>
      <c r="IB1912" s="267"/>
      <c r="IC1912" s="267"/>
      <c r="ID1912" s="267"/>
      <c r="IE1912" s="267"/>
      <c r="IF1912" s="267"/>
      <c r="IG1912" s="267"/>
      <c r="IH1912" s="267"/>
      <c r="II1912" s="267"/>
      <c r="IJ1912" s="267"/>
      <c r="IK1912" s="267"/>
      <c r="IL1912" s="267"/>
      <c r="IM1912" s="267"/>
      <c r="IN1912" s="267"/>
      <c r="IO1912" s="267"/>
      <c r="IP1912" s="267"/>
      <c r="IQ1912" s="267"/>
      <c r="IR1912" s="267"/>
      <c r="IS1912" s="267"/>
      <c r="IT1912" s="267"/>
      <c r="IU1912" s="267"/>
    </row>
    <row r="1913" spans="1:255" s="268" customFormat="1" ht="12.75">
      <c r="A1913" s="267"/>
      <c r="B1913" s="267"/>
      <c r="C1913" s="267"/>
      <c r="D1913" s="267"/>
      <c r="E1913" s="267"/>
      <c r="F1913" s="267"/>
      <c r="G1913" s="267"/>
      <c r="H1913" s="267"/>
      <c r="I1913" s="267"/>
      <c r="J1913" s="267"/>
      <c r="K1913" s="267"/>
      <c r="L1913" s="267"/>
      <c r="M1913" s="267"/>
      <c r="N1913" s="267"/>
      <c r="O1913" s="267"/>
      <c r="P1913" s="267"/>
      <c r="Q1913" s="267"/>
      <c r="R1913" s="267"/>
      <c r="S1913" s="267"/>
      <c r="T1913" s="267"/>
      <c r="U1913" s="267"/>
      <c r="V1913" s="267"/>
      <c r="W1913" s="267"/>
      <c r="X1913" s="267"/>
      <c r="Y1913" s="267"/>
      <c r="Z1913" s="267"/>
      <c r="AA1913" s="267"/>
      <c r="AB1913" s="267"/>
      <c r="AC1913" s="267"/>
      <c r="AD1913" s="267"/>
      <c r="AE1913" s="267"/>
      <c r="AF1913" s="267"/>
      <c r="AG1913" s="267"/>
      <c r="AH1913" s="267"/>
      <c r="AI1913" s="267"/>
      <c r="AJ1913" s="267"/>
      <c r="AK1913" s="267"/>
      <c r="AL1913" s="267"/>
      <c r="AM1913" s="267"/>
      <c r="AN1913" s="267"/>
      <c r="AO1913" s="267"/>
      <c r="AP1913" s="267"/>
      <c r="AQ1913" s="267"/>
      <c r="AR1913" s="267"/>
      <c r="AS1913" s="267"/>
      <c r="AT1913" s="267"/>
      <c r="AU1913" s="267"/>
      <c r="AV1913" s="267"/>
      <c r="AW1913" s="267"/>
      <c r="AX1913" s="267"/>
      <c r="AY1913" s="267"/>
      <c r="AZ1913" s="267"/>
      <c r="BA1913" s="267"/>
      <c r="BB1913" s="267"/>
      <c r="BC1913" s="267"/>
      <c r="BD1913" s="267"/>
      <c r="BE1913" s="267"/>
      <c r="BF1913" s="267"/>
      <c r="BG1913" s="267"/>
      <c r="BH1913" s="267"/>
      <c r="BI1913" s="267"/>
      <c r="BJ1913" s="267"/>
      <c r="BK1913" s="267"/>
      <c r="BL1913" s="267"/>
      <c r="BM1913" s="267"/>
      <c r="BN1913" s="267"/>
      <c r="BO1913" s="267"/>
      <c r="BP1913" s="267"/>
      <c r="BQ1913" s="267"/>
      <c r="BR1913" s="267"/>
      <c r="BS1913" s="267"/>
      <c r="BT1913" s="267"/>
      <c r="BU1913" s="267"/>
      <c r="BV1913" s="267"/>
      <c r="BW1913" s="267"/>
      <c r="BX1913" s="267"/>
      <c r="BY1913" s="267"/>
      <c r="BZ1913" s="267"/>
      <c r="CA1913" s="267"/>
      <c r="CB1913" s="267"/>
      <c r="CC1913" s="267"/>
      <c r="CD1913" s="267"/>
      <c r="CE1913" s="267"/>
      <c r="CF1913" s="267"/>
      <c r="CG1913" s="267"/>
      <c r="CH1913" s="267"/>
      <c r="CI1913" s="267"/>
      <c r="CJ1913" s="267"/>
      <c r="CK1913" s="267"/>
      <c r="CL1913" s="267"/>
      <c r="CM1913" s="267"/>
      <c r="CN1913" s="267"/>
      <c r="CO1913" s="267"/>
      <c r="CP1913" s="267"/>
      <c r="CQ1913" s="267"/>
      <c r="CR1913" s="267"/>
      <c r="CS1913" s="267"/>
      <c r="CT1913" s="267"/>
      <c r="CU1913" s="267"/>
      <c r="CV1913" s="267"/>
      <c r="CW1913" s="267"/>
      <c r="CX1913" s="267"/>
      <c r="CY1913" s="267"/>
      <c r="CZ1913" s="267"/>
      <c r="DA1913" s="267"/>
      <c r="DB1913" s="267"/>
      <c r="DC1913" s="267"/>
      <c r="DD1913" s="267"/>
      <c r="DE1913" s="267"/>
      <c r="DF1913" s="267"/>
      <c r="DG1913" s="267"/>
      <c r="DH1913" s="267"/>
      <c r="DI1913" s="267"/>
      <c r="DJ1913" s="267"/>
      <c r="DK1913" s="267"/>
      <c r="DL1913" s="267"/>
      <c r="DM1913" s="267"/>
      <c r="DN1913" s="267"/>
      <c r="DO1913" s="267"/>
      <c r="DP1913" s="267"/>
      <c r="DQ1913" s="267"/>
      <c r="DR1913" s="267"/>
      <c r="DS1913" s="267"/>
      <c r="DT1913" s="267"/>
      <c r="DU1913" s="267"/>
      <c r="DV1913" s="267"/>
      <c r="DW1913" s="267"/>
      <c r="DX1913" s="267"/>
      <c r="DY1913" s="267"/>
      <c r="DZ1913" s="267"/>
      <c r="EA1913" s="267"/>
      <c r="EB1913" s="267"/>
      <c r="EC1913" s="267"/>
      <c r="ED1913" s="267"/>
      <c r="EE1913" s="267"/>
      <c r="EF1913" s="267"/>
      <c r="EG1913" s="267"/>
      <c r="EH1913" s="267"/>
      <c r="EI1913" s="267"/>
      <c r="EJ1913" s="267"/>
      <c r="EK1913" s="267"/>
      <c r="EL1913" s="267"/>
      <c r="EM1913" s="267"/>
      <c r="EN1913" s="267"/>
      <c r="EO1913" s="267"/>
      <c r="EP1913" s="267"/>
      <c r="EQ1913" s="267"/>
      <c r="ER1913" s="267"/>
      <c r="ES1913" s="267"/>
      <c r="ET1913" s="267"/>
      <c r="EU1913" s="267"/>
      <c r="EV1913" s="267"/>
      <c r="EW1913" s="267"/>
      <c r="EX1913" s="267"/>
      <c r="EY1913" s="267"/>
      <c r="EZ1913" s="267"/>
      <c r="FA1913" s="267"/>
      <c r="FB1913" s="267"/>
      <c r="FC1913" s="267"/>
      <c r="FD1913" s="267"/>
      <c r="FE1913" s="267"/>
      <c r="FF1913" s="267"/>
      <c r="FG1913" s="267"/>
      <c r="FH1913" s="267"/>
      <c r="FI1913" s="267"/>
      <c r="FJ1913" s="267"/>
      <c r="FK1913" s="267"/>
      <c r="FL1913" s="267"/>
      <c r="FM1913" s="267"/>
      <c r="FN1913" s="267"/>
      <c r="FO1913" s="267"/>
      <c r="FP1913" s="267"/>
      <c r="FQ1913" s="267"/>
      <c r="FR1913" s="267"/>
      <c r="FS1913" s="267"/>
      <c r="FT1913" s="267"/>
      <c r="FU1913" s="267"/>
      <c r="FV1913" s="267"/>
      <c r="FW1913" s="267"/>
      <c r="FX1913" s="267"/>
      <c r="FY1913" s="267"/>
      <c r="FZ1913" s="267"/>
      <c r="GA1913" s="267"/>
      <c r="GB1913" s="267"/>
      <c r="GC1913" s="267"/>
      <c r="GD1913" s="267"/>
      <c r="GE1913" s="267"/>
      <c r="GF1913" s="267"/>
      <c r="GG1913" s="267"/>
      <c r="GH1913" s="267"/>
      <c r="GI1913" s="267"/>
      <c r="GJ1913" s="267"/>
      <c r="GK1913" s="267"/>
      <c r="GL1913" s="267"/>
      <c r="GM1913" s="267"/>
      <c r="GN1913" s="267"/>
      <c r="GO1913" s="267"/>
      <c r="GP1913" s="267"/>
      <c r="GQ1913" s="267"/>
      <c r="GR1913" s="267"/>
      <c r="GS1913" s="267"/>
      <c r="GT1913" s="267"/>
      <c r="GU1913" s="267"/>
      <c r="GV1913" s="267"/>
      <c r="GW1913" s="267"/>
      <c r="GX1913" s="267"/>
      <c r="GY1913" s="267"/>
      <c r="GZ1913" s="267"/>
      <c r="HA1913" s="267"/>
      <c r="HB1913" s="267"/>
      <c r="HC1913" s="267"/>
      <c r="HD1913" s="267"/>
      <c r="HE1913" s="267"/>
      <c r="HF1913" s="267"/>
      <c r="HG1913" s="267"/>
      <c r="HH1913" s="267"/>
      <c r="HI1913" s="267"/>
      <c r="HJ1913" s="267"/>
      <c r="HK1913" s="267"/>
      <c r="HL1913" s="267"/>
      <c r="HM1913" s="267"/>
      <c r="HN1913" s="267"/>
      <c r="HO1913" s="267"/>
      <c r="HP1913" s="267"/>
      <c r="HQ1913" s="267"/>
      <c r="HR1913" s="267"/>
      <c r="HS1913" s="267"/>
      <c r="HT1913" s="267"/>
      <c r="HU1913" s="267"/>
      <c r="HV1913" s="267"/>
      <c r="HW1913" s="267"/>
      <c r="HX1913" s="267"/>
      <c r="HY1913" s="267"/>
      <c r="HZ1913" s="267"/>
      <c r="IA1913" s="267"/>
      <c r="IB1913" s="267"/>
      <c r="IC1913" s="267"/>
      <c r="ID1913" s="267"/>
      <c r="IE1913" s="267"/>
      <c r="IF1913" s="267"/>
      <c r="IG1913" s="267"/>
      <c r="IH1913" s="267"/>
      <c r="II1913" s="267"/>
      <c r="IJ1913" s="267"/>
      <c r="IK1913" s="267"/>
      <c r="IL1913" s="267"/>
      <c r="IM1913" s="267"/>
      <c r="IN1913" s="267"/>
      <c r="IO1913" s="267"/>
      <c r="IP1913" s="267"/>
      <c r="IQ1913" s="267"/>
      <c r="IR1913" s="267"/>
      <c r="IS1913" s="267"/>
      <c r="IT1913" s="267"/>
      <c r="IU1913" s="267"/>
    </row>
    <row r="1914" spans="1:255" s="268" customFormat="1" ht="12.75">
      <c r="A1914" s="267"/>
      <c r="B1914" s="267"/>
      <c r="C1914" s="267"/>
      <c r="D1914" s="267"/>
      <c r="E1914" s="267"/>
      <c r="F1914" s="267"/>
      <c r="G1914" s="267"/>
      <c r="H1914" s="267"/>
      <c r="I1914" s="267"/>
      <c r="J1914" s="267"/>
      <c r="K1914" s="267"/>
      <c r="L1914" s="267"/>
      <c r="M1914" s="267"/>
      <c r="N1914" s="267"/>
      <c r="O1914" s="267"/>
      <c r="P1914" s="267"/>
      <c r="Q1914" s="267"/>
      <c r="R1914" s="267"/>
      <c r="S1914" s="267"/>
      <c r="T1914" s="267"/>
      <c r="U1914" s="267"/>
      <c r="V1914" s="267"/>
      <c r="W1914" s="267"/>
      <c r="X1914" s="267"/>
      <c r="Y1914" s="267"/>
      <c r="Z1914" s="267"/>
      <c r="AA1914" s="267"/>
      <c r="AB1914" s="267"/>
      <c r="AC1914" s="267"/>
      <c r="AD1914" s="267"/>
      <c r="AE1914" s="267"/>
      <c r="AF1914" s="267"/>
      <c r="AG1914" s="267"/>
      <c r="AH1914" s="267"/>
      <c r="AI1914" s="267"/>
      <c r="AJ1914" s="267"/>
      <c r="AK1914" s="267"/>
      <c r="AL1914" s="267"/>
      <c r="AM1914" s="267"/>
      <c r="AN1914" s="267"/>
      <c r="AO1914" s="267"/>
      <c r="AP1914" s="267"/>
      <c r="AQ1914" s="267"/>
      <c r="AR1914" s="267"/>
      <c r="AS1914" s="267"/>
      <c r="AT1914" s="267"/>
      <c r="AU1914" s="267"/>
      <c r="AV1914" s="267"/>
      <c r="AW1914" s="267"/>
      <c r="AX1914" s="267"/>
      <c r="AY1914" s="267"/>
      <c r="AZ1914" s="267"/>
      <c r="BA1914" s="267"/>
      <c r="BB1914" s="267"/>
      <c r="BC1914" s="267"/>
      <c r="BD1914" s="267"/>
      <c r="BE1914" s="267"/>
      <c r="BF1914" s="267"/>
      <c r="BG1914" s="267"/>
      <c r="BH1914" s="267"/>
      <c r="BI1914" s="267"/>
      <c r="BJ1914" s="267"/>
      <c r="BK1914" s="267"/>
      <c r="BL1914" s="267"/>
      <c r="BM1914" s="267"/>
      <c r="BN1914" s="267"/>
      <c r="BO1914" s="267"/>
      <c r="BP1914" s="267"/>
      <c r="BQ1914" s="267"/>
      <c r="BR1914" s="267"/>
      <c r="BS1914" s="267"/>
      <c r="BT1914" s="267"/>
      <c r="BU1914" s="267"/>
      <c r="BV1914" s="267"/>
      <c r="BW1914" s="267"/>
      <c r="BX1914" s="267"/>
      <c r="BY1914" s="267"/>
      <c r="BZ1914" s="267"/>
      <c r="CA1914" s="267"/>
      <c r="CB1914" s="267"/>
      <c r="CC1914" s="267"/>
      <c r="CD1914" s="267"/>
      <c r="CE1914" s="267"/>
      <c r="CF1914" s="267"/>
      <c r="CG1914" s="267"/>
      <c r="CH1914" s="267"/>
      <c r="CI1914" s="267"/>
      <c r="CJ1914" s="267"/>
      <c r="CK1914" s="267"/>
      <c r="CL1914" s="267"/>
      <c r="CM1914" s="267"/>
      <c r="CN1914" s="267"/>
      <c r="CO1914" s="267"/>
      <c r="CP1914" s="267"/>
      <c r="CQ1914" s="267"/>
      <c r="CR1914" s="267"/>
      <c r="CS1914" s="267"/>
      <c r="CT1914" s="267"/>
      <c r="CU1914" s="267"/>
      <c r="CV1914" s="267"/>
      <c r="CW1914" s="267"/>
      <c r="CX1914" s="267"/>
      <c r="CY1914" s="267"/>
      <c r="CZ1914" s="267"/>
      <c r="DA1914" s="267"/>
      <c r="DB1914" s="267"/>
      <c r="DC1914" s="267"/>
      <c r="DD1914" s="267"/>
      <c r="DE1914" s="267"/>
      <c r="DF1914" s="267"/>
      <c r="DG1914" s="267"/>
      <c r="DH1914" s="267"/>
      <c r="DI1914" s="267"/>
      <c r="DJ1914" s="267"/>
      <c r="DK1914" s="267"/>
      <c r="DL1914" s="267"/>
      <c r="DM1914" s="267"/>
      <c r="DN1914" s="267"/>
      <c r="DO1914" s="267"/>
      <c r="DP1914" s="267"/>
      <c r="DQ1914" s="267"/>
      <c r="DR1914" s="267"/>
      <c r="DS1914" s="267"/>
      <c r="DT1914" s="267"/>
      <c r="DU1914" s="267"/>
      <c r="DV1914" s="267"/>
      <c r="DW1914" s="267"/>
      <c r="DX1914" s="267"/>
      <c r="DY1914" s="267"/>
      <c r="DZ1914" s="267"/>
      <c r="EA1914" s="267"/>
      <c r="EB1914" s="267"/>
      <c r="EC1914" s="267"/>
      <c r="ED1914" s="267"/>
      <c r="EE1914" s="267"/>
      <c r="EF1914" s="267"/>
      <c r="EG1914" s="267"/>
      <c r="EH1914" s="267"/>
      <c r="EI1914" s="267"/>
      <c r="EJ1914" s="267"/>
      <c r="EK1914" s="267"/>
      <c r="EL1914" s="267"/>
      <c r="EM1914" s="267"/>
      <c r="EN1914" s="267"/>
      <c r="EO1914" s="267"/>
      <c r="EP1914" s="267"/>
      <c r="EQ1914" s="267"/>
      <c r="ER1914" s="267"/>
      <c r="ES1914" s="267"/>
      <c r="ET1914" s="267"/>
      <c r="EU1914" s="267"/>
      <c r="EV1914" s="267"/>
      <c r="EW1914" s="267"/>
      <c r="EX1914" s="267"/>
      <c r="EY1914" s="267"/>
      <c r="EZ1914" s="267"/>
      <c r="FA1914" s="267"/>
      <c r="FB1914" s="267"/>
      <c r="FC1914" s="267"/>
      <c r="FD1914" s="267"/>
      <c r="FE1914" s="267"/>
      <c r="FF1914" s="267"/>
      <c r="FG1914" s="267"/>
      <c r="FH1914" s="267"/>
      <c r="FI1914" s="267"/>
      <c r="FJ1914" s="267"/>
      <c r="FK1914" s="267"/>
      <c r="FL1914" s="267"/>
      <c r="FM1914" s="267"/>
      <c r="FN1914" s="267"/>
      <c r="FO1914" s="267"/>
      <c r="FP1914" s="267"/>
      <c r="FQ1914" s="267"/>
      <c r="FR1914" s="267"/>
      <c r="FS1914" s="267"/>
      <c r="FT1914" s="267"/>
      <c r="FU1914" s="267"/>
      <c r="FV1914" s="267"/>
      <c r="FW1914" s="267"/>
      <c r="FX1914" s="267"/>
      <c r="FY1914" s="267"/>
      <c r="FZ1914" s="267"/>
      <c r="GA1914" s="267"/>
      <c r="GB1914" s="267"/>
      <c r="GC1914" s="267"/>
      <c r="GD1914" s="267"/>
      <c r="GE1914" s="267"/>
      <c r="GF1914" s="267"/>
      <c r="GG1914" s="267"/>
      <c r="GH1914" s="267"/>
      <c r="GI1914" s="267"/>
      <c r="GJ1914" s="267"/>
      <c r="GK1914" s="267"/>
      <c r="GL1914" s="267"/>
      <c r="GM1914" s="267"/>
      <c r="GN1914" s="267"/>
      <c r="GO1914" s="267"/>
      <c r="GP1914" s="267"/>
      <c r="GQ1914" s="267"/>
      <c r="GR1914" s="267"/>
      <c r="GS1914" s="267"/>
      <c r="GT1914" s="267"/>
      <c r="GU1914" s="267"/>
      <c r="GV1914" s="267"/>
      <c r="GW1914" s="267"/>
      <c r="GX1914" s="267"/>
      <c r="GY1914" s="267"/>
      <c r="GZ1914" s="267"/>
      <c r="HA1914" s="267"/>
      <c r="HB1914" s="267"/>
      <c r="HC1914" s="267"/>
      <c r="HD1914" s="267"/>
      <c r="HE1914" s="267"/>
      <c r="HF1914" s="267"/>
      <c r="HG1914" s="267"/>
      <c r="HH1914" s="267"/>
      <c r="HI1914" s="267"/>
      <c r="HJ1914" s="267"/>
      <c r="HK1914" s="267"/>
      <c r="HL1914" s="267"/>
      <c r="HM1914" s="267"/>
      <c r="HN1914" s="267"/>
      <c r="HO1914" s="267"/>
      <c r="HP1914" s="267"/>
      <c r="HQ1914" s="267"/>
      <c r="HR1914" s="267"/>
      <c r="HS1914" s="267"/>
      <c r="HT1914" s="267"/>
      <c r="HU1914" s="267"/>
      <c r="HV1914" s="267"/>
      <c r="HW1914" s="267"/>
      <c r="HX1914" s="267"/>
      <c r="HY1914" s="267"/>
      <c r="HZ1914" s="267"/>
      <c r="IA1914" s="267"/>
      <c r="IB1914" s="267"/>
      <c r="IC1914" s="267"/>
      <c r="ID1914" s="267"/>
      <c r="IE1914" s="267"/>
      <c r="IF1914" s="267"/>
      <c r="IG1914" s="267"/>
      <c r="IH1914" s="267"/>
      <c r="II1914" s="267"/>
      <c r="IJ1914" s="267"/>
      <c r="IK1914" s="267"/>
      <c r="IL1914" s="267"/>
      <c r="IM1914" s="267"/>
      <c r="IN1914" s="267"/>
      <c r="IO1914" s="267"/>
      <c r="IP1914" s="267"/>
      <c r="IQ1914" s="267"/>
      <c r="IR1914" s="267"/>
      <c r="IS1914" s="267"/>
      <c r="IT1914" s="267"/>
      <c r="IU1914" s="267"/>
    </row>
    <row r="1915" spans="1:255" s="268" customFormat="1" ht="12.75">
      <c r="A1915" s="267"/>
      <c r="B1915" s="267"/>
      <c r="C1915" s="267"/>
      <c r="D1915" s="267"/>
      <c r="E1915" s="267"/>
      <c r="F1915" s="267"/>
      <c r="G1915" s="267"/>
      <c r="H1915" s="267"/>
      <c r="I1915" s="267"/>
      <c r="J1915" s="267"/>
      <c r="K1915" s="267"/>
      <c r="L1915" s="267"/>
      <c r="M1915" s="267"/>
      <c r="N1915" s="267"/>
      <c r="O1915" s="267"/>
      <c r="P1915" s="267"/>
      <c r="Q1915" s="267"/>
      <c r="R1915" s="267"/>
      <c r="S1915" s="267"/>
      <c r="T1915" s="267"/>
      <c r="U1915" s="267"/>
      <c r="V1915" s="267"/>
      <c r="W1915" s="267"/>
      <c r="X1915" s="267"/>
      <c r="Y1915" s="267"/>
      <c r="Z1915" s="267"/>
      <c r="AA1915" s="267"/>
      <c r="AB1915" s="267"/>
      <c r="AC1915" s="267"/>
      <c r="AD1915" s="267"/>
      <c r="AE1915" s="267"/>
      <c r="AF1915" s="267"/>
      <c r="AG1915" s="267"/>
      <c r="AH1915" s="267"/>
      <c r="AI1915" s="267"/>
      <c r="AJ1915" s="267"/>
      <c r="AK1915" s="267"/>
      <c r="AL1915" s="267"/>
      <c r="AM1915" s="267"/>
      <c r="AN1915" s="267"/>
      <c r="AO1915" s="267"/>
      <c r="AP1915" s="267"/>
      <c r="AQ1915" s="267"/>
      <c r="AR1915" s="267"/>
      <c r="AS1915" s="267"/>
      <c r="AT1915" s="267"/>
      <c r="AU1915" s="267"/>
      <c r="AV1915" s="267"/>
      <c r="AW1915" s="267"/>
      <c r="AX1915" s="267"/>
      <c r="AY1915" s="267"/>
      <c r="AZ1915" s="267"/>
      <c r="BA1915" s="267"/>
      <c r="BB1915" s="267"/>
      <c r="BC1915" s="267"/>
      <c r="BD1915" s="267"/>
      <c r="BE1915" s="267"/>
      <c r="BF1915" s="267"/>
      <c r="BG1915" s="267"/>
      <c r="BH1915" s="267"/>
      <c r="BI1915" s="267"/>
      <c r="BJ1915" s="267"/>
      <c r="BK1915" s="267"/>
      <c r="BL1915" s="267"/>
      <c r="BM1915" s="267"/>
      <c r="BN1915" s="267"/>
      <c r="BO1915" s="267"/>
      <c r="BP1915" s="267"/>
      <c r="BQ1915" s="267"/>
      <c r="BR1915" s="267"/>
      <c r="BS1915" s="267"/>
      <c r="BT1915" s="267"/>
      <c r="BU1915" s="267"/>
      <c r="BV1915" s="267"/>
      <c r="BW1915" s="267"/>
      <c r="BX1915" s="267"/>
      <c r="BY1915" s="267"/>
      <c r="BZ1915" s="267"/>
      <c r="CA1915" s="267"/>
      <c r="CB1915" s="267"/>
      <c r="CC1915" s="267"/>
      <c r="CD1915" s="267"/>
      <c r="CE1915" s="267"/>
      <c r="CF1915" s="267"/>
      <c r="CG1915" s="267"/>
      <c r="CH1915" s="267"/>
      <c r="CI1915" s="267"/>
      <c r="CJ1915" s="267"/>
      <c r="CK1915" s="267"/>
      <c r="CL1915" s="267"/>
      <c r="CM1915" s="267"/>
      <c r="CN1915" s="267"/>
      <c r="CO1915" s="267"/>
      <c r="CP1915" s="267"/>
      <c r="CQ1915" s="267"/>
      <c r="CR1915" s="267"/>
      <c r="CS1915" s="267"/>
      <c r="CT1915" s="267"/>
      <c r="CU1915" s="267"/>
      <c r="CV1915" s="267"/>
      <c r="CW1915" s="267"/>
      <c r="CX1915" s="267"/>
      <c r="CY1915" s="267"/>
      <c r="CZ1915" s="267"/>
      <c r="DA1915" s="267"/>
      <c r="DB1915" s="267"/>
      <c r="DC1915" s="267"/>
      <c r="DD1915" s="267"/>
      <c r="DE1915" s="267"/>
      <c r="DF1915" s="267"/>
      <c r="DG1915" s="267"/>
      <c r="DH1915" s="267"/>
      <c r="DI1915" s="267"/>
      <c r="DJ1915" s="267"/>
      <c r="DK1915" s="267"/>
      <c r="DL1915" s="267"/>
      <c r="DM1915" s="267"/>
      <c r="DN1915" s="267"/>
      <c r="DO1915" s="267"/>
      <c r="DP1915" s="267"/>
      <c r="DQ1915" s="267"/>
      <c r="DR1915" s="267"/>
      <c r="DS1915" s="267"/>
      <c r="DT1915" s="267"/>
      <c r="DU1915" s="267"/>
      <c r="DV1915" s="267"/>
      <c r="DW1915" s="267"/>
      <c r="DX1915" s="267"/>
      <c r="DY1915" s="267"/>
      <c r="DZ1915" s="267"/>
      <c r="EA1915" s="267"/>
      <c r="EB1915" s="267"/>
      <c r="EC1915" s="267"/>
      <c r="ED1915" s="267"/>
      <c r="EE1915" s="267"/>
      <c r="EF1915" s="267"/>
      <c r="EG1915" s="267"/>
      <c r="EH1915" s="267"/>
      <c r="EI1915" s="267"/>
      <c r="EJ1915" s="267"/>
      <c r="EK1915" s="267"/>
      <c r="EL1915" s="267"/>
      <c r="EM1915" s="267"/>
      <c r="EN1915" s="267"/>
      <c r="EO1915" s="267"/>
      <c r="EP1915" s="267"/>
      <c r="EQ1915" s="267"/>
      <c r="ER1915" s="267"/>
      <c r="ES1915" s="267"/>
      <c r="ET1915" s="267"/>
      <c r="EU1915" s="267"/>
      <c r="EV1915" s="267"/>
      <c r="EW1915" s="267"/>
      <c r="EX1915" s="267"/>
      <c r="EY1915" s="267"/>
      <c r="EZ1915" s="267"/>
      <c r="FA1915" s="267"/>
      <c r="FB1915" s="267"/>
      <c r="FC1915" s="267"/>
      <c r="FD1915" s="267"/>
      <c r="FE1915" s="267"/>
      <c r="FF1915" s="267"/>
      <c r="FG1915" s="267"/>
      <c r="FH1915" s="267"/>
      <c r="FI1915" s="267"/>
      <c r="FJ1915" s="267"/>
      <c r="FK1915" s="267"/>
      <c r="FL1915" s="267"/>
      <c r="FM1915" s="267"/>
      <c r="FN1915" s="267"/>
      <c r="FO1915" s="267"/>
      <c r="FP1915" s="267"/>
      <c r="FQ1915" s="267"/>
      <c r="FR1915" s="267"/>
      <c r="FS1915" s="267"/>
      <c r="FT1915" s="267"/>
      <c r="FU1915" s="267"/>
      <c r="FV1915" s="267"/>
      <c r="FW1915" s="267"/>
      <c r="FX1915" s="267"/>
      <c r="FY1915" s="267"/>
      <c r="FZ1915" s="267"/>
      <c r="GA1915" s="267"/>
      <c r="GB1915" s="267"/>
      <c r="GC1915" s="267"/>
      <c r="GD1915" s="267"/>
      <c r="GE1915" s="267"/>
      <c r="GF1915" s="267"/>
      <c r="GG1915" s="267"/>
      <c r="GH1915" s="267"/>
      <c r="GI1915" s="267"/>
      <c r="GJ1915" s="267"/>
      <c r="GK1915" s="267"/>
      <c r="GL1915" s="267"/>
      <c r="GM1915" s="267"/>
      <c r="GN1915" s="267"/>
      <c r="GO1915" s="267"/>
      <c r="GP1915" s="267"/>
      <c r="GQ1915" s="267"/>
      <c r="GR1915" s="267"/>
      <c r="GS1915" s="267"/>
      <c r="GT1915" s="267"/>
      <c r="GU1915" s="267"/>
      <c r="GV1915" s="267"/>
      <c r="GW1915" s="267"/>
      <c r="GX1915" s="267"/>
      <c r="GY1915" s="267"/>
      <c r="GZ1915" s="267"/>
      <c r="HA1915" s="267"/>
      <c r="HB1915" s="267"/>
      <c r="HC1915" s="267"/>
      <c r="HD1915" s="267"/>
      <c r="HE1915" s="267"/>
      <c r="HF1915" s="267"/>
      <c r="HG1915" s="267"/>
      <c r="HH1915" s="267"/>
      <c r="HI1915" s="267"/>
      <c r="HJ1915" s="267"/>
      <c r="HK1915" s="267"/>
      <c r="HL1915" s="267"/>
      <c r="HM1915" s="267"/>
      <c r="HN1915" s="267"/>
      <c r="HO1915" s="267"/>
      <c r="HP1915" s="267"/>
      <c r="HQ1915" s="267"/>
      <c r="HR1915" s="267"/>
      <c r="HS1915" s="267"/>
      <c r="HT1915" s="267"/>
      <c r="HU1915" s="267"/>
      <c r="HV1915" s="267"/>
      <c r="HW1915" s="267"/>
      <c r="HX1915" s="267"/>
      <c r="HY1915" s="267"/>
      <c r="HZ1915" s="267"/>
      <c r="IA1915" s="267"/>
      <c r="IB1915" s="267"/>
      <c r="IC1915" s="267"/>
      <c r="ID1915" s="267"/>
      <c r="IE1915" s="267"/>
      <c r="IF1915" s="267"/>
      <c r="IG1915" s="267"/>
      <c r="IH1915" s="267"/>
      <c r="II1915" s="267"/>
      <c r="IJ1915" s="267"/>
      <c r="IK1915" s="267"/>
      <c r="IL1915" s="267"/>
      <c r="IM1915" s="267"/>
      <c r="IN1915" s="267"/>
      <c r="IO1915" s="267"/>
      <c r="IP1915" s="267"/>
      <c r="IQ1915" s="267"/>
      <c r="IR1915" s="267"/>
      <c r="IS1915" s="267"/>
      <c r="IT1915" s="267"/>
      <c r="IU1915" s="267"/>
    </row>
    <row r="1916" spans="1:255" s="268" customFormat="1" ht="12.75">
      <c r="A1916" s="267"/>
      <c r="B1916" s="267"/>
      <c r="C1916" s="267"/>
      <c r="D1916" s="267"/>
      <c r="E1916" s="267"/>
      <c r="F1916" s="267"/>
      <c r="G1916" s="267"/>
      <c r="H1916" s="267"/>
      <c r="I1916" s="267"/>
      <c r="J1916" s="267"/>
      <c r="K1916" s="267"/>
      <c r="L1916" s="267"/>
      <c r="M1916" s="267"/>
      <c r="N1916" s="267"/>
      <c r="O1916" s="267"/>
      <c r="P1916" s="267"/>
      <c r="Q1916" s="267"/>
      <c r="R1916" s="267"/>
      <c r="S1916" s="267"/>
      <c r="T1916" s="267"/>
      <c r="U1916" s="267"/>
      <c r="V1916" s="267"/>
      <c r="W1916" s="267"/>
      <c r="X1916" s="267"/>
      <c r="Y1916" s="267"/>
      <c r="Z1916" s="267"/>
      <c r="AA1916" s="267"/>
      <c r="AB1916" s="267"/>
      <c r="AC1916" s="267"/>
      <c r="AD1916" s="267"/>
      <c r="AE1916" s="267"/>
      <c r="AF1916" s="267"/>
      <c r="AG1916" s="267"/>
      <c r="AH1916" s="267"/>
      <c r="AI1916" s="267"/>
      <c r="AJ1916" s="267"/>
      <c r="AK1916" s="267"/>
      <c r="AL1916" s="267"/>
      <c r="AM1916" s="267"/>
      <c r="AN1916" s="267"/>
      <c r="AO1916" s="267"/>
      <c r="AP1916" s="267"/>
      <c r="AQ1916" s="267"/>
      <c r="AR1916" s="267"/>
      <c r="AS1916" s="267"/>
      <c r="AT1916" s="267"/>
      <c r="AU1916" s="267"/>
      <c r="AV1916" s="267"/>
      <c r="AW1916" s="267"/>
      <c r="AX1916" s="267"/>
      <c r="AY1916" s="267"/>
      <c r="AZ1916" s="267"/>
      <c r="BA1916" s="267"/>
      <c r="BB1916" s="267"/>
      <c r="BC1916" s="267"/>
      <c r="BD1916" s="267"/>
      <c r="BE1916" s="267"/>
      <c r="BF1916" s="267"/>
      <c r="BG1916" s="267"/>
      <c r="BH1916" s="267"/>
      <c r="BI1916" s="267"/>
      <c r="BJ1916" s="267"/>
      <c r="BK1916" s="267"/>
      <c r="BL1916" s="267"/>
      <c r="BM1916" s="267"/>
      <c r="BN1916" s="267"/>
      <c r="BO1916" s="267"/>
      <c r="BP1916" s="267"/>
      <c r="BQ1916" s="267"/>
      <c r="BR1916" s="267"/>
      <c r="BS1916" s="267"/>
      <c r="BT1916" s="267"/>
      <c r="BU1916" s="267"/>
      <c r="BV1916" s="267"/>
      <c r="BW1916" s="267"/>
      <c r="BX1916" s="267"/>
      <c r="BY1916" s="267"/>
      <c r="BZ1916" s="267"/>
      <c r="CA1916" s="267"/>
      <c r="CB1916" s="267"/>
      <c r="CC1916" s="267"/>
      <c r="CD1916" s="267"/>
      <c r="CE1916" s="267"/>
      <c r="CF1916" s="267"/>
      <c r="CG1916" s="267"/>
      <c r="CH1916" s="267"/>
      <c r="CI1916" s="267"/>
      <c r="CJ1916" s="267"/>
      <c r="CK1916" s="267"/>
      <c r="CL1916" s="267"/>
      <c r="CM1916" s="267"/>
      <c r="CN1916" s="267"/>
      <c r="CO1916" s="267"/>
      <c r="CP1916" s="267"/>
      <c r="CQ1916" s="267"/>
      <c r="CR1916" s="267"/>
      <c r="CS1916" s="267"/>
      <c r="CT1916" s="267"/>
      <c r="CU1916" s="267"/>
      <c r="CV1916" s="267"/>
      <c r="CW1916" s="267"/>
      <c r="CX1916" s="267"/>
      <c r="CY1916" s="267"/>
      <c r="CZ1916" s="267"/>
      <c r="DA1916" s="267"/>
      <c r="DB1916" s="267"/>
      <c r="DC1916" s="267"/>
      <c r="DD1916" s="267"/>
      <c r="DE1916" s="267"/>
      <c r="DF1916" s="267"/>
      <c r="DG1916" s="267"/>
      <c r="DH1916" s="267"/>
      <c r="DI1916" s="267"/>
      <c r="DJ1916" s="267"/>
      <c r="DK1916" s="267"/>
      <c r="DL1916" s="267"/>
      <c r="DM1916" s="267"/>
      <c r="DN1916" s="267"/>
      <c r="DO1916" s="267"/>
      <c r="DP1916" s="267"/>
      <c r="DQ1916" s="267"/>
      <c r="DR1916" s="267"/>
      <c r="DS1916" s="267"/>
      <c r="DT1916" s="267"/>
      <c r="DU1916" s="267"/>
      <c r="DV1916" s="267"/>
      <c r="DW1916" s="267"/>
      <c r="DX1916" s="267"/>
      <c r="DY1916" s="267"/>
      <c r="DZ1916" s="267"/>
      <c r="EA1916" s="267"/>
      <c r="EB1916" s="267"/>
      <c r="EC1916" s="267"/>
      <c r="ED1916" s="267"/>
      <c r="EE1916" s="267"/>
      <c r="EF1916" s="267"/>
      <c r="EG1916" s="267"/>
      <c r="EH1916" s="267"/>
      <c r="EI1916" s="267"/>
      <c r="EJ1916" s="267"/>
      <c r="EK1916" s="267"/>
      <c r="EL1916" s="267"/>
      <c r="EM1916" s="267"/>
      <c r="EN1916" s="267"/>
      <c r="EO1916" s="267"/>
      <c r="EP1916" s="267"/>
      <c r="EQ1916" s="267"/>
      <c r="ER1916" s="267"/>
      <c r="ES1916" s="267"/>
      <c r="ET1916" s="267"/>
      <c r="EU1916" s="267"/>
      <c r="EV1916" s="267"/>
      <c r="EW1916" s="267"/>
      <c r="EX1916" s="267"/>
      <c r="EY1916" s="267"/>
      <c r="EZ1916" s="267"/>
      <c r="FA1916" s="267"/>
      <c r="FB1916" s="267"/>
      <c r="FC1916" s="267"/>
      <c r="FD1916" s="267"/>
      <c r="FE1916" s="267"/>
      <c r="FF1916" s="267"/>
      <c r="FG1916" s="267"/>
      <c r="FH1916" s="267"/>
      <c r="FI1916" s="267"/>
      <c r="FJ1916" s="267"/>
      <c r="FK1916" s="267"/>
      <c r="FL1916" s="267"/>
      <c r="FM1916" s="267"/>
      <c r="FN1916" s="267"/>
      <c r="FO1916" s="267"/>
      <c r="FP1916" s="267"/>
      <c r="FQ1916" s="267"/>
      <c r="FR1916" s="267"/>
      <c r="FS1916" s="267"/>
      <c r="FT1916" s="267"/>
      <c r="FU1916" s="267"/>
      <c r="FV1916" s="267"/>
      <c r="FW1916" s="267"/>
      <c r="FX1916" s="267"/>
      <c r="FY1916" s="267"/>
      <c r="FZ1916" s="267"/>
      <c r="GA1916" s="267"/>
      <c r="GB1916" s="267"/>
      <c r="GC1916" s="267"/>
      <c r="GD1916" s="267"/>
      <c r="GE1916" s="267"/>
      <c r="GF1916" s="267"/>
      <c r="GG1916" s="267"/>
      <c r="GH1916" s="267"/>
      <c r="GI1916" s="267"/>
      <c r="GJ1916" s="267"/>
      <c r="GK1916" s="267"/>
      <c r="GL1916" s="267"/>
      <c r="GM1916" s="267"/>
      <c r="GN1916" s="267"/>
      <c r="GO1916" s="267"/>
      <c r="GP1916" s="267"/>
      <c r="GQ1916" s="267"/>
      <c r="GR1916" s="267"/>
      <c r="GS1916" s="267"/>
      <c r="GT1916" s="267"/>
      <c r="GU1916" s="267"/>
      <c r="GV1916" s="267"/>
      <c r="GW1916" s="267"/>
      <c r="GX1916" s="267"/>
      <c r="GY1916" s="267"/>
      <c r="GZ1916" s="267"/>
      <c r="HA1916" s="267"/>
      <c r="HB1916" s="267"/>
      <c r="HC1916" s="267"/>
      <c r="HD1916" s="267"/>
      <c r="HE1916" s="267"/>
      <c r="HF1916" s="267"/>
      <c r="HG1916" s="267"/>
      <c r="HH1916" s="267"/>
      <c r="HI1916" s="267"/>
      <c r="HJ1916" s="267"/>
      <c r="HK1916" s="267"/>
      <c r="HL1916" s="267"/>
      <c r="HM1916" s="267"/>
      <c r="HN1916" s="267"/>
      <c r="HO1916" s="267"/>
      <c r="HP1916" s="267"/>
      <c r="HQ1916" s="267"/>
      <c r="HR1916" s="267"/>
      <c r="HS1916" s="267"/>
      <c r="HT1916" s="267"/>
      <c r="HU1916" s="267"/>
      <c r="HV1916" s="267"/>
      <c r="HW1916" s="267"/>
      <c r="HX1916" s="267"/>
      <c r="HY1916" s="267"/>
      <c r="HZ1916" s="267"/>
      <c r="IA1916" s="267"/>
      <c r="IB1916" s="267"/>
      <c r="IC1916" s="267"/>
      <c r="ID1916" s="267"/>
      <c r="IE1916" s="267"/>
      <c r="IF1916" s="267"/>
      <c r="IG1916" s="267"/>
      <c r="IH1916" s="267"/>
      <c r="II1916" s="267"/>
      <c r="IJ1916" s="267"/>
      <c r="IK1916" s="267"/>
      <c r="IL1916" s="267"/>
      <c r="IM1916" s="267"/>
      <c r="IN1916" s="267"/>
      <c r="IO1916" s="267"/>
      <c r="IP1916" s="267"/>
      <c r="IQ1916" s="267"/>
      <c r="IR1916" s="267"/>
      <c r="IS1916" s="267"/>
      <c r="IT1916" s="267"/>
      <c r="IU1916" s="267"/>
    </row>
    <row r="1917" spans="1:255" s="268" customFormat="1" ht="12.75">
      <c r="A1917" s="267"/>
      <c r="B1917" s="267"/>
      <c r="C1917" s="267"/>
      <c r="D1917" s="267"/>
      <c r="E1917" s="267"/>
      <c r="F1917" s="267"/>
      <c r="G1917" s="267"/>
      <c r="H1917" s="267"/>
      <c r="I1917" s="267"/>
      <c r="J1917" s="267"/>
      <c r="K1917" s="267"/>
      <c r="L1917" s="267"/>
      <c r="M1917" s="267"/>
      <c r="N1917" s="267"/>
      <c r="O1917" s="267"/>
      <c r="P1917" s="267"/>
      <c r="Q1917" s="267"/>
      <c r="R1917" s="267"/>
      <c r="S1917" s="267"/>
      <c r="T1917" s="267"/>
      <c r="U1917" s="267"/>
      <c r="V1917" s="267"/>
      <c r="W1917" s="267"/>
      <c r="X1917" s="267"/>
      <c r="Y1917" s="267"/>
      <c r="Z1917" s="267"/>
      <c r="AA1917" s="267"/>
      <c r="AB1917" s="267"/>
      <c r="AC1917" s="267"/>
      <c r="AD1917" s="267"/>
      <c r="AE1917" s="267"/>
      <c r="AF1917" s="267"/>
      <c r="AG1917" s="267"/>
      <c r="AH1917" s="267"/>
      <c r="AI1917" s="267"/>
      <c r="AJ1917" s="267"/>
      <c r="AK1917" s="267"/>
      <c r="AL1917" s="267"/>
      <c r="AM1917" s="267"/>
      <c r="AN1917" s="267"/>
      <c r="AO1917" s="267"/>
      <c r="AP1917" s="267"/>
      <c r="AQ1917" s="267"/>
      <c r="AR1917" s="267"/>
      <c r="AS1917" s="267"/>
      <c r="AT1917" s="267"/>
      <c r="AU1917" s="267"/>
      <c r="AV1917" s="267"/>
      <c r="AW1917" s="267"/>
      <c r="AX1917" s="267"/>
      <c r="AY1917" s="267"/>
      <c r="AZ1917" s="267"/>
      <c r="BA1917" s="267"/>
      <c r="BB1917" s="267"/>
      <c r="BC1917" s="267"/>
      <c r="BD1917" s="267"/>
      <c r="BE1917" s="267"/>
      <c r="BF1917" s="267"/>
      <c r="BG1917" s="267"/>
      <c r="BH1917" s="267"/>
      <c r="BI1917" s="267"/>
      <c r="BJ1917" s="267"/>
      <c r="BK1917" s="267"/>
      <c r="BL1917" s="267"/>
      <c r="BM1917" s="267"/>
      <c r="BN1917" s="267"/>
      <c r="BO1917" s="267"/>
      <c r="BP1917" s="267"/>
      <c r="BQ1917" s="267"/>
      <c r="BR1917" s="267"/>
      <c r="BS1917" s="267"/>
      <c r="BT1917" s="267"/>
      <c r="BU1917" s="267"/>
      <c r="BV1917" s="267"/>
      <c r="BW1917" s="267"/>
      <c r="BX1917" s="267"/>
      <c r="BY1917" s="267"/>
      <c r="BZ1917" s="267"/>
      <c r="CA1917" s="267"/>
      <c r="CB1917" s="267"/>
      <c r="CC1917" s="267"/>
      <c r="CD1917" s="267"/>
      <c r="CE1917" s="267"/>
      <c r="CF1917" s="267"/>
      <c r="CG1917" s="267"/>
      <c r="CH1917" s="267"/>
      <c r="CI1917" s="267"/>
      <c r="CJ1917" s="267"/>
      <c r="CK1917" s="267"/>
      <c r="CL1917" s="267"/>
      <c r="CM1917" s="267"/>
      <c r="CN1917" s="267"/>
      <c r="CO1917" s="267"/>
      <c r="CP1917" s="267"/>
      <c r="CQ1917" s="267"/>
      <c r="CR1917" s="267"/>
      <c r="CS1917" s="267"/>
      <c r="CT1917" s="267"/>
      <c r="CU1917" s="267"/>
      <c r="CV1917" s="267"/>
      <c r="CW1917" s="267"/>
      <c r="CX1917" s="267"/>
      <c r="CY1917" s="267"/>
      <c r="CZ1917" s="267"/>
      <c r="DA1917" s="267"/>
      <c r="DB1917" s="267"/>
      <c r="DC1917" s="267"/>
      <c r="DD1917" s="267"/>
      <c r="DE1917" s="267"/>
      <c r="DF1917" s="267"/>
      <c r="DG1917" s="267"/>
      <c r="DH1917" s="267"/>
      <c r="DI1917" s="267"/>
      <c r="DJ1917" s="267"/>
      <c r="DK1917" s="267"/>
      <c r="DL1917" s="267"/>
      <c r="DM1917" s="267"/>
      <c r="DN1917" s="267"/>
      <c r="DO1917" s="267"/>
      <c r="DP1917" s="267"/>
      <c r="DQ1917" s="267"/>
      <c r="DR1917" s="267"/>
      <c r="DS1917" s="267"/>
      <c r="DT1917" s="267"/>
      <c r="DU1917" s="267"/>
      <c r="DV1917" s="267"/>
      <c r="DW1917" s="267"/>
      <c r="DX1917" s="267"/>
      <c r="DY1917" s="267"/>
      <c r="DZ1917" s="267"/>
      <c r="EA1917" s="267"/>
      <c r="EB1917" s="267"/>
      <c r="EC1917" s="267"/>
      <c r="ED1917" s="267"/>
      <c r="EE1917" s="267"/>
      <c r="EF1917" s="267"/>
      <c r="EG1917" s="267"/>
      <c r="EH1917" s="267"/>
      <c r="EI1917" s="267"/>
      <c r="EJ1917" s="267"/>
      <c r="EK1917" s="267"/>
      <c r="EL1917" s="267"/>
      <c r="EM1917" s="267"/>
      <c r="EN1917" s="267"/>
      <c r="EO1917" s="267"/>
      <c r="EP1917" s="267"/>
      <c r="EQ1917" s="267"/>
      <c r="ER1917" s="267"/>
      <c r="ES1917" s="267"/>
      <c r="ET1917" s="267"/>
      <c r="EU1917" s="267"/>
      <c r="EV1917" s="267"/>
      <c r="EW1917" s="267"/>
      <c r="EX1917" s="267"/>
      <c r="EY1917" s="267"/>
      <c r="EZ1917" s="267"/>
      <c r="FA1917" s="267"/>
      <c r="FB1917" s="267"/>
      <c r="FC1917" s="267"/>
      <c r="FD1917" s="267"/>
      <c r="FE1917" s="267"/>
      <c r="FF1917" s="267"/>
      <c r="FG1917" s="267"/>
      <c r="FH1917" s="267"/>
      <c r="FI1917" s="267"/>
      <c r="FJ1917" s="267"/>
      <c r="FK1917" s="267"/>
      <c r="FL1917" s="267"/>
      <c r="FM1917" s="267"/>
      <c r="FN1917" s="267"/>
      <c r="FO1917" s="267"/>
      <c r="FP1917" s="267"/>
      <c r="FQ1917" s="267"/>
      <c r="FR1917" s="267"/>
      <c r="FS1917" s="267"/>
      <c r="FT1917" s="267"/>
      <c r="FU1917" s="267"/>
      <c r="FV1917" s="267"/>
      <c r="FW1917" s="267"/>
      <c r="FX1917" s="267"/>
      <c r="FY1917" s="267"/>
      <c r="FZ1917" s="267"/>
      <c r="GA1917" s="267"/>
      <c r="GB1917" s="267"/>
      <c r="GC1917" s="267"/>
      <c r="GD1917" s="267"/>
      <c r="GE1917" s="267"/>
      <c r="GF1917" s="267"/>
      <c r="GG1917" s="267"/>
      <c r="GH1917" s="267"/>
      <c r="GI1917" s="267"/>
      <c r="GJ1917" s="267"/>
      <c r="GK1917" s="267"/>
      <c r="GL1917" s="267"/>
      <c r="GM1917" s="267"/>
      <c r="GN1917" s="267"/>
      <c r="GO1917" s="267"/>
      <c r="GP1917" s="267"/>
      <c r="GQ1917" s="267"/>
      <c r="GR1917" s="267"/>
      <c r="GS1917" s="267"/>
      <c r="GT1917" s="267"/>
      <c r="GU1917" s="267"/>
      <c r="GV1917" s="267"/>
      <c r="GW1917" s="267"/>
      <c r="GX1917" s="267"/>
      <c r="GY1917" s="267"/>
      <c r="GZ1917" s="267"/>
      <c r="HA1917" s="267"/>
      <c r="HB1917" s="267"/>
      <c r="HC1917" s="267"/>
      <c r="HD1917" s="267"/>
      <c r="HE1917" s="267"/>
      <c r="HF1917" s="267"/>
      <c r="HG1917" s="267"/>
      <c r="HH1917" s="267"/>
      <c r="HI1917" s="267"/>
      <c r="HJ1917" s="267"/>
      <c r="HK1917" s="267"/>
      <c r="HL1917" s="267"/>
      <c r="HM1917" s="267"/>
      <c r="HN1917" s="267"/>
      <c r="HO1917" s="267"/>
      <c r="HP1917" s="267"/>
      <c r="HQ1917" s="267"/>
      <c r="HR1917" s="267"/>
      <c r="HS1917" s="267"/>
      <c r="HT1917" s="267"/>
      <c r="HU1917" s="267"/>
      <c r="HV1917" s="267"/>
      <c r="HW1917" s="267"/>
      <c r="HX1917" s="267"/>
      <c r="HY1917" s="267"/>
      <c r="HZ1917" s="267"/>
      <c r="IA1917" s="267"/>
      <c r="IB1917" s="267"/>
      <c r="IC1917" s="267"/>
      <c r="ID1917" s="267"/>
      <c r="IE1917" s="267"/>
      <c r="IF1917" s="267"/>
      <c r="IG1917" s="267"/>
      <c r="IH1917" s="267"/>
      <c r="II1917" s="267"/>
      <c r="IJ1917" s="267"/>
      <c r="IK1917" s="267"/>
      <c r="IL1917" s="267"/>
      <c r="IM1917" s="267"/>
      <c r="IN1917" s="267"/>
      <c r="IO1917" s="267"/>
      <c r="IP1917" s="267"/>
      <c r="IQ1917" s="267"/>
      <c r="IR1917" s="267"/>
      <c r="IS1917" s="267"/>
      <c r="IT1917" s="267"/>
      <c r="IU1917" s="267"/>
    </row>
    <row r="1918" spans="1:255" s="268" customFormat="1" ht="12.75">
      <c r="A1918" s="267"/>
      <c r="B1918" s="267"/>
      <c r="C1918" s="267"/>
      <c r="D1918" s="267"/>
      <c r="E1918" s="267"/>
      <c r="F1918" s="267"/>
      <c r="G1918" s="267"/>
      <c r="H1918" s="267"/>
      <c r="I1918" s="267"/>
      <c r="J1918" s="267"/>
      <c r="K1918" s="267"/>
      <c r="L1918" s="267"/>
      <c r="M1918" s="267"/>
      <c r="N1918" s="267"/>
      <c r="O1918" s="267"/>
      <c r="P1918" s="267"/>
      <c r="Q1918" s="267"/>
      <c r="R1918" s="267"/>
      <c r="S1918" s="267"/>
      <c r="T1918" s="267"/>
      <c r="U1918" s="267"/>
      <c r="V1918" s="267"/>
      <c r="W1918" s="267"/>
      <c r="X1918" s="267"/>
      <c r="Y1918" s="267"/>
      <c r="Z1918" s="267"/>
      <c r="AA1918" s="267"/>
      <c r="AB1918" s="267"/>
      <c r="AC1918" s="267"/>
      <c r="AD1918" s="267"/>
      <c r="AE1918" s="267"/>
      <c r="AF1918" s="267"/>
      <c r="AG1918" s="267"/>
      <c r="AH1918" s="267"/>
      <c r="AI1918" s="267"/>
      <c r="AJ1918" s="267"/>
      <c r="AK1918" s="267"/>
      <c r="AL1918" s="267"/>
      <c r="AM1918" s="267"/>
      <c r="AN1918" s="267"/>
      <c r="AO1918" s="267"/>
      <c r="AP1918" s="267"/>
      <c r="AQ1918" s="267"/>
      <c r="AR1918" s="267"/>
      <c r="AS1918" s="267"/>
      <c r="AT1918" s="267"/>
      <c r="AU1918" s="267"/>
      <c r="AV1918" s="267"/>
      <c r="AW1918" s="267"/>
      <c r="AX1918" s="267"/>
      <c r="AY1918" s="267"/>
      <c r="AZ1918" s="267"/>
      <c r="BA1918" s="267"/>
      <c r="BB1918" s="267"/>
      <c r="BC1918" s="267"/>
      <c r="BD1918" s="267"/>
      <c r="BE1918" s="267"/>
      <c r="BF1918" s="267"/>
      <c r="BG1918" s="267"/>
      <c r="BH1918" s="267"/>
      <c r="BI1918" s="267"/>
      <c r="BJ1918" s="267"/>
      <c r="BK1918" s="267"/>
      <c r="BL1918" s="267"/>
      <c r="BM1918" s="267"/>
      <c r="BN1918" s="267"/>
      <c r="BO1918" s="267"/>
      <c r="BP1918" s="267"/>
      <c r="BQ1918" s="267"/>
      <c r="BR1918" s="267"/>
      <c r="BS1918" s="267"/>
      <c r="BT1918" s="267"/>
      <c r="BU1918" s="267"/>
      <c r="BV1918" s="267"/>
      <c r="BW1918" s="267"/>
      <c r="BX1918" s="267"/>
      <c r="BY1918" s="267"/>
      <c r="BZ1918" s="267"/>
      <c r="CA1918" s="267"/>
      <c r="CB1918" s="267"/>
      <c r="CC1918" s="267"/>
      <c r="CD1918" s="267"/>
      <c r="CE1918" s="267"/>
      <c r="CF1918" s="267"/>
      <c r="CG1918" s="267"/>
      <c r="CH1918" s="267"/>
      <c r="CI1918" s="267"/>
      <c r="CJ1918" s="267"/>
      <c r="CK1918" s="267"/>
      <c r="CL1918" s="267"/>
      <c r="CM1918" s="267"/>
      <c r="CN1918" s="267"/>
      <c r="CO1918" s="267"/>
      <c r="CP1918" s="267"/>
      <c r="CQ1918" s="267"/>
      <c r="CR1918" s="267"/>
      <c r="CS1918" s="267"/>
      <c r="CT1918" s="267"/>
      <c r="CU1918" s="267"/>
      <c r="CV1918" s="267"/>
      <c r="CW1918" s="267"/>
      <c r="CX1918" s="267"/>
      <c r="CY1918" s="267"/>
      <c r="CZ1918" s="267"/>
      <c r="DA1918" s="267"/>
      <c r="DB1918" s="267"/>
      <c r="DC1918" s="267"/>
      <c r="DD1918" s="267"/>
      <c r="DE1918" s="267"/>
      <c r="DF1918" s="267"/>
      <c r="DG1918" s="267"/>
      <c r="DH1918" s="267"/>
      <c r="DI1918" s="267"/>
      <c r="DJ1918" s="267"/>
      <c r="DK1918" s="267"/>
      <c r="DL1918" s="267"/>
      <c r="DM1918" s="267"/>
      <c r="DN1918" s="267"/>
      <c r="DO1918" s="267"/>
      <c r="DP1918" s="267"/>
      <c r="DQ1918" s="267"/>
      <c r="DR1918" s="267"/>
      <c r="DS1918" s="267"/>
      <c r="DT1918" s="267"/>
      <c r="DU1918" s="267"/>
      <c r="DV1918" s="267"/>
      <c r="DW1918" s="267"/>
      <c r="DX1918" s="267"/>
      <c r="DY1918" s="267"/>
      <c r="DZ1918" s="267"/>
      <c r="EA1918" s="267"/>
      <c r="EB1918" s="267"/>
      <c r="EC1918" s="267"/>
      <c r="ED1918" s="267"/>
      <c r="EE1918" s="267"/>
      <c r="EF1918" s="267"/>
      <c r="EG1918" s="267"/>
      <c r="EH1918" s="267"/>
      <c r="EI1918" s="267"/>
      <c r="EJ1918" s="267"/>
      <c r="EK1918" s="267"/>
      <c r="EL1918" s="267"/>
      <c r="EM1918" s="267"/>
      <c r="EN1918" s="267"/>
      <c r="EO1918" s="267"/>
      <c r="EP1918" s="267"/>
      <c r="EQ1918" s="267"/>
      <c r="ER1918" s="267"/>
      <c r="ES1918" s="267"/>
      <c r="ET1918" s="267"/>
      <c r="EU1918" s="267"/>
      <c r="EV1918" s="267"/>
      <c r="EW1918" s="267"/>
      <c r="EX1918" s="267"/>
      <c r="EY1918" s="267"/>
      <c r="EZ1918" s="267"/>
      <c r="FA1918" s="267"/>
      <c r="FB1918" s="267"/>
      <c r="FC1918" s="267"/>
      <c r="FD1918" s="267"/>
      <c r="FE1918" s="267"/>
      <c r="FF1918" s="267"/>
      <c r="FG1918" s="267"/>
      <c r="FH1918" s="267"/>
      <c r="FI1918" s="267"/>
      <c r="FJ1918" s="267"/>
      <c r="FK1918" s="267"/>
      <c r="FL1918" s="267"/>
      <c r="FM1918" s="267"/>
      <c r="FN1918" s="267"/>
      <c r="FO1918" s="267"/>
      <c r="FP1918" s="267"/>
      <c r="FQ1918" s="267"/>
      <c r="FR1918" s="267"/>
      <c r="FS1918" s="267"/>
      <c r="FT1918" s="267"/>
      <c r="FU1918" s="267"/>
      <c r="FV1918" s="267"/>
      <c r="FW1918" s="267"/>
      <c r="FX1918" s="267"/>
      <c r="FY1918" s="267"/>
      <c r="FZ1918" s="267"/>
      <c r="GA1918" s="267"/>
      <c r="GB1918" s="267"/>
      <c r="GC1918" s="267"/>
      <c r="GD1918" s="267"/>
      <c r="GE1918" s="267"/>
      <c r="GF1918" s="267"/>
      <c r="GG1918" s="267"/>
      <c r="GH1918" s="267"/>
      <c r="GI1918" s="267"/>
      <c r="GJ1918" s="267"/>
      <c r="GK1918" s="267"/>
      <c r="GL1918" s="267"/>
      <c r="GM1918" s="267"/>
      <c r="GN1918" s="267"/>
      <c r="GO1918" s="267"/>
      <c r="GP1918" s="267"/>
      <c r="GQ1918" s="267"/>
      <c r="GR1918" s="267"/>
      <c r="GS1918" s="267"/>
      <c r="GT1918" s="267"/>
      <c r="GU1918" s="267"/>
      <c r="GV1918" s="267"/>
      <c r="GW1918" s="267"/>
      <c r="GX1918" s="267"/>
      <c r="GY1918" s="267"/>
      <c r="GZ1918" s="267"/>
      <c r="HA1918" s="267"/>
      <c r="HB1918" s="267"/>
      <c r="HC1918" s="267"/>
      <c r="HD1918" s="267"/>
      <c r="HE1918" s="267"/>
      <c r="HF1918" s="267"/>
      <c r="HG1918" s="267"/>
      <c r="HH1918" s="267"/>
      <c r="HI1918" s="267"/>
      <c r="HJ1918" s="267"/>
      <c r="HK1918" s="267"/>
      <c r="HL1918" s="267"/>
      <c r="HM1918" s="267"/>
      <c r="HN1918" s="267"/>
      <c r="HO1918" s="267"/>
      <c r="HP1918" s="267"/>
      <c r="HQ1918" s="267"/>
      <c r="HR1918" s="267"/>
      <c r="HS1918" s="267"/>
      <c r="HT1918" s="267"/>
      <c r="HU1918" s="267"/>
      <c r="HV1918" s="267"/>
      <c r="HW1918" s="267"/>
      <c r="HX1918" s="267"/>
      <c r="HY1918" s="267"/>
      <c r="HZ1918" s="267"/>
      <c r="IA1918" s="267"/>
      <c r="IB1918" s="267"/>
      <c r="IC1918" s="267"/>
      <c r="ID1918" s="267"/>
      <c r="IE1918" s="267"/>
      <c r="IF1918" s="267"/>
      <c r="IG1918" s="267"/>
      <c r="IH1918" s="267"/>
      <c r="II1918" s="267"/>
      <c r="IJ1918" s="267"/>
      <c r="IK1918" s="267"/>
      <c r="IL1918" s="267"/>
      <c r="IM1918" s="267"/>
      <c r="IN1918" s="267"/>
      <c r="IO1918" s="267"/>
      <c r="IP1918" s="267"/>
      <c r="IQ1918" s="267"/>
      <c r="IR1918" s="267"/>
      <c r="IS1918" s="267"/>
      <c r="IT1918" s="267"/>
      <c r="IU1918" s="267"/>
    </row>
    <row r="1919" spans="1:255" s="268" customFormat="1" ht="12.75">
      <c r="A1919" s="267"/>
      <c r="B1919" s="267"/>
      <c r="C1919" s="267"/>
      <c r="D1919" s="267"/>
      <c r="E1919" s="267"/>
      <c r="F1919" s="267"/>
      <c r="G1919" s="267"/>
      <c r="H1919" s="267"/>
      <c r="I1919" s="267"/>
      <c r="J1919" s="267"/>
      <c r="K1919" s="267"/>
      <c r="L1919" s="267"/>
      <c r="M1919" s="267"/>
      <c r="N1919" s="267"/>
      <c r="O1919" s="267"/>
      <c r="P1919" s="267"/>
      <c r="Q1919" s="267"/>
      <c r="R1919" s="267"/>
      <c r="S1919" s="267"/>
      <c r="T1919" s="267"/>
      <c r="U1919" s="267"/>
      <c r="V1919" s="267"/>
      <c r="W1919" s="267"/>
      <c r="X1919" s="267"/>
      <c r="Y1919" s="267"/>
      <c r="Z1919" s="267"/>
      <c r="AA1919" s="267"/>
      <c r="AB1919" s="267"/>
      <c r="AC1919" s="267"/>
      <c r="AD1919" s="267"/>
      <c r="AE1919" s="267"/>
      <c r="AF1919" s="267"/>
      <c r="AG1919" s="267"/>
      <c r="AH1919" s="267"/>
      <c r="AI1919" s="267"/>
      <c r="AJ1919" s="267"/>
      <c r="AK1919" s="267"/>
      <c r="AL1919" s="267"/>
      <c r="AM1919" s="267"/>
      <c r="AN1919" s="267"/>
      <c r="AO1919" s="267"/>
      <c r="AP1919" s="267"/>
      <c r="AQ1919" s="267"/>
      <c r="AR1919" s="267"/>
      <c r="AS1919" s="267"/>
      <c r="AT1919" s="267"/>
      <c r="AU1919" s="267"/>
      <c r="AV1919" s="267"/>
      <c r="AW1919" s="267"/>
      <c r="AX1919" s="267"/>
      <c r="AY1919" s="267"/>
      <c r="AZ1919" s="267"/>
      <c r="BA1919" s="267"/>
      <c r="BB1919" s="267"/>
      <c r="BC1919" s="267"/>
      <c r="BD1919" s="267"/>
      <c r="BE1919" s="267"/>
      <c r="BF1919" s="267"/>
      <c r="BG1919" s="267"/>
      <c r="BH1919" s="267"/>
      <c r="BI1919" s="267"/>
      <c r="BJ1919" s="267"/>
      <c r="BK1919" s="267"/>
      <c r="BL1919" s="267"/>
      <c r="BM1919" s="267"/>
      <c r="BN1919" s="267"/>
      <c r="BO1919" s="267"/>
      <c r="BP1919" s="267"/>
      <c r="BQ1919" s="267"/>
      <c r="BR1919" s="267"/>
      <c r="BS1919" s="267"/>
      <c r="BT1919" s="267"/>
      <c r="BU1919" s="267"/>
      <c r="BV1919" s="267"/>
      <c r="BW1919" s="267"/>
      <c r="BX1919" s="267"/>
      <c r="BY1919" s="267"/>
      <c r="BZ1919" s="267"/>
      <c r="CA1919" s="267"/>
      <c r="CB1919" s="267"/>
      <c r="CC1919" s="267"/>
      <c r="CD1919" s="267"/>
      <c r="CE1919" s="267"/>
      <c r="CF1919" s="267"/>
      <c r="CG1919" s="267"/>
      <c r="CH1919" s="267"/>
      <c r="CI1919" s="267"/>
      <c r="CJ1919" s="267"/>
      <c r="CK1919" s="267"/>
      <c r="CL1919" s="267"/>
      <c r="CM1919" s="267"/>
      <c r="CN1919" s="267"/>
      <c r="CO1919" s="267"/>
      <c r="CP1919" s="267"/>
      <c r="CQ1919" s="267"/>
      <c r="CR1919" s="267"/>
      <c r="CS1919" s="267"/>
      <c r="CT1919" s="267"/>
      <c r="CU1919" s="267"/>
      <c r="CV1919" s="267"/>
      <c r="CW1919" s="267"/>
      <c r="CX1919" s="267"/>
      <c r="CY1919" s="267"/>
      <c r="CZ1919" s="267"/>
      <c r="DA1919" s="267"/>
      <c r="DB1919" s="267"/>
      <c r="DC1919" s="267"/>
      <c r="DD1919" s="267"/>
      <c r="DE1919" s="267"/>
      <c r="DF1919" s="267"/>
      <c r="DG1919" s="267"/>
      <c r="DH1919" s="267"/>
      <c r="DI1919" s="267"/>
      <c r="DJ1919" s="267"/>
      <c r="DK1919" s="267"/>
      <c r="DL1919" s="267"/>
      <c r="DM1919" s="267"/>
      <c r="DN1919" s="267"/>
      <c r="DO1919" s="267"/>
      <c r="DP1919" s="267"/>
      <c r="DQ1919" s="267"/>
      <c r="DR1919" s="267"/>
      <c r="DS1919" s="267"/>
      <c r="DT1919" s="267"/>
      <c r="DU1919" s="267"/>
      <c r="DV1919" s="267"/>
      <c r="DW1919" s="267"/>
      <c r="DX1919" s="267"/>
      <c r="DY1919" s="267"/>
      <c r="DZ1919" s="267"/>
      <c r="EA1919" s="267"/>
      <c r="EB1919" s="267"/>
      <c r="EC1919" s="267"/>
      <c r="ED1919" s="267"/>
      <c r="EE1919" s="267"/>
      <c r="EF1919" s="267"/>
      <c r="EG1919" s="267"/>
      <c r="EH1919" s="267"/>
      <c r="EI1919" s="267"/>
      <c r="EJ1919" s="267"/>
      <c r="EK1919" s="267"/>
      <c r="EL1919" s="267"/>
      <c r="EM1919" s="267"/>
      <c r="EN1919" s="267"/>
      <c r="EO1919" s="267"/>
      <c r="EP1919" s="267"/>
      <c r="EQ1919" s="267"/>
      <c r="ER1919" s="267"/>
      <c r="ES1919" s="267"/>
      <c r="ET1919" s="267"/>
      <c r="EU1919" s="267"/>
      <c r="EV1919" s="267"/>
      <c r="EW1919" s="267"/>
      <c r="EX1919" s="267"/>
      <c r="EY1919" s="267"/>
      <c r="EZ1919" s="267"/>
      <c r="FA1919" s="267"/>
      <c r="FB1919" s="267"/>
      <c r="FC1919" s="267"/>
      <c r="FD1919" s="267"/>
      <c r="FE1919" s="267"/>
      <c r="FF1919" s="267"/>
      <c r="FG1919" s="267"/>
      <c r="FH1919" s="267"/>
      <c r="FI1919" s="267"/>
      <c r="FJ1919" s="267"/>
      <c r="FK1919" s="267"/>
      <c r="FL1919" s="267"/>
      <c r="FM1919" s="267"/>
      <c r="FN1919" s="267"/>
      <c r="FO1919" s="267"/>
      <c r="FP1919" s="267"/>
      <c r="FQ1919" s="267"/>
      <c r="FR1919" s="267"/>
      <c r="FS1919" s="267"/>
      <c r="FT1919" s="267"/>
      <c r="FU1919" s="267"/>
      <c r="FV1919" s="267"/>
      <c r="FW1919" s="267"/>
      <c r="FX1919" s="267"/>
      <c r="FY1919" s="267"/>
      <c r="FZ1919" s="267"/>
      <c r="GA1919" s="267"/>
      <c r="GB1919" s="267"/>
      <c r="GC1919" s="267"/>
      <c r="GD1919" s="267"/>
      <c r="GE1919" s="267"/>
      <c r="GF1919" s="267"/>
      <c r="GG1919" s="267"/>
      <c r="GH1919" s="267"/>
      <c r="GI1919" s="267"/>
      <c r="GJ1919" s="267"/>
      <c r="GK1919" s="267"/>
      <c r="GL1919" s="267"/>
      <c r="GM1919" s="267"/>
      <c r="GN1919" s="267"/>
      <c r="GO1919" s="267"/>
      <c r="GP1919" s="267"/>
      <c r="GQ1919" s="267"/>
      <c r="GR1919" s="267"/>
      <c r="GS1919" s="267"/>
      <c r="GT1919" s="267"/>
      <c r="GU1919" s="267"/>
      <c r="GV1919" s="267"/>
      <c r="GW1919" s="267"/>
      <c r="GX1919" s="267"/>
      <c r="GY1919" s="267"/>
      <c r="GZ1919" s="267"/>
      <c r="HA1919" s="267"/>
      <c r="HB1919" s="267"/>
      <c r="HC1919" s="267"/>
      <c r="HD1919" s="267"/>
      <c r="HE1919" s="267"/>
      <c r="HF1919" s="267"/>
      <c r="HG1919" s="267"/>
      <c r="HH1919" s="267"/>
      <c r="HI1919" s="267"/>
      <c r="HJ1919" s="267"/>
      <c r="HK1919" s="267"/>
      <c r="HL1919" s="267"/>
      <c r="HM1919" s="267"/>
      <c r="HN1919" s="267"/>
      <c r="HO1919" s="267"/>
      <c r="HP1919" s="267"/>
      <c r="HQ1919" s="267"/>
      <c r="HR1919" s="267"/>
      <c r="HS1919" s="267"/>
      <c r="HT1919" s="267"/>
      <c r="HU1919" s="267"/>
      <c r="HV1919" s="267"/>
      <c r="HW1919" s="267"/>
      <c r="HX1919" s="267"/>
      <c r="HY1919" s="267"/>
      <c r="HZ1919" s="267"/>
      <c r="IA1919" s="267"/>
      <c r="IB1919" s="267"/>
      <c r="IC1919" s="267"/>
      <c r="ID1919" s="267"/>
      <c r="IE1919" s="267"/>
      <c r="IF1919" s="267"/>
      <c r="IG1919" s="267"/>
      <c r="IH1919" s="267"/>
      <c r="II1919" s="267"/>
      <c r="IJ1919" s="267"/>
      <c r="IK1919" s="267"/>
      <c r="IL1919" s="267"/>
      <c r="IM1919" s="267"/>
      <c r="IN1919" s="267"/>
      <c r="IO1919" s="267"/>
      <c r="IP1919" s="267"/>
      <c r="IQ1919" s="267"/>
      <c r="IR1919" s="267"/>
      <c r="IS1919" s="267"/>
      <c r="IT1919" s="267"/>
      <c r="IU1919" s="267"/>
    </row>
    <row r="1920" spans="1:255" s="268" customFormat="1" ht="12.75">
      <c r="A1920" s="267"/>
      <c r="B1920" s="267"/>
      <c r="C1920" s="267"/>
      <c r="D1920" s="267"/>
      <c r="E1920" s="267"/>
      <c r="F1920" s="267"/>
      <c r="G1920" s="267"/>
      <c r="H1920" s="267"/>
      <c r="I1920" s="267"/>
      <c r="J1920" s="267"/>
      <c r="K1920" s="267"/>
      <c r="L1920" s="267"/>
      <c r="M1920" s="267"/>
      <c r="N1920" s="267"/>
      <c r="O1920" s="267"/>
      <c r="P1920" s="267"/>
      <c r="Q1920" s="267"/>
      <c r="R1920" s="267"/>
      <c r="S1920" s="267"/>
      <c r="T1920" s="267"/>
      <c r="U1920" s="267"/>
      <c r="V1920" s="267"/>
      <c r="W1920" s="267"/>
      <c r="X1920" s="267"/>
      <c r="Y1920" s="267"/>
      <c r="Z1920" s="267"/>
      <c r="AA1920" s="267"/>
      <c r="AB1920" s="267"/>
      <c r="AC1920" s="267"/>
      <c r="AD1920" s="267"/>
      <c r="AE1920" s="267"/>
      <c r="AF1920" s="267"/>
      <c r="AG1920" s="267"/>
      <c r="AH1920" s="267"/>
      <c r="AI1920" s="267"/>
      <c r="AJ1920" s="267"/>
      <c r="AK1920" s="267"/>
      <c r="AL1920" s="267"/>
      <c r="AM1920" s="267"/>
      <c r="AN1920" s="267"/>
      <c r="AO1920" s="267"/>
      <c r="AP1920" s="267"/>
      <c r="AQ1920" s="267"/>
      <c r="AR1920" s="267"/>
      <c r="AS1920" s="267"/>
      <c r="AT1920" s="267"/>
      <c r="AU1920" s="267"/>
      <c r="AV1920" s="267"/>
      <c r="AW1920" s="267"/>
      <c r="AX1920" s="267"/>
      <c r="AY1920" s="267"/>
      <c r="AZ1920" s="267"/>
      <c r="BA1920" s="267"/>
      <c r="BB1920" s="267"/>
      <c r="BC1920" s="267"/>
      <c r="BD1920" s="267"/>
      <c r="BE1920" s="267"/>
      <c r="BF1920" s="267"/>
      <c r="BG1920" s="267"/>
      <c r="BH1920" s="267"/>
      <c r="BI1920" s="267"/>
      <c r="BJ1920" s="267"/>
      <c r="BK1920" s="267"/>
      <c r="BL1920" s="267"/>
      <c r="BM1920" s="267"/>
      <c r="BN1920" s="267"/>
      <c r="BO1920" s="267"/>
      <c r="BP1920" s="267"/>
      <c r="BQ1920" s="267"/>
      <c r="BR1920" s="267"/>
      <c r="BS1920" s="267"/>
      <c r="BT1920" s="267"/>
      <c r="BU1920" s="267"/>
      <c r="BV1920" s="267"/>
      <c r="BW1920" s="267"/>
      <c r="BX1920" s="267"/>
      <c r="BY1920" s="267"/>
      <c r="BZ1920" s="267"/>
      <c r="CA1920" s="267"/>
      <c r="CB1920" s="267"/>
      <c r="CC1920" s="267"/>
      <c r="CD1920" s="267"/>
      <c r="CE1920" s="267"/>
      <c r="CF1920" s="267"/>
      <c r="CG1920" s="267"/>
      <c r="CH1920" s="267"/>
      <c r="CI1920" s="267"/>
      <c r="CJ1920" s="267"/>
      <c r="CK1920" s="267"/>
      <c r="CL1920" s="267"/>
      <c r="CM1920" s="267"/>
      <c r="CN1920" s="267"/>
      <c r="CO1920" s="267"/>
      <c r="CP1920" s="267"/>
      <c r="CQ1920" s="267"/>
      <c r="CR1920" s="267"/>
      <c r="CS1920" s="267"/>
      <c r="CT1920" s="267"/>
      <c r="CU1920" s="267"/>
      <c r="CV1920" s="267"/>
      <c r="CW1920" s="267"/>
      <c r="CX1920" s="267"/>
      <c r="CY1920" s="267"/>
      <c r="CZ1920" s="267"/>
      <c r="DA1920" s="267"/>
      <c r="DB1920" s="267"/>
      <c r="DC1920" s="267"/>
      <c r="DD1920" s="267"/>
      <c r="DE1920" s="267"/>
      <c r="DF1920" s="267"/>
      <c r="DG1920" s="267"/>
      <c r="DH1920" s="267"/>
      <c r="DI1920" s="267"/>
      <c r="DJ1920" s="267"/>
      <c r="DK1920" s="267"/>
      <c r="DL1920" s="267"/>
      <c r="DM1920" s="267"/>
      <c r="DN1920" s="267"/>
      <c r="DO1920" s="267"/>
      <c r="DP1920" s="267"/>
      <c r="DQ1920" s="267"/>
      <c r="DR1920" s="267"/>
      <c r="DS1920" s="267"/>
      <c r="DT1920" s="267"/>
      <c r="DU1920" s="267"/>
      <c r="DV1920" s="267"/>
      <c r="DW1920" s="267"/>
      <c r="DX1920" s="267"/>
      <c r="DY1920" s="267"/>
      <c r="DZ1920" s="267"/>
      <c r="EA1920" s="267"/>
      <c r="EB1920" s="267"/>
      <c r="EC1920" s="267"/>
      <c r="ED1920" s="267"/>
      <c r="EE1920" s="267"/>
      <c r="EF1920" s="267"/>
      <c r="EG1920" s="267"/>
      <c r="EH1920" s="267"/>
      <c r="EI1920" s="267"/>
      <c r="EJ1920" s="267"/>
      <c r="EK1920" s="267"/>
      <c r="EL1920" s="267"/>
      <c r="EM1920" s="267"/>
      <c r="EN1920" s="267"/>
      <c r="EO1920" s="267"/>
      <c r="EP1920" s="267"/>
      <c r="EQ1920" s="267"/>
      <c r="ER1920" s="267"/>
      <c r="ES1920" s="267"/>
      <c r="ET1920" s="267"/>
      <c r="EU1920" s="267"/>
      <c r="EV1920" s="267"/>
      <c r="EW1920" s="267"/>
      <c r="EX1920" s="267"/>
      <c r="EY1920" s="267"/>
      <c r="EZ1920" s="267"/>
      <c r="FA1920" s="267"/>
      <c r="FB1920" s="267"/>
      <c r="FC1920" s="267"/>
      <c r="FD1920" s="267"/>
      <c r="FE1920" s="267"/>
      <c r="FF1920" s="267"/>
      <c r="FG1920" s="267"/>
      <c r="FH1920" s="267"/>
      <c r="FI1920" s="267"/>
      <c r="FJ1920" s="267"/>
      <c r="FK1920" s="267"/>
      <c r="FL1920" s="267"/>
      <c r="FM1920" s="267"/>
      <c r="FN1920" s="267"/>
      <c r="FO1920" s="267"/>
      <c r="FP1920" s="267"/>
      <c r="FQ1920" s="267"/>
      <c r="FR1920" s="267"/>
      <c r="FS1920" s="267"/>
      <c r="FT1920" s="267"/>
      <c r="FU1920" s="267"/>
      <c r="FV1920" s="267"/>
      <c r="FW1920" s="267"/>
      <c r="FX1920" s="267"/>
      <c r="FY1920" s="267"/>
      <c r="FZ1920" s="267"/>
      <c r="GA1920" s="267"/>
      <c r="GB1920" s="267"/>
      <c r="GC1920" s="267"/>
      <c r="GD1920" s="267"/>
      <c r="GE1920" s="267"/>
      <c r="GF1920" s="267"/>
      <c r="GG1920" s="267"/>
      <c r="GH1920" s="267"/>
      <c r="GI1920" s="267"/>
      <c r="GJ1920" s="267"/>
      <c r="GK1920" s="267"/>
      <c r="GL1920" s="267"/>
      <c r="GM1920" s="267"/>
      <c r="GN1920" s="267"/>
      <c r="GO1920" s="267"/>
      <c r="GP1920" s="267"/>
      <c r="GQ1920" s="267"/>
      <c r="GR1920" s="267"/>
      <c r="GS1920" s="267"/>
      <c r="GT1920" s="267"/>
      <c r="GU1920" s="267"/>
      <c r="GV1920" s="267"/>
      <c r="GW1920" s="267"/>
      <c r="GX1920" s="267"/>
      <c r="GY1920" s="267"/>
      <c r="GZ1920" s="267"/>
      <c r="HA1920" s="267"/>
      <c r="HB1920" s="267"/>
      <c r="HC1920" s="267"/>
      <c r="HD1920" s="267"/>
      <c r="HE1920" s="267"/>
      <c r="HF1920" s="267"/>
      <c r="HG1920" s="267"/>
      <c r="HH1920" s="267"/>
      <c r="HI1920" s="267"/>
      <c r="HJ1920" s="267"/>
      <c r="HK1920" s="267"/>
      <c r="HL1920" s="267"/>
      <c r="HM1920" s="267"/>
      <c r="HN1920" s="267"/>
      <c r="HO1920" s="267"/>
      <c r="HP1920" s="267"/>
      <c r="HQ1920" s="267"/>
      <c r="HR1920" s="267"/>
      <c r="HS1920" s="267"/>
      <c r="HT1920" s="267"/>
      <c r="HU1920" s="267"/>
      <c r="HV1920" s="267"/>
      <c r="HW1920" s="267"/>
      <c r="HX1920" s="267"/>
      <c r="HY1920" s="267"/>
      <c r="HZ1920" s="267"/>
      <c r="IA1920" s="267"/>
      <c r="IB1920" s="267"/>
      <c r="IC1920" s="267"/>
      <c r="ID1920" s="267"/>
      <c r="IE1920" s="267"/>
      <c r="IF1920" s="267"/>
      <c r="IG1920" s="267"/>
      <c r="IH1920" s="267"/>
      <c r="II1920" s="267"/>
      <c r="IJ1920" s="267"/>
      <c r="IK1920" s="267"/>
      <c r="IL1920" s="267"/>
      <c r="IM1920" s="267"/>
      <c r="IN1920" s="267"/>
      <c r="IO1920" s="267"/>
      <c r="IP1920" s="267"/>
      <c r="IQ1920" s="267"/>
      <c r="IR1920" s="267"/>
      <c r="IS1920" s="267"/>
      <c r="IT1920" s="267"/>
      <c r="IU1920" s="267"/>
    </row>
    <row r="1921" spans="1:255" s="268" customFormat="1" ht="12.75">
      <c r="A1921" s="267"/>
      <c r="B1921" s="267"/>
      <c r="C1921" s="267"/>
      <c r="D1921" s="267"/>
      <c r="E1921" s="267"/>
      <c r="F1921" s="267"/>
      <c r="G1921" s="267"/>
      <c r="H1921" s="267"/>
      <c r="I1921" s="267"/>
      <c r="J1921" s="267"/>
      <c r="K1921" s="267"/>
      <c r="L1921" s="267"/>
      <c r="M1921" s="267"/>
      <c r="N1921" s="267"/>
      <c r="O1921" s="267"/>
      <c r="P1921" s="267"/>
      <c r="Q1921" s="267"/>
      <c r="R1921" s="267"/>
      <c r="S1921" s="267"/>
      <c r="T1921" s="267"/>
      <c r="U1921" s="267"/>
      <c r="V1921" s="267"/>
      <c r="W1921" s="267"/>
      <c r="X1921" s="267"/>
      <c r="Y1921" s="267"/>
      <c r="Z1921" s="267"/>
      <c r="AA1921" s="267"/>
      <c r="AB1921" s="267"/>
      <c r="AC1921" s="267"/>
      <c r="AD1921" s="267"/>
      <c r="AE1921" s="267"/>
      <c r="AF1921" s="267"/>
      <c r="AG1921" s="267"/>
      <c r="AH1921" s="267"/>
      <c r="AI1921" s="267"/>
      <c r="AJ1921" s="267"/>
      <c r="AK1921" s="267"/>
      <c r="AL1921" s="267"/>
      <c r="AM1921" s="267"/>
      <c r="AN1921" s="267"/>
      <c r="AO1921" s="267"/>
      <c r="AP1921" s="267"/>
      <c r="AQ1921" s="267"/>
      <c r="AR1921" s="267"/>
      <c r="AS1921" s="267"/>
      <c r="AT1921" s="267"/>
      <c r="AU1921" s="267"/>
      <c r="AV1921" s="267"/>
      <c r="AW1921" s="267"/>
      <c r="AX1921" s="267"/>
      <c r="AY1921" s="267"/>
      <c r="AZ1921" s="267"/>
      <c r="BA1921" s="267"/>
      <c r="BB1921" s="267"/>
      <c r="BC1921" s="267"/>
      <c r="BD1921" s="267"/>
      <c r="BE1921" s="267"/>
      <c r="BF1921" s="267"/>
      <c r="BG1921" s="267"/>
      <c r="BH1921" s="267"/>
      <c r="BI1921" s="267"/>
      <c r="BJ1921" s="267"/>
      <c r="BK1921" s="267"/>
      <c r="BL1921" s="267"/>
      <c r="BM1921" s="267"/>
      <c r="BN1921" s="267"/>
      <c r="BO1921" s="267"/>
      <c r="BP1921" s="267"/>
      <c r="BQ1921" s="267"/>
      <c r="BR1921" s="267"/>
      <c r="BS1921" s="267"/>
      <c r="BT1921" s="267"/>
      <c r="BU1921" s="267"/>
      <c r="BV1921" s="267"/>
      <c r="BW1921" s="267"/>
      <c r="BX1921" s="267"/>
      <c r="BY1921" s="267"/>
      <c r="BZ1921" s="267"/>
      <c r="CA1921" s="267"/>
      <c r="CB1921" s="267"/>
      <c r="CC1921" s="267"/>
      <c r="CD1921" s="267"/>
      <c r="CE1921" s="267"/>
      <c r="CF1921" s="267"/>
      <c r="CG1921" s="267"/>
      <c r="CH1921" s="267"/>
      <c r="CI1921" s="267"/>
      <c r="CJ1921" s="267"/>
      <c r="CK1921" s="267"/>
      <c r="CL1921" s="267"/>
      <c r="CM1921" s="267"/>
      <c r="CN1921" s="267"/>
      <c r="CO1921" s="267"/>
      <c r="CP1921" s="267"/>
      <c r="CQ1921" s="267"/>
      <c r="CR1921" s="267"/>
      <c r="CS1921" s="267"/>
      <c r="CT1921" s="267"/>
      <c r="CU1921" s="267"/>
      <c r="CV1921" s="267"/>
      <c r="CW1921" s="267"/>
      <c r="CX1921" s="267"/>
      <c r="CY1921" s="267"/>
      <c r="CZ1921" s="267"/>
      <c r="DA1921" s="267"/>
      <c r="DB1921" s="267"/>
      <c r="DC1921" s="267"/>
      <c r="DD1921" s="267"/>
      <c r="DE1921" s="267"/>
      <c r="DF1921" s="267"/>
      <c r="DG1921" s="267"/>
      <c r="DH1921" s="267"/>
      <c r="DI1921" s="267"/>
      <c r="DJ1921" s="267"/>
      <c r="DK1921" s="267"/>
      <c r="DL1921" s="267"/>
      <c r="DM1921" s="267"/>
      <c r="DN1921" s="267"/>
      <c r="DO1921" s="267"/>
      <c r="DP1921" s="267"/>
      <c r="DQ1921" s="267"/>
      <c r="DR1921" s="267"/>
      <c r="DS1921" s="267"/>
      <c r="DT1921" s="267"/>
      <c r="DU1921" s="267"/>
      <c r="DV1921" s="267"/>
      <c r="DW1921" s="267"/>
      <c r="DX1921" s="267"/>
      <c r="DY1921" s="267"/>
      <c r="DZ1921" s="267"/>
      <c r="EA1921" s="267"/>
      <c r="EB1921" s="267"/>
      <c r="EC1921" s="267"/>
      <c r="ED1921" s="267"/>
      <c r="EE1921" s="267"/>
      <c r="EF1921" s="267"/>
      <c r="EG1921" s="267"/>
      <c r="EH1921" s="267"/>
      <c r="EI1921" s="267"/>
      <c r="EJ1921" s="267"/>
      <c r="EK1921" s="267"/>
      <c r="EL1921" s="267"/>
      <c r="EM1921" s="267"/>
      <c r="EN1921" s="267"/>
      <c r="EO1921" s="267"/>
      <c r="EP1921" s="267"/>
      <c r="EQ1921" s="267"/>
      <c r="ER1921" s="267"/>
      <c r="ES1921" s="267"/>
      <c r="ET1921" s="267"/>
      <c r="EU1921" s="267"/>
      <c r="EV1921" s="267"/>
      <c r="EW1921" s="267"/>
      <c r="EX1921" s="267"/>
      <c r="EY1921" s="267"/>
      <c r="EZ1921" s="267"/>
      <c r="FA1921" s="267"/>
      <c r="FB1921" s="267"/>
      <c r="FC1921" s="267"/>
      <c r="FD1921" s="267"/>
      <c r="FE1921" s="267"/>
      <c r="FF1921" s="267"/>
      <c r="FG1921" s="267"/>
      <c r="FH1921" s="267"/>
      <c r="FI1921" s="267"/>
      <c r="FJ1921" s="267"/>
      <c r="FK1921" s="267"/>
      <c r="FL1921" s="267"/>
      <c r="FM1921" s="267"/>
      <c r="FN1921" s="267"/>
      <c r="FO1921" s="267"/>
      <c r="FP1921" s="267"/>
      <c r="FQ1921" s="267"/>
      <c r="FR1921" s="267"/>
      <c r="FS1921" s="267"/>
      <c r="FT1921" s="267"/>
      <c r="FU1921" s="267"/>
      <c r="FV1921" s="267"/>
      <c r="FW1921" s="267"/>
      <c r="FX1921" s="267"/>
      <c r="FY1921" s="267"/>
      <c r="FZ1921" s="267"/>
      <c r="GA1921" s="267"/>
      <c r="GB1921" s="267"/>
      <c r="GC1921" s="267"/>
      <c r="GD1921" s="267"/>
      <c r="GE1921" s="267"/>
      <c r="GF1921" s="267"/>
      <c r="GG1921" s="267"/>
      <c r="GH1921" s="267"/>
      <c r="GI1921" s="267"/>
      <c r="GJ1921" s="267"/>
      <c r="GK1921" s="267"/>
      <c r="GL1921" s="267"/>
      <c r="GM1921" s="267"/>
      <c r="GN1921" s="267"/>
      <c r="GO1921" s="267"/>
      <c r="GP1921" s="267"/>
      <c r="GQ1921" s="267"/>
      <c r="GR1921" s="267"/>
      <c r="GS1921" s="267"/>
      <c r="GT1921" s="267"/>
      <c r="GU1921" s="267"/>
      <c r="GV1921" s="267"/>
      <c r="GW1921" s="267"/>
      <c r="GX1921" s="267"/>
      <c r="GY1921" s="267"/>
      <c r="GZ1921" s="267"/>
      <c r="HA1921" s="267"/>
      <c r="HB1921" s="267"/>
      <c r="HC1921" s="267"/>
      <c r="HD1921" s="267"/>
      <c r="HE1921" s="267"/>
      <c r="HF1921" s="267"/>
      <c r="HG1921" s="267"/>
      <c r="HH1921" s="267"/>
      <c r="HI1921" s="267"/>
      <c r="HJ1921" s="267"/>
      <c r="HK1921" s="267"/>
      <c r="HL1921" s="267"/>
      <c r="HM1921" s="267"/>
      <c r="HN1921" s="267"/>
      <c r="HO1921" s="267"/>
      <c r="HP1921" s="267"/>
      <c r="HQ1921" s="267"/>
      <c r="HR1921" s="267"/>
      <c r="HS1921" s="267"/>
      <c r="HT1921" s="267"/>
      <c r="HU1921" s="267"/>
      <c r="HV1921" s="267"/>
      <c r="HW1921" s="267"/>
      <c r="HX1921" s="267"/>
      <c r="HY1921" s="267"/>
      <c r="HZ1921" s="267"/>
      <c r="IA1921" s="267"/>
      <c r="IB1921" s="267"/>
      <c r="IC1921" s="267"/>
      <c r="ID1921" s="267"/>
      <c r="IE1921" s="267"/>
      <c r="IF1921" s="267"/>
      <c r="IG1921" s="267"/>
      <c r="IH1921" s="267"/>
      <c r="II1921" s="267"/>
      <c r="IJ1921" s="267"/>
      <c r="IK1921" s="267"/>
      <c r="IL1921" s="267"/>
      <c r="IM1921" s="267"/>
      <c r="IN1921" s="267"/>
      <c r="IO1921" s="267"/>
      <c r="IP1921" s="267"/>
      <c r="IQ1921" s="267"/>
      <c r="IR1921" s="267"/>
      <c r="IS1921" s="267"/>
      <c r="IT1921" s="267"/>
      <c r="IU1921" s="267"/>
    </row>
    <row r="1922" spans="1:255" s="268" customFormat="1" ht="12.75">
      <c r="A1922" s="267"/>
      <c r="B1922" s="267"/>
      <c r="C1922" s="267"/>
      <c r="D1922" s="267"/>
      <c r="E1922" s="267"/>
      <c r="F1922" s="267"/>
      <c r="G1922" s="267"/>
      <c r="H1922" s="267"/>
      <c r="I1922" s="267"/>
      <c r="J1922" s="267"/>
      <c r="K1922" s="267"/>
      <c r="L1922" s="267"/>
      <c r="M1922" s="267"/>
      <c r="N1922" s="267"/>
      <c r="O1922" s="267"/>
      <c r="P1922" s="267"/>
      <c r="Q1922" s="267"/>
      <c r="R1922" s="267"/>
      <c r="S1922" s="267"/>
      <c r="T1922" s="267"/>
      <c r="U1922" s="267"/>
      <c r="V1922" s="267"/>
      <c r="W1922" s="267"/>
      <c r="X1922" s="267"/>
      <c r="Y1922" s="267"/>
      <c r="Z1922" s="267"/>
      <c r="AA1922" s="267"/>
      <c r="AB1922" s="267"/>
      <c r="AC1922" s="267"/>
      <c r="AD1922" s="267"/>
      <c r="AE1922" s="267"/>
      <c r="AF1922" s="267"/>
      <c r="AG1922" s="267"/>
      <c r="AH1922" s="267"/>
      <c r="AI1922" s="267"/>
      <c r="AJ1922" s="267"/>
      <c r="AK1922" s="267"/>
      <c r="AL1922" s="267"/>
      <c r="AM1922" s="267"/>
      <c r="AN1922" s="267"/>
      <c r="AO1922" s="267"/>
      <c r="AP1922" s="267"/>
      <c r="AQ1922" s="267"/>
      <c r="AR1922" s="267"/>
      <c r="AS1922" s="267"/>
      <c r="AT1922" s="267"/>
      <c r="AU1922" s="267"/>
      <c r="AV1922" s="267"/>
      <c r="AW1922" s="267"/>
      <c r="AX1922" s="267"/>
      <c r="AY1922" s="267"/>
      <c r="AZ1922" s="267"/>
      <c r="BA1922" s="267"/>
      <c r="BB1922" s="267"/>
      <c r="BC1922" s="267"/>
      <c r="BD1922" s="267"/>
      <c r="BE1922" s="267"/>
      <c r="BF1922" s="267"/>
      <c r="BG1922" s="267"/>
      <c r="BH1922" s="267"/>
      <c r="BI1922" s="267"/>
      <c r="BJ1922" s="267"/>
      <c r="BK1922" s="267"/>
      <c r="BL1922" s="267"/>
      <c r="BM1922" s="267"/>
      <c r="BN1922" s="267"/>
      <c r="BO1922" s="267"/>
      <c r="BP1922" s="267"/>
      <c r="BQ1922" s="267"/>
      <c r="BR1922" s="267"/>
      <c r="BS1922" s="267"/>
      <c r="BT1922" s="267"/>
      <c r="BU1922" s="267"/>
      <c r="BV1922" s="267"/>
      <c r="BW1922" s="267"/>
      <c r="BX1922" s="267"/>
      <c r="BY1922" s="267"/>
      <c r="BZ1922" s="267"/>
      <c r="CA1922" s="267"/>
      <c r="CB1922" s="267"/>
      <c r="CC1922" s="267"/>
      <c r="CD1922" s="267"/>
      <c r="CE1922" s="267"/>
      <c r="CF1922" s="267"/>
      <c r="CG1922" s="267"/>
      <c r="CH1922" s="267"/>
      <c r="CI1922" s="267"/>
      <c r="CJ1922" s="267"/>
      <c r="CK1922" s="267"/>
      <c r="CL1922" s="267"/>
      <c r="CM1922" s="267"/>
      <c r="CN1922" s="267"/>
      <c r="CO1922" s="267"/>
      <c r="CP1922" s="267"/>
      <c r="CQ1922" s="267"/>
      <c r="CR1922" s="267"/>
      <c r="CS1922" s="267"/>
      <c r="CT1922" s="267"/>
      <c r="CU1922" s="267"/>
      <c r="CV1922" s="267"/>
      <c r="CW1922" s="267"/>
      <c r="CX1922" s="267"/>
      <c r="CY1922" s="267"/>
      <c r="CZ1922" s="267"/>
      <c r="DA1922" s="267"/>
      <c r="DB1922" s="267"/>
      <c r="DC1922" s="267"/>
      <c r="DD1922" s="267"/>
      <c r="DE1922" s="267"/>
      <c r="DF1922" s="267"/>
      <c r="DG1922" s="267"/>
      <c r="DH1922" s="267"/>
      <c r="DI1922" s="267"/>
      <c r="DJ1922" s="267"/>
      <c r="DK1922" s="267"/>
      <c r="DL1922" s="267"/>
      <c r="DM1922" s="267"/>
      <c r="DN1922" s="267"/>
      <c r="DO1922" s="267"/>
      <c r="DP1922" s="267"/>
      <c r="DQ1922" s="267"/>
      <c r="DR1922" s="267"/>
      <c r="DS1922" s="267"/>
      <c r="DT1922" s="267"/>
      <c r="DU1922" s="267"/>
      <c r="DV1922" s="267"/>
      <c r="DW1922" s="267"/>
      <c r="DX1922" s="267"/>
      <c r="DY1922" s="267"/>
      <c r="DZ1922" s="267"/>
      <c r="EA1922" s="267"/>
      <c r="EB1922" s="267"/>
      <c r="EC1922" s="267"/>
      <c r="ED1922" s="267"/>
      <c r="EE1922" s="267"/>
      <c r="EF1922" s="267"/>
      <c r="EG1922" s="267"/>
      <c r="EH1922" s="267"/>
      <c r="EI1922" s="267"/>
      <c r="EJ1922" s="267"/>
      <c r="EK1922" s="267"/>
      <c r="EL1922" s="267"/>
      <c r="EM1922" s="267"/>
      <c r="EN1922" s="267"/>
      <c r="EO1922" s="267"/>
      <c r="EP1922" s="267"/>
      <c r="EQ1922" s="267"/>
      <c r="ER1922" s="267"/>
      <c r="ES1922" s="267"/>
      <c r="ET1922" s="267"/>
      <c r="EU1922" s="267"/>
      <c r="EV1922" s="267"/>
      <c r="EW1922" s="267"/>
      <c r="EX1922" s="267"/>
      <c r="EY1922" s="267"/>
      <c r="EZ1922" s="267"/>
      <c r="FA1922" s="267"/>
      <c r="FB1922" s="267"/>
      <c r="FC1922" s="267"/>
      <c r="FD1922" s="267"/>
      <c r="FE1922" s="267"/>
      <c r="FF1922" s="267"/>
      <c r="FG1922" s="267"/>
      <c r="FH1922" s="267"/>
      <c r="FI1922" s="267"/>
      <c r="FJ1922" s="267"/>
      <c r="FK1922" s="267"/>
      <c r="FL1922" s="267"/>
      <c r="FM1922" s="267"/>
      <c r="FN1922" s="267"/>
      <c r="FO1922" s="267"/>
      <c r="FP1922" s="267"/>
      <c r="FQ1922" s="267"/>
      <c r="FR1922" s="267"/>
      <c r="FS1922" s="267"/>
      <c r="FT1922" s="267"/>
      <c r="FU1922" s="267"/>
      <c r="FV1922" s="267"/>
      <c r="FW1922" s="267"/>
      <c r="FX1922" s="267"/>
      <c r="FY1922" s="267"/>
      <c r="FZ1922" s="267"/>
      <c r="GA1922" s="267"/>
      <c r="GB1922" s="267"/>
      <c r="GC1922" s="267"/>
      <c r="GD1922" s="267"/>
      <c r="GE1922" s="267"/>
      <c r="GF1922" s="267"/>
      <c r="GG1922" s="267"/>
      <c r="GH1922" s="267"/>
      <c r="GI1922" s="267"/>
      <c r="GJ1922" s="267"/>
      <c r="GK1922" s="267"/>
      <c r="GL1922" s="267"/>
      <c r="GM1922" s="267"/>
      <c r="GN1922" s="267"/>
      <c r="GO1922" s="267"/>
      <c r="GP1922" s="267"/>
      <c r="GQ1922" s="267"/>
      <c r="GR1922" s="267"/>
      <c r="GS1922" s="267"/>
      <c r="GT1922" s="267"/>
      <c r="GU1922" s="267"/>
      <c r="GV1922" s="267"/>
      <c r="GW1922" s="267"/>
      <c r="GX1922" s="267"/>
      <c r="GY1922" s="267"/>
      <c r="GZ1922" s="267"/>
      <c r="HA1922" s="267"/>
      <c r="HB1922" s="267"/>
      <c r="HC1922" s="267"/>
      <c r="HD1922" s="267"/>
      <c r="HE1922" s="267"/>
      <c r="HF1922" s="267"/>
      <c r="HG1922" s="267"/>
      <c r="HH1922" s="267"/>
      <c r="HI1922" s="267"/>
      <c r="HJ1922" s="267"/>
      <c r="HK1922" s="267"/>
      <c r="HL1922" s="267"/>
      <c r="HM1922" s="267"/>
      <c r="HN1922" s="267"/>
      <c r="HO1922" s="267"/>
      <c r="HP1922" s="267"/>
      <c r="HQ1922" s="267"/>
      <c r="HR1922" s="267"/>
      <c r="HS1922" s="267"/>
      <c r="HT1922" s="267"/>
      <c r="HU1922" s="267"/>
      <c r="HV1922" s="267"/>
      <c r="HW1922" s="267"/>
      <c r="HX1922" s="267"/>
      <c r="HY1922" s="267"/>
      <c r="HZ1922" s="267"/>
      <c r="IA1922" s="267"/>
      <c r="IB1922" s="267"/>
      <c r="IC1922" s="267"/>
      <c r="ID1922" s="267"/>
      <c r="IE1922" s="267"/>
      <c r="IF1922" s="267"/>
      <c r="IG1922" s="267"/>
      <c r="IH1922" s="267"/>
      <c r="II1922" s="267"/>
      <c r="IJ1922" s="267"/>
      <c r="IK1922" s="267"/>
      <c r="IL1922" s="267"/>
      <c r="IM1922" s="267"/>
      <c r="IN1922" s="267"/>
      <c r="IO1922" s="267"/>
      <c r="IP1922" s="267"/>
      <c r="IQ1922" s="267"/>
      <c r="IR1922" s="267"/>
      <c r="IS1922" s="267"/>
      <c r="IT1922" s="267"/>
      <c r="IU1922" s="267"/>
    </row>
    <row r="1923" spans="1:255" s="268" customFormat="1" ht="12.75">
      <c r="A1923" s="267"/>
      <c r="B1923" s="267"/>
      <c r="C1923" s="267"/>
      <c r="D1923" s="267"/>
      <c r="E1923" s="267"/>
      <c r="F1923" s="267"/>
      <c r="G1923" s="267"/>
      <c r="H1923" s="267"/>
      <c r="I1923" s="267"/>
      <c r="J1923" s="267"/>
      <c r="K1923" s="267"/>
      <c r="L1923" s="267"/>
      <c r="M1923" s="267"/>
      <c r="N1923" s="267"/>
      <c r="O1923" s="267"/>
      <c r="P1923" s="267"/>
      <c r="Q1923" s="267"/>
      <c r="R1923" s="267"/>
      <c r="S1923" s="267"/>
      <c r="T1923" s="267"/>
      <c r="U1923" s="267"/>
      <c r="V1923" s="267"/>
      <c r="W1923" s="267"/>
      <c r="X1923" s="267"/>
      <c r="Y1923" s="267"/>
      <c r="Z1923" s="267"/>
      <c r="AA1923" s="267"/>
      <c r="AB1923" s="267"/>
      <c r="AC1923" s="267"/>
      <c r="AD1923" s="267"/>
      <c r="AE1923" s="267"/>
      <c r="AF1923" s="267"/>
      <c r="AG1923" s="267"/>
      <c r="AH1923" s="267"/>
      <c r="AI1923" s="267"/>
      <c r="AJ1923" s="267"/>
      <c r="AK1923" s="267"/>
      <c r="AL1923" s="267"/>
      <c r="AM1923" s="267"/>
      <c r="AN1923" s="267"/>
      <c r="AO1923" s="267"/>
      <c r="AP1923" s="267"/>
      <c r="AQ1923" s="267"/>
      <c r="AR1923" s="267"/>
      <c r="AS1923" s="267"/>
      <c r="AT1923" s="267"/>
      <c r="AU1923" s="267"/>
      <c r="AV1923" s="267"/>
      <c r="AW1923" s="267"/>
      <c r="AX1923" s="267"/>
      <c r="AY1923" s="267"/>
      <c r="AZ1923" s="267"/>
      <c r="BA1923" s="267"/>
      <c r="BB1923" s="267"/>
      <c r="BC1923" s="267"/>
      <c r="BD1923" s="267"/>
      <c r="BE1923" s="267"/>
      <c r="BF1923" s="267"/>
      <c r="BG1923" s="267"/>
      <c r="BH1923" s="267"/>
      <c r="BI1923" s="267"/>
      <c r="BJ1923" s="267"/>
      <c r="BK1923" s="267"/>
      <c r="BL1923" s="267"/>
      <c r="BM1923" s="267"/>
      <c r="BN1923" s="267"/>
      <c r="BO1923" s="267"/>
      <c r="BP1923" s="267"/>
      <c r="BQ1923" s="267"/>
      <c r="BR1923" s="267"/>
      <c r="BS1923" s="267"/>
      <c r="BT1923" s="267"/>
      <c r="BU1923" s="267"/>
      <c r="BV1923" s="267"/>
      <c r="BW1923" s="267"/>
      <c r="BX1923" s="267"/>
      <c r="BY1923" s="267"/>
      <c r="BZ1923" s="267"/>
      <c r="CA1923" s="267"/>
      <c r="CB1923" s="267"/>
      <c r="CC1923" s="267"/>
      <c r="CD1923" s="267"/>
      <c r="CE1923" s="267"/>
      <c r="CF1923" s="267"/>
      <c r="CG1923" s="267"/>
      <c r="CH1923" s="267"/>
      <c r="CI1923" s="267"/>
      <c r="CJ1923" s="267"/>
      <c r="CK1923" s="267"/>
      <c r="CL1923" s="267"/>
      <c r="CM1923" s="267"/>
      <c r="CN1923" s="267"/>
      <c r="CO1923" s="267"/>
      <c r="CP1923" s="267"/>
      <c r="CQ1923" s="267"/>
      <c r="CR1923" s="267"/>
      <c r="CS1923" s="267"/>
      <c r="CT1923" s="267"/>
      <c r="CU1923" s="267"/>
      <c r="CV1923" s="267"/>
      <c r="CW1923" s="267"/>
      <c r="CX1923" s="267"/>
      <c r="CY1923" s="267"/>
      <c r="CZ1923" s="267"/>
      <c r="DA1923" s="267"/>
      <c r="DB1923" s="267"/>
      <c r="DC1923" s="267"/>
      <c r="DD1923" s="267"/>
      <c r="DE1923" s="267"/>
      <c r="DF1923" s="267"/>
      <c r="DG1923" s="267"/>
      <c r="DH1923" s="267"/>
      <c r="DI1923" s="267"/>
      <c r="DJ1923" s="267"/>
      <c r="DK1923" s="267"/>
      <c r="DL1923" s="267"/>
      <c r="DM1923" s="267"/>
      <c r="DN1923" s="267"/>
      <c r="DO1923" s="267"/>
      <c r="DP1923" s="267"/>
      <c r="DQ1923" s="267"/>
      <c r="DR1923" s="267"/>
      <c r="DS1923" s="267"/>
      <c r="DT1923" s="267"/>
      <c r="DU1923" s="267"/>
      <c r="DV1923" s="267"/>
      <c r="DW1923" s="267"/>
      <c r="DX1923" s="267"/>
      <c r="DY1923" s="267"/>
      <c r="DZ1923" s="267"/>
      <c r="EA1923" s="267"/>
      <c r="EB1923" s="267"/>
      <c r="EC1923" s="267"/>
      <c r="ED1923" s="267"/>
      <c r="EE1923" s="267"/>
      <c r="EF1923" s="267"/>
      <c r="EG1923" s="267"/>
      <c r="EH1923" s="267"/>
      <c r="EI1923" s="267"/>
      <c r="EJ1923" s="267"/>
      <c r="EK1923" s="267"/>
      <c r="EL1923" s="267"/>
      <c r="EM1923" s="267"/>
      <c r="EN1923" s="267"/>
      <c r="EO1923" s="267"/>
      <c r="EP1923" s="267"/>
      <c r="EQ1923" s="267"/>
      <c r="ER1923" s="267"/>
      <c r="ES1923" s="267"/>
      <c r="ET1923" s="267"/>
      <c r="EU1923" s="267"/>
      <c r="EV1923" s="267"/>
      <c r="EW1923" s="267"/>
      <c r="EX1923" s="267"/>
      <c r="EY1923" s="267"/>
      <c r="EZ1923" s="267"/>
      <c r="FA1923" s="267"/>
      <c r="FB1923" s="267"/>
      <c r="FC1923" s="267"/>
      <c r="FD1923" s="267"/>
      <c r="FE1923" s="267"/>
      <c r="FF1923" s="267"/>
      <c r="FG1923" s="267"/>
      <c r="FH1923" s="267"/>
      <c r="FI1923" s="267"/>
      <c r="FJ1923" s="267"/>
      <c r="FK1923" s="267"/>
      <c r="FL1923" s="267"/>
      <c r="FM1923" s="267"/>
      <c r="FN1923" s="267"/>
      <c r="FO1923" s="267"/>
      <c r="FP1923" s="267"/>
      <c r="FQ1923" s="267"/>
      <c r="FR1923" s="267"/>
      <c r="FS1923" s="267"/>
      <c r="FT1923" s="267"/>
      <c r="FU1923" s="267"/>
      <c r="FV1923" s="267"/>
      <c r="FW1923" s="267"/>
      <c r="FX1923" s="267"/>
      <c r="FY1923" s="267"/>
      <c r="FZ1923" s="267"/>
      <c r="GA1923" s="267"/>
      <c r="GB1923" s="267"/>
      <c r="GC1923" s="267"/>
      <c r="GD1923" s="267"/>
      <c r="GE1923" s="267"/>
      <c r="GF1923" s="267"/>
      <c r="GG1923" s="267"/>
      <c r="GH1923" s="267"/>
      <c r="GI1923" s="267"/>
      <c r="GJ1923" s="267"/>
      <c r="GK1923" s="267"/>
      <c r="GL1923" s="267"/>
      <c r="GM1923" s="267"/>
      <c r="GN1923" s="267"/>
      <c r="GO1923" s="267"/>
      <c r="GP1923" s="267"/>
      <c r="GQ1923" s="267"/>
      <c r="GR1923" s="267"/>
      <c r="GS1923" s="267"/>
      <c r="GT1923" s="267"/>
      <c r="GU1923" s="267"/>
      <c r="GV1923" s="267"/>
      <c r="GW1923" s="267"/>
      <c r="GX1923" s="267"/>
      <c r="GY1923" s="267"/>
      <c r="GZ1923" s="267"/>
      <c r="HA1923" s="267"/>
      <c r="HB1923" s="267"/>
      <c r="HC1923" s="267"/>
      <c r="HD1923" s="267"/>
      <c r="HE1923" s="267"/>
      <c r="HF1923" s="267"/>
      <c r="HG1923" s="267"/>
      <c r="HH1923" s="267"/>
      <c r="HI1923" s="267"/>
      <c r="HJ1923" s="267"/>
      <c r="HK1923" s="267"/>
      <c r="HL1923" s="267"/>
      <c r="HM1923" s="267"/>
      <c r="HN1923" s="267"/>
      <c r="HO1923" s="267"/>
      <c r="HP1923" s="267"/>
      <c r="HQ1923" s="267"/>
      <c r="HR1923" s="267"/>
      <c r="HS1923" s="267"/>
      <c r="HT1923" s="267"/>
      <c r="HU1923" s="267"/>
      <c r="HV1923" s="267"/>
      <c r="HW1923" s="267"/>
      <c r="HX1923" s="267"/>
      <c r="HY1923" s="267"/>
      <c r="HZ1923" s="267"/>
      <c r="IA1923" s="267"/>
      <c r="IB1923" s="267"/>
      <c r="IC1923" s="267"/>
      <c r="ID1923" s="267"/>
      <c r="IE1923" s="267"/>
      <c r="IF1923" s="267"/>
      <c r="IG1923" s="267"/>
      <c r="IH1923" s="267"/>
      <c r="II1923" s="267"/>
      <c r="IJ1923" s="267"/>
      <c r="IK1923" s="267"/>
      <c r="IL1923" s="267"/>
      <c r="IM1923" s="267"/>
      <c r="IN1923" s="267"/>
      <c r="IO1923" s="267"/>
      <c r="IP1923" s="267"/>
      <c r="IQ1923" s="267"/>
      <c r="IR1923" s="267"/>
      <c r="IS1923" s="267"/>
      <c r="IT1923" s="267"/>
      <c r="IU1923" s="267"/>
    </row>
    <row r="1924" spans="1:255" s="268" customFormat="1" ht="12.75">
      <c r="A1924" s="267"/>
      <c r="B1924" s="267"/>
      <c r="C1924" s="267"/>
      <c r="D1924" s="267"/>
      <c r="E1924" s="267"/>
      <c r="F1924" s="267"/>
      <c r="G1924" s="267"/>
      <c r="H1924" s="267"/>
      <c r="I1924" s="267"/>
      <c r="J1924" s="267"/>
      <c r="K1924" s="267"/>
      <c r="L1924" s="267"/>
      <c r="M1924" s="267"/>
      <c r="N1924" s="267"/>
      <c r="O1924" s="267"/>
      <c r="P1924" s="267"/>
      <c r="Q1924" s="267"/>
      <c r="R1924" s="267"/>
      <c r="S1924" s="267"/>
      <c r="T1924" s="267"/>
      <c r="U1924" s="267"/>
      <c r="V1924" s="267"/>
      <c r="W1924" s="267"/>
      <c r="X1924" s="267"/>
      <c r="Y1924" s="267"/>
      <c r="Z1924" s="267"/>
      <c r="AA1924" s="267"/>
      <c r="AB1924" s="267"/>
      <c r="AC1924" s="267"/>
      <c r="AD1924" s="267"/>
      <c r="AE1924" s="267"/>
      <c r="AF1924" s="267"/>
      <c r="AG1924" s="267"/>
      <c r="AH1924" s="267"/>
      <c r="AI1924" s="267"/>
      <c r="AJ1924" s="267"/>
      <c r="AK1924" s="267"/>
      <c r="AL1924" s="267"/>
      <c r="AM1924" s="267"/>
      <c r="AN1924" s="267"/>
      <c r="AO1924" s="267"/>
      <c r="AP1924" s="267"/>
      <c r="AQ1924" s="267"/>
      <c r="AR1924" s="267"/>
      <c r="AS1924" s="267"/>
      <c r="AT1924" s="267"/>
      <c r="AU1924" s="267"/>
      <c r="AV1924" s="267"/>
      <c r="AW1924" s="267"/>
      <c r="AX1924" s="267"/>
      <c r="AY1924" s="267"/>
      <c r="AZ1924" s="267"/>
      <c r="BA1924" s="267"/>
      <c r="BB1924" s="267"/>
      <c r="BC1924" s="267"/>
      <c r="BD1924" s="267"/>
      <c r="BE1924" s="267"/>
      <c r="BF1924" s="267"/>
      <c r="BG1924" s="267"/>
      <c r="BH1924" s="267"/>
      <c r="BI1924" s="267"/>
      <c r="BJ1924" s="267"/>
      <c r="BK1924" s="267"/>
      <c r="BL1924" s="267"/>
      <c r="BM1924" s="267"/>
      <c r="BN1924" s="267"/>
      <c r="BO1924" s="267"/>
      <c r="BP1924" s="267"/>
      <c r="BQ1924" s="267"/>
      <c r="BR1924" s="267"/>
      <c r="BS1924" s="267"/>
      <c r="BT1924" s="267"/>
      <c r="BU1924" s="267"/>
      <c r="BV1924" s="267"/>
      <c r="BW1924" s="267"/>
      <c r="BX1924" s="267"/>
      <c r="BY1924" s="267"/>
      <c r="BZ1924" s="267"/>
      <c r="CA1924" s="267"/>
      <c r="CB1924" s="267"/>
      <c r="CC1924" s="267"/>
      <c r="CD1924" s="267"/>
      <c r="CE1924" s="267"/>
      <c r="CF1924" s="267"/>
      <c r="CG1924" s="267"/>
      <c r="CH1924" s="267"/>
      <c r="CI1924" s="267"/>
      <c r="CJ1924" s="267"/>
      <c r="CK1924" s="267"/>
      <c r="CL1924" s="267"/>
      <c r="CM1924" s="267"/>
      <c r="CN1924" s="267"/>
      <c r="CO1924" s="267"/>
      <c r="CP1924" s="267"/>
      <c r="CQ1924" s="267"/>
      <c r="CR1924" s="267"/>
      <c r="CS1924" s="267"/>
      <c r="CT1924" s="267"/>
      <c r="CU1924" s="267"/>
      <c r="CV1924" s="267"/>
      <c r="CW1924" s="267"/>
      <c r="CX1924" s="267"/>
      <c r="CY1924" s="267"/>
      <c r="CZ1924" s="267"/>
      <c r="DA1924" s="267"/>
      <c r="DB1924" s="267"/>
      <c r="DC1924" s="267"/>
      <c r="DD1924" s="267"/>
      <c r="DE1924" s="267"/>
      <c r="DF1924" s="267"/>
      <c r="DG1924" s="267"/>
      <c r="DH1924" s="267"/>
      <c r="DI1924" s="267"/>
      <c r="DJ1924" s="267"/>
      <c r="DK1924" s="267"/>
      <c r="DL1924" s="267"/>
      <c r="DM1924" s="267"/>
      <c r="DN1924" s="267"/>
      <c r="DO1924" s="267"/>
      <c r="DP1924" s="267"/>
      <c r="DQ1924" s="267"/>
      <c r="DR1924" s="267"/>
      <c r="DS1924" s="267"/>
      <c r="DT1924" s="267"/>
      <c r="DU1924" s="267"/>
      <c r="DV1924" s="267"/>
      <c r="DW1924" s="267"/>
      <c r="DX1924" s="267"/>
      <c r="DY1924" s="267"/>
      <c r="DZ1924" s="267"/>
      <c r="EA1924" s="267"/>
      <c r="EB1924" s="267"/>
      <c r="EC1924" s="267"/>
      <c r="ED1924" s="267"/>
      <c r="EE1924" s="267"/>
      <c r="EF1924" s="267"/>
      <c r="EG1924" s="267"/>
      <c r="EH1924" s="267"/>
      <c r="EI1924" s="267"/>
      <c r="EJ1924" s="267"/>
      <c r="EK1924" s="267"/>
      <c r="EL1924" s="267"/>
      <c r="EM1924" s="267"/>
      <c r="EN1924" s="267"/>
      <c r="EO1924" s="267"/>
      <c r="EP1924" s="267"/>
      <c r="EQ1924" s="267"/>
      <c r="ER1924" s="267"/>
      <c r="ES1924" s="267"/>
      <c r="ET1924" s="267"/>
      <c r="EU1924" s="267"/>
      <c r="EV1924" s="267"/>
      <c r="EW1924" s="267"/>
      <c r="EX1924" s="267"/>
      <c r="EY1924" s="267"/>
      <c r="EZ1924" s="267"/>
      <c r="FA1924" s="267"/>
      <c r="FB1924" s="267"/>
      <c r="FC1924" s="267"/>
      <c r="FD1924" s="267"/>
      <c r="FE1924" s="267"/>
      <c r="FF1924" s="267"/>
      <c r="FG1924" s="267"/>
      <c r="FH1924" s="267"/>
      <c r="FI1924" s="267"/>
      <c r="FJ1924" s="267"/>
      <c r="FK1924" s="267"/>
      <c r="FL1924" s="267"/>
      <c r="FM1924" s="267"/>
      <c r="FN1924" s="267"/>
      <c r="FO1924" s="267"/>
      <c r="FP1924" s="267"/>
      <c r="FQ1924" s="267"/>
      <c r="FR1924" s="267"/>
      <c r="FS1924" s="267"/>
      <c r="FT1924" s="267"/>
      <c r="FU1924" s="267"/>
      <c r="FV1924" s="267"/>
      <c r="FW1924" s="267"/>
      <c r="FX1924" s="267"/>
      <c r="FY1924" s="267"/>
      <c r="FZ1924" s="267"/>
      <c r="GA1924" s="267"/>
      <c r="GB1924" s="267"/>
      <c r="GC1924" s="267"/>
      <c r="GD1924" s="267"/>
      <c r="GE1924" s="267"/>
      <c r="GF1924" s="267"/>
      <c r="GG1924" s="267"/>
      <c r="GH1924" s="267"/>
      <c r="GI1924" s="267"/>
      <c r="GJ1924" s="267"/>
      <c r="GK1924" s="267"/>
      <c r="GL1924" s="267"/>
      <c r="GM1924" s="267"/>
      <c r="GN1924" s="267"/>
      <c r="GO1924" s="267"/>
      <c r="GP1924" s="267"/>
      <c r="GQ1924" s="267"/>
      <c r="GR1924" s="267"/>
      <c r="GS1924" s="267"/>
      <c r="GT1924" s="267"/>
      <c r="GU1924" s="267"/>
      <c r="GV1924" s="267"/>
      <c r="GW1924" s="267"/>
      <c r="GX1924" s="267"/>
      <c r="GY1924" s="267"/>
      <c r="GZ1924" s="267"/>
      <c r="HA1924" s="267"/>
      <c r="HB1924" s="267"/>
      <c r="HC1924" s="267"/>
      <c r="HD1924" s="267"/>
      <c r="HE1924" s="267"/>
      <c r="HF1924" s="267"/>
      <c r="HG1924" s="267"/>
      <c r="HH1924" s="267"/>
      <c r="HI1924" s="267"/>
      <c r="HJ1924" s="267"/>
      <c r="HK1924" s="267"/>
      <c r="HL1924" s="267"/>
      <c r="HM1924" s="267"/>
      <c r="HN1924" s="267"/>
      <c r="HO1924" s="267"/>
      <c r="HP1924" s="267"/>
      <c r="HQ1924" s="267"/>
      <c r="HR1924" s="267"/>
      <c r="HS1924" s="267"/>
      <c r="HT1924" s="267"/>
      <c r="HU1924" s="267"/>
      <c r="HV1924" s="267"/>
      <c r="HW1924" s="267"/>
      <c r="HX1924" s="267"/>
      <c r="HY1924" s="267"/>
      <c r="HZ1924" s="267"/>
      <c r="IA1924" s="267"/>
      <c r="IB1924" s="267"/>
      <c r="IC1924" s="267"/>
      <c r="ID1924" s="267"/>
      <c r="IE1924" s="267"/>
      <c r="IF1924" s="267"/>
      <c r="IG1924" s="267"/>
      <c r="IH1924" s="267"/>
      <c r="II1924" s="267"/>
      <c r="IJ1924" s="267"/>
      <c r="IK1924" s="267"/>
      <c r="IL1924" s="267"/>
      <c r="IM1924" s="267"/>
      <c r="IN1924" s="267"/>
      <c r="IO1924" s="267"/>
      <c r="IP1924" s="267"/>
      <c r="IQ1924" s="267"/>
      <c r="IR1924" s="267"/>
      <c r="IS1924" s="267"/>
      <c r="IT1924" s="267"/>
      <c r="IU1924" s="267"/>
    </row>
    <row r="1925" spans="1:255" s="268" customFormat="1" ht="12.75">
      <c r="A1925" s="267"/>
      <c r="B1925" s="267"/>
      <c r="C1925" s="267"/>
      <c r="D1925" s="267"/>
      <c r="E1925" s="267"/>
      <c r="F1925" s="267"/>
      <c r="G1925" s="267"/>
      <c r="H1925" s="267"/>
      <c r="I1925" s="267"/>
      <c r="J1925" s="267"/>
      <c r="K1925" s="267"/>
      <c r="L1925" s="267"/>
      <c r="M1925" s="267"/>
      <c r="N1925" s="267"/>
      <c r="O1925" s="267"/>
      <c r="P1925" s="267"/>
      <c r="Q1925" s="267"/>
      <c r="R1925" s="267"/>
      <c r="S1925" s="267"/>
      <c r="T1925" s="267"/>
      <c r="U1925" s="267"/>
      <c r="V1925" s="267"/>
      <c r="W1925" s="267"/>
      <c r="X1925" s="267"/>
      <c r="Y1925" s="267"/>
      <c r="Z1925" s="267"/>
      <c r="AA1925" s="267"/>
      <c r="AB1925" s="267"/>
      <c r="AC1925" s="267"/>
      <c r="AD1925" s="267"/>
      <c r="AE1925" s="267"/>
      <c r="AF1925" s="267"/>
      <c r="AG1925" s="267"/>
      <c r="AH1925" s="267"/>
      <c r="AI1925" s="267"/>
      <c r="AJ1925" s="267"/>
      <c r="AK1925" s="267"/>
      <c r="AL1925" s="267"/>
      <c r="AM1925" s="267"/>
      <c r="AN1925" s="267"/>
      <c r="AO1925" s="267"/>
      <c r="AP1925" s="267"/>
      <c r="AQ1925" s="267"/>
      <c r="AR1925" s="267"/>
      <c r="AS1925" s="267"/>
      <c r="AT1925" s="267"/>
      <c r="AU1925" s="267"/>
      <c r="AV1925" s="267"/>
      <c r="AW1925" s="267"/>
      <c r="AX1925" s="267"/>
      <c r="AY1925" s="267"/>
      <c r="AZ1925" s="267"/>
      <c r="BA1925" s="267"/>
      <c r="BB1925" s="267"/>
      <c r="BC1925" s="267"/>
      <c r="BD1925" s="267"/>
      <c r="BE1925" s="267"/>
      <c r="BF1925" s="267"/>
      <c r="BG1925" s="267"/>
      <c r="BH1925" s="267"/>
      <c r="BI1925" s="267"/>
      <c r="BJ1925" s="267"/>
      <c r="BK1925" s="267"/>
      <c r="BL1925" s="267"/>
      <c r="BM1925" s="267"/>
      <c r="BN1925" s="267"/>
      <c r="BO1925" s="267"/>
      <c r="BP1925" s="267"/>
      <c r="BQ1925" s="267"/>
      <c r="BR1925" s="267"/>
      <c r="BS1925" s="267"/>
      <c r="BT1925" s="267"/>
      <c r="BU1925" s="267"/>
      <c r="BV1925" s="267"/>
      <c r="BW1925" s="267"/>
      <c r="BX1925" s="267"/>
      <c r="BY1925" s="267"/>
      <c r="BZ1925" s="267"/>
      <c r="CA1925" s="267"/>
      <c r="CB1925" s="267"/>
      <c r="CC1925" s="267"/>
      <c r="CD1925" s="267"/>
      <c r="CE1925" s="267"/>
      <c r="CF1925" s="267"/>
      <c r="CG1925" s="267"/>
      <c r="CH1925" s="267"/>
      <c r="CI1925" s="267"/>
      <c r="CJ1925" s="267"/>
      <c r="CK1925" s="267"/>
      <c r="CL1925" s="267"/>
      <c r="CM1925" s="267"/>
      <c r="CN1925" s="267"/>
      <c r="CO1925" s="267"/>
      <c r="CP1925" s="267"/>
      <c r="CQ1925" s="267"/>
      <c r="CR1925" s="267"/>
      <c r="CS1925" s="267"/>
      <c r="CT1925" s="267"/>
      <c r="CU1925" s="267"/>
      <c r="CV1925" s="267"/>
      <c r="CW1925" s="267"/>
      <c r="CX1925" s="267"/>
      <c r="CY1925" s="267"/>
      <c r="CZ1925" s="267"/>
      <c r="DA1925" s="267"/>
      <c r="DB1925" s="267"/>
      <c r="DC1925" s="267"/>
      <c r="DD1925" s="267"/>
      <c r="DE1925" s="267"/>
      <c r="DF1925" s="267"/>
      <c r="DG1925" s="267"/>
      <c r="DH1925" s="267"/>
      <c r="DI1925" s="267"/>
      <c r="DJ1925" s="267"/>
      <c r="DK1925" s="267"/>
      <c r="DL1925" s="267"/>
      <c r="DM1925" s="267"/>
      <c r="DN1925" s="267"/>
      <c r="DO1925" s="267"/>
      <c r="DP1925" s="267"/>
      <c r="DQ1925" s="267"/>
      <c r="DR1925" s="267"/>
      <c r="DS1925" s="267"/>
      <c r="DT1925" s="267"/>
      <c r="DU1925" s="267"/>
      <c r="DV1925" s="267"/>
      <c r="DW1925" s="267"/>
      <c r="DX1925" s="267"/>
      <c r="DY1925" s="267"/>
      <c r="DZ1925" s="267"/>
      <c r="EA1925" s="267"/>
      <c r="EB1925" s="267"/>
      <c r="EC1925" s="267"/>
      <c r="ED1925" s="267"/>
      <c r="EE1925" s="267"/>
      <c r="EF1925" s="267"/>
      <c r="EG1925" s="267"/>
      <c r="EH1925" s="267"/>
      <c r="EI1925" s="267"/>
      <c r="EJ1925" s="267"/>
      <c r="EK1925" s="267"/>
      <c r="EL1925" s="267"/>
      <c r="EM1925" s="267"/>
      <c r="EN1925" s="267"/>
      <c r="EO1925" s="267"/>
      <c r="EP1925" s="267"/>
      <c r="EQ1925" s="267"/>
      <c r="ER1925" s="267"/>
      <c r="ES1925" s="267"/>
      <c r="ET1925" s="267"/>
      <c r="EU1925" s="267"/>
      <c r="EV1925" s="267"/>
      <c r="EW1925" s="267"/>
      <c r="EX1925" s="267"/>
      <c r="EY1925" s="267"/>
      <c r="EZ1925" s="267"/>
      <c r="FA1925" s="267"/>
      <c r="FB1925" s="267"/>
      <c r="FC1925" s="267"/>
      <c r="FD1925" s="267"/>
      <c r="FE1925" s="267"/>
      <c r="FF1925" s="267"/>
      <c r="FG1925" s="267"/>
      <c r="FH1925" s="267"/>
      <c r="FI1925" s="267"/>
      <c r="FJ1925" s="267"/>
      <c r="FK1925" s="267"/>
      <c r="FL1925" s="267"/>
      <c r="FM1925" s="267"/>
      <c r="FN1925" s="267"/>
      <c r="FO1925" s="267"/>
      <c r="FP1925" s="267"/>
      <c r="FQ1925" s="267"/>
      <c r="FR1925" s="267"/>
      <c r="FS1925" s="267"/>
      <c r="FT1925" s="267"/>
      <c r="FU1925" s="267"/>
      <c r="FV1925" s="267"/>
      <c r="FW1925" s="267"/>
      <c r="FX1925" s="267"/>
      <c r="FY1925" s="267"/>
      <c r="FZ1925" s="267"/>
      <c r="GA1925" s="267"/>
      <c r="GB1925" s="267"/>
      <c r="GC1925" s="267"/>
      <c r="GD1925" s="267"/>
      <c r="GE1925" s="267"/>
      <c r="GF1925" s="267"/>
      <c r="GG1925" s="267"/>
      <c r="GH1925" s="267"/>
      <c r="GI1925" s="267"/>
      <c r="GJ1925" s="267"/>
      <c r="GK1925" s="267"/>
      <c r="GL1925" s="267"/>
      <c r="GM1925" s="267"/>
      <c r="GN1925" s="267"/>
      <c r="GO1925" s="267"/>
      <c r="GP1925" s="267"/>
      <c r="GQ1925" s="267"/>
      <c r="GR1925" s="267"/>
      <c r="GS1925" s="267"/>
      <c r="GT1925" s="267"/>
      <c r="GU1925" s="267"/>
      <c r="GV1925" s="267"/>
      <c r="GW1925" s="267"/>
      <c r="GX1925" s="267"/>
      <c r="GY1925" s="267"/>
      <c r="GZ1925" s="267"/>
      <c r="HA1925" s="267"/>
      <c r="HB1925" s="267"/>
      <c r="HC1925" s="267"/>
      <c r="HD1925" s="267"/>
      <c r="HE1925" s="267"/>
      <c r="HF1925" s="267"/>
      <c r="HG1925" s="267"/>
      <c r="HH1925" s="267"/>
      <c r="HI1925" s="267"/>
      <c r="HJ1925" s="267"/>
      <c r="HK1925" s="267"/>
      <c r="HL1925" s="267"/>
      <c r="HM1925" s="267"/>
      <c r="HN1925" s="267"/>
      <c r="HO1925" s="267"/>
      <c r="HP1925" s="267"/>
      <c r="HQ1925" s="267"/>
      <c r="HR1925" s="267"/>
      <c r="HS1925" s="267"/>
      <c r="HT1925" s="267"/>
      <c r="HU1925" s="267"/>
      <c r="HV1925" s="267"/>
      <c r="HW1925" s="267"/>
      <c r="HX1925" s="267"/>
      <c r="HY1925" s="267"/>
      <c r="HZ1925" s="267"/>
      <c r="IA1925" s="267"/>
      <c r="IB1925" s="267"/>
      <c r="IC1925" s="267"/>
      <c r="ID1925" s="267"/>
      <c r="IE1925" s="267"/>
      <c r="IF1925" s="267"/>
      <c r="IG1925" s="267"/>
      <c r="IH1925" s="267"/>
      <c r="II1925" s="267"/>
      <c r="IJ1925" s="267"/>
      <c r="IK1925" s="267"/>
      <c r="IL1925" s="267"/>
      <c r="IM1925" s="267"/>
      <c r="IN1925" s="267"/>
      <c r="IO1925" s="267"/>
      <c r="IP1925" s="267"/>
      <c r="IQ1925" s="267"/>
      <c r="IR1925" s="267"/>
      <c r="IS1925" s="267"/>
      <c r="IT1925" s="267"/>
      <c r="IU1925" s="267"/>
    </row>
    <row r="1926" spans="1:255" s="268" customFormat="1" ht="12.75">
      <c r="A1926" s="267"/>
      <c r="B1926" s="267"/>
      <c r="C1926" s="267"/>
      <c r="D1926" s="267"/>
      <c r="E1926" s="267"/>
      <c r="F1926" s="267"/>
      <c r="G1926" s="267"/>
      <c r="H1926" s="267"/>
      <c r="I1926" s="267"/>
      <c r="J1926" s="267"/>
      <c r="K1926" s="267"/>
      <c r="L1926" s="267"/>
      <c r="M1926" s="267"/>
      <c r="N1926" s="267"/>
      <c r="O1926" s="267"/>
      <c r="P1926" s="267"/>
      <c r="Q1926" s="267"/>
      <c r="R1926" s="267"/>
      <c r="S1926" s="267"/>
      <c r="T1926" s="267"/>
      <c r="U1926" s="267"/>
      <c r="V1926" s="267"/>
      <c r="W1926" s="267"/>
      <c r="X1926" s="267"/>
      <c r="Y1926" s="267"/>
      <c r="Z1926" s="267"/>
      <c r="AA1926" s="267"/>
      <c r="AB1926" s="267"/>
      <c r="AC1926" s="267"/>
      <c r="AD1926" s="267"/>
      <c r="AE1926" s="267"/>
      <c r="AF1926" s="267"/>
      <c r="AG1926" s="267"/>
      <c r="AH1926" s="267"/>
      <c r="AI1926" s="267"/>
      <c r="AJ1926" s="267"/>
      <c r="AK1926" s="267"/>
      <c r="AL1926" s="267"/>
      <c r="AM1926" s="267"/>
      <c r="AN1926" s="267"/>
      <c r="AO1926" s="267"/>
      <c r="AP1926" s="267"/>
      <c r="AQ1926" s="267"/>
      <c r="AR1926" s="267"/>
      <c r="AS1926" s="267"/>
      <c r="AT1926" s="267"/>
      <c r="AU1926" s="267"/>
      <c r="AV1926" s="267"/>
      <c r="AW1926" s="267"/>
      <c r="AX1926" s="267"/>
      <c r="AY1926" s="267"/>
      <c r="AZ1926" s="267"/>
      <c r="BA1926" s="267"/>
      <c r="BB1926" s="267"/>
      <c r="BC1926" s="267"/>
      <c r="BD1926" s="267"/>
      <c r="BE1926" s="267"/>
      <c r="BF1926" s="267"/>
      <c r="BG1926" s="267"/>
      <c r="BH1926" s="267"/>
      <c r="BI1926" s="267"/>
      <c r="BJ1926" s="267"/>
      <c r="BK1926" s="267"/>
      <c r="BL1926" s="267"/>
      <c r="BM1926" s="267"/>
      <c r="BN1926" s="267"/>
      <c r="BO1926" s="267"/>
      <c r="BP1926" s="267"/>
      <c r="BQ1926" s="267"/>
      <c r="BR1926" s="267"/>
      <c r="BS1926" s="267"/>
      <c r="BT1926" s="267"/>
      <c r="BU1926" s="267"/>
      <c r="BV1926" s="267"/>
      <c r="BW1926" s="267"/>
      <c r="BX1926" s="267"/>
      <c r="BY1926" s="267"/>
      <c r="BZ1926" s="267"/>
      <c r="CA1926" s="267"/>
      <c r="CB1926" s="267"/>
      <c r="CC1926" s="267"/>
      <c r="CD1926" s="267"/>
      <c r="CE1926" s="267"/>
      <c r="CF1926" s="267"/>
      <c r="CG1926" s="267"/>
      <c r="CH1926" s="267"/>
      <c r="CI1926" s="267"/>
      <c r="CJ1926" s="267"/>
      <c r="CK1926" s="267"/>
      <c r="CL1926" s="267"/>
      <c r="CM1926" s="267"/>
      <c r="CN1926" s="267"/>
      <c r="CO1926" s="267"/>
      <c r="CP1926" s="267"/>
      <c r="CQ1926" s="267"/>
      <c r="CR1926" s="267"/>
      <c r="CS1926" s="267"/>
      <c r="CT1926" s="267"/>
      <c r="CU1926" s="267"/>
      <c r="CV1926" s="267"/>
      <c r="CW1926" s="267"/>
      <c r="CX1926" s="267"/>
      <c r="CY1926" s="267"/>
      <c r="CZ1926" s="267"/>
      <c r="DA1926" s="267"/>
      <c r="DB1926" s="267"/>
      <c r="DC1926" s="267"/>
      <c r="DD1926" s="267"/>
      <c r="DE1926" s="267"/>
      <c r="DF1926" s="267"/>
      <c r="DG1926" s="267"/>
      <c r="DH1926" s="267"/>
      <c r="DI1926" s="267"/>
      <c r="DJ1926" s="267"/>
      <c r="DK1926" s="267"/>
      <c r="DL1926" s="267"/>
      <c r="DM1926" s="267"/>
      <c r="DN1926" s="267"/>
      <c r="DO1926" s="267"/>
      <c r="DP1926" s="267"/>
      <c r="DQ1926" s="267"/>
      <c r="DR1926" s="267"/>
      <c r="DS1926" s="267"/>
      <c r="DT1926" s="267"/>
      <c r="DU1926" s="267"/>
      <c r="DV1926" s="267"/>
      <c r="DW1926" s="267"/>
      <c r="DX1926" s="267"/>
      <c r="DY1926" s="267"/>
      <c r="DZ1926" s="267"/>
      <c r="EA1926" s="267"/>
      <c r="EB1926" s="267"/>
      <c r="EC1926" s="267"/>
      <c r="ED1926" s="267"/>
      <c r="EE1926" s="267"/>
      <c r="EF1926" s="267"/>
      <c r="EG1926" s="267"/>
      <c r="EH1926" s="267"/>
      <c r="EI1926" s="267"/>
      <c r="EJ1926" s="267"/>
      <c r="EK1926" s="267"/>
      <c r="EL1926" s="267"/>
      <c r="EM1926" s="267"/>
      <c r="EN1926" s="267"/>
      <c r="EO1926" s="267"/>
      <c r="EP1926" s="267"/>
      <c r="EQ1926" s="267"/>
      <c r="ER1926" s="267"/>
      <c r="ES1926" s="267"/>
      <c r="ET1926" s="267"/>
      <c r="EU1926" s="267"/>
      <c r="EV1926" s="267"/>
      <c r="EW1926" s="267"/>
      <c r="EX1926" s="267"/>
      <c r="EY1926" s="267"/>
      <c r="EZ1926" s="267"/>
      <c r="FA1926" s="267"/>
      <c r="FB1926" s="267"/>
      <c r="FC1926" s="267"/>
      <c r="FD1926" s="267"/>
      <c r="FE1926" s="267"/>
      <c r="FF1926" s="267"/>
      <c r="FG1926" s="267"/>
      <c r="FH1926" s="267"/>
      <c r="FI1926" s="267"/>
      <c r="FJ1926" s="267"/>
      <c r="FK1926" s="267"/>
      <c r="FL1926" s="267"/>
      <c r="FM1926" s="267"/>
      <c r="FN1926" s="267"/>
      <c r="FO1926" s="267"/>
      <c r="FP1926" s="267"/>
      <c r="FQ1926" s="267"/>
      <c r="FR1926" s="267"/>
      <c r="FS1926" s="267"/>
      <c r="FT1926" s="267"/>
      <c r="FU1926" s="267"/>
      <c r="FV1926" s="267"/>
      <c r="FW1926" s="267"/>
      <c r="FX1926" s="267"/>
      <c r="FY1926" s="267"/>
      <c r="FZ1926" s="267"/>
      <c r="GA1926" s="267"/>
      <c r="GB1926" s="267"/>
      <c r="GC1926" s="267"/>
      <c r="GD1926" s="267"/>
      <c r="GE1926" s="267"/>
      <c r="GF1926" s="267"/>
      <c r="GG1926" s="267"/>
      <c r="GH1926" s="267"/>
      <c r="GI1926" s="267"/>
      <c r="GJ1926" s="267"/>
      <c r="GK1926" s="267"/>
      <c r="GL1926" s="267"/>
      <c r="GM1926" s="267"/>
      <c r="GN1926" s="267"/>
      <c r="GO1926" s="267"/>
      <c r="GP1926" s="267"/>
      <c r="GQ1926" s="267"/>
      <c r="GR1926" s="267"/>
      <c r="GS1926" s="267"/>
      <c r="GT1926" s="267"/>
      <c r="GU1926" s="267"/>
      <c r="GV1926" s="267"/>
      <c r="GW1926" s="267"/>
      <c r="GX1926" s="267"/>
      <c r="GY1926" s="267"/>
      <c r="GZ1926" s="267"/>
      <c r="HA1926" s="267"/>
      <c r="HB1926" s="267"/>
      <c r="HC1926" s="267"/>
      <c r="HD1926" s="267"/>
      <c r="HE1926" s="267"/>
      <c r="HF1926" s="267"/>
      <c r="HG1926" s="267"/>
      <c r="HH1926" s="267"/>
      <c r="HI1926" s="267"/>
      <c r="HJ1926" s="267"/>
      <c r="HK1926" s="267"/>
      <c r="HL1926" s="267"/>
      <c r="HM1926" s="267"/>
      <c r="HN1926" s="267"/>
      <c r="HO1926" s="267"/>
      <c r="HP1926" s="267"/>
      <c r="HQ1926" s="267"/>
      <c r="HR1926" s="267"/>
      <c r="HS1926" s="267"/>
      <c r="HT1926" s="267"/>
      <c r="HU1926" s="267"/>
      <c r="HV1926" s="267"/>
      <c r="HW1926" s="267"/>
      <c r="HX1926" s="267"/>
      <c r="HY1926" s="267"/>
      <c r="HZ1926" s="267"/>
      <c r="IA1926" s="267"/>
      <c r="IB1926" s="267"/>
      <c r="IC1926" s="267"/>
      <c r="ID1926" s="267"/>
      <c r="IE1926" s="267"/>
      <c r="IF1926" s="267"/>
      <c r="IG1926" s="267"/>
      <c r="IH1926" s="267"/>
      <c r="II1926" s="267"/>
      <c r="IJ1926" s="267"/>
      <c r="IK1926" s="267"/>
      <c r="IL1926" s="267"/>
      <c r="IM1926" s="267"/>
      <c r="IN1926" s="267"/>
      <c r="IO1926" s="267"/>
      <c r="IP1926" s="267"/>
      <c r="IQ1926" s="267"/>
      <c r="IR1926" s="267"/>
      <c r="IS1926" s="267"/>
      <c r="IT1926" s="267"/>
      <c r="IU1926" s="267"/>
    </row>
    <row r="1927" spans="1:255" s="268" customFormat="1" ht="12.75">
      <c r="A1927" s="267"/>
      <c r="B1927" s="267"/>
      <c r="C1927" s="267"/>
      <c r="D1927" s="267"/>
      <c r="E1927" s="267"/>
      <c r="F1927" s="267"/>
      <c r="G1927" s="267"/>
      <c r="H1927" s="267"/>
      <c r="I1927" s="267"/>
      <c r="J1927" s="267"/>
      <c r="K1927" s="267"/>
      <c r="L1927" s="267"/>
      <c r="M1927" s="267"/>
      <c r="N1927" s="267"/>
      <c r="O1927" s="267"/>
      <c r="P1927" s="267"/>
      <c r="Q1927" s="267"/>
      <c r="R1927" s="267"/>
      <c r="S1927" s="267"/>
      <c r="T1927" s="267"/>
      <c r="U1927" s="267"/>
      <c r="V1927" s="267"/>
      <c r="W1927" s="267"/>
      <c r="X1927" s="267"/>
      <c r="Y1927" s="267"/>
      <c r="Z1927" s="267"/>
      <c r="AA1927" s="267"/>
      <c r="AB1927" s="267"/>
      <c r="AC1927" s="267"/>
      <c r="AD1927" s="267"/>
      <c r="AE1927" s="267"/>
      <c r="AF1927" s="267"/>
      <c r="AG1927" s="267"/>
      <c r="AH1927" s="267"/>
      <c r="AI1927" s="267"/>
      <c r="AJ1927" s="267"/>
      <c r="AK1927" s="267"/>
      <c r="AL1927" s="267"/>
      <c r="AM1927" s="267"/>
      <c r="AN1927" s="267"/>
      <c r="AO1927" s="267"/>
      <c r="AP1927" s="267"/>
      <c r="AQ1927" s="267"/>
      <c r="AR1927" s="267"/>
      <c r="AS1927" s="267"/>
      <c r="AT1927" s="267"/>
      <c r="AU1927" s="267"/>
      <c r="AV1927" s="267"/>
      <c r="AW1927" s="267"/>
      <c r="AX1927" s="267"/>
      <c r="AY1927" s="267"/>
      <c r="AZ1927" s="267"/>
      <c r="BA1927" s="267"/>
      <c r="BB1927" s="267"/>
      <c r="BC1927" s="267"/>
      <c r="BD1927" s="267"/>
      <c r="BE1927" s="267"/>
      <c r="BF1927" s="267"/>
      <c r="BG1927" s="267"/>
      <c r="BH1927" s="267"/>
      <c r="BI1927" s="267"/>
      <c r="BJ1927" s="267"/>
      <c r="BK1927" s="267"/>
      <c r="BL1927" s="267"/>
      <c r="BM1927" s="267"/>
      <c r="BN1927" s="267"/>
      <c r="BO1927" s="267"/>
      <c r="BP1927" s="267"/>
      <c r="BQ1927" s="267"/>
      <c r="BR1927" s="267"/>
      <c r="BS1927" s="267"/>
      <c r="BT1927" s="267"/>
      <c r="BU1927" s="267"/>
      <c r="BV1927" s="267"/>
      <c r="BW1927" s="267"/>
      <c r="BX1927" s="267"/>
      <c r="BY1927" s="267"/>
      <c r="BZ1927" s="267"/>
      <c r="CA1927" s="267"/>
      <c r="CB1927" s="267"/>
      <c r="CC1927" s="267"/>
      <c r="CD1927" s="267"/>
      <c r="CE1927" s="267"/>
      <c r="CF1927" s="267"/>
      <c r="CG1927" s="267"/>
      <c r="CH1927" s="267"/>
      <c r="CI1927" s="267"/>
      <c r="CJ1927" s="267"/>
      <c r="CK1927" s="267"/>
      <c r="CL1927" s="267"/>
      <c r="CM1927" s="267"/>
      <c r="CN1927" s="267"/>
      <c r="CO1927" s="267"/>
      <c r="CP1927" s="267"/>
      <c r="CQ1927" s="267"/>
      <c r="CR1927" s="267"/>
      <c r="CS1927" s="267"/>
      <c r="CT1927" s="267"/>
      <c r="CU1927" s="267"/>
      <c r="CV1927" s="267"/>
      <c r="CW1927" s="267"/>
      <c r="CX1927" s="267"/>
      <c r="CY1927" s="267"/>
      <c r="CZ1927" s="267"/>
      <c r="DA1927" s="267"/>
      <c r="DB1927" s="267"/>
      <c r="DC1927" s="267"/>
      <c r="DD1927" s="267"/>
      <c r="DE1927" s="267"/>
      <c r="DF1927" s="267"/>
      <c r="DG1927" s="267"/>
      <c r="DH1927" s="267"/>
      <c r="DI1927" s="267"/>
      <c r="DJ1927" s="267"/>
      <c r="DK1927" s="267"/>
      <c r="DL1927" s="267"/>
      <c r="DM1927" s="267"/>
      <c r="DN1927" s="267"/>
      <c r="DO1927" s="267"/>
      <c r="DP1927" s="267"/>
      <c r="DQ1927" s="267"/>
      <c r="DR1927" s="267"/>
      <c r="DS1927" s="267"/>
      <c r="DT1927" s="267"/>
      <c r="DU1927" s="267"/>
      <c r="DV1927" s="267"/>
      <c r="DW1927" s="267"/>
      <c r="DX1927" s="267"/>
      <c r="DY1927" s="267"/>
      <c r="DZ1927" s="267"/>
      <c r="EA1927" s="267"/>
      <c r="EB1927" s="267"/>
      <c r="EC1927" s="267"/>
      <c r="ED1927" s="267"/>
      <c r="EE1927" s="267"/>
      <c r="EF1927" s="267"/>
      <c r="EG1927" s="267"/>
      <c r="EH1927" s="267"/>
      <c r="EI1927" s="267"/>
      <c r="EJ1927" s="267"/>
      <c r="EK1927" s="267"/>
      <c r="EL1927" s="267"/>
      <c r="EM1927" s="267"/>
      <c r="EN1927" s="267"/>
      <c r="EO1927" s="267"/>
      <c r="EP1927" s="267"/>
      <c r="EQ1927" s="267"/>
      <c r="ER1927" s="267"/>
      <c r="ES1927" s="267"/>
      <c r="ET1927" s="267"/>
      <c r="EU1927" s="267"/>
      <c r="EV1927" s="267"/>
      <c r="EW1927" s="267"/>
      <c r="EX1927" s="267"/>
      <c r="EY1927" s="267"/>
      <c r="EZ1927" s="267"/>
      <c r="FA1927" s="267"/>
      <c r="FB1927" s="267"/>
      <c r="FC1927" s="267"/>
      <c r="FD1927" s="267"/>
      <c r="FE1927" s="267"/>
      <c r="FF1927" s="267"/>
      <c r="FG1927" s="267"/>
      <c r="FH1927" s="267"/>
      <c r="FI1927" s="267"/>
      <c r="FJ1927" s="267"/>
      <c r="FK1927" s="267"/>
      <c r="FL1927" s="267"/>
      <c r="FM1927" s="267"/>
      <c r="FN1927" s="267"/>
      <c r="FO1927" s="267"/>
      <c r="FP1927" s="267"/>
      <c r="FQ1927" s="267"/>
      <c r="FR1927" s="267"/>
      <c r="FS1927" s="267"/>
      <c r="FT1927" s="267"/>
      <c r="FU1927" s="267"/>
      <c r="FV1927" s="267"/>
      <c r="FW1927" s="267"/>
      <c r="FX1927" s="267"/>
      <c r="FY1927" s="267"/>
      <c r="FZ1927" s="267"/>
      <c r="GA1927" s="267"/>
      <c r="GB1927" s="267"/>
      <c r="GC1927" s="267"/>
      <c r="GD1927" s="267"/>
      <c r="GE1927" s="267"/>
      <c r="GF1927" s="267"/>
      <c r="GG1927" s="267"/>
      <c r="GH1927" s="267"/>
      <c r="GI1927" s="267"/>
      <c r="GJ1927" s="267"/>
      <c r="GK1927" s="267"/>
      <c r="GL1927" s="267"/>
      <c r="GM1927" s="267"/>
      <c r="GN1927" s="267"/>
      <c r="GO1927" s="267"/>
      <c r="GP1927" s="267"/>
      <c r="GQ1927" s="267"/>
      <c r="GR1927" s="267"/>
      <c r="GS1927" s="267"/>
      <c r="GT1927" s="267"/>
      <c r="GU1927" s="267"/>
      <c r="GV1927" s="267"/>
      <c r="GW1927" s="267"/>
      <c r="GX1927" s="267"/>
      <c r="GY1927" s="267"/>
      <c r="GZ1927" s="267"/>
      <c r="HA1927" s="267"/>
      <c r="HB1927" s="267"/>
      <c r="HC1927" s="267"/>
      <c r="HD1927" s="267"/>
      <c r="HE1927" s="267"/>
      <c r="HF1927" s="267"/>
      <c r="HG1927" s="267"/>
      <c r="HH1927" s="267"/>
      <c r="HI1927" s="267"/>
      <c r="HJ1927" s="267"/>
      <c r="HK1927" s="267"/>
      <c r="HL1927" s="267"/>
      <c r="HM1927" s="267"/>
      <c r="HN1927" s="267"/>
      <c r="HO1927" s="267"/>
      <c r="HP1927" s="267"/>
      <c r="HQ1927" s="267"/>
      <c r="HR1927" s="267"/>
      <c r="HS1927" s="267"/>
      <c r="HT1927" s="267"/>
      <c r="HU1927" s="267"/>
      <c r="HV1927" s="267"/>
      <c r="HW1927" s="267"/>
      <c r="HX1927" s="267"/>
      <c r="HY1927" s="267"/>
      <c r="HZ1927" s="267"/>
      <c r="IA1927" s="267"/>
      <c r="IB1927" s="267"/>
      <c r="IC1927" s="267"/>
      <c r="ID1927" s="267"/>
      <c r="IE1927" s="267"/>
      <c r="IF1927" s="267"/>
      <c r="IG1927" s="267"/>
      <c r="IH1927" s="267"/>
      <c r="II1927" s="267"/>
      <c r="IJ1927" s="267"/>
      <c r="IK1927" s="267"/>
      <c r="IL1927" s="267"/>
      <c r="IM1927" s="267"/>
      <c r="IN1927" s="267"/>
      <c r="IO1927" s="267"/>
      <c r="IP1927" s="267"/>
      <c r="IQ1927" s="267"/>
      <c r="IR1927" s="267"/>
      <c r="IS1927" s="267"/>
      <c r="IT1927" s="267"/>
      <c r="IU1927" s="267"/>
    </row>
    <row r="1928" spans="1:255" s="268" customFormat="1" ht="12.75">
      <c r="A1928" s="267"/>
      <c r="B1928" s="267"/>
      <c r="C1928" s="267"/>
      <c r="D1928" s="267"/>
      <c r="E1928" s="267"/>
      <c r="F1928" s="267"/>
      <c r="G1928" s="267"/>
      <c r="H1928" s="267"/>
      <c r="I1928" s="267"/>
      <c r="J1928" s="267"/>
      <c r="K1928" s="267"/>
      <c r="L1928" s="267"/>
      <c r="M1928" s="267"/>
      <c r="N1928" s="267"/>
      <c r="O1928" s="267"/>
      <c r="P1928" s="267"/>
      <c r="Q1928" s="267"/>
      <c r="R1928" s="267"/>
      <c r="S1928" s="267"/>
      <c r="T1928" s="267"/>
      <c r="U1928" s="267"/>
      <c r="V1928" s="267"/>
      <c r="W1928" s="267"/>
      <c r="X1928" s="267"/>
      <c r="Y1928" s="267"/>
      <c r="Z1928" s="267"/>
      <c r="AA1928" s="267"/>
      <c r="AB1928" s="267"/>
      <c r="AC1928" s="267"/>
      <c r="AD1928" s="267"/>
      <c r="AE1928" s="267"/>
      <c r="AF1928" s="267"/>
      <c r="AG1928" s="267"/>
      <c r="AH1928" s="267"/>
      <c r="AI1928" s="267"/>
      <c r="AJ1928" s="267"/>
      <c r="AK1928" s="267"/>
      <c r="AL1928" s="267"/>
      <c r="AM1928" s="267"/>
      <c r="AN1928" s="267"/>
      <c r="AO1928" s="267"/>
      <c r="AP1928" s="267"/>
      <c r="AQ1928" s="267"/>
      <c r="AR1928" s="267"/>
      <c r="AS1928" s="267"/>
      <c r="AT1928" s="267"/>
      <c r="AU1928" s="267"/>
      <c r="AV1928" s="267"/>
      <c r="AW1928" s="267"/>
      <c r="AX1928" s="267"/>
      <c r="AY1928" s="267"/>
      <c r="AZ1928" s="267"/>
      <c r="BA1928" s="267"/>
      <c r="BB1928" s="267"/>
      <c r="BC1928" s="267"/>
      <c r="BD1928" s="267"/>
      <c r="BE1928" s="267"/>
      <c r="BF1928" s="267"/>
      <c r="BG1928" s="267"/>
      <c r="BH1928" s="267"/>
      <c r="BI1928" s="267"/>
      <c r="BJ1928" s="267"/>
      <c r="BK1928" s="267"/>
      <c r="BL1928" s="267"/>
      <c r="BM1928" s="267"/>
      <c r="BN1928" s="267"/>
      <c r="BO1928" s="267"/>
      <c r="BP1928" s="267"/>
      <c r="BQ1928" s="267"/>
      <c r="BR1928" s="267"/>
      <c r="BS1928" s="267"/>
      <c r="BT1928" s="267"/>
      <c r="BU1928" s="267"/>
      <c r="BV1928" s="267"/>
      <c r="BW1928" s="267"/>
      <c r="BX1928" s="267"/>
      <c r="BY1928" s="267"/>
      <c r="BZ1928" s="267"/>
      <c r="CA1928" s="267"/>
      <c r="CB1928" s="267"/>
      <c r="CC1928" s="267"/>
      <c r="CD1928" s="267"/>
      <c r="CE1928" s="267"/>
      <c r="CF1928" s="267"/>
      <c r="CG1928" s="267"/>
      <c r="CH1928" s="267"/>
      <c r="CI1928" s="267"/>
      <c r="CJ1928" s="267"/>
      <c r="CK1928" s="267"/>
      <c r="CL1928" s="267"/>
      <c r="CM1928" s="267"/>
      <c r="CN1928" s="267"/>
      <c r="CO1928" s="267"/>
      <c r="CP1928" s="267"/>
      <c r="CQ1928" s="267"/>
      <c r="CR1928" s="267"/>
      <c r="CS1928" s="267"/>
      <c r="CT1928" s="267"/>
      <c r="CU1928" s="267"/>
      <c r="CV1928" s="267"/>
      <c r="CW1928" s="267"/>
      <c r="CX1928" s="267"/>
      <c r="CY1928" s="267"/>
      <c r="CZ1928" s="267"/>
      <c r="DA1928" s="267"/>
      <c r="DB1928" s="267"/>
      <c r="DC1928" s="267"/>
      <c r="DD1928" s="267"/>
      <c r="DE1928" s="267"/>
      <c r="DF1928" s="267"/>
      <c r="DG1928" s="267"/>
      <c r="DH1928" s="267"/>
      <c r="DI1928" s="267"/>
      <c r="DJ1928" s="267"/>
      <c r="DK1928" s="267"/>
      <c r="DL1928" s="267"/>
      <c r="DM1928" s="267"/>
      <c r="DN1928" s="267"/>
      <c r="DO1928" s="267"/>
      <c r="DP1928" s="267"/>
      <c r="DQ1928" s="267"/>
      <c r="DR1928" s="267"/>
      <c r="DS1928" s="267"/>
      <c r="DT1928" s="267"/>
      <c r="DU1928" s="267"/>
      <c r="DV1928" s="267"/>
      <c r="DW1928" s="267"/>
      <c r="DX1928" s="267"/>
      <c r="DY1928" s="267"/>
      <c r="DZ1928" s="267"/>
      <c r="EA1928" s="267"/>
      <c r="EB1928" s="267"/>
      <c r="EC1928" s="267"/>
      <c r="ED1928" s="267"/>
      <c r="EE1928" s="267"/>
      <c r="EF1928" s="267"/>
      <c r="EG1928" s="267"/>
      <c r="EH1928" s="267"/>
      <c r="EI1928" s="267"/>
      <c r="EJ1928" s="267"/>
      <c r="EK1928" s="267"/>
      <c r="EL1928" s="267"/>
      <c r="EM1928" s="267"/>
      <c r="EN1928" s="267"/>
      <c r="EO1928" s="267"/>
      <c r="EP1928" s="267"/>
      <c r="EQ1928" s="267"/>
      <c r="ER1928" s="267"/>
      <c r="ES1928" s="267"/>
      <c r="ET1928" s="267"/>
      <c r="EU1928" s="267"/>
      <c r="EV1928" s="267"/>
      <c r="EW1928" s="267"/>
      <c r="EX1928" s="267"/>
      <c r="EY1928" s="267"/>
      <c r="EZ1928" s="267"/>
      <c r="FA1928" s="267"/>
      <c r="FB1928" s="267"/>
      <c r="FC1928" s="267"/>
      <c r="FD1928" s="267"/>
      <c r="FE1928" s="267"/>
      <c r="FF1928" s="267"/>
      <c r="FG1928" s="267"/>
      <c r="FH1928" s="267"/>
      <c r="FI1928" s="267"/>
      <c r="FJ1928" s="267"/>
      <c r="FK1928" s="267"/>
      <c r="FL1928" s="267"/>
      <c r="FM1928" s="267"/>
      <c r="FN1928" s="267"/>
      <c r="FO1928" s="267"/>
      <c r="FP1928" s="267"/>
      <c r="FQ1928" s="267"/>
      <c r="FR1928" s="267"/>
      <c r="FS1928" s="267"/>
      <c r="FT1928" s="267"/>
      <c r="FU1928" s="267"/>
      <c r="FV1928" s="267"/>
      <c r="FW1928" s="267"/>
      <c r="FX1928" s="267"/>
      <c r="FY1928" s="267"/>
      <c r="FZ1928" s="267"/>
      <c r="GA1928" s="267"/>
      <c r="GB1928" s="267"/>
      <c r="GC1928" s="267"/>
      <c r="GD1928" s="267"/>
      <c r="GE1928" s="267"/>
      <c r="GF1928" s="267"/>
      <c r="GG1928" s="267"/>
      <c r="GH1928" s="267"/>
      <c r="GI1928" s="267"/>
      <c r="GJ1928" s="267"/>
      <c r="GK1928" s="267"/>
      <c r="GL1928" s="267"/>
      <c r="GM1928" s="267"/>
      <c r="GN1928" s="267"/>
      <c r="GO1928" s="267"/>
      <c r="GP1928" s="267"/>
      <c r="GQ1928" s="267"/>
      <c r="GR1928" s="267"/>
      <c r="GS1928" s="267"/>
      <c r="GT1928" s="267"/>
      <c r="GU1928" s="267"/>
      <c r="GV1928" s="267"/>
      <c r="GW1928" s="267"/>
      <c r="GX1928" s="267"/>
      <c r="GY1928" s="267"/>
      <c r="GZ1928" s="267"/>
      <c r="HA1928" s="267"/>
      <c r="HB1928" s="267"/>
      <c r="HC1928" s="267"/>
      <c r="HD1928" s="267"/>
      <c r="HE1928" s="267"/>
      <c r="HF1928" s="267"/>
      <c r="HG1928" s="267"/>
      <c r="HH1928" s="267"/>
      <c r="HI1928" s="267"/>
      <c r="HJ1928" s="267"/>
      <c r="HK1928" s="267"/>
      <c r="HL1928" s="267"/>
      <c r="HM1928" s="267"/>
      <c r="HN1928" s="267"/>
      <c r="HO1928" s="267"/>
      <c r="HP1928" s="267"/>
      <c r="HQ1928" s="267"/>
      <c r="HR1928" s="267"/>
      <c r="HS1928" s="267"/>
      <c r="HT1928" s="267"/>
      <c r="HU1928" s="267"/>
      <c r="HV1928" s="267"/>
      <c r="HW1928" s="267"/>
      <c r="HX1928" s="267"/>
      <c r="HY1928" s="267"/>
      <c r="HZ1928" s="267"/>
      <c r="IA1928" s="267"/>
      <c r="IB1928" s="267"/>
      <c r="IC1928" s="267"/>
      <c r="ID1928" s="267"/>
      <c r="IE1928" s="267"/>
      <c r="IF1928" s="267"/>
      <c r="IG1928" s="267"/>
      <c r="IH1928" s="267"/>
      <c r="II1928" s="267"/>
      <c r="IJ1928" s="267"/>
      <c r="IK1928" s="267"/>
      <c r="IL1928" s="267"/>
      <c r="IM1928" s="267"/>
      <c r="IN1928" s="267"/>
      <c r="IO1928" s="267"/>
      <c r="IP1928" s="267"/>
      <c r="IQ1928" s="267"/>
      <c r="IR1928" s="267"/>
      <c r="IS1928" s="267"/>
      <c r="IT1928" s="267"/>
      <c r="IU1928" s="267"/>
    </row>
    <row r="1929" spans="1:255" s="268" customFormat="1" ht="12.75">
      <c r="A1929" s="267"/>
      <c r="B1929" s="267"/>
      <c r="C1929" s="267"/>
      <c r="D1929" s="267"/>
      <c r="E1929" s="267"/>
      <c r="F1929" s="267"/>
      <c r="G1929" s="267"/>
      <c r="H1929" s="267"/>
      <c r="I1929" s="267"/>
      <c r="J1929" s="267"/>
      <c r="K1929" s="267"/>
      <c r="L1929" s="267"/>
      <c r="M1929" s="267"/>
      <c r="N1929" s="267"/>
      <c r="O1929" s="267"/>
      <c r="P1929" s="267"/>
      <c r="Q1929" s="267"/>
      <c r="R1929" s="267"/>
      <c r="S1929" s="267"/>
      <c r="T1929" s="267"/>
      <c r="U1929" s="267"/>
      <c r="V1929" s="267"/>
      <c r="W1929" s="267"/>
      <c r="X1929" s="267"/>
      <c r="Y1929" s="267"/>
      <c r="Z1929" s="267"/>
      <c r="AA1929" s="267"/>
      <c r="AB1929" s="267"/>
      <c r="AC1929" s="267"/>
      <c r="AD1929" s="267"/>
      <c r="AE1929" s="267"/>
      <c r="AF1929" s="267"/>
      <c r="AG1929" s="267"/>
      <c r="AH1929" s="267"/>
      <c r="AI1929" s="267"/>
      <c r="AJ1929" s="267"/>
      <c r="AK1929" s="267"/>
      <c r="AL1929" s="267"/>
      <c r="AM1929" s="267"/>
      <c r="AN1929" s="267"/>
      <c r="AO1929" s="267"/>
      <c r="AP1929" s="267"/>
      <c r="AQ1929" s="267"/>
      <c r="AR1929" s="267"/>
      <c r="AS1929" s="267"/>
      <c r="AT1929" s="267"/>
      <c r="AU1929" s="267"/>
      <c r="AV1929" s="267"/>
      <c r="AW1929" s="267"/>
      <c r="AX1929" s="267"/>
      <c r="AY1929" s="267"/>
      <c r="AZ1929" s="267"/>
      <c r="BA1929" s="267"/>
      <c r="BB1929" s="267"/>
      <c r="BC1929" s="267"/>
      <c r="BD1929" s="267"/>
      <c r="BE1929" s="267"/>
      <c r="BF1929" s="267"/>
      <c r="BG1929" s="267"/>
      <c r="BH1929" s="267"/>
      <c r="BI1929" s="267"/>
      <c r="BJ1929" s="267"/>
      <c r="BK1929" s="267"/>
      <c r="BL1929" s="267"/>
      <c r="BM1929" s="267"/>
      <c r="BN1929" s="267"/>
      <c r="BO1929" s="267"/>
      <c r="BP1929" s="267"/>
      <c r="BQ1929" s="267"/>
      <c r="BR1929" s="267"/>
      <c r="BS1929" s="267"/>
      <c r="BT1929" s="267"/>
      <c r="BU1929" s="267"/>
      <c r="BV1929" s="267"/>
      <c r="BW1929" s="267"/>
      <c r="BX1929" s="267"/>
      <c r="BY1929" s="267"/>
      <c r="BZ1929" s="267"/>
      <c r="CA1929" s="267"/>
      <c r="CB1929" s="267"/>
      <c r="CC1929" s="267"/>
      <c r="CD1929" s="267"/>
      <c r="CE1929" s="267"/>
      <c r="CF1929" s="267"/>
      <c r="CG1929" s="267"/>
      <c r="CH1929" s="267"/>
      <c r="CI1929" s="267"/>
      <c r="CJ1929" s="267"/>
      <c r="CK1929" s="267"/>
      <c r="CL1929" s="267"/>
      <c r="CM1929" s="267"/>
      <c r="CN1929" s="267"/>
      <c r="CO1929" s="267"/>
      <c r="CP1929" s="267"/>
      <c r="CQ1929" s="267"/>
      <c r="CR1929" s="267"/>
      <c r="CS1929" s="267"/>
      <c r="CT1929" s="267"/>
      <c r="CU1929" s="267"/>
      <c r="CV1929" s="267"/>
      <c r="CW1929" s="267"/>
      <c r="CX1929" s="267"/>
      <c r="CY1929" s="267"/>
      <c r="CZ1929" s="267"/>
      <c r="DA1929" s="267"/>
      <c r="DB1929" s="267"/>
      <c r="DC1929" s="267"/>
      <c r="DD1929" s="267"/>
      <c r="DE1929" s="267"/>
      <c r="DF1929" s="267"/>
      <c r="DG1929" s="267"/>
      <c r="DH1929" s="267"/>
      <c r="DI1929" s="267"/>
      <c r="DJ1929" s="267"/>
      <c r="DK1929" s="267"/>
      <c r="DL1929" s="267"/>
      <c r="DM1929" s="267"/>
      <c r="DN1929" s="267"/>
      <c r="DO1929" s="267"/>
      <c r="DP1929" s="267"/>
      <c r="DQ1929" s="267"/>
      <c r="DR1929" s="267"/>
      <c r="DS1929" s="267"/>
      <c r="DT1929" s="267"/>
      <c r="DU1929" s="267"/>
      <c r="DV1929" s="267"/>
      <c r="DW1929" s="267"/>
      <c r="DX1929" s="267"/>
      <c r="DY1929" s="267"/>
      <c r="DZ1929" s="267"/>
      <c r="EA1929" s="267"/>
      <c r="EB1929" s="267"/>
      <c r="EC1929" s="267"/>
      <c r="ED1929" s="267"/>
      <c r="EE1929" s="267"/>
      <c r="EF1929" s="267"/>
      <c r="EG1929" s="267"/>
      <c r="EH1929" s="267"/>
      <c r="EI1929" s="267"/>
      <c r="EJ1929" s="267"/>
      <c r="EK1929" s="267"/>
      <c r="EL1929" s="267"/>
      <c r="EM1929" s="267"/>
      <c r="EN1929" s="267"/>
      <c r="EO1929" s="267"/>
      <c r="EP1929" s="267"/>
      <c r="EQ1929" s="267"/>
      <c r="ER1929" s="267"/>
      <c r="ES1929" s="267"/>
      <c r="ET1929" s="267"/>
      <c r="EU1929" s="267"/>
      <c r="EV1929" s="267"/>
      <c r="EW1929" s="267"/>
      <c r="EX1929" s="267"/>
      <c r="EY1929" s="267"/>
      <c r="EZ1929" s="267"/>
      <c r="FA1929" s="267"/>
      <c r="FB1929" s="267"/>
      <c r="FC1929" s="267"/>
      <c r="FD1929" s="267"/>
      <c r="FE1929" s="267"/>
      <c r="FF1929" s="267"/>
      <c r="FG1929" s="267"/>
      <c r="FH1929" s="267"/>
      <c r="FI1929" s="267"/>
      <c r="FJ1929" s="267"/>
      <c r="FK1929" s="267"/>
      <c r="FL1929" s="267"/>
      <c r="FM1929" s="267"/>
      <c r="FN1929" s="267"/>
      <c r="FO1929" s="267"/>
      <c r="FP1929" s="267"/>
      <c r="FQ1929" s="267"/>
      <c r="FR1929" s="267"/>
      <c r="FS1929" s="267"/>
      <c r="FT1929" s="267"/>
      <c r="FU1929" s="267"/>
      <c r="FV1929" s="267"/>
      <c r="FW1929" s="267"/>
      <c r="FX1929" s="267"/>
      <c r="FY1929" s="267"/>
      <c r="FZ1929" s="267"/>
      <c r="GA1929" s="267"/>
      <c r="GB1929" s="267"/>
      <c r="GC1929" s="267"/>
      <c r="GD1929" s="267"/>
      <c r="GE1929" s="267"/>
      <c r="GF1929" s="267"/>
      <c r="GG1929" s="267"/>
      <c r="GH1929" s="267"/>
      <c r="GI1929" s="267"/>
      <c r="GJ1929" s="267"/>
      <c r="GK1929" s="267"/>
      <c r="GL1929" s="267"/>
      <c r="GM1929" s="267"/>
      <c r="GN1929" s="267"/>
      <c r="GO1929" s="267"/>
      <c r="GP1929" s="267"/>
      <c r="GQ1929" s="267"/>
      <c r="GR1929" s="267"/>
      <c r="GS1929" s="267"/>
      <c r="GT1929" s="267"/>
      <c r="GU1929" s="267"/>
      <c r="GV1929" s="267"/>
      <c r="GW1929" s="267"/>
      <c r="GX1929" s="267"/>
      <c r="GY1929" s="267"/>
      <c r="GZ1929" s="267"/>
      <c r="HA1929" s="267"/>
      <c r="HB1929" s="267"/>
      <c r="HC1929" s="267"/>
      <c r="HD1929" s="267"/>
      <c r="HE1929" s="267"/>
      <c r="HF1929" s="267"/>
      <c r="HG1929" s="267"/>
      <c r="HH1929" s="267"/>
      <c r="HI1929" s="267"/>
      <c r="HJ1929" s="267"/>
      <c r="HK1929" s="267"/>
      <c r="HL1929" s="267"/>
      <c r="HM1929" s="267"/>
      <c r="HN1929" s="267"/>
      <c r="HO1929" s="267"/>
      <c r="HP1929" s="267"/>
      <c r="HQ1929" s="267"/>
      <c r="HR1929" s="267"/>
      <c r="HS1929" s="267"/>
      <c r="HT1929" s="267"/>
      <c r="HU1929" s="267"/>
      <c r="HV1929" s="267"/>
      <c r="HW1929" s="267"/>
      <c r="HX1929" s="267"/>
      <c r="HY1929" s="267"/>
      <c r="HZ1929" s="267"/>
      <c r="IA1929" s="267"/>
      <c r="IB1929" s="267"/>
      <c r="IC1929" s="267"/>
      <c r="ID1929" s="267"/>
      <c r="IE1929" s="267"/>
      <c r="IF1929" s="267"/>
      <c r="IG1929" s="267"/>
      <c r="IH1929" s="267"/>
      <c r="II1929" s="267"/>
      <c r="IJ1929" s="267"/>
      <c r="IK1929" s="267"/>
      <c r="IL1929" s="267"/>
      <c r="IM1929" s="267"/>
      <c r="IN1929" s="267"/>
      <c r="IO1929" s="267"/>
      <c r="IP1929" s="267"/>
      <c r="IQ1929" s="267"/>
      <c r="IR1929" s="267"/>
      <c r="IS1929" s="267"/>
      <c r="IT1929" s="267"/>
      <c r="IU1929" s="267"/>
    </row>
    <row r="1930" spans="1:255" s="268" customFormat="1" ht="12.75">
      <c r="A1930" s="267"/>
      <c r="B1930" s="267"/>
      <c r="C1930" s="267"/>
      <c r="D1930" s="267"/>
      <c r="E1930" s="267"/>
      <c r="F1930" s="267"/>
      <c r="G1930" s="267"/>
      <c r="H1930" s="267"/>
      <c r="I1930" s="267"/>
      <c r="J1930" s="267"/>
      <c r="K1930" s="267"/>
      <c r="L1930" s="267"/>
      <c r="M1930" s="267"/>
      <c r="N1930" s="267"/>
      <c r="O1930" s="267"/>
      <c r="P1930" s="267"/>
      <c r="Q1930" s="267"/>
      <c r="R1930" s="267"/>
      <c r="S1930" s="267"/>
      <c r="T1930" s="267"/>
      <c r="U1930" s="267"/>
      <c r="V1930" s="267"/>
      <c r="W1930" s="267"/>
      <c r="X1930" s="267"/>
      <c r="Y1930" s="267"/>
      <c r="Z1930" s="267"/>
      <c r="AA1930" s="267"/>
      <c r="AB1930" s="267"/>
      <c r="AC1930" s="267"/>
      <c r="AD1930" s="267"/>
      <c r="AE1930" s="267"/>
      <c r="AF1930" s="267"/>
      <c r="AG1930" s="267"/>
      <c r="AH1930" s="267"/>
      <c r="AI1930" s="267"/>
      <c r="AJ1930" s="267"/>
      <c r="AK1930" s="267"/>
      <c r="AL1930" s="267"/>
      <c r="AM1930" s="267"/>
      <c r="AN1930" s="267"/>
      <c r="AO1930" s="267"/>
      <c r="AP1930" s="267"/>
      <c r="AQ1930" s="267"/>
      <c r="AR1930" s="267"/>
      <c r="AS1930" s="267"/>
      <c r="AT1930" s="267"/>
      <c r="AU1930" s="267"/>
      <c r="AV1930" s="267"/>
      <c r="AW1930" s="267"/>
      <c r="AX1930" s="267"/>
      <c r="AY1930" s="267"/>
      <c r="AZ1930" s="267"/>
      <c r="BA1930" s="267"/>
      <c r="BB1930" s="267"/>
      <c r="BC1930" s="267"/>
      <c r="BD1930" s="267"/>
      <c r="BE1930" s="267"/>
      <c r="BF1930" s="267"/>
      <c r="BG1930" s="267"/>
      <c r="BH1930" s="267"/>
      <c r="BI1930" s="267"/>
      <c r="BJ1930" s="267"/>
      <c r="BK1930" s="267"/>
      <c r="BL1930" s="267"/>
      <c r="BM1930" s="267"/>
      <c r="BN1930" s="267"/>
      <c r="BO1930" s="267"/>
      <c r="BP1930" s="267"/>
      <c r="BQ1930" s="267"/>
      <c r="BR1930" s="267"/>
      <c r="BS1930" s="267"/>
      <c r="BT1930" s="267"/>
      <c r="BU1930" s="267"/>
      <c r="BV1930" s="267"/>
      <c r="BW1930" s="267"/>
      <c r="BX1930" s="267"/>
      <c r="BY1930" s="267"/>
      <c r="BZ1930" s="267"/>
      <c r="CA1930" s="267"/>
      <c r="CB1930" s="267"/>
      <c r="CC1930" s="267"/>
      <c r="CD1930" s="267"/>
      <c r="CE1930" s="267"/>
      <c r="CF1930" s="267"/>
      <c r="CG1930" s="267"/>
      <c r="CH1930" s="267"/>
      <c r="CI1930" s="267"/>
      <c r="CJ1930" s="267"/>
      <c r="CK1930" s="267"/>
      <c r="CL1930" s="267"/>
      <c r="CM1930" s="267"/>
      <c r="CN1930" s="267"/>
      <c r="CO1930" s="267"/>
      <c r="CP1930" s="267"/>
      <c r="CQ1930" s="267"/>
      <c r="CR1930" s="267"/>
      <c r="CS1930" s="267"/>
      <c r="CT1930" s="267"/>
      <c r="CU1930" s="267"/>
      <c r="CV1930" s="267"/>
      <c r="CW1930" s="267"/>
      <c r="CX1930" s="267"/>
      <c r="CY1930" s="267"/>
      <c r="CZ1930" s="267"/>
      <c r="DA1930" s="267"/>
      <c r="DB1930" s="267"/>
      <c r="DC1930" s="267"/>
      <c r="DD1930" s="267"/>
      <c r="DE1930" s="267"/>
      <c r="DF1930" s="267"/>
      <c r="DG1930" s="267"/>
      <c r="DH1930" s="267"/>
      <c r="DI1930" s="267"/>
      <c r="DJ1930" s="267"/>
      <c r="DK1930" s="267"/>
      <c r="DL1930" s="267"/>
      <c r="DM1930" s="267"/>
      <c r="DN1930" s="267"/>
      <c r="DO1930" s="267"/>
      <c r="DP1930" s="267"/>
      <c r="DQ1930" s="267"/>
      <c r="DR1930" s="267"/>
      <c r="DS1930" s="267"/>
      <c r="DT1930" s="267"/>
      <c r="DU1930" s="267"/>
      <c r="DV1930" s="267"/>
      <c r="DW1930" s="267"/>
      <c r="DX1930" s="267"/>
      <c r="DY1930" s="267"/>
      <c r="DZ1930" s="267"/>
      <c r="EA1930" s="267"/>
      <c r="EB1930" s="267"/>
      <c r="EC1930" s="267"/>
      <c r="ED1930" s="267"/>
      <c r="EE1930" s="267"/>
      <c r="EF1930" s="267"/>
      <c r="EG1930" s="267"/>
      <c r="EH1930" s="267"/>
      <c r="EI1930" s="267"/>
      <c r="EJ1930" s="267"/>
      <c r="EK1930" s="267"/>
      <c r="EL1930" s="267"/>
      <c r="EM1930" s="267"/>
      <c r="EN1930" s="267"/>
      <c r="EO1930" s="267"/>
      <c r="EP1930" s="267"/>
      <c r="EQ1930" s="267"/>
      <c r="ER1930" s="267"/>
      <c r="ES1930" s="267"/>
      <c r="ET1930" s="267"/>
      <c r="EU1930" s="267"/>
      <c r="EV1930" s="267"/>
      <c r="EW1930" s="267"/>
      <c r="EX1930" s="267"/>
      <c r="EY1930" s="267"/>
      <c r="EZ1930" s="267"/>
      <c r="FA1930" s="267"/>
      <c r="FB1930" s="267"/>
      <c r="FC1930" s="267"/>
      <c r="FD1930" s="267"/>
      <c r="FE1930" s="267"/>
      <c r="FF1930" s="267"/>
      <c r="FG1930" s="267"/>
      <c r="FH1930" s="267"/>
      <c r="FI1930" s="267"/>
      <c r="FJ1930" s="267"/>
      <c r="FK1930" s="267"/>
      <c r="FL1930" s="267"/>
      <c r="FM1930" s="267"/>
      <c r="FN1930" s="267"/>
      <c r="FO1930" s="267"/>
      <c r="FP1930" s="267"/>
      <c r="FQ1930" s="267"/>
      <c r="FR1930" s="267"/>
      <c r="FS1930" s="267"/>
      <c r="FT1930" s="267"/>
      <c r="FU1930" s="267"/>
      <c r="FV1930" s="267"/>
      <c r="FW1930" s="267"/>
      <c r="FX1930" s="267"/>
      <c r="FY1930" s="267"/>
      <c r="FZ1930" s="267"/>
      <c r="GA1930" s="267"/>
      <c r="GB1930" s="267"/>
      <c r="GC1930" s="267"/>
      <c r="GD1930" s="267"/>
      <c r="GE1930" s="267"/>
      <c r="GF1930" s="267"/>
      <c r="GG1930" s="267"/>
      <c r="GH1930" s="267"/>
      <c r="GI1930" s="267"/>
      <c r="GJ1930" s="267"/>
      <c r="GK1930" s="267"/>
      <c r="GL1930" s="267"/>
      <c r="GM1930" s="267"/>
      <c r="GN1930" s="267"/>
      <c r="GO1930" s="267"/>
      <c r="GP1930" s="267"/>
      <c r="GQ1930" s="267"/>
      <c r="GR1930" s="267"/>
      <c r="GS1930" s="267"/>
      <c r="GT1930" s="267"/>
      <c r="GU1930" s="267"/>
      <c r="GV1930" s="267"/>
      <c r="GW1930" s="267"/>
      <c r="GX1930" s="267"/>
      <c r="GY1930" s="267"/>
      <c r="GZ1930" s="267"/>
      <c r="HA1930" s="267"/>
      <c r="HB1930" s="267"/>
      <c r="HC1930" s="267"/>
      <c r="HD1930" s="267"/>
      <c r="HE1930" s="267"/>
      <c r="HF1930" s="267"/>
      <c r="HG1930" s="267"/>
      <c r="HH1930" s="267"/>
      <c r="HI1930" s="267"/>
      <c r="HJ1930" s="267"/>
      <c r="HK1930" s="267"/>
      <c r="HL1930" s="267"/>
      <c r="HM1930" s="267"/>
      <c r="HN1930" s="267"/>
      <c r="HO1930" s="267"/>
      <c r="HP1930" s="267"/>
      <c r="HQ1930" s="267"/>
      <c r="HR1930" s="267"/>
      <c r="HS1930" s="267"/>
      <c r="HT1930" s="267"/>
      <c r="HU1930" s="267"/>
      <c r="HV1930" s="267"/>
      <c r="HW1930" s="267"/>
      <c r="HX1930" s="267"/>
      <c r="HY1930" s="267"/>
      <c r="HZ1930" s="267"/>
      <c r="IA1930" s="267"/>
      <c r="IB1930" s="267"/>
      <c r="IC1930" s="267"/>
      <c r="ID1930" s="267"/>
      <c r="IE1930" s="267"/>
      <c r="IF1930" s="267"/>
      <c r="IG1930" s="267"/>
      <c r="IH1930" s="267"/>
      <c r="II1930" s="267"/>
      <c r="IJ1930" s="267"/>
      <c r="IK1930" s="267"/>
      <c r="IL1930" s="267"/>
      <c r="IM1930" s="267"/>
      <c r="IN1930" s="267"/>
      <c r="IO1930" s="267"/>
      <c r="IP1930" s="267"/>
      <c r="IQ1930" s="267"/>
      <c r="IR1930" s="267"/>
      <c r="IS1930" s="267"/>
      <c r="IT1930" s="267"/>
      <c r="IU1930" s="267"/>
    </row>
    <row r="1931" spans="1:255" s="268" customFormat="1" ht="12.75">
      <c r="A1931" s="267"/>
      <c r="B1931" s="267"/>
      <c r="C1931" s="267"/>
      <c r="D1931" s="267"/>
      <c r="E1931" s="267"/>
      <c r="F1931" s="267"/>
      <c r="G1931" s="267"/>
      <c r="H1931" s="267"/>
      <c r="I1931" s="267"/>
      <c r="J1931" s="267"/>
      <c r="K1931" s="267"/>
      <c r="L1931" s="267"/>
      <c r="M1931" s="267"/>
      <c r="N1931" s="267"/>
      <c r="O1931" s="267"/>
      <c r="P1931" s="267"/>
      <c r="Q1931" s="267"/>
      <c r="R1931" s="267"/>
      <c r="S1931" s="267"/>
      <c r="T1931" s="267"/>
      <c r="U1931" s="267"/>
      <c r="V1931" s="267"/>
      <c r="W1931" s="267"/>
      <c r="X1931" s="267"/>
      <c r="Y1931" s="267"/>
      <c r="Z1931" s="267"/>
      <c r="AA1931" s="267"/>
      <c r="AB1931" s="267"/>
      <c r="AC1931" s="267"/>
      <c r="AD1931" s="267"/>
      <c r="AE1931" s="267"/>
      <c r="AF1931" s="267"/>
      <c r="AG1931" s="267"/>
      <c r="AH1931" s="267"/>
      <c r="AI1931" s="267"/>
      <c r="AJ1931" s="267"/>
      <c r="AK1931" s="267"/>
      <c r="AL1931" s="267"/>
      <c r="AM1931" s="267"/>
      <c r="AN1931" s="267"/>
      <c r="AO1931" s="267"/>
      <c r="AP1931" s="267"/>
      <c r="AQ1931" s="267"/>
      <c r="AR1931" s="267"/>
      <c r="AS1931" s="267"/>
      <c r="AT1931" s="267"/>
      <c r="AU1931" s="267"/>
      <c r="AV1931" s="267"/>
      <c r="AW1931" s="267"/>
      <c r="AX1931" s="267"/>
      <c r="AY1931" s="267"/>
      <c r="AZ1931" s="267"/>
      <c r="BA1931" s="267"/>
      <c r="BB1931" s="267"/>
      <c r="BC1931" s="267"/>
      <c r="BD1931" s="267"/>
      <c r="BE1931" s="267"/>
      <c r="BF1931" s="267"/>
      <c r="BG1931" s="267"/>
      <c r="BH1931" s="267"/>
      <c r="BI1931" s="267"/>
      <c r="BJ1931" s="267"/>
      <c r="BK1931" s="267"/>
      <c r="BL1931" s="267"/>
      <c r="BM1931" s="267"/>
      <c r="BN1931" s="267"/>
      <c r="BO1931" s="267"/>
      <c r="BP1931" s="267"/>
      <c r="BQ1931" s="267"/>
      <c r="BR1931" s="267"/>
      <c r="BS1931" s="267"/>
      <c r="BT1931" s="267"/>
      <c r="BU1931" s="267"/>
      <c r="BV1931" s="267"/>
      <c r="BW1931" s="267"/>
      <c r="BX1931" s="267"/>
      <c r="BY1931" s="267"/>
      <c r="BZ1931" s="267"/>
      <c r="CA1931" s="267"/>
      <c r="CB1931" s="267"/>
      <c r="CC1931" s="267"/>
      <c r="CD1931" s="267"/>
      <c r="CE1931" s="267"/>
      <c r="CF1931" s="267"/>
      <c r="CG1931" s="267"/>
      <c r="CH1931" s="267"/>
      <c r="CI1931" s="267"/>
      <c r="CJ1931" s="267"/>
      <c r="CK1931" s="267"/>
      <c r="CL1931" s="267"/>
      <c r="CM1931" s="267"/>
      <c r="CN1931" s="267"/>
      <c r="CO1931" s="267"/>
      <c r="CP1931" s="267"/>
      <c r="CQ1931" s="267"/>
      <c r="CR1931" s="267"/>
      <c r="CS1931" s="267"/>
      <c r="CT1931" s="267"/>
      <c r="CU1931" s="267"/>
      <c r="CV1931" s="267"/>
      <c r="CW1931" s="267"/>
      <c r="CX1931" s="267"/>
      <c r="CY1931" s="267"/>
      <c r="CZ1931" s="267"/>
      <c r="DA1931" s="267"/>
      <c r="DB1931" s="267"/>
      <c r="DC1931" s="267"/>
      <c r="DD1931" s="267"/>
      <c r="DE1931" s="267"/>
      <c r="DF1931" s="267"/>
      <c r="DG1931" s="267"/>
      <c r="DH1931" s="267"/>
      <c r="DI1931" s="267"/>
      <c r="DJ1931" s="267"/>
      <c r="DK1931" s="267"/>
      <c r="DL1931" s="267"/>
      <c r="DM1931" s="267"/>
      <c r="DN1931" s="267"/>
      <c r="DO1931" s="267"/>
      <c r="DP1931" s="267"/>
      <c r="DQ1931" s="267"/>
      <c r="DR1931" s="267"/>
      <c r="DS1931" s="267"/>
      <c r="DT1931" s="267"/>
      <c r="DU1931" s="267"/>
      <c r="DV1931" s="267"/>
      <c r="DW1931" s="267"/>
      <c r="DX1931" s="267"/>
      <c r="DY1931" s="267"/>
      <c r="DZ1931" s="267"/>
      <c r="EA1931" s="267"/>
      <c r="EB1931" s="267"/>
      <c r="EC1931" s="267"/>
      <c r="ED1931" s="267"/>
      <c r="EE1931" s="267"/>
      <c r="EF1931" s="267"/>
      <c r="EG1931" s="267"/>
      <c r="EH1931" s="267"/>
      <c r="EI1931" s="267"/>
      <c r="EJ1931" s="267"/>
      <c r="EK1931" s="267"/>
      <c r="EL1931" s="267"/>
      <c r="EM1931" s="267"/>
      <c r="EN1931" s="267"/>
      <c r="EO1931" s="267"/>
      <c r="EP1931" s="267"/>
      <c r="EQ1931" s="267"/>
      <c r="ER1931" s="267"/>
      <c r="ES1931" s="267"/>
      <c r="ET1931" s="267"/>
      <c r="EU1931" s="267"/>
      <c r="EV1931" s="267"/>
      <c r="EW1931" s="267"/>
      <c r="EX1931" s="267"/>
      <c r="EY1931" s="267"/>
      <c r="EZ1931" s="267"/>
      <c r="FA1931" s="267"/>
      <c r="FB1931" s="267"/>
      <c r="FC1931" s="267"/>
      <c r="FD1931" s="267"/>
      <c r="FE1931" s="267"/>
      <c r="FF1931" s="267"/>
      <c r="FG1931" s="267"/>
      <c r="FH1931" s="267"/>
      <c r="FI1931" s="267"/>
      <c r="FJ1931" s="267"/>
      <c r="FK1931" s="267"/>
      <c r="FL1931" s="267"/>
      <c r="FM1931" s="267"/>
      <c r="FN1931" s="267"/>
      <c r="FO1931" s="267"/>
      <c r="FP1931" s="267"/>
      <c r="FQ1931" s="267"/>
      <c r="FR1931" s="267"/>
      <c r="FS1931" s="267"/>
      <c r="FT1931" s="267"/>
      <c r="FU1931" s="267"/>
      <c r="FV1931" s="267"/>
      <c r="FW1931" s="267"/>
      <c r="FX1931" s="267"/>
      <c r="FY1931" s="267"/>
      <c r="FZ1931" s="267"/>
      <c r="GA1931" s="267"/>
      <c r="GB1931" s="267"/>
      <c r="GC1931" s="267"/>
      <c r="GD1931" s="267"/>
      <c r="GE1931" s="267"/>
      <c r="GF1931" s="267"/>
      <c r="GG1931" s="267"/>
      <c r="GH1931" s="267"/>
      <c r="GI1931" s="267"/>
      <c r="GJ1931" s="267"/>
      <c r="GK1931" s="267"/>
      <c r="GL1931" s="267"/>
      <c r="GM1931" s="267"/>
      <c r="GN1931" s="267"/>
      <c r="GO1931" s="267"/>
      <c r="GP1931" s="267"/>
      <c r="GQ1931" s="267"/>
      <c r="GR1931" s="267"/>
      <c r="GS1931" s="267"/>
      <c r="GT1931" s="267"/>
      <c r="GU1931" s="267"/>
      <c r="GV1931" s="267"/>
      <c r="GW1931" s="267"/>
      <c r="GX1931" s="267"/>
      <c r="GY1931" s="267"/>
      <c r="GZ1931" s="267"/>
      <c r="HA1931" s="267"/>
      <c r="HB1931" s="267"/>
      <c r="HC1931" s="267"/>
      <c r="HD1931" s="267"/>
      <c r="HE1931" s="267"/>
      <c r="HF1931" s="267"/>
      <c r="HG1931" s="267"/>
      <c r="HH1931" s="267"/>
      <c r="HI1931" s="267"/>
      <c r="HJ1931" s="267"/>
      <c r="HK1931" s="267"/>
      <c r="HL1931" s="267"/>
      <c r="HM1931" s="267"/>
      <c r="HN1931" s="267"/>
      <c r="HO1931" s="267"/>
      <c r="HP1931" s="267"/>
      <c r="HQ1931" s="267"/>
      <c r="HR1931" s="267"/>
      <c r="HS1931" s="267"/>
      <c r="HT1931" s="267"/>
      <c r="HU1931" s="267"/>
      <c r="HV1931" s="267"/>
      <c r="HW1931" s="267"/>
      <c r="HX1931" s="267"/>
      <c r="HY1931" s="267"/>
      <c r="HZ1931" s="267"/>
      <c r="IA1931" s="267"/>
      <c r="IB1931" s="267"/>
      <c r="IC1931" s="267"/>
      <c r="ID1931" s="267"/>
      <c r="IE1931" s="267"/>
      <c r="IF1931" s="267"/>
      <c r="IG1931" s="267"/>
      <c r="IH1931" s="267"/>
      <c r="II1931" s="267"/>
      <c r="IJ1931" s="267"/>
      <c r="IK1931" s="267"/>
      <c r="IL1931" s="267"/>
      <c r="IM1931" s="267"/>
      <c r="IN1931" s="267"/>
      <c r="IO1931" s="267"/>
      <c r="IP1931" s="267"/>
      <c r="IQ1931" s="267"/>
      <c r="IR1931" s="267"/>
      <c r="IS1931" s="267"/>
      <c r="IT1931" s="267"/>
      <c r="IU1931" s="267"/>
    </row>
    <row r="1932" spans="1:255" s="268" customFormat="1" ht="12.75">
      <c r="A1932" s="267"/>
      <c r="B1932" s="267"/>
      <c r="C1932" s="267"/>
      <c r="D1932" s="267"/>
      <c r="E1932" s="267"/>
      <c r="F1932" s="267"/>
      <c r="G1932" s="267"/>
      <c r="H1932" s="267"/>
      <c r="I1932" s="267"/>
      <c r="J1932" s="267"/>
      <c r="K1932" s="267"/>
      <c r="L1932" s="267"/>
      <c r="M1932" s="267"/>
      <c r="N1932" s="267"/>
      <c r="O1932" s="267"/>
      <c r="P1932" s="267"/>
      <c r="Q1932" s="267"/>
      <c r="R1932" s="267"/>
      <c r="S1932" s="267"/>
      <c r="T1932" s="267"/>
      <c r="U1932" s="267"/>
      <c r="V1932" s="267"/>
      <c r="W1932" s="267"/>
      <c r="X1932" s="267"/>
      <c r="Y1932" s="267"/>
      <c r="Z1932" s="267"/>
      <c r="AA1932" s="267"/>
      <c r="AB1932" s="267"/>
      <c r="AC1932" s="267"/>
      <c r="AD1932" s="267"/>
      <c r="AE1932" s="267"/>
      <c r="AF1932" s="267"/>
      <c r="AG1932" s="267"/>
      <c r="AH1932" s="267"/>
      <c r="AI1932" s="267"/>
      <c r="AJ1932" s="267"/>
      <c r="AK1932" s="267"/>
      <c r="AL1932" s="267"/>
      <c r="AM1932" s="267"/>
      <c r="AN1932" s="267"/>
      <c r="AO1932" s="267"/>
      <c r="AP1932" s="267"/>
      <c r="AQ1932" s="267"/>
      <c r="AR1932" s="267"/>
      <c r="AS1932" s="267"/>
      <c r="AT1932" s="267"/>
      <c r="AU1932" s="267"/>
      <c r="AV1932" s="267"/>
      <c r="AW1932" s="267"/>
      <c r="AX1932" s="267"/>
      <c r="AY1932" s="267"/>
      <c r="AZ1932" s="267"/>
      <c r="BA1932" s="267"/>
      <c r="BB1932" s="267"/>
      <c r="BC1932" s="267"/>
      <c r="BD1932" s="267"/>
      <c r="BE1932" s="267"/>
      <c r="BF1932" s="267"/>
      <c r="BG1932" s="267"/>
      <c r="BH1932" s="267"/>
      <c r="BI1932" s="267"/>
      <c r="BJ1932" s="267"/>
      <c r="BK1932" s="267"/>
      <c r="BL1932" s="267"/>
      <c r="BM1932" s="267"/>
      <c r="BN1932" s="267"/>
      <c r="BO1932" s="267"/>
      <c r="BP1932" s="267"/>
      <c r="BQ1932" s="267"/>
      <c r="BR1932" s="267"/>
      <c r="BS1932" s="267"/>
      <c r="BT1932" s="267"/>
      <c r="BU1932" s="267"/>
      <c r="BV1932" s="267"/>
      <c r="BW1932" s="267"/>
      <c r="BX1932" s="267"/>
      <c r="BY1932" s="267"/>
      <c r="BZ1932" s="267"/>
      <c r="CA1932" s="267"/>
      <c r="CB1932" s="267"/>
      <c r="CC1932" s="267"/>
      <c r="CD1932" s="267"/>
      <c r="CE1932" s="267"/>
      <c r="CF1932" s="267"/>
      <c r="CG1932" s="267"/>
      <c r="CH1932" s="267"/>
      <c r="CI1932" s="267"/>
      <c r="CJ1932" s="267"/>
      <c r="CK1932" s="267"/>
      <c r="CL1932" s="267"/>
      <c r="CM1932" s="267"/>
      <c r="CN1932" s="267"/>
      <c r="CO1932" s="267"/>
      <c r="CP1932" s="267"/>
      <c r="CQ1932" s="267"/>
      <c r="CR1932" s="267"/>
      <c r="CS1932" s="267"/>
      <c r="CT1932" s="267"/>
      <c r="CU1932" s="267"/>
      <c r="CV1932" s="267"/>
      <c r="CW1932" s="267"/>
      <c r="CX1932" s="267"/>
      <c r="CY1932" s="267"/>
      <c r="CZ1932" s="267"/>
      <c r="DA1932" s="267"/>
      <c r="DB1932" s="267"/>
      <c r="DC1932" s="267"/>
      <c r="DD1932" s="267"/>
      <c r="DE1932" s="267"/>
      <c r="DF1932" s="267"/>
      <c r="DG1932" s="267"/>
      <c r="DH1932" s="267"/>
      <c r="DI1932" s="267"/>
      <c r="DJ1932" s="267"/>
      <c r="DK1932" s="267"/>
      <c r="DL1932" s="267"/>
      <c r="DM1932" s="267"/>
      <c r="DN1932" s="267"/>
      <c r="DO1932" s="267"/>
      <c r="DP1932" s="267"/>
      <c r="DQ1932" s="267"/>
      <c r="DR1932" s="267"/>
      <c r="DS1932" s="267"/>
      <c r="DT1932" s="267"/>
      <c r="DU1932" s="267"/>
      <c r="DV1932" s="267"/>
      <c r="DW1932" s="267"/>
      <c r="DX1932" s="267"/>
      <c r="DY1932" s="267"/>
      <c r="DZ1932" s="267"/>
      <c r="EA1932" s="267"/>
      <c r="EB1932" s="267"/>
      <c r="EC1932" s="267"/>
      <c r="ED1932" s="267"/>
      <c r="EE1932" s="267"/>
      <c r="EF1932" s="267"/>
      <c r="EG1932" s="267"/>
      <c r="EH1932" s="267"/>
      <c r="EI1932" s="267"/>
      <c r="EJ1932" s="267"/>
      <c r="EK1932" s="267"/>
      <c r="EL1932" s="267"/>
      <c r="EM1932" s="267"/>
      <c r="EN1932" s="267"/>
      <c r="EO1932" s="267"/>
      <c r="EP1932" s="267"/>
      <c r="EQ1932" s="267"/>
      <c r="ER1932" s="267"/>
      <c r="ES1932" s="267"/>
      <c r="ET1932" s="267"/>
      <c r="EU1932" s="267"/>
      <c r="EV1932" s="267"/>
      <c r="EW1932" s="267"/>
      <c r="EX1932" s="267"/>
      <c r="EY1932" s="267"/>
      <c r="EZ1932" s="267"/>
      <c r="FA1932" s="267"/>
      <c r="FB1932" s="267"/>
      <c r="FC1932" s="267"/>
      <c r="FD1932" s="267"/>
      <c r="FE1932" s="267"/>
      <c r="FF1932" s="267"/>
      <c r="FG1932" s="267"/>
      <c r="FH1932" s="267"/>
      <c r="FI1932" s="267"/>
      <c r="FJ1932" s="267"/>
      <c r="FK1932" s="267"/>
      <c r="FL1932" s="267"/>
      <c r="FM1932" s="267"/>
      <c r="FN1932" s="267"/>
      <c r="FO1932" s="267"/>
      <c r="FP1932" s="267"/>
      <c r="FQ1932" s="267"/>
      <c r="FR1932" s="267"/>
      <c r="FS1932" s="267"/>
      <c r="FT1932" s="267"/>
      <c r="FU1932" s="267"/>
      <c r="FV1932" s="267"/>
      <c r="FW1932" s="267"/>
      <c r="FX1932" s="267"/>
      <c r="FY1932" s="267"/>
      <c r="FZ1932" s="267"/>
      <c r="GA1932" s="267"/>
      <c r="GB1932" s="267"/>
      <c r="GC1932" s="267"/>
      <c r="GD1932" s="267"/>
      <c r="GE1932" s="267"/>
      <c r="GF1932" s="267"/>
      <c r="GG1932" s="267"/>
      <c r="GH1932" s="267"/>
      <c r="GI1932" s="267"/>
      <c r="GJ1932" s="267"/>
      <c r="GK1932" s="267"/>
      <c r="GL1932" s="267"/>
      <c r="GM1932" s="267"/>
      <c r="GN1932" s="267"/>
      <c r="GO1932" s="267"/>
      <c r="GP1932" s="267"/>
      <c r="GQ1932" s="267"/>
      <c r="GR1932" s="267"/>
      <c r="GS1932" s="267"/>
      <c r="GT1932" s="267"/>
      <c r="GU1932" s="267"/>
      <c r="GV1932" s="267"/>
      <c r="GW1932" s="267"/>
      <c r="GX1932" s="267"/>
      <c r="GY1932" s="267"/>
      <c r="GZ1932" s="267"/>
      <c r="HA1932" s="267"/>
      <c r="HB1932" s="267"/>
      <c r="HC1932" s="267"/>
      <c r="HD1932" s="267"/>
      <c r="HE1932" s="267"/>
      <c r="HF1932" s="267"/>
      <c r="HG1932" s="267"/>
      <c r="HH1932" s="267"/>
      <c r="HI1932" s="267"/>
      <c r="HJ1932" s="267"/>
      <c r="HK1932" s="267"/>
      <c r="HL1932" s="267"/>
      <c r="HM1932" s="267"/>
      <c r="HN1932" s="267"/>
      <c r="HO1932" s="267"/>
      <c r="HP1932" s="267"/>
      <c r="HQ1932" s="267"/>
      <c r="HR1932" s="267"/>
      <c r="HS1932" s="267"/>
      <c r="HT1932" s="267"/>
      <c r="HU1932" s="267"/>
      <c r="HV1932" s="267"/>
      <c r="HW1932" s="267"/>
      <c r="HX1932" s="267"/>
      <c r="HY1932" s="267"/>
      <c r="HZ1932" s="267"/>
      <c r="IA1932" s="267"/>
      <c r="IB1932" s="267"/>
      <c r="IC1932" s="267"/>
      <c r="ID1932" s="267"/>
      <c r="IE1932" s="267"/>
      <c r="IF1932" s="267"/>
      <c r="IG1932" s="267"/>
      <c r="IH1932" s="267"/>
      <c r="II1932" s="267"/>
      <c r="IJ1932" s="267"/>
      <c r="IK1932" s="267"/>
      <c r="IL1932" s="267"/>
      <c r="IM1932" s="267"/>
      <c r="IN1932" s="267"/>
      <c r="IO1932" s="267"/>
      <c r="IP1932" s="267"/>
      <c r="IQ1932" s="267"/>
      <c r="IR1932" s="267"/>
      <c r="IS1932" s="267"/>
      <c r="IT1932" s="267"/>
      <c r="IU1932" s="267"/>
    </row>
    <row r="1933" spans="1:255" s="268" customFormat="1" ht="12.75">
      <c r="A1933" s="267"/>
      <c r="B1933" s="267"/>
      <c r="C1933" s="267"/>
      <c r="D1933" s="267"/>
      <c r="E1933" s="267"/>
      <c r="F1933" s="267"/>
      <c r="G1933" s="267"/>
      <c r="H1933" s="267"/>
      <c r="I1933" s="267"/>
      <c r="J1933" s="267"/>
      <c r="K1933" s="267"/>
      <c r="L1933" s="267"/>
      <c r="M1933" s="267"/>
      <c r="N1933" s="267"/>
      <c r="O1933" s="267"/>
      <c r="P1933" s="267"/>
      <c r="Q1933" s="267"/>
      <c r="R1933" s="267"/>
      <c r="S1933" s="267"/>
      <c r="T1933" s="267"/>
      <c r="U1933" s="267"/>
      <c r="V1933" s="267"/>
      <c r="W1933" s="267"/>
      <c r="X1933" s="267"/>
      <c r="Y1933" s="267"/>
      <c r="Z1933" s="267"/>
      <c r="AA1933" s="267"/>
      <c r="AB1933" s="267"/>
      <c r="AC1933" s="267"/>
      <c r="AD1933" s="267"/>
      <c r="AE1933" s="267"/>
      <c r="AF1933" s="267"/>
      <c r="AG1933" s="267"/>
      <c r="AH1933" s="267"/>
      <c r="AI1933" s="267"/>
      <c r="AJ1933" s="267"/>
      <c r="AK1933" s="267"/>
      <c r="AL1933" s="267"/>
      <c r="AM1933" s="267"/>
      <c r="AN1933" s="267"/>
      <c r="AO1933" s="267"/>
      <c r="AP1933" s="267"/>
      <c r="AQ1933" s="267"/>
      <c r="AR1933" s="267"/>
      <c r="AS1933" s="267"/>
      <c r="AT1933" s="267"/>
      <c r="AU1933" s="267"/>
      <c r="AV1933" s="267"/>
      <c r="AW1933" s="267"/>
      <c r="AX1933" s="267"/>
      <c r="AY1933" s="267"/>
      <c r="AZ1933" s="267"/>
      <c r="BA1933" s="267"/>
      <c r="BB1933" s="267"/>
      <c r="BC1933" s="267"/>
      <c r="BD1933" s="267"/>
      <c r="BE1933" s="267"/>
      <c r="BF1933" s="267"/>
      <c r="BG1933" s="267"/>
      <c r="BH1933" s="267"/>
      <c r="BI1933" s="267"/>
      <c r="BJ1933" s="267"/>
      <c r="BK1933" s="267"/>
      <c r="BL1933" s="267"/>
      <c r="BM1933" s="267"/>
      <c r="BN1933" s="267"/>
      <c r="BO1933" s="267"/>
      <c r="BP1933" s="267"/>
      <c r="BQ1933" s="267"/>
      <c r="BR1933" s="267"/>
      <c r="BS1933" s="267"/>
      <c r="BT1933" s="267"/>
      <c r="BU1933" s="267"/>
      <c r="BV1933" s="267"/>
      <c r="BW1933" s="267"/>
      <c r="BX1933" s="267"/>
      <c r="BY1933" s="267"/>
      <c r="BZ1933" s="267"/>
      <c r="CA1933" s="267"/>
      <c r="CB1933" s="267"/>
      <c r="CC1933" s="267"/>
      <c r="CD1933" s="267"/>
      <c r="CE1933" s="267"/>
      <c r="CF1933" s="267"/>
      <c r="CG1933" s="267"/>
      <c r="CH1933" s="267"/>
      <c r="CI1933" s="267"/>
      <c r="CJ1933" s="267"/>
      <c r="CK1933" s="267"/>
      <c r="CL1933" s="267"/>
      <c r="CM1933" s="267"/>
      <c r="CN1933" s="267"/>
      <c r="CO1933" s="267"/>
      <c r="CP1933" s="267"/>
      <c r="CQ1933" s="267"/>
      <c r="CR1933" s="267"/>
      <c r="CS1933" s="267"/>
      <c r="CT1933" s="267"/>
      <c r="CU1933" s="267"/>
      <c r="CV1933" s="267"/>
      <c r="CW1933" s="267"/>
      <c r="CX1933" s="267"/>
      <c r="CY1933" s="267"/>
      <c r="CZ1933" s="267"/>
      <c r="DA1933" s="267"/>
      <c r="DB1933" s="267"/>
      <c r="DC1933" s="267"/>
      <c r="DD1933" s="267"/>
      <c r="DE1933" s="267"/>
      <c r="DF1933" s="267"/>
      <c r="DG1933" s="267"/>
      <c r="DH1933" s="267"/>
      <c r="DI1933" s="267"/>
      <c r="DJ1933" s="267"/>
      <c r="DK1933" s="267"/>
      <c r="DL1933" s="267"/>
      <c r="DM1933" s="267"/>
      <c r="DN1933" s="267"/>
      <c r="DO1933" s="267"/>
      <c r="DP1933" s="267"/>
      <c r="DQ1933" s="267"/>
      <c r="DR1933" s="267"/>
      <c r="DS1933" s="267"/>
      <c r="DT1933" s="267"/>
      <c r="DU1933" s="267"/>
      <c r="DV1933" s="267"/>
      <c r="DW1933" s="267"/>
      <c r="DX1933" s="267"/>
      <c r="DY1933" s="267"/>
      <c r="DZ1933" s="267"/>
      <c r="EA1933" s="267"/>
      <c r="EB1933" s="267"/>
      <c r="EC1933" s="267"/>
      <c r="ED1933" s="267"/>
      <c r="EE1933" s="267"/>
      <c r="EF1933" s="267"/>
      <c r="EG1933" s="267"/>
      <c r="EH1933" s="267"/>
      <c r="EI1933" s="267"/>
      <c r="EJ1933" s="267"/>
      <c r="EK1933" s="267"/>
      <c r="EL1933" s="267"/>
      <c r="EM1933" s="267"/>
      <c r="EN1933" s="267"/>
      <c r="EO1933" s="267"/>
      <c r="EP1933" s="267"/>
      <c r="EQ1933" s="267"/>
      <c r="ER1933" s="267"/>
      <c r="ES1933" s="267"/>
      <c r="ET1933" s="267"/>
      <c r="EU1933" s="267"/>
      <c r="EV1933" s="267"/>
      <c r="EW1933" s="267"/>
      <c r="EX1933" s="267"/>
      <c r="EY1933" s="267"/>
      <c r="EZ1933" s="267"/>
      <c r="FA1933" s="267"/>
      <c r="FB1933" s="267"/>
      <c r="FC1933" s="267"/>
      <c r="FD1933" s="267"/>
      <c r="FE1933" s="267"/>
      <c r="FF1933" s="267"/>
      <c r="FG1933" s="267"/>
      <c r="FH1933" s="267"/>
      <c r="FI1933" s="267"/>
      <c r="FJ1933" s="267"/>
      <c r="FK1933" s="267"/>
      <c r="FL1933" s="267"/>
      <c r="FM1933" s="267"/>
      <c r="FN1933" s="267"/>
      <c r="FO1933" s="267"/>
      <c r="FP1933" s="267"/>
      <c r="FQ1933" s="267"/>
      <c r="FR1933" s="267"/>
      <c r="FS1933" s="267"/>
      <c r="FT1933" s="267"/>
      <c r="FU1933" s="267"/>
      <c r="FV1933" s="267"/>
      <c r="FW1933" s="267"/>
      <c r="FX1933" s="267"/>
      <c r="FY1933" s="267"/>
      <c r="FZ1933" s="267"/>
      <c r="GA1933" s="267"/>
      <c r="GB1933" s="267"/>
      <c r="GC1933" s="267"/>
      <c r="GD1933" s="267"/>
      <c r="GE1933" s="267"/>
      <c r="GF1933" s="267"/>
      <c r="GG1933" s="267"/>
      <c r="GH1933" s="267"/>
      <c r="GI1933" s="267"/>
      <c r="GJ1933" s="267"/>
      <c r="GK1933" s="267"/>
      <c r="GL1933" s="267"/>
      <c r="GM1933" s="267"/>
      <c r="GN1933" s="267"/>
      <c r="GO1933" s="267"/>
      <c r="GP1933" s="267"/>
      <c r="GQ1933" s="267"/>
      <c r="GR1933" s="267"/>
      <c r="GS1933" s="267"/>
      <c r="GT1933" s="267"/>
      <c r="GU1933" s="267"/>
      <c r="GV1933" s="267"/>
      <c r="GW1933" s="267"/>
      <c r="GX1933" s="267"/>
      <c r="GY1933" s="267"/>
      <c r="GZ1933" s="267"/>
      <c r="HA1933" s="267"/>
      <c r="HB1933" s="267"/>
      <c r="HC1933" s="267"/>
      <c r="HD1933" s="267"/>
      <c r="HE1933" s="267"/>
      <c r="HF1933" s="267"/>
      <c r="HG1933" s="267"/>
      <c r="HH1933" s="267"/>
      <c r="HI1933" s="267"/>
      <c r="HJ1933" s="267"/>
      <c r="HK1933" s="267"/>
      <c r="HL1933" s="267"/>
      <c r="HM1933" s="267"/>
      <c r="HN1933" s="267"/>
      <c r="HO1933" s="267"/>
      <c r="HP1933" s="267"/>
      <c r="HQ1933" s="267"/>
      <c r="HR1933" s="267"/>
      <c r="HS1933" s="267"/>
      <c r="HT1933" s="267"/>
      <c r="HU1933" s="267"/>
      <c r="HV1933" s="267"/>
      <c r="HW1933" s="267"/>
      <c r="HX1933" s="267"/>
      <c r="HY1933" s="267"/>
      <c r="HZ1933" s="267"/>
      <c r="IA1933" s="267"/>
      <c r="IB1933" s="267"/>
      <c r="IC1933" s="267"/>
      <c r="ID1933" s="267"/>
      <c r="IE1933" s="267"/>
      <c r="IF1933" s="267"/>
      <c r="IG1933" s="267"/>
      <c r="IH1933" s="267"/>
      <c r="II1933" s="267"/>
      <c r="IJ1933" s="267"/>
      <c r="IK1933" s="267"/>
      <c r="IL1933" s="267"/>
      <c r="IM1933" s="267"/>
      <c r="IN1933" s="267"/>
      <c r="IO1933" s="267"/>
      <c r="IP1933" s="267"/>
      <c r="IQ1933" s="267"/>
      <c r="IR1933" s="267"/>
      <c r="IS1933" s="267"/>
      <c r="IT1933" s="267"/>
      <c r="IU1933" s="267"/>
    </row>
    <row r="1934" spans="1:255" s="268" customFormat="1" ht="12.75">
      <c r="A1934" s="267"/>
      <c r="B1934" s="267"/>
      <c r="C1934" s="267"/>
      <c r="D1934" s="267"/>
      <c r="E1934" s="267"/>
      <c r="F1934" s="267"/>
      <c r="G1934" s="267"/>
      <c r="H1934" s="267"/>
      <c r="I1934" s="267"/>
      <c r="J1934" s="267"/>
      <c r="K1934" s="267"/>
      <c r="L1934" s="267"/>
      <c r="M1934" s="267"/>
      <c r="N1934" s="267"/>
      <c r="O1934" s="267"/>
      <c r="P1934" s="267"/>
      <c r="Q1934" s="267"/>
      <c r="R1934" s="267"/>
      <c r="S1934" s="267"/>
      <c r="T1934" s="267"/>
      <c r="U1934" s="267"/>
      <c r="V1934" s="267"/>
      <c r="W1934" s="267"/>
      <c r="X1934" s="267"/>
      <c r="Y1934" s="267"/>
      <c r="Z1934" s="267"/>
      <c r="AA1934" s="267"/>
      <c r="AB1934" s="267"/>
      <c r="AC1934" s="267"/>
      <c r="AD1934" s="267"/>
      <c r="AE1934" s="267"/>
      <c r="AF1934" s="267"/>
      <c r="AG1934" s="267"/>
      <c r="AH1934" s="267"/>
      <c r="AI1934" s="267"/>
      <c r="AJ1934" s="267"/>
      <c r="AK1934" s="267"/>
      <c r="AL1934" s="267"/>
      <c r="AM1934" s="267"/>
      <c r="AN1934" s="267"/>
      <c r="AO1934" s="267"/>
      <c r="AP1934" s="267"/>
      <c r="AQ1934" s="267"/>
      <c r="AR1934" s="267"/>
      <c r="AS1934" s="267"/>
      <c r="AT1934" s="267"/>
      <c r="AU1934" s="267"/>
      <c r="AV1934" s="267"/>
      <c r="AW1934" s="267"/>
      <c r="AX1934" s="267"/>
      <c r="AY1934" s="267"/>
      <c r="AZ1934" s="267"/>
      <c r="BA1934" s="267"/>
      <c r="BB1934" s="267"/>
      <c r="BC1934" s="267"/>
      <c r="BD1934" s="267"/>
      <c r="BE1934" s="267"/>
      <c r="BF1934" s="267"/>
      <c r="BG1934" s="267"/>
      <c r="BH1934" s="267"/>
      <c r="BI1934" s="267"/>
      <c r="BJ1934" s="267"/>
      <c r="BK1934" s="267"/>
      <c r="BL1934" s="267"/>
      <c r="BM1934" s="267"/>
      <c r="BN1934" s="267"/>
      <c r="BO1934" s="267"/>
      <c r="BP1934" s="267"/>
      <c r="BQ1934" s="267"/>
      <c r="BR1934" s="267"/>
      <c r="BS1934" s="267"/>
      <c r="BT1934" s="267"/>
      <c r="BU1934" s="267"/>
      <c r="BV1934" s="267"/>
      <c r="BW1934" s="267"/>
      <c r="BX1934" s="267"/>
      <c r="BY1934" s="267"/>
      <c r="BZ1934" s="267"/>
      <c r="CA1934" s="267"/>
      <c r="CB1934" s="267"/>
      <c r="CC1934" s="267"/>
      <c r="CD1934" s="267"/>
      <c r="CE1934" s="267"/>
      <c r="CF1934" s="267"/>
      <c r="CG1934" s="267"/>
      <c r="CH1934" s="267"/>
      <c r="CI1934" s="267"/>
      <c r="CJ1934" s="267"/>
      <c r="CK1934" s="267"/>
      <c r="CL1934" s="267"/>
      <c r="CM1934" s="267"/>
      <c r="CN1934" s="267"/>
      <c r="CO1934" s="267"/>
      <c r="CP1934" s="267"/>
      <c r="CQ1934" s="267"/>
      <c r="CR1934" s="267"/>
      <c r="CS1934" s="267"/>
      <c r="CT1934" s="267"/>
      <c r="CU1934" s="267"/>
      <c r="CV1934" s="267"/>
      <c r="CW1934" s="267"/>
      <c r="CX1934" s="267"/>
      <c r="CY1934" s="267"/>
      <c r="CZ1934" s="267"/>
      <c r="DA1934" s="267"/>
      <c r="DB1934" s="267"/>
      <c r="DC1934" s="267"/>
      <c r="DD1934" s="267"/>
      <c r="DE1934" s="267"/>
      <c r="DF1934" s="267"/>
      <c r="DG1934" s="267"/>
      <c r="DH1934" s="267"/>
      <c r="DI1934" s="267"/>
      <c r="DJ1934" s="267"/>
      <c r="DK1934" s="267"/>
      <c r="DL1934" s="267"/>
      <c r="DM1934" s="267"/>
      <c r="DN1934" s="267"/>
      <c r="DO1934" s="267"/>
      <c r="DP1934" s="267"/>
      <c r="DQ1934" s="267"/>
      <c r="DR1934" s="267"/>
      <c r="DS1934" s="267"/>
      <c r="DT1934" s="267"/>
      <c r="DU1934" s="267"/>
      <c r="DV1934" s="267"/>
      <c r="DW1934" s="267"/>
      <c r="DX1934" s="267"/>
      <c r="DY1934" s="267"/>
      <c r="DZ1934" s="267"/>
      <c r="EA1934" s="267"/>
      <c r="EB1934" s="267"/>
      <c r="EC1934" s="267"/>
      <c r="ED1934" s="267"/>
      <c r="EE1934" s="267"/>
      <c r="EF1934" s="267"/>
      <c r="EG1934" s="267"/>
      <c r="EH1934" s="267"/>
      <c r="EI1934" s="267"/>
      <c r="EJ1934" s="267"/>
      <c r="EK1934" s="267"/>
      <c r="EL1934" s="267"/>
      <c r="EM1934" s="267"/>
      <c r="EN1934" s="267"/>
      <c r="EO1934" s="267"/>
      <c r="EP1934" s="267"/>
      <c r="EQ1934" s="267"/>
      <c r="ER1934" s="267"/>
      <c r="ES1934" s="267"/>
      <c r="ET1934" s="267"/>
      <c r="EU1934" s="267"/>
      <c r="EV1934" s="267"/>
      <c r="EW1934" s="267"/>
      <c r="EX1934" s="267"/>
      <c r="EY1934" s="267"/>
      <c r="EZ1934" s="267"/>
      <c r="FA1934" s="267"/>
      <c r="FB1934" s="267"/>
      <c r="FC1934" s="267"/>
      <c r="FD1934" s="267"/>
      <c r="FE1934" s="267"/>
      <c r="FF1934" s="267"/>
      <c r="FG1934" s="267"/>
      <c r="FH1934" s="267"/>
      <c r="FI1934" s="267"/>
      <c r="FJ1934" s="267"/>
      <c r="FK1934" s="267"/>
      <c r="FL1934" s="267"/>
      <c r="FM1934" s="267"/>
      <c r="FN1934" s="267"/>
      <c r="FO1934" s="267"/>
      <c r="FP1934" s="267"/>
      <c r="FQ1934" s="267"/>
      <c r="FR1934" s="267"/>
      <c r="FS1934" s="267"/>
      <c r="FT1934" s="267"/>
      <c r="FU1934" s="267"/>
      <c r="FV1934" s="267"/>
      <c r="FW1934" s="267"/>
      <c r="FX1934" s="267"/>
      <c r="FY1934" s="267"/>
      <c r="FZ1934" s="267"/>
      <c r="GA1934" s="267"/>
      <c r="GB1934" s="267"/>
      <c r="GC1934" s="267"/>
      <c r="GD1934" s="267"/>
      <c r="GE1934" s="267"/>
      <c r="GF1934" s="267"/>
      <c r="GG1934" s="267"/>
      <c r="GH1934" s="267"/>
      <c r="GI1934" s="267"/>
      <c r="GJ1934" s="267"/>
      <c r="GK1934" s="267"/>
      <c r="GL1934" s="267"/>
      <c r="GM1934" s="267"/>
      <c r="GN1934" s="267"/>
      <c r="GO1934" s="267"/>
      <c r="GP1934" s="267"/>
      <c r="GQ1934" s="267"/>
      <c r="GR1934" s="267"/>
      <c r="GS1934" s="267"/>
      <c r="GT1934" s="267"/>
      <c r="GU1934" s="267"/>
      <c r="GV1934" s="267"/>
      <c r="GW1934" s="267"/>
      <c r="GX1934" s="267"/>
      <c r="GY1934" s="267"/>
      <c r="GZ1934" s="267"/>
      <c r="HA1934" s="267"/>
      <c r="HB1934" s="267"/>
      <c r="HC1934" s="267"/>
      <c r="HD1934" s="267"/>
      <c r="HE1934" s="267"/>
      <c r="HF1934" s="267"/>
      <c r="HG1934" s="267"/>
      <c r="HH1934" s="267"/>
      <c r="HI1934" s="267"/>
      <c r="HJ1934" s="267"/>
      <c r="HK1934" s="267"/>
      <c r="HL1934" s="267"/>
      <c r="HM1934" s="267"/>
      <c r="HN1934" s="267"/>
      <c r="HO1934" s="267"/>
      <c r="HP1934" s="267"/>
      <c r="HQ1934" s="267"/>
      <c r="HR1934" s="267"/>
      <c r="HS1934" s="267"/>
      <c r="HT1934" s="267"/>
      <c r="HU1934" s="267"/>
      <c r="HV1934" s="267"/>
      <c r="HW1934" s="267"/>
      <c r="HX1934" s="267"/>
      <c r="HY1934" s="267"/>
      <c r="HZ1934" s="267"/>
      <c r="IA1934" s="267"/>
      <c r="IB1934" s="267"/>
      <c r="IC1934" s="267"/>
      <c r="ID1934" s="267"/>
      <c r="IE1934" s="267"/>
      <c r="IF1934" s="267"/>
      <c r="IG1934" s="267"/>
      <c r="IH1934" s="267"/>
      <c r="II1934" s="267"/>
      <c r="IJ1934" s="267"/>
      <c r="IK1934" s="267"/>
      <c r="IL1934" s="267"/>
      <c r="IM1934" s="267"/>
      <c r="IN1934" s="267"/>
      <c r="IO1934" s="267"/>
      <c r="IP1934" s="267"/>
      <c r="IQ1934" s="267"/>
      <c r="IR1934" s="267"/>
      <c r="IS1934" s="267"/>
      <c r="IT1934" s="267"/>
      <c r="IU1934" s="267"/>
    </row>
    <row r="1935" spans="1:255" s="268" customFormat="1" ht="12.75">
      <c r="A1935" s="267"/>
      <c r="B1935" s="267"/>
      <c r="C1935" s="267"/>
      <c r="D1935" s="267"/>
      <c r="E1935" s="267"/>
      <c r="F1935" s="267"/>
      <c r="G1935" s="267"/>
      <c r="H1935" s="267"/>
      <c r="I1935" s="267"/>
      <c r="J1935" s="267"/>
      <c r="K1935" s="267"/>
      <c r="L1935" s="267"/>
      <c r="M1935" s="267"/>
      <c r="N1935" s="267"/>
      <c r="O1935" s="267"/>
      <c r="P1935" s="267"/>
      <c r="Q1935" s="267"/>
      <c r="R1935" s="267"/>
      <c r="S1935" s="267"/>
      <c r="T1935" s="267"/>
      <c r="U1935" s="267"/>
      <c r="V1935" s="267"/>
      <c r="W1935" s="267"/>
      <c r="X1935" s="267"/>
      <c r="Y1935" s="267"/>
      <c r="Z1935" s="267"/>
      <c r="AA1935" s="267"/>
      <c r="AB1935" s="267"/>
      <c r="AC1935" s="267"/>
      <c r="AD1935" s="267"/>
      <c r="AE1935" s="267"/>
      <c r="AF1935" s="267"/>
      <c r="AG1935" s="267"/>
      <c r="AH1935" s="267"/>
      <c r="AI1935" s="267"/>
      <c r="AJ1935" s="267"/>
      <c r="AK1935" s="267"/>
      <c r="AL1935" s="267"/>
      <c r="AM1935" s="267"/>
      <c r="AN1935" s="267"/>
      <c r="AO1935" s="267"/>
      <c r="AP1935" s="267"/>
      <c r="AQ1935" s="267"/>
      <c r="AR1935" s="267"/>
      <c r="AS1935" s="267"/>
      <c r="AT1935" s="267"/>
      <c r="AU1935" s="267"/>
      <c r="AV1935" s="267"/>
      <c r="AW1935" s="267"/>
      <c r="AX1935" s="267"/>
      <c r="AY1935" s="267"/>
      <c r="AZ1935" s="267"/>
      <c r="BA1935" s="267"/>
      <c r="BB1935" s="267"/>
      <c r="BC1935" s="267"/>
      <c r="BD1935" s="267"/>
      <c r="BE1935" s="267"/>
      <c r="BF1935" s="267"/>
      <c r="BG1935" s="267"/>
      <c r="BH1935" s="267"/>
      <c r="BI1935" s="267"/>
      <c r="BJ1935" s="267"/>
      <c r="BK1935" s="267"/>
      <c r="BL1935" s="267"/>
      <c r="BM1935" s="267"/>
      <c r="BN1935" s="267"/>
      <c r="BO1935" s="267"/>
      <c r="BP1935" s="267"/>
      <c r="BQ1935" s="267"/>
      <c r="BR1935" s="267"/>
      <c r="BS1935" s="267"/>
      <c r="BT1935" s="267"/>
      <c r="BU1935" s="267"/>
      <c r="BV1935" s="267"/>
      <c r="BW1935" s="267"/>
      <c r="BX1935" s="267"/>
      <c r="BY1935" s="267"/>
      <c r="BZ1935" s="267"/>
      <c r="CA1935" s="267"/>
      <c r="CB1935" s="267"/>
      <c r="CC1935" s="267"/>
      <c r="CD1935" s="267"/>
      <c r="CE1935" s="267"/>
      <c r="CF1935" s="267"/>
      <c r="CG1935" s="267"/>
      <c r="CH1935" s="267"/>
      <c r="CI1935" s="267"/>
      <c r="CJ1935" s="267"/>
      <c r="CK1935" s="267"/>
      <c r="CL1935" s="267"/>
      <c r="CM1935" s="267"/>
      <c r="CN1935" s="267"/>
      <c r="CO1935" s="267"/>
      <c r="CP1935" s="267"/>
      <c r="CQ1935" s="267"/>
      <c r="CR1935" s="267"/>
      <c r="CS1935" s="267"/>
      <c r="CT1935" s="267"/>
      <c r="CU1935" s="267"/>
      <c r="CV1935" s="267"/>
      <c r="CW1935" s="267"/>
      <c r="CX1935" s="267"/>
      <c r="CY1935" s="267"/>
      <c r="CZ1935" s="267"/>
      <c r="DA1935" s="267"/>
      <c r="DB1935" s="267"/>
      <c r="DC1935" s="267"/>
      <c r="DD1935" s="267"/>
      <c r="DE1935" s="267"/>
      <c r="DF1935" s="267"/>
      <c r="DG1935" s="267"/>
      <c r="DH1935" s="267"/>
      <c r="DI1935" s="267"/>
      <c r="DJ1935" s="267"/>
      <c r="DK1935" s="267"/>
      <c r="DL1935" s="267"/>
      <c r="DM1935" s="267"/>
      <c r="DN1935" s="267"/>
      <c r="DO1935" s="267"/>
      <c r="DP1935" s="267"/>
      <c r="DQ1935" s="267"/>
      <c r="DR1935" s="267"/>
      <c r="DS1935" s="267"/>
      <c r="DT1935" s="267"/>
      <c r="DU1935" s="267"/>
      <c r="DV1935" s="267"/>
      <c r="DW1935" s="267"/>
      <c r="DX1935" s="267"/>
      <c r="DY1935" s="267"/>
      <c r="DZ1935" s="267"/>
      <c r="EA1935" s="267"/>
      <c r="EB1935" s="267"/>
      <c r="EC1935" s="267"/>
      <c r="ED1935" s="267"/>
      <c r="EE1935" s="267"/>
      <c r="EF1935" s="267"/>
      <c r="EG1935" s="267"/>
      <c r="EH1935" s="267"/>
      <c r="EI1935" s="267"/>
      <c r="EJ1935" s="267"/>
      <c r="EK1935" s="267"/>
      <c r="EL1935" s="267"/>
      <c r="EM1935" s="267"/>
      <c r="EN1935" s="267"/>
      <c r="EO1935" s="267"/>
      <c r="EP1935" s="267"/>
      <c r="EQ1935" s="267"/>
      <c r="ER1935" s="267"/>
      <c r="ES1935" s="267"/>
      <c r="ET1935" s="267"/>
      <c r="EU1935" s="267"/>
      <c r="EV1935" s="267"/>
      <c r="EW1935" s="267"/>
      <c r="EX1935" s="267"/>
      <c r="EY1935" s="267"/>
      <c r="EZ1935" s="267"/>
      <c r="FA1935" s="267"/>
      <c r="FB1935" s="267"/>
      <c r="FC1935" s="267"/>
      <c r="FD1935" s="267"/>
      <c r="FE1935" s="267"/>
      <c r="FF1935" s="267"/>
      <c r="FG1935" s="267"/>
      <c r="FH1935" s="267"/>
      <c r="FI1935" s="267"/>
      <c r="FJ1935" s="267"/>
      <c r="FK1935" s="267"/>
      <c r="FL1935" s="267"/>
      <c r="FM1935" s="267"/>
      <c r="FN1935" s="267"/>
      <c r="FO1935" s="267"/>
      <c r="FP1935" s="267"/>
      <c r="FQ1935" s="267"/>
      <c r="FR1935" s="267"/>
      <c r="FS1935" s="267"/>
      <c r="FT1935" s="267"/>
      <c r="FU1935" s="267"/>
      <c r="FV1935" s="267"/>
      <c r="FW1935" s="267"/>
      <c r="FX1935" s="267"/>
      <c r="FY1935" s="267"/>
      <c r="FZ1935" s="267"/>
      <c r="GA1935" s="267"/>
      <c r="GB1935" s="267"/>
      <c r="GC1935" s="267"/>
      <c r="GD1935" s="267"/>
      <c r="GE1935" s="267"/>
      <c r="GF1935" s="267"/>
      <c r="GG1935" s="267"/>
      <c r="GH1935" s="267"/>
      <c r="GI1935" s="267"/>
      <c r="GJ1935" s="267"/>
      <c r="GK1935" s="267"/>
      <c r="GL1935" s="267"/>
      <c r="GM1935" s="267"/>
      <c r="GN1935" s="267"/>
      <c r="GO1935" s="267"/>
      <c r="GP1935" s="267"/>
      <c r="GQ1935" s="267"/>
      <c r="GR1935" s="267"/>
      <c r="GS1935" s="267"/>
      <c r="GT1935" s="267"/>
      <c r="GU1935" s="267"/>
      <c r="GV1935" s="267"/>
      <c r="GW1935" s="267"/>
      <c r="GX1935" s="267"/>
      <c r="GY1935" s="267"/>
      <c r="GZ1935" s="267"/>
      <c r="HA1935" s="267"/>
      <c r="HB1935" s="267"/>
      <c r="HC1935" s="267"/>
      <c r="HD1935" s="267"/>
      <c r="HE1935" s="267"/>
      <c r="HF1935" s="267"/>
      <c r="HG1935" s="267"/>
      <c r="HH1935" s="267"/>
      <c r="HI1935" s="267"/>
      <c r="HJ1935" s="267"/>
      <c r="HK1935" s="267"/>
      <c r="HL1935" s="267"/>
      <c r="HM1935" s="267"/>
      <c r="HN1935" s="267"/>
      <c r="HO1935" s="267"/>
      <c r="HP1935" s="267"/>
      <c r="HQ1935" s="267"/>
      <c r="HR1935" s="267"/>
      <c r="HS1935" s="267"/>
      <c r="HT1935" s="267"/>
      <c r="HU1935" s="267"/>
      <c r="HV1935" s="267"/>
      <c r="HW1935" s="267"/>
      <c r="HX1935" s="267"/>
      <c r="HY1935" s="267"/>
      <c r="HZ1935" s="267"/>
      <c r="IA1935" s="267"/>
      <c r="IB1935" s="267"/>
      <c r="IC1935" s="267"/>
      <c r="ID1935" s="267"/>
      <c r="IE1935" s="267"/>
      <c r="IF1935" s="267"/>
      <c r="IG1935" s="267"/>
      <c r="IH1935" s="267"/>
      <c r="II1935" s="267"/>
      <c r="IJ1935" s="267"/>
      <c r="IK1935" s="267"/>
      <c r="IL1935" s="267"/>
      <c r="IM1935" s="267"/>
      <c r="IN1935" s="267"/>
      <c r="IO1935" s="267"/>
      <c r="IP1935" s="267"/>
      <c r="IQ1935" s="267"/>
      <c r="IR1935" s="267"/>
      <c r="IS1935" s="267"/>
      <c r="IT1935" s="267"/>
      <c r="IU1935" s="267"/>
    </row>
    <row r="1936" spans="1:255" s="268" customFormat="1" ht="12.75">
      <c r="A1936" s="267"/>
      <c r="B1936" s="267"/>
      <c r="C1936" s="267"/>
      <c r="D1936" s="267"/>
      <c r="E1936" s="267"/>
      <c r="F1936" s="267"/>
      <c r="G1936" s="267"/>
      <c r="H1936" s="267"/>
      <c r="I1936" s="267"/>
      <c r="J1936" s="267"/>
      <c r="K1936" s="267"/>
      <c r="L1936" s="267"/>
      <c r="M1936" s="267"/>
      <c r="N1936" s="267"/>
      <c r="O1936" s="267"/>
      <c r="P1936" s="267"/>
      <c r="Q1936" s="267"/>
      <c r="R1936" s="267"/>
      <c r="S1936" s="267"/>
      <c r="T1936" s="267"/>
      <c r="U1936" s="267"/>
      <c r="V1936" s="267"/>
      <c r="W1936" s="267"/>
      <c r="X1936" s="267"/>
      <c r="Y1936" s="267"/>
      <c r="Z1936" s="267"/>
      <c r="AA1936" s="267"/>
      <c r="AB1936" s="267"/>
      <c r="AC1936" s="267"/>
      <c r="AD1936" s="267"/>
      <c r="AE1936" s="267"/>
      <c r="AF1936" s="267"/>
      <c r="AG1936" s="267"/>
      <c r="AH1936" s="267"/>
      <c r="AI1936" s="267"/>
      <c r="AJ1936" s="267"/>
      <c r="AK1936" s="267"/>
      <c r="AL1936" s="267"/>
      <c r="AM1936" s="267"/>
      <c r="AN1936" s="267"/>
      <c r="AO1936" s="267"/>
      <c r="AP1936" s="267"/>
      <c r="AQ1936" s="267"/>
      <c r="AR1936" s="267"/>
      <c r="AS1936" s="267"/>
      <c r="AT1936" s="267"/>
      <c r="AU1936" s="267"/>
      <c r="AV1936" s="267"/>
      <c r="AW1936" s="267"/>
      <c r="AX1936" s="267"/>
      <c r="AY1936" s="267"/>
      <c r="AZ1936" s="267"/>
      <c r="BA1936" s="267"/>
      <c r="BB1936" s="267"/>
      <c r="BC1936" s="267"/>
      <c r="BD1936" s="267"/>
      <c r="BE1936" s="267"/>
      <c r="BF1936" s="267"/>
      <c r="BG1936" s="267"/>
      <c r="BH1936" s="267"/>
      <c r="BI1936" s="267"/>
      <c r="BJ1936" s="267"/>
      <c r="BK1936" s="267"/>
      <c r="BL1936" s="267"/>
      <c r="BM1936" s="267"/>
      <c r="BN1936" s="267"/>
      <c r="BO1936" s="267"/>
      <c r="BP1936" s="267"/>
      <c r="BQ1936" s="267"/>
      <c r="BR1936" s="267"/>
      <c r="BS1936" s="267"/>
      <c r="BT1936" s="267"/>
      <c r="BU1936" s="267"/>
      <c r="BV1936" s="267"/>
      <c r="BW1936" s="267"/>
      <c r="BX1936" s="267"/>
      <c r="BY1936" s="267"/>
      <c r="BZ1936" s="267"/>
      <c r="CA1936" s="267"/>
      <c r="CB1936" s="267"/>
      <c r="CC1936" s="267"/>
      <c r="CD1936" s="267"/>
      <c r="CE1936" s="267"/>
      <c r="CF1936" s="267"/>
      <c r="CG1936" s="267"/>
      <c r="CH1936" s="267"/>
      <c r="CI1936" s="267"/>
      <c r="CJ1936" s="267"/>
      <c r="CK1936" s="267"/>
      <c r="CL1936" s="267"/>
      <c r="CM1936" s="267"/>
      <c r="CN1936" s="267"/>
      <c r="CO1936" s="267"/>
      <c r="CP1936" s="267"/>
      <c r="CQ1936" s="267"/>
      <c r="CR1936" s="267"/>
      <c r="CS1936" s="267"/>
      <c r="CT1936" s="267"/>
      <c r="CU1936" s="267"/>
      <c r="CV1936" s="267"/>
      <c r="CW1936" s="267"/>
      <c r="CX1936" s="267"/>
      <c r="CY1936" s="267"/>
      <c r="CZ1936" s="267"/>
      <c r="DA1936" s="267"/>
      <c r="DB1936" s="267"/>
      <c r="DC1936" s="267"/>
      <c r="DD1936" s="267"/>
      <c r="DE1936" s="267"/>
      <c r="DF1936" s="267"/>
      <c r="DG1936" s="267"/>
      <c r="DH1936" s="267"/>
      <c r="DI1936" s="267"/>
      <c r="DJ1936" s="267"/>
      <c r="DK1936" s="267"/>
      <c r="DL1936" s="267"/>
      <c r="DM1936" s="267"/>
      <c r="DN1936" s="267"/>
      <c r="DO1936" s="267"/>
      <c r="DP1936" s="267"/>
      <c r="DQ1936" s="267"/>
      <c r="DR1936" s="267"/>
      <c r="DS1936" s="267"/>
      <c r="DT1936" s="267"/>
      <c r="DU1936" s="267"/>
      <c r="DV1936" s="267"/>
      <c r="DW1936" s="267"/>
      <c r="DX1936" s="267"/>
      <c r="DY1936" s="267"/>
      <c r="DZ1936" s="267"/>
      <c r="EA1936" s="267"/>
      <c r="EB1936" s="267"/>
      <c r="EC1936" s="267"/>
      <c r="ED1936" s="267"/>
      <c r="EE1936" s="267"/>
      <c r="EF1936" s="267"/>
      <c r="EG1936" s="267"/>
      <c r="EH1936" s="267"/>
      <c r="EI1936" s="267"/>
      <c r="EJ1936" s="267"/>
      <c r="EK1936" s="267"/>
      <c r="EL1936" s="267"/>
      <c r="EM1936" s="267"/>
      <c r="EN1936" s="267"/>
      <c r="EO1936" s="267"/>
      <c r="EP1936" s="267"/>
      <c r="EQ1936" s="267"/>
      <c r="ER1936" s="267"/>
      <c r="ES1936" s="267"/>
      <c r="ET1936" s="267"/>
      <c r="EU1936" s="267"/>
      <c r="EV1936" s="267"/>
      <c r="EW1936" s="267"/>
      <c r="EX1936" s="267"/>
      <c r="EY1936" s="267"/>
      <c r="EZ1936" s="267"/>
      <c r="FA1936" s="267"/>
      <c r="FB1936" s="267"/>
      <c r="FC1936" s="267"/>
      <c r="FD1936" s="267"/>
      <c r="FE1936" s="267"/>
      <c r="FF1936" s="267"/>
      <c r="FG1936" s="267"/>
      <c r="FH1936" s="267"/>
      <c r="FI1936" s="267"/>
      <c r="FJ1936" s="267"/>
      <c r="FK1936" s="267"/>
      <c r="FL1936" s="267"/>
      <c r="FM1936" s="267"/>
      <c r="FN1936" s="267"/>
      <c r="FO1936" s="267"/>
      <c r="FP1936" s="267"/>
      <c r="FQ1936" s="267"/>
      <c r="FR1936" s="267"/>
      <c r="FS1936" s="267"/>
      <c r="FT1936" s="267"/>
      <c r="FU1936" s="267"/>
      <c r="FV1936" s="267"/>
      <c r="FW1936" s="267"/>
      <c r="FX1936" s="267"/>
      <c r="FY1936" s="267"/>
      <c r="FZ1936" s="267"/>
      <c r="GA1936" s="267"/>
      <c r="GB1936" s="267"/>
      <c r="GC1936" s="267"/>
      <c r="GD1936" s="267"/>
      <c r="GE1936" s="267"/>
      <c r="GF1936" s="267"/>
      <c r="GG1936" s="267"/>
      <c r="GH1936" s="267"/>
      <c r="GI1936" s="267"/>
      <c r="GJ1936" s="267"/>
      <c r="GK1936" s="267"/>
      <c r="GL1936" s="267"/>
      <c r="GM1936" s="267"/>
      <c r="GN1936" s="267"/>
      <c r="GO1936" s="267"/>
      <c r="GP1936" s="267"/>
      <c r="GQ1936" s="267"/>
      <c r="GR1936" s="267"/>
      <c r="GS1936" s="267"/>
      <c r="GT1936" s="267"/>
      <c r="GU1936" s="267"/>
      <c r="GV1936" s="267"/>
      <c r="GW1936" s="267"/>
      <c r="GX1936" s="267"/>
      <c r="GY1936" s="267"/>
      <c r="GZ1936" s="267"/>
      <c r="HA1936" s="267"/>
      <c r="HB1936" s="267"/>
      <c r="HC1936" s="267"/>
      <c r="HD1936" s="267"/>
      <c r="HE1936" s="267"/>
      <c r="HF1936" s="267"/>
      <c r="HG1936" s="267"/>
      <c r="HH1936" s="267"/>
      <c r="HI1936" s="267"/>
      <c r="HJ1936" s="267"/>
      <c r="HK1936" s="267"/>
      <c r="HL1936" s="267"/>
      <c r="HM1936" s="267"/>
      <c r="HN1936" s="267"/>
      <c r="HO1936" s="267"/>
      <c r="HP1936" s="267"/>
      <c r="HQ1936" s="267"/>
      <c r="HR1936" s="267"/>
      <c r="HS1936" s="267"/>
      <c r="HT1936" s="267"/>
      <c r="HU1936" s="267"/>
      <c r="HV1936" s="267"/>
      <c r="HW1936" s="267"/>
      <c r="HX1936" s="267"/>
      <c r="HY1936" s="267"/>
      <c r="HZ1936" s="267"/>
      <c r="IA1936" s="267"/>
      <c r="IB1936" s="267"/>
      <c r="IC1936" s="267"/>
      <c r="ID1936" s="267"/>
      <c r="IE1936" s="267"/>
      <c r="IF1936" s="267"/>
      <c r="IG1936" s="267"/>
      <c r="IH1936" s="267"/>
      <c r="II1936" s="267"/>
      <c r="IJ1936" s="267"/>
      <c r="IK1936" s="267"/>
      <c r="IL1936" s="267"/>
      <c r="IM1936" s="267"/>
      <c r="IN1936" s="267"/>
      <c r="IO1936" s="267"/>
      <c r="IP1936" s="267"/>
      <c r="IQ1936" s="267"/>
      <c r="IR1936" s="267"/>
      <c r="IS1936" s="267"/>
      <c r="IT1936" s="267"/>
      <c r="IU1936" s="267"/>
    </row>
    <row r="1937" spans="1:255" s="268" customFormat="1" ht="12.75">
      <c r="A1937" s="267"/>
      <c r="B1937" s="267"/>
      <c r="C1937" s="267"/>
      <c r="D1937" s="267"/>
      <c r="E1937" s="267"/>
      <c r="F1937" s="267"/>
      <c r="G1937" s="267"/>
      <c r="H1937" s="267"/>
      <c r="I1937" s="267"/>
      <c r="J1937" s="267"/>
      <c r="K1937" s="267"/>
      <c r="L1937" s="267"/>
      <c r="M1937" s="267"/>
      <c r="N1937" s="267"/>
      <c r="O1937" s="267"/>
      <c r="P1937" s="267"/>
      <c r="Q1937" s="267"/>
      <c r="R1937" s="267"/>
      <c r="S1937" s="267"/>
      <c r="T1937" s="267"/>
      <c r="U1937" s="267"/>
      <c r="V1937" s="267"/>
      <c r="W1937" s="267"/>
      <c r="X1937" s="267"/>
      <c r="Y1937" s="267"/>
      <c r="Z1937" s="267"/>
      <c r="AA1937" s="267"/>
      <c r="AB1937" s="267"/>
      <c r="AC1937" s="267"/>
      <c r="AD1937" s="267"/>
      <c r="AE1937" s="267"/>
      <c r="AF1937" s="267"/>
      <c r="AG1937" s="267"/>
      <c r="AH1937" s="267"/>
      <c r="AI1937" s="267"/>
      <c r="AJ1937" s="267"/>
      <c r="AK1937" s="267"/>
      <c r="AL1937" s="267"/>
      <c r="AM1937" s="267"/>
      <c r="AN1937" s="267"/>
      <c r="AO1937" s="267"/>
      <c r="AP1937" s="267"/>
      <c r="AQ1937" s="267"/>
      <c r="AR1937" s="267"/>
      <c r="AS1937" s="267"/>
      <c r="AT1937" s="267"/>
      <c r="AU1937" s="267"/>
      <c r="AV1937" s="267"/>
      <c r="AW1937" s="267"/>
      <c r="AX1937" s="267"/>
      <c r="AY1937" s="267"/>
      <c r="AZ1937" s="267"/>
      <c r="BA1937" s="267"/>
      <c r="BB1937" s="267"/>
      <c r="BC1937" s="267"/>
      <c r="BD1937" s="267"/>
      <c r="BE1937" s="267"/>
      <c r="BF1937" s="267"/>
      <c r="BG1937" s="267"/>
      <c r="BH1937" s="267"/>
      <c r="BI1937" s="267"/>
      <c r="BJ1937" s="267"/>
      <c r="BK1937" s="267"/>
      <c r="BL1937" s="267"/>
      <c r="BM1937" s="267"/>
      <c r="BN1937" s="267"/>
      <c r="BO1937" s="267"/>
      <c r="BP1937" s="267"/>
      <c r="BQ1937" s="267"/>
      <c r="BR1937" s="267"/>
      <c r="BS1937" s="267"/>
      <c r="BT1937" s="267"/>
      <c r="BU1937" s="267"/>
      <c r="BV1937" s="267"/>
      <c r="BW1937" s="267"/>
      <c r="BX1937" s="267"/>
      <c r="BY1937" s="267"/>
      <c r="BZ1937" s="267"/>
      <c r="CA1937" s="267"/>
      <c r="CB1937" s="267"/>
      <c r="CC1937" s="267"/>
      <c r="CD1937" s="267"/>
      <c r="CE1937" s="267"/>
      <c r="CF1937" s="267"/>
      <c r="CG1937" s="267"/>
      <c r="CH1937" s="267"/>
      <c r="CI1937" s="267"/>
      <c r="CJ1937" s="267"/>
      <c r="CK1937" s="267"/>
      <c r="CL1937" s="267"/>
      <c r="CM1937" s="267"/>
      <c r="CN1937" s="267"/>
      <c r="CO1937" s="267"/>
      <c r="CP1937" s="267"/>
      <c r="CQ1937" s="267"/>
      <c r="CR1937" s="267"/>
      <c r="CS1937" s="267"/>
      <c r="CT1937" s="267"/>
      <c r="CU1937" s="267"/>
      <c r="CV1937" s="267"/>
      <c r="CW1937" s="267"/>
      <c r="CX1937" s="267"/>
      <c r="CY1937" s="267"/>
      <c r="CZ1937" s="267"/>
      <c r="DA1937" s="267"/>
      <c r="DB1937" s="267"/>
      <c r="DC1937" s="267"/>
      <c r="DD1937" s="267"/>
      <c r="DE1937" s="267"/>
      <c r="DF1937" s="267"/>
      <c r="DG1937" s="267"/>
      <c r="DH1937" s="267"/>
      <c r="DI1937" s="267"/>
      <c r="DJ1937" s="267"/>
      <c r="DK1937" s="267"/>
      <c r="DL1937" s="267"/>
      <c r="DM1937" s="267"/>
      <c r="DN1937" s="267"/>
      <c r="DO1937" s="267"/>
      <c r="DP1937" s="267"/>
      <c r="DQ1937" s="267"/>
      <c r="DR1937" s="267"/>
      <c r="DS1937" s="267"/>
      <c r="DT1937" s="267"/>
      <c r="DU1937" s="267"/>
      <c r="DV1937" s="267"/>
      <c r="DW1937" s="267"/>
      <c r="DX1937" s="267"/>
      <c r="DY1937" s="267"/>
      <c r="DZ1937" s="267"/>
      <c r="EA1937" s="267"/>
      <c r="EB1937" s="267"/>
      <c r="EC1937" s="267"/>
      <c r="ED1937" s="267"/>
      <c r="EE1937" s="267"/>
      <c r="EF1937" s="267"/>
      <c r="EG1937" s="267"/>
      <c r="EH1937" s="267"/>
      <c r="EI1937" s="267"/>
      <c r="EJ1937" s="267"/>
      <c r="EK1937" s="267"/>
      <c r="EL1937" s="267"/>
      <c r="EM1937" s="267"/>
      <c r="EN1937" s="267"/>
      <c r="EO1937" s="267"/>
      <c r="EP1937" s="267"/>
      <c r="EQ1937" s="267"/>
      <c r="ER1937" s="267"/>
      <c r="ES1937" s="267"/>
      <c r="ET1937" s="267"/>
      <c r="EU1937" s="267"/>
      <c r="EV1937" s="267"/>
      <c r="EW1937" s="267"/>
      <c r="EX1937" s="267"/>
      <c r="EY1937" s="267"/>
      <c r="EZ1937" s="267"/>
      <c r="FA1937" s="267"/>
      <c r="FB1937" s="267"/>
      <c r="FC1937" s="267"/>
      <c r="FD1937" s="267"/>
      <c r="FE1937" s="267"/>
      <c r="FF1937" s="267"/>
      <c r="FG1937" s="267"/>
      <c r="FH1937" s="267"/>
      <c r="FI1937" s="267"/>
      <c r="FJ1937" s="267"/>
      <c r="FK1937" s="267"/>
      <c r="FL1937" s="267"/>
      <c r="FM1937" s="267"/>
      <c r="FN1937" s="267"/>
      <c r="FO1937" s="267"/>
      <c r="FP1937" s="267"/>
      <c r="FQ1937" s="267"/>
      <c r="FR1937" s="267"/>
      <c r="FS1937" s="267"/>
      <c r="FT1937" s="267"/>
      <c r="FU1937" s="267"/>
      <c r="FV1937" s="267"/>
      <c r="FW1937" s="267"/>
      <c r="FX1937" s="267"/>
      <c r="FY1937" s="267"/>
      <c r="FZ1937" s="267"/>
      <c r="GA1937" s="267"/>
      <c r="GB1937" s="267"/>
      <c r="GC1937" s="267"/>
      <c r="GD1937" s="267"/>
      <c r="GE1937" s="267"/>
      <c r="GF1937" s="267"/>
      <c r="GG1937" s="267"/>
      <c r="GH1937" s="267"/>
      <c r="GI1937" s="267"/>
      <c r="GJ1937" s="267"/>
      <c r="GK1937" s="267"/>
      <c r="GL1937" s="267"/>
      <c r="GM1937" s="267"/>
      <c r="GN1937" s="267"/>
      <c r="GO1937" s="267"/>
      <c r="GP1937" s="267"/>
      <c r="GQ1937" s="267"/>
      <c r="GR1937" s="267"/>
      <c r="GS1937" s="267"/>
      <c r="GT1937" s="267"/>
      <c r="GU1937" s="267"/>
      <c r="GV1937" s="267"/>
      <c r="GW1937" s="267"/>
      <c r="GX1937" s="267"/>
      <c r="GY1937" s="267"/>
      <c r="GZ1937" s="267"/>
      <c r="HA1937" s="267"/>
      <c r="HB1937" s="267"/>
      <c r="HC1937" s="267"/>
      <c r="HD1937" s="267"/>
      <c r="HE1937" s="267"/>
      <c r="HF1937" s="267"/>
      <c r="HG1937" s="267"/>
      <c r="HH1937" s="267"/>
      <c r="HI1937" s="267"/>
      <c r="HJ1937" s="267"/>
      <c r="HK1937" s="267"/>
      <c r="HL1937" s="267"/>
      <c r="HM1937" s="267"/>
      <c r="HN1937" s="267"/>
      <c r="HO1937" s="267"/>
      <c r="HP1937" s="267"/>
      <c r="HQ1937" s="267"/>
      <c r="HR1937" s="267"/>
      <c r="HS1937" s="267"/>
      <c r="HT1937" s="267"/>
      <c r="HU1937" s="267"/>
      <c r="HV1937" s="267"/>
      <c r="HW1937" s="267"/>
      <c r="HX1937" s="267"/>
      <c r="HY1937" s="267"/>
      <c r="HZ1937" s="267"/>
      <c r="IA1937" s="267"/>
      <c r="IB1937" s="267"/>
      <c r="IC1937" s="267"/>
      <c r="ID1937" s="267"/>
      <c r="IE1937" s="267"/>
      <c r="IF1937" s="267"/>
      <c r="IG1937" s="267"/>
      <c r="IH1937" s="267"/>
      <c r="II1937" s="267"/>
      <c r="IJ1937" s="267"/>
      <c r="IK1937" s="267"/>
      <c r="IL1937" s="267"/>
      <c r="IM1937" s="267"/>
      <c r="IN1937" s="267"/>
      <c r="IO1937" s="267"/>
      <c r="IP1937" s="267"/>
      <c r="IQ1937" s="267"/>
      <c r="IR1937" s="267"/>
      <c r="IS1937" s="267"/>
      <c r="IT1937" s="267"/>
      <c r="IU1937" s="267"/>
    </row>
    <row r="1938" spans="1:255" s="268" customFormat="1" ht="12.75">
      <c r="A1938" s="267"/>
      <c r="B1938" s="267"/>
      <c r="C1938" s="267"/>
      <c r="D1938" s="267"/>
      <c r="E1938" s="267"/>
      <c r="F1938" s="267"/>
      <c r="G1938" s="267"/>
      <c r="H1938" s="267"/>
      <c r="I1938" s="267"/>
      <c r="J1938" s="267"/>
      <c r="K1938" s="267"/>
      <c r="L1938" s="267"/>
      <c r="M1938" s="267"/>
      <c r="N1938" s="267"/>
      <c r="O1938" s="267"/>
      <c r="P1938" s="267"/>
      <c r="Q1938" s="267"/>
      <c r="R1938" s="267"/>
      <c r="S1938" s="267"/>
      <c r="T1938" s="267"/>
      <c r="U1938" s="267"/>
      <c r="V1938" s="267"/>
      <c r="W1938" s="267"/>
      <c r="X1938" s="267"/>
      <c r="Y1938" s="267"/>
      <c r="Z1938" s="267"/>
      <c r="AA1938" s="267"/>
      <c r="AB1938" s="267"/>
      <c r="AC1938" s="267"/>
      <c r="AD1938" s="267"/>
      <c r="AE1938" s="267"/>
      <c r="AF1938" s="267"/>
      <c r="AG1938" s="267"/>
      <c r="AH1938" s="267"/>
      <c r="AI1938" s="267"/>
      <c r="AJ1938" s="267"/>
      <c r="AK1938" s="267"/>
      <c r="AL1938" s="267"/>
      <c r="AM1938" s="267"/>
      <c r="AN1938" s="267"/>
      <c r="AO1938" s="267"/>
      <c r="AP1938" s="267"/>
      <c r="AQ1938" s="267"/>
      <c r="AR1938" s="267"/>
      <c r="AS1938" s="267"/>
      <c r="AT1938" s="267"/>
      <c r="AU1938" s="267"/>
      <c r="AV1938" s="267"/>
      <c r="AW1938" s="267"/>
      <c r="AX1938" s="267"/>
      <c r="AY1938" s="267"/>
      <c r="AZ1938" s="267"/>
      <c r="BA1938" s="267"/>
      <c r="BB1938" s="267"/>
      <c r="BC1938" s="267"/>
      <c r="BD1938" s="267"/>
      <c r="BE1938" s="267"/>
      <c r="BF1938" s="267"/>
      <c r="BG1938" s="267"/>
      <c r="BH1938" s="267"/>
      <c r="BI1938" s="267"/>
      <c r="BJ1938" s="267"/>
      <c r="BK1938" s="267"/>
      <c r="BL1938" s="267"/>
      <c r="BM1938" s="267"/>
      <c r="BN1938" s="267"/>
      <c r="BO1938" s="267"/>
      <c r="BP1938" s="267"/>
      <c r="BQ1938" s="267"/>
      <c r="BR1938" s="267"/>
      <c r="BS1938" s="267"/>
      <c r="BT1938" s="267"/>
      <c r="BU1938" s="267"/>
      <c r="BV1938" s="267"/>
      <c r="BW1938" s="267"/>
      <c r="BX1938" s="267"/>
      <c r="BY1938" s="267"/>
      <c r="BZ1938" s="267"/>
      <c r="CA1938" s="267"/>
      <c r="CB1938" s="267"/>
      <c r="CC1938" s="267"/>
      <c r="CD1938" s="267"/>
      <c r="CE1938" s="267"/>
      <c r="CF1938" s="267"/>
      <c r="CG1938" s="267"/>
      <c r="CH1938" s="267"/>
      <c r="CI1938" s="267"/>
      <c r="CJ1938" s="267"/>
      <c r="CK1938" s="267"/>
      <c r="CL1938" s="267"/>
      <c r="CM1938" s="267"/>
      <c r="CN1938" s="267"/>
      <c r="CO1938" s="267"/>
      <c r="CP1938" s="267"/>
      <c r="CQ1938" s="267"/>
      <c r="CR1938" s="267"/>
      <c r="CS1938" s="267"/>
      <c r="CT1938" s="267"/>
      <c r="CU1938" s="267"/>
      <c r="CV1938" s="267"/>
      <c r="CW1938" s="267"/>
      <c r="CX1938" s="267"/>
      <c r="CY1938" s="267"/>
      <c r="CZ1938" s="267"/>
      <c r="DA1938" s="267"/>
      <c r="DB1938" s="267"/>
      <c r="DC1938" s="267"/>
      <c r="DD1938" s="267"/>
      <c r="DE1938" s="267"/>
      <c r="DF1938" s="267"/>
      <c r="DG1938" s="267"/>
      <c r="DH1938" s="267"/>
      <c r="DI1938" s="267"/>
      <c r="DJ1938" s="267"/>
      <c r="DK1938" s="267"/>
      <c r="DL1938" s="267"/>
      <c r="DM1938" s="267"/>
      <c r="DN1938" s="267"/>
      <c r="DO1938" s="267"/>
      <c r="DP1938" s="267"/>
      <c r="DQ1938" s="267"/>
      <c r="DR1938" s="267"/>
      <c r="DS1938" s="267"/>
      <c r="DT1938" s="267"/>
      <c r="DU1938" s="267"/>
      <c r="DV1938" s="267"/>
      <c r="DW1938" s="267"/>
      <c r="DX1938" s="267"/>
      <c r="DY1938" s="267"/>
      <c r="DZ1938" s="267"/>
      <c r="EA1938" s="267"/>
      <c r="EB1938" s="267"/>
      <c r="EC1938" s="267"/>
      <c r="ED1938" s="267"/>
      <c r="EE1938" s="267"/>
      <c r="EF1938" s="267"/>
      <c r="EG1938" s="267"/>
      <c r="EH1938" s="267"/>
      <c r="EI1938" s="267"/>
      <c r="EJ1938" s="267"/>
      <c r="EK1938" s="267"/>
      <c r="EL1938" s="267"/>
      <c r="EM1938" s="267"/>
      <c r="EN1938" s="267"/>
      <c r="EO1938" s="267"/>
      <c r="EP1938" s="267"/>
      <c r="EQ1938" s="267"/>
      <c r="ER1938" s="267"/>
      <c r="ES1938" s="267"/>
      <c r="ET1938" s="267"/>
      <c r="EU1938" s="267"/>
      <c r="EV1938" s="267"/>
      <c r="EW1938" s="267"/>
      <c r="EX1938" s="267"/>
      <c r="EY1938" s="267"/>
      <c r="EZ1938" s="267"/>
      <c r="FA1938" s="267"/>
      <c r="FB1938" s="267"/>
      <c r="FC1938" s="267"/>
      <c r="FD1938" s="267"/>
      <c r="FE1938" s="267"/>
      <c r="FF1938" s="267"/>
      <c r="FG1938" s="267"/>
      <c r="FH1938" s="267"/>
      <c r="FI1938" s="267"/>
      <c r="FJ1938" s="267"/>
      <c r="FK1938" s="267"/>
      <c r="FL1938" s="267"/>
      <c r="FM1938" s="267"/>
      <c r="FN1938" s="267"/>
      <c r="FO1938" s="267"/>
      <c r="FP1938" s="267"/>
      <c r="FQ1938" s="267"/>
      <c r="FR1938" s="267"/>
      <c r="FS1938" s="267"/>
      <c r="FT1938" s="267"/>
      <c r="FU1938" s="267"/>
      <c r="FV1938" s="267"/>
      <c r="FW1938" s="267"/>
      <c r="FX1938" s="267"/>
      <c r="FY1938" s="267"/>
      <c r="FZ1938" s="267"/>
      <c r="GA1938" s="267"/>
      <c r="GB1938" s="267"/>
      <c r="GC1938" s="267"/>
      <c r="GD1938" s="267"/>
      <c r="GE1938" s="267"/>
      <c r="GF1938" s="267"/>
      <c r="GG1938" s="267"/>
      <c r="GH1938" s="267"/>
      <c r="GI1938" s="267"/>
      <c r="GJ1938" s="267"/>
      <c r="GK1938" s="267"/>
      <c r="GL1938" s="267"/>
      <c r="GM1938" s="267"/>
      <c r="GN1938" s="267"/>
      <c r="GO1938" s="267"/>
      <c r="GP1938" s="267"/>
      <c r="GQ1938" s="267"/>
      <c r="GR1938" s="267"/>
      <c r="GS1938" s="267"/>
      <c r="GT1938" s="267"/>
      <c r="GU1938" s="267"/>
      <c r="GV1938" s="267"/>
      <c r="GW1938" s="267"/>
      <c r="GX1938" s="267"/>
      <c r="GY1938" s="267"/>
      <c r="GZ1938" s="267"/>
      <c r="HA1938" s="267"/>
      <c r="HB1938" s="267"/>
      <c r="HC1938" s="267"/>
      <c r="HD1938" s="267"/>
      <c r="HE1938" s="267"/>
      <c r="HF1938" s="267"/>
      <c r="HG1938" s="267"/>
      <c r="HH1938" s="267"/>
      <c r="HI1938" s="267"/>
      <c r="HJ1938" s="267"/>
      <c r="HK1938" s="267"/>
      <c r="HL1938" s="267"/>
      <c r="HM1938" s="267"/>
      <c r="HN1938" s="267"/>
      <c r="HO1938" s="267"/>
      <c r="HP1938" s="267"/>
      <c r="HQ1938" s="267"/>
      <c r="HR1938" s="267"/>
      <c r="HS1938" s="267"/>
      <c r="HT1938" s="267"/>
      <c r="HU1938" s="267"/>
      <c r="HV1938" s="267"/>
      <c r="HW1938" s="267"/>
      <c r="HX1938" s="267"/>
      <c r="HY1938" s="267"/>
      <c r="HZ1938" s="267"/>
      <c r="IA1938" s="267"/>
      <c r="IB1938" s="267"/>
      <c r="IC1938" s="267"/>
      <c r="ID1938" s="267"/>
      <c r="IE1938" s="267"/>
      <c r="IF1938" s="267"/>
      <c r="IG1938" s="267"/>
      <c r="IH1938" s="267"/>
      <c r="II1938" s="267"/>
      <c r="IJ1938" s="267"/>
      <c r="IK1938" s="267"/>
      <c r="IL1938" s="267"/>
      <c r="IM1938" s="267"/>
      <c r="IN1938" s="267"/>
      <c r="IO1938" s="267"/>
      <c r="IP1938" s="267"/>
      <c r="IQ1938" s="267"/>
      <c r="IR1938" s="267"/>
      <c r="IS1938" s="267"/>
      <c r="IT1938" s="267"/>
      <c r="IU1938" s="267"/>
    </row>
    <row r="1939" spans="1:255" s="268" customFormat="1" ht="12.75">
      <c r="A1939" s="267"/>
      <c r="B1939" s="267"/>
      <c r="C1939" s="267"/>
      <c r="D1939" s="267"/>
      <c r="E1939" s="267"/>
      <c r="F1939" s="267"/>
      <c r="G1939" s="267"/>
      <c r="H1939" s="267"/>
      <c r="I1939" s="267"/>
      <c r="J1939" s="267"/>
      <c r="K1939" s="267"/>
      <c r="L1939" s="267"/>
      <c r="M1939" s="267"/>
      <c r="N1939" s="267"/>
      <c r="O1939" s="267"/>
      <c r="P1939" s="267"/>
      <c r="Q1939" s="267"/>
      <c r="R1939" s="267"/>
      <c r="S1939" s="267"/>
      <c r="T1939" s="267"/>
      <c r="U1939" s="267"/>
      <c r="V1939" s="267"/>
      <c r="W1939" s="267"/>
      <c r="X1939" s="267"/>
      <c r="Y1939" s="267"/>
      <c r="Z1939" s="267"/>
      <c r="AA1939" s="267"/>
      <c r="AB1939" s="267"/>
      <c r="AC1939" s="267"/>
      <c r="AD1939" s="267"/>
      <c r="AE1939" s="267"/>
      <c r="AF1939" s="267"/>
      <c r="AG1939" s="267"/>
      <c r="AH1939" s="267"/>
      <c r="AI1939" s="267"/>
      <c r="AJ1939" s="267"/>
      <c r="AK1939" s="267"/>
      <c r="AL1939" s="267"/>
      <c r="AM1939" s="267"/>
      <c r="AN1939" s="267"/>
      <c r="AO1939" s="267"/>
      <c r="AP1939" s="267"/>
      <c r="AQ1939" s="267"/>
      <c r="AR1939" s="267"/>
      <c r="AS1939" s="267"/>
      <c r="AT1939" s="267"/>
      <c r="AU1939" s="267"/>
      <c r="AV1939" s="267"/>
      <c r="AW1939" s="267"/>
      <c r="AX1939" s="267"/>
      <c r="AY1939" s="267"/>
      <c r="AZ1939" s="267"/>
      <c r="BA1939" s="267"/>
      <c r="BB1939" s="267"/>
      <c r="BC1939" s="267"/>
      <c r="BD1939" s="267"/>
      <c r="BE1939" s="267"/>
      <c r="BF1939" s="267"/>
      <c r="BG1939" s="267"/>
      <c r="BH1939" s="267"/>
      <c r="BI1939" s="267"/>
      <c r="BJ1939" s="267"/>
      <c r="BK1939" s="267"/>
      <c r="BL1939" s="267"/>
      <c r="BM1939" s="267"/>
      <c r="BN1939" s="267"/>
      <c r="BO1939" s="267"/>
      <c r="BP1939" s="267"/>
      <c r="BQ1939" s="267"/>
      <c r="BR1939" s="267"/>
      <c r="BS1939" s="267"/>
      <c r="BT1939" s="267"/>
      <c r="BU1939" s="267"/>
      <c r="BV1939" s="267"/>
      <c r="BW1939" s="267"/>
      <c r="BX1939" s="267"/>
      <c r="BY1939" s="267"/>
      <c r="BZ1939" s="267"/>
      <c r="CA1939" s="267"/>
      <c r="CB1939" s="267"/>
      <c r="CC1939" s="267"/>
      <c r="CD1939" s="267"/>
      <c r="CE1939" s="267"/>
      <c r="CF1939" s="267"/>
      <c r="CG1939" s="267"/>
      <c r="CH1939" s="267"/>
      <c r="CI1939" s="267"/>
      <c r="CJ1939" s="267"/>
      <c r="CK1939" s="267"/>
      <c r="CL1939" s="267"/>
      <c r="CM1939" s="267"/>
      <c r="CN1939" s="267"/>
      <c r="CO1939" s="267"/>
      <c r="CP1939" s="267"/>
      <c r="CQ1939" s="267"/>
      <c r="CR1939" s="267"/>
      <c r="CS1939" s="267"/>
      <c r="CT1939" s="267"/>
      <c r="CU1939" s="267"/>
      <c r="CV1939" s="267"/>
      <c r="CW1939" s="267"/>
      <c r="CX1939" s="267"/>
      <c r="CY1939" s="267"/>
      <c r="CZ1939" s="267"/>
      <c r="DA1939" s="267"/>
      <c r="DB1939" s="267"/>
      <c r="DC1939" s="267"/>
      <c r="DD1939" s="267"/>
      <c r="DE1939" s="267"/>
      <c r="DF1939" s="267"/>
      <c r="DG1939" s="267"/>
      <c r="DH1939" s="267"/>
      <c r="DI1939" s="267"/>
      <c r="DJ1939" s="267"/>
      <c r="DK1939" s="267"/>
      <c r="DL1939" s="267"/>
      <c r="DM1939" s="267"/>
      <c r="DN1939" s="267"/>
      <c r="DO1939" s="267"/>
      <c r="DP1939" s="267"/>
      <c r="DQ1939" s="267"/>
      <c r="DR1939" s="267"/>
      <c r="DS1939" s="267"/>
      <c r="DT1939" s="267"/>
      <c r="DU1939" s="267"/>
      <c r="DV1939" s="267"/>
      <c r="DW1939" s="267"/>
      <c r="DX1939" s="267"/>
      <c r="DY1939" s="267"/>
      <c r="DZ1939" s="267"/>
      <c r="EA1939" s="267"/>
      <c r="EB1939" s="267"/>
      <c r="EC1939" s="267"/>
      <c r="ED1939" s="267"/>
      <c r="EE1939" s="267"/>
      <c r="EF1939" s="267"/>
      <c r="EG1939" s="267"/>
      <c r="EH1939" s="267"/>
      <c r="EI1939" s="267"/>
      <c r="EJ1939" s="267"/>
      <c r="EK1939" s="267"/>
      <c r="EL1939" s="267"/>
      <c r="EM1939" s="267"/>
      <c r="EN1939" s="267"/>
      <c r="EO1939" s="267"/>
      <c r="EP1939" s="267"/>
      <c r="EQ1939" s="267"/>
      <c r="ER1939" s="267"/>
      <c r="ES1939" s="267"/>
      <c r="ET1939" s="267"/>
      <c r="EU1939" s="267"/>
      <c r="EV1939" s="267"/>
      <c r="EW1939" s="267"/>
      <c r="EX1939" s="267"/>
      <c r="EY1939" s="267"/>
      <c r="EZ1939" s="267"/>
      <c r="FA1939" s="267"/>
      <c r="FB1939" s="267"/>
      <c r="FC1939" s="267"/>
      <c r="FD1939" s="267"/>
      <c r="FE1939" s="267"/>
      <c r="FF1939" s="267"/>
      <c r="FG1939" s="267"/>
      <c r="FH1939" s="267"/>
      <c r="FI1939" s="267"/>
      <c r="FJ1939" s="267"/>
      <c r="FK1939" s="267"/>
      <c r="FL1939" s="267"/>
      <c r="FM1939" s="267"/>
      <c r="FN1939" s="267"/>
      <c r="FO1939" s="267"/>
      <c r="FP1939" s="267"/>
      <c r="FQ1939" s="267"/>
      <c r="FR1939" s="267"/>
      <c r="FS1939" s="267"/>
      <c r="FT1939" s="267"/>
      <c r="FU1939" s="267"/>
      <c r="FV1939" s="267"/>
      <c r="FW1939" s="267"/>
      <c r="FX1939" s="267"/>
      <c r="FY1939" s="267"/>
      <c r="FZ1939" s="267"/>
      <c r="GA1939" s="267"/>
      <c r="GB1939" s="267"/>
      <c r="GC1939" s="267"/>
      <c r="GD1939" s="267"/>
      <c r="GE1939" s="267"/>
      <c r="GF1939" s="267"/>
      <c r="GG1939" s="267"/>
      <c r="GH1939" s="267"/>
      <c r="GI1939" s="267"/>
      <c r="GJ1939" s="267"/>
      <c r="GK1939" s="267"/>
      <c r="GL1939" s="267"/>
      <c r="GM1939" s="267"/>
      <c r="GN1939" s="267"/>
      <c r="GO1939" s="267"/>
      <c r="GP1939" s="267"/>
      <c r="GQ1939" s="267"/>
      <c r="GR1939" s="267"/>
      <c r="GS1939" s="267"/>
      <c r="GT1939" s="267"/>
      <c r="GU1939" s="267"/>
      <c r="GV1939" s="267"/>
      <c r="GW1939" s="267"/>
      <c r="GX1939" s="267"/>
      <c r="GY1939" s="267"/>
      <c r="GZ1939" s="267"/>
      <c r="HA1939" s="267"/>
      <c r="HB1939" s="267"/>
      <c r="HC1939" s="267"/>
      <c r="HD1939" s="267"/>
      <c r="HE1939" s="267"/>
      <c r="HF1939" s="267"/>
      <c r="HG1939" s="267"/>
      <c r="HH1939" s="267"/>
      <c r="HI1939" s="267"/>
      <c r="HJ1939" s="267"/>
      <c r="HK1939" s="267"/>
      <c r="HL1939" s="267"/>
      <c r="HM1939" s="267"/>
      <c r="HN1939" s="267"/>
      <c r="HO1939" s="267"/>
      <c r="HP1939" s="267"/>
      <c r="HQ1939" s="267"/>
      <c r="HR1939" s="267"/>
      <c r="HS1939" s="267"/>
      <c r="HT1939" s="267"/>
      <c r="HU1939" s="267"/>
      <c r="HV1939" s="267"/>
      <c r="HW1939" s="267"/>
      <c r="HX1939" s="267"/>
      <c r="HY1939" s="267"/>
      <c r="HZ1939" s="267"/>
      <c r="IA1939" s="267"/>
      <c r="IB1939" s="267"/>
      <c r="IC1939" s="267"/>
      <c r="ID1939" s="267"/>
      <c r="IE1939" s="267"/>
      <c r="IF1939" s="267"/>
      <c r="IG1939" s="267"/>
      <c r="IH1939" s="267"/>
      <c r="II1939" s="267"/>
      <c r="IJ1939" s="267"/>
      <c r="IK1939" s="267"/>
      <c r="IL1939" s="267"/>
      <c r="IM1939" s="267"/>
      <c r="IN1939" s="267"/>
      <c r="IO1939" s="267"/>
      <c r="IP1939" s="267"/>
      <c r="IQ1939" s="267"/>
      <c r="IR1939" s="267"/>
      <c r="IS1939" s="267"/>
      <c r="IT1939" s="267"/>
      <c r="IU1939" s="267"/>
    </row>
    <row r="1940" spans="1:255" s="268" customFormat="1" ht="12.75">
      <c r="A1940" s="267"/>
      <c r="B1940" s="267"/>
      <c r="C1940" s="267"/>
      <c r="D1940" s="267"/>
      <c r="E1940" s="267"/>
      <c r="F1940" s="267"/>
      <c r="G1940" s="267"/>
      <c r="H1940" s="267"/>
      <c r="I1940" s="267"/>
      <c r="J1940" s="267"/>
      <c r="K1940" s="267"/>
      <c r="L1940" s="267"/>
      <c r="M1940" s="267"/>
      <c r="N1940" s="267"/>
      <c r="O1940" s="267"/>
      <c r="P1940" s="267"/>
      <c r="Q1940" s="267"/>
      <c r="R1940" s="267"/>
      <c r="S1940" s="267"/>
      <c r="T1940" s="267"/>
      <c r="U1940" s="267"/>
      <c r="V1940" s="267"/>
      <c r="W1940" s="267"/>
      <c r="X1940" s="267"/>
      <c r="Y1940" s="267"/>
      <c r="Z1940" s="267"/>
      <c r="AA1940" s="267"/>
      <c r="AB1940" s="267"/>
      <c r="AC1940" s="267"/>
      <c r="AD1940" s="267"/>
      <c r="AE1940" s="267"/>
      <c r="AF1940" s="267"/>
      <c r="AG1940" s="267"/>
      <c r="AH1940" s="267"/>
      <c r="AI1940" s="267"/>
      <c r="AJ1940" s="267"/>
      <c r="AK1940" s="267"/>
      <c r="AL1940" s="267"/>
      <c r="AM1940" s="267"/>
      <c r="AN1940" s="267"/>
      <c r="AO1940" s="267"/>
      <c r="AP1940" s="267"/>
      <c r="AQ1940" s="267"/>
      <c r="AR1940" s="267"/>
      <c r="AS1940" s="267"/>
      <c r="AT1940" s="267"/>
      <c r="AU1940" s="267"/>
      <c r="AV1940" s="267"/>
      <c r="AW1940" s="267"/>
      <c r="AX1940" s="267"/>
      <c r="AY1940" s="267"/>
      <c r="AZ1940" s="267"/>
      <c r="BA1940" s="267"/>
      <c r="BB1940" s="267"/>
      <c r="BC1940" s="267"/>
      <c r="BD1940" s="267"/>
      <c r="BE1940" s="267"/>
      <c r="BF1940" s="267"/>
      <c r="BG1940" s="267"/>
      <c r="BH1940" s="267"/>
      <c r="BI1940" s="267"/>
      <c r="BJ1940" s="267"/>
      <c r="BK1940" s="267"/>
      <c r="BL1940" s="267"/>
      <c r="BM1940" s="267"/>
      <c r="BN1940" s="267"/>
      <c r="BO1940" s="267"/>
      <c r="BP1940" s="267"/>
      <c r="BQ1940" s="267"/>
      <c r="BR1940" s="267"/>
      <c r="BS1940" s="267"/>
      <c r="BT1940" s="267"/>
      <c r="BU1940" s="267"/>
      <c r="BV1940" s="267"/>
      <c r="BW1940" s="267"/>
      <c r="BX1940" s="267"/>
      <c r="BY1940" s="267"/>
      <c r="BZ1940" s="267"/>
      <c r="CA1940" s="267"/>
      <c r="CB1940" s="267"/>
      <c r="CC1940" s="267"/>
      <c r="CD1940" s="267"/>
      <c r="CE1940" s="267"/>
      <c r="CF1940" s="267"/>
      <c r="CG1940" s="267"/>
      <c r="CH1940" s="267"/>
      <c r="CI1940" s="267"/>
      <c r="CJ1940" s="267"/>
      <c r="CK1940" s="267"/>
      <c r="CL1940" s="267"/>
      <c r="CM1940" s="267"/>
      <c r="CN1940" s="267"/>
      <c r="CO1940" s="267"/>
      <c r="CP1940" s="267"/>
      <c r="CQ1940" s="267"/>
      <c r="CR1940" s="267"/>
      <c r="CS1940" s="267"/>
      <c r="CT1940" s="267"/>
      <c r="CU1940" s="267"/>
      <c r="CV1940" s="267"/>
      <c r="CW1940" s="267"/>
      <c r="CX1940" s="267"/>
      <c r="CY1940" s="267"/>
      <c r="CZ1940" s="267"/>
      <c r="DA1940" s="267"/>
      <c r="DB1940" s="267"/>
      <c r="DC1940" s="267"/>
      <c r="DD1940" s="267"/>
      <c r="DE1940" s="267"/>
      <c r="DF1940" s="267"/>
      <c r="DG1940" s="267"/>
      <c r="DH1940" s="267"/>
      <c r="DI1940" s="267"/>
      <c r="DJ1940" s="267"/>
      <c r="DK1940" s="267"/>
      <c r="DL1940" s="267"/>
      <c r="DM1940" s="267"/>
      <c r="DN1940" s="267"/>
      <c r="DO1940" s="267"/>
      <c r="DP1940" s="267"/>
      <c r="DQ1940" s="267"/>
      <c r="DR1940" s="267"/>
      <c r="DS1940" s="267"/>
      <c r="DT1940" s="267"/>
      <c r="DU1940" s="267"/>
      <c r="DV1940" s="267"/>
      <c r="DW1940" s="267"/>
      <c r="DX1940" s="267"/>
      <c r="DY1940" s="267"/>
      <c r="DZ1940" s="267"/>
      <c r="EA1940" s="267"/>
      <c r="EB1940" s="267"/>
      <c r="EC1940" s="267"/>
      <c r="ED1940" s="267"/>
      <c r="EE1940" s="267"/>
      <c r="EF1940" s="267"/>
      <c r="EG1940" s="267"/>
      <c r="EH1940" s="267"/>
      <c r="EI1940" s="267"/>
      <c r="EJ1940" s="267"/>
      <c r="EK1940" s="267"/>
      <c r="EL1940" s="267"/>
      <c r="EM1940" s="267"/>
      <c r="EN1940" s="267"/>
      <c r="EO1940" s="267"/>
      <c r="EP1940" s="267"/>
      <c r="EQ1940" s="267"/>
      <c r="ER1940" s="267"/>
      <c r="ES1940" s="267"/>
      <c r="ET1940" s="267"/>
      <c r="EU1940" s="267"/>
      <c r="EV1940" s="267"/>
      <c r="EW1940" s="267"/>
      <c r="EX1940" s="267"/>
      <c r="EY1940" s="267"/>
      <c r="EZ1940" s="267"/>
      <c r="FA1940" s="267"/>
      <c r="FB1940" s="267"/>
      <c r="FC1940" s="267"/>
      <c r="FD1940" s="267"/>
      <c r="FE1940" s="267"/>
      <c r="FF1940" s="267"/>
      <c r="FG1940" s="267"/>
      <c r="FH1940" s="267"/>
      <c r="FI1940" s="267"/>
      <c r="FJ1940" s="267"/>
      <c r="FK1940" s="267"/>
      <c r="FL1940" s="267"/>
      <c r="FM1940" s="267"/>
      <c r="FN1940" s="267"/>
      <c r="FO1940" s="267"/>
      <c r="FP1940" s="267"/>
      <c r="FQ1940" s="267"/>
      <c r="FR1940" s="267"/>
      <c r="FS1940" s="267"/>
      <c r="FT1940" s="267"/>
      <c r="FU1940" s="267"/>
      <c r="FV1940" s="267"/>
      <c r="FW1940" s="267"/>
      <c r="FX1940" s="267"/>
      <c r="FY1940" s="267"/>
      <c r="FZ1940" s="267"/>
      <c r="GA1940" s="267"/>
      <c r="GB1940" s="267"/>
      <c r="GC1940" s="267"/>
      <c r="GD1940" s="267"/>
      <c r="GE1940" s="267"/>
      <c r="GF1940" s="267"/>
      <c r="GG1940" s="267"/>
      <c r="GH1940" s="267"/>
      <c r="GI1940" s="267"/>
      <c r="GJ1940" s="267"/>
      <c r="GK1940" s="267"/>
      <c r="GL1940" s="267"/>
      <c r="GM1940" s="267"/>
      <c r="GN1940" s="267"/>
      <c r="GO1940" s="267"/>
      <c r="GP1940" s="267"/>
      <c r="GQ1940" s="267"/>
      <c r="GR1940" s="267"/>
      <c r="GS1940" s="267"/>
      <c r="GT1940" s="267"/>
      <c r="GU1940" s="267"/>
      <c r="GV1940" s="267"/>
      <c r="GW1940" s="267"/>
      <c r="GX1940" s="267"/>
      <c r="GY1940" s="267"/>
      <c r="GZ1940" s="267"/>
      <c r="HA1940" s="267"/>
      <c r="HB1940" s="267"/>
      <c r="HC1940" s="267"/>
      <c r="HD1940" s="267"/>
      <c r="HE1940" s="267"/>
      <c r="HF1940" s="267"/>
      <c r="HG1940" s="267"/>
      <c r="HH1940" s="267"/>
      <c r="HI1940" s="267"/>
      <c r="HJ1940" s="267"/>
      <c r="HK1940" s="267"/>
      <c r="HL1940" s="267"/>
      <c r="HM1940" s="267"/>
      <c r="HN1940" s="267"/>
      <c r="HO1940" s="267"/>
      <c r="HP1940" s="267"/>
      <c r="HQ1940" s="267"/>
      <c r="HR1940" s="267"/>
      <c r="HS1940" s="267"/>
      <c r="HT1940" s="267"/>
      <c r="HU1940" s="267"/>
      <c r="HV1940" s="267"/>
      <c r="HW1940" s="267"/>
      <c r="HX1940" s="267"/>
      <c r="HY1940" s="267"/>
      <c r="HZ1940" s="267"/>
      <c r="IA1940" s="267"/>
      <c r="IB1940" s="267"/>
      <c r="IC1940" s="267"/>
      <c r="ID1940" s="267"/>
      <c r="IE1940" s="267"/>
      <c r="IF1940" s="267"/>
      <c r="IG1940" s="267"/>
      <c r="IH1940" s="267"/>
      <c r="II1940" s="267"/>
      <c r="IJ1940" s="267"/>
      <c r="IK1940" s="267"/>
      <c r="IL1940" s="267"/>
      <c r="IM1940" s="267"/>
      <c r="IN1940" s="267"/>
      <c r="IO1940" s="267"/>
      <c r="IP1940" s="267"/>
      <c r="IQ1940" s="267"/>
      <c r="IR1940" s="267"/>
      <c r="IS1940" s="267"/>
      <c r="IT1940" s="267"/>
      <c r="IU1940" s="267"/>
    </row>
    <row r="1941" spans="1:255" s="268" customFormat="1" ht="12.75">
      <c r="A1941" s="267"/>
      <c r="B1941" s="267"/>
      <c r="C1941" s="267"/>
      <c r="D1941" s="267"/>
      <c r="E1941" s="267"/>
      <c r="F1941" s="267"/>
      <c r="G1941" s="267"/>
      <c r="H1941" s="267"/>
      <c r="I1941" s="267"/>
      <c r="J1941" s="267"/>
      <c r="K1941" s="267"/>
      <c r="L1941" s="267"/>
      <c r="M1941" s="267"/>
      <c r="N1941" s="267"/>
      <c r="O1941" s="267"/>
      <c r="P1941" s="267"/>
      <c r="Q1941" s="267"/>
      <c r="R1941" s="267"/>
      <c r="S1941" s="267"/>
      <c r="T1941" s="267"/>
      <c r="U1941" s="267"/>
      <c r="V1941" s="267"/>
      <c r="W1941" s="267"/>
      <c r="X1941" s="267"/>
      <c r="Y1941" s="267"/>
      <c r="Z1941" s="267"/>
      <c r="AA1941" s="267"/>
      <c r="AB1941" s="267"/>
      <c r="AC1941" s="267"/>
      <c r="AD1941" s="267"/>
      <c r="AE1941" s="267"/>
      <c r="AF1941" s="267"/>
      <c r="AG1941" s="267"/>
      <c r="AH1941" s="267"/>
      <c r="AI1941" s="267"/>
      <c r="AJ1941" s="267"/>
      <c r="AK1941" s="267"/>
      <c r="AL1941" s="267"/>
      <c r="AM1941" s="267"/>
      <c r="AN1941" s="267"/>
      <c r="AO1941" s="267"/>
      <c r="AP1941" s="267"/>
      <c r="AQ1941" s="267"/>
      <c r="AR1941" s="267"/>
      <c r="AS1941" s="267"/>
      <c r="AT1941" s="267"/>
      <c r="AU1941" s="267"/>
      <c r="AV1941" s="267"/>
      <c r="AW1941" s="267"/>
      <c r="AX1941" s="267"/>
      <c r="AY1941" s="267"/>
      <c r="AZ1941" s="267"/>
      <c r="BA1941" s="267"/>
      <c r="BB1941" s="267"/>
      <c r="BC1941" s="267"/>
      <c r="BD1941" s="267"/>
      <c r="BE1941" s="267"/>
      <c r="BF1941" s="267"/>
      <c r="BG1941" s="267"/>
      <c r="BH1941" s="267"/>
      <c r="BI1941" s="267"/>
      <c r="BJ1941" s="267"/>
      <c r="BK1941" s="267"/>
      <c r="BL1941" s="267"/>
      <c r="BM1941" s="267"/>
      <c r="BN1941" s="267"/>
      <c r="BO1941" s="267"/>
      <c r="BP1941" s="267"/>
      <c r="BQ1941" s="267"/>
      <c r="BR1941" s="267"/>
      <c r="BS1941" s="267"/>
      <c r="BT1941" s="267"/>
      <c r="BU1941" s="267"/>
      <c r="BV1941" s="267"/>
      <c r="BW1941" s="267"/>
      <c r="BX1941" s="267"/>
      <c r="BY1941" s="267"/>
      <c r="BZ1941" s="267"/>
      <c r="CA1941" s="267"/>
      <c r="CB1941" s="267"/>
      <c r="CC1941" s="267"/>
      <c r="CD1941" s="267"/>
      <c r="CE1941" s="267"/>
      <c r="CF1941" s="267"/>
      <c r="CG1941" s="267"/>
      <c r="CH1941" s="267"/>
      <c r="CI1941" s="267"/>
      <c r="CJ1941" s="267"/>
      <c r="CK1941" s="267"/>
      <c r="CL1941" s="267"/>
      <c r="CM1941" s="267"/>
      <c r="CN1941" s="267"/>
      <c r="CO1941" s="267"/>
      <c r="CP1941" s="267"/>
      <c r="CQ1941" s="267"/>
      <c r="CR1941" s="267"/>
      <c r="CS1941" s="267"/>
      <c r="CT1941" s="267"/>
      <c r="CU1941" s="267"/>
      <c r="CV1941" s="267"/>
      <c r="CW1941" s="267"/>
      <c r="CX1941" s="267"/>
      <c r="CY1941" s="267"/>
      <c r="CZ1941" s="267"/>
      <c r="DA1941" s="267"/>
      <c r="DB1941" s="267"/>
      <c r="DC1941" s="267"/>
      <c r="DD1941" s="267"/>
      <c r="DE1941" s="267"/>
      <c r="DF1941" s="267"/>
      <c r="DG1941" s="267"/>
      <c r="DH1941" s="267"/>
      <c r="DI1941" s="267"/>
      <c r="DJ1941" s="267"/>
      <c r="DK1941" s="267"/>
      <c r="DL1941" s="267"/>
      <c r="DM1941" s="267"/>
      <c r="DN1941" s="267"/>
      <c r="DO1941" s="267"/>
      <c r="DP1941" s="267"/>
      <c r="DQ1941" s="267"/>
      <c r="DR1941" s="267"/>
      <c r="DS1941" s="267"/>
      <c r="DT1941" s="267"/>
      <c r="DU1941" s="267"/>
      <c r="DV1941" s="267"/>
      <c r="DW1941" s="267"/>
      <c r="DX1941" s="267"/>
      <c r="DY1941" s="267"/>
      <c r="DZ1941" s="267"/>
      <c r="EA1941" s="267"/>
      <c r="EB1941" s="267"/>
      <c r="EC1941" s="267"/>
      <c r="ED1941" s="267"/>
      <c r="EE1941" s="267"/>
      <c r="EF1941" s="267"/>
      <c r="EG1941" s="267"/>
      <c r="EH1941" s="267"/>
      <c r="EI1941" s="267"/>
      <c r="EJ1941" s="267"/>
      <c r="EK1941" s="267"/>
      <c r="EL1941" s="267"/>
      <c r="EM1941" s="267"/>
      <c r="EN1941" s="267"/>
      <c r="EO1941" s="267"/>
      <c r="EP1941" s="267"/>
      <c r="EQ1941" s="267"/>
      <c r="ER1941" s="267"/>
      <c r="ES1941" s="267"/>
      <c r="ET1941" s="267"/>
      <c r="EU1941" s="267"/>
      <c r="EV1941" s="267"/>
      <c r="EW1941" s="267"/>
      <c r="EX1941" s="267"/>
      <c r="EY1941" s="267"/>
      <c r="EZ1941" s="267"/>
      <c r="FA1941" s="267"/>
      <c r="FB1941" s="267"/>
      <c r="FC1941" s="267"/>
      <c r="FD1941" s="267"/>
      <c r="FE1941" s="267"/>
      <c r="FF1941" s="267"/>
      <c r="FG1941" s="267"/>
      <c r="FH1941" s="267"/>
      <c r="FI1941" s="267"/>
      <c r="FJ1941" s="267"/>
      <c r="FK1941" s="267"/>
      <c r="FL1941" s="267"/>
      <c r="FM1941" s="267"/>
      <c r="FN1941" s="267"/>
      <c r="FO1941" s="267"/>
      <c r="FP1941" s="267"/>
      <c r="FQ1941" s="267"/>
      <c r="FR1941" s="267"/>
      <c r="FS1941" s="267"/>
      <c r="FT1941" s="267"/>
      <c r="FU1941" s="267"/>
      <c r="FV1941" s="267"/>
      <c r="FW1941" s="267"/>
      <c r="FX1941" s="267"/>
      <c r="FY1941" s="267"/>
      <c r="FZ1941" s="267"/>
      <c r="GA1941" s="267"/>
      <c r="GB1941" s="267"/>
      <c r="GC1941" s="267"/>
      <c r="GD1941" s="267"/>
      <c r="GE1941" s="267"/>
      <c r="GF1941" s="267"/>
      <c r="GG1941" s="267"/>
      <c r="GH1941" s="267"/>
      <c r="GI1941" s="267"/>
      <c r="GJ1941" s="267"/>
      <c r="GK1941" s="267"/>
      <c r="GL1941" s="267"/>
      <c r="GM1941" s="267"/>
      <c r="GN1941" s="267"/>
      <c r="GO1941" s="267"/>
      <c r="GP1941" s="267"/>
      <c r="GQ1941" s="267"/>
      <c r="GR1941" s="267"/>
      <c r="GS1941" s="267"/>
      <c r="GT1941" s="267"/>
      <c r="GU1941" s="267"/>
      <c r="GV1941" s="267"/>
      <c r="GW1941" s="267"/>
      <c r="GX1941" s="267"/>
      <c r="GY1941" s="267"/>
      <c r="GZ1941" s="267"/>
      <c r="HA1941" s="267"/>
      <c r="HB1941" s="267"/>
      <c r="HC1941" s="267"/>
      <c r="HD1941" s="267"/>
      <c r="HE1941" s="267"/>
      <c r="HF1941" s="267"/>
      <c r="HG1941" s="267"/>
      <c r="HH1941" s="267"/>
      <c r="HI1941" s="267"/>
      <c r="HJ1941" s="267"/>
      <c r="HK1941" s="267"/>
      <c r="HL1941" s="267"/>
      <c r="HM1941" s="267"/>
      <c r="HN1941" s="267"/>
      <c r="HO1941" s="267"/>
      <c r="HP1941" s="267"/>
      <c r="HQ1941" s="267"/>
      <c r="HR1941" s="267"/>
      <c r="HS1941" s="267"/>
      <c r="HT1941" s="267"/>
      <c r="HU1941" s="267"/>
      <c r="HV1941" s="267"/>
      <c r="HW1941" s="267"/>
      <c r="HX1941" s="267"/>
      <c r="HY1941" s="267"/>
      <c r="HZ1941" s="267"/>
      <c r="IA1941" s="267"/>
      <c r="IB1941" s="267"/>
      <c r="IC1941" s="267"/>
      <c r="ID1941" s="267"/>
      <c r="IE1941" s="267"/>
      <c r="IF1941" s="267"/>
      <c r="IG1941" s="267"/>
      <c r="IH1941" s="267"/>
      <c r="II1941" s="267"/>
      <c r="IJ1941" s="267"/>
      <c r="IK1941" s="267"/>
      <c r="IL1941" s="267"/>
      <c r="IM1941" s="267"/>
      <c r="IN1941" s="267"/>
      <c r="IO1941" s="267"/>
      <c r="IP1941" s="267"/>
      <c r="IQ1941" s="267"/>
      <c r="IR1941" s="267"/>
      <c r="IS1941" s="267"/>
      <c r="IT1941" s="267"/>
      <c r="IU1941" s="267"/>
    </row>
    <row r="1942" spans="1:255" s="268" customFormat="1" ht="12.75">
      <c r="A1942" s="267"/>
      <c r="B1942" s="267"/>
      <c r="C1942" s="267"/>
      <c r="D1942" s="267"/>
      <c r="E1942" s="267"/>
      <c r="F1942" s="267"/>
      <c r="G1942" s="267"/>
      <c r="H1942" s="267"/>
      <c r="I1942" s="267"/>
      <c r="J1942" s="267"/>
      <c r="K1942" s="267"/>
      <c r="L1942" s="267"/>
      <c r="M1942" s="267"/>
      <c r="N1942" s="267"/>
      <c r="O1942" s="267"/>
      <c r="P1942" s="267"/>
      <c r="Q1942" s="267"/>
      <c r="R1942" s="267"/>
      <c r="S1942" s="267"/>
      <c r="T1942" s="267"/>
      <c r="U1942" s="267"/>
      <c r="V1942" s="267"/>
      <c r="W1942" s="267"/>
      <c r="X1942" s="267"/>
      <c r="Y1942" s="267"/>
      <c r="Z1942" s="267"/>
      <c r="AA1942" s="267"/>
      <c r="AB1942" s="267"/>
      <c r="AC1942" s="267"/>
      <c r="AD1942" s="267"/>
      <c r="AE1942" s="267"/>
      <c r="AF1942" s="267"/>
      <c r="AG1942" s="267"/>
      <c r="AH1942" s="267"/>
      <c r="AI1942" s="267"/>
      <c r="AJ1942" s="267"/>
      <c r="AK1942" s="267"/>
      <c r="AL1942" s="267"/>
      <c r="AM1942" s="267"/>
      <c r="AN1942" s="267"/>
      <c r="AO1942" s="267"/>
      <c r="AP1942" s="267"/>
      <c r="AQ1942" s="267"/>
      <c r="AR1942" s="267"/>
      <c r="AS1942" s="267"/>
      <c r="AT1942" s="267"/>
      <c r="AU1942" s="267"/>
      <c r="AV1942" s="267"/>
      <c r="AW1942" s="267"/>
      <c r="AX1942" s="267"/>
      <c r="AY1942" s="267"/>
      <c r="AZ1942" s="267"/>
      <c r="BA1942" s="267"/>
      <c r="BB1942" s="267"/>
      <c r="BC1942" s="267"/>
      <c r="BD1942" s="267"/>
      <c r="BE1942" s="267"/>
      <c r="BF1942" s="267"/>
      <c r="BG1942" s="267"/>
      <c r="BH1942" s="267"/>
      <c r="BI1942" s="267"/>
      <c r="BJ1942" s="267"/>
      <c r="BK1942" s="267"/>
      <c r="BL1942" s="267"/>
      <c r="BM1942" s="267"/>
      <c r="BN1942" s="267"/>
      <c r="BO1942" s="267"/>
      <c r="BP1942" s="267"/>
      <c r="BQ1942" s="267"/>
      <c r="BR1942" s="267"/>
      <c r="BS1942" s="267"/>
      <c r="BT1942" s="267"/>
      <c r="BU1942" s="267"/>
      <c r="BV1942" s="267"/>
      <c r="BW1942" s="267"/>
      <c r="BX1942" s="267"/>
      <c r="BY1942" s="267"/>
      <c r="BZ1942" s="267"/>
      <c r="CA1942" s="267"/>
      <c r="CB1942" s="267"/>
      <c r="CC1942" s="267"/>
      <c r="CD1942" s="267"/>
      <c r="CE1942" s="267"/>
      <c r="CF1942" s="267"/>
      <c r="CG1942" s="267"/>
      <c r="CH1942" s="267"/>
      <c r="CI1942" s="267"/>
      <c r="CJ1942" s="267"/>
      <c r="CK1942" s="267"/>
      <c r="CL1942" s="267"/>
      <c r="CM1942" s="267"/>
      <c r="CN1942" s="267"/>
      <c r="CO1942" s="267"/>
      <c r="CP1942" s="267"/>
      <c r="CQ1942" s="267"/>
      <c r="CR1942" s="267"/>
      <c r="CS1942" s="267"/>
      <c r="CT1942" s="267"/>
      <c r="CU1942" s="267"/>
      <c r="CV1942" s="267"/>
      <c r="CW1942" s="267"/>
      <c r="CX1942" s="267"/>
      <c r="CY1942" s="267"/>
      <c r="CZ1942" s="267"/>
      <c r="DA1942" s="267"/>
      <c r="DB1942" s="267"/>
      <c r="DC1942" s="267"/>
      <c r="DD1942" s="267"/>
      <c r="DE1942" s="267"/>
      <c r="DF1942" s="267"/>
      <c r="DG1942" s="267"/>
      <c r="DH1942" s="267"/>
      <c r="DI1942" s="267"/>
      <c r="DJ1942" s="267"/>
      <c r="DK1942" s="267"/>
      <c r="DL1942" s="267"/>
      <c r="DM1942" s="267"/>
      <c r="DN1942" s="267"/>
      <c r="DO1942" s="267"/>
      <c r="DP1942" s="267"/>
      <c r="DQ1942" s="267"/>
      <c r="DR1942" s="267"/>
      <c r="DS1942" s="267"/>
      <c r="DT1942" s="267"/>
      <c r="DU1942" s="267"/>
      <c r="DV1942" s="267"/>
      <c r="DW1942" s="267"/>
      <c r="DX1942" s="267"/>
      <c r="DY1942" s="267"/>
      <c r="DZ1942" s="267"/>
      <c r="EA1942" s="267"/>
      <c r="EB1942" s="267"/>
      <c r="EC1942" s="267"/>
      <c r="ED1942" s="267"/>
      <c r="EE1942" s="267"/>
      <c r="EF1942" s="267"/>
      <c r="EG1942" s="267"/>
      <c r="EH1942" s="267"/>
      <c r="EI1942" s="267"/>
      <c r="EJ1942" s="267"/>
      <c r="EK1942" s="267"/>
      <c r="EL1942" s="267"/>
      <c r="EM1942" s="267"/>
      <c r="EN1942" s="267"/>
      <c r="EO1942" s="267"/>
      <c r="EP1942" s="267"/>
      <c r="EQ1942" s="267"/>
      <c r="ER1942" s="267"/>
      <c r="ES1942" s="267"/>
      <c r="ET1942" s="267"/>
      <c r="EU1942" s="267"/>
      <c r="EV1942" s="267"/>
      <c r="EW1942" s="267"/>
      <c r="EX1942" s="267"/>
      <c r="EY1942" s="267"/>
      <c r="EZ1942" s="267"/>
      <c r="FA1942" s="267"/>
      <c r="FB1942" s="267"/>
      <c r="FC1942" s="267"/>
      <c r="FD1942" s="267"/>
      <c r="FE1942" s="267"/>
      <c r="FF1942" s="267"/>
      <c r="FG1942" s="267"/>
      <c r="FH1942" s="267"/>
      <c r="FI1942" s="267"/>
      <c r="FJ1942" s="267"/>
      <c r="FK1942" s="267"/>
      <c r="FL1942" s="267"/>
      <c r="FM1942" s="267"/>
      <c r="FN1942" s="267"/>
      <c r="FO1942" s="267"/>
      <c r="FP1942" s="267"/>
      <c r="FQ1942" s="267"/>
      <c r="FR1942" s="267"/>
      <c r="FS1942" s="267"/>
      <c r="FT1942" s="267"/>
      <c r="FU1942" s="267"/>
      <c r="FV1942" s="267"/>
      <c r="FW1942" s="267"/>
      <c r="FX1942" s="267"/>
      <c r="FY1942" s="267"/>
      <c r="FZ1942" s="267"/>
      <c r="GA1942" s="267"/>
      <c r="GB1942" s="267"/>
      <c r="GC1942" s="267"/>
      <c r="GD1942" s="267"/>
      <c r="GE1942" s="267"/>
      <c r="GF1942" s="267"/>
      <c r="GG1942" s="267"/>
      <c r="GH1942" s="267"/>
      <c r="GI1942" s="267"/>
      <c r="GJ1942" s="267"/>
      <c r="GK1942" s="267"/>
      <c r="GL1942" s="267"/>
      <c r="GM1942" s="267"/>
      <c r="GN1942" s="267"/>
      <c r="GO1942" s="267"/>
      <c r="GP1942" s="267"/>
      <c r="GQ1942" s="267"/>
      <c r="GR1942" s="267"/>
      <c r="GS1942" s="267"/>
      <c r="GT1942" s="267"/>
      <c r="GU1942" s="267"/>
      <c r="GV1942" s="267"/>
      <c r="GW1942" s="267"/>
      <c r="GX1942" s="267"/>
      <c r="GY1942" s="267"/>
      <c r="GZ1942" s="267"/>
      <c r="HA1942" s="267"/>
      <c r="HB1942" s="267"/>
      <c r="HC1942" s="267"/>
      <c r="HD1942" s="267"/>
      <c r="HE1942" s="267"/>
      <c r="HF1942" s="267"/>
      <c r="HG1942" s="267"/>
      <c r="HH1942" s="267"/>
      <c r="HI1942" s="267"/>
      <c r="HJ1942" s="267"/>
      <c r="HK1942" s="267"/>
      <c r="HL1942" s="267"/>
      <c r="HM1942" s="267"/>
      <c r="HN1942" s="267"/>
      <c r="HO1942" s="267"/>
      <c r="HP1942" s="267"/>
      <c r="HQ1942" s="267"/>
      <c r="HR1942" s="267"/>
      <c r="HS1942" s="267"/>
      <c r="HT1942" s="267"/>
      <c r="HU1942" s="267"/>
      <c r="HV1942" s="267"/>
      <c r="HW1942" s="267"/>
      <c r="HX1942" s="267"/>
      <c r="HY1942" s="267"/>
      <c r="HZ1942" s="267"/>
      <c r="IA1942" s="267"/>
      <c r="IB1942" s="267"/>
      <c r="IC1942" s="267"/>
      <c r="ID1942" s="267"/>
      <c r="IE1942" s="267"/>
      <c r="IF1942" s="267"/>
      <c r="IG1942" s="267"/>
      <c r="IH1942" s="267"/>
      <c r="II1942" s="267"/>
      <c r="IJ1942" s="267"/>
      <c r="IK1942" s="267"/>
      <c r="IL1942" s="267"/>
      <c r="IM1942" s="267"/>
      <c r="IN1942" s="267"/>
      <c r="IO1942" s="267"/>
      <c r="IP1942" s="267"/>
      <c r="IQ1942" s="267"/>
      <c r="IR1942" s="267"/>
      <c r="IS1942" s="267"/>
      <c r="IT1942" s="267"/>
      <c r="IU1942" s="267"/>
    </row>
    <row r="1943" spans="1:255" s="268" customFormat="1" ht="12.75">
      <c r="A1943" s="267"/>
      <c r="B1943" s="267"/>
      <c r="C1943" s="267"/>
      <c r="D1943" s="267"/>
      <c r="E1943" s="267"/>
      <c r="F1943" s="267"/>
      <c r="G1943" s="267"/>
      <c r="H1943" s="267"/>
      <c r="I1943" s="267"/>
      <c r="J1943" s="267"/>
      <c r="K1943" s="267"/>
      <c r="L1943" s="267"/>
      <c r="M1943" s="267"/>
      <c r="N1943" s="267"/>
      <c r="O1943" s="267"/>
      <c r="P1943" s="267"/>
      <c r="Q1943" s="267"/>
      <c r="R1943" s="267"/>
      <c r="S1943" s="267"/>
      <c r="T1943" s="267"/>
      <c r="U1943" s="267"/>
      <c r="V1943" s="267"/>
      <c r="W1943" s="267"/>
      <c r="X1943" s="267"/>
      <c r="Y1943" s="267"/>
      <c r="Z1943" s="267"/>
      <c r="AA1943" s="267"/>
      <c r="AB1943" s="267"/>
      <c r="AC1943" s="267"/>
      <c r="AD1943" s="267"/>
      <c r="AE1943" s="267"/>
      <c r="AF1943" s="267"/>
      <c r="AG1943" s="267"/>
      <c r="AH1943" s="267"/>
      <c r="AI1943" s="267"/>
      <c r="AJ1943" s="267"/>
      <c r="AK1943" s="267"/>
      <c r="AL1943" s="267"/>
      <c r="AM1943" s="267"/>
      <c r="AN1943" s="267"/>
      <c r="AO1943" s="267"/>
      <c r="AP1943" s="267"/>
      <c r="AQ1943" s="267"/>
      <c r="AR1943" s="267"/>
      <c r="AS1943" s="267"/>
      <c r="AT1943" s="267"/>
      <c r="AU1943" s="267"/>
      <c r="AV1943" s="267"/>
      <c r="AW1943" s="267"/>
      <c r="AX1943" s="267"/>
      <c r="AY1943" s="267"/>
      <c r="AZ1943" s="267"/>
      <c r="BA1943" s="267"/>
      <c r="BB1943" s="267"/>
      <c r="BC1943" s="267"/>
      <c r="BD1943" s="267"/>
      <c r="BE1943" s="267"/>
      <c r="BF1943" s="267"/>
      <c r="BG1943" s="267"/>
      <c r="BH1943" s="267"/>
      <c r="BI1943" s="267"/>
      <c r="BJ1943" s="267"/>
      <c r="BK1943" s="267"/>
      <c r="BL1943" s="267"/>
      <c r="BM1943" s="267"/>
      <c r="BN1943" s="267"/>
      <c r="BO1943" s="267"/>
      <c r="BP1943" s="267"/>
      <c r="BQ1943" s="267"/>
      <c r="BR1943" s="267"/>
      <c r="BS1943" s="267"/>
      <c r="BT1943" s="267"/>
      <c r="BU1943" s="267"/>
      <c r="BV1943" s="267"/>
      <c r="BW1943" s="267"/>
      <c r="BX1943" s="267"/>
      <c r="BY1943" s="267"/>
      <c r="BZ1943" s="267"/>
      <c r="CA1943" s="267"/>
      <c r="CB1943" s="267"/>
      <c r="CC1943" s="267"/>
      <c r="CD1943" s="267"/>
      <c r="CE1943" s="267"/>
      <c r="CF1943" s="267"/>
      <c r="CG1943" s="267"/>
      <c r="CH1943" s="267"/>
      <c r="CI1943" s="267"/>
      <c r="CJ1943" s="267"/>
      <c r="CK1943" s="267"/>
      <c r="CL1943" s="267"/>
      <c r="CM1943" s="267"/>
      <c r="CN1943" s="267"/>
      <c r="CO1943" s="267"/>
      <c r="CP1943" s="267"/>
      <c r="CQ1943" s="267"/>
      <c r="CR1943" s="267"/>
      <c r="CS1943" s="267"/>
      <c r="CT1943" s="267"/>
      <c r="CU1943" s="267"/>
      <c r="CV1943" s="267"/>
      <c r="CW1943" s="267"/>
      <c r="CX1943" s="267"/>
      <c r="CY1943" s="267"/>
      <c r="CZ1943" s="267"/>
      <c r="DA1943" s="267"/>
      <c r="DB1943" s="267"/>
      <c r="DC1943" s="267"/>
      <c r="DD1943" s="267"/>
      <c r="DE1943" s="267"/>
      <c r="DF1943" s="267"/>
      <c r="DG1943" s="267"/>
      <c r="DH1943" s="267"/>
      <c r="DI1943" s="267"/>
      <c r="DJ1943" s="267"/>
      <c r="DK1943" s="267"/>
      <c r="DL1943" s="267"/>
      <c r="DM1943" s="267"/>
      <c r="DN1943" s="267"/>
      <c r="DO1943" s="267"/>
      <c r="DP1943" s="267"/>
      <c r="DQ1943" s="267"/>
      <c r="DR1943" s="267"/>
      <c r="DS1943" s="267"/>
      <c r="DT1943" s="267"/>
      <c r="DU1943" s="267"/>
      <c r="DV1943" s="267"/>
      <c r="DW1943" s="267"/>
      <c r="DX1943" s="267"/>
      <c r="DY1943" s="267"/>
      <c r="DZ1943" s="267"/>
      <c r="EA1943" s="267"/>
      <c r="EB1943" s="267"/>
      <c r="EC1943" s="267"/>
      <c r="ED1943" s="267"/>
      <c r="EE1943" s="267"/>
      <c r="EF1943" s="267"/>
      <c r="EG1943" s="267"/>
      <c r="EH1943" s="267"/>
      <c r="EI1943" s="267"/>
      <c r="EJ1943" s="267"/>
      <c r="EK1943" s="267"/>
      <c r="EL1943" s="267"/>
      <c r="EM1943" s="267"/>
      <c r="EN1943" s="267"/>
      <c r="EO1943" s="267"/>
      <c r="EP1943" s="267"/>
      <c r="EQ1943" s="267"/>
      <c r="ER1943" s="267"/>
      <c r="ES1943" s="267"/>
      <c r="ET1943" s="267"/>
      <c r="EU1943" s="267"/>
      <c r="EV1943" s="267"/>
      <c r="EW1943" s="267"/>
      <c r="EX1943" s="267"/>
      <c r="EY1943" s="267"/>
      <c r="EZ1943" s="267"/>
      <c r="FA1943" s="267"/>
      <c r="FB1943" s="267"/>
      <c r="FC1943" s="267"/>
      <c r="FD1943" s="267"/>
      <c r="FE1943" s="267"/>
      <c r="FF1943" s="267"/>
      <c r="FG1943" s="267"/>
      <c r="FH1943" s="267"/>
      <c r="FI1943" s="267"/>
      <c r="FJ1943" s="267"/>
      <c r="FK1943" s="267"/>
      <c r="FL1943" s="267"/>
      <c r="FM1943" s="267"/>
      <c r="FN1943" s="267"/>
      <c r="FO1943" s="267"/>
      <c r="FP1943" s="267"/>
      <c r="FQ1943" s="267"/>
      <c r="FR1943" s="267"/>
      <c r="FS1943" s="267"/>
      <c r="FT1943" s="267"/>
      <c r="FU1943" s="267"/>
      <c r="FV1943" s="267"/>
      <c r="FW1943" s="267"/>
      <c r="FX1943" s="267"/>
      <c r="FY1943" s="267"/>
      <c r="FZ1943" s="267"/>
      <c r="GA1943" s="267"/>
      <c r="GB1943" s="267"/>
      <c r="GC1943" s="267"/>
      <c r="GD1943" s="267"/>
      <c r="GE1943" s="267"/>
      <c r="GF1943" s="267"/>
      <c r="GG1943" s="267"/>
      <c r="GH1943" s="267"/>
      <c r="GI1943" s="267"/>
      <c r="GJ1943" s="267"/>
      <c r="GK1943" s="267"/>
      <c r="GL1943" s="267"/>
      <c r="GM1943" s="267"/>
      <c r="GN1943" s="267"/>
      <c r="GO1943" s="267"/>
      <c r="GP1943" s="267"/>
      <c r="GQ1943" s="267"/>
      <c r="GR1943" s="267"/>
      <c r="GS1943" s="267"/>
      <c r="GT1943" s="267"/>
      <c r="GU1943" s="267"/>
      <c r="GV1943" s="267"/>
      <c r="GW1943" s="267"/>
      <c r="GX1943" s="267"/>
      <c r="GY1943" s="267"/>
      <c r="GZ1943" s="267"/>
      <c r="HA1943" s="267"/>
      <c r="HB1943" s="267"/>
      <c r="HC1943" s="267"/>
      <c r="HD1943" s="267"/>
      <c r="HE1943" s="267"/>
      <c r="HF1943" s="267"/>
      <c r="HG1943" s="267"/>
      <c r="HH1943" s="267"/>
      <c r="HI1943" s="267"/>
      <c r="HJ1943" s="267"/>
      <c r="HK1943" s="267"/>
      <c r="HL1943" s="267"/>
      <c r="HM1943" s="267"/>
      <c r="HN1943" s="267"/>
      <c r="HO1943" s="267"/>
      <c r="HP1943" s="267"/>
      <c r="HQ1943" s="267"/>
      <c r="HR1943" s="267"/>
      <c r="HS1943" s="267"/>
      <c r="HT1943" s="267"/>
      <c r="HU1943" s="267"/>
      <c r="HV1943" s="267"/>
      <c r="HW1943" s="267"/>
      <c r="HX1943" s="267"/>
      <c r="HY1943" s="267"/>
      <c r="HZ1943" s="267"/>
      <c r="IA1943" s="267"/>
      <c r="IB1943" s="267"/>
      <c r="IC1943" s="267"/>
      <c r="ID1943" s="267"/>
      <c r="IE1943" s="267"/>
      <c r="IF1943" s="267"/>
      <c r="IG1943" s="267"/>
      <c r="IH1943" s="267"/>
      <c r="II1943" s="267"/>
      <c r="IJ1943" s="267"/>
      <c r="IK1943" s="267"/>
      <c r="IL1943" s="267"/>
      <c r="IM1943" s="267"/>
      <c r="IN1943" s="267"/>
      <c r="IO1943" s="267"/>
      <c r="IP1943" s="267"/>
      <c r="IQ1943" s="267"/>
      <c r="IR1943" s="267"/>
      <c r="IS1943" s="267"/>
      <c r="IT1943" s="267"/>
      <c r="IU1943" s="267"/>
    </row>
    <row r="1944" spans="1:255" s="268" customFormat="1" ht="12.75">
      <c r="A1944" s="267"/>
      <c r="B1944" s="267"/>
      <c r="C1944" s="267"/>
      <c r="D1944" s="267"/>
      <c r="E1944" s="267"/>
      <c r="F1944" s="267"/>
      <c r="G1944" s="267"/>
      <c r="H1944" s="267"/>
      <c r="I1944" s="267"/>
      <c r="J1944" s="267"/>
      <c r="K1944" s="267"/>
      <c r="L1944" s="267"/>
      <c r="M1944" s="267"/>
      <c r="N1944" s="267"/>
      <c r="O1944" s="267"/>
      <c r="P1944" s="267"/>
      <c r="Q1944" s="267"/>
      <c r="R1944" s="267"/>
      <c r="S1944" s="267"/>
      <c r="T1944" s="267"/>
      <c r="U1944" s="267"/>
      <c r="V1944" s="267"/>
      <c r="W1944" s="267"/>
      <c r="X1944" s="267"/>
      <c r="Y1944" s="267"/>
      <c r="Z1944" s="267"/>
      <c r="AA1944" s="267"/>
      <c r="AB1944" s="267"/>
      <c r="AC1944" s="267"/>
      <c r="AD1944" s="267"/>
      <c r="AE1944" s="267"/>
      <c r="AF1944" s="267"/>
      <c r="AG1944" s="267"/>
      <c r="AH1944" s="267"/>
      <c r="AI1944" s="267"/>
      <c r="AJ1944" s="267"/>
      <c r="AK1944" s="267"/>
      <c r="AL1944" s="267"/>
      <c r="AM1944" s="267"/>
      <c r="AN1944" s="267"/>
      <c r="AO1944" s="267"/>
      <c r="AP1944" s="267"/>
      <c r="AQ1944" s="267"/>
      <c r="AR1944" s="267"/>
      <c r="AS1944" s="267"/>
      <c r="AT1944" s="267"/>
      <c r="AU1944" s="267"/>
      <c r="AV1944" s="267"/>
      <c r="AW1944" s="267"/>
      <c r="AX1944" s="267"/>
      <c r="AY1944" s="267"/>
      <c r="AZ1944" s="267"/>
      <c r="BA1944" s="267"/>
      <c r="BB1944" s="267"/>
      <c r="BC1944" s="267"/>
      <c r="BD1944" s="267"/>
      <c r="BE1944" s="267"/>
      <c r="BF1944" s="267"/>
      <c r="BG1944" s="267"/>
      <c r="BH1944" s="267"/>
      <c r="BI1944" s="267"/>
      <c r="BJ1944" s="267"/>
      <c r="BK1944" s="267"/>
      <c r="BL1944" s="267"/>
      <c r="BM1944" s="267"/>
      <c r="BN1944" s="267"/>
      <c r="BO1944" s="267"/>
      <c r="BP1944" s="267"/>
      <c r="BQ1944" s="267"/>
      <c r="BR1944" s="267"/>
      <c r="BS1944" s="267"/>
      <c r="BT1944" s="267"/>
      <c r="BU1944" s="267"/>
      <c r="BV1944" s="267"/>
      <c r="BW1944" s="267"/>
      <c r="BX1944" s="267"/>
      <c r="BY1944" s="267"/>
      <c r="BZ1944" s="267"/>
      <c r="CA1944" s="267"/>
      <c r="CB1944" s="267"/>
      <c r="CC1944" s="267"/>
      <c r="CD1944" s="267"/>
      <c r="CE1944" s="267"/>
      <c r="CF1944" s="267"/>
      <c r="CG1944" s="267"/>
      <c r="CH1944" s="267"/>
      <c r="CI1944" s="267"/>
      <c r="CJ1944" s="267"/>
      <c r="CK1944" s="267"/>
      <c r="CL1944" s="267"/>
      <c r="CM1944" s="267"/>
      <c r="CN1944" s="267"/>
      <c r="CO1944" s="267"/>
      <c r="CP1944" s="267"/>
      <c r="CQ1944" s="267"/>
      <c r="CR1944" s="267"/>
      <c r="CS1944" s="267"/>
      <c r="CT1944" s="267"/>
      <c r="CU1944" s="267"/>
      <c r="CV1944" s="267"/>
      <c r="CW1944" s="267"/>
      <c r="CX1944" s="267"/>
      <c r="CY1944" s="267"/>
      <c r="CZ1944" s="267"/>
      <c r="DA1944" s="267"/>
      <c r="DB1944" s="267"/>
      <c r="DC1944" s="267"/>
      <c r="DD1944" s="267"/>
      <c r="DE1944" s="267"/>
      <c r="DF1944" s="267"/>
      <c r="DG1944" s="267"/>
      <c r="DH1944" s="267"/>
      <c r="DI1944" s="267"/>
      <c r="DJ1944" s="267"/>
      <c r="DK1944" s="267"/>
      <c r="DL1944" s="267"/>
      <c r="DM1944" s="267"/>
      <c r="DN1944" s="267"/>
      <c r="DO1944" s="267"/>
      <c r="DP1944" s="267"/>
      <c r="DQ1944" s="267"/>
      <c r="DR1944" s="267"/>
      <c r="DS1944" s="267"/>
      <c r="DT1944" s="267"/>
      <c r="DU1944" s="267"/>
      <c r="DV1944" s="267"/>
      <c r="DW1944" s="267"/>
      <c r="DX1944" s="267"/>
      <c r="DY1944" s="267"/>
      <c r="DZ1944" s="267"/>
      <c r="EA1944" s="267"/>
      <c r="EB1944" s="267"/>
      <c r="EC1944" s="267"/>
      <c r="ED1944" s="267"/>
      <c r="EE1944" s="267"/>
      <c r="EF1944" s="267"/>
      <c r="EG1944" s="267"/>
      <c r="EH1944" s="267"/>
      <c r="EI1944" s="267"/>
      <c r="EJ1944" s="267"/>
      <c r="EK1944" s="267"/>
      <c r="EL1944" s="267"/>
      <c r="EM1944" s="267"/>
      <c r="EN1944" s="267"/>
      <c r="EO1944" s="267"/>
      <c r="EP1944" s="267"/>
      <c r="EQ1944" s="267"/>
      <c r="ER1944" s="267"/>
      <c r="ES1944" s="267"/>
      <c r="ET1944" s="267"/>
      <c r="EU1944" s="267"/>
      <c r="EV1944" s="267"/>
      <c r="EW1944" s="267"/>
      <c r="EX1944" s="267"/>
      <c r="EY1944" s="267"/>
      <c r="EZ1944" s="267"/>
      <c r="FA1944" s="267"/>
      <c r="FB1944" s="267"/>
      <c r="FC1944" s="267"/>
      <c r="FD1944" s="267"/>
      <c r="FE1944" s="267"/>
      <c r="FF1944" s="267"/>
      <c r="FG1944" s="267"/>
      <c r="FH1944" s="267"/>
      <c r="FI1944" s="267"/>
      <c r="FJ1944" s="267"/>
      <c r="FK1944" s="267"/>
      <c r="FL1944" s="267"/>
      <c r="FM1944" s="267"/>
      <c r="FN1944" s="267"/>
      <c r="FO1944" s="267"/>
      <c r="FP1944" s="267"/>
      <c r="FQ1944" s="267"/>
      <c r="FR1944" s="267"/>
      <c r="FS1944" s="267"/>
      <c r="FT1944" s="267"/>
      <c r="FU1944" s="267"/>
      <c r="FV1944" s="267"/>
      <c r="FW1944" s="267"/>
      <c r="FX1944" s="267"/>
      <c r="FY1944" s="267"/>
      <c r="FZ1944" s="267"/>
      <c r="GA1944" s="267"/>
      <c r="GB1944" s="267"/>
      <c r="GC1944" s="267"/>
      <c r="GD1944" s="267"/>
      <c r="GE1944" s="267"/>
      <c r="GF1944" s="267"/>
      <c r="GG1944" s="267"/>
      <c r="GH1944" s="267"/>
      <c r="GI1944" s="267"/>
      <c r="GJ1944" s="267"/>
      <c r="GK1944" s="267"/>
      <c r="GL1944" s="267"/>
      <c r="GM1944" s="267"/>
      <c r="GN1944" s="267"/>
      <c r="GO1944" s="267"/>
      <c r="GP1944" s="267"/>
      <c r="GQ1944" s="267"/>
      <c r="GR1944" s="267"/>
      <c r="GS1944" s="267"/>
      <c r="GT1944" s="267"/>
      <c r="GU1944" s="267"/>
      <c r="GV1944" s="267"/>
      <c r="GW1944" s="267"/>
      <c r="GX1944" s="267"/>
      <c r="GY1944" s="267"/>
      <c r="GZ1944" s="267"/>
      <c r="HA1944" s="267"/>
      <c r="HB1944" s="267"/>
      <c r="HC1944" s="267"/>
      <c r="HD1944" s="267"/>
      <c r="HE1944" s="267"/>
      <c r="HF1944" s="267"/>
      <c r="HG1944" s="267"/>
      <c r="HH1944" s="267"/>
      <c r="HI1944" s="267"/>
      <c r="HJ1944" s="267"/>
      <c r="HK1944" s="267"/>
      <c r="HL1944" s="267"/>
      <c r="HM1944" s="267"/>
      <c r="HN1944" s="267"/>
      <c r="HO1944" s="267"/>
      <c r="HP1944" s="267"/>
      <c r="HQ1944" s="267"/>
      <c r="HR1944" s="267"/>
      <c r="HS1944" s="267"/>
      <c r="HT1944" s="267"/>
      <c r="HU1944" s="267"/>
      <c r="HV1944" s="267"/>
      <c r="HW1944" s="267"/>
      <c r="HX1944" s="267"/>
      <c r="HY1944" s="267"/>
      <c r="HZ1944" s="267"/>
      <c r="IA1944" s="267"/>
      <c r="IB1944" s="267"/>
      <c r="IC1944" s="267"/>
      <c r="ID1944" s="267"/>
      <c r="IE1944" s="267"/>
      <c r="IF1944" s="267"/>
      <c r="IG1944" s="267"/>
      <c r="IH1944" s="267"/>
      <c r="II1944" s="267"/>
      <c r="IJ1944" s="267"/>
      <c r="IK1944" s="267"/>
      <c r="IL1944" s="267"/>
      <c r="IM1944" s="267"/>
      <c r="IN1944" s="267"/>
      <c r="IO1944" s="267"/>
      <c r="IP1944" s="267"/>
      <c r="IQ1944" s="267"/>
      <c r="IR1944" s="267"/>
      <c r="IS1944" s="267"/>
      <c r="IT1944" s="267"/>
      <c r="IU1944" s="267"/>
    </row>
    <row r="1945" spans="1:255" s="268" customFormat="1" ht="12.75">
      <c r="A1945" s="267"/>
      <c r="B1945" s="267"/>
      <c r="C1945" s="267"/>
      <c r="D1945" s="267"/>
      <c r="E1945" s="267"/>
      <c r="F1945" s="267"/>
      <c r="G1945" s="267"/>
      <c r="H1945" s="267"/>
      <c r="I1945" s="267"/>
      <c r="J1945" s="267"/>
      <c r="K1945" s="267"/>
      <c r="L1945" s="267"/>
      <c r="M1945" s="267"/>
      <c r="N1945" s="267"/>
      <c r="O1945" s="267"/>
      <c r="P1945" s="267"/>
      <c r="Q1945" s="267"/>
      <c r="R1945" s="267"/>
      <c r="S1945" s="267"/>
      <c r="T1945" s="267"/>
      <c r="U1945" s="267"/>
      <c r="V1945" s="267"/>
      <c r="W1945" s="267"/>
      <c r="X1945" s="267"/>
      <c r="Y1945" s="267"/>
      <c r="Z1945" s="267"/>
      <c r="AA1945" s="267"/>
      <c r="AB1945" s="267"/>
      <c r="AC1945" s="267"/>
      <c r="AD1945" s="267"/>
      <c r="AE1945" s="267"/>
      <c r="AF1945" s="267"/>
      <c r="AG1945" s="267"/>
      <c r="AH1945" s="267"/>
      <c r="AI1945" s="267"/>
      <c r="AJ1945" s="267"/>
      <c r="AK1945" s="267"/>
      <c r="AL1945" s="267"/>
      <c r="AM1945" s="267"/>
      <c r="AN1945" s="267"/>
      <c r="AO1945" s="267"/>
      <c r="AP1945" s="267"/>
      <c r="AQ1945" s="267"/>
      <c r="AR1945" s="267"/>
      <c r="AS1945" s="267"/>
      <c r="AT1945" s="267"/>
      <c r="AU1945" s="267"/>
      <c r="AV1945" s="267"/>
      <c r="AW1945" s="267"/>
      <c r="AX1945" s="267"/>
      <c r="AY1945" s="267"/>
      <c r="AZ1945" s="267"/>
      <c r="BA1945" s="267"/>
      <c r="BB1945" s="267"/>
      <c r="BC1945" s="267"/>
      <c r="BD1945" s="267"/>
      <c r="BE1945" s="267"/>
      <c r="BF1945" s="267"/>
      <c r="BG1945" s="267"/>
      <c r="BH1945" s="267"/>
      <c r="BI1945" s="267"/>
      <c r="BJ1945" s="267"/>
      <c r="BK1945" s="267"/>
      <c r="BL1945" s="267"/>
      <c r="BM1945" s="267"/>
      <c r="BN1945" s="267"/>
      <c r="BO1945" s="267"/>
      <c r="BP1945" s="267"/>
      <c r="BQ1945" s="267"/>
      <c r="BR1945" s="267"/>
      <c r="BS1945" s="267"/>
      <c r="BT1945" s="267"/>
      <c r="BU1945" s="267"/>
      <c r="BV1945" s="267"/>
      <c r="BW1945" s="267"/>
      <c r="BX1945" s="267"/>
      <c r="BY1945" s="267"/>
      <c r="BZ1945" s="267"/>
      <c r="CA1945" s="267"/>
      <c r="CB1945" s="267"/>
      <c r="CC1945" s="267"/>
      <c r="CD1945" s="267"/>
      <c r="CE1945" s="267"/>
      <c r="CF1945" s="267"/>
      <c r="CG1945" s="267"/>
      <c r="CH1945" s="267"/>
      <c r="CI1945" s="267"/>
      <c r="CJ1945" s="267"/>
      <c r="CK1945" s="267"/>
      <c r="CL1945" s="267"/>
      <c r="CM1945" s="267"/>
      <c r="CN1945" s="267"/>
      <c r="CO1945" s="267"/>
      <c r="CP1945" s="267"/>
      <c r="CQ1945" s="267"/>
      <c r="CR1945" s="267"/>
      <c r="CS1945" s="267"/>
      <c r="CT1945" s="267"/>
      <c r="CU1945" s="267"/>
      <c r="CV1945" s="267"/>
      <c r="CW1945" s="267"/>
      <c r="CX1945" s="267"/>
      <c r="CY1945" s="267"/>
      <c r="CZ1945" s="267"/>
      <c r="DA1945" s="267"/>
      <c r="DB1945" s="267"/>
      <c r="DC1945" s="267"/>
      <c r="DD1945" s="267"/>
      <c r="DE1945" s="267"/>
      <c r="DF1945" s="267"/>
      <c r="DG1945" s="267"/>
      <c r="DH1945" s="267"/>
      <c r="DI1945" s="267"/>
      <c r="DJ1945" s="267"/>
      <c r="DK1945" s="267"/>
      <c r="DL1945" s="267"/>
      <c r="DM1945" s="267"/>
      <c r="DN1945" s="267"/>
      <c r="DO1945" s="267"/>
      <c r="DP1945" s="267"/>
      <c r="DQ1945" s="267"/>
      <c r="DR1945" s="267"/>
      <c r="DS1945" s="267"/>
      <c r="DT1945" s="267"/>
      <c r="DU1945" s="267"/>
      <c r="DV1945" s="267"/>
      <c r="DW1945" s="267"/>
      <c r="DX1945" s="267"/>
      <c r="DY1945" s="267"/>
      <c r="DZ1945" s="267"/>
      <c r="EA1945" s="267"/>
      <c r="EB1945" s="267"/>
      <c r="EC1945" s="267"/>
      <c r="ED1945" s="267"/>
      <c r="EE1945" s="267"/>
      <c r="EF1945" s="267"/>
      <c r="EG1945" s="267"/>
      <c r="EH1945" s="267"/>
      <c r="EI1945" s="267"/>
      <c r="EJ1945" s="267"/>
      <c r="EK1945" s="267"/>
      <c r="EL1945" s="267"/>
      <c r="EM1945" s="267"/>
      <c r="EN1945" s="267"/>
      <c r="EO1945" s="267"/>
      <c r="EP1945" s="267"/>
      <c r="EQ1945" s="267"/>
      <c r="ER1945" s="267"/>
      <c r="ES1945" s="267"/>
      <c r="ET1945" s="267"/>
      <c r="EU1945" s="267"/>
      <c r="EV1945" s="267"/>
      <c r="EW1945" s="267"/>
      <c r="EX1945" s="267"/>
      <c r="EY1945" s="267"/>
      <c r="EZ1945" s="267"/>
      <c r="FA1945" s="267"/>
      <c r="FB1945" s="267"/>
      <c r="FC1945" s="267"/>
      <c r="FD1945" s="267"/>
      <c r="FE1945" s="267"/>
      <c r="FF1945" s="267"/>
      <c r="FG1945" s="267"/>
      <c r="FH1945" s="267"/>
      <c r="FI1945" s="267"/>
      <c r="FJ1945" s="267"/>
      <c r="FK1945" s="267"/>
      <c r="FL1945" s="267"/>
      <c r="FM1945" s="267"/>
      <c r="FN1945" s="267"/>
      <c r="FO1945" s="267"/>
      <c r="FP1945" s="267"/>
      <c r="FQ1945" s="267"/>
      <c r="FR1945" s="267"/>
      <c r="FS1945" s="267"/>
      <c r="FT1945" s="267"/>
      <c r="FU1945" s="267"/>
      <c r="FV1945" s="267"/>
      <c r="FW1945" s="267"/>
      <c r="FX1945" s="267"/>
      <c r="FY1945" s="267"/>
      <c r="FZ1945" s="267"/>
      <c r="GA1945" s="267"/>
      <c r="GB1945" s="267"/>
      <c r="GC1945" s="267"/>
      <c r="GD1945" s="267"/>
      <c r="GE1945" s="267"/>
      <c r="GF1945" s="267"/>
      <c r="GG1945" s="267"/>
      <c r="GH1945" s="267"/>
      <c r="GI1945" s="267"/>
      <c r="GJ1945" s="267"/>
      <c r="GK1945" s="267"/>
      <c r="GL1945" s="267"/>
      <c r="GM1945" s="267"/>
      <c r="GN1945" s="267"/>
      <c r="GO1945" s="267"/>
      <c r="GP1945" s="267"/>
      <c r="GQ1945" s="267"/>
      <c r="GR1945" s="267"/>
      <c r="GS1945" s="267"/>
      <c r="GT1945" s="267"/>
      <c r="GU1945" s="267"/>
      <c r="GV1945" s="267"/>
      <c r="GW1945" s="267"/>
      <c r="GX1945" s="267"/>
      <c r="GY1945" s="267"/>
      <c r="GZ1945" s="267"/>
      <c r="HA1945" s="267"/>
      <c r="HB1945" s="267"/>
      <c r="HC1945" s="267"/>
      <c r="HD1945" s="267"/>
      <c r="HE1945" s="267"/>
      <c r="HF1945" s="267"/>
      <c r="HG1945" s="267"/>
      <c r="HH1945" s="267"/>
      <c r="HI1945" s="267"/>
      <c r="HJ1945" s="267"/>
      <c r="HK1945" s="267"/>
      <c r="HL1945" s="267"/>
      <c r="HM1945" s="267"/>
      <c r="HN1945" s="267"/>
      <c r="HO1945" s="267"/>
      <c r="HP1945" s="267"/>
      <c r="HQ1945" s="267"/>
      <c r="HR1945" s="267"/>
      <c r="HS1945" s="267"/>
      <c r="HT1945" s="267"/>
      <c r="HU1945" s="267"/>
      <c r="HV1945" s="267"/>
      <c r="HW1945" s="267"/>
      <c r="HX1945" s="267"/>
      <c r="HY1945" s="267"/>
      <c r="HZ1945" s="267"/>
      <c r="IA1945" s="267"/>
      <c r="IB1945" s="267"/>
      <c r="IC1945" s="267"/>
      <c r="ID1945" s="267"/>
      <c r="IE1945" s="267"/>
      <c r="IF1945" s="267"/>
      <c r="IG1945" s="267"/>
      <c r="IH1945" s="267"/>
      <c r="II1945" s="267"/>
      <c r="IJ1945" s="267"/>
      <c r="IK1945" s="267"/>
      <c r="IL1945" s="267"/>
      <c r="IM1945" s="267"/>
      <c r="IN1945" s="267"/>
      <c r="IO1945" s="267"/>
      <c r="IP1945" s="267"/>
      <c r="IQ1945" s="267"/>
      <c r="IR1945" s="267"/>
      <c r="IS1945" s="267"/>
      <c r="IT1945" s="267"/>
      <c r="IU1945" s="267"/>
    </row>
    <row r="1946" spans="1:255" s="268" customFormat="1" ht="12.75">
      <c r="A1946" s="267"/>
      <c r="B1946" s="267"/>
      <c r="C1946" s="267"/>
      <c r="D1946" s="267"/>
      <c r="E1946" s="267"/>
      <c r="F1946" s="267"/>
      <c r="G1946" s="267"/>
      <c r="H1946" s="267"/>
      <c r="I1946" s="267"/>
      <c r="J1946" s="267"/>
      <c r="K1946" s="267"/>
      <c r="L1946" s="267"/>
      <c r="M1946" s="267"/>
      <c r="N1946" s="267"/>
      <c r="O1946" s="267"/>
      <c r="P1946" s="267"/>
      <c r="Q1946" s="267"/>
      <c r="R1946" s="267"/>
      <c r="S1946" s="267"/>
      <c r="T1946" s="267"/>
      <c r="U1946" s="267"/>
      <c r="V1946" s="267"/>
      <c r="W1946" s="267"/>
      <c r="X1946" s="267"/>
      <c r="Y1946" s="267"/>
      <c r="Z1946" s="267"/>
      <c r="AA1946" s="267"/>
      <c r="AB1946" s="267"/>
      <c r="AC1946" s="267"/>
      <c r="AD1946" s="267"/>
      <c r="AE1946" s="267"/>
      <c r="AF1946" s="267"/>
      <c r="AG1946" s="267"/>
      <c r="AH1946" s="267"/>
      <c r="AI1946" s="267"/>
      <c r="AJ1946" s="267"/>
      <c r="AK1946" s="267"/>
      <c r="AL1946" s="267"/>
      <c r="AM1946" s="267"/>
      <c r="AN1946" s="267"/>
      <c r="AO1946" s="267"/>
      <c r="AP1946" s="267"/>
      <c r="AQ1946" s="267"/>
      <c r="AR1946" s="267"/>
      <c r="AS1946" s="267"/>
      <c r="AT1946" s="267"/>
      <c r="AU1946" s="267"/>
      <c r="AV1946" s="267"/>
      <c r="AW1946" s="267"/>
      <c r="AX1946" s="267"/>
      <c r="AY1946" s="267"/>
      <c r="AZ1946" s="267"/>
      <c r="BA1946" s="267"/>
      <c r="BB1946" s="267"/>
      <c r="BC1946" s="267"/>
      <c r="BD1946" s="267"/>
      <c r="BE1946" s="267"/>
      <c r="BF1946" s="267"/>
      <c r="BG1946" s="267"/>
      <c r="BH1946" s="267"/>
      <c r="BI1946" s="267"/>
      <c r="BJ1946" s="267"/>
      <c r="BK1946" s="267"/>
      <c r="BL1946" s="267"/>
      <c r="BM1946" s="267"/>
      <c r="BN1946" s="267"/>
      <c r="BO1946" s="267"/>
      <c r="BP1946" s="267"/>
      <c r="BQ1946" s="267"/>
      <c r="BR1946" s="267"/>
      <c r="BS1946" s="267"/>
      <c r="BT1946" s="267"/>
      <c r="BU1946" s="267"/>
      <c r="BV1946" s="267"/>
      <c r="BW1946" s="267"/>
      <c r="BX1946" s="267"/>
      <c r="BY1946" s="267"/>
      <c r="BZ1946" s="267"/>
      <c r="CA1946" s="267"/>
      <c r="CB1946" s="267"/>
      <c r="CC1946" s="267"/>
      <c r="CD1946" s="267"/>
      <c r="CE1946" s="267"/>
      <c r="CF1946" s="267"/>
      <c r="CG1946" s="267"/>
      <c r="CH1946" s="267"/>
      <c r="CI1946" s="267"/>
      <c r="CJ1946" s="267"/>
      <c r="CK1946" s="267"/>
      <c r="CL1946" s="267"/>
      <c r="CM1946" s="267"/>
      <c r="CN1946" s="267"/>
      <c r="CO1946" s="267"/>
      <c r="CP1946" s="267"/>
      <c r="CQ1946" s="267"/>
      <c r="CR1946" s="267"/>
      <c r="CS1946" s="267"/>
      <c r="CT1946" s="267"/>
      <c r="CU1946" s="267"/>
      <c r="CV1946" s="267"/>
      <c r="CW1946" s="267"/>
      <c r="CX1946" s="267"/>
      <c r="CY1946" s="267"/>
      <c r="CZ1946" s="267"/>
      <c r="DA1946" s="267"/>
      <c r="DB1946" s="267"/>
      <c r="DC1946" s="267"/>
      <c r="DD1946" s="267"/>
      <c r="DE1946" s="267"/>
      <c r="DF1946" s="267"/>
      <c r="DG1946" s="267"/>
      <c r="DH1946" s="267"/>
      <c r="DI1946" s="267"/>
      <c r="DJ1946" s="267"/>
      <c r="DK1946" s="267"/>
      <c r="DL1946" s="267"/>
      <c r="DM1946" s="267"/>
      <c r="DN1946" s="267"/>
      <c r="DO1946" s="267"/>
      <c r="DP1946" s="267"/>
      <c r="DQ1946" s="267"/>
      <c r="DR1946" s="267"/>
      <c r="DS1946" s="267"/>
      <c r="DT1946" s="267"/>
      <c r="DU1946" s="267"/>
      <c r="DV1946" s="267"/>
      <c r="DW1946" s="267"/>
      <c r="DX1946" s="267"/>
      <c r="DY1946" s="267"/>
      <c r="DZ1946" s="267"/>
      <c r="EA1946" s="267"/>
      <c r="EB1946" s="267"/>
      <c r="EC1946" s="267"/>
      <c r="ED1946" s="267"/>
      <c r="EE1946" s="267"/>
      <c r="EF1946" s="267"/>
      <c r="EG1946" s="267"/>
      <c r="EH1946" s="267"/>
      <c r="EI1946" s="267"/>
      <c r="EJ1946" s="267"/>
      <c r="EK1946" s="267"/>
      <c r="EL1946" s="267"/>
      <c r="EM1946" s="267"/>
      <c r="EN1946" s="267"/>
      <c r="EO1946" s="267"/>
      <c r="EP1946" s="267"/>
      <c r="EQ1946" s="267"/>
      <c r="ER1946" s="267"/>
      <c r="ES1946" s="267"/>
      <c r="ET1946" s="267"/>
      <c r="EU1946" s="267"/>
      <c r="EV1946" s="267"/>
      <c r="EW1946" s="267"/>
      <c r="EX1946" s="267"/>
      <c r="EY1946" s="267"/>
      <c r="EZ1946" s="267"/>
      <c r="FA1946" s="267"/>
      <c r="FB1946" s="267"/>
      <c r="FC1946" s="267"/>
      <c r="FD1946" s="267"/>
      <c r="FE1946" s="267"/>
      <c r="FF1946" s="267"/>
      <c r="FG1946" s="267"/>
      <c r="FH1946" s="267"/>
      <c r="FI1946" s="267"/>
      <c r="FJ1946" s="267"/>
      <c r="FK1946" s="267"/>
      <c r="FL1946" s="267"/>
      <c r="FM1946" s="267"/>
      <c r="FN1946" s="267"/>
      <c r="FO1946" s="267"/>
      <c r="FP1946" s="267"/>
      <c r="FQ1946" s="267"/>
      <c r="FR1946" s="267"/>
      <c r="FS1946" s="267"/>
      <c r="FT1946" s="267"/>
      <c r="FU1946" s="267"/>
      <c r="FV1946" s="267"/>
      <c r="FW1946" s="267"/>
      <c r="FX1946" s="267"/>
      <c r="FY1946" s="267"/>
      <c r="FZ1946" s="267"/>
      <c r="GA1946" s="267"/>
      <c r="GB1946" s="267"/>
      <c r="GC1946" s="267"/>
      <c r="GD1946" s="267"/>
      <c r="GE1946" s="267"/>
      <c r="GF1946" s="267"/>
      <c r="GG1946" s="267"/>
      <c r="GH1946" s="267"/>
      <c r="GI1946" s="267"/>
      <c r="GJ1946" s="267"/>
      <c r="GK1946" s="267"/>
      <c r="GL1946" s="267"/>
      <c r="GM1946" s="267"/>
      <c r="GN1946" s="267"/>
      <c r="GO1946" s="267"/>
      <c r="GP1946" s="267"/>
      <c r="GQ1946" s="267"/>
      <c r="GR1946" s="267"/>
      <c r="GS1946" s="267"/>
      <c r="GT1946" s="267"/>
      <c r="GU1946" s="267"/>
      <c r="GV1946" s="267"/>
      <c r="GW1946" s="267"/>
      <c r="GX1946" s="267"/>
      <c r="GY1946" s="267"/>
      <c r="GZ1946" s="267"/>
      <c r="HA1946" s="267"/>
      <c r="HB1946" s="267"/>
      <c r="HC1946" s="267"/>
      <c r="HD1946" s="267"/>
      <c r="HE1946" s="267"/>
      <c r="HF1946" s="267"/>
      <c r="HG1946" s="267"/>
      <c r="HH1946" s="267"/>
      <c r="HI1946" s="267"/>
      <c r="HJ1946" s="267"/>
      <c r="HK1946" s="267"/>
      <c r="HL1946" s="267"/>
      <c r="HM1946" s="267"/>
      <c r="HN1946" s="267"/>
      <c r="HO1946" s="267"/>
      <c r="HP1946" s="267"/>
      <c r="HQ1946" s="267"/>
      <c r="HR1946" s="267"/>
      <c r="HS1946" s="267"/>
      <c r="HT1946" s="267"/>
      <c r="HU1946" s="267"/>
      <c r="HV1946" s="267"/>
      <c r="HW1946" s="267"/>
      <c r="HX1946" s="267"/>
      <c r="HY1946" s="267"/>
      <c r="HZ1946" s="267"/>
      <c r="IA1946" s="267"/>
      <c r="IB1946" s="267"/>
      <c r="IC1946" s="267"/>
      <c r="ID1946" s="267"/>
      <c r="IE1946" s="267"/>
      <c r="IF1946" s="267"/>
      <c r="IG1946" s="267"/>
      <c r="IH1946" s="267"/>
      <c r="II1946" s="267"/>
      <c r="IJ1946" s="267"/>
      <c r="IK1946" s="267"/>
      <c r="IL1946" s="267"/>
      <c r="IM1946" s="267"/>
      <c r="IN1946" s="267"/>
      <c r="IO1946" s="267"/>
      <c r="IP1946" s="267"/>
      <c r="IQ1946" s="267"/>
      <c r="IR1946" s="267"/>
      <c r="IS1946" s="267"/>
      <c r="IT1946" s="267"/>
      <c r="IU1946" s="267"/>
    </row>
    <row r="1947" spans="1:255" s="268" customFormat="1" ht="12.75">
      <c r="A1947" s="267"/>
      <c r="B1947" s="267"/>
      <c r="C1947" s="267"/>
      <c r="D1947" s="267"/>
      <c r="E1947" s="267"/>
      <c r="F1947" s="267"/>
      <c r="G1947" s="267"/>
      <c r="H1947" s="267"/>
      <c r="I1947" s="267"/>
      <c r="J1947" s="267"/>
      <c r="K1947" s="267"/>
      <c r="L1947" s="267"/>
      <c r="M1947" s="267"/>
      <c r="N1947" s="267"/>
      <c r="O1947" s="267"/>
      <c r="P1947" s="267"/>
      <c r="Q1947" s="267"/>
      <c r="R1947" s="267"/>
      <c r="S1947" s="267"/>
      <c r="T1947" s="267"/>
      <c r="U1947" s="267"/>
      <c r="V1947" s="267"/>
      <c r="W1947" s="267"/>
      <c r="X1947" s="267"/>
      <c r="Y1947" s="267"/>
      <c r="Z1947" s="267"/>
      <c r="AA1947" s="267"/>
      <c r="AB1947" s="267"/>
      <c r="AC1947" s="267"/>
      <c r="AD1947" s="267"/>
      <c r="AE1947" s="267"/>
      <c r="AF1947" s="267"/>
      <c r="AG1947" s="267"/>
      <c r="AH1947" s="267"/>
      <c r="AI1947" s="267"/>
      <c r="AJ1947" s="267"/>
      <c r="AK1947" s="267"/>
      <c r="AL1947" s="267"/>
      <c r="AM1947" s="267"/>
      <c r="AN1947" s="267"/>
      <c r="AO1947" s="267"/>
      <c r="AP1947" s="267"/>
      <c r="AQ1947" s="267"/>
      <c r="AR1947" s="267"/>
      <c r="AS1947" s="267"/>
      <c r="AT1947" s="267"/>
      <c r="AU1947" s="267"/>
      <c r="AV1947" s="267"/>
      <c r="AW1947" s="267"/>
      <c r="AX1947" s="267"/>
      <c r="AY1947" s="267"/>
      <c r="AZ1947" s="267"/>
      <c r="BA1947" s="267"/>
      <c r="BB1947" s="267"/>
      <c r="BC1947" s="267"/>
      <c r="BD1947" s="267"/>
      <c r="BE1947" s="267"/>
      <c r="BF1947" s="267"/>
      <c r="BG1947" s="267"/>
      <c r="BH1947" s="267"/>
      <c r="BI1947" s="267"/>
      <c r="BJ1947" s="267"/>
      <c r="BK1947" s="267"/>
      <c r="BL1947" s="267"/>
      <c r="BM1947" s="267"/>
      <c r="BN1947" s="267"/>
      <c r="BO1947" s="267"/>
      <c r="BP1947" s="267"/>
      <c r="BQ1947" s="267"/>
      <c r="BR1947" s="267"/>
      <c r="BS1947" s="267"/>
      <c r="BT1947" s="267"/>
      <c r="BU1947" s="267"/>
      <c r="BV1947" s="267"/>
      <c r="BW1947" s="267"/>
      <c r="BX1947" s="267"/>
      <c r="BY1947" s="267"/>
      <c r="BZ1947" s="267"/>
      <c r="CA1947" s="267"/>
      <c r="CB1947" s="267"/>
      <c r="CC1947" s="267"/>
      <c r="CD1947" s="267"/>
      <c r="CE1947" s="267"/>
      <c r="CF1947" s="267"/>
      <c r="CG1947" s="267"/>
      <c r="CH1947" s="267"/>
      <c r="CI1947" s="267"/>
      <c r="CJ1947" s="267"/>
      <c r="CK1947" s="267"/>
      <c r="CL1947" s="267"/>
      <c r="CM1947" s="267"/>
      <c r="CN1947" s="267"/>
      <c r="CO1947" s="267"/>
      <c r="CP1947" s="267"/>
      <c r="CQ1947" s="267"/>
      <c r="CR1947" s="267"/>
      <c r="CS1947" s="267"/>
      <c r="CT1947" s="267"/>
      <c r="CU1947" s="267"/>
      <c r="CV1947" s="267"/>
      <c r="CW1947" s="267"/>
      <c r="CX1947" s="267"/>
      <c r="CY1947" s="267"/>
      <c r="CZ1947" s="267"/>
      <c r="DA1947" s="267"/>
      <c r="DB1947" s="267"/>
      <c r="DC1947" s="267"/>
      <c r="DD1947" s="267"/>
      <c r="DE1947" s="267"/>
      <c r="DF1947" s="267"/>
      <c r="DG1947" s="267"/>
      <c r="DH1947" s="267"/>
      <c r="DI1947" s="267"/>
      <c r="DJ1947" s="267"/>
      <c r="DK1947" s="267"/>
      <c r="DL1947" s="267"/>
      <c r="DM1947" s="267"/>
      <c r="DN1947" s="267"/>
      <c r="DO1947" s="267"/>
      <c r="DP1947" s="267"/>
      <c r="DQ1947" s="267"/>
      <c r="DR1947" s="267"/>
      <c r="DS1947" s="267"/>
      <c r="DT1947" s="267"/>
      <c r="DU1947" s="267"/>
      <c r="DV1947" s="267"/>
      <c r="DW1947" s="267"/>
      <c r="DX1947" s="267"/>
      <c r="DY1947" s="267"/>
      <c r="DZ1947" s="267"/>
      <c r="EA1947" s="267"/>
      <c r="EB1947" s="267"/>
      <c r="EC1947" s="267"/>
      <c r="ED1947" s="267"/>
      <c r="EE1947" s="267"/>
      <c r="EF1947" s="267"/>
      <c r="EG1947" s="267"/>
      <c r="EH1947" s="267"/>
      <c r="EI1947" s="267"/>
      <c r="EJ1947" s="267"/>
      <c r="EK1947" s="267"/>
      <c r="EL1947" s="267"/>
      <c r="EM1947" s="267"/>
      <c r="EN1947" s="267"/>
      <c r="EO1947" s="267"/>
      <c r="EP1947" s="267"/>
      <c r="EQ1947" s="267"/>
      <c r="ER1947" s="267"/>
      <c r="ES1947" s="267"/>
      <c r="ET1947" s="267"/>
      <c r="EU1947" s="267"/>
      <c r="EV1947" s="267"/>
      <c r="EW1947" s="267"/>
      <c r="EX1947" s="267"/>
      <c r="EY1947" s="267"/>
      <c r="EZ1947" s="267"/>
      <c r="FA1947" s="267"/>
      <c r="FB1947" s="267"/>
      <c r="FC1947" s="267"/>
      <c r="FD1947" s="267"/>
      <c r="FE1947" s="267"/>
      <c r="FF1947" s="267"/>
      <c r="FG1947" s="267"/>
      <c r="FH1947" s="267"/>
      <c r="FI1947" s="267"/>
      <c r="FJ1947" s="267"/>
      <c r="FK1947" s="267"/>
      <c r="FL1947" s="267"/>
      <c r="FM1947" s="267"/>
      <c r="FN1947" s="267"/>
      <c r="FO1947" s="267"/>
      <c r="FP1947" s="267"/>
      <c r="FQ1947" s="267"/>
      <c r="FR1947" s="267"/>
      <c r="FS1947" s="267"/>
      <c r="FT1947" s="267"/>
      <c r="FU1947" s="267"/>
      <c r="FV1947" s="267"/>
      <c r="FW1947" s="267"/>
      <c r="FX1947" s="267"/>
      <c r="FY1947" s="267"/>
      <c r="FZ1947" s="267"/>
      <c r="GA1947" s="267"/>
      <c r="GB1947" s="267"/>
      <c r="GC1947" s="267"/>
      <c r="GD1947" s="267"/>
      <c r="GE1947" s="267"/>
      <c r="GF1947" s="267"/>
      <c r="GG1947" s="267"/>
      <c r="GH1947" s="267"/>
      <c r="GI1947" s="267"/>
      <c r="GJ1947" s="267"/>
      <c r="GK1947" s="267"/>
      <c r="GL1947" s="267"/>
      <c r="GM1947" s="267"/>
      <c r="GN1947" s="267"/>
      <c r="GO1947" s="267"/>
      <c r="GP1947" s="267"/>
      <c r="GQ1947" s="267"/>
      <c r="GR1947" s="267"/>
      <c r="GS1947" s="267"/>
      <c r="GT1947" s="267"/>
      <c r="GU1947" s="267"/>
      <c r="GV1947" s="267"/>
      <c r="GW1947" s="267"/>
      <c r="GX1947" s="267"/>
      <c r="GY1947" s="267"/>
      <c r="GZ1947" s="267"/>
      <c r="HA1947" s="267"/>
      <c r="HB1947" s="267"/>
      <c r="HC1947" s="267"/>
      <c r="HD1947" s="267"/>
      <c r="HE1947" s="267"/>
      <c r="HF1947" s="267"/>
      <c r="HG1947" s="267"/>
      <c r="HH1947" s="267"/>
      <c r="HI1947" s="267"/>
      <c r="HJ1947" s="267"/>
      <c r="HK1947" s="267"/>
      <c r="HL1947" s="267"/>
      <c r="HM1947" s="267"/>
      <c r="HN1947" s="267"/>
      <c r="HO1947" s="267"/>
      <c r="HP1947" s="267"/>
      <c r="HQ1947" s="267"/>
      <c r="HR1947" s="267"/>
      <c r="HS1947" s="267"/>
      <c r="HT1947" s="267"/>
      <c r="HU1947" s="267"/>
      <c r="HV1947" s="267"/>
      <c r="HW1947" s="267"/>
      <c r="HX1947" s="267"/>
      <c r="HY1947" s="267"/>
      <c r="HZ1947" s="267"/>
      <c r="IA1947" s="267"/>
      <c r="IB1947" s="267"/>
      <c r="IC1947" s="267"/>
      <c r="ID1947" s="267"/>
      <c r="IE1947" s="267"/>
      <c r="IF1947" s="267"/>
      <c r="IG1947" s="267"/>
      <c r="IH1947" s="267"/>
      <c r="II1947" s="267"/>
      <c r="IJ1947" s="267"/>
      <c r="IK1947" s="267"/>
      <c r="IL1947" s="267"/>
      <c r="IM1947" s="267"/>
      <c r="IN1947" s="267"/>
      <c r="IO1947" s="267"/>
      <c r="IP1947" s="267"/>
      <c r="IQ1947" s="267"/>
      <c r="IR1947" s="267"/>
      <c r="IS1947" s="267"/>
      <c r="IT1947" s="267"/>
      <c r="IU1947" s="267"/>
    </row>
    <row r="1948" spans="1:255" s="268" customFormat="1" ht="12.75">
      <c r="A1948" s="267"/>
      <c r="B1948" s="267"/>
      <c r="C1948" s="267"/>
      <c r="D1948" s="267"/>
      <c r="E1948" s="267"/>
      <c r="F1948" s="267"/>
      <c r="G1948" s="267"/>
      <c r="H1948" s="267"/>
      <c r="I1948" s="267"/>
      <c r="J1948" s="267"/>
      <c r="K1948" s="267"/>
      <c r="L1948" s="267"/>
      <c r="M1948" s="267"/>
      <c r="N1948" s="267"/>
      <c r="O1948" s="267"/>
      <c r="P1948" s="267"/>
      <c r="Q1948" s="267"/>
      <c r="R1948" s="267"/>
      <c r="S1948" s="267"/>
      <c r="T1948" s="267"/>
      <c r="U1948" s="267"/>
      <c r="V1948" s="267"/>
      <c r="W1948" s="267"/>
      <c r="X1948" s="267"/>
      <c r="Y1948" s="267"/>
      <c r="Z1948" s="267"/>
      <c r="AA1948" s="267"/>
      <c r="AB1948" s="267"/>
      <c r="AC1948" s="267"/>
      <c r="AD1948" s="267"/>
      <c r="AE1948" s="267"/>
      <c r="AF1948" s="267"/>
      <c r="AG1948" s="267"/>
      <c r="AH1948" s="267"/>
      <c r="AI1948" s="267"/>
      <c r="AJ1948" s="267"/>
      <c r="AK1948" s="267"/>
      <c r="AL1948" s="267"/>
      <c r="AM1948" s="267"/>
      <c r="AN1948" s="267"/>
      <c r="AO1948" s="267"/>
      <c r="AP1948" s="267"/>
      <c r="AQ1948" s="267"/>
      <c r="AR1948" s="267"/>
      <c r="AS1948" s="267"/>
      <c r="AT1948" s="267"/>
      <c r="AU1948" s="267"/>
      <c r="AV1948" s="267"/>
      <c r="AW1948" s="267"/>
      <c r="AX1948" s="267"/>
      <c r="AY1948" s="267"/>
      <c r="AZ1948" s="267"/>
      <c r="BA1948" s="267"/>
      <c r="BB1948" s="267"/>
      <c r="BC1948" s="267"/>
      <c r="BD1948" s="267"/>
      <c r="BE1948" s="267"/>
      <c r="BF1948" s="267"/>
      <c r="BG1948" s="267"/>
      <c r="BH1948" s="267"/>
      <c r="BI1948" s="267"/>
      <c r="BJ1948" s="267"/>
      <c r="BK1948" s="267"/>
      <c r="BL1948" s="267"/>
      <c r="BM1948" s="267"/>
      <c r="BN1948" s="267"/>
      <c r="BO1948" s="267"/>
      <c r="BP1948" s="267"/>
      <c r="BQ1948" s="267"/>
      <c r="BR1948" s="267"/>
      <c r="BS1948" s="267"/>
      <c r="BT1948" s="267"/>
      <c r="BU1948" s="267"/>
      <c r="BV1948" s="267"/>
      <c r="BW1948" s="267"/>
      <c r="BX1948" s="267"/>
      <c r="BY1948" s="267"/>
      <c r="BZ1948" s="267"/>
      <c r="CA1948" s="267"/>
      <c r="CB1948" s="267"/>
      <c r="CC1948" s="267"/>
      <c r="CD1948" s="267"/>
      <c r="CE1948" s="267"/>
      <c r="CF1948" s="267"/>
      <c r="CG1948" s="267"/>
      <c r="CH1948" s="267"/>
      <c r="CI1948" s="267"/>
      <c r="CJ1948" s="267"/>
      <c r="CK1948" s="267"/>
      <c r="CL1948" s="267"/>
      <c r="CM1948" s="267"/>
      <c r="CN1948" s="267"/>
      <c r="CO1948" s="267"/>
      <c r="CP1948" s="267"/>
      <c r="CQ1948" s="267"/>
      <c r="CR1948" s="267"/>
      <c r="CS1948" s="267"/>
      <c r="CT1948" s="267"/>
      <c r="CU1948" s="267"/>
      <c r="CV1948" s="267"/>
      <c r="CW1948" s="267"/>
      <c r="CX1948" s="267"/>
      <c r="CY1948" s="267"/>
      <c r="CZ1948" s="267"/>
      <c r="DA1948" s="267"/>
      <c r="DB1948" s="267"/>
      <c r="DC1948" s="267"/>
      <c r="DD1948" s="267"/>
      <c r="DE1948" s="267"/>
      <c r="DF1948" s="267"/>
      <c r="DG1948" s="267"/>
      <c r="DH1948" s="267"/>
      <c r="DI1948" s="267"/>
      <c r="DJ1948" s="267"/>
      <c r="DK1948" s="267"/>
      <c r="DL1948" s="267"/>
      <c r="DM1948" s="267"/>
      <c r="DN1948" s="267"/>
      <c r="DO1948" s="267"/>
      <c r="DP1948" s="267"/>
      <c r="DQ1948" s="267"/>
      <c r="DR1948" s="267"/>
      <c r="DS1948" s="267"/>
      <c r="DT1948" s="267"/>
      <c r="DU1948" s="267"/>
      <c r="DV1948" s="267"/>
      <c r="DW1948" s="267"/>
      <c r="DX1948" s="267"/>
      <c r="DY1948" s="267"/>
      <c r="DZ1948" s="267"/>
      <c r="EA1948" s="267"/>
      <c r="EB1948" s="267"/>
      <c r="EC1948" s="267"/>
      <c r="ED1948" s="267"/>
      <c r="EE1948" s="267"/>
      <c r="EF1948" s="267"/>
      <c r="EG1948" s="267"/>
      <c r="EH1948" s="267"/>
      <c r="EI1948" s="267"/>
      <c r="EJ1948" s="267"/>
      <c r="EK1948" s="267"/>
      <c r="EL1948" s="267"/>
      <c r="EM1948" s="267"/>
      <c r="EN1948" s="267"/>
      <c r="EO1948" s="267"/>
      <c r="EP1948" s="267"/>
      <c r="EQ1948" s="267"/>
      <c r="ER1948" s="267"/>
      <c r="ES1948" s="267"/>
      <c r="ET1948" s="267"/>
      <c r="EU1948" s="267"/>
      <c r="EV1948" s="267"/>
      <c r="EW1948" s="267"/>
      <c r="EX1948" s="267"/>
      <c r="EY1948" s="267"/>
      <c r="EZ1948" s="267"/>
      <c r="FA1948" s="267"/>
      <c r="FB1948" s="267"/>
      <c r="FC1948" s="267"/>
      <c r="FD1948" s="267"/>
      <c r="FE1948" s="267"/>
      <c r="FF1948" s="267"/>
      <c r="FG1948" s="267"/>
      <c r="FH1948" s="267"/>
      <c r="FI1948" s="267"/>
      <c r="FJ1948" s="267"/>
      <c r="FK1948" s="267"/>
      <c r="FL1948" s="267"/>
      <c r="FM1948" s="267"/>
      <c r="FN1948" s="267"/>
      <c r="FO1948" s="267"/>
      <c r="FP1948" s="267"/>
      <c r="FQ1948" s="267"/>
      <c r="FR1948" s="267"/>
      <c r="FS1948" s="267"/>
      <c r="FT1948" s="267"/>
      <c r="FU1948" s="267"/>
      <c r="FV1948" s="267"/>
      <c r="FW1948" s="267"/>
      <c r="FX1948" s="267"/>
      <c r="FY1948" s="267"/>
      <c r="FZ1948" s="267"/>
      <c r="GA1948" s="267"/>
      <c r="GB1948" s="267"/>
      <c r="GC1948" s="267"/>
      <c r="GD1948" s="267"/>
      <c r="GE1948" s="267"/>
      <c r="GF1948" s="267"/>
      <c r="GG1948" s="267"/>
      <c r="GH1948" s="267"/>
      <c r="GI1948" s="267"/>
      <c r="GJ1948" s="267"/>
      <c r="GK1948" s="267"/>
      <c r="GL1948" s="267"/>
      <c r="GM1948" s="267"/>
      <c r="GN1948" s="267"/>
      <c r="GO1948" s="267"/>
      <c r="GP1948" s="267"/>
      <c r="GQ1948" s="267"/>
      <c r="GR1948" s="267"/>
      <c r="GS1948" s="267"/>
      <c r="GT1948" s="267"/>
      <c r="GU1948" s="267"/>
      <c r="GV1948" s="267"/>
      <c r="GW1948" s="267"/>
      <c r="GX1948" s="267"/>
      <c r="GY1948" s="267"/>
      <c r="GZ1948" s="267"/>
      <c r="HA1948" s="267"/>
      <c r="HB1948" s="267"/>
      <c r="HC1948" s="267"/>
      <c r="HD1948" s="267"/>
      <c r="HE1948" s="267"/>
      <c r="HF1948" s="267"/>
      <c r="HG1948" s="267"/>
      <c r="HH1948" s="267"/>
      <c r="HI1948" s="267"/>
      <c r="HJ1948" s="267"/>
      <c r="HK1948" s="267"/>
      <c r="HL1948" s="267"/>
      <c r="HM1948" s="267"/>
      <c r="HN1948" s="267"/>
      <c r="HO1948" s="267"/>
      <c r="HP1948" s="267"/>
      <c r="HQ1948" s="267"/>
      <c r="HR1948" s="267"/>
      <c r="HS1948" s="267"/>
      <c r="HT1948" s="267"/>
      <c r="HU1948" s="267"/>
      <c r="HV1948" s="267"/>
      <c r="HW1948" s="267"/>
      <c r="HX1948" s="267"/>
      <c r="HY1948" s="267"/>
      <c r="HZ1948" s="267"/>
      <c r="IA1948" s="267"/>
      <c r="IB1948" s="267"/>
      <c r="IC1948" s="267"/>
      <c r="ID1948" s="267"/>
      <c r="IE1948" s="267"/>
      <c r="IF1948" s="267"/>
      <c r="IG1948" s="267"/>
      <c r="IH1948" s="267"/>
      <c r="II1948" s="267"/>
      <c r="IJ1948" s="267"/>
      <c r="IK1948" s="267"/>
      <c r="IL1948" s="267"/>
      <c r="IM1948" s="267"/>
      <c r="IN1948" s="267"/>
      <c r="IO1948" s="267"/>
      <c r="IP1948" s="267"/>
      <c r="IQ1948" s="267"/>
      <c r="IR1948" s="267"/>
      <c r="IS1948" s="267"/>
      <c r="IT1948" s="267"/>
      <c r="IU1948" s="267"/>
    </row>
    <row r="1949" spans="1:255" s="268" customFormat="1" ht="12.75">
      <c r="A1949" s="267"/>
      <c r="B1949" s="267"/>
      <c r="C1949" s="267"/>
      <c r="D1949" s="267"/>
      <c r="E1949" s="267"/>
      <c r="F1949" s="267"/>
      <c r="G1949" s="267"/>
      <c r="H1949" s="267"/>
      <c r="I1949" s="267"/>
      <c r="J1949" s="267"/>
      <c r="K1949" s="267"/>
      <c r="L1949" s="267"/>
      <c r="M1949" s="267"/>
      <c r="N1949" s="267"/>
      <c r="O1949" s="267"/>
      <c r="P1949" s="267"/>
      <c r="Q1949" s="267"/>
      <c r="R1949" s="267"/>
      <c r="S1949" s="267"/>
      <c r="T1949" s="267"/>
      <c r="U1949" s="267"/>
      <c r="V1949" s="267"/>
      <c r="W1949" s="267"/>
      <c r="X1949" s="267"/>
      <c r="Y1949" s="267"/>
      <c r="Z1949" s="267"/>
      <c r="AA1949" s="267"/>
      <c r="AB1949" s="267"/>
      <c r="AC1949" s="267"/>
      <c r="AD1949" s="267"/>
      <c r="AE1949" s="267"/>
      <c r="AF1949" s="267"/>
      <c r="AG1949" s="267"/>
      <c r="AH1949" s="267"/>
      <c r="AI1949" s="267"/>
      <c r="AJ1949" s="267"/>
      <c r="AK1949" s="267"/>
      <c r="AL1949" s="267"/>
      <c r="AM1949" s="267"/>
      <c r="AN1949" s="267"/>
      <c r="AO1949" s="267"/>
      <c r="AP1949" s="267"/>
      <c r="AQ1949" s="267"/>
      <c r="AR1949" s="267"/>
      <c r="AS1949" s="267"/>
      <c r="AT1949" s="267"/>
      <c r="AU1949" s="267"/>
      <c r="AV1949" s="267"/>
      <c r="AW1949" s="267"/>
      <c r="AX1949" s="267"/>
      <c r="AY1949" s="267"/>
      <c r="AZ1949" s="267"/>
      <c r="BA1949" s="267"/>
      <c r="BB1949" s="267"/>
      <c r="BC1949" s="267"/>
      <c r="BD1949" s="267"/>
      <c r="BE1949" s="267"/>
      <c r="BF1949" s="267"/>
      <c r="BG1949" s="267"/>
      <c r="BH1949" s="267"/>
      <c r="BI1949" s="267"/>
      <c r="BJ1949" s="267"/>
      <c r="BK1949" s="267"/>
      <c r="BL1949" s="267"/>
      <c r="BM1949" s="267"/>
      <c r="BN1949" s="267"/>
      <c r="BO1949" s="267"/>
      <c r="BP1949" s="267"/>
      <c r="BQ1949" s="267"/>
      <c r="BR1949" s="267"/>
      <c r="BS1949" s="267"/>
      <c r="BT1949" s="267"/>
      <c r="BU1949" s="267"/>
      <c r="BV1949" s="267"/>
      <c r="BW1949" s="267"/>
      <c r="BX1949" s="267"/>
      <c r="BY1949" s="267"/>
      <c r="BZ1949" s="267"/>
      <c r="CA1949" s="267"/>
      <c r="CB1949" s="267"/>
      <c r="CC1949" s="267"/>
      <c r="CD1949" s="267"/>
      <c r="CE1949" s="267"/>
      <c r="CF1949" s="267"/>
      <c r="CG1949" s="267"/>
      <c r="CH1949" s="267"/>
      <c r="CI1949" s="267"/>
      <c r="CJ1949" s="267"/>
      <c r="CK1949" s="267"/>
      <c r="CL1949" s="267"/>
      <c r="CM1949" s="267"/>
      <c r="CN1949" s="267"/>
      <c r="CO1949" s="267"/>
      <c r="CP1949" s="267"/>
      <c r="CQ1949" s="267"/>
      <c r="CR1949" s="267"/>
      <c r="CS1949" s="267"/>
      <c r="CT1949" s="267"/>
      <c r="CU1949" s="267"/>
      <c r="CV1949" s="267"/>
      <c r="CW1949" s="267"/>
      <c r="CX1949" s="267"/>
      <c r="CY1949" s="267"/>
      <c r="CZ1949" s="267"/>
      <c r="DA1949" s="267"/>
      <c r="DB1949" s="267"/>
      <c r="DC1949" s="267"/>
      <c r="DD1949" s="267"/>
      <c r="DE1949" s="267"/>
      <c r="DF1949" s="267"/>
      <c r="DG1949" s="267"/>
      <c r="DH1949" s="267"/>
      <c r="DI1949" s="267"/>
      <c r="DJ1949" s="267"/>
      <c r="DK1949" s="267"/>
      <c r="DL1949" s="267"/>
      <c r="DM1949" s="267"/>
      <c r="DN1949" s="267"/>
      <c r="DO1949" s="267"/>
      <c r="DP1949" s="267"/>
      <c r="DQ1949" s="267"/>
      <c r="DR1949" s="267"/>
      <c r="DS1949" s="267"/>
      <c r="DT1949" s="267"/>
      <c r="DU1949" s="267"/>
      <c r="DV1949" s="267"/>
      <c r="DW1949" s="267"/>
      <c r="DX1949" s="267"/>
      <c r="DY1949" s="267"/>
      <c r="DZ1949" s="267"/>
      <c r="EA1949" s="267"/>
      <c r="EB1949" s="267"/>
      <c r="EC1949" s="267"/>
      <c r="ED1949" s="267"/>
      <c r="EE1949" s="267"/>
      <c r="EF1949" s="267"/>
      <c r="EG1949" s="267"/>
      <c r="EH1949" s="267"/>
      <c r="EI1949" s="267"/>
      <c r="EJ1949" s="267"/>
      <c r="EK1949" s="267"/>
      <c r="EL1949" s="267"/>
      <c r="EM1949" s="267"/>
      <c r="EN1949" s="267"/>
      <c r="EO1949" s="267"/>
      <c r="EP1949" s="267"/>
      <c r="EQ1949" s="267"/>
      <c r="ER1949" s="267"/>
      <c r="ES1949" s="267"/>
      <c r="ET1949" s="267"/>
      <c r="EU1949" s="267"/>
      <c r="EV1949" s="267"/>
      <c r="EW1949" s="267"/>
      <c r="EX1949" s="267"/>
      <c r="EY1949" s="267"/>
      <c r="EZ1949" s="267"/>
      <c r="FA1949" s="267"/>
      <c r="FB1949" s="267"/>
      <c r="FC1949" s="267"/>
      <c r="FD1949" s="267"/>
      <c r="FE1949" s="267"/>
      <c r="FF1949" s="267"/>
      <c r="FG1949" s="267"/>
      <c r="FH1949" s="267"/>
      <c r="FI1949" s="267"/>
      <c r="FJ1949" s="267"/>
      <c r="FK1949" s="267"/>
      <c r="FL1949" s="267"/>
      <c r="FM1949" s="267"/>
      <c r="FN1949" s="267"/>
      <c r="FO1949" s="267"/>
      <c r="FP1949" s="267"/>
      <c r="FQ1949" s="267"/>
      <c r="FR1949" s="267"/>
      <c r="FS1949" s="267"/>
      <c r="FT1949" s="267"/>
      <c r="FU1949" s="267"/>
      <c r="FV1949" s="267"/>
      <c r="FW1949" s="267"/>
      <c r="FX1949" s="267"/>
      <c r="FY1949" s="267"/>
      <c r="FZ1949" s="267"/>
      <c r="GA1949" s="267"/>
      <c r="GB1949" s="267"/>
      <c r="GC1949" s="267"/>
      <c r="GD1949" s="267"/>
      <c r="GE1949" s="267"/>
      <c r="GF1949" s="267"/>
      <c r="GG1949" s="267"/>
      <c r="GH1949" s="267"/>
      <c r="GI1949" s="267"/>
      <c r="GJ1949" s="267"/>
      <c r="GK1949" s="267"/>
      <c r="GL1949" s="267"/>
      <c r="GM1949" s="267"/>
      <c r="GN1949" s="267"/>
      <c r="GO1949" s="267"/>
      <c r="GP1949" s="267"/>
      <c r="GQ1949" s="267"/>
      <c r="GR1949" s="267"/>
      <c r="GS1949" s="267"/>
      <c r="GT1949" s="267"/>
      <c r="GU1949" s="267"/>
      <c r="GV1949" s="267"/>
      <c r="GW1949" s="267"/>
      <c r="GX1949" s="267"/>
      <c r="GY1949" s="267"/>
      <c r="GZ1949" s="267"/>
      <c r="HA1949" s="267"/>
      <c r="HB1949" s="267"/>
      <c r="HC1949" s="267"/>
      <c r="HD1949" s="267"/>
      <c r="HE1949" s="267"/>
      <c r="HF1949" s="267"/>
      <c r="HG1949" s="267"/>
      <c r="HH1949" s="267"/>
      <c r="HI1949" s="267"/>
      <c r="HJ1949" s="267"/>
      <c r="HK1949" s="267"/>
      <c r="HL1949" s="267"/>
      <c r="HM1949" s="267"/>
      <c r="HN1949" s="267"/>
      <c r="HO1949" s="267"/>
      <c r="HP1949" s="267"/>
      <c r="HQ1949" s="267"/>
      <c r="HR1949" s="267"/>
      <c r="HS1949" s="267"/>
      <c r="HT1949" s="267"/>
      <c r="HU1949" s="267"/>
      <c r="HV1949" s="267"/>
      <c r="HW1949" s="267"/>
      <c r="HX1949" s="267"/>
      <c r="HY1949" s="267"/>
      <c r="HZ1949" s="267"/>
      <c r="IA1949" s="267"/>
      <c r="IB1949" s="267"/>
      <c r="IC1949" s="267"/>
      <c r="ID1949" s="267"/>
      <c r="IE1949" s="267"/>
      <c r="IF1949" s="267"/>
      <c r="IG1949" s="267"/>
      <c r="IH1949" s="267"/>
      <c r="II1949" s="267"/>
      <c r="IJ1949" s="267"/>
      <c r="IK1949" s="267"/>
      <c r="IL1949" s="267"/>
      <c r="IM1949" s="267"/>
      <c r="IN1949" s="267"/>
      <c r="IO1949" s="267"/>
      <c r="IP1949" s="267"/>
      <c r="IQ1949" s="267"/>
      <c r="IR1949" s="267"/>
      <c r="IS1949" s="267"/>
      <c r="IT1949" s="267"/>
      <c r="IU1949" s="267"/>
    </row>
    <row r="1950" spans="1:255" s="268" customFormat="1" ht="12.75">
      <c r="A1950" s="267"/>
      <c r="B1950" s="267"/>
      <c r="C1950" s="267"/>
      <c r="D1950" s="267"/>
      <c r="E1950" s="267"/>
      <c r="F1950" s="267"/>
      <c r="G1950" s="267"/>
      <c r="H1950" s="267"/>
      <c r="I1950" s="267"/>
      <c r="J1950" s="267"/>
      <c r="K1950" s="267"/>
      <c r="L1950" s="267"/>
      <c r="M1950" s="267"/>
      <c r="N1950" s="267"/>
      <c r="O1950" s="267"/>
      <c r="P1950" s="267"/>
      <c r="Q1950" s="267"/>
      <c r="R1950" s="267"/>
      <c r="S1950" s="267"/>
      <c r="T1950" s="267"/>
      <c r="U1950" s="267"/>
      <c r="V1950" s="267"/>
      <c r="W1950" s="267"/>
      <c r="X1950" s="267"/>
      <c r="Y1950" s="267"/>
      <c r="Z1950" s="267"/>
      <c r="AA1950" s="267"/>
      <c r="AB1950" s="267"/>
      <c r="AC1950" s="267"/>
      <c r="AD1950" s="267"/>
      <c r="AE1950" s="267"/>
      <c r="AF1950" s="267"/>
      <c r="AG1950" s="267"/>
      <c r="AH1950" s="267"/>
      <c r="AI1950" s="267"/>
      <c r="AJ1950" s="267"/>
      <c r="AK1950" s="267"/>
      <c r="AL1950" s="267"/>
      <c r="AM1950" s="267"/>
      <c r="AN1950" s="267"/>
      <c r="AO1950" s="267"/>
      <c r="AP1950" s="267"/>
      <c r="AQ1950" s="267"/>
      <c r="AR1950" s="267"/>
      <c r="AS1950" s="267"/>
      <c r="AT1950" s="267"/>
      <c r="AU1950" s="267"/>
      <c r="AV1950" s="267"/>
      <c r="AW1950" s="267"/>
      <c r="AX1950" s="267"/>
      <c r="AY1950" s="267"/>
      <c r="AZ1950" s="267"/>
      <c r="BA1950" s="267"/>
      <c r="BB1950" s="267"/>
      <c r="BC1950" s="267"/>
      <c r="BD1950" s="267"/>
      <c r="BE1950" s="267"/>
      <c r="BF1950" s="267"/>
      <c r="BG1950" s="267"/>
      <c r="BH1950" s="267"/>
      <c r="BI1950" s="267"/>
      <c r="BJ1950" s="267"/>
      <c r="BK1950" s="267"/>
      <c r="BL1950" s="267"/>
      <c r="BM1950" s="267"/>
      <c r="BN1950" s="267"/>
      <c r="BO1950" s="267"/>
      <c r="BP1950" s="267"/>
      <c r="BQ1950" s="267"/>
      <c r="BR1950" s="267"/>
      <c r="BS1950" s="267"/>
      <c r="BT1950" s="267"/>
      <c r="BU1950" s="267"/>
      <c r="BV1950" s="267"/>
      <c r="BW1950" s="267"/>
      <c r="BX1950" s="267"/>
      <c r="BY1950" s="267"/>
      <c r="BZ1950" s="267"/>
      <c r="CA1950" s="267"/>
      <c r="CB1950" s="267"/>
      <c r="CC1950" s="267"/>
      <c r="CD1950" s="267"/>
      <c r="CE1950" s="267"/>
      <c r="CF1950" s="267"/>
      <c r="CG1950" s="267"/>
      <c r="CH1950" s="267"/>
      <c r="CI1950" s="267"/>
      <c r="CJ1950" s="267"/>
      <c r="CK1950" s="267"/>
      <c r="CL1950" s="267"/>
      <c r="CM1950" s="267"/>
      <c r="CN1950" s="267"/>
      <c r="CO1950" s="267"/>
      <c r="CP1950" s="267"/>
      <c r="CQ1950" s="267"/>
      <c r="CR1950" s="267"/>
      <c r="CS1950" s="267"/>
      <c r="CT1950" s="267"/>
      <c r="CU1950" s="267"/>
      <c r="CV1950" s="267"/>
      <c r="CW1950" s="267"/>
      <c r="CX1950" s="267"/>
      <c r="CY1950" s="267"/>
      <c r="CZ1950" s="267"/>
      <c r="DA1950" s="267"/>
      <c r="DB1950" s="267"/>
      <c r="DC1950" s="267"/>
      <c r="DD1950" s="267"/>
      <c r="DE1950" s="267"/>
      <c r="DF1950" s="267"/>
      <c r="DG1950" s="267"/>
      <c r="DH1950" s="267"/>
      <c r="DI1950" s="267"/>
      <c r="DJ1950" s="267"/>
      <c r="DK1950" s="267"/>
      <c r="DL1950" s="267"/>
      <c r="DM1950" s="267"/>
      <c r="DN1950" s="267"/>
      <c r="DO1950" s="267"/>
      <c r="DP1950" s="267"/>
      <c r="DQ1950" s="267"/>
      <c r="DR1950" s="267"/>
      <c r="DS1950" s="267"/>
      <c r="DT1950" s="267"/>
      <c r="DU1950" s="267"/>
      <c r="DV1950" s="267"/>
      <c r="DW1950" s="267"/>
      <c r="DX1950" s="267"/>
      <c r="DY1950" s="267"/>
      <c r="DZ1950" s="267"/>
      <c r="EA1950" s="267"/>
      <c r="EB1950" s="267"/>
      <c r="EC1950" s="267"/>
      <c r="ED1950" s="267"/>
      <c r="EE1950" s="267"/>
      <c r="EF1950" s="267"/>
      <c r="EG1950" s="267"/>
      <c r="EH1950" s="267"/>
      <c r="EI1950" s="267"/>
      <c r="EJ1950" s="267"/>
      <c r="EK1950" s="267"/>
      <c r="EL1950" s="267"/>
      <c r="EM1950" s="267"/>
      <c r="EN1950" s="267"/>
      <c r="EO1950" s="267"/>
      <c r="EP1950" s="267"/>
      <c r="EQ1950" s="267"/>
      <c r="ER1950" s="267"/>
      <c r="ES1950" s="267"/>
      <c r="ET1950" s="267"/>
      <c r="EU1950" s="267"/>
      <c r="EV1950" s="267"/>
      <c r="EW1950" s="267"/>
      <c r="EX1950" s="267"/>
      <c r="EY1950" s="267"/>
      <c r="EZ1950" s="267"/>
      <c r="FA1950" s="267"/>
      <c r="FB1950" s="267"/>
      <c r="FC1950" s="267"/>
      <c r="FD1950" s="267"/>
      <c r="FE1950" s="267"/>
      <c r="FF1950" s="267"/>
      <c r="FG1950" s="267"/>
      <c r="FH1950" s="267"/>
      <c r="FI1950" s="267"/>
      <c r="FJ1950" s="267"/>
      <c r="FK1950" s="267"/>
      <c r="FL1950" s="267"/>
      <c r="FM1950" s="267"/>
      <c r="FN1950" s="267"/>
      <c r="FO1950" s="267"/>
      <c r="FP1950" s="267"/>
      <c r="FQ1950" s="267"/>
      <c r="FR1950" s="267"/>
      <c r="FS1950" s="267"/>
      <c r="FT1950" s="267"/>
      <c r="FU1950" s="267"/>
      <c r="FV1950" s="267"/>
      <c r="FW1950" s="267"/>
      <c r="FX1950" s="267"/>
      <c r="FY1950" s="267"/>
      <c r="FZ1950" s="267"/>
      <c r="GA1950" s="267"/>
      <c r="GB1950" s="267"/>
      <c r="GC1950" s="267"/>
      <c r="GD1950" s="267"/>
      <c r="GE1950" s="267"/>
      <c r="GF1950" s="267"/>
      <c r="GG1950" s="267"/>
      <c r="GH1950" s="267"/>
      <c r="GI1950" s="267"/>
      <c r="GJ1950" s="267"/>
      <c r="GK1950" s="267"/>
      <c r="GL1950" s="267"/>
      <c r="GM1950" s="267"/>
      <c r="GN1950" s="267"/>
      <c r="GO1950" s="267"/>
      <c r="GP1950" s="267"/>
      <c r="GQ1950" s="267"/>
      <c r="GR1950" s="267"/>
      <c r="GS1950" s="267"/>
      <c r="GT1950" s="267"/>
      <c r="GU1950" s="267"/>
      <c r="GV1950" s="267"/>
      <c r="GW1950" s="267"/>
      <c r="GX1950" s="267"/>
      <c r="GY1950" s="267"/>
      <c r="GZ1950" s="267"/>
      <c r="HA1950" s="267"/>
      <c r="HB1950" s="267"/>
      <c r="HC1950" s="267"/>
      <c r="HD1950" s="267"/>
      <c r="HE1950" s="267"/>
      <c r="HF1950" s="267"/>
      <c r="HG1950" s="267"/>
      <c r="HH1950" s="267"/>
      <c r="HI1950" s="267"/>
      <c r="HJ1950" s="267"/>
      <c r="HK1950" s="267"/>
      <c r="HL1950" s="267"/>
      <c r="HM1950" s="267"/>
      <c r="HN1950" s="267"/>
      <c r="HO1950" s="267"/>
      <c r="HP1950" s="267"/>
      <c r="HQ1950" s="267"/>
      <c r="HR1950" s="267"/>
      <c r="HS1950" s="267"/>
      <c r="HT1950" s="267"/>
      <c r="HU1950" s="267"/>
      <c r="HV1950" s="267"/>
      <c r="HW1950" s="267"/>
      <c r="HX1950" s="267"/>
      <c r="HY1950" s="267"/>
      <c r="HZ1950" s="267"/>
      <c r="IA1950" s="267"/>
      <c r="IB1950" s="267"/>
      <c r="IC1950" s="267"/>
      <c r="ID1950" s="267"/>
      <c r="IE1950" s="267"/>
      <c r="IF1950" s="267"/>
      <c r="IG1950" s="267"/>
      <c r="IH1950" s="267"/>
      <c r="II1950" s="267"/>
      <c r="IJ1950" s="267"/>
      <c r="IK1950" s="267"/>
      <c r="IL1950" s="267"/>
      <c r="IM1950" s="267"/>
      <c r="IN1950" s="267"/>
      <c r="IO1950" s="267"/>
      <c r="IP1950" s="267"/>
      <c r="IQ1950" s="267"/>
      <c r="IR1950" s="267"/>
      <c r="IS1950" s="267"/>
      <c r="IT1950" s="267"/>
      <c r="IU1950" s="267"/>
    </row>
    <row r="1951" spans="1:255" s="268" customFormat="1" ht="12.75">
      <c r="A1951" s="267"/>
      <c r="B1951" s="267"/>
      <c r="C1951" s="267"/>
      <c r="D1951" s="267"/>
      <c r="E1951" s="267"/>
      <c r="F1951" s="267"/>
      <c r="G1951" s="267"/>
      <c r="H1951" s="267"/>
      <c r="I1951" s="267"/>
      <c r="J1951" s="267"/>
      <c r="K1951" s="267"/>
      <c r="L1951" s="267"/>
      <c r="M1951" s="267"/>
      <c r="N1951" s="267"/>
      <c r="O1951" s="267"/>
      <c r="P1951" s="267"/>
      <c r="Q1951" s="267"/>
      <c r="R1951" s="267"/>
      <c r="S1951" s="267"/>
      <c r="T1951" s="267"/>
      <c r="U1951" s="267"/>
      <c r="V1951" s="267"/>
      <c r="W1951" s="267"/>
      <c r="X1951" s="267"/>
      <c r="Y1951" s="267"/>
      <c r="Z1951" s="267"/>
      <c r="AA1951" s="267"/>
      <c r="AB1951" s="267"/>
      <c r="AC1951" s="267"/>
      <c r="AD1951" s="267"/>
      <c r="AE1951" s="267"/>
      <c r="AF1951" s="267"/>
      <c r="AG1951" s="267"/>
      <c r="AH1951" s="267"/>
      <c r="AI1951" s="267"/>
      <c r="AJ1951" s="267"/>
      <c r="AK1951" s="267"/>
      <c r="AL1951" s="267"/>
      <c r="AM1951" s="267"/>
      <c r="AN1951" s="267"/>
      <c r="AO1951" s="267"/>
      <c r="AP1951" s="267"/>
      <c r="AQ1951" s="267"/>
      <c r="AR1951" s="267"/>
      <c r="AS1951" s="267"/>
      <c r="AT1951" s="267"/>
      <c r="AU1951" s="267"/>
      <c r="AV1951" s="267"/>
      <c r="AW1951" s="267"/>
      <c r="AX1951" s="267"/>
      <c r="AY1951" s="267"/>
      <c r="AZ1951" s="267"/>
      <c r="BA1951" s="267"/>
      <c r="BB1951" s="267"/>
      <c r="BC1951" s="267"/>
      <c r="BD1951" s="267"/>
      <c r="BE1951" s="267"/>
      <c r="BF1951" s="267"/>
      <c r="BG1951" s="267"/>
      <c r="BH1951" s="267"/>
      <c r="BI1951" s="267"/>
      <c r="BJ1951" s="267"/>
      <c r="BK1951" s="267"/>
      <c r="BL1951" s="267"/>
      <c r="BM1951" s="267"/>
      <c r="BN1951" s="267"/>
      <c r="BO1951" s="267"/>
      <c r="BP1951" s="267"/>
      <c r="BQ1951" s="267"/>
      <c r="BR1951" s="267"/>
      <c r="BS1951" s="267"/>
      <c r="BT1951" s="267"/>
      <c r="BU1951" s="267"/>
      <c r="BV1951" s="267"/>
      <c r="BW1951" s="267"/>
      <c r="BX1951" s="267"/>
      <c r="BY1951" s="267"/>
      <c r="BZ1951" s="267"/>
      <c r="CA1951" s="267"/>
      <c r="CB1951" s="267"/>
      <c r="CC1951" s="267"/>
      <c r="CD1951" s="267"/>
      <c r="CE1951" s="267"/>
      <c r="CF1951" s="267"/>
      <c r="CG1951" s="267"/>
      <c r="CH1951" s="267"/>
      <c r="CI1951" s="267"/>
      <c r="CJ1951" s="267"/>
      <c r="CK1951" s="267"/>
      <c r="CL1951" s="267"/>
      <c r="CM1951" s="267"/>
      <c r="CN1951" s="267"/>
      <c r="CO1951" s="267"/>
      <c r="CP1951" s="267"/>
      <c r="CQ1951" s="267"/>
      <c r="CR1951" s="267"/>
      <c r="CS1951" s="267"/>
      <c r="CT1951" s="267"/>
      <c r="CU1951" s="267"/>
      <c r="CV1951" s="267"/>
      <c r="CW1951" s="267"/>
      <c r="CX1951" s="267"/>
      <c r="CY1951" s="267"/>
      <c r="CZ1951" s="267"/>
      <c r="DA1951" s="267"/>
      <c r="DB1951" s="267"/>
      <c r="DC1951" s="267"/>
      <c r="DD1951" s="267"/>
      <c r="DE1951" s="267"/>
      <c r="DF1951" s="267"/>
      <c r="DG1951" s="267"/>
      <c r="DH1951" s="267"/>
      <c r="DI1951" s="267"/>
      <c r="DJ1951" s="267"/>
      <c r="DK1951" s="267"/>
      <c r="DL1951" s="267"/>
      <c r="DM1951" s="267"/>
      <c r="DN1951" s="267"/>
      <c r="DO1951" s="267"/>
      <c r="DP1951" s="267"/>
      <c r="DQ1951" s="267"/>
      <c r="DR1951" s="267"/>
      <c r="DS1951" s="267"/>
      <c r="DT1951" s="267"/>
      <c r="DU1951" s="267"/>
      <c r="DV1951" s="267"/>
      <c r="DW1951" s="267"/>
      <c r="DX1951" s="267"/>
      <c r="DY1951" s="267"/>
      <c r="DZ1951" s="267"/>
      <c r="EA1951" s="267"/>
      <c r="EB1951" s="267"/>
      <c r="EC1951" s="267"/>
      <c r="ED1951" s="267"/>
      <c r="EE1951" s="267"/>
      <c r="EF1951" s="267"/>
      <c r="EG1951" s="267"/>
      <c r="EH1951" s="267"/>
      <c r="EI1951" s="267"/>
      <c r="EJ1951" s="267"/>
      <c r="EK1951" s="267"/>
      <c r="EL1951" s="267"/>
      <c r="EM1951" s="267"/>
      <c r="EN1951" s="267"/>
      <c r="EO1951" s="267"/>
      <c r="EP1951" s="267"/>
      <c r="EQ1951" s="267"/>
      <c r="ER1951" s="267"/>
      <c r="ES1951" s="267"/>
      <c r="ET1951" s="267"/>
      <c r="EU1951" s="267"/>
      <c r="EV1951" s="267"/>
      <c r="EW1951" s="267"/>
      <c r="EX1951" s="267"/>
      <c r="EY1951" s="267"/>
      <c r="EZ1951" s="267"/>
      <c r="FA1951" s="267"/>
      <c r="FB1951" s="267"/>
      <c r="FC1951" s="267"/>
      <c r="FD1951" s="267"/>
      <c r="FE1951" s="267"/>
      <c r="FF1951" s="267"/>
      <c r="FG1951" s="267"/>
      <c r="FH1951" s="267"/>
      <c r="FI1951" s="267"/>
      <c r="FJ1951" s="267"/>
      <c r="FK1951" s="267"/>
      <c r="FL1951" s="267"/>
      <c r="FM1951" s="267"/>
      <c r="FN1951" s="267"/>
      <c r="FO1951" s="267"/>
      <c r="FP1951" s="267"/>
      <c r="FQ1951" s="267"/>
      <c r="FR1951" s="267"/>
      <c r="FS1951" s="267"/>
      <c r="FT1951" s="267"/>
      <c r="FU1951" s="267"/>
      <c r="FV1951" s="267"/>
      <c r="FW1951" s="267"/>
      <c r="FX1951" s="267"/>
      <c r="FY1951" s="267"/>
      <c r="FZ1951" s="267"/>
      <c r="GA1951" s="267"/>
      <c r="GB1951" s="267"/>
      <c r="GC1951" s="267"/>
      <c r="GD1951" s="267"/>
      <c r="GE1951" s="267"/>
      <c r="GF1951" s="267"/>
      <c r="GG1951" s="267"/>
      <c r="GH1951" s="267"/>
      <c r="GI1951" s="267"/>
      <c r="GJ1951" s="267"/>
      <c r="GK1951" s="267"/>
      <c r="GL1951" s="267"/>
      <c r="GM1951" s="267"/>
      <c r="GN1951" s="267"/>
      <c r="GO1951" s="267"/>
      <c r="GP1951" s="267"/>
      <c r="GQ1951" s="267"/>
      <c r="GR1951" s="267"/>
      <c r="GS1951" s="267"/>
      <c r="GT1951" s="267"/>
      <c r="GU1951" s="267"/>
      <c r="GV1951" s="267"/>
      <c r="GW1951" s="267"/>
      <c r="GX1951" s="267"/>
      <c r="GY1951" s="267"/>
      <c r="GZ1951" s="267"/>
      <c r="HA1951" s="267"/>
      <c r="HB1951" s="267"/>
      <c r="HC1951" s="267"/>
      <c r="HD1951" s="267"/>
      <c r="HE1951" s="267"/>
      <c r="HF1951" s="267"/>
      <c r="HG1951" s="267"/>
      <c r="HH1951" s="267"/>
      <c r="HI1951" s="267"/>
      <c r="HJ1951" s="267"/>
      <c r="HK1951" s="267"/>
      <c r="HL1951" s="267"/>
      <c r="HM1951" s="267"/>
      <c r="HN1951" s="267"/>
      <c r="HO1951" s="267"/>
      <c r="HP1951" s="267"/>
      <c r="HQ1951" s="267"/>
      <c r="HR1951" s="267"/>
      <c r="HS1951" s="267"/>
      <c r="HT1951" s="267"/>
      <c r="HU1951" s="267"/>
      <c r="HV1951" s="267"/>
      <c r="HW1951" s="267"/>
      <c r="HX1951" s="267"/>
      <c r="HY1951" s="267"/>
      <c r="HZ1951" s="267"/>
      <c r="IA1951" s="267"/>
      <c r="IB1951" s="267"/>
      <c r="IC1951" s="267"/>
      <c r="ID1951" s="267"/>
      <c r="IE1951" s="267"/>
      <c r="IF1951" s="267"/>
      <c r="IG1951" s="267"/>
      <c r="IH1951" s="267"/>
      <c r="II1951" s="267"/>
      <c r="IJ1951" s="267"/>
      <c r="IK1951" s="267"/>
      <c r="IL1951" s="267"/>
      <c r="IM1951" s="267"/>
      <c r="IN1951" s="267"/>
      <c r="IO1951" s="267"/>
      <c r="IP1951" s="267"/>
      <c r="IQ1951" s="267"/>
      <c r="IR1951" s="267"/>
      <c r="IS1951" s="267"/>
      <c r="IT1951" s="267"/>
      <c r="IU1951" s="267"/>
    </row>
    <row r="1952" spans="1:255" s="268" customFormat="1" ht="12.75">
      <c r="A1952" s="267"/>
      <c r="B1952" s="267"/>
      <c r="C1952" s="267"/>
      <c r="D1952" s="267"/>
      <c r="E1952" s="267"/>
      <c r="F1952" s="267"/>
      <c r="G1952" s="267"/>
      <c r="H1952" s="267"/>
      <c r="I1952" s="267"/>
      <c r="J1952" s="267"/>
      <c r="K1952" s="267"/>
      <c r="L1952" s="267"/>
      <c r="M1952" s="267"/>
      <c r="N1952" s="267"/>
      <c r="O1952" s="267"/>
      <c r="P1952" s="267"/>
      <c r="Q1952" s="267"/>
      <c r="R1952" s="267"/>
      <c r="S1952" s="267"/>
      <c r="T1952" s="267"/>
      <c r="U1952" s="267"/>
      <c r="V1952" s="267"/>
      <c r="W1952" s="267"/>
      <c r="X1952" s="267"/>
      <c r="Y1952" s="267"/>
      <c r="Z1952" s="267"/>
      <c r="AA1952" s="267"/>
      <c r="AB1952" s="267"/>
      <c r="AC1952" s="267"/>
      <c r="AD1952" s="267"/>
      <c r="AE1952" s="267"/>
      <c r="AF1952" s="267"/>
      <c r="AG1952" s="267"/>
      <c r="AH1952" s="267"/>
      <c r="AI1952" s="267"/>
      <c r="AJ1952" s="267"/>
      <c r="AK1952" s="267"/>
      <c r="AL1952" s="267"/>
      <c r="AM1952" s="267"/>
      <c r="AN1952" s="267"/>
      <c r="AO1952" s="267"/>
      <c r="AP1952" s="267"/>
      <c r="AQ1952" s="267"/>
      <c r="AR1952" s="267"/>
      <c r="AS1952" s="267"/>
      <c r="AT1952" s="267"/>
      <c r="AU1952" s="267"/>
      <c r="AV1952" s="267"/>
      <c r="AW1952" s="267"/>
      <c r="AX1952" s="267"/>
      <c r="AY1952" s="267"/>
      <c r="AZ1952" s="267"/>
      <c r="BA1952" s="267"/>
      <c r="BB1952" s="267"/>
      <c r="BC1952" s="267"/>
      <c r="BD1952" s="267"/>
      <c r="BE1952" s="267"/>
      <c r="BF1952" s="267"/>
      <c r="BG1952" s="267"/>
      <c r="BH1952" s="267"/>
      <c r="BI1952" s="267"/>
      <c r="BJ1952" s="267"/>
      <c r="BK1952" s="267"/>
      <c r="BL1952" s="267"/>
      <c r="BM1952" s="267"/>
      <c r="BN1952" s="267"/>
      <c r="BO1952" s="267"/>
      <c r="BP1952" s="267"/>
      <c r="BQ1952" s="267"/>
      <c r="BR1952" s="267"/>
      <c r="BS1952" s="267"/>
      <c r="BT1952" s="267"/>
      <c r="BU1952" s="267"/>
      <c r="BV1952" s="267"/>
      <c r="BW1952" s="267"/>
      <c r="BX1952" s="267"/>
      <c r="BY1952" s="267"/>
      <c r="BZ1952" s="267"/>
      <c r="CA1952" s="267"/>
      <c r="CB1952" s="267"/>
      <c r="CC1952" s="267"/>
      <c r="CD1952" s="267"/>
      <c r="CE1952" s="267"/>
      <c r="CF1952" s="267"/>
      <c r="CG1952" s="267"/>
      <c r="CH1952" s="267"/>
      <c r="CI1952" s="267"/>
      <c r="CJ1952" s="267"/>
      <c r="CK1952" s="267"/>
      <c r="CL1952" s="267"/>
      <c r="CM1952" s="267"/>
      <c r="CN1952" s="267"/>
      <c r="CO1952" s="267"/>
      <c r="CP1952" s="267"/>
      <c r="CQ1952" s="267"/>
      <c r="CR1952" s="267"/>
      <c r="CS1952" s="267"/>
      <c r="CT1952" s="267"/>
      <c r="CU1952" s="267"/>
      <c r="CV1952" s="267"/>
      <c r="CW1952" s="267"/>
      <c r="CX1952" s="267"/>
      <c r="CY1952" s="267"/>
      <c r="CZ1952" s="267"/>
      <c r="DA1952" s="267"/>
      <c r="DB1952" s="267"/>
      <c r="DC1952" s="267"/>
      <c r="DD1952" s="267"/>
      <c r="DE1952" s="267"/>
      <c r="DF1952" s="267"/>
      <c r="DG1952" s="267"/>
      <c r="DH1952" s="267"/>
      <c r="DI1952" s="267"/>
      <c r="DJ1952" s="267"/>
      <c r="DK1952" s="267"/>
      <c r="DL1952" s="267"/>
      <c r="DM1952" s="267"/>
      <c r="DN1952" s="267"/>
      <c r="DO1952" s="267"/>
      <c r="DP1952" s="267"/>
      <c r="DQ1952" s="267"/>
      <c r="DR1952" s="267"/>
      <c r="DS1952" s="267"/>
      <c r="DT1952" s="267"/>
      <c r="DU1952" s="267"/>
      <c r="DV1952" s="267"/>
      <c r="DW1952" s="267"/>
      <c r="DX1952" s="267"/>
      <c r="DY1952" s="267"/>
      <c r="DZ1952" s="267"/>
      <c r="EA1952" s="267"/>
      <c r="EB1952" s="267"/>
      <c r="EC1952" s="267"/>
      <c r="ED1952" s="267"/>
      <c r="EE1952" s="267"/>
      <c r="EF1952" s="267"/>
      <c r="EG1952" s="267"/>
      <c r="EH1952" s="267"/>
      <c r="EI1952" s="267"/>
      <c r="EJ1952" s="267"/>
      <c r="EK1952" s="267"/>
      <c r="EL1952" s="267"/>
      <c r="EM1952" s="267"/>
      <c r="EN1952" s="267"/>
      <c r="EO1952" s="267"/>
      <c r="EP1952" s="267"/>
      <c r="EQ1952" s="267"/>
      <c r="ER1952" s="267"/>
      <c r="ES1952" s="267"/>
      <c r="ET1952" s="267"/>
      <c r="EU1952" s="267"/>
      <c r="EV1952" s="267"/>
      <c r="EW1952" s="267"/>
      <c r="EX1952" s="267"/>
      <c r="EY1952" s="267"/>
      <c r="EZ1952" s="267"/>
      <c r="FA1952" s="267"/>
      <c r="FB1952" s="267"/>
      <c r="FC1952" s="267"/>
      <c r="FD1952" s="267"/>
      <c r="FE1952" s="267"/>
      <c r="FF1952" s="267"/>
      <c r="FG1952" s="267"/>
      <c r="FH1952" s="267"/>
      <c r="FI1952" s="267"/>
      <c r="FJ1952" s="267"/>
      <c r="FK1952" s="267"/>
      <c r="FL1952" s="267"/>
      <c r="FM1952" s="267"/>
      <c r="FN1952" s="267"/>
      <c r="FO1952" s="267"/>
      <c r="FP1952" s="267"/>
      <c r="FQ1952" s="267"/>
      <c r="FR1952" s="267"/>
      <c r="FS1952" s="267"/>
      <c r="FT1952" s="267"/>
      <c r="FU1952" s="267"/>
      <c r="FV1952" s="267"/>
      <c r="FW1952" s="267"/>
      <c r="FX1952" s="267"/>
      <c r="FY1952" s="267"/>
      <c r="FZ1952" s="267"/>
      <c r="GA1952" s="267"/>
      <c r="GB1952" s="267"/>
      <c r="GC1952" s="267"/>
      <c r="GD1952" s="267"/>
      <c r="GE1952" s="267"/>
      <c r="GF1952" s="267"/>
      <c r="GG1952" s="267"/>
      <c r="GH1952" s="267"/>
      <c r="GI1952" s="267"/>
      <c r="GJ1952" s="267"/>
      <c r="GK1952" s="267"/>
      <c r="GL1952" s="267"/>
      <c r="GM1952" s="267"/>
      <c r="GN1952" s="267"/>
      <c r="GO1952" s="267"/>
      <c r="GP1952" s="267"/>
      <c r="GQ1952" s="267"/>
      <c r="GR1952" s="267"/>
      <c r="GS1952" s="267"/>
      <c r="GT1952" s="267"/>
      <c r="GU1952" s="267"/>
      <c r="GV1952" s="267"/>
      <c r="GW1952" s="267"/>
      <c r="GX1952" s="267"/>
      <c r="GY1952" s="267"/>
      <c r="GZ1952" s="267"/>
      <c r="HA1952" s="267"/>
      <c r="HB1952" s="267"/>
      <c r="HC1952" s="267"/>
      <c r="HD1952" s="267"/>
      <c r="HE1952" s="267"/>
      <c r="HF1952" s="267"/>
      <c r="HG1952" s="267"/>
      <c r="HH1952" s="267"/>
      <c r="HI1952" s="267"/>
      <c r="HJ1952" s="267"/>
      <c r="HK1952" s="267"/>
      <c r="HL1952" s="267"/>
      <c r="HM1952" s="267"/>
      <c r="HN1952" s="267"/>
      <c r="HO1952" s="267"/>
      <c r="HP1952" s="267"/>
      <c r="HQ1952" s="267"/>
      <c r="HR1952" s="267"/>
      <c r="HS1952" s="267"/>
      <c r="HT1952" s="267"/>
      <c r="HU1952" s="267"/>
      <c r="HV1952" s="267"/>
      <c r="HW1952" s="267"/>
      <c r="HX1952" s="267"/>
      <c r="HY1952" s="267"/>
      <c r="HZ1952" s="267"/>
      <c r="IA1952" s="267"/>
      <c r="IB1952" s="267"/>
      <c r="IC1952" s="267"/>
      <c r="ID1952" s="267"/>
      <c r="IE1952" s="267"/>
      <c r="IF1952" s="267"/>
      <c r="IG1952" s="267"/>
      <c r="IH1952" s="267"/>
      <c r="II1952" s="267"/>
      <c r="IJ1952" s="267"/>
      <c r="IK1952" s="267"/>
      <c r="IL1952" s="267"/>
      <c r="IM1952" s="267"/>
      <c r="IN1952" s="267"/>
      <c r="IO1952" s="267"/>
      <c r="IP1952" s="267"/>
      <c r="IQ1952" s="267"/>
      <c r="IR1952" s="267"/>
      <c r="IS1952" s="267"/>
      <c r="IT1952" s="267"/>
      <c r="IU1952" s="267"/>
    </row>
    <row r="1953" spans="1:255" s="268" customFormat="1" ht="12.75">
      <c r="A1953" s="267"/>
      <c r="B1953" s="267"/>
      <c r="C1953" s="267"/>
      <c r="D1953" s="267"/>
      <c r="E1953" s="267"/>
      <c r="F1953" s="267"/>
      <c r="G1953" s="267"/>
      <c r="H1953" s="267"/>
      <c r="I1953" s="267"/>
      <c r="J1953" s="267"/>
      <c r="K1953" s="267"/>
      <c r="L1953" s="267"/>
      <c r="M1953" s="267"/>
      <c r="N1953" s="267"/>
      <c r="O1953" s="267"/>
      <c r="P1953" s="267"/>
      <c r="Q1953" s="267"/>
      <c r="R1953" s="267"/>
      <c r="S1953" s="267"/>
      <c r="T1953" s="267"/>
      <c r="U1953" s="267"/>
      <c r="V1953" s="267"/>
      <c r="W1953" s="267"/>
      <c r="X1953" s="267"/>
      <c r="Y1953" s="267"/>
      <c r="Z1953" s="267"/>
      <c r="AA1953" s="267"/>
      <c r="AB1953" s="267"/>
      <c r="AC1953" s="267"/>
      <c r="AD1953" s="267"/>
      <c r="AE1953" s="267"/>
      <c r="AF1953" s="267"/>
      <c r="AG1953" s="267"/>
      <c r="AH1953" s="267"/>
      <c r="AI1953" s="267"/>
      <c r="AJ1953" s="267"/>
      <c r="AK1953" s="267"/>
      <c r="AL1953" s="267"/>
      <c r="AM1953" s="267"/>
      <c r="AN1953" s="267"/>
      <c r="AO1953" s="267"/>
      <c r="AP1953" s="267"/>
      <c r="AQ1953" s="267"/>
      <c r="AR1953" s="267"/>
      <c r="AS1953" s="267"/>
      <c r="AT1953" s="267"/>
      <c r="AU1953" s="267"/>
      <c r="AV1953" s="267"/>
      <c r="AW1953" s="267"/>
      <c r="AX1953" s="267"/>
      <c r="AY1953" s="267"/>
      <c r="AZ1953" s="267"/>
      <c r="BA1953" s="267"/>
      <c r="BB1953" s="267"/>
      <c r="BC1953" s="267"/>
      <c r="BD1953" s="267"/>
      <c r="BE1953" s="267"/>
      <c r="BF1953" s="267"/>
      <c r="BG1953" s="267"/>
      <c r="BH1953" s="267"/>
      <c r="BI1953" s="267"/>
      <c r="BJ1953" s="267"/>
      <c r="BK1953" s="267"/>
      <c r="BL1953" s="267"/>
      <c r="BM1953" s="267"/>
      <c r="BN1953" s="267"/>
      <c r="BO1953" s="267"/>
      <c r="BP1953" s="267"/>
      <c r="BQ1953" s="267"/>
      <c r="BR1953" s="267"/>
      <c r="BS1953" s="267"/>
      <c r="BT1953" s="267"/>
      <c r="BU1953" s="267"/>
      <c r="BV1953" s="267"/>
      <c r="BW1953" s="267"/>
      <c r="BX1953" s="267"/>
      <c r="BY1953" s="267"/>
      <c r="BZ1953" s="267"/>
      <c r="CA1953" s="267"/>
      <c r="CB1953" s="267"/>
      <c r="CC1953" s="267"/>
      <c r="CD1953" s="267"/>
      <c r="CE1953" s="267"/>
      <c r="CF1953" s="267"/>
      <c r="CG1953" s="267"/>
      <c r="CH1953" s="267"/>
      <c r="CI1953" s="267"/>
      <c r="CJ1953" s="267"/>
      <c r="CK1953" s="267"/>
      <c r="CL1953" s="267"/>
      <c r="CM1953" s="267"/>
      <c r="CN1953" s="267"/>
      <c r="CO1953" s="267"/>
      <c r="CP1953" s="267"/>
      <c r="CQ1953" s="267"/>
      <c r="CR1953" s="267"/>
      <c r="CS1953" s="267"/>
      <c r="CT1953" s="267"/>
      <c r="CU1953" s="267"/>
      <c r="CV1953" s="267"/>
      <c r="CW1953" s="267"/>
      <c r="CX1953" s="267"/>
      <c r="CY1953" s="267"/>
      <c r="CZ1953" s="267"/>
      <c r="DA1953" s="267"/>
      <c r="DB1953" s="267"/>
      <c r="DC1953" s="267"/>
      <c r="DD1953" s="267"/>
      <c r="DE1953" s="267"/>
      <c r="DF1953" s="267"/>
      <c r="DG1953" s="267"/>
      <c r="DH1953" s="267"/>
      <c r="DI1953" s="267"/>
      <c r="DJ1953" s="267"/>
      <c r="DK1953" s="267"/>
      <c r="DL1953" s="267"/>
      <c r="DM1953" s="267"/>
      <c r="DN1953" s="267"/>
      <c r="DO1953" s="267"/>
      <c r="DP1953" s="267"/>
      <c r="DQ1953" s="267"/>
      <c r="DR1953" s="267"/>
      <c r="DS1953" s="267"/>
      <c r="DT1953" s="267"/>
      <c r="DU1953" s="267"/>
      <c r="DV1953" s="267"/>
      <c r="DW1953" s="267"/>
      <c r="DX1953" s="267"/>
      <c r="DY1953" s="267"/>
      <c r="DZ1953" s="267"/>
      <c r="EA1953" s="267"/>
      <c r="EB1953" s="267"/>
      <c r="EC1953" s="267"/>
      <c r="ED1953" s="267"/>
      <c r="EE1953" s="267"/>
      <c r="EF1953" s="267"/>
      <c r="EG1953" s="267"/>
      <c r="EH1953" s="267"/>
      <c r="EI1953" s="267"/>
      <c r="EJ1953" s="267"/>
      <c r="EK1953" s="267"/>
      <c r="EL1953" s="267"/>
      <c r="EM1953" s="267"/>
      <c r="EN1953" s="267"/>
      <c r="EO1953" s="267"/>
      <c r="EP1953" s="267"/>
      <c r="EQ1953" s="267"/>
      <c r="ER1953" s="267"/>
      <c r="ES1953" s="267"/>
      <c r="ET1953" s="267"/>
      <c r="EU1953" s="267"/>
      <c r="EV1953" s="267"/>
      <c r="EW1953" s="267"/>
      <c r="EX1953" s="267"/>
      <c r="EY1953" s="267"/>
      <c r="EZ1953" s="267"/>
      <c r="FA1953" s="267"/>
      <c r="FB1953" s="267"/>
      <c r="FC1953" s="267"/>
      <c r="FD1953" s="267"/>
      <c r="FE1953" s="267"/>
      <c r="FF1953" s="267"/>
      <c r="FG1953" s="267"/>
      <c r="FH1953" s="267"/>
      <c r="FI1953" s="267"/>
      <c r="FJ1953" s="267"/>
      <c r="FK1953" s="267"/>
      <c r="FL1953" s="267"/>
      <c r="FM1953" s="267"/>
      <c r="FN1953" s="267"/>
      <c r="FO1953" s="267"/>
      <c r="FP1953" s="267"/>
      <c r="FQ1953" s="267"/>
      <c r="FR1953" s="267"/>
      <c r="FS1953" s="267"/>
      <c r="FT1953" s="267"/>
      <c r="FU1953" s="267"/>
      <c r="FV1953" s="267"/>
      <c r="FW1953" s="267"/>
      <c r="FX1953" s="267"/>
      <c r="FY1953" s="267"/>
      <c r="FZ1953" s="267"/>
      <c r="GA1953" s="267"/>
      <c r="GB1953" s="267"/>
      <c r="GC1953" s="267"/>
      <c r="GD1953" s="267"/>
      <c r="GE1953" s="267"/>
      <c r="GF1953" s="267"/>
      <c r="GG1953" s="267"/>
      <c r="GH1953" s="267"/>
      <c r="GI1953" s="267"/>
      <c r="GJ1953" s="267"/>
      <c r="GK1953" s="267"/>
      <c r="GL1953" s="267"/>
      <c r="GM1953" s="267"/>
      <c r="GN1953" s="267"/>
      <c r="GO1953" s="267"/>
      <c r="GP1953" s="267"/>
      <c r="GQ1953" s="267"/>
      <c r="GR1953" s="267"/>
      <c r="GS1953" s="267"/>
      <c r="GT1953" s="267"/>
      <c r="GU1953" s="267"/>
      <c r="GV1953" s="267"/>
      <c r="GW1953" s="267"/>
      <c r="GX1953" s="267"/>
      <c r="GY1953" s="267"/>
      <c r="GZ1953" s="267"/>
      <c r="HA1953" s="267"/>
      <c r="HB1953" s="267"/>
      <c r="HC1953" s="267"/>
      <c r="HD1953" s="267"/>
      <c r="HE1953" s="267"/>
      <c r="HF1953" s="267"/>
      <c r="HG1953" s="267"/>
      <c r="HH1953" s="267"/>
      <c r="HI1953" s="267"/>
      <c r="HJ1953" s="267"/>
      <c r="HK1953" s="267"/>
      <c r="HL1953" s="267"/>
      <c r="HM1953" s="267"/>
      <c r="HN1953" s="267"/>
      <c r="HO1953" s="267"/>
      <c r="HP1953" s="267"/>
      <c r="HQ1953" s="267"/>
      <c r="HR1953" s="267"/>
      <c r="HS1953" s="267"/>
      <c r="HT1953" s="267"/>
      <c r="HU1953" s="267"/>
      <c r="HV1953" s="267"/>
      <c r="HW1953" s="267"/>
      <c r="HX1953" s="267"/>
      <c r="HY1953" s="267"/>
      <c r="HZ1953" s="267"/>
      <c r="IA1953" s="267"/>
      <c r="IB1953" s="267"/>
      <c r="IC1953" s="267"/>
      <c r="ID1953" s="267"/>
      <c r="IE1953" s="267"/>
      <c r="IF1953" s="267"/>
      <c r="IG1953" s="267"/>
      <c r="IH1953" s="267"/>
      <c r="II1953" s="267"/>
      <c r="IJ1953" s="267"/>
      <c r="IK1953" s="267"/>
      <c r="IL1953" s="267"/>
      <c r="IM1953" s="267"/>
      <c r="IN1953" s="267"/>
      <c r="IO1953" s="267"/>
      <c r="IP1953" s="267"/>
      <c r="IQ1953" s="267"/>
      <c r="IR1953" s="267"/>
      <c r="IS1953" s="267"/>
      <c r="IT1953" s="267"/>
      <c r="IU1953" s="267"/>
    </row>
    <row r="1954" spans="1:255" s="268" customFormat="1" ht="12.75">
      <c r="A1954" s="267"/>
      <c r="B1954" s="267"/>
      <c r="C1954" s="267"/>
      <c r="D1954" s="267"/>
      <c r="E1954" s="267"/>
      <c r="F1954" s="267"/>
      <c r="G1954" s="267"/>
      <c r="H1954" s="267"/>
      <c r="I1954" s="267"/>
      <c r="J1954" s="267"/>
      <c r="K1954" s="267"/>
      <c r="L1954" s="267"/>
      <c r="M1954" s="267"/>
      <c r="N1954" s="267"/>
      <c r="O1954" s="267"/>
      <c r="P1954" s="267"/>
      <c r="Q1954" s="267"/>
      <c r="R1954" s="267"/>
      <c r="S1954" s="267"/>
      <c r="T1954" s="267"/>
      <c r="U1954" s="267"/>
      <c r="V1954" s="267"/>
      <c r="W1954" s="267"/>
      <c r="X1954" s="267"/>
      <c r="Y1954" s="267"/>
      <c r="Z1954" s="267"/>
      <c r="AA1954" s="267"/>
      <c r="AB1954" s="267"/>
      <c r="AC1954" s="267"/>
      <c r="AD1954" s="267"/>
      <c r="AE1954" s="267"/>
      <c r="AF1954" s="267"/>
      <c r="AG1954" s="267"/>
      <c r="AH1954" s="267"/>
      <c r="AI1954" s="267"/>
      <c r="AJ1954" s="267"/>
      <c r="AK1954" s="267"/>
      <c r="AL1954" s="267"/>
      <c r="AM1954" s="267"/>
      <c r="AN1954" s="267"/>
      <c r="AO1954" s="267"/>
      <c r="AP1954" s="267"/>
      <c r="AQ1954" s="267"/>
      <c r="AR1954" s="267"/>
      <c r="AS1954" s="267"/>
      <c r="AT1954" s="267"/>
      <c r="AU1954" s="267"/>
      <c r="AV1954" s="267"/>
      <c r="AW1954" s="267"/>
      <c r="AX1954" s="267"/>
      <c r="AY1954" s="267"/>
      <c r="AZ1954" s="267"/>
      <c r="BA1954" s="267"/>
      <c r="BB1954" s="267"/>
      <c r="BC1954" s="267"/>
      <c r="BD1954" s="267"/>
      <c r="BE1954" s="267"/>
      <c r="BF1954" s="267"/>
      <c r="BG1954" s="267"/>
      <c r="BH1954" s="267"/>
      <c r="BI1954" s="267"/>
      <c r="BJ1954" s="267"/>
      <c r="BK1954" s="267"/>
      <c r="BL1954" s="267"/>
      <c r="BM1954" s="267"/>
      <c r="BN1954" s="267"/>
      <c r="BO1954" s="267"/>
      <c r="BP1954" s="267"/>
      <c r="BQ1954" s="267"/>
      <c r="BR1954" s="267"/>
      <c r="BS1954" s="267"/>
      <c r="BT1954" s="267"/>
      <c r="BU1954" s="267"/>
      <c r="BV1954" s="267"/>
      <c r="BW1954" s="267"/>
      <c r="BX1954" s="267"/>
      <c r="BY1954" s="267"/>
      <c r="BZ1954" s="267"/>
      <c r="CA1954" s="267"/>
      <c r="CB1954" s="267"/>
      <c r="CC1954" s="267"/>
      <c r="CD1954" s="267"/>
      <c r="CE1954" s="267"/>
      <c r="CF1954" s="267"/>
      <c r="CG1954" s="267"/>
      <c r="CH1954" s="267"/>
      <c r="CI1954" s="267"/>
      <c r="CJ1954" s="267"/>
      <c r="CK1954" s="267"/>
      <c r="CL1954" s="267"/>
      <c r="CM1954" s="267"/>
      <c r="CN1954" s="267"/>
      <c r="CO1954" s="267"/>
      <c r="CP1954" s="267"/>
      <c r="CQ1954" s="267"/>
      <c r="CR1954" s="267"/>
      <c r="CS1954" s="267"/>
      <c r="CT1954" s="267"/>
      <c r="CU1954" s="267"/>
      <c r="CV1954" s="267"/>
      <c r="CW1954" s="267"/>
      <c r="CX1954" s="267"/>
      <c r="CY1954" s="267"/>
      <c r="CZ1954" s="267"/>
      <c r="DA1954" s="267"/>
      <c r="DB1954" s="267"/>
      <c r="DC1954" s="267"/>
      <c r="DD1954" s="267"/>
      <c r="DE1954" s="267"/>
      <c r="DF1954" s="267"/>
      <c r="DG1954" s="267"/>
      <c r="DH1954" s="267"/>
      <c r="DI1954" s="267"/>
      <c r="DJ1954" s="267"/>
      <c r="DK1954" s="267"/>
      <c r="DL1954" s="267"/>
      <c r="DM1954" s="267"/>
      <c r="DN1954" s="267"/>
      <c r="DO1954" s="267"/>
      <c r="DP1954" s="267"/>
      <c r="DQ1954" s="267"/>
      <c r="DR1954" s="267"/>
      <c r="DS1954" s="267"/>
      <c r="DT1954" s="267"/>
      <c r="DU1954" s="267"/>
      <c r="DV1954" s="267"/>
      <c r="DW1954" s="267"/>
      <c r="DX1954" s="267"/>
      <c r="DY1954" s="267"/>
      <c r="DZ1954" s="267"/>
      <c r="EA1954" s="267"/>
      <c r="EB1954" s="267"/>
      <c r="EC1954" s="267"/>
      <c r="ED1954" s="267"/>
      <c r="EE1954" s="267"/>
      <c r="EF1954" s="267"/>
      <c r="EG1954" s="267"/>
      <c r="EH1954" s="267"/>
      <c r="EI1954" s="267"/>
      <c r="EJ1954" s="267"/>
      <c r="EK1954" s="267"/>
      <c r="EL1954" s="267"/>
      <c r="EM1954" s="267"/>
      <c r="EN1954" s="267"/>
      <c r="EO1954" s="267"/>
      <c r="EP1954" s="267"/>
      <c r="EQ1954" s="267"/>
      <c r="ER1954" s="267"/>
      <c r="ES1954" s="267"/>
      <c r="ET1954" s="267"/>
      <c r="EU1954" s="267"/>
      <c r="EV1954" s="267"/>
      <c r="EW1954" s="267"/>
      <c r="EX1954" s="267"/>
      <c r="EY1954" s="267"/>
      <c r="EZ1954" s="267"/>
      <c r="FA1954" s="267"/>
      <c r="FB1954" s="267"/>
      <c r="FC1954" s="267"/>
      <c r="FD1954" s="267"/>
      <c r="FE1954" s="267"/>
      <c r="FF1954" s="267"/>
      <c r="FG1954" s="267"/>
      <c r="FH1954" s="267"/>
      <c r="FI1954" s="267"/>
      <c r="FJ1954" s="267"/>
      <c r="FK1954" s="267"/>
      <c r="FL1954" s="267"/>
      <c r="FM1954" s="267"/>
      <c r="FN1954" s="267"/>
      <c r="FO1954" s="267"/>
      <c r="FP1954" s="267"/>
      <c r="FQ1954" s="267"/>
      <c r="FR1954" s="267"/>
      <c r="FS1954" s="267"/>
      <c r="FT1954" s="267"/>
      <c r="FU1954" s="267"/>
      <c r="FV1954" s="267"/>
      <c r="FW1954" s="267"/>
      <c r="FX1954" s="267"/>
      <c r="FY1954" s="267"/>
      <c r="FZ1954" s="267"/>
      <c r="GA1954" s="267"/>
      <c r="GB1954" s="267"/>
      <c r="GC1954" s="267"/>
      <c r="GD1954" s="267"/>
      <c r="GE1954" s="267"/>
      <c r="GF1954" s="267"/>
      <c r="GG1954" s="267"/>
      <c r="GH1954" s="267"/>
      <c r="GI1954" s="267"/>
      <c r="GJ1954" s="267"/>
      <c r="GK1954" s="267"/>
      <c r="GL1954" s="267"/>
      <c r="GM1954" s="267"/>
      <c r="GN1954" s="267"/>
      <c r="GO1954" s="267"/>
      <c r="GP1954" s="267"/>
      <c r="GQ1954" s="267"/>
      <c r="GR1954" s="267"/>
      <c r="GS1954" s="267"/>
      <c r="GT1954" s="267"/>
      <c r="GU1954" s="267"/>
      <c r="GV1954" s="267"/>
      <c r="GW1954" s="267"/>
      <c r="GX1954" s="267"/>
      <c r="GY1954" s="267"/>
      <c r="GZ1954" s="267"/>
      <c r="HA1954" s="267"/>
      <c r="HB1954" s="267"/>
      <c r="HC1954" s="267"/>
      <c r="HD1954" s="267"/>
      <c r="HE1954" s="267"/>
      <c r="HF1954" s="267"/>
      <c r="HG1954" s="267"/>
      <c r="HH1954" s="267"/>
      <c r="HI1954" s="267"/>
      <c r="HJ1954" s="267"/>
      <c r="HK1954" s="267"/>
      <c r="HL1954" s="267"/>
      <c r="HM1954" s="267"/>
      <c r="HN1954" s="267"/>
      <c r="HO1954" s="267"/>
      <c r="HP1954" s="267"/>
      <c r="HQ1954" s="267"/>
      <c r="HR1954" s="267"/>
      <c r="HS1954" s="267"/>
      <c r="HT1954" s="267"/>
      <c r="HU1954" s="267"/>
      <c r="HV1954" s="267"/>
      <c r="HW1954" s="267"/>
      <c r="HX1954" s="267"/>
      <c r="HY1954" s="267"/>
      <c r="HZ1954" s="267"/>
      <c r="IA1954" s="267"/>
      <c r="IB1954" s="267"/>
      <c r="IC1954" s="267"/>
      <c r="ID1954" s="267"/>
      <c r="IE1954" s="267"/>
      <c r="IF1954" s="267"/>
      <c r="IG1954" s="267"/>
      <c r="IH1954" s="267"/>
      <c r="II1954" s="267"/>
      <c r="IJ1954" s="267"/>
      <c r="IK1954" s="267"/>
      <c r="IL1954" s="267"/>
      <c r="IM1954" s="267"/>
      <c r="IN1954" s="267"/>
      <c r="IO1954" s="267"/>
      <c r="IP1954" s="267"/>
      <c r="IQ1954" s="267"/>
      <c r="IR1954" s="267"/>
      <c r="IS1954" s="267"/>
      <c r="IT1954" s="267"/>
      <c r="IU1954" s="267"/>
    </row>
    <row r="1955" spans="1:255" s="268" customFormat="1" ht="12.75">
      <c r="A1955" s="267"/>
      <c r="B1955" s="267"/>
      <c r="C1955" s="267"/>
      <c r="D1955" s="267"/>
      <c r="E1955" s="267"/>
      <c r="F1955" s="267"/>
      <c r="G1955" s="267"/>
      <c r="H1955" s="267"/>
      <c r="I1955" s="267"/>
      <c r="J1955" s="267"/>
      <c r="K1955" s="267"/>
      <c r="L1955" s="267"/>
      <c r="M1955" s="267"/>
      <c r="N1955" s="267"/>
      <c r="O1955" s="267"/>
      <c r="P1955" s="267"/>
      <c r="Q1955" s="267"/>
      <c r="R1955" s="267"/>
      <c r="S1955" s="267"/>
      <c r="T1955" s="267"/>
      <c r="U1955" s="267"/>
      <c r="V1955" s="267"/>
      <c r="W1955" s="267"/>
      <c r="X1955" s="267"/>
      <c r="Y1955" s="267"/>
      <c r="Z1955" s="267"/>
      <c r="AA1955" s="267"/>
      <c r="AB1955" s="267"/>
      <c r="AC1955" s="267"/>
      <c r="AD1955" s="267"/>
      <c r="AE1955" s="267"/>
      <c r="AF1955" s="267"/>
      <c r="AG1955" s="267"/>
      <c r="AH1955" s="267"/>
      <c r="AI1955" s="267"/>
      <c r="AJ1955" s="267"/>
      <c r="AK1955" s="267"/>
      <c r="AL1955" s="267"/>
      <c r="AM1955" s="267"/>
      <c r="AN1955" s="267"/>
      <c r="AO1955" s="267"/>
      <c r="AP1955" s="267"/>
      <c r="AQ1955" s="267"/>
      <c r="AR1955" s="267"/>
      <c r="AS1955" s="267"/>
      <c r="AT1955" s="267"/>
      <c r="AU1955" s="267"/>
      <c r="AV1955" s="267"/>
      <c r="AW1955" s="267"/>
      <c r="AX1955" s="267"/>
      <c r="AY1955" s="267"/>
      <c r="AZ1955" s="267"/>
      <c r="BA1955" s="267"/>
      <c r="BB1955" s="267"/>
      <c r="BC1955" s="267"/>
      <c r="BD1955" s="267"/>
      <c r="BE1955" s="267"/>
      <c r="BF1955" s="267"/>
      <c r="BG1955" s="267"/>
      <c r="BH1955" s="267"/>
      <c r="BI1955" s="267"/>
      <c r="BJ1955" s="267"/>
      <c r="BK1955" s="267"/>
      <c r="BL1955" s="267"/>
      <c r="BM1955" s="267"/>
      <c r="BN1955" s="267"/>
      <c r="BO1955" s="267"/>
      <c r="BP1955" s="267"/>
      <c r="BQ1955" s="267"/>
      <c r="BR1955" s="267"/>
      <c r="BS1955" s="267"/>
      <c r="BT1955" s="267"/>
      <c r="BU1955" s="267"/>
      <c r="BV1955" s="267"/>
      <c r="BW1955" s="267"/>
      <c r="BX1955" s="267"/>
      <c r="BY1955" s="267"/>
      <c r="BZ1955" s="267"/>
      <c r="CA1955" s="267"/>
      <c r="CB1955" s="267"/>
      <c r="CC1955" s="267"/>
      <c r="CD1955" s="267"/>
      <c r="CE1955" s="267"/>
      <c r="CF1955" s="267"/>
      <c r="CG1955" s="267"/>
      <c r="CH1955" s="267"/>
      <c r="CI1955" s="267"/>
      <c r="CJ1955" s="267"/>
      <c r="CK1955" s="267"/>
      <c r="CL1955" s="267"/>
      <c r="CM1955" s="267"/>
      <c r="CN1955" s="267"/>
      <c r="CO1955" s="267"/>
      <c r="CP1955" s="267"/>
      <c r="CQ1955" s="267"/>
      <c r="CR1955" s="267"/>
      <c r="CS1955" s="267"/>
      <c r="CT1955" s="267"/>
      <c r="CU1955" s="267"/>
      <c r="CV1955" s="267"/>
      <c r="CW1955" s="267"/>
      <c r="CX1955" s="267"/>
      <c r="CY1955" s="267"/>
      <c r="CZ1955" s="267"/>
      <c r="DA1955" s="267"/>
      <c r="DB1955" s="267"/>
      <c r="DC1955" s="267"/>
      <c r="DD1955" s="267"/>
      <c r="DE1955" s="267"/>
      <c r="DF1955" s="267"/>
      <c r="DG1955" s="267"/>
      <c r="DH1955" s="267"/>
      <c r="DI1955" s="267"/>
      <c r="DJ1955" s="267"/>
      <c r="DK1955" s="267"/>
      <c r="DL1955" s="267"/>
      <c r="DM1955" s="267"/>
      <c r="DN1955" s="267"/>
      <c r="DO1955" s="267"/>
      <c r="DP1955" s="267"/>
      <c r="DQ1955" s="267"/>
      <c r="DR1955" s="267"/>
      <c r="DS1955" s="267"/>
      <c r="DT1955" s="267"/>
      <c r="DU1955" s="267"/>
      <c r="DV1955" s="267"/>
      <c r="DW1955" s="267"/>
      <c r="DX1955" s="267"/>
      <c r="DY1955" s="267"/>
      <c r="DZ1955" s="267"/>
      <c r="EA1955" s="267"/>
      <c r="EB1955" s="267"/>
      <c r="EC1955" s="267"/>
      <c r="ED1955" s="267"/>
      <c r="EE1955" s="267"/>
      <c r="EF1955" s="267"/>
      <c r="EG1955" s="267"/>
      <c r="EH1955" s="267"/>
      <c r="EI1955" s="267"/>
      <c r="EJ1955" s="267"/>
      <c r="EK1955" s="267"/>
      <c r="EL1955" s="267"/>
      <c r="EM1955" s="267"/>
      <c r="EN1955" s="267"/>
      <c r="EO1955" s="267"/>
      <c r="EP1955" s="267"/>
      <c r="EQ1955" s="267"/>
      <c r="ER1955" s="267"/>
      <c r="ES1955" s="267"/>
      <c r="ET1955" s="267"/>
      <c r="EU1955" s="267"/>
      <c r="EV1955" s="267"/>
      <c r="EW1955" s="267"/>
      <c r="EX1955" s="267"/>
      <c r="EY1955" s="267"/>
      <c r="EZ1955" s="267"/>
      <c r="FA1955" s="267"/>
      <c r="FB1955" s="267"/>
      <c r="FC1955" s="267"/>
      <c r="FD1955" s="267"/>
      <c r="FE1955" s="267"/>
      <c r="FF1955" s="267"/>
      <c r="FG1955" s="267"/>
      <c r="FH1955" s="267"/>
      <c r="FI1955" s="267"/>
      <c r="FJ1955" s="267"/>
      <c r="FK1955" s="267"/>
      <c r="FL1955" s="267"/>
      <c r="FM1955" s="267"/>
      <c r="FN1955" s="267"/>
      <c r="FO1955" s="267"/>
      <c r="FP1955" s="267"/>
      <c r="FQ1955" s="267"/>
      <c r="FR1955" s="267"/>
      <c r="FS1955" s="267"/>
      <c r="FT1955" s="267"/>
      <c r="FU1955" s="267"/>
      <c r="FV1955" s="267"/>
      <c r="FW1955" s="267"/>
      <c r="FX1955" s="267"/>
      <c r="FY1955" s="267"/>
      <c r="FZ1955" s="267"/>
      <c r="GA1955" s="267"/>
      <c r="GB1955" s="267"/>
      <c r="GC1955" s="267"/>
      <c r="GD1955" s="267"/>
      <c r="GE1955" s="267"/>
      <c r="GF1955" s="267"/>
      <c r="GG1955" s="267"/>
      <c r="GH1955" s="267"/>
      <c r="GI1955" s="267"/>
      <c r="GJ1955" s="267"/>
      <c r="GK1955" s="267"/>
      <c r="GL1955" s="267"/>
      <c r="GM1955" s="267"/>
      <c r="GN1955" s="267"/>
      <c r="GO1955" s="267"/>
      <c r="GP1955" s="267"/>
      <c r="GQ1955" s="267"/>
      <c r="GR1955" s="267"/>
      <c r="GS1955" s="267"/>
      <c r="GT1955" s="267"/>
      <c r="GU1955" s="267"/>
      <c r="GV1955" s="267"/>
      <c r="GW1955" s="267"/>
      <c r="GX1955" s="267"/>
      <c r="GY1955" s="267"/>
      <c r="GZ1955" s="267"/>
      <c r="HA1955" s="267"/>
      <c r="HB1955" s="267"/>
      <c r="HC1955" s="267"/>
      <c r="HD1955" s="267"/>
      <c r="HE1955" s="267"/>
      <c r="HF1955" s="267"/>
      <c r="HG1955" s="267"/>
      <c r="HH1955" s="267"/>
      <c r="HI1955" s="267"/>
      <c r="HJ1955" s="267"/>
      <c r="HK1955" s="267"/>
      <c r="HL1955" s="267"/>
      <c r="HM1955" s="267"/>
      <c r="HN1955" s="267"/>
      <c r="HO1955" s="267"/>
      <c r="HP1955" s="267"/>
      <c r="HQ1955" s="267"/>
      <c r="HR1955" s="267"/>
      <c r="HS1955" s="267"/>
      <c r="HT1955" s="267"/>
      <c r="HU1955" s="267"/>
      <c r="HV1955" s="267"/>
      <c r="HW1955" s="267"/>
      <c r="HX1955" s="267"/>
      <c r="HY1955" s="267"/>
      <c r="HZ1955" s="267"/>
      <c r="IA1955" s="267"/>
      <c r="IB1955" s="267"/>
      <c r="IC1955" s="267"/>
      <c r="ID1955" s="267"/>
      <c r="IE1955" s="267"/>
      <c r="IF1955" s="267"/>
      <c r="IG1955" s="267"/>
      <c r="IH1955" s="267"/>
      <c r="II1955" s="267"/>
      <c r="IJ1955" s="267"/>
      <c r="IK1955" s="267"/>
      <c r="IL1955" s="267"/>
      <c r="IM1955" s="267"/>
      <c r="IN1955" s="267"/>
      <c r="IO1955" s="267"/>
      <c r="IP1955" s="267"/>
      <c r="IQ1955" s="267"/>
      <c r="IR1955" s="267"/>
      <c r="IS1955" s="267"/>
      <c r="IT1955" s="267"/>
      <c r="IU1955" s="267"/>
    </row>
    <row r="1956" spans="1:255" s="268" customFormat="1" ht="12.75">
      <c r="A1956" s="267"/>
      <c r="B1956" s="267"/>
      <c r="C1956" s="267"/>
      <c r="D1956" s="267"/>
      <c r="E1956" s="267"/>
      <c r="F1956" s="267"/>
      <c r="G1956" s="267"/>
      <c r="H1956" s="267"/>
      <c r="I1956" s="267"/>
      <c r="J1956" s="267"/>
      <c r="K1956" s="267"/>
      <c r="L1956" s="267"/>
      <c r="M1956" s="267"/>
      <c r="N1956" s="267"/>
      <c r="O1956" s="267"/>
      <c r="P1956" s="267"/>
      <c r="Q1956" s="267"/>
      <c r="R1956" s="267"/>
      <c r="S1956" s="267"/>
      <c r="T1956" s="267"/>
      <c r="U1956" s="267"/>
      <c r="V1956" s="267"/>
      <c r="W1956" s="267"/>
      <c r="X1956" s="267"/>
      <c r="Y1956" s="267"/>
      <c r="Z1956" s="267"/>
      <c r="AA1956" s="267"/>
      <c r="AB1956" s="267"/>
      <c r="AC1956" s="267"/>
      <c r="AD1956" s="267"/>
      <c r="AE1956" s="267"/>
      <c r="AF1956" s="267"/>
      <c r="AG1956" s="267"/>
      <c r="AH1956" s="267"/>
      <c r="AI1956" s="267"/>
      <c r="AJ1956" s="267"/>
      <c r="AK1956" s="267"/>
      <c r="AL1956" s="267"/>
      <c r="AM1956" s="267"/>
      <c r="AN1956" s="267"/>
      <c r="AO1956" s="267"/>
      <c r="AP1956" s="267"/>
      <c r="AQ1956" s="267"/>
      <c r="AR1956" s="267"/>
      <c r="AS1956" s="267"/>
      <c r="AT1956" s="267"/>
      <c r="AU1956" s="267"/>
      <c r="AV1956" s="267"/>
      <c r="AW1956" s="267"/>
      <c r="AX1956" s="267"/>
      <c r="AY1956" s="267"/>
      <c r="AZ1956" s="267"/>
      <c r="BA1956" s="267"/>
      <c r="BB1956" s="267"/>
      <c r="BC1956" s="267"/>
      <c r="BD1956" s="267"/>
      <c r="BE1956" s="267"/>
      <c r="BF1956" s="267"/>
      <c r="BG1956" s="267"/>
      <c r="BH1956" s="267"/>
      <c r="BI1956" s="267"/>
      <c r="BJ1956" s="267"/>
      <c r="BK1956" s="267"/>
      <c r="BL1956" s="267"/>
      <c r="BM1956" s="267"/>
      <c r="BN1956" s="267"/>
      <c r="BO1956" s="267"/>
      <c r="BP1956" s="267"/>
      <c r="BQ1956" s="267"/>
      <c r="BR1956" s="267"/>
      <c r="BS1956" s="267"/>
      <c r="BT1956" s="267"/>
      <c r="BU1956" s="267"/>
      <c r="BV1956" s="267"/>
      <c r="BW1956" s="267"/>
      <c r="BX1956" s="267"/>
      <c r="BY1956" s="267"/>
      <c r="BZ1956" s="267"/>
      <c r="CA1956" s="267"/>
      <c r="CB1956" s="267"/>
      <c r="CC1956" s="267"/>
      <c r="CD1956" s="267"/>
      <c r="CE1956" s="267"/>
      <c r="CF1956" s="267"/>
      <c r="CG1956" s="267"/>
      <c r="CH1956" s="267"/>
      <c r="CI1956" s="267"/>
      <c r="CJ1956" s="267"/>
      <c r="CK1956" s="267"/>
      <c r="CL1956" s="267"/>
      <c r="CM1956" s="267"/>
      <c r="CN1956" s="267"/>
      <c r="CO1956" s="267"/>
      <c r="CP1956" s="267"/>
      <c r="CQ1956" s="267"/>
      <c r="CR1956" s="267"/>
      <c r="CS1956" s="267"/>
      <c r="CT1956" s="267"/>
      <c r="CU1956" s="267"/>
      <c r="CV1956" s="267"/>
      <c r="CW1956" s="267"/>
      <c r="CX1956" s="267"/>
      <c r="CY1956" s="267"/>
      <c r="CZ1956" s="267"/>
      <c r="DA1956" s="267"/>
      <c r="DB1956" s="267"/>
      <c r="DC1956" s="267"/>
      <c r="DD1956" s="267"/>
      <c r="DE1956" s="267"/>
      <c r="DF1956" s="267"/>
      <c r="DG1956" s="267"/>
      <c r="DH1956" s="267"/>
      <c r="DI1956" s="267"/>
      <c r="DJ1956" s="267"/>
      <c r="DK1956" s="267"/>
      <c r="DL1956" s="267"/>
      <c r="DM1956" s="267"/>
      <c r="DN1956" s="267"/>
      <c r="DO1956" s="267"/>
      <c r="DP1956" s="267"/>
      <c r="DQ1956" s="267"/>
      <c r="DR1956" s="267"/>
      <c r="DS1956" s="267"/>
      <c r="DT1956" s="267"/>
      <c r="DU1956" s="267"/>
      <c r="DV1956" s="267"/>
      <c r="DW1956" s="267"/>
      <c r="DX1956" s="267"/>
      <c r="DY1956" s="267"/>
      <c r="DZ1956" s="267"/>
      <c r="EA1956" s="267"/>
      <c r="EB1956" s="267"/>
      <c r="EC1956" s="267"/>
      <c r="ED1956" s="267"/>
      <c r="EE1956" s="267"/>
      <c r="EF1956" s="267"/>
      <c r="EG1956" s="267"/>
      <c r="EH1956" s="267"/>
      <c r="EI1956" s="267"/>
      <c r="EJ1956" s="267"/>
      <c r="EK1956" s="267"/>
      <c r="EL1956" s="267"/>
      <c r="EM1956" s="267"/>
      <c r="EN1956" s="267"/>
      <c r="EO1956" s="267"/>
      <c r="EP1956" s="267"/>
      <c r="EQ1956" s="267"/>
      <c r="ER1956" s="267"/>
      <c r="ES1956" s="267"/>
      <c r="ET1956" s="267"/>
      <c r="EU1956" s="267"/>
      <c r="EV1956" s="267"/>
      <c r="EW1956" s="267"/>
      <c r="EX1956" s="267"/>
      <c r="EY1956" s="267"/>
      <c r="EZ1956" s="267"/>
      <c r="FA1956" s="267"/>
      <c r="FB1956" s="267"/>
      <c r="FC1956" s="267"/>
      <c r="FD1956" s="267"/>
      <c r="FE1956" s="267"/>
      <c r="FF1956" s="267"/>
      <c r="FG1956" s="267"/>
      <c r="FH1956" s="267"/>
      <c r="FI1956" s="267"/>
      <c r="FJ1956" s="267"/>
      <c r="FK1956" s="267"/>
      <c r="FL1956" s="267"/>
      <c r="FM1956" s="267"/>
      <c r="FN1956" s="267"/>
      <c r="FO1956" s="267"/>
      <c r="FP1956" s="267"/>
      <c r="FQ1956" s="267"/>
      <c r="FR1956" s="267"/>
      <c r="FS1956" s="267"/>
      <c r="FT1956" s="267"/>
      <c r="FU1956" s="267"/>
      <c r="FV1956" s="267"/>
      <c r="FW1956" s="267"/>
      <c r="FX1956" s="267"/>
      <c r="FY1956" s="267"/>
      <c r="FZ1956" s="267"/>
      <c r="GA1956" s="267"/>
      <c r="GB1956" s="267"/>
      <c r="GC1956" s="267"/>
      <c r="GD1956" s="267"/>
      <c r="GE1956" s="267"/>
      <c r="GF1956" s="267"/>
      <c r="GG1956" s="267"/>
      <c r="GH1956" s="267"/>
      <c r="GI1956" s="267"/>
      <c r="GJ1956" s="267"/>
      <c r="GK1956" s="267"/>
      <c r="GL1956" s="267"/>
      <c r="GM1956" s="267"/>
      <c r="GN1956" s="267"/>
      <c r="GO1956" s="267"/>
      <c r="GP1956" s="267"/>
      <c r="GQ1956" s="267"/>
      <c r="GR1956" s="267"/>
      <c r="GS1956" s="267"/>
      <c r="GT1956" s="267"/>
      <c r="GU1956" s="267"/>
      <c r="GV1956" s="267"/>
      <c r="GW1956" s="267"/>
      <c r="GX1956" s="267"/>
      <c r="GY1956" s="267"/>
      <c r="GZ1956" s="267"/>
      <c r="HA1956" s="267"/>
      <c r="HB1956" s="267"/>
      <c r="HC1956" s="267"/>
      <c r="HD1956" s="267"/>
      <c r="HE1956" s="267"/>
      <c r="HF1956" s="267"/>
      <c r="HG1956" s="267"/>
      <c r="HH1956" s="267"/>
      <c r="HI1956" s="267"/>
      <c r="HJ1956" s="267"/>
      <c r="HK1956" s="267"/>
      <c r="HL1956" s="267"/>
      <c r="HM1956" s="267"/>
      <c r="HN1956" s="267"/>
      <c r="HO1956" s="267"/>
      <c r="HP1956" s="267"/>
      <c r="HQ1956" s="267"/>
      <c r="HR1956" s="267"/>
      <c r="HS1956" s="267"/>
      <c r="HT1956" s="267"/>
      <c r="HU1956" s="267"/>
      <c r="HV1956" s="267"/>
      <c r="HW1956" s="267"/>
      <c r="HX1956" s="267"/>
      <c r="HY1956" s="267"/>
      <c r="HZ1956" s="267"/>
      <c r="IA1956" s="267"/>
      <c r="IB1956" s="267"/>
      <c r="IC1956" s="267"/>
      <c r="ID1956" s="267"/>
      <c r="IE1956" s="267"/>
      <c r="IF1956" s="267"/>
      <c r="IG1956" s="267"/>
      <c r="IH1956" s="267"/>
      <c r="II1956" s="267"/>
      <c r="IJ1956" s="267"/>
      <c r="IK1956" s="267"/>
      <c r="IL1956" s="267"/>
      <c r="IM1956" s="267"/>
      <c r="IN1956" s="267"/>
      <c r="IO1956" s="267"/>
      <c r="IP1956" s="267"/>
      <c r="IQ1956" s="267"/>
      <c r="IR1956" s="267"/>
      <c r="IS1956" s="267"/>
      <c r="IT1956" s="267"/>
      <c r="IU1956" s="267"/>
    </row>
    <row r="1957" spans="1:255" s="268" customFormat="1" ht="12.75">
      <c r="A1957" s="267"/>
      <c r="B1957" s="267"/>
      <c r="C1957" s="267"/>
      <c r="D1957" s="267"/>
      <c r="E1957" s="267"/>
      <c r="F1957" s="267"/>
      <c r="G1957" s="267"/>
      <c r="H1957" s="267"/>
      <c r="I1957" s="267"/>
      <c r="J1957" s="267"/>
      <c r="K1957" s="267"/>
      <c r="L1957" s="267"/>
      <c r="M1957" s="267"/>
      <c r="N1957" s="267"/>
      <c r="O1957" s="267"/>
      <c r="P1957" s="267"/>
      <c r="Q1957" s="267"/>
      <c r="R1957" s="267"/>
      <c r="S1957" s="267"/>
      <c r="T1957" s="267"/>
      <c r="U1957" s="267"/>
      <c r="V1957" s="267"/>
      <c r="W1957" s="267"/>
      <c r="X1957" s="267"/>
      <c r="Y1957" s="267"/>
      <c r="Z1957" s="267"/>
      <c r="AA1957" s="267"/>
      <c r="AB1957" s="267"/>
      <c r="AC1957" s="267"/>
      <c r="AD1957" s="267"/>
      <c r="AE1957" s="267"/>
      <c r="AF1957" s="267"/>
      <c r="AG1957" s="267"/>
      <c r="AH1957" s="267"/>
      <c r="AI1957" s="267"/>
      <c r="AJ1957" s="267"/>
      <c r="AK1957" s="267"/>
      <c r="AL1957" s="267"/>
      <c r="AM1957" s="267"/>
      <c r="AN1957" s="267"/>
      <c r="AO1957" s="267"/>
      <c r="AP1957" s="267"/>
      <c r="AQ1957" s="267"/>
      <c r="AR1957" s="267"/>
      <c r="AS1957" s="267"/>
      <c r="AT1957" s="267"/>
      <c r="AU1957" s="267"/>
      <c r="AV1957" s="267"/>
      <c r="AW1957" s="267"/>
      <c r="AX1957" s="267"/>
      <c r="AY1957" s="267"/>
      <c r="AZ1957" s="267"/>
      <c r="BA1957" s="267"/>
      <c r="BB1957" s="267"/>
      <c r="BC1957" s="267"/>
      <c r="BD1957" s="267"/>
      <c r="BE1957" s="267"/>
      <c r="BF1957" s="267"/>
      <c r="BG1957" s="267"/>
      <c r="BH1957" s="267"/>
      <c r="BI1957" s="267"/>
      <c r="BJ1957" s="267"/>
      <c r="BK1957" s="267"/>
      <c r="BL1957" s="267"/>
      <c r="BM1957" s="267"/>
      <c r="BN1957" s="267"/>
      <c r="BO1957" s="267"/>
      <c r="BP1957" s="267"/>
      <c r="BQ1957" s="267"/>
      <c r="BR1957" s="267"/>
      <c r="BS1957" s="267"/>
      <c r="BT1957" s="267"/>
      <c r="BU1957" s="267"/>
      <c r="BV1957" s="267"/>
      <c r="BW1957" s="267"/>
      <c r="BX1957" s="267"/>
      <c r="BY1957" s="267"/>
      <c r="BZ1957" s="267"/>
      <c r="CA1957" s="267"/>
      <c r="CB1957" s="267"/>
      <c r="CC1957" s="267"/>
      <c r="CD1957" s="267"/>
      <c r="CE1957" s="267"/>
      <c r="CF1957" s="267"/>
      <c r="CG1957" s="267"/>
      <c r="CH1957" s="267"/>
      <c r="CI1957" s="267"/>
      <c r="CJ1957" s="267"/>
      <c r="CK1957" s="267"/>
      <c r="CL1957" s="267"/>
      <c r="CM1957" s="267"/>
      <c r="CN1957" s="267"/>
      <c r="CO1957" s="267"/>
      <c r="CP1957" s="267"/>
      <c r="CQ1957" s="267"/>
      <c r="CR1957" s="267"/>
      <c r="CS1957" s="267"/>
      <c r="CT1957" s="267"/>
      <c r="CU1957" s="267"/>
      <c r="CV1957" s="267"/>
      <c r="CW1957" s="267"/>
      <c r="CX1957" s="267"/>
      <c r="CY1957" s="267"/>
      <c r="CZ1957" s="267"/>
      <c r="DA1957" s="267"/>
      <c r="DB1957" s="267"/>
      <c r="DC1957" s="267"/>
      <c r="DD1957" s="267"/>
      <c r="DE1957" s="267"/>
      <c r="DF1957" s="267"/>
      <c r="DG1957" s="267"/>
      <c r="DH1957" s="267"/>
      <c r="DI1957" s="267"/>
      <c r="DJ1957" s="267"/>
      <c r="DK1957" s="267"/>
      <c r="DL1957" s="267"/>
      <c r="DM1957" s="267"/>
      <c r="DN1957" s="267"/>
      <c r="DO1957" s="267"/>
      <c r="DP1957" s="267"/>
      <c r="DQ1957" s="267"/>
      <c r="DR1957" s="267"/>
      <c r="DS1957" s="267"/>
      <c r="DT1957" s="267"/>
      <c r="DU1957" s="267"/>
      <c r="DV1957" s="267"/>
      <c r="DW1957" s="267"/>
      <c r="DX1957" s="267"/>
      <c r="DY1957" s="267"/>
      <c r="DZ1957" s="267"/>
      <c r="EA1957" s="267"/>
      <c r="EB1957" s="267"/>
      <c r="EC1957" s="267"/>
      <c r="ED1957" s="267"/>
      <c r="EE1957" s="267"/>
      <c r="EF1957" s="267"/>
      <c r="EG1957" s="267"/>
      <c r="EH1957" s="267"/>
      <c r="EI1957" s="267"/>
      <c r="EJ1957" s="267"/>
      <c r="EK1957" s="267"/>
      <c r="EL1957" s="267"/>
      <c r="EM1957" s="267"/>
      <c r="EN1957" s="267"/>
      <c r="EO1957" s="267"/>
      <c r="EP1957" s="267"/>
      <c r="EQ1957" s="267"/>
      <c r="ER1957" s="267"/>
      <c r="ES1957" s="267"/>
      <c r="ET1957" s="267"/>
      <c r="EU1957" s="267"/>
      <c r="EV1957" s="267"/>
      <c r="EW1957" s="267"/>
      <c r="EX1957" s="267"/>
      <c r="EY1957" s="267"/>
      <c r="EZ1957" s="267"/>
      <c r="FA1957" s="267"/>
      <c r="FB1957" s="267"/>
      <c r="FC1957" s="267"/>
      <c r="FD1957" s="267"/>
      <c r="FE1957" s="267"/>
      <c r="FF1957" s="267"/>
      <c r="FG1957" s="267"/>
      <c r="FH1957" s="267"/>
      <c r="FI1957" s="267"/>
      <c r="FJ1957" s="267"/>
      <c r="FK1957" s="267"/>
      <c r="FL1957" s="267"/>
      <c r="FM1957" s="267"/>
      <c r="FN1957" s="267"/>
      <c r="FO1957" s="267"/>
      <c r="FP1957" s="267"/>
      <c r="FQ1957" s="267"/>
      <c r="FR1957" s="267"/>
      <c r="FS1957" s="267"/>
      <c r="FT1957" s="267"/>
      <c r="FU1957" s="267"/>
      <c r="FV1957" s="267"/>
      <c r="FW1957" s="267"/>
      <c r="FX1957" s="267"/>
      <c r="FY1957" s="267"/>
      <c r="FZ1957" s="267"/>
      <c r="GA1957" s="267"/>
      <c r="GB1957" s="267"/>
      <c r="GC1957" s="267"/>
      <c r="GD1957" s="267"/>
      <c r="GE1957" s="267"/>
      <c r="GF1957" s="267"/>
      <c r="GG1957" s="267"/>
      <c r="GH1957" s="267"/>
      <c r="GI1957" s="267"/>
      <c r="GJ1957" s="267"/>
      <c r="GK1957" s="267"/>
      <c r="GL1957" s="267"/>
      <c r="GM1957" s="267"/>
      <c r="GN1957" s="267"/>
      <c r="GO1957" s="267"/>
      <c r="GP1957" s="267"/>
      <c r="GQ1957" s="267"/>
      <c r="GR1957" s="267"/>
      <c r="GS1957" s="267"/>
      <c r="GT1957" s="267"/>
      <c r="GU1957" s="267"/>
      <c r="GV1957" s="267"/>
      <c r="GW1957" s="267"/>
      <c r="GX1957" s="267"/>
      <c r="GY1957" s="267"/>
      <c r="GZ1957" s="267"/>
      <c r="HA1957" s="267"/>
      <c r="HB1957" s="267"/>
      <c r="HC1957" s="267"/>
      <c r="HD1957" s="267"/>
      <c r="HE1957" s="267"/>
      <c r="HF1957" s="267"/>
      <c r="HG1957" s="267"/>
      <c r="HH1957" s="267"/>
      <c r="HI1957" s="267"/>
      <c r="HJ1957" s="267"/>
      <c r="HK1957" s="267"/>
      <c r="HL1957" s="267"/>
      <c r="HM1957" s="267"/>
      <c r="HN1957" s="267"/>
      <c r="HO1957" s="267"/>
      <c r="HP1957" s="267"/>
      <c r="HQ1957" s="267"/>
      <c r="HR1957" s="267"/>
      <c r="HS1957" s="267"/>
      <c r="HT1957" s="267"/>
      <c r="HU1957" s="267"/>
      <c r="HV1957" s="267"/>
      <c r="HW1957" s="267"/>
      <c r="HX1957" s="267"/>
      <c r="HY1957" s="267"/>
      <c r="HZ1957" s="267"/>
      <c r="IA1957" s="267"/>
      <c r="IB1957" s="267"/>
      <c r="IC1957" s="267"/>
      <c r="ID1957" s="267"/>
      <c r="IE1957" s="267"/>
      <c r="IF1957" s="267"/>
      <c r="IG1957" s="267"/>
      <c r="IH1957" s="267"/>
      <c r="II1957" s="267"/>
      <c r="IJ1957" s="267"/>
      <c r="IK1957" s="267"/>
      <c r="IL1957" s="267"/>
      <c r="IM1957" s="267"/>
      <c r="IN1957" s="267"/>
      <c r="IO1957" s="267"/>
      <c r="IP1957" s="267"/>
      <c r="IQ1957" s="267"/>
      <c r="IR1957" s="267"/>
      <c r="IS1957" s="267"/>
      <c r="IT1957" s="267"/>
      <c r="IU1957" s="267"/>
    </row>
    <row r="1958" spans="1:255" s="268" customFormat="1" ht="12.75">
      <c r="A1958" s="267"/>
      <c r="B1958" s="267"/>
      <c r="C1958" s="267"/>
      <c r="D1958" s="267"/>
      <c r="E1958" s="267"/>
      <c r="F1958" s="267"/>
      <c r="G1958" s="267"/>
      <c r="H1958" s="267"/>
      <c r="I1958" s="267"/>
      <c r="J1958" s="267"/>
      <c r="K1958" s="267"/>
      <c r="L1958" s="267"/>
      <c r="M1958" s="267"/>
      <c r="N1958" s="267"/>
      <c r="O1958" s="267"/>
      <c r="P1958" s="267"/>
      <c r="Q1958" s="267"/>
      <c r="R1958" s="267"/>
      <c r="S1958" s="267"/>
      <c r="T1958" s="267"/>
      <c r="U1958" s="267"/>
      <c r="V1958" s="267"/>
      <c r="W1958" s="267"/>
      <c r="X1958" s="267"/>
      <c r="Y1958" s="267"/>
      <c r="Z1958" s="267"/>
      <c r="AA1958" s="267"/>
      <c r="AB1958" s="267"/>
      <c r="AC1958" s="267"/>
      <c r="AD1958" s="267"/>
      <c r="AE1958" s="267"/>
      <c r="AF1958" s="267"/>
      <c r="AG1958" s="267"/>
      <c r="AH1958" s="267"/>
      <c r="AI1958" s="267"/>
      <c r="AJ1958" s="267"/>
      <c r="AK1958" s="267"/>
      <c r="AL1958" s="267"/>
      <c r="AM1958" s="267"/>
      <c r="AN1958" s="267"/>
      <c r="AO1958" s="267"/>
      <c r="AP1958" s="267"/>
      <c r="AQ1958" s="267"/>
      <c r="AR1958" s="267"/>
      <c r="AS1958" s="267"/>
      <c r="AT1958" s="267"/>
      <c r="AU1958" s="267"/>
      <c r="AV1958" s="267"/>
      <c r="AW1958" s="267"/>
      <c r="AX1958" s="267"/>
      <c r="AY1958" s="267"/>
      <c r="AZ1958" s="267"/>
      <c r="BA1958" s="267"/>
      <c r="BB1958" s="267"/>
      <c r="BC1958" s="267"/>
      <c r="BD1958" s="267"/>
      <c r="BE1958" s="267"/>
      <c r="BF1958" s="267"/>
      <c r="BG1958" s="267"/>
      <c r="BH1958" s="267"/>
      <c r="BI1958" s="267"/>
      <c r="BJ1958" s="267"/>
      <c r="BK1958" s="267"/>
      <c r="BL1958" s="267"/>
      <c r="BM1958" s="267"/>
      <c r="BN1958" s="267"/>
      <c r="BO1958" s="267"/>
      <c r="BP1958" s="267"/>
      <c r="BQ1958" s="267"/>
      <c r="BR1958" s="267"/>
      <c r="BS1958" s="267"/>
      <c r="BT1958" s="267"/>
      <c r="BU1958" s="267"/>
      <c r="BV1958" s="267"/>
      <c r="BW1958" s="267"/>
      <c r="BX1958" s="267"/>
      <c r="BY1958" s="267"/>
      <c r="BZ1958" s="267"/>
      <c r="CA1958" s="267"/>
      <c r="CB1958" s="267"/>
      <c r="CC1958" s="267"/>
      <c r="CD1958" s="267"/>
      <c r="CE1958" s="267"/>
      <c r="CF1958" s="267"/>
      <c r="CG1958" s="267"/>
      <c r="CH1958" s="267"/>
      <c r="CI1958" s="267"/>
      <c r="CJ1958" s="267"/>
      <c r="CK1958" s="267"/>
      <c r="CL1958" s="267"/>
      <c r="CM1958" s="267"/>
      <c r="CN1958" s="267"/>
      <c r="CO1958" s="267"/>
      <c r="CP1958" s="267"/>
      <c r="CQ1958" s="267"/>
      <c r="CR1958" s="267"/>
      <c r="CS1958" s="267"/>
      <c r="CT1958" s="267"/>
      <c r="CU1958" s="267"/>
      <c r="CV1958" s="267"/>
      <c r="CW1958" s="267"/>
      <c r="CX1958" s="267"/>
      <c r="CY1958" s="267"/>
      <c r="CZ1958" s="267"/>
      <c r="DA1958" s="267"/>
      <c r="DB1958" s="267"/>
      <c r="DC1958" s="267"/>
      <c r="DD1958" s="267"/>
      <c r="DE1958" s="267"/>
      <c r="DF1958" s="267"/>
      <c r="DG1958" s="267"/>
      <c r="DH1958" s="267"/>
      <c r="DI1958" s="267"/>
      <c r="DJ1958" s="267"/>
      <c r="DK1958" s="267"/>
      <c r="DL1958" s="267"/>
      <c r="DM1958" s="267"/>
      <c r="DN1958" s="267"/>
      <c r="DO1958" s="267"/>
      <c r="DP1958" s="267"/>
      <c r="DQ1958" s="267"/>
      <c r="DR1958" s="267"/>
      <c r="DS1958" s="267"/>
      <c r="DT1958" s="267"/>
      <c r="DU1958" s="267"/>
      <c r="DV1958" s="267"/>
      <c r="DW1958" s="267"/>
      <c r="DX1958" s="267"/>
      <c r="DY1958" s="267"/>
      <c r="DZ1958" s="267"/>
      <c r="EA1958" s="267"/>
      <c r="EB1958" s="267"/>
      <c r="EC1958" s="267"/>
      <c r="ED1958" s="267"/>
      <c r="EE1958" s="267"/>
      <c r="EF1958" s="267"/>
      <c r="EG1958" s="267"/>
      <c r="EH1958" s="267"/>
      <c r="EI1958" s="267"/>
      <c r="EJ1958" s="267"/>
      <c r="EK1958" s="267"/>
      <c r="EL1958" s="267"/>
      <c r="EM1958" s="267"/>
      <c r="EN1958" s="267"/>
      <c r="EO1958" s="267"/>
      <c r="EP1958" s="267"/>
      <c r="EQ1958" s="267"/>
      <c r="ER1958" s="267"/>
      <c r="ES1958" s="267"/>
      <c r="ET1958" s="267"/>
      <c r="EU1958" s="267"/>
      <c r="EV1958" s="267"/>
      <c r="EW1958" s="267"/>
      <c r="EX1958" s="267"/>
      <c r="EY1958" s="267"/>
      <c r="EZ1958" s="267"/>
      <c r="FA1958" s="267"/>
      <c r="FB1958" s="267"/>
      <c r="FC1958" s="267"/>
      <c r="FD1958" s="267"/>
      <c r="FE1958" s="267"/>
      <c r="FF1958" s="267"/>
      <c r="FG1958" s="267"/>
      <c r="FH1958" s="267"/>
      <c r="FI1958" s="267"/>
      <c r="FJ1958" s="267"/>
      <c r="FK1958" s="267"/>
      <c r="FL1958" s="267"/>
      <c r="FM1958" s="267"/>
      <c r="FN1958" s="267"/>
      <c r="FO1958" s="267"/>
      <c r="FP1958" s="267"/>
      <c r="FQ1958" s="267"/>
      <c r="FR1958" s="267"/>
      <c r="FS1958" s="267"/>
      <c r="FT1958" s="267"/>
      <c r="FU1958" s="267"/>
      <c r="FV1958" s="267"/>
      <c r="FW1958" s="267"/>
      <c r="FX1958" s="267"/>
      <c r="FY1958" s="267"/>
      <c r="FZ1958" s="267"/>
      <c r="GA1958" s="267"/>
      <c r="GB1958" s="267"/>
      <c r="GC1958" s="267"/>
      <c r="GD1958" s="267"/>
      <c r="GE1958" s="267"/>
      <c r="GF1958" s="267"/>
      <c r="GG1958" s="267"/>
      <c r="GH1958" s="267"/>
      <c r="GI1958" s="267"/>
      <c r="GJ1958" s="267"/>
      <c r="GK1958" s="267"/>
      <c r="GL1958" s="267"/>
      <c r="GM1958" s="267"/>
      <c r="GN1958" s="267"/>
      <c r="GO1958" s="267"/>
      <c r="GP1958" s="267"/>
      <c r="GQ1958" s="267"/>
      <c r="GR1958" s="267"/>
      <c r="GS1958" s="267"/>
      <c r="GT1958" s="267"/>
      <c r="GU1958" s="267"/>
      <c r="GV1958" s="267"/>
      <c r="GW1958" s="267"/>
      <c r="GX1958" s="267"/>
      <c r="GY1958" s="267"/>
      <c r="GZ1958" s="267"/>
      <c r="HA1958" s="267"/>
      <c r="HB1958" s="267"/>
      <c r="HC1958" s="267"/>
      <c r="HD1958" s="267"/>
      <c r="HE1958" s="267"/>
      <c r="HF1958" s="267"/>
      <c r="HG1958" s="267"/>
      <c r="HH1958" s="267"/>
      <c r="HI1958" s="267"/>
      <c r="HJ1958" s="267"/>
      <c r="HK1958" s="267"/>
      <c r="HL1958" s="267"/>
      <c r="HM1958" s="267"/>
      <c r="HN1958" s="267"/>
      <c r="HO1958" s="267"/>
      <c r="HP1958" s="267"/>
      <c r="HQ1958" s="267"/>
      <c r="HR1958" s="267"/>
      <c r="HS1958" s="267"/>
      <c r="HT1958" s="267"/>
      <c r="HU1958" s="267"/>
      <c r="HV1958" s="267"/>
      <c r="HW1958" s="267"/>
      <c r="HX1958" s="267"/>
      <c r="HY1958" s="267"/>
      <c r="HZ1958" s="267"/>
      <c r="IA1958" s="267"/>
      <c r="IB1958" s="267"/>
      <c r="IC1958" s="267"/>
      <c r="ID1958" s="267"/>
      <c r="IE1958" s="267"/>
      <c r="IF1958" s="267"/>
      <c r="IG1958" s="267"/>
      <c r="IH1958" s="267"/>
      <c r="II1958" s="267"/>
      <c r="IJ1958" s="267"/>
      <c r="IK1958" s="267"/>
      <c r="IL1958" s="267"/>
      <c r="IM1958" s="267"/>
      <c r="IN1958" s="267"/>
      <c r="IO1958" s="267"/>
      <c r="IP1958" s="267"/>
      <c r="IQ1958" s="267"/>
      <c r="IR1958" s="267"/>
      <c r="IS1958" s="267"/>
      <c r="IT1958" s="267"/>
      <c r="IU1958" s="267"/>
    </row>
    <row r="1959" spans="1:255" s="268" customFormat="1" ht="12.75">
      <c r="A1959" s="267"/>
      <c r="B1959" s="267"/>
      <c r="C1959" s="267"/>
      <c r="D1959" s="267"/>
      <c r="E1959" s="267"/>
      <c r="F1959" s="267"/>
      <c r="G1959" s="267"/>
      <c r="H1959" s="267"/>
      <c r="I1959" s="267"/>
      <c r="J1959" s="267"/>
      <c r="K1959" s="267"/>
      <c r="L1959" s="267"/>
      <c r="M1959" s="267"/>
      <c r="N1959" s="267"/>
      <c r="O1959" s="267"/>
      <c r="P1959" s="267"/>
      <c r="Q1959" s="267"/>
      <c r="R1959" s="267"/>
      <c r="S1959" s="267"/>
      <c r="T1959" s="267"/>
      <c r="U1959" s="267"/>
      <c r="V1959" s="267"/>
      <c r="W1959" s="267"/>
      <c r="X1959" s="267"/>
      <c r="Y1959" s="267"/>
      <c r="Z1959" s="267"/>
      <c r="AA1959" s="267"/>
      <c r="AB1959" s="267"/>
      <c r="AC1959" s="267"/>
      <c r="AD1959" s="267"/>
      <c r="AE1959" s="267"/>
      <c r="AF1959" s="267"/>
      <c r="AG1959" s="267"/>
      <c r="AH1959" s="267"/>
      <c r="AI1959" s="267"/>
      <c r="AJ1959" s="267"/>
      <c r="AK1959" s="267"/>
      <c r="AL1959" s="267"/>
      <c r="AM1959" s="267"/>
      <c r="AN1959" s="267"/>
      <c r="AO1959" s="267"/>
      <c r="AP1959" s="267"/>
      <c r="AQ1959" s="267"/>
      <c r="AR1959" s="267"/>
      <c r="AS1959" s="267"/>
      <c r="AT1959" s="267"/>
      <c r="AU1959" s="267"/>
      <c r="AV1959" s="267"/>
      <c r="AW1959" s="267"/>
      <c r="AX1959" s="267"/>
      <c r="AY1959" s="267"/>
      <c r="AZ1959" s="267"/>
      <c r="BA1959" s="267"/>
      <c r="BB1959" s="267"/>
      <c r="BC1959" s="267"/>
      <c r="BD1959" s="267"/>
      <c r="BE1959" s="267"/>
      <c r="BF1959" s="267"/>
      <c r="BG1959" s="267"/>
      <c r="BH1959" s="267"/>
      <c r="BI1959" s="267"/>
      <c r="BJ1959" s="267"/>
      <c r="BK1959" s="267"/>
      <c r="BL1959" s="267"/>
      <c r="BM1959" s="267"/>
      <c r="BN1959" s="267"/>
      <c r="BO1959" s="267"/>
      <c r="BP1959" s="267"/>
      <c r="BQ1959" s="267"/>
      <c r="BR1959" s="267"/>
      <c r="BS1959" s="267"/>
      <c r="BT1959" s="267"/>
      <c r="BU1959" s="267"/>
      <c r="BV1959" s="267"/>
      <c r="BW1959" s="267"/>
      <c r="BX1959" s="267"/>
      <c r="BY1959" s="267"/>
      <c r="BZ1959" s="267"/>
      <c r="CA1959" s="267"/>
      <c r="CB1959" s="267"/>
      <c r="CC1959" s="267"/>
      <c r="CD1959" s="267"/>
      <c r="CE1959" s="267"/>
      <c r="CF1959" s="267"/>
      <c r="CG1959" s="267"/>
      <c r="CH1959" s="267"/>
      <c r="CI1959" s="267"/>
      <c r="CJ1959" s="267"/>
      <c r="CK1959" s="267"/>
      <c r="CL1959" s="267"/>
      <c r="CM1959" s="267"/>
      <c r="CN1959" s="267"/>
      <c r="CO1959" s="267"/>
      <c r="CP1959" s="267"/>
      <c r="CQ1959" s="267"/>
      <c r="CR1959" s="267"/>
      <c r="CS1959" s="267"/>
      <c r="CT1959" s="267"/>
      <c r="CU1959" s="267"/>
      <c r="CV1959" s="267"/>
      <c r="CW1959" s="267"/>
      <c r="CX1959" s="267"/>
      <c r="CY1959" s="267"/>
      <c r="CZ1959" s="267"/>
      <c r="DA1959" s="267"/>
      <c r="DB1959" s="267"/>
      <c r="DC1959" s="267"/>
      <c r="DD1959" s="267"/>
      <c r="DE1959" s="267"/>
      <c r="DF1959" s="267"/>
      <c r="DG1959" s="267"/>
      <c r="DH1959" s="267"/>
      <c r="DI1959" s="267"/>
      <c r="DJ1959" s="267"/>
      <c r="DK1959" s="267"/>
      <c r="DL1959" s="267"/>
      <c r="DM1959" s="267"/>
      <c r="DN1959" s="267"/>
      <c r="DO1959" s="267"/>
      <c r="DP1959" s="267"/>
      <c r="DQ1959" s="267"/>
      <c r="DR1959" s="267"/>
      <c r="DS1959" s="267"/>
      <c r="DT1959" s="267"/>
      <c r="DU1959" s="267"/>
      <c r="DV1959" s="267"/>
      <c r="DW1959" s="267"/>
      <c r="DX1959" s="267"/>
      <c r="DY1959" s="267"/>
      <c r="DZ1959" s="267"/>
      <c r="EA1959" s="267"/>
      <c r="EB1959" s="267"/>
      <c r="EC1959" s="267"/>
      <c r="ED1959" s="267"/>
      <c r="EE1959" s="267"/>
      <c r="EF1959" s="267"/>
      <c r="EG1959" s="267"/>
      <c r="EH1959" s="267"/>
      <c r="EI1959" s="267"/>
      <c r="EJ1959" s="267"/>
      <c r="EK1959" s="267"/>
      <c r="EL1959" s="267"/>
      <c r="EM1959" s="267"/>
      <c r="EN1959" s="267"/>
      <c r="EO1959" s="267"/>
      <c r="EP1959" s="267"/>
      <c r="EQ1959" s="267"/>
      <c r="ER1959" s="267"/>
      <c r="ES1959" s="267"/>
      <c r="ET1959" s="267"/>
      <c r="EU1959" s="267"/>
      <c r="EV1959" s="267"/>
      <c r="EW1959" s="267"/>
      <c r="EX1959" s="267"/>
      <c r="EY1959" s="267"/>
      <c r="EZ1959" s="267"/>
      <c r="FA1959" s="267"/>
      <c r="FB1959" s="267"/>
      <c r="FC1959" s="267"/>
      <c r="FD1959" s="267"/>
      <c r="FE1959" s="267"/>
      <c r="FF1959" s="267"/>
      <c r="FG1959" s="267"/>
      <c r="FH1959" s="267"/>
      <c r="FI1959" s="267"/>
      <c r="FJ1959" s="267"/>
      <c r="FK1959" s="267"/>
      <c r="FL1959" s="267"/>
      <c r="FM1959" s="267"/>
      <c r="FN1959" s="267"/>
      <c r="FO1959" s="267"/>
      <c r="FP1959" s="267"/>
      <c r="FQ1959" s="267"/>
      <c r="FR1959" s="267"/>
      <c r="FS1959" s="267"/>
      <c r="FT1959" s="267"/>
      <c r="FU1959" s="267"/>
      <c r="FV1959" s="267"/>
      <c r="FW1959" s="267"/>
      <c r="FX1959" s="267"/>
      <c r="FY1959" s="267"/>
      <c r="FZ1959" s="267"/>
      <c r="GA1959" s="267"/>
      <c r="GB1959" s="267"/>
      <c r="GC1959" s="267"/>
      <c r="GD1959" s="267"/>
      <c r="GE1959" s="267"/>
      <c r="GF1959" s="267"/>
      <c r="GG1959" s="267"/>
      <c r="GH1959" s="267"/>
      <c r="GI1959" s="267"/>
      <c r="GJ1959" s="267"/>
      <c r="GK1959" s="267"/>
      <c r="GL1959" s="267"/>
      <c r="GM1959" s="267"/>
      <c r="GN1959" s="267"/>
      <c r="GO1959" s="267"/>
      <c r="GP1959" s="267"/>
      <c r="GQ1959" s="267"/>
      <c r="GR1959" s="267"/>
      <c r="GS1959" s="267"/>
      <c r="GT1959" s="267"/>
      <c r="GU1959" s="267"/>
      <c r="GV1959" s="267"/>
      <c r="GW1959" s="267"/>
      <c r="GX1959" s="267"/>
      <c r="GY1959" s="267"/>
      <c r="GZ1959" s="267"/>
      <c r="HA1959" s="267"/>
      <c r="HB1959" s="267"/>
      <c r="HC1959" s="267"/>
      <c r="HD1959" s="267"/>
      <c r="HE1959" s="267"/>
      <c r="HF1959" s="267"/>
      <c r="HG1959" s="267"/>
      <c r="HH1959" s="267"/>
      <c r="HI1959" s="267"/>
      <c r="HJ1959" s="267"/>
      <c r="HK1959" s="267"/>
      <c r="HL1959" s="267"/>
      <c r="HM1959" s="267"/>
      <c r="HN1959" s="267"/>
      <c r="HO1959" s="267"/>
      <c r="HP1959" s="267"/>
      <c r="HQ1959" s="267"/>
      <c r="HR1959" s="267"/>
      <c r="HS1959" s="267"/>
      <c r="HT1959" s="267"/>
      <c r="HU1959" s="267"/>
      <c r="HV1959" s="267"/>
      <c r="HW1959" s="267"/>
      <c r="HX1959" s="267"/>
      <c r="HY1959" s="267"/>
      <c r="HZ1959" s="267"/>
      <c r="IA1959" s="267"/>
      <c r="IB1959" s="267"/>
      <c r="IC1959" s="267"/>
      <c r="ID1959" s="267"/>
      <c r="IE1959" s="267"/>
      <c r="IF1959" s="267"/>
      <c r="IG1959" s="267"/>
      <c r="IH1959" s="267"/>
      <c r="II1959" s="267"/>
      <c r="IJ1959" s="267"/>
      <c r="IK1959" s="267"/>
      <c r="IL1959" s="267"/>
      <c r="IM1959" s="267"/>
      <c r="IN1959" s="267"/>
      <c r="IO1959" s="267"/>
      <c r="IP1959" s="267"/>
      <c r="IQ1959" s="267"/>
      <c r="IR1959" s="267"/>
      <c r="IS1959" s="267"/>
      <c r="IT1959" s="267"/>
      <c r="IU1959" s="267"/>
    </row>
    <row r="1960" spans="1:255" s="268" customFormat="1" ht="12.75">
      <c r="A1960" s="267"/>
      <c r="B1960" s="267"/>
      <c r="C1960" s="267"/>
      <c r="D1960" s="267"/>
      <c r="E1960" s="267"/>
      <c r="F1960" s="267"/>
      <c r="G1960" s="267"/>
      <c r="H1960" s="267"/>
      <c r="I1960" s="267"/>
      <c r="J1960" s="267"/>
      <c r="K1960" s="267"/>
      <c r="L1960" s="267"/>
      <c r="M1960" s="267"/>
      <c r="N1960" s="267"/>
      <c r="O1960" s="267"/>
      <c r="P1960" s="267"/>
      <c r="Q1960" s="267"/>
      <c r="R1960" s="267"/>
      <c r="S1960" s="267"/>
      <c r="T1960" s="267"/>
      <c r="U1960" s="267"/>
      <c r="V1960" s="267"/>
      <c r="W1960" s="267"/>
      <c r="X1960" s="267"/>
      <c r="Y1960" s="267"/>
      <c r="Z1960" s="267"/>
      <c r="AA1960" s="267"/>
      <c r="AB1960" s="267"/>
      <c r="AC1960" s="267"/>
      <c r="AD1960" s="267"/>
      <c r="AE1960" s="267"/>
      <c r="AF1960" s="267"/>
      <c r="AG1960" s="267"/>
      <c r="AH1960" s="267"/>
      <c r="AI1960" s="267"/>
      <c r="AJ1960" s="267"/>
      <c r="AK1960" s="267"/>
      <c r="AL1960" s="267"/>
      <c r="AM1960" s="267"/>
      <c r="AN1960" s="267"/>
      <c r="AO1960" s="267"/>
      <c r="AP1960" s="267"/>
      <c r="AQ1960" s="267"/>
      <c r="AR1960" s="267"/>
      <c r="AS1960" s="267"/>
      <c r="AT1960" s="267"/>
      <c r="AU1960" s="267"/>
      <c r="AV1960" s="267"/>
      <c r="AW1960" s="267"/>
      <c r="AX1960" s="267"/>
      <c r="AY1960" s="267"/>
      <c r="AZ1960" s="267"/>
      <c r="BA1960" s="267"/>
      <c r="BB1960" s="267"/>
      <c r="BC1960" s="267"/>
      <c r="BD1960" s="267"/>
      <c r="BE1960" s="267"/>
      <c r="BF1960" s="267"/>
      <c r="BG1960" s="267"/>
      <c r="BH1960" s="267"/>
      <c r="BI1960" s="267"/>
      <c r="BJ1960" s="267"/>
      <c r="BK1960" s="267"/>
      <c r="BL1960" s="267"/>
      <c r="BM1960" s="267"/>
      <c r="BN1960" s="267"/>
      <c r="BO1960" s="267"/>
      <c r="BP1960" s="267"/>
      <c r="BQ1960" s="267"/>
      <c r="BR1960" s="267"/>
      <c r="BS1960" s="267"/>
      <c r="BT1960" s="267"/>
      <c r="BU1960" s="267"/>
      <c r="BV1960" s="267"/>
      <c r="BW1960" s="267"/>
      <c r="BX1960" s="267"/>
      <c r="BY1960" s="267"/>
      <c r="BZ1960" s="267"/>
      <c r="CA1960" s="267"/>
      <c r="CB1960" s="267"/>
      <c r="CC1960" s="267"/>
      <c r="CD1960" s="267"/>
      <c r="CE1960" s="267"/>
      <c r="CF1960" s="267"/>
      <c r="CG1960" s="267"/>
      <c r="CH1960" s="267"/>
      <c r="CI1960" s="267"/>
      <c r="CJ1960" s="267"/>
      <c r="CK1960" s="267"/>
      <c r="CL1960" s="267"/>
      <c r="CM1960" s="267"/>
      <c r="CN1960" s="267"/>
      <c r="CO1960" s="267"/>
      <c r="CP1960" s="267"/>
      <c r="CQ1960" s="267"/>
      <c r="CR1960" s="267"/>
      <c r="CS1960" s="267"/>
      <c r="CT1960" s="267"/>
      <c r="CU1960" s="267"/>
      <c r="CV1960" s="267"/>
      <c r="CW1960" s="267"/>
      <c r="CX1960" s="267"/>
      <c r="CY1960" s="267"/>
      <c r="CZ1960" s="267"/>
      <c r="DA1960" s="267"/>
      <c r="DB1960" s="267"/>
      <c r="DC1960" s="267"/>
      <c r="DD1960" s="267"/>
      <c r="DE1960" s="267"/>
      <c r="DF1960" s="267"/>
      <c r="DG1960" s="267"/>
      <c r="DH1960" s="267"/>
      <c r="DI1960" s="267"/>
      <c r="DJ1960" s="267"/>
      <c r="DK1960" s="267"/>
      <c r="DL1960" s="267"/>
      <c r="DM1960" s="267"/>
      <c r="DN1960" s="267"/>
      <c r="DO1960" s="267"/>
      <c r="DP1960" s="267"/>
      <c r="DQ1960" s="267"/>
      <c r="DR1960" s="267"/>
      <c r="DS1960" s="267"/>
      <c r="DT1960" s="267"/>
      <c r="DU1960" s="267"/>
      <c r="DV1960" s="267"/>
      <c r="DW1960" s="267"/>
      <c r="DX1960" s="267"/>
      <c r="DY1960" s="267"/>
      <c r="DZ1960" s="267"/>
      <c r="EA1960" s="267"/>
      <c r="EB1960" s="267"/>
      <c r="EC1960" s="267"/>
      <c r="ED1960" s="267"/>
      <c r="EE1960" s="267"/>
      <c r="EF1960" s="267"/>
      <c r="EG1960" s="267"/>
      <c r="EH1960" s="267"/>
      <c r="EI1960" s="267"/>
      <c r="EJ1960" s="267"/>
      <c r="EK1960" s="267"/>
      <c r="EL1960" s="267"/>
      <c r="EM1960" s="267"/>
      <c r="EN1960" s="267"/>
      <c r="EO1960" s="267"/>
      <c r="EP1960" s="267"/>
      <c r="EQ1960" s="267"/>
      <c r="ER1960" s="267"/>
      <c r="ES1960" s="267"/>
      <c r="ET1960" s="267"/>
      <c r="EU1960" s="267"/>
      <c r="EV1960" s="267"/>
      <c r="EW1960" s="267"/>
      <c r="EX1960" s="267"/>
      <c r="EY1960" s="267"/>
      <c r="EZ1960" s="267"/>
      <c r="FA1960" s="267"/>
      <c r="FB1960" s="267"/>
      <c r="FC1960" s="267"/>
      <c r="FD1960" s="267"/>
      <c r="FE1960" s="267"/>
      <c r="FF1960" s="267"/>
      <c r="FG1960" s="267"/>
      <c r="FH1960" s="267"/>
      <c r="FI1960" s="267"/>
      <c r="FJ1960" s="267"/>
      <c r="FK1960" s="267"/>
      <c r="FL1960" s="267"/>
      <c r="FM1960" s="267"/>
      <c r="FN1960" s="267"/>
      <c r="FO1960" s="267"/>
      <c r="FP1960" s="267"/>
      <c r="FQ1960" s="267"/>
      <c r="FR1960" s="267"/>
      <c r="FS1960" s="267"/>
      <c r="FT1960" s="267"/>
      <c r="FU1960" s="267"/>
      <c r="FV1960" s="267"/>
      <c r="FW1960" s="267"/>
      <c r="FX1960" s="267"/>
      <c r="FY1960" s="267"/>
      <c r="FZ1960" s="267"/>
      <c r="GA1960" s="267"/>
      <c r="GB1960" s="267"/>
      <c r="GC1960" s="267"/>
      <c r="GD1960" s="267"/>
      <c r="GE1960" s="267"/>
      <c r="GF1960" s="267"/>
      <c r="GG1960" s="267"/>
      <c r="GH1960" s="267"/>
      <c r="GI1960" s="267"/>
      <c r="GJ1960" s="267"/>
      <c r="GK1960" s="267"/>
      <c r="GL1960" s="267"/>
      <c r="GM1960" s="267"/>
      <c r="GN1960" s="267"/>
      <c r="GO1960" s="267"/>
      <c r="GP1960" s="267"/>
      <c r="GQ1960" s="267"/>
      <c r="GR1960" s="267"/>
      <c r="GS1960" s="267"/>
      <c r="GT1960" s="267"/>
      <c r="GU1960" s="267"/>
      <c r="GV1960" s="267"/>
      <c r="GW1960" s="267"/>
      <c r="GX1960" s="267"/>
      <c r="GY1960" s="267"/>
      <c r="GZ1960" s="267"/>
      <c r="HA1960" s="267"/>
      <c r="HB1960" s="267"/>
      <c r="HC1960" s="267"/>
      <c r="HD1960" s="267"/>
      <c r="HE1960" s="267"/>
      <c r="HF1960" s="267"/>
      <c r="HG1960" s="267"/>
      <c r="HH1960" s="267"/>
      <c r="HI1960" s="267"/>
      <c r="HJ1960" s="267"/>
      <c r="HK1960" s="267"/>
      <c r="HL1960" s="267"/>
      <c r="HM1960" s="267"/>
      <c r="HN1960" s="267"/>
      <c r="HO1960" s="267"/>
      <c r="HP1960" s="267"/>
      <c r="HQ1960" s="267"/>
      <c r="HR1960" s="267"/>
      <c r="HS1960" s="267"/>
      <c r="HT1960" s="267"/>
      <c r="HU1960" s="267"/>
      <c r="HV1960" s="267"/>
      <c r="HW1960" s="267"/>
      <c r="HX1960" s="267"/>
      <c r="HY1960" s="267"/>
      <c r="HZ1960" s="267"/>
      <c r="IA1960" s="267"/>
      <c r="IB1960" s="267"/>
      <c r="IC1960" s="267"/>
      <c r="ID1960" s="267"/>
      <c r="IE1960" s="267"/>
      <c r="IF1960" s="267"/>
      <c r="IG1960" s="267"/>
      <c r="IH1960" s="267"/>
      <c r="II1960" s="267"/>
      <c r="IJ1960" s="267"/>
      <c r="IK1960" s="267"/>
      <c r="IL1960" s="267"/>
      <c r="IM1960" s="267"/>
      <c r="IN1960" s="267"/>
      <c r="IO1960" s="267"/>
      <c r="IP1960" s="267"/>
      <c r="IQ1960" s="267"/>
      <c r="IR1960" s="267"/>
      <c r="IS1960" s="267"/>
      <c r="IT1960" s="267"/>
      <c r="IU1960" s="267"/>
    </row>
    <row r="1961" spans="1:255" s="268" customFormat="1" ht="12.75">
      <c r="A1961" s="267"/>
      <c r="B1961" s="267"/>
      <c r="C1961" s="267"/>
      <c r="D1961" s="267"/>
      <c r="E1961" s="267"/>
      <c r="F1961" s="267"/>
      <c r="G1961" s="267"/>
      <c r="H1961" s="267"/>
      <c r="I1961" s="267"/>
      <c r="J1961" s="267"/>
      <c r="K1961" s="267"/>
      <c r="L1961" s="267"/>
      <c r="M1961" s="267"/>
      <c r="N1961" s="267"/>
      <c r="O1961" s="267"/>
      <c r="P1961" s="267"/>
      <c r="Q1961" s="267"/>
      <c r="R1961" s="267"/>
      <c r="S1961" s="267"/>
      <c r="T1961" s="267"/>
      <c r="U1961" s="267"/>
      <c r="V1961" s="267"/>
      <c r="W1961" s="267"/>
      <c r="X1961" s="267"/>
      <c r="Y1961" s="267"/>
      <c r="Z1961" s="267"/>
      <c r="AA1961" s="267"/>
      <c r="AB1961" s="267"/>
      <c r="AC1961" s="267"/>
      <c r="AD1961" s="267"/>
      <c r="AE1961" s="267"/>
      <c r="AF1961" s="267"/>
      <c r="AG1961" s="267"/>
      <c r="AH1961" s="267"/>
      <c r="AI1961" s="267"/>
      <c r="AJ1961" s="267"/>
      <c r="AK1961" s="267"/>
      <c r="AL1961" s="267"/>
      <c r="AM1961" s="267"/>
      <c r="AN1961" s="267"/>
      <c r="AO1961" s="267"/>
      <c r="AP1961" s="267"/>
      <c r="AQ1961" s="267"/>
      <c r="AR1961" s="267"/>
      <c r="AS1961" s="267"/>
      <c r="AT1961" s="267"/>
      <c r="AU1961" s="267"/>
      <c r="AV1961" s="267"/>
      <c r="AW1961" s="267"/>
      <c r="AX1961" s="267"/>
      <c r="AY1961" s="267"/>
      <c r="AZ1961" s="267"/>
      <c r="BA1961" s="267"/>
      <c r="BB1961" s="267"/>
      <c r="BC1961" s="267"/>
      <c r="BD1961" s="267"/>
      <c r="BE1961" s="267"/>
      <c r="BF1961" s="267"/>
      <c r="BG1961" s="267"/>
      <c r="BH1961" s="267"/>
      <c r="BI1961" s="267"/>
      <c r="BJ1961" s="267"/>
      <c r="BK1961" s="267"/>
      <c r="BL1961" s="267"/>
      <c r="BM1961" s="267"/>
      <c r="BN1961" s="267"/>
      <c r="BO1961" s="267"/>
      <c r="BP1961" s="267"/>
      <c r="BQ1961" s="267"/>
      <c r="BR1961" s="267"/>
      <c r="BS1961" s="267"/>
      <c r="BT1961" s="267"/>
      <c r="BU1961" s="267"/>
      <c r="BV1961" s="267"/>
      <c r="BW1961" s="267"/>
      <c r="BX1961" s="267"/>
      <c r="BY1961" s="267"/>
      <c r="BZ1961" s="267"/>
      <c r="CA1961" s="267"/>
      <c r="CB1961" s="267"/>
      <c r="CC1961" s="267"/>
      <c r="CD1961" s="267"/>
      <c r="CE1961" s="267"/>
      <c r="CF1961" s="267"/>
      <c r="CG1961" s="267"/>
      <c r="CH1961" s="267"/>
      <c r="CI1961" s="267"/>
      <c r="CJ1961" s="267"/>
      <c r="CK1961" s="267"/>
      <c r="CL1961" s="267"/>
      <c r="CM1961" s="267"/>
      <c r="CN1961" s="267"/>
      <c r="CO1961" s="267"/>
      <c r="CP1961" s="267"/>
      <c r="CQ1961" s="267"/>
      <c r="CR1961" s="267"/>
      <c r="CS1961" s="267"/>
      <c r="CT1961" s="267"/>
      <c r="CU1961" s="267"/>
      <c r="CV1961" s="267"/>
      <c r="CW1961" s="267"/>
      <c r="CX1961" s="267"/>
      <c r="CY1961" s="267"/>
      <c r="CZ1961" s="267"/>
      <c r="DA1961" s="267"/>
      <c r="DB1961" s="267"/>
      <c r="DC1961" s="267"/>
      <c r="DD1961" s="267"/>
      <c r="DE1961" s="267"/>
      <c r="DF1961" s="267"/>
      <c r="DG1961" s="267"/>
      <c r="DH1961" s="267"/>
      <c r="DI1961" s="267"/>
      <c r="DJ1961" s="267"/>
      <c r="DK1961" s="267"/>
      <c r="DL1961" s="267"/>
      <c r="DM1961" s="267"/>
      <c r="DN1961" s="267"/>
      <c r="DO1961" s="267"/>
      <c r="DP1961" s="267"/>
      <c r="DQ1961" s="267"/>
      <c r="DR1961" s="267"/>
      <c r="DS1961" s="267"/>
      <c r="DT1961" s="267"/>
      <c r="DU1961" s="267"/>
      <c r="DV1961" s="267"/>
      <c r="DW1961" s="267"/>
      <c r="DX1961" s="267"/>
      <c r="DY1961" s="267"/>
      <c r="DZ1961" s="267"/>
      <c r="EA1961" s="267"/>
      <c r="EB1961" s="267"/>
      <c r="EC1961" s="267"/>
      <c r="ED1961" s="267"/>
      <c r="EE1961" s="267"/>
      <c r="EF1961" s="267"/>
      <c r="EG1961" s="267"/>
      <c r="EH1961" s="267"/>
      <c r="EI1961" s="267"/>
      <c r="EJ1961" s="267"/>
      <c r="EK1961" s="267"/>
      <c r="EL1961" s="267"/>
      <c r="EM1961" s="267"/>
      <c r="EN1961" s="267"/>
      <c r="EO1961" s="267"/>
      <c r="EP1961" s="267"/>
      <c r="EQ1961" s="267"/>
      <c r="ER1961" s="267"/>
      <c r="ES1961" s="267"/>
      <c r="ET1961" s="267"/>
      <c r="EU1961" s="267"/>
      <c r="EV1961" s="267"/>
      <c r="EW1961" s="267"/>
      <c r="EX1961" s="267"/>
      <c r="EY1961" s="267"/>
      <c r="EZ1961" s="267"/>
      <c r="FA1961" s="267"/>
      <c r="FB1961" s="267"/>
      <c r="FC1961" s="267"/>
      <c r="FD1961" s="267"/>
      <c r="FE1961" s="267"/>
      <c r="FF1961" s="267"/>
      <c r="FG1961" s="267"/>
      <c r="FH1961" s="267"/>
      <c r="FI1961" s="267"/>
      <c r="FJ1961" s="267"/>
      <c r="FK1961" s="267"/>
      <c r="FL1961" s="267"/>
      <c r="FM1961" s="267"/>
      <c r="FN1961" s="267"/>
      <c r="FO1961" s="267"/>
      <c r="FP1961" s="267"/>
      <c r="FQ1961" s="267"/>
      <c r="FR1961" s="267"/>
      <c r="FS1961" s="267"/>
      <c r="FT1961" s="267"/>
      <c r="FU1961" s="267"/>
      <c r="FV1961" s="267"/>
      <c r="FW1961" s="267"/>
      <c r="FX1961" s="267"/>
      <c r="FY1961" s="267"/>
      <c r="FZ1961" s="267"/>
      <c r="GA1961" s="267"/>
      <c r="GB1961" s="267"/>
      <c r="GC1961" s="267"/>
      <c r="GD1961" s="267"/>
      <c r="GE1961" s="267"/>
      <c r="GF1961" s="267"/>
      <c r="GG1961" s="267"/>
      <c r="GH1961" s="267"/>
      <c r="GI1961" s="267"/>
      <c r="GJ1961" s="267"/>
      <c r="GK1961" s="267"/>
      <c r="GL1961" s="267"/>
      <c r="GM1961" s="267"/>
      <c r="GN1961" s="267"/>
      <c r="GO1961" s="267"/>
      <c r="GP1961" s="267"/>
      <c r="GQ1961" s="267"/>
      <c r="GR1961" s="267"/>
      <c r="GS1961" s="267"/>
      <c r="GT1961" s="267"/>
      <c r="GU1961" s="267"/>
      <c r="GV1961" s="267"/>
      <c r="GW1961" s="267"/>
      <c r="GX1961" s="267"/>
      <c r="GY1961" s="267"/>
      <c r="GZ1961" s="267"/>
      <c r="HA1961" s="267"/>
      <c r="HB1961" s="267"/>
      <c r="HC1961" s="267"/>
      <c r="HD1961" s="267"/>
      <c r="HE1961" s="267"/>
      <c r="HF1961" s="267"/>
      <c r="HG1961" s="267"/>
      <c r="HH1961" s="267"/>
      <c r="HI1961" s="267"/>
      <c r="HJ1961" s="267"/>
      <c r="HK1961" s="267"/>
      <c r="HL1961" s="267"/>
      <c r="HM1961" s="267"/>
      <c r="HN1961" s="267"/>
      <c r="HO1961" s="267"/>
      <c r="HP1961" s="267"/>
      <c r="HQ1961" s="267"/>
      <c r="HR1961" s="267"/>
      <c r="HS1961" s="267"/>
      <c r="HT1961" s="267"/>
      <c r="HU1961" s="267"/>
      <c r="HV1961" s="267"/>
      <c r="HW1961" s="267"/>
      <c r="HX1961" s="267"/>
      <c r="HY1961" s="267"/>
      <c r="HZ1961" s="267"/>
      <c r="IA1961" s="267"/>
      <c r="IB1961" s="267"/>
      <c r="IC1961" s="267"/>
      <c r="ID1961" s="267"/>
      <c r="IE1961" s="267"/>
      <c r="IF1961" s="267"/>
      <c r="IG1961" s="267"/>
      <c r="IH1961" s="267"/>
      <c r="II1961" s="267"/>
      <c r="IJ1961" s="267"/>
      <c r="IK1961" s="267"/>
      <c r="IL1961" s="267"/>
      <c r="IM1961" s="267"/>
      <c r="IN1961" s="267"/>
      <c r="IO1961" s="267"/>
      <c r="IP1961" s="267"/>
      <c r="IQ1961" s="267"/>
      <c r="IR1961" s="267"/>
      <c r="IS1961" s="267"/>
      <c r="IT1961" s="267"/>
      <c r="IU1961" s="267"/>
    </row>
    <row r="1962" spans="1:255" s="268" customFormat="1" ht="12.75">
      <c r="A1962" s="267"/>
      <c r="B1962" s="267"/>
      <c r="C1962" s="267"/>
      <c r="D1962" s="267"/>
      <c r="E1962" s="267"/>
      <c r="F1962" s="267"/>
      <c r="G1962" s="267"/>
      <c r="H1962" s="267"/>
      <c r="I1962" s="267"/>
      <c r="J1962" s="267"/>
      <c r="K1962" s="267"/>
      <c r="L1962" s="267"/>
      <c r="M1962" s="267"/>
      <c r="N1962" s="267"/>
      <c r="O1962" s="267"/>
      <c r="P1962" s="267"/>
      <c r="Q1962" s="267"/>
      <c r="R1962" s="267"/>
      <c r="S1962" s="267"/>
      <c r="T1962" s="267"/>
      <c r="U1962" s="267"/>
      <c r="V1962" s="267"/>
      <c r="W1962" s="267"/>
      <c r="X1962" s="267"/>
      <c r="Y1962" s="267"/>
      <c r="Z1962" s="267"/>
      <c r="AA1962" s="267"/>
      <c r="AB1962" s="267"/>
      <c r="AC1962" s="267"/>
      <c r="AD1962" s="267"/>
      <c r="AE1962" s="267"/>
      <c r="AF1962" s="267"/>
      <c r="AG1962" s="267"/>
      <c r="AH1962" s="267"/>
      <c r="AI1962" s="267"/>
      <c r="AJ1962" s="267"/>
      <c r="AK1962" s="267"/>
      <c r="AL1962" s="267"/>
      <c r="AM1962" s="267"/>
      <c r="AN1962" s="267"/>
      <c r="AO1962" s="267"/>
      <c r="AP1962" s="267"/>
      <c r="AQ1962" s="267"/>
      <c r="AR1962" s="267"/>
      <c r="AS1962" s="267"/>
      <c r="AT1962" s="267"/>
      <c r="AU1962" s="267"/>
      <c r="AV1962" s="267"/>
      <c r="AW1962" s="267"/>
      <c r="AX1962" s="267"/>
      <c r="AY1962" s="267"/>
      <c r="AZ1962" s="267"/>
      <c r="BA1962" s="267"/>
      <c r="BB1962" s="267"/>
      <c r="BC1962" s="267"/>
      <c r="BD1962" s="267"/>
      <c r="BE1962" s="267"/>
      <c r="BF1962" s="267"/>
      <c r="BG1962" s="267"/>
      <c r="BH1962" s="267"/>
      <c r="BI1962" s="267"/>
      <c r="BJ1962" s="267"/>
      <c r="BK1962" s="267"/>
      <c r="BL1962" s="267"/>
      <c r="BM1962" s="267"/>
      <c r="BN1962" s="267"/>
      <c r="BO1962" s="267"/>
      <c r="BP1962" s="267"/>
      <c r="BQ1962" s="267"/>
      <c r="BR1962" s="267"/>
      <c r="BS1962" s="267"/>
      <c r="BT1962" s="267"/>
      <c r="BU1962" s="267"/>
      <c r="BV1962" s="267"/>
      <c r="BW1962" s="267"/>
      <c r="BX1962" s="267"/>
      <c r="BY1962" s="267"/>
      <c r="BZ1962" s="267"/>
      <c r="CA1962" s="267"/>
      <c r="CB1962" s="267"/>
      <c r="CC1962" s="267"/>
      <c r="CD1962" s="267"/>
      <c r="CE1962" s="267"/>
      <c r="CF1962" s="267"/>
      <c r="CG1962" s="267"/>
      <c r="CH1962" s="267"/>
      <c r="CI1962" s="267"/>
      <c r="CJ1962" s="267"/>
      <c r="CK1962" s="267"/>
      <c r="CL1962" s="267"/>
      <c r="CM1962" s="267"/>
      <c r="CN1962" s="267"/>
      <c r="CO1962" s="267"/>
      <c r="CP1962" s="267"/>
      <c r="CQ1962" s="267"/>
      <c r="CR1962" s="267"/>
      <c r="CS1962" s="267"/>
      <c r="CT1962" s="267"/>
      <c r="CU1962" s="267"/>
      <c r="CV1962" s="267"/>
      <c r="CW1962" s="267"/>
      <c r="CX1962" s="267"/>
      <c r="CY1962" s="267"/>
      <c r="CZ1962" s="267"/>
      <c r="DA1962" s="267"/>
      <c r="DB1962" s="267"/>
      <c r="DC1962" s="267"/>
      <c r="DD1962" s="267"/>
      <c r="DE1962" s="267"/>
      <c r="DF1962" s="267"/>
      <c r="DG1962" s="267"/>
      <c r="DH1962" s="267"/>
      <c r="DI1962" s="267"/>
      <c r="DJ1962" s="267"/>
      <c r="DK1962" s="267"/>
      <c r="DL1962" s="267"/>
      <c r="DM1962" s="267"/>
      <c r="DN1962" s="267"/>
      <c r="DO1962" s="267"/>
      <c r="DP1962" s="267"/>
      <c r="DQ1962" s="267"/>
      <c r="DR1962" s="267"/>
      <c r="DS1962" s="267"/>
      <c r="DT1962" s="267"/>
      <c r="DU1962" s="267"/>
      <c r="DV1962" s="267"/>
      <c r="DW1962" s="267"/>
      <c r="DX1962" s="267"/>
      <c r="DY1962" s="267"/>
      <c r="DZ1962" s="267"/>
      <c r="EA1962" s="267"/>
      <c r="EB1962" s="267"/>
      <c r="EC1962" s="267"/>
      <c r="ED1962" s="267"/>
      <c r="EE1962" s="267"/>
      <c r="EF1962" s="267"/>
      <c r="EG1962" s="267"/>
      <c r="EH1962" s="267"/>
      <c r="EI1962" s="267"/>
      <c r="EJ1962" s="267"/>
      <c r="EK1962" s="267"/>
      <c r="EL1962" s="267"/>
      <c r="EM1962" s="267"/>
      <c r="EN1962" s="267"/>
      <c r="EO1962" s="267"/>
      <c r="EP1962" s="267"/>
      <c r="EQ1962" s="267"/>
      <c r="ER1962" s="267"/>
      <c r="ES1962" s="267"/>
      <c r="ET1962" s="267"/>
      <c r="EU1962" s="267"/>
      <c r="EV1962" s="267"/>
      <c r="EW1962" s="267"/>
      <c r="EX1962" s="267"/>
      <c r="EY1962" s="267"/>
      <c r="EZ1962" s="267"/>
      <c r="FA1962" s="267"/>
      <c r="FB1962" s="267"/>
      <c r="FC1962" s="267"/>
      <c r="FD1962" s="267"/>
      <c r="FE1962" s="267"/>
      <c r="FF1962" s="267"/>
      <c r="FG1962" s="267"/>
      <c r="FH1962" s="267"/>
      <c r="FI1962" s="267"/>
      <c r="FJ1962" s="267"/>
      <c r="FK1962" s="267"/>
      <c r="FL1962" s="267"/>
      <c r="FM1962" s="267"/>
      <c r="FN1962" s="267"/>
      <c r="FO1962" s="267"/>
      <c r="FP1962" s="267"/>
      <c r="FQ1962" s="267"/>
      <c r="FR1962" s="267"/>
      <c r="FS1962" s="267"/>
      <c r="FT1962" s="267"/>
      <c r="FU1962" s="267"/>
      <c r="FV1962" s="267"/>
      <c r="FW1962" s="267"/>
      <c r="FX1962" s="267"/>
      <c r="FY1962" s="267"/>
      <c r="FZ1962" s="267"/>
      <c r="GA1962" s="267"/>
      <c r="GB1962" s="267"/>
      <c r="GC1962" s="267"/>
      <c r="GD1962" s="267"/>
      <c r="GE1962" s="267"/>
      <c r="GF1962" s="267"/>
      <c r="GG1962" s="267"/>
      <c r="GH1962" s="267"/>
      <c r="GI1962" s="267"/>
      <c r="GJ1962" s="267"/>
      <c r="GK1962" s="267"/>
      <c r="GL1962" s="267"/>
      <c r="GM1962" s="267"/>
      <c r="GN1962" s="267"/>
      <c r="GO1962" s="267"/>
      <c r="GP1962" s="267"/>
      <c r="GQ1962" s="267"/>
      <c r="GR1962" s="267"/>
      <c r="GS1962" s="267"/>
      <c r="GT1962" s="267"/>
      <c r="GU1962" s="267"/>
      <c r="GV1962" s="267"/>
      <c r="GW1962" s="267"/>
      <c r="GX1962" s="267"/>
      <c r="GY1962" s="267"/>
      <c r="GZ1962" s="267"/>
      <c r="HA1962" s="267"/>
      <c r="HB1962" s="267"/>
      <c r="HC1962" s="267"/>
      <c r="HD1962" s="267"/>
      <c r="HE1962" s="267"/>
      <c r="HF1962" s="267"/>
      <c r="HG1962" s="267"/>
      <c r="HH1962" s="267"/>
      <c r="HI1962" s="267"/>
      <c r="HJ1962" s="267"/>
      <c r="HK1962" s="267"/>
      <c r="HL1962" s="267"/>
      <c r="HM1962" s="267"/>
      <c r="HN1962" s="267"/>
      <c r="HO1962" s="267"/>
      <c r="HP1962" s="267"/>
      <c r="HQ1962" s="267"/>
      <c r="HR1962" s="267"/>
      <c r="HS1962" s="267"/>
      <c r="HT1962" s="267"/>
      <c r="HU1962" s="267"/>
      <c r="HV1962" s="267"/>
      <c r="HW1962" s="267"/>
      <c r="HX1962" s="267"/>
      <c r="HY1962" s="267"/>
      <c r="HZ1962" s="267"/>
      <c r="IA1962" s="267"/>
      <c r="IB1962" s="267"/>
      <c r="IC1962" s="267"/>
      <c r="ID1962" s="267"/>
      <c r="IE1962" s="267"/>
      <c r="IF1962" s="267"/>
      <c r="IG1962" s="267"/>
      <c r="IH1962" s="267"/>
      <c r="II1962" s="267"/>
      <c r="IJ1962" s="267"/>
      <c r="IK1962" s="267"/>
      <c r="IL1962" s="267"/>
      <c r="IM1962" s="267"/>
      <c r="IN1962" s="267"/>
      <c r="IO1962" s="267"/>
      <c r="IP1962" s="267"/>
      <c r="IQ1962" s="267"/>
      <c r="IR1962" s="267"/>
      <c r="IS1962" s="267"/>
      <c r="IT1962" s="267"/>
      <c r="IU1962" s="267"/>
    </row>
    <row r="1963" spans="1:255" s="268" customFormat="1" ht="12.75">
      <c r="A1963" s="267"/>
      <c r="B1963" s="267"/>
      <c r="C1963" s="267"/>
      <c r="D1963" s="267"/>
      <c r="E1963" s="267"/>
      <c r="F1963" s="267"/>
      <c r="G1963" s="267"/>
      <c r="H1963" s="267"/>
      <c r="I1963" s="267"/>
      <c r="J1963" s="267"/>
      <c r="K1963" s="267"/>
      <c r="L1963" s="267"/>
      <c r="M1963" s="267"/>
      <c r="N1963" s="267"/>
      <c r="O1963" s="267"/>
      <c r="P1963" s="267"/>
      <c r="Q1963" s="267"/>
      <c r="R1963" s="267"/>
      <c r="S1963" s="267"/>
      <c r="T1963" s="267"/>
      <c r="U1963" s="267"/>
      <c r="V1963" s="267"/>
      <c r="W1963" s="267"/>
      <c r="X1963" s="267"/>
      <c r="Y1963" s="267"/>
      <c r="Z1963" s="267"/>
      <c r="AA1963" s="267"/>
      <c r="AB1963" s="267"/>
      <c r="AC1963" s="267"/>
      <c r="AD1963" s="267"/>
      <c r="AE1963" s="267"/>
      <c r="AF1963" s="267"/>
      <c r="AG1963" s="267"/>
      <c r="AH1963" s="267"/>
      <c r="AI1963" s="267"/>
      <c r="AJ1963" s="267"/>
      <c r="AK1963" s="267"/>
      <c r="AL1963" s="267"/>
      <c r="AM1963" s="267"/>
      <c r="AN1963" s="267"/>
      <c r="AO1963" s="267"/>
      <c r="AP1963" s="267"/>
      <c r="AQ1963" s="267"/>
      <c r="AR1963" s="267"/>
      <c r="AS1963" s="267"/>
      <c r="AT1963" s="267"/>
      <c r="AU1963" s="267"/>
      <c r="AV1963" s="267"/>
      <c r="AW1963" s="267"/>
      <c r="AX1963" s="267"/>
      <c r="AY1963" s="267"/>
      <c r="AZ1963" s="267"/>
      <c r="BA1963" s="267"/>
      <c r="BB1963" s="267"/>
      <c r="BC1963" s="267"/>
      <c r="BD1963" s="267"/>
      <c r="BE1963" s="267"/>
      <c r="BF1963" s="267"/>
      <c r="BG1963" s="267"/>
      <c r="BH1963" s="267"/>
      <c r="BI1963" s="267"/>
      <c r="BJ1963" s="267"/>
      <c r="BK1963" s="267"/>
      <c r="BL1963" s="267"/>
      <c r="BM1963" s="267"/>
      <c r="BN1963" s="267"/>
      <c r="BO1963" s="267"/>
      <c r="BP1963" s="267"/>
      <c r="BQ1963" s="267"/>
      <c r="BR1963" s="267"/>
      <c r="BS1963" s="267"/>
      <c r="BT1963" s="267"/>
      <c r="BU1963" s="267"/>
      <c r="BV1963" s="267"/>
      <c r="BW1963" s="267"/>
      <c r="BX1963" s="267"/>
      <c r="BY1963" s="267"/>
      <c r="BZ1963" s="267"/>
      <c r="CA1963" s="267"/>
      <c r="CB1963" s="267"/>
      <c r="CC1963" s="267"/>
      <c r="CD1963" s="267"/>
      <c r="CE1963" s="267"/>
      <c r="CF1963" s="267"/>
      <c r="CG1963" s="267"/>
      <c r="CH1963" s="267"/>
      <c r="CI1963" s="267"/>
      <c r="CJ1963" s="267"/>
      <c r="CK1963" s="267"/>
      <c r="CL1963" s="267"/>
      <c r="CM1963" s="267"/>
      <c r="CN1963" s="267"/>
      <c r="CO1963" s="267"/>
      <c r="CP1963" s="267"/>
      <c r="CQ1963" s="267"/>
      <c r="CR1963" s="267"/>
      <c r="CS1963" s="267"/>
      <c r="CT1963" s="267"/>
      <c r="CU1963" s="267"/>
      <c r="CV1963" s="267"/>
      <c r="CW1963" s="267"/>
      <c r="CX1963" s="267"/>
      <c r="CY1963" s="267"/>
      <c r="CZ1963" s="267"/>
      <c r="DA1963" s="267"/>
      <c r="DB1963" s="267"/>
      <c r="DC1963" s="267"/>
      <c r="DD1963" s="267"/>
      <c r="DE1963" s="267"/>
      <c r="DF1963" s="267"/>
      <c r="DG1963" s="267"/>
      <c r="DH1963" s="267"/>
      <c r="DI1963" s="267"/>
      <c r="DJ1963" s="267"/>
      <c r="DK1963" s="267"/>
      <c r="DL1963" s="267"/>
      <c r="DM1963" s="267"/>
      <c r="DN1963" s="267"/>
      <c r="DO1963" s="267"/>
      <c r="DP1963" s="267"/>
      <c r="DQ1963" s="267"/>
      <c r="DR1963" s="267"/>
      <c r="DS1963" s="267"/>
      <c r="DT1963" s="267"/>
      <c r="DU1963" s="267"/>
      <c r="DV1963" s="267"/>
      <c r="DW1963" s="267"/>
      <c r="DX1963" s="267"/>
      <c r="DY1963" s="267"/>
      <c r="DZ1963" s="267"/>
      <c r="EA1963" s="267"/>
      <c r="EB1963" s="267"/>
      <c r="EC1963" s="267"/>
      <c r="ED1963" s="267"/>
      <c r="EE1963" s="267"/>
      <c r="EF1963" s="267"/>
      <c r="EG1963" s="267"/>
      <c r="EH1963" s="267"/>
      <c r="EI1963" s="267"/>
      <c r="EJ1963" s="267"/>
      <c r="EK1963" s="267"/>
      <c r="EL1963" s="267"/>
      <c r="EM1963" s="267"/>
      <c r="EN1963" s="267"/>
      <c r="EO1963" s="267"/>
      <c r="EP1963" s="267"/>
      <c r="EQ1963" s="267"/>
      <c r="ER1963" s="267"/>
      <c r="ES1963" s="267"/>
      <c r="ET1963" s="267"/>
      <c r="EU1963" s="267"/>
      <c r="EV1963" s="267"/>
      <c r="EW1963" s="267"/>
      <c r="EX1963" s="267"/>
      <c r="EY1963" s="267"/>
      <c r="EZ1963" s="267"/>
      <c r="FA1963" s="267"/>
      <c r="FB1963" s="267"/>
      <c r="FC1963" s="267"/>
      <c r="FD1963" s="267"/>
      <c r="FE1963" s="267"/>
      <c r="FF1963" s="267"/>
      <c r="FG1963" s="267"/>
      <c r="FH1963" s="267"/>
      <c r="FI1963" s="267"/>
      <c r="FJ1963" s="267"/>
      <c r="FK1963" s="267"/>
      <c r="FL1963" s="267"/>
      <c r="FM1963" s="267"/>
      <c r="FN1963" s="267"/>
      <c r="FO1963" s="267"/>
      <c r="FP1963" s="267"/>
      <c r="FQ1963" s="267"/>
      <c r="FR1963" s="267"/>
      <c r="FS1963" s="267"/>
      <c r="FT1963" s="267"/>
      <c r="FU1963" s="267"/>
      <c r="FV1963" s="267"/>
      <c r="FW1963" s="267"/>
      <c r="FX1963" s="267"/>
      <c r="FY1963" s="267"/>
      <c r="FZ1963" s="267"/>
      <c r="GA1963" s="267"/>
      <c r="GB1963" s="267"/>
      <c r="GC1963" s="267"/>
      <c r="GD1963" s="267"/>
      <c r="GE1963" s="267"/>
      <c r="GF1963" s="267"/>
      <c r="GG1963" s="267"/>
      <c r="GH1963" s="267"/>
      <c r="GI1963" s="267"/>
      <c r="GJ1963" s="267"/>
      <c r="GK1963" s="267"/>
      <c r="GL1963" s="267"/>
      <c r="GM1963" s="267"/>
      <c r="GN1963" s="267"/>
      <c r="GO1963" s="267"/>
      <c r="GP1963" s="267"/>
      <c r="GQ1963" s="267"/>
      <c r="GR1963" s="267"/>
      <c r="GS1963" s="267"/>
      <c r="GT1963" s="267"/>
      <c r="GU1963" s="267"/>
      <c r="GV1963" s="267"/>
      <c r="GW1963" s="267"/>
      <c r="GX1963" s="267"/>
      <c r="GY1963" s="267"/>
      <c r="GZ1963" s="267"/>
      <c r="HA1963" s="267"/>
      <c r="HB1963" s="267"/>
      <c r="HC1963" s="267"/>
      <c r="HD1963" s="267"/>
      <c r="HE1963" s="267"/>
      <c r="HF1963" s="267"/>
      <c r="HG1963" s="267"/>
      <c r="HH1963" s="267"/>
      <c r="HI1963" s="267"/>
      <c r="HJ1963" s="267"/>
      <c r="HK1963" s="267"/>
      <c r="HL1963" s="267"/>
      <c r="HM1963" s="267"/>
      <c r="HN1963" s="267"/>
      <c r="HO1963" s="267"/>
      <c r="HP1963" s="267"/>
      <c r="HQ1963" s="267"/>
      <c r="HR1963" s="267"/>
      <c r="HS1963" s="267"/>
      <c r="HT1963" s="267"/>
      <c r="HU1963" s="267"/>
      <c r="HV1963" s="267"/>
      <c r="HW1963" s="267"/>
      <c r="HX1963" s="267"/>
      <c r="HY1963" s="267"/>
      <c r="HZ1963" s="267"/>
      <c r="IA1963" s="267"/>
      <c r="IB1963" s="267"/>
      <c r="IC1963" s="267"/>
      <c r="ID1963" s="267"/>
      <c r="IE1963" s="267"/>
      <c r="IF1963" s="267"/>
      <c r="IG1963" s="267"/>
      <c r="IH1963" s="267"/>
      <c r="II1963" s="267"/>
      <c r="IJ1963" s="267"/>
      <c r="IK1963" s="267"/>
      <c r="IL1963" s="267"/>
      <c r="IM1963" s="267"/>
      <c r="IN1963" s="267"/>
      <c r="IO1963" s="267"/>
      <c r="IP1963" s="267"/>
      <c r="IQ1963" s="267"/>
      <c r="IR1963" s="267"/>
      <c r="IS1963" s="267"/>
      <c r="IT1963" s="267"/>
      <c r="IU1963" s="267"/>
    </row>
    <row r="1964" spans="1:255" s="268" customFormat="1" ht="12.75">
      <c r="A1964" s="267"/>
      <c r="B1964" s="267"/>
      <c r="C1964" s="267"/>
      <c r="D1964" s="267"/>
      <c r="E1964" s="267"/>
      <c r="F1964" s="267"/>
      <c r="G1964" s="267"/>
      <c r="H1964" s="267"/>
      <c r="I1964" s="267"/>
      <c r="J1964" s="267"/>
      <c r="K1964" s="267"/>
      <c r="L1964" s="267"/>
      <c r="M1964" s="267"/>
      <c r="N1964" s="267"/>
      <c r="O1964" s="267"/>
      <c r="P1964" s="267"/>
      <c r="Q1964" s="267"/>
      <c r="R1964" s="267"/>
      <c r="S1964" s="267"/>
      <c r="T1964" s="267"/>
      <c r="U1964" s="267"/>
      <c r="V1964" s="267"/>
      <c r="W1964" s="267"/>
      <c r="X1964" s="267"/>
      <c r="Y1964" s="267"/>
      <c r="Z1964" s="267"/>
      <c r="AA1964" s="267"/>
      <c r="AB1964" s="267"/>
      <c r="AC1964" s="267"/>
      <c r="AD1964" s="267"/>
      <c r="AE1964" s="267"/>
      <c r="AF1964" s="267"/>
      <c r="AG1964" s="267"/>
      <c r="AH1964" s="267"/>
      <c r="AI1964" s="267"/>
      <c r="AJ1964" s="267"/>
      <c r="AK1964" s="267"/>
      <c r="AL1964" s="267"/>
      <c r="AM1964" s="267"/>
      <c r="AN1964" s="267"/>
      <c r="AO1964" s="267"/>
      <c r="AP1964" s="267"/>
      <c r="AQ1964" s="267"/>
      <c r="AR1964" s="267"/>
      <c r="AS1964" s="267"/>
      <c r="AT1964" s="267"/>
      <c r="AU1964" s="267"/>
      <c r="AV1964" s="267"/>
      <c r="AW1964" s="267"/>
      <c r="AX1964" s="267"/>
      <c r="AY1964" s="267"/>
      <c r="AZ1964" s="267"/>
      <c r="BA1964" s="267"/>
      <c r="BB1964" s="267"/>
      <c r="BC1964" s="267"/>
      <c r="BD1964" s="267"/>
      <c r="BE1964" s="267"/>
      <c r="BF1964" s="267"/>
      <c r="BG1964" s="267"/>
      <c r="BH1964" s="267"/>
      <c r="BI1964" s="267"/>
      <c r="BJ1964" s="267"/>
      <c r="BK1964" s="267"/>
      <c r="BL1964" s="267"/>
      <c r="BM1964" s="267"/>
      <c r="BN1964" s="267"/>
      <c r="BO1964" s="267"/>
      <c r="BP1964" s="267"/>
      <c r="BQ1964" s="267"/>
      <c r="BR1964" s="267"/>
      <c r="BS1964" s="267"/>
      <c r="BT1964" s="267"/>
      <c r="BU1964" s="267"/>
      <c r="BV1964" s="267"/>
      <c r="BW1964" s="267"/>
      <c r="BX1964" s="267"/>
      <c r="BY1964" s="267"/>
      <c r="BZ1964" s="267"/>
      <c r="CA1964" s="267"/>
      <c r="CB1964" s="267"/>
      <c r="CC1964" s="267"/>
      <c r="CD1964" s="267"/>
      <c r="CE1964" s="267"/>
      <c r="CF1964" s="267"/>
      <c r="CG1964" s="267"/>
      <c r="CH1964" s="267"/>
      <c r="CI1964" s="267"/>
      <c r="CJ1964" s="267"/>
      <c r="CK1964" s="267"/>
      <c r="CL1964" s="267"/>
      <c r="CM1964" s="267"/>
      <c r="CN1964" s="267"/>
      <c r="CO1964" s="267"/>
      <c r="CP1964" s="267"/>
      <c r="CQ1964" s="267"/>
      <c r="CR1964" s="267"/>
      <c r="CS1964" s="267"/>
      <c r="CT1964" s="267"/>
      <c r="CU1964" s="267"/>
      <c r="CV1964" s="267"/>
      <c r="CW1964" s="267"/>
      <c r="CX1964" s="267"/>
      <c r="CY1964" s="267"/>
      <c r="CZ1964" s="267"/>
      <c r="DA1964" s="267"/>
      <c r="DB1964" s="267"/>
      <c r="DC1964" s="267"/>
      <c r="DD1964" s="267"/>
      <c r="DE1964" s="267"/>
      <c r="DF1964" s="267"/>
      <c r="DG1964" s="267"/>
      <c r="DH1964" s="267"/>
      <c r="DI1964" s="267"/>
      <c r="DJ1964" s="267"/>
      <c r="DK1964" s="267"/>
      <c r="DL1964" s="267"/>
      <c r="DM1964" s="267"/>
      <c r="DN1964" s="267"/>
      <c r="DO1964" s="267"/>
      <c r="DP1964" s="267"/>
      <c r="DQ1964" s="267"/>
      <c r="DR1964" s="267"/>
      <c r="DS1964" s="267"/>
      <c r="DT1964" s="267"/>
      <c r="DU1964" s="267"/>
      <c r="DV1964" s="267"/>
      <c r="DW1964" s="267"/>
      <c r="DX1964" s="267"/>
      <c r="DY1964" s="267"/>
      <c r="DZ1964" s="267"/>
      <c r="EA1964" s="267"/>
      <c r="EB1964" s="267"/>
      <c r="EC1964" s="267"/>
      <c r="ED1964" s="267"/>
      <c r="EE1964" s="267"/>
      <c r="EF1964" s="267"/>
      <c r="EG1964" s="267"/>
      <c r="EH1964" s="267"/>
      <c r="EI1964" s="267"/>
      <c r="EJ1964" s="267"/>
      <c r="EK1964" s="267"/>
      <c r="EL1964" s="267"/>
      <c r="EM1964" s="267"/>
      <c r="EN1964" s="267"/>
      <c r="EO1964" s="267"/>
      <c r="EP1964" s="267"/>
      <c r="EQ1964" s="267"/>
      <c r="ER1964" s="267"/>
      <c r="ES1964" s="267"/>
      <c r="ET1964" s="267"/>
      <c r="EU1964" s="267"/>
      <c r="EV1964" s="267"/>
      <c r="EW1964" s="267"/>
      <c r="EX1964" s="267"/>
      <c r="EY1964" s="267"/>
      <c r="EZ1964" s="267"/>
      <c r="FA1964" s="267"/>
      <c r="FB1964" s="267"/>
      <c r="FC1964" s="267"/>
      <c r="FD1964" s="267"/>
      <c r="FE1964" s="267"/>
      <c r="FF1964" s="267"/>
      <c r="FG1964" s="267"/>
      <c r="FH1964" s="267"/>
      <c r="FI1964" s="267"/>
      <c r="FJ1964" s="267"/>
      <c r="FK1964" s="267"/>
      <c r="FL1964" s="267"/>
      <c r="FM1964" s="267"/>
      <c r="FN1964" s="267"/>
      <c r="FO1964" s="267"/>
      <c r="FP1964" s="267"/>
      <c r="FQ1964" s="267"/>
      <c r="FR1964" s="267"/>
      <c r="FS1964" s="267"/>
      <c r="FT1964" s="267"/>
      <c r="FU1964" s="267"/>
      <c r="FV1964" s="267"/>
      <c r="FW1964" s="267"/>
      <c r="FX1964" s="267"/>
      <c r="FY1964" s="267"/>
      <c r="FZ1964" s="267"/>
      <c r="GA1964" s="267"/>
      <c r="GB1964" s="267"/>
      <c r="GC1964" s="267"/>
      <c r="GD1964" s="267"/>
      <c r="GE1964" s="267"/>
      <c r="GF1964" s="267"/>
      <c r="GG1964" s="267"/>
      <c r="GH1964" s="267"/>
      <c r="GI1964" s="267"/>
      <c r="GJ1964" s="267"/>
      <c r="GK1964" s="267"/>
      <c r="GL1964" s="267"/>
      <c r="GM1964" s="267"/>
      <c r="GN1964" s="267"/>
      <c r="GO1964" s="267"/>
      <c r="GP1964" s="267"/>
      <c r="GQ1964" s="267"/>
      <c r="GR1964" s="267"/>
      <c r="GS1964" s="267"/>
      <c r="GT1964" s="267"/>
      <c r="GU1964" s="267"/>
      <c r="GV1964" s="267"/>
      <c r="GW1964" s="267"/>
      <c r="GX1964" s="267"/>
      <c r="GY1964" s="267"/>
      <c r="GZ1964" s="267"/>
      <c r="HA1964" s="267"/>
      <c r="HB1964" s="267"/>
      <c r="HC1964" s="267"/>
      <c r="HD1964" s="267"/>
      <c r="HE1964" s="267"/>
      <c r="HF1964" s="267"/>
      <c r="HG1964" s="267"/>
      <c r="HH1964" s="267"/>
      <c r="HI1964" s="267"/>
      <c r="HJ1964" s="267"/>
      <c r="HK1964" s="267"/>
      <c r="HL1964" s="267"/>
      <c r="HM1964" s="267"/>
      <c r="HN1964" s="267"/>
      <c r="HO1964" s="267"/>
      <c r="HP1964" s="267"/>
      <c r="HQ1964" s="267"/>
      <c r="HR1964" s="267"/>
      <c r="HS1964" s="267"/>
      <c r="HT1964" s="267"/>
      <c r="HU1964" s="267"/>
      <c r="HV1964" s="267"/>
      <c r="HW1964" s="267"/>
      <c r="HX1964" s="267"/>
      <c r="HY1964" s="267"/>
      <c r="HZ1964" s="267"/>
      <c r="IA1964" s="267"/>
      <c r="IB1964" s="267"/>
      <c r="IC1964" s="267"/>
      <c r="ID1964" s="267"/>
      <c r="IE1964" s="267"/>
      <c r="IF1964" s="267"/>
      <c r="IG1964" s="267"/>
      <c r="IH1964" s="267"/>
      <c r="II1964" s="267"/>
      <c r="IJ1964" s="267"/>
      <c r="IK1964" s="267"/>
      <c r="IL1964" s="267"/>
      <c r="IM1964" s="267"/>
      <c r="IN1964" s="267"/>
      <c r="IO1964" s="267"/>
      <c r="IP1964" s="267"/>
      <c r="IQ1964" s="267"/>
      <c r="IR1964" s="267"/>
      <c r="IS1964" s="267"/>
      <c r="IT1964" s="267"/>
      <c r="IU1964" s="267"/>
    </row>
    <row r="1965" spans="1:255" s="268" customFormat="1" ht="12.75">
      <c r="A1965" s="267"/>
      <c r="B1965" s="267"/>
      <c r="C1965" s="267"/>
      <c r="D1965" s="267"/>
      <c r="E1965" s="267"/>
      <c r="F1965" s="267"/>
      <c r="G1965" s="267"/>
      <c r="H1965" s="267"/>
      <c r="I1965" s="267"/>
      <c r="J1965" s="267"/>
      <c r="K1965" s="267"/>
      <c r="L1965" s="267"/>
      <c r="M1965" s="267"/>
      <c r="N1965" s="267"/>
      <c r="O1965" s="267"/>
      <c r="P1965" s="267"/>
      <c r="Q1965" s="267"/>
      <c r="R1965" s="267"/>
      <c r="S1965" s="267"/>
      <c r="T1965" s="267"/>
      <c r="U1965" s="267"/>
      <c r="V1965" s="267"/>
      <c r="W1965" s="267"/>
      <c r="X1965" s="267"/>
      <c r="Y1965" s="267"/>
      <c r="Z1965" s="267"/>
      <c r="AA1965" s="267"/>
      <c r="AB1965" s="267"/>
      <c r="AC1965" s="267"/>
      <c r="AD1965" s="267"/>
      <c r="AE1965" s="267"/>
      <c r="AF1965" s="267"/>
      <c r="AG1965" s="267"/>
      <c r="AH1965" s="267"/>
      <c r="AI1965" s="267"/>
      <c r="AJ1965" s="267"/>
      <c r="AK1965" s="267"/>
      <c r="AL1965" s="267"/>
      <c r="AM1965" s="267"/>
      <c r="AN1965" s="267"/>
      <c r="AO1965" s="267"/>
      <c r="AP1965" s="267"/>
      <c r="AQ1965" s="267"/>
      <c r="AR1965" s="267"/>
      <c r="AS1965" s="267"/>
      <c r="AT1965" s="267"/>
      <c r="AU1965" s="267"/>
      <c r="AV1965" s="267"/>
      <c r="AW1965" s="267"/>
      <c r="AX1965" s="267"/>
      <c r="AY1965" s="267"/>
      <c r="AZ1965" s="267"/>
      <c r="BA1965" s="267"/>
      <c r="BB1965" s="267"/>
      <c r="BC1965" s="267"/>
      <c r="BD1965" s="267"/>
      <c r="BE1965" s="267"/>
      <c r="BF1965" s="267"/>
      <c r="BG1965" s="267"/>
      <c r="BH1965" s="267"/>
      <c r="BI1965" s="267"/>
      <c r="BJ1965" s="267"/>
      <c r="BK1965" s="267"/>
      <c r="BL1965" s="267"/>
      <c r="BM1965" s="267"/>
      <c r="BN1965" s="267"/>
      <c r="BO1965" s="267"/>
      <c r="BP1965" s="267"/>
      <c r="BQ1965" s="267"/>
      <c r="BR1965" s="267"/>
      <c r="BS1965" s="267"/>
      <c r="BT1965" s="267"/>
      <c r="BU1965" s="267"/>
      <c r="BV1965" s="267"/>
      <c r="BW1965" s="267"/>
      <c r="BX1965" s="267"/>
      <c r="BY1965" s="267"/>
      <c r="BZ1965" s="267"/>
      <c r="CA1965" s="267"/>
      <c r="CB1965" s="267"/>
      <c r="CC1965" s="267"/>
      <c r="CD1965" s="267"/>
      <c r="CE1965" s="267"/>
      <c r="CF1965" s="267"/>
      <c r="CG1965" s="267"/>
      <c r="CH1965" s="267"/>
      <c r="CI1965" s="267"/>
      <c r="CJ1965" s="267"/>
      <c r="CK1965" s="267"/>
      <c r="CL1965" s="267"/>
      <c r="CM1965" s="267"/>
      <c r="CN1965" s="267"/>
      <c r="CO1965" s="267"/>
      <c r="CP1965" s="267"/>
      <c r="CQ1965" s="267"/>
      <c r="CR1965" s="267"/>
      <c r="CS1965" s="267"/>
      <c r="CT1965" s="267"/>
      <c r="CU1965" s="267"/>
      <c r="CV1965" s="267"/>
      <c r="CW1965" s="267"/>
      <c r="CX1965" s="267"/>
      <c r="CY1965" s="267"/>
      <c r="CZ1965" s="267"/>
      <c r="DA1965" s="267"/>
      <c r="DB1965" s="267"/>
      <c r="DC1965" s="267"/>
      <c r="DD1965" s="267"/>
      <c r="DE1965" s="267"/>
      <c r="DF1965" s="267"/>
      <c r="DG1965" s="267"/>
      <c r="DH1965" s="267"/>
      <c r="DI1965" s="267"/>
      <c r="DJ1965" s="267"/>
      <c r="DK1965" s="267"/>
      <c r="DL1965" s="267"/>
      <c r="DM1965" s="267"/>
      <c r="DN1965" s="267"/>
      <c r="DO1965" s="267"/>
      <c r="DP1965" s="267"/>
      <c r="DQ1965" s="267"/>
      <c r="DR1965" s="267"/>
      <c r="DS1965" s="267"/>
      <c r="DT1965" s="267"/>
      <c r="DU1965" s="267"/>
      <c r="DV1965" s="267"/>
      <c r="DW1965" s="267"/>
      <c r="DX1965" s="267"/>
      <c r="DY1965" s="267"/>
      <c r="DZ1965" s="267"/>
      <c r="EA1965" s="267"/>
      <c r="EB1965" s="267"/>
      <c r="EC1965" s="267"/>
      <c r="ED1965" s="267"/>
      <c r="EE1965" s="267"/>
      <c r="EF1965" s="267"/>
      <c r="EG1965" s="267"/>
      <c r="EH1965" s="267"/>
      <c r="EI1965" s="267"/>
      <c r="EJ1965" s="267"/>
      <c r="EK1965" s="267"/>
      <c r="EL1965" s="267"/>
      <c r="EM1965" s="267"/>
      <c r="EN1965" s="267"/>
      <c r="EO1965" s="267"/>
      <c r="EP1965" s="267"/>
      <c r="EQ1965" s="267"/>
      <c r="ER1965" s="267"/>
      <c r="ES1965" s="267"/>
      <c r="ET1965" s="267"/>
      <c r="EU1965" s="267"/>
      <c r="EV1965" s="267"/>
      <c r="EW1965" s="267"/>
      <c r="EX1965" s="267"/>
      <c r="EY1965" s="267"/>
      <c r="EZ1965" s="267"/>
      <c r="FA1965" s="267"/>
      <c r="FB1965" s="267"/>
      <c r="FC1965" s="267"/>
      <c r="FD1965" s="267"/>
      <c r="FE1965" s="267"/>
      <c r="FF1965" s="267"/>
      <c r="FG1965" s="267"/>
      <c r="FH1965" s="267"/>
      <c r="FI1965" s="267"/>
      <c r="FJ1965" s="267"/>
      <c r="FK1965" s="267"/>
      <c r="FL1965" s="267"/>
      <c r="FM1965" s="267"/>
      <c r="FN1965" s="267"/>
      <c r="FO1965" s="267"/>
      <c r="FP1965" s="267"/>
      <c r="FQ1965" s="267"/>
      <c r="FR1965" s="267"/>
      <c r="FS1965" s="267"/>
      <c r="FT1965" s="267"/>
      <c r="FU1965" s="267"/>
      <c r="FV1965" s="267"/>
      <c r="FW1965" s="267"/>
      <c r="FX1965" s="267"/>
      <c r="FY1965" s="267"/>
      <c r="FZ1965" s="267"/>
      <c r="GA1965" s="267"/>
      <c r="GB1965" s="267"/>
      <c r="GC1965" s="267"/>
      <c r="GD1965" s="267"/>
      <c r="GE1965" s="267"/>
      <c r="GF1965" s="267"/>
      <c r="GG1965" s="267"/>
      <c r="GH1965" s="267"/>
      <c r="GI1965" s="267"/>
      <c r="GJ1965" s="267"/>
      <c r="GK1965" s="267"/>
      <c r="GL1965" s="267"/>
      <c r="GM1965" s="267"/>
      <c r="GN1965" s="267"/>
      <c r="GO1965" s="267"/>
      <c r="GP1965" s="267"/>
      <c r="GQ1965" s="267"/>
      <c r="GR1965" s="267"/>
      <c r="GS1965" s="267"/>
      <c r="GT1965" s="267"/>
      <c r="GU1965" s="267"/>
      <c r="GV1965" s="267"/>
      <c r="GW1965" s="267"/>
      <c r="GX1965" s="267"/>
      <c r="GY1965" s="267"/>
      <c r="GZ1965" s="267"/>
      <c r="HA1965" s="267"/>
      <c r="HB1965" s="267"/>
      <c r="HC1965" s="267"/>
      <c r="HD1965" s="267"/>
      <c r="HE1965" s="267"/>
      <c r="HF1965" s="267"/>
      <c r="HG1965" s="267"/>
      <c r="HH1965" s="267"/>
      <c r="HI1965" s="267"/>
      <c r="HJ1965" s="267"/>
      <c r="HK1965" s="267"/>
      <c r="HL1965" s="267"/>
      <c r="HM1965" s="267"/>
      <c r="HN1965" s="267"/>
      <c r="HO1965" s="267"/>
      <c r="HP1965" s="267"/>
      <c r="HQ1965" s="267"/>
      <c r="HR1965" s="267"/>
      <c r="HS1965" s="267"/>
      <c r="HT1965" s="267"/>
      <c r="HU1965" s="267"/>
      <c r="HV1965" s="267"/>
      <c r="HW1965" s="267"/>
      <c r="HX1965" s="267"/>
      <c r="HY1965" s="267"/>
      <c r="HZ1965" s="267"/>
      <c r="IA1965" s="267"/>
      <c r="IB1965" s="267"/>
      <c r="IC1965" s="267"/>
      <c r="ID1965" s="267"/>
      <c r="IE1965" s="267"/>
      <c r="IF1965" s="267"/>
      <c r="IG1965" s="267"/>
      <c r="IH1965" s="267"/>
      <c r="II1965" s="267"/>
      <c r="IJ1965" s="267"/>
      <c r="IK1965" s="267"/>
      <c r="IL1965" s="267"/>
      <c r="IM1965" s="267"/>
      <c r="IN1965" s="267"/>
      <c r="IO1965" s="267"/>
      <c r="IP1965" s="267"/>
      <c r="IQ1965" s="267"/>
      <c r="IR1965" s="267"/>
      <c r="IS1965" s="267"/>
      <c r="IT1965" s="267"/>
      <c r="IU1965" s="267"/>
    </row>
    <row r="1966" spans="1:255" s="268" customFormat="1" ht="12.75">
      <c r="A1966" s="267"/>
      <c r="B1966" s="267"/>
      <c r="C1966" s="267"/>
      <c r="D1966" s="267"/>
      <c r="E1966" s="267"/>
      <c r="F1966" s="267"/>
      <c r="G1966" s="267"/>
      <c r="H1966" s="267"/>
      <c r="I1966" s="267"/>
      <c r="J1966" s="267"/>
      <c r="K1966" s="267"/>
      <c r="L1966" s="267"/>
      <c r="M1966" s="267"/>
      <c r="N1966" s="267"/>
      <c r="O1966" s="267"/>
      <c r="P1966" s="267"/>
      <c r="Q1966" s="267"/>
      <c r="R1966" s="267"/>
      <c r="S1966" s="267"/>
      <c r="T1966" s="267"/>
      <c r="U1966" s="267"/>
      <c r="V1966" s="267"/>
      <c r="W1966" s="267"/>
      <c r="X1966" s="267"/>
      <c r="Y1966" s="267"/>
      <c r="Z1966" s="267"/>
      <c r="AA1966" s="267"/>
      <c r="AB1966" s="267"/>
      <c r="AC1966" s="267"/>
      <c r="AD1966" s="267"/>
      <c r="AE1966" s="267"/>
      <c r="AF1966" s="267"/>
      <c r="AG1966" s="267"/>
      <c r="AH1966" s="267"/>
      <c r="AI1966" s="267"/>
      <c r="AJ1966" s="267"/>
      <c r="AK1966" s="267"/>
      <c r="AL1966" s="267"/>
      <c r="AM1966" s="267"/>
      <c r="AN1966" s="267"/>
      <c r="AO1966" s="267"/>
      <c r="AP1966" s="267"/>
      <c r="AQ1966" s="267"/>
      <c r="AR1966" s="267"/>
      <c r="AS1966" s="267"/>
      <c r="AT1966" s="267"/>
      <c r="AU1966" s="267"/>
      <c r="AV1966" s="267"/>
      <c r="AW1966" s="267"/>
      <c r="AX1966" s="267"/>
      <c r="AY1966" s="267"/>
      <c r="AZ1966" s="267"/>
      <c r="BA1966" s="267"/>
      <c r="BB1966" s="267"/>
      <c r="BC1966" s="267"/>
      <c r="BD1966" s="267"/>
      <c r="BE1966" s="267"/>
      <c r="BF1966" s="267"/>
      <c r="BG1966" s="267"/>
      <c r="BH1966" s="267"/>
      <c r="BI1966" s="267"/>
      <c r="BJ1966" s="267"/>
      <c r="BK1966" s="267"/>
      <c r="BL1966" s="267"/>
      <c r="BM1966" s="267"/>
      <c r="BN1966" s="267"/>
      <c r="BO1966" s="267"/>
      <c r="BP1966" s="267"/>
      <c r="BQ1966" s="267"/>
      <c r="BR1966" s="267"/>
      <c r="BS1966" s="267"/>
      <c r="BT1966" s="267"/>
      <c r="BU1966" s="267"/>
      <c r="BV1966" s="267"/>
      <c r="BW1966" s="267"/>
      <c r="BX1966" s="267"/>
      <c r="BY1966" s="267"/>
      <c r="BZ1966" s="267"/>
      <c r="CA1966" s="267"/>
      <c r="CB1966" s="267"/>
      <c r="CC1966" s="267"/>
      <c r="CD1966" s="267"/>
      <c r="CE1966" s="267"/>
      <c r="CF1966" s="267"/>
      <c r="CG1966" s="267"/>
      <c r="CH1966" s="267"/>
      <c r="CI1966" s="267"/>
      <c r="CJ1966" s="267"/>
      <c r="CK1966" s="267"/>
      <c r="CL1966" s="267"/>
      <c r="CM1966" s="267"/>
      <c r="CN1966" s="267"/>
      <c r="CO1966" s="267"/>
      <c r="CP1966" s="267"/>
      <c r="CQ1966" s="267"/>
      <c r="CR1966" s="267"/>
      <c r="CS1966" s="267"/>
      <c r="CT1966" s="267"/>
      <c r="CU1966" s="267"/>
      <c r="CV1966" s="267"/>
      <c r="CW1966" s="267"/>
      <c r="CX1966" s="267"/>
      <c r="CY1966" s="267"/>
      <c r="CZ1966" s="267"/>
      <c r="DA1966" s="267"/>
      <c r="DB1966" s="267"/>
      <c r="DC1966" s="267"/>
      <c r="DD1966" s="267"/>
      <c r="DE1966" s="267"/>
      <c r="DF1966" s="267"/>
      <c r="DG1966" s="267"/>
      <c r="DH1966" s="267"/>
      <c r="DI1966" s="267"/>
      <c r="DJ1966" s="267"/>
      <c r="DK1966" s="267"/>
      <c r="DL1966" s="267"/>
      <c r="DM1966" s="267"/>
      <c r="DN1966" s="267"/>
      <c r="DO1966" s="267"/>
      <c r="DP1966" s="267"/>
      <c r="DQ1966" s="267"/>
      <c r="DR1966" s="267"/>
      <c r="DS1966" s="267"/>
      <c r="DT1966" s="267"/>
      <c r="DU1966" s="267"/>
      <c r="DV1966" s="267"/>
      <c r="DW1966" s="267"/>
      <c r="DX1966" s="267"/>
      <c r="DY1966" s="267"/>
      <c r="DZ1966" s="267"/>
      <c r="EA1966" s="267"/>
      <c r="EB1966" s="267"/>
      <c r="EC1966" s="267"/>
      <c r="ED1966" s="267"/>
      <c r="EE1966" s="267"/>
      <c r="EF1966" s="267"/>
      <c r="EG1966" s="267"/>
      <c r="EH1966" s="267"/>
      <c r="EI1966" s="267"/>
      <c r="EJ1966" s="267"/>
      <c r="EK1966" s="267"/>
      <c r="EL1966" s="267"/>
      <c r="EM1966" s="267"/>
      <c r="EN1966" s="267"/>
      <c r="EO1966" s="267"/>
      <c r="EP1966" s="267"/>
      <c r="EQ1966" s="267"/>
      <c r="ER1966" s="267"/>
      <c r="ES1966" s="267"/>
      <c r="ET1966" s="267"/>
      <c r="EU1966" s="267"/>
      <c r="EV1966" s="267"/>
      <c r="EW1966" s="267"/>
      <c r="EX1966" s="267"/>
      <c r="EY1966" s="267"/>
      <c r="EZ1966" s="267"/>
      <c r="FA1966" s="267"/>
      <c r="FB1966" s="267"/>
      <c r="FC1966" s="267"/>
      <c r="FD1966" s="267"/>
      <c r="FE1966" s="267"/>
      <c r="FF1966" s="267"/>
      <c r="FG1966" s="267"/>
      <c r="FH1966" s="267"/>
      <c r="FI1966" s="267"/>
      <c r="FJ1966" s="267"/>
      <c r="FK1966" s="267"/>
      <c r="FL1966" s="267"/>
      <c r="FM1966" s="267"/>
      <c r="FN1966" s="267"/>
      <c r="FO1966" s="267"/>
      <c r="FP1966" s="267"/>
      <c r="FQ1966" s="267"/>
      <c r="FR1966" s="267"/>
      <c r="FS1966" s="267"/>
      <c r="FT1966" s="267"/>
      <c r="FU1966" s="267"/>
      <c r="FV1966" s="267"/>
      <c r="FW1966" s="267"/>
      <c r="FX1966" s="267"/>
      <c r="FY1966" s="267"/>
      <c r="FZ1966" s="267"/>
      <c r="GA1966" s="267"/>
      <c r="GB1966" s="267"/>
      <c r="GC1966" s="267"/>
      <c r="GD1966" s="267"/>
      <c r="GE1966" s="267"/>
      <c r="GF1966" s="267"/>
      <c r="GG1966" s="267"/>
      <c r="GH1966" s="267"/>
      <c r="GI1966" s="267"/>
      <c r="GJ1966" s="267"/>
      <c r="GK1966" s="267"/>
      <c r="GL1966" s="267"/>
      <c r="GM1966" s="267"/>
      <c r="GN1966" s="267"/>
      <c r="GO1966" s="267"/>
      <c r="GP1966" s="267"/>
      <c r="GQ1966" s="267"/>
      <c r="GR1966" s="267"/>
      <c r="GS1966" s="267"/>
      <c r="GT1966" s="267"/>
      <c r="GU1966" s="267"/>
      <c r="GV1966" s="267"/>
      <c r="GW1966" s="267"/>
      <c r="GX1966" s="267"/>
      <c r="GY1966" s="267"/>
      <c r="GZ1966" s="267"/>
      <c r="HA1966" s="267"/>
      <c r="HB1966" s="267"/>
      <c r="HC1966" s="267"/>
      <c r="HD1966" s="267"/>
      <c r="HE1966" s="267"/>
      <c r="HF1966" s="267"/>
      <c r="HG1966" s="267"/>
      <c r="HH1966" s="267"/>
      <c r="HI1966" s="267"/>
      <c r="HJ1966" s="267"/>
      <c r="HK1966" s="267"/>
      <c r="HL1966" s="267"/>
      <c r="HM1966" s="267"/>
      <c r="HN1966" s="267"/>
      <c r="HO1966" s="267"/>
      <c r="HP1966" s="267"/>
      <c r="HQ1966" s="267"/>
      <c r="HR1966" s="267"/>
      <c r="HS1966" s="267"/>
      <c r="HT1966" s="267"/>
      <c r="HU1966" s="267"/>
      <c r="HV1966" s="267"/>
      <c r="HW1966" s="267"/>
      <c r="HX1966" s="267"/>
      <c r="HY1966" s="267"/>
      <c r="HZ1966" s="267"/>
      <c r="IA1966" s="267"/>
      <c r="IB1966" s="267"/>
      <c r="IC1966" s="267"/>
      <c r="ID1966" s="267"/>
      <c r="IE1966" s="267"/>
      <c r="IF1966" s="267"/>
      <c r="IG1966" s="267"/>
      <c r="IH1966" s="267"/>
      <c r="II1966" s="267"/>
      <c r="IJ1966" s="267"/>
      <c r="IK1966" s="267"/>
      <c r="IL1966" s="267"/>
      <c r="IM1966" s="267"/>
      <c r="IN1966" s="267"/>
      <c r="IO1966" s="267"/>
      <c r="IP1966" s="267"/>
      <c r="IQ1966" s="267"/>
      <c r="IR1966" s="267"/>
      <c r="IS1966" s="267"/>
      <c r="IT1966" s="267"/>
      <c r="IU1966" s="267"/>
    </row>
    <row r="1967" spans="1:255" s="268" customFormat="1" ht="12.75">
      <c r="A1967" s="267"/>
      <c r="B1967" s="267"/>
      <c r="C1967" s="267"/>
      <c r="D1967" s="267"/>
      <c r="E1967" s="267"/>
      <c r="F1967" s="267"/>
      <c r="G1967" s="267"/>
      <c r="H1967" s="267"/>
      <c r="I1967" s="267"/>
      <c r="J1967" s="267"/>
      <c r="K1967" s="267"/>
      <c r="L1967" s="267"/>
      <c r="M1967" s="267"/>
      <c r="N1967" s="267"/>
      <c r="O1967" s="267"/>
      <c r="P1967" s="267"/>
      <c r="Q1967" s="267"/>
      <c r="R1967" s="267"/>
      <c r="S1967" s="267"/>
      <c r="T1967" s="267"/>
      <c r="U1967" s="267"/>
      <c r="V1967" s="267"/>
      <c r="W1967" s="267"/>
      <c r="X1967" s="267"/>
      <c r="Y1967" s="267"/>
      <c r="Z1967" s="267"/>
      <c r="AA1967" s="267"/>
      <c r="AB1967" s="267"/>
      <c r="AC1967" s="267"/>
      <c r="AD1967" s="267"/>
      <c r="AE1967" s="267"/>
      <c r="AF1967" s="267"/>
      <c r="AG1967" s="267"/>
      <c r="AH1967" s="267"/>
      <c r="AI1967" s="267"/>
      <c r="AJ1967" s="267"/>
      <c r="AK1967" s="267"/>
      <c r="AL1967" s="267"/>
      <c r="AM1967" s="267"/>
      <c r="AN1967" s="267"/>
      <c r="AO1967" s="267"/>
      <c r="AP1967" s="267"/>
      <c r="AQ1967" s="267"/>
      <c r="AR1967" s="267"/>
      <c r="AS1967" s="267"/>
      <c r="AT1967" s="267"/>
      <c r="AU1967" s="267"/>
      <c r="AV1967" s="267"/>
      <c r="AW1967" s="267"/>
      <c r="AX1967" s="267"/>
      <c r="AY1967" s="267"/>
      <c r="AZ1967" s="267"/>
      <c r="BA1967" s="267"/>
      <c r="BB1967" s="267"/>
      <c r="BC1967" s="267"/>
      <c r="BD1967" s="267"/>
      <c r="BE1967" s="267"/>
      <c r="BF1967" s="267"/>
      <c r="BG1967" s="267"/>
      <c r="BH1967" s="267"/>
      <c r="BI1967" s="267"/>
      <c r="BJ1967" s="267"/>
      <c r="BK1967" s="267"/>
      <c r="BL1967" s="267"/>
      <c r="BM1967" s="267"/>
      <c r="BN1967" s="267"/>
      <c r="BO1967" s="267"/>
      <c r="BP1967" s="267"/>
      <c r="BQ1967" s="267"/>
      <c r="BR1967" s="267"/>
      <c r="BS1967" s="267"/>
      <c r="BT1967" s="267"/>
      <c r="BU1967" s="267"/>
      <c r="BV1967" s="267"/>
      <c r="BW1967" s="267"/>
      <c r="BX1967" s="267"/>
      <c r="BY1967" s="267"/>
      <c r="BZ1967" s="267"/>
      <c r="CA1967" s="267"/>
      <c r="CB1967" s="267"/>
      <c r="CC1967" s="267"/>
      <c r="CD1967" s="267"/>
      <c r="CE1967" s="267"/>
      <c r="CF1967" s="267"/>
      <c r="CG1967" s="267"/>
      <c r="CH1967" s="267"/>
      <c r="CI1967" s="267"/>
      <c r="CJ1967" s="267"/>
      <c r="CK1967" s="267"/>
      <c r="CL1967" s="267"/>
      <c r="CM1967" s="267"/>
      <c r="CN1967" s="267"/>
      <c r="CO1967" s="267"/>
      <c r="CP1967" s="267"/>
      <c r="CQ1967" s="267"/>
      <c r="CR1967" s="267"/>
      <c r="CS1967" s="267"/>
      <c r="CT1967" s="267"/>
      <c r="CU1967" s="267"/>
      <c r="CV1967" s="267"/>
      <c r="CW1967" s="267"/>
      <c r="CX1967" s="267"/>
      <c r="CY1967" s="267"/>
      <c r="CZ1967" s="267"/>
      <c r="DA1967" s="267"/>
      <c r="DB1967" s="267"/>
      <c r="DC1967" s="267"/>
      <c r="DD1967" s="267"/>
      <c r="DE1967" s="267"/>
      <c r="DF1967" s="267"/>
      <c r="DG1967" s="267"/>
      <c r="DH1967" s="267"/>
      <c r="DI1967" s="267"/>
      <c r="DJ1967" s="267"/>
      <c r="DK1967" s="267"/>
      <c r="DL1967" s="267"/>
      <c r="DM1967" s="267"/>
      <c r="DN1967" s="267"/>
      <c r="DO1967" s="267"/>
      <c r="DP1967" s="267"/>
      <c r="DQ1967" s="267"/>
      <c r="DR1967" s="267"/>
      <c r="DS1967" s="267"/>
      <c r="DT1967" s="267"/>
      <c r="DU1967" s="267"/>
      <c r="DV1967" s="267"/>
      <c r="DW1967" s="267"/>
      <c r="DX1967" s="267"/>
      <c r="DY1967" s="267"/>
      <c r="DZ1967" s="267"/>
      <c r="EA1967" s="267"/>
      <c r="EB1967" s="267"/>
      <c r="EC1967" s="267"/>
      <c r="ED1967" s="267"/>
      <c r="EE1967" s="267"/>
      <c r="EF1967" s="267"/>
      <c r="EG1967" s="267"/>
      <c r="EH1967" s="267"/>
      <c r="EI1967" s="267"/>
      <c r="EJ1967" s="267"/>
      <c r="EK1967" s="267"/>
      <c r="EL1967" s="267"/>
      <c r="EM1967" s="267"/>
      <c r="EN1967" s="267"/>
      <c r="EO1967" s="267"/>
      <c r="EP1967" s="267"/>
      <c r="EQ1967" s="267"/>
      <c r="ER1967" s="267"/>
      <c r="ES1967" s="267"/>
      <c r="ET1967" s="267"/>
      <c r="EU1967" s="267"/>
      <c r="EV1967" s="267"/>
      <c r="EW1967" s="267"/>
      <c r="EX1967" s="267"/>
      <c r="EY1967" s="267"/>
      <c r="EZ1967" s="267"/>
      <c r="FA1967" s="267"/>
      <c r="FB1967" s="267"/>
      <c r="FC1967" s="267"/>
      <c r="FD1967" s="267"/>
      <c r="FE1967" s="267"/>
      <c r="FF1967" s="267"/>
      <c r="FG1967" s="267"/>
      <c r="FH1967" s="267"/>
      <c r="FI1967" s="267"/>
      <c r="FJ1967" s="267"/>
      <c r="FK1967" s="267"/>
      <c r="FL1967" s="267"/>
      <c r="FM1967" s="267"/>
      <c r="FN1967" s="267"/>
      <c r="FO1967" s="267"/>
      <c r="FP1967" s="267"/>
      <c r="FQ1967" s="267"/>
      <c r="FR1967" s="267"/>
      <c r="FS1967" s="267"/>
      <c r="FT1967" s="267"/>
      <c r="FU1967" s="267"/>
      <c r="FV1967" s="267"/>
      <c r="FW1967" s="267"/>
      <c r="FX1967" s="267"/>
      <c r="FY1967" s="267"/>
      <c r="FZ1967" s="267"/>
      <c r="GA1967" s="267"/>
      <c r="GB1967" s="267"/>
      <c r="GC1967" s="267"/>
      <c r="GD1967" s="267"/>
      <c r="GE1967" s="267"/>
      <c r="GF1967" s="267"/>
      <c r="GG1967" s="267"/>
      <c r="GH1967" s="267"/>
      <c r="GI1967" s="267"/>
      <c r="GJ1967" s="267"/>
      <c r="GK1967" s="267"/>
      <c r="GL1967" s="267"/>
      <c r="GM1967" s="267"/>
      <c r="GN1967" s="267"/>
      <c r="GO1967" s="267"/>
      <c r="GP1967" s="267"/>
      <c r="GQ1967" s="267"/>
      <c r="GR1967" s="267"/>
      <c r="GS1967" s="267"/>
      <c r="GT1967" s="267"/>
      <c r="GU1967" s="267"/>
      <c r="GV1967" s="267"/>
      <c r="GW1967" s="267"/>
      <c r="GX1967" s="267"/>
      <c r="GY1967" s="267"/>
      <c r="GZ1967" s="267"/>
      <c r="HA1967" s="267"/>
      <c r="HB1967" s="267"/>
      <c r="HC1967" s="267"/>
      <c r="HD1967" s="267"/>
      <c r="HE1967" s="267"/>
      <c r="HF1967" s="267"/>
      <c r="HG1967" s="267"/>
      <c r="HH1967" s="267"/>
      <c r="HI1967" s="267"/>
      <c r="HJ1967" s="267"/>
      <c r="HK1967" s="267"/>
      <c r="HL1967" s="267"/>
      <c r="HM1967" s="267"/>
      <c r="HN1967" s="267"/>
      <c r="HO1967" s="267"/>
      <c r="HP1967" s="267"/>
      <c r="HQ1967" s="267"/>
      <c r="HR1967" s="267"/>
      <c r="HS1967" s="267"/>
      <c r="HT1967" s="267"/>
      <c r="HU1967" s="267"/>
      <c r="HV1967" s="267"/>
      <c r="HW1967" s="267"/>
      <c r="HX1967" s="267"/>
      <c r="HY1967" s="267"/>
      <c r="HZ1967" s="267"/>
      <c r="IA1967" s="267"/>
      <c r="IB1967" s="267"/>
      <c r="IC1967" s="267"/>
      <c r="ID1967" s="267"/>
      <c r="IE1967" s="267"/>
      <c r="IF1967" s="267"/>
      <c r="IG1967" s="267"/>
      <c r="IH1967" s="267"/>
      <c r="II1967" s="267"/>
      <c r="IJ1967" s="267"/>
      <c r="IK1967" s="267"/>
      <c r="IL1967" s="267"/>
      <c r="IM1967" s="267"/>
      <c r="IN1967" s="267"/>
      <c r="IO1967" s="267"/>
      <c r="IP1967" s="267"/>
      <c r="IQ1967" s="267"/>
      <c r="IR1967" s="267"/>
      <c r="IS1967" s="267"/>
      <c r="IT1967" s="267"/>
      <c r="IU1967" s="267"/>
    </row>
    <row r="1968" spans="1:255" s="268" customFormat="1" ht="12.75">
      <c r="A1968" s="267"/>
      <c r="B1968" s="267"/>
      <c r="C1968" s="267"/>
      <c r="D1968" s="267"/>
      <c r="E1968" s="267"/>
      <c r="F1968" s="267"/>
      <c r="G1968" s="267"/>
      <c r="H1968" s="267"/>
      <c r="I1968" s="267"/>
      <c r="J1968" s="267"/>
      <c r="K1968" s="267"/>
      <c r="L1968" s="267"/>
      <c r="M1968" s="267"/>
      <c r="N1968" s="267"/>
      <c r="O1968" s="267"/>
      <c r="P1968" s="267"/>
      <c r="Q1968" s="267"/>
      <c r="R1968" s="267"/>
      <c r="S1968" s="267"/>
      <c r="T1968" s="267"/>
      <c r="U1968" s="267"/>
      <c r="V1968" s="267"/>
      <c r="W1968" s="267"/>
      <c r="X1968" s="267"/>
      <c r="Y1968" s="267"/>
      <c r="Z1968" s="267"/>
      <c r="AA1968" s="267"/>
      <c r="AB1968" s="267"/>
      <c r="AC1968" s="267"/>
      <c r="AD1968" s="267"/>
      <c r="AE1968" s="267"/>
      <c r="AF1968" s="267"/>
      <c r="AG1968" s="267"/>
      <c r="AH1968" s="267"/>
      <c r="AI1968" s="267"/>
      <c r="AJ1968" s="267"/>
      <c r="AK1968" s="267"/>
      <c r="AL1968" s="267"/>
      <c r="AM1968" s="267"/>
      <c r="AN1968" s="267"/>
      <c r="AO1968" s="267"/>
      <c r="AP1968" s="267"/>
      <c r="AQ1968" s="267"/>
      <c r="AR1968" s="267"/>
      <c r="AS1968" s="267"/>
      <c r="AT1968" s="267"/>
      <c r="AU1968" s="267"/>
      <c r="AV1968" s="267"/>
      <c r="AW1968" s="267"/>
      <c r="AX1968" s="267"/>
      <c r="AY1968" s="267"/>
      <c r="AZ1968" s="267"/>
      <c r="BA1968" s="267"/>
      <c r="BB1968" s="267"/>
      <c r="BC1968" s="267"/>
      <c r="BD1968" s="267"/>
      <c r="BE1968" s="267"/>
      <c r="BF1968" s="267"/>
      <c r="BG1968" s="267"/>
      <c r="BH1968" s="267"/>
      <c r="BI1968" s="267"/>
      <c r="BJ1968" s="267"/>
      <c r="BK1968" s="267"/>
      <c r="BL1968" s="267"/>
      <c r="BM1968" s="267"/>
      <c r="BN1968" s="267"/>
      <c r="BO1968" s="267"/>
      <c r="BP1968" s="267"/>
      <c r="BQ1968" s="267"/>
      <c r="BR1968" s="267"/>
      <c r="BS1968" s="267"/>
      <c r="BT1968" s="267"/>
      <c r="BU1968" s="267"/>
      <c r="BV1968" s="267"/>
      <c r="BW1968" s="267"/>
      <c r="BX1968" s="267"/>
      <c r="BY1968" s="267"/>
      <c r="BZ1968" s="267"/>
      <c r="CA1968" s="267"/>
      <c r="CB1968" s="267"/>
      <c r="CC1968" s="267"/>
      <c r="CD1968" s="267"/>
      <c r="CE1968" s="267"/>
      <c r="CF1968" s="267"/>
      <c r="CG1968" s="267"/>
      <c r="CH1968" s="267"/>
      <c r="CI1968" s="267"/>
      <c r="CJ1968" s="267"/>
      <c r="CK1968" s="267"/>
      <c r="CL1968" s="267"/>
      <c r="CM1968" s="267"/>
      <c r="CN1968" s="267"/>
      <c r="CO1968" s="267"/>
      <c r="CP1968" s="267"/>
      <c r="CQ1968" s="267"/>
      <c r="CR1968" s="267"/>
      <c r="CS1968" s="267"/>
      <c r="CT1968" s="267"/>
      <c r="CU1968" s="267"/>
      <c r="CV1968" s="267"/>
      <c r="CW1968" s="267"/>
      <c r="CX1968" s="267"/>
      <c r="CY1968" s="267"/>
      <c r="CZ1968" s="267"/>
      <c r="DA1968" s="267"/>
      <c r="DB1968" s="267"/>
      <c r="DC1968" s="267"/>
      <c r="DD1968" s="267"/>
      <c r="DE1968" s="267"/>
      <c r="DF1968" s="267"/>
      <c r="DG1968" s="267"/>
      <c r="DH1968" s="267"/>
      <c r="DI1968" s="267"/>
      <c r="DJ1968" s="267"/>
      <c r="DK1968" s="267"/>
      <c r="DL1968" s="267"/>
      <c r="DM1968" s="267"/>
      <c r="DN1968" s="267"/>
      <c r="DO1968" s="267"/>
      <c r="DP1968" s="267"/>
      <c r="DQ1968" s="267"/>
      <c r="DR1968" s="267"/>
      <c r="DS1968" s="267"/>
      <c r="DT1968" s="267"/>
      <c r="DU1968" s="267"/>
      <c r="DV1968" s="267"/>
      <c r="DW1968" s="267"/>
      <c r="DX1968" s="267"/>
      <c r="DY1968" s="267"/>
      <c r="DZ1968" s="267"/>
      <c r="EA1968" s="267"/>
      <c r="EB1968" s="267"/>
      <c r="EC1968" s="267"/>
      <c r="ED1968" s="267"/>
      <c r="EE1968" s="267"/>
      <c r="EF1968" s="267"/>
      <c r="EG1968" s="267"/>
      <c r="EH1968" s="267"/>
      <c r="EI1968" s="267"/>
      <c r="EJ1968" s="267"/>
      <c r="EK1968" s="267"/>
      <c r="EL1968" s="267"/>
      <c r="EM1968" s="267"/>
      <c r="EN1968" s="267"/>
      <c r="EO1968" s="267"/>
      <c r="EP1968" s="267"/>
      <c r="EQ1968" s="267"/>
      <c r="ER1968" s="267"/>
      <c r="ES1968" s="267"/>
      <c r="ET1968" s="267"/>
      <c r="EU1968" s="267"/>
      <c r="EV1968" s="267"/>
      <c r="EW1968" s="267"/>
      <c r="EX1968" s="267"/>
      <c r="EY1968" s="267"/>
      <c r="EZ1968" s="267"/>
      <c r="FA1968" s="267"/>
      <c r="FB1968" s="267"/>
      <c r="FC1968" s="267"/>
      <c r="FD1968" s="267"/>
      <c r="FE1968" s="267"/>
      <c r="FF1968" s="267"/>
      <c r="FG1968" s="267"/>
      <c r="FH1968" s="267"/>
      <c r="FI1968" s="267"/>
      <c r="FJ1968" s="267"/>
      <c r="FK1968" s="267"/>
      <c r="FL1968" s="267"/>
      <c r="FM1968" s="267"/>
      <c r="FN1968" s="267"/>
      <c r="FO1968" s="267"/>
      <c r="FP1968" s="267"/>
      <c r="FQ1968" s="267"/>
      <c r="FR1968" s="267"/>
      <c r="FS1968" s="267"/>
      <c r="FT1968" s="267"/>
      <c r="FU1968" s="267"/>
      <c r="FV1968" s="267"/>
      <c r="FW1968" s="267"/>
      <c r="FX1968" s="267"/>
      <c r="FY1968" s="267"/>
      <c r="FZ1968" s="267"/>
      <c r="GA1968" s="267"/>
      <c r="GB1968" s="267"/>
      <c r="GC1968" s="267"/>
      <c r="GD1968" s="267"/>
      <c r="GE1968" s="267"/>
      <c r="GF1968" s="267"/>
      <c r="GG1968" s="267"/>
      <c r="GH1968" s="267"/>
      <c r="GI1968" s="267"/>
      <c r="GJ1968" s="267"/>
      <c r="GK1968" s="267"/>
      <c r="GL1968" s="267"/>
      <c r="GM1968" s="267"/>
      <c r="GN1968" s="267"/>
      <c r="GO1968" s="267"/>
      <c r="GP1968" s="267"/>
      <c r="GQ1968" s="267"/>
      <c r="GR1968" s="267"/>
      <c r="GS1968" s="267"/>
      <c r="GT1968" s="267"/>
      <c r="GU1968" s="267"/>
      <c r="GV1968" s="267"/>
      <c r="GW1968" s="267"/>
      <c r="GX1968" s="267"/>
      <c r="GY1968" s="267"/>
      <c r="GZ1968" s="267"/>
      <c r="HA1968" s="267"/>
      <c r="HB1968" s="267"/>
      <c r="HC1968" s="267"/>
      <c r="HD1968" s="267"/>
      <c r="HE1968" s="267"/>
      <c r="HF1968" s="267"/>
      <c r="HG1968" s="267"/>
      <c r="HH1968" s="267"/>
      <c r="HI1968" s="267"/>
      <c r="HJ1968" s="267"/>
      <c r="HK1968" s="267"/>
      <c r="HL1968" s="267"/>
      <c r="HM1968" s="267"/>
      <c r="HN1968" s="267"/>
      <c r="HO1968" s="267"/>
      <c r="HP1968" s="267"/>
      <c r="HQ1968" s="267"/>
      <c r="HR1968" s="267"/>
      <c r="HS1968" s="267"/>
      <c r="HT1968" s="267"/>
      <c r="HU1968" s="267"/>
      <c r="HV1968" s="267"/>
      <c r="HW1968" s="267"/>
      <c r="HX1968" s="267"/>
      <c r="HY1968" s="267"/>
      <c r="HZ1968" s="267"/>
      <c r="IA1968" s="267"/>
      <c r="IB1968" s="267"/>
      <c r="IC1968" s="267"/>
      <c r="ID1968" s="267"/>
      <c r="IE1968" s="267"/>
      <c r="IF1968" s="267"/>
      <c r="IG1968" s="267"/>
      <c r="IH1968" s="267"/>
      <c r="II1968" s="267"/>
      <c r="IJ1968" s="267"/>
      <c r="IK1968" s="267"/>
      <c r="IL1968" s="267"/>
      <c r="IM1968" s="267"/>
      <c r="IN1968" s="267"/>
      <c r="IO1968" s="267"/>
      <c r="IP1968" s="267"/>
      <c r="IQ1968" s="267"/>
      <c r="IR1968" s="267"/>
      <c r="IS1968" s="267"/>
      <c r="IT1968" s="267"/>
      <c r="IU1968" s="267"/>
    </row>
    <row r="1969" spans="1:255" s="268" customFormat="1" ht="12.75">
      <c r="A1969" s="267"/>
      <c r="B1969" s="267"/>
      <c r="C1969" s="267"/>
      <c r="D1969" s="267"/>
      <c r="E1969" s="267"/>
      <c r="F1969" s="267"/>
      <c r="G1969" s="267"/>
      <c r="H1969" s="267"/>
      <c r="I1969" s="267"/>
      <c r="J1969" s="267"/>
      <c r="K1969" s="267"/>
      <c r="L1969" s="267"/>
      <c r="M1969" s="267"/>
      <c r="N1969" s="267"/>
      <c r="O1969" s="267"/>
      <c r="P1969" s="267"/>
      <c r="Q1969" s="267"/>
      <c r="R1969" s="267"/>
      <c r="S1969" s="267"/>
      <c r="T1969" s="267"/>
      <c r="U1969" s="267"/>
      <c r="V1969" s="267"/>
      <c r="W1969" s="267"/>
      <c r="X1969" s="267"/>
      <c r="Y1969" s="267"/>
      <c r="Z1969" s="267"/>
      <c r="AA1969" s="267"/>
      <c r="AB1969" s="267"/>
      <c r="AC1969" s="267"/>
      <c r="AD1969" s="267"/>
      <c r="AE1969" s="267"/>
      <c r="AF1969" s="267"/>
      <c r="AG1969" s="267"/>
      <c r="AH1969" s="267"/>
      <c r="AI1969" s="267"/>
      <c r="AJ1969" s="267"/>
      <c r="AK1969" s="267"/>
      <c r="AL1969" s="267"/>
      <c r="AM1969" s="267"/>
      <c r="AN1969" s="267"/>
      <c r="AO1969" s="267"/>
      <c r="AP1969" s="267"/>
      <c r="AQ1969" s="267"/>
      <c r="AR1969" s="267"/>
      <c r="AS1969" s="267"/>
      <c r="AT1969" s="267"/>
      <c r="AU1969" s="267"/>
      <c r="AV1969" s="267"/>
      <c r="AW1969" s="267"/>
      <c r="AX1969" s="267"/>
      <c r="AY1969" s="267"/>
      <c r="AZ1969" s="267"/>
      <c r="BA1969" s="267"/>
      <c r="BB1969" s="267"/>
      <c r="BC1969" s="267"/>
      <c r="BD1969" s="267"/>
      <c r="BE1969" s="267"/>
      <c r="BF1969" s="267"/>
      <c r="BG1969" s="267"/>
      <c r="BH1969" s="267"/>
      <c r="BI1969" s="267"/>
      <c r="BJ1969" s="267"/>
      <c r="BK1969" s="267"/>
      <c r="BL1969" s="267"/>
      <c r="BM1969" s="267"/>
      <c r="BN1969" s="267"/>
      <c r="BO1969" s="267"/>
      <c r="BP1969" s="267"/>
      <c r="BQ1969" s="267"/>
      <c r="BR1969" s="267"/>
      <c r="BS1969" s="267"/>
      <c r="BT1969" s="267"/>
      <c r="BU1969" s="267"/>
      <c r="BV1969" s="267"/>
      <c r="BW1969" s="267"/>
      <c r="BX1969" s="267"/>
      <c r="BY1969" s="267"/>
      <c r="BZ1969" s="267"/>
      <c r="CA1969" s="267"/>
      <c r="CB1969" s="267"/>
      <c r="CC1969" s="267"/>
      <c r="CD1969" s="267"/>
      <c r="CE1969" s="267"/>
      <c r="CF1969" s="267"/>
      <c r="CG1969" s="267"/>
      <c r="CH1969" s="267"/>
      <c r="CI1969" s="267"/>
      <c r="CJ1969" s="267"/>
      <c r="CK1969" s="267"/>
      <c r="CL1969" s="267"/>
      <c r="CM1969" s="267"/>
      <c r="CN1969" s="267"/>
      <c r="CO1969" s="267"/>
      <c r="CP1969" s="267"/>
      <c r="CQ1969" s="267"/>
      <c r="CR1969" s="267"/>
      <c r="CS1969" s="267"/>
      <c r="CT1969" s="267"/>
      <c r="CU1969" s="267"/>
      <c r="CV1969" s="267"/>
      <c r="CW1969" s="267"/>
      <c r="CX1969" s="267"/>
      <c r="CY1969" s="267"/>
      <c r="CZ1969" s="267"/>
      <c r="DA1969" s="267"/>
      <c r="DB1969" s="267"/>
      <c r="DC1969" s="267"/>
      <c r="DD1969" s="267"/>
      <c r="DE1969" s="267"/>
      <c r="DF1969" s="267"/>
      <c r="DG1969" s="267"/>
      <c r="DH1969" s="267"/>
      <c r="DI1969" s="267"/>
      <c r="DJ1969" s="267"/>
      <c r="DK1969" s="267"/>
      <c r="DL1969" s="267"/>
      <c r="DM1969" s="267"/>
      <c r="DN1969" s="267"/>
      <c r="DO1969" s="267"/>
      <c r="DP1969" s="267"/>
      <c r="DQ1969" s="267"/>
      <c r="DR1969" s="267"/>
      <c r="DS1969" s="267"/>
      <c r="DT1969" s="267"/>
      <c r="DU1969" s="267"/>
      <c r="DV1969" s="267"/>
      <c r="DW1969" s="267"/>
      <c r="DX1969" s="267"/>
      <c r="DY1969" s="267"/>
      <c r="DZ1969" s="267"/>
      <c r="EA1969" s="267"/>
      <c r="EB1969" s="267"/>
      <c r="EC1969" s="267"/>
      <c r="ED1969" s="267"/>
      <c r="EE1969" s="267"/>
      <c r="EF1969" s="267"/>
      <c r="EG1969" s="267"/>
      <c r="EH1969" s="267"/>
      <c r="EI1969" s="267"/>
      <c r="EJ1969" s="267"/>
      <c r="EK1969" s="267"/>
      <c r="EL1969" s="267"/>
      <c r="EM1969" s="267"/>
      <c r="EN1969" s="267"/>
      <c r="EO1969" s="267"/>
      <c r="EP1969" s="267"/>
      <c r="EQ1969" s="267"/>
      <c r="ER1969" s="267"/>
      <c r="ES1969" s="267"/>
      <c r="ET1969" s="267"/>
      <c r="EU1969" s="267"/>
      <c r="EV1969" s="267"/>
      <c r="EW1969" s="267"/>
      <c r="EX1969" s="267"/>
      <c r="EY1969" s="267"/>
      <c r="EZ1969" s="267"/>
      <c r="FA1969" s="267"/>
      <c r="FB1969" s="267"/>
      <c r="FC1969" s="267"/>
      <c r="FD1969" s="267"/>
      <c r="FE1969" s="267"/>
      <c r="FF1969" s="267"/>
      <c r="FG1969" s="267"/>
      <c r="FH1969" s="267"/>
      <c r="FI1969" s="267"/>
      <c r="FJ1969" s="267"/>
      <c r="FK1969" s="267"/>
      <c r="FL1969" s="267"/>
      <c r="FM1969" s="267"/>
      <c r="FN1969" s="267"/>
      <c r="FO1969" s="267"/>
      <c r="FP1969" s="267"/>
      <c r="FQ1969" s="267"/>
      <c r="FR1969" s="267"/>
      <c r="FS1969" s="267"/>
      <c r="FT1969" s="267"/>
      <c r="FU1969" s="267"/>
      <c r="FV1969" s="267"/>
      <c r="FW1969" s="267"/>
      <c r="FX1969" s="267"/>
      <c r="FY1969" s="267"/>
      <c r="FZ1969" s="267"/>
      <c r="GA1969" s="267"/>
      <c r="GB1969" s="267"/>
      <c r="GC1969" s="267"/>
      <c r="GD1969" s="267"/>
      <c r="GE1969" s="267"/>
      <c r="GF1969" s="267"/>
      <c r="GG1969" s="267"/>
      <c r="GH1969" s="267"/>
      <c r="GI1969" s="267"/>
      <c r="GJ1969" s="267"/>
      <c r="GK1969" s="267"/>
      <c r="GL1969" s="267"/>
      <c r="GM1969" s="267"/>
      <c r="GN1969" s="267"/>
      <c r="GO1969" s="267"/>
      <c r="GP1969" s="267"/>
      <c r="GQ1969" s="267"/>
      <c r="GR1969" s="267"/>
      <c r="GS1969" s="267"/>
      <c r="GT1969" s="267"/>
      <c r="GU1969" s="267"/>
      <c r="GV1969" s="267"/>
      <c r="GW1969" s="267"/>
      <c r="GX1969" s="267"/>
      <c r="GY1969" s="267"/>
      <c r="GZ1969" s="267"/>
      <c r="HA1969" s="267"/>
      <c r="HB1969" s="267"/>
      <c r="HC1969" s="267"/>
      <c r="HD1969" s="267"/>
      <c r="HE1969" s="267"/>
      <c r="HF1969" s="267"/>
      <c r="HG1969" s="267"/>
      <c r="HH1969" s="267"/>
      <c r="HI1969" s="267"/>
      <c r="HJ1969" s="267"/>
      <c r="HK1969" s="267"/>
      <c r="HL1969" s="267"/>
      <c r="HM1969" s="267"/>
      <c r="HN1969" s="267"/>
      <c r="HO1969" s="267"/>
      <c r="HP1969" s="267"/>
      <c r="HQ1969" s="267"/>
      <c r="HR1969" s="267"/>
      <c r="HS1969" s="267"/>
      <c r="HT1969" s="267"/>
      <c r="HU1969" s="267"/>
      <c r="HV1969" s="267"/>
      <c r="HW1969" s="267"/>
      <c r="HX1969" s="267"/>
      <c r="HY1969" s="267"/>
      <c r="HZ1969" s="267"/>
      <c r="IA1969" s="267"/>
      <c r="IB1969" s="267"/>
      <c r="IC1969" s="267"/>
      <c r="ID1969" s="267"/>
      <c r="IE1969" s="267"/>
      <c r="IF1969" s="267"/>
      <c r="IG1969" s="267"/>
      <c r="IH1969" s="267"/>
      <c r="II1969" s="267"/>
      <c r="IJ1969" s="267"/>
      <c r="IK1969" s="267"/>
      <c r="IL1969" s="267"/>
      <c r="IM1969" s="267"/>
      <c r="IN1969" s="267"/>
      <c r="IO1969" s="267"/>
      <c r="IP1969" s="267"/>
      <c r="IQ1969" s="267"/>
      <c r="IR1969" s="267"/>
      <c r="IS1969" s="267"/>
      <c r="IT1969" s="267"/>
      <c r="IU1969" s="267"/>
    </row>
    <row r="1970" spans="1:255" s="268" customFormat="1" ht="12.75">
      <c r="A1970" s="267"/>
      <c r="B1970" s="267"/>
      <c r="C1970" s="267"/>
      <c r="D1970" s="267"/>
      <c r="E1970" s="267"/>
      <c r="F1970" s="267"/>
      <c r="G1970" s="267"/>
      <c r="H1970" s="267"/>
      <c r="I1970" s="267"/>
      <c r="J1970" s="267"/>
      <c r="K1970" s="267"/>
      <c r="L1970" s="267"/>
      <c r="M1970" s="267"/>
      <c r="N1970" s="267"/>
      <c r="O1970" s="267"/>
      <c r="P1970" s="267"/>
      <c r="Q1970" s="267"/>
      <c r="R1970" s="267"/>
      <c r="S1970" s="267"/>
      <c r="T1970" s="267"/>
      <c r="U1970" s="267"/>
      <c r="V1970" s="267"/>
      <c r="W1970" s="267"/>
      <c r="X1970" s="267"/>
      <c r="Y1970" s="267"/>
      <c r="Z1970" s="267"/>
      <c r="AA1970" s="267"/>
      <c r="AB1970" s="267"/>
      <c r="AC1970" s="267"/>
      <c r="AD1970" s="267"/>
      <c r="AE1970" s="267"/>
      <c r="AF1970" s="267"/>
      <c r="AG1970" s="267"/>
      <c r="AH1970" s="267"/>
      <c r="AI1970" s="267"/>
      <c r="AJ1970" s="267"/>
      <c r="AK1970" s="267"/>
      <c r="AL1970" s="267"/>
      <c r="AM1970" s="267"/>
      <c r="AN1970" s="267"/>
      <c r="AO1970" s="267"/>
      <c r="AP1970" s="267"/>
      <c r="AQ1970" s="267"/>
      <c r="AR1970" s="267"/>
      <c r="AS1970" s="267"/>
      <c r="AT1970" s="267"/>
      <c r="AU1970" s="267"/>
      <c r="AV1970" s="267"/>
      <c r="AW1970" s="267"/>
      <c r="AX1970" s="267"/>
      <c r="AY1970" s="267"/>
      <c r="AZ1970" s="267"/>
      <c r="BA1970" s="267"/>
      <c r="BB1970" s="267"/>
      <c r="BC1970" s="267"/>
      <c r="BD1970" s="267"/>
      <c r="BE1970" s="267"/>
      <c r="BF1970" s="267"/>
      <c r="BG1970" s="267"/>
      <c r="BH1970" s="267"/>
      <c r="BI1970" s="267"/>
      <c r="BJ1970" s="267"/>
      <c r="BK1970" s="267"/>
      <c r="BL1970" s="267"/>
      <c r="BM1970" s="267"/>
      <c r="BN1970" s="267"/>
      <c r="BO1970" s="267"/>
      <c r="BP1970" s="267"/>
      <c r="BQ1970" s="267"/>
      <c r="BR1970" s="267"/>
      <c r="BS1970" s="267"/>
      <c r="BT1970" s="267"/>
      <c r="BU1970" s="267"/>
      <c r="BV1970" s="267"/>
      <c r="BW1970" s="267"/>
      <c r="BX1970" s="267"/>
      <c r="BY1970" s="267"/>
      <c r="BZ1970" s="267"/>
      <c r="CA1970" s="267"/>
      <c r="CB1970" s="267"/>
      <c r="CC1970" s="267"/>
      <c r="CD1970" s="267"/>
      <c r="CE1970" s="267"/>
      <c r="CF1970" s="267"/>
      <c r="CG1970" s="267"/>
      <c r="CH1970" s="267"/>
      <c r="CI1970" s="267"/>
      <c r="CJ1970" s="267"/>
      <c r="CK1970" s="267"/>
      <c r="CL1970" s="267"/>
      <c r="CM1970" s="267"/>
      <c r="CN1970" s="267"/>
      <c r="CO1970" s="267"/>
      <c r="CP1970" s="267"/>
      <c r="CQ1970" s="267"/>
      <c r="CR1970" s="267"/>
      <c r="CS1970" s="267"/>
      <c r="CT1970" s="267"/>
      <c r="CU1970" s="267"/>
      <c r="CV1970" s="267"/>
      <c r="CW1970" s="267"/>
      <c r="CX1970" s="267"/>
      <c r="CY1970" s="267"/>
      <c r="CZ1970" s="267"/>
      <c r="DA1970" s="267"/>
      <c r="DB1970" s="267"/>
      <c r="DC1970" s="267"/>
      <c r="DD1970" s="267"/>
      <c r="DE1970" s="267"/>
      <c r="DF1970" s="267"/>
      <c r="DG1970" s="267"/>
      <c r="DH1970" s="267"/>
      <c r="DI1970" s="267"/>
      <c r="DJ1970" s="267"/>
      <c r="DK1970" s="267"/>
      <c r="DL1970" s="267"/>
      <c r="DM1970" s="267"/>
      <c r="DN1970" s="267"/>
      <c r="DO1970" s="267"/>
      <c r="DP1970" s="267"/>
      <c r="DQ1970" s="267"/>
      <c r="DR1970" s="267"/>
      <c r="DS1970" s="267"/>
      <c r="DT1970" s="267"/>
      <c r="DU1970" s="267"/>
      <c r="DV1970" s="267"/>
      <c r="DW1970" s="267"/>
      <c r="DX1970" s="267"/>
      <c r="DY1970" s="267"/>
      <c r="DZ1970" s="267"/>
      <c r="EA1970" s="267"/>
      <c r="EB1970" s="267"/>
      <c r="EC1970" s="267"/>
      <c r="ED1970" s="267"/>
      <c r="EE1970" s="267"/>
      <c r="EF1970" s="267"/>
      <c r="EG1970" s="267"/>
      <c r="EH1970" s="267"/>
      <c r="EI1970" s="267"/>
      <c r="EJ1970" s="267"/>
      <c r="EK1970" s="267"/>
      <c r="EL1970" s="267"/>
      <c r="EM1970" s="267"/>
      <c r="EN1970" s="267"/>
      <c r="EO1970" s="267"/>
      <c r="EP1970" s="267"/>
      <c r="EQ1970" s="267"/>
      <c r="ER1970" s="267"/>
      <c r="ES1970" s="267"/>
      <c r="ET1970" s="267"/>
      <c r="EU1970" s="267"/>
      <c r="EV1970" s="267"/>
      <c r="EW1970" s="267"/>
      <c r="EX1970" s="267"/>
      <c r="EY1970" s="267"/>
      <c r="EZ1970" s="267"/>
      <c r="FA1970" s="267"/>
      <c r="FB1970" s="267"/>
      <c r="FC1970" s="267"/>
      <c r="FD1970" s="267"/>
      <c r="FE1970" s="267"/>
      <c r="FF1970" s="267"/>
      <c r="FG1970" s="267"/>
      <c r="FH1970" s="267"/>
      <c r="FI1970" s="267"/>
      <c r="FJ1970" s="267"/>
      <c r="FK1970" s="267"/>
      <c r="FL1970" s="267"/>
      <c r="FM1970" s="267"/>
      <c r="FN1970" s="267"/>
      <c r="FO1970" s="267"/>
      <c r="FP1970" s="267"/>
      <c r="FQ1970" s="267"/>
      <c r="FR1970" s="267"/>
      <c r="FS1970" s="267"/>
      <c r="FT1970" s="267"/>
      <c r="FU1970" s="267"/>
      <c r="FV1970" s="267"/>
      <c r="FW1970" s="267"/>
      <c r="FX1970" s="267"/>
      <c r="FY1970" s="267"/>
      <c r="FZ1970" s="267"/>
      <c r="GA1970" s="267"/>
      <c r="GB1970" s="267"/>
      <c r="GC1970" s="267"/>
      <c r="GD1970" s="267"/>
      <c r="GE1970" s="267"/>
      <c r="GF1970" s="267"/>
      <c r="GG1970" s="267"/>
      <c r="GH1970" s="267"/>
      <c r="GI1970" s="267"/>
      <c r="GJ1970" s="267"/>
      <c r="GK1970" s="267"/>
      <c r="GL1970" s="267"/>
      <c r="GM1970" s="267"/>
      <c r="GN1970" s="267"/>
      <c r="GO1970" s="267"/>
      <c r="GP1970" s="267"/>
      <c r="GQ1970" s="267"/>
      <c r="GR1970" s="267"/>
      <c r="GS1970" s="267"/>
      <c r="GT1970" s="267"/>
      <c r="GU1970" s="267"/>
      <c r="GV1970" s="267"/>
      <c r="GW1970" s="267"/>
      <c r="GX1970" s="267"/>
      <c r="GY1970" s="267"/>
      <c r="GZ1970" s="267"/>
      <c r="HA1970" s="267"/>
      <c r="HB1970" s="267"/>
      <c r="HC1970" s="267"/>
      <c r="HD1970" s="267"/>
      <c r="HE1970" s="267"/>
      <c r="HF1970" s="267"/>
      <c r="HG1970" s="267"/>
      <c r="HH1970" s="267"/>
      <c r="HI1970" s="267"/>
      <c r="HJ1970" s="267"/>
      <c r="HK1970" s="267"/>
      <c r="HL1970" s="267"/>
      <c r="HM1970" s="267"/>
      <c r="HN1970" s="267"/>
      <c r="HO1970" s="267"/>
      <c r="HP1970" s="267"/>
      <c r="HQ1970" s="267"/>
      <c r="HR1970" s="267"/>
      <c r="HS1970" s="267"/>
      <c r="HT1970" s="267"/>
      <c r="HU1970" s="267"/>
      <c r="HV1970" s="267"/>
      <c r="HW1970" s="267"/>
      <c r="HX1970" s="267"/>
      <c r="HY1970" s="267"/>
      <c r="HZ1970" s="267"/>
      <c r="IA1970" s="267"/>
      <c r="IB1970" s="267"/>
      <c r="IC1970" s="267"/>
      <c r="ID1970" s="267"/>
      <c r="IE1970" s="267"/>
      <c r="IF1970" s="267"/>
      <c r="IG1970" s="267"/>
      <c r="IH1970" s="267"/>
      <c r="II1970" s="267"/>
      <c r="IJ1970" s="267"/>
      <c r="IK1970" s="267"/>
      <c r="IL1970" s="267"/>
      <c r="IM1970" s="267"/>
      <c r="IN1970" s="267"/>
      <c r="IO1970" s="267"/>
      <c r="IP1970" s="267"/>
      <c r="IQ1970" s="267"/>
      <c r="IR1970" s="267"/>
      <c r="IS1970" s="267"/>
      <c r="IT1970" s="267"/>
      <c r="IU1970" s="267"/>
    </row>
    <row r="1971" spans="1:255" s="268" customFormat="1" ht="12.75">
      <c r="A1971" s="267"/>
      <c r="B1971" s="267"/>
      <c r="C1971" s="267"/>
      <c r="D1971" s="267"/>
      <c r="E1971" s="267"/>
      <c r="F1971" s="267"/>
      <c r="G1971" s="267"/>
      <c r="H1971" s="267"/>
      <c r="I1971" s="267"/>
      <c r="J1971" s="267"/>
      <c r="K1971" s="267"/>
      <c r="L1971" s="267"/>
      <c r="M1971" s="267"/>
      <c r="N1971" s="267"/>
      <c r="O1971" s="267"/>
      <c r="P1971" s="267"/>
      <c r="Q1971" s="267"/>
      <c r="R1971" s="267"/>
      <c r="S1971" s="267"/>
      <c r="T1971" s="267"/>
      <c r="U1971" s="267"/>
      <c r="V1971" s="267"/>
      <c r="W1971" s="267"/>
      <c r="X1971" s="267"/>
      <c r="Y1971" s="267"/>
      <c r="Z1971" s="267"/>
      <c r="AA1971" s="267"/>
      <c r="AB1971" s="267"/>
      <c r="AC1971" s="267"/>
      <c r="AD1971" s="267"/>
      <c r="AE1971" s="267"/>
      <c r="AF1971" s="267"/>
      <c r="AG1971" s="267"/>
      <c r="AH1971" s="267"/>
      <c r="AI1971" s="267"/>
      <c r="AJ1971" s="267"/>
      <c r="AK1971" s="267"/>
      <c r="AL1971" s="267"/>
      <c r="AM1971" s="267"/>
      <c r="AN1971" s="267"/>
      <c r="AO1971" s="267"/>
      <c r="AP1971" s="267"/>
      <c r="AQ1971" s="267"/>
      <c r="AR1971" s="267"/>
      <c r="AS1971" s="267"/>
      <c r="AT1971" s="267"/>
      <c r="AU1971" s="267"/>
      <c r="AV1971" s="267"/>
      <c r="AW1971" s="267"/>
      <c r="AX1971" s="267"/>
      <c r="AY1971" s="267"/>
      <c r="AZ1971" s="267"/>
      <c r="BA1971" s="267"/>
      <c r="BB1971" s="267"/>
      <c r="BC1971" s="267"/>
      <c r="BD1971" s="267"/>
      <c r="BE1971" s="267"/>
      <c r="BF1971" s="267"/>
      <c r="BG1971" s="267"/>
      <c r="BH1971" s="267"/>
      <c r="BI1971" s="267"/>
      <c r="BJ1971" s="267"/>
      <c r="BK1971" s="267"/>
      <c r="BL1971" s="267"/>
      <c r="BM1971" s="267"/>
      <c r="BN1971" s="267"/>
      <c r="BO1971" s="267"/>
      <c r="BP1971" s="267"/>
      <c r="BQ1971" s="267"/>
      <c r="BR1971" s="267"/>
      <c r="BS1971" s="267"/>
      <c r="BT1971" s="267"/>
      <c r="BU1971" s="267"/>
      <c r="BV1971" s="267"/>
      <c r="BW1971" s="267"/>
      <c r="BX1971" s="267"/>
      <c r="BY1971" s="267"/>
      <c r="BZ1971" s="267"/>
      <c r="CA1971" s="267"/>
      <c r="CB1971" s="267"/>
      <c r="CC1971" s="267"/>
      <c r="CD1971" s="267"/>
      <c r="CE1971" s="267"/>
      <c r="CF1971" s="267"/>
      <c r="CG1971" s="267"/>
      <c r="CH1971" s="267"/>
      <c r="CI1971" s="267"/>
      <c r="CJ1971" s="267"/>
      <c r="CK1971" s="267"/>
      <c r="CL1971" s="267"/>
      <c r="CM1971" s="267"/>
      <c r="CN1971" s="267"/>
      <c r="CO1971" s="267"/>
      <c r="CP1971" s="267"/>
      <c r="CQ1971" s="267"/>
      <c r="CR1971" s="267"/>
      <c r="CS1971" s="267"/>
      <c r="CT1971" s="267"/>
      <c r="CU1971" s="267"/>
      <c r="CV1971" s="267"/>
      <c r="CW1971" s="267"/>
      <c r="CX1971" s="267"/>
      <c r="CY1971" s="267"/>
      <c r="CZ1971" s="267"/>
      <c r="DA1971" s="267"/>
      <c r="DB1971" s="267"/>
      <c r="DC1971" s="267"/>
      <c r="DD1971" s="267"/>
      <c r="DE1971" s="267"/>
      <c r="DF1971" s="267"/>
      <c r="DG1971" s="267"/>
      <c r="DH1971" s="267"/>
      <c r="DI1971" s="267"/>
      <c r="DJ1971" s="267"/>
      <c r="DK1971" s="267"/>
      <c r="DL1971" s="267"/>
      <c r="DM1971" s="267"/>
      <c r="DN1971" s="267"/>
      <c r="DO1971" s="267"/>
      <c r="DP1971" s="267"/>
      <c r="DQ1971" s="267"/>
      <c r="DR1971" s="267"/>
      <c r="DS1971" s="267"/>
      <c r="DT1971" s="267"/>
      <c r="DU1971" s="267"/>
      <c r="DV1971" s="267"/>
      <c r="DW1971" s="267"/>
      <c r="DX1971" s="267"/>
      <c r="DY1971" s="267"/>
      <c r="DZ1971" s="267"/>
      <c r="EA1971" s="267"/>
      <c r="EB1971" s="267"/>
      <c r="EC1971" s="267"/>
      <c r="ED1971" s="267"/>
      <c r="EE1971" s="267"/>
      <c r="EF1971" s="267"/>
      <c r="EG1971" s="267"/>
      <c r="EH1971" s="267"/>
      <c r="EI1971" s="267"/>
      <c r="EJ1971" s="267"/>
      <c r="EK1971" s="267"/>
      <c r="EL1971" s="267"/>
      <c r="EM1971" s="267"/>
      <c r="EN1971" s="267"/>
      <c r="EO1971" s="267"/>
      <c r="EP1971" s="267"/>
      <c r="EQ1971" s="267"/>
      <c r="ER1971" s="267"/>
      <c r="ES1971" s="267"/>
      <c r="ET1971" s="267"/>
      <c r="EU1971" s="267"/>
      <c r="EV1971" s="267"/>
      <c r="EW1971" s="267"/>
      <c r="EX1971" s="267"/>
      <c r="EY1971" s="267"/>
      <c r="EZ1971" s="267"/>
      <c r="FA1971" s="267"/>
      <c r="FB1971" s="267"/>
      <c r="FC1971" s="267"/>
      <c r="FD1971" s="267"/>
      <c r="FE1971" s="267"/>
      <c r="FF1971" s="267"/>
      <c r="FG1971" s="267"/>
      <c r="FH1971" s="267"/>
      <c r="FI1971" s="267"/>
      <c r="FJ1971" s="267"/>
      <c r="FK1971" s="267"/>
      <c r="FL1971" s="267"/>
      <c r="FM1971" s="267"/>
      <c r="FN1971" s="267"/>
      <c r="FO1971" s="267"/>
      <c r="FP1971" s="267"/>
      <c r="FQ1971" s="267"/>
      <c r="FR1971" s="267"/>
      <c r="FS1971" s="267"/>
      <c r="FT1971" s="267"/>
      <c r="FU1971" s="267"/>
      <c r="FV1971" s="267"/>
      <c r="FW1971" s="267"/>
      <c r="FX1971" s="267"/>
      <c r="FY1971" s="267"/>
      <c r="FZ1971" s="267"/>
      <c r="GA1971" s="267"/>
      <c r="GB1971" s="267"/>
      <c r="GC1971" s="267"/>
      <c r="GD1971" s="267"/>
      <c r="GE1971" s="267"/>
      <c r="GF1971" s="267"/>
      <c r="GG1971" s="267"/>
      <c r="GH1971" s="267"/>
      <c r="GI1971" s="267"/>
      <c r="GJ1971" s="267"/>
      <c r="GK1971" s="267"/>
      <c r="GL1971" s="267"/>
      <c r="GM1971" s="267"/>
      <c r="GN1971" s="267"/>
      <c r="GO1971" s="267"/>
      <c r="GP1971" s="267"/>
      <c r="GQ1971" s="267"/>
      <c r="GR1971" s="267"/>
      <c r="GS1971" s="267"/>
      <c r="GT1971" s="267"/>
      <c r="GU1971" s="267"/>
      <c r="GV1971" s="267"/>
      <c r="GW1971" s="267"/>
      <c r="GX1971" s="267"/>
      <c r="GY1971" s="267"/>
      <c r="GZ1971" s="267"/>
      <c r="HA1971" s="267"/>
      <c r="HB1971" s="267"/>
      <c r="HC1971" s="267"/>
      <c r="HD1971" s="267"/>
      <c r="HE1971" s="267"/>
      <c r="HF1971" s="267"/>
      <c r="HG1971" s="267"/>
      <c r="HH1971" s="267"/>
      <c r="HI1971" s="267"/>
      <c r="HJ1971" s="267"/>
      <c r="HK1971" s="267"/>
      <c r="HL1971" s="267"/>
      <c r="HM1971" s="267"/>
      <c r="HN1971" s="267"/>
      <c r="HO1971" s="267"/>
      <c r="HP1971" s="267"/>
      <c r="HQ1971" s="267"/>
      <c r="HR1971" s="267"/>
      <c r="HS1971" s="267"/>
      <c r="HT1971" s="267"/>
      <c r="HU1971" s="267"/>
      <c r="HV1971" s="267"/>
      <c r="HW1971" s="267"/>
      <c r="HX1971" s="267"/>
      <c r="HY1971" s="267"/>
      <c r="HZ1971" s="267"/>
      <c r="IA1971" s="267"/>
      <c r="IB1971" s="267"/>
      <c r="IC1971" s="267"/>
      <c r="ID1971" s="267"/>
      <c r="IE1971" s="267"/>
      <c r="IF1971" s="267"/>
      <c r="IG1971" s="267"/>
      <c r="IH1971" s="267"/>
      <c r="II1971" s="267"/>
      <c r="IJ1971" s="267"/>
      <c r="IK1971" s="267"/>
      <c r="IL1971" s="267"/>
      <c r="IM1971" s="267"/>
      <c r="IN1971" s="267"/>
      <c r="IO1971" s="267"/>
      <c r="IP1971" s="267"/>
      <c r="IQ1971" s="267"/>
      <c r="IR1971" s="267"/>
      <c r="IS1971" s="267"/>
      <c r="IT1971" s="267"/>
      <c r="IU1971" s="267"/>
    </row>
    <row r="1972" spans="1:255" s="268" customFormat="1" ht="12.75">
      <c r="A1972" s="267"/>
      <c r="B1972" s="267"/>
      <c r="C1972" s="267"/>
      <c r="D1972" s="267"/>
      <c r="E1972" s="267"/>
      <c r="F1972" s="267"/>
      <c r="G1972" s="267"/>
      <c r="H1972" s="267"/>
      <c r="I1972" s="267"/>
      <c r="J1972" s="267"/>
      <c r="K1972" s="267"/>
      <c r="L1972" s="267"/>
      <c r="M1972" s="267"/>
      <c r="N1972" s="267"/>
      <c r="O1972" s="267"/>
      <c r="P1972" s="267"/>
      <c r="Q1972" s="267"/>
      <c r="R1972" s="267"/>
      <c r="S1972" s="267"/>
      <c r="T1972" s="267"/>
      <c r="U1972" s="267"/>
      <c r="V1972" s="267"/>
      <c r="W1972" s="267"/>
      <c r="X1972" s="267"/>
      <c r="Y1972" s="267"/>
      <c r="Z1972" s="267"/>
      <c r="AA1972" s="267"/>
      <c r="AB1972" s="267"/>
      <c r="AC1972" s="267"/>
      <c r="AD1972" s="267"/>
      <c r="AE1972" s="267"/>
      <c r="AF1972" s="267"/>
      <c r="AG1972" s="267"/>
      <c r="AH1972" s="267"/>
      <c r="AI1972" s="267"/>
      <c r="AJ1972" s="267"/>
      <c r="AK1972" s="267"/>
      <c r="AL1972" s="267"/>
      <c r="AM1972" s="267"/>
      <c r="AN1972" s="267"/>
      <c r="AO1972" s="267"/>
      <c r="AP1972" s="267"/>
      <c r="AQ1972" s="267"/>
      <c r="AR1972" s="267"/>
      <c r="AS1972" s="267"/>
      <c r="AT1972" s="267"/>
      <c r="AU1972" s="267"/>
      <c r="AV1972" s="267"/>
      <c r="AW1972" s="267"/>
      <c r="AX1972" s="267"/>
      <c r="AY1972" s="267"/>
      <c r="AZ1972" s="267"/>
      <c r="BA1972" s="267"/>
      <c r="BB1972" s="267"/>
      <c r="BC1972" s="267"/>
      <c r="BD1972" s="267"/>
      <c r="BE1972" s="267"/>
      <c r="BF1972" s="267"/>
      <c r="BG1972" s="267"/>
      <c r="BH1972" s="267"/>
      <c r="BI1972" s="267"/>
      <c r="BJ1972" s="267"/>
      <c r="BK1972" s="267"/>
      <c r="BL1972" s="267"/>
      <c r="BM1972" s="267"/>
      <c r="BN1972" s="267"/>
      <c r="BO1972" s="267"/>
      <c r="BP1972" s="267"/>
      <c r="BQ1972" s="267"/>
      <c r="BR1972" s="267"/>
      <c r="BS1972" s="267"/>
      <c r="BT1972" s="267"/>
      <c r="BU1972" s="267"/>
      <c r="BV1972" s="267"/>
      <c r="BW1972" s="267"/>
      <c r="BX1972" s="267"/>
      <c r="BY1972" s="267"/>
      <c r="BZ1972" s="267"/>
      <c r="CA1972" s="267"/>
      <c r="CB1972" s="267"/>
      <c r="CC1972" s="267"/>
      <c r="CD1972" s="267"/>
      <c r="CE1972" s="267"/>
      <c r="CF1972" s="267"/>
      <c r="CG1972" s="267"/>
      <c r="CH1972" s="267"/>
      <c r="CI1972" s="267"/>
      <c r="CJ1972" s="267"/>
      <c r="CK1972" s="267"/>
      <c r="CL1972" s="267"/>
      <c r="CM1972" s="267"/>
      <c r="CN1972" s="267"/>
      <c r="CO1972" s="267"/>
      <c r="CP1972" s="267"/>
      <c r="CQ1972" s="267"/>
      <c r="CR1972" s="267"/>
      <c r="CS1972" s="267"/>
      <c r="CT1972" s="267"/>
      <c r="CU1972" s="267"/>
      <c r="CV1972" s="267"/>
      <c r="CW1972" s="267"/>
      <c r="CX1972" s="267"/>
      <c r="CY1972" s="267"/>
      <c r="CZ1972" s="267"/>
      <c r="DA1972" s="267"/>
      <c r="DB1972" s="267"/>
      <c r="DC1972" s="267"/>
      <c r="DD1972" s="267"/>
      <c r="DE1972" s="267"/>
      <c r="DF1972" s="267"/>
      <c r="DG1972" s="267"/>
      <c r="DH1972" s="267"/>
      <c r="DI1972" s="267"/>
      <c r="DJ1972" s="267"/>
      <c r="DK1972" s="267"/>
      <c r="DL1972" s="267"/>
      <c r="DM1972" s="267"/>
      <c r="DN1972" s="267"/>
      <c r="DO1972" s="267"/>
      <c r="DP1972" s="267"/>
      <c r="DQ1972" s="267"/>
      <c r="DR1972" s="267"/>
      <c r="DS1972" s="267"/>
      <c r="DT1972" s="267"/>
      <c r="DU1972" s="267"/>
      <c r="DV1972" s="267"/>
      <c r="DW1972" s="267"/>
      <c r="DX1972" s="267"/>
      <c r="DY1972" s="267"/>
      <c r="DZ1972" s="267"/>
      <c r="EA1972" s="267"/>
      <c r="EB1972" s="267"/>
      <c r="EC1972" s="267"/>
      <c r="ED1972" s="267"/>
      <c r="EE1972" s="267"/>
      <c r="EF1972" s="267"/>
      <c r="EG1972" s="267"/>
      <c r="EH1972" s="267"/>
      <c r="EI1972" s="267"/>
      <c r="EJ1972" s="267"/>
      <c r="EK1972" s="267"/>
      <c r="EL1972" s="267"/>
      <c r="EM1972" s="267"/>
      <c r="EN1972" s="267"/>
      <c r="EO1972" s="267"/>
      <c r="EP1972" s="267"/>
      <c r="EQ1972" s="267"/>
      <c r="ER1972" s="267"/>
      <c r="ES1972" s="267"/>
      <c r="ET1972" s="267"/>
      <c r="EU1972" s="267"/>
      <c r="EV1972" s="267"/>
      <c r="EW1972" s="267"/>
      <c r="EX1972" s="267"/>
      <c r="EY1972" s="267"/>
      <c r="EZ1972" s="267"/>
      <c r="FA1972" s="267"/>
      <c r="FB1972" s="267"/>
      <c r="FC1972" s="267"/>
      <c r="FD1972" s="267"/>
      <c r="FE1972" s="267"/>
      <c r="FF1972" s="267"/>
      <c r="FG1972" s="267"/>
      <c r="FH1972" s="267"/>
      <c r="FI1972" s="267"/>
      <c r="FJ1972" s="267"/>
      <c r="FK1972" s="267"/>
      <c r="FL1972" s="267"/>
      <c r="FM1972" s="267"/>
      <c r="FN1972" s="267"/>
      <c r="FO1972" s="267"/>
      <c r="FP1972" s="267"/>
      <c r="FQ1972" s="267"/>
      <c r="FR1972" s="267"/>
      <c r="FS1972" s="267"/>
      <c r="FT1972" s="267"/>
      <c r="FU1972" s="267"/>
      <c r="FV1972" s="267"/>
      <c r="FW1972" s="267"/>
      <c r="FX1972" s="267"/>
      <c r="FY1972" s="267"/>
      <c r="FZ1972" s="267"/>
      <c r="GA1972" s="267"/>
      <c r="GB1972" s="267"/>
      <c r="GC1972" s="267"/>
      <c r="GD1972" s="267"/>
      <c r="GE1972" s="267"/>
      <c r="GF1972" s="267"/>
      <c r="GG1972" s="267"/>
      <c r="GH1972" s="267"/>
      <c r="GI1972" s="267"/>
      <c r="GJ1972" s="267"/>
      <c r="GK1972" s="267"/>
      <c r="GL1972" s="267"/>
      <c r="GM1972" s="267"/>
      <c r="GN1972" s="267"/>
      <c r="GO1972" s="267"/>
      <c r="GP1972" s="267"/>
      <c r="GQ1972" s="267"/>
      <c r="GR1972" s="267"/>
      <c r="GS1972" s="267"/>
      <c r="GT1972" s="267"/>
      <c r="GU1972" s="267"/>
      <c r="GV1972" s="267"/>
      <c r="GW1972" s="267"/>
      <c r="GX1972" s="267"/>
      <c r="GY1972" s="267"/>
      <c r="GZ1972" s="267"/>
      <c r="HA1972" s="267"/>
      <c r="HB1972" s="267"/>
      <c r="HC1972" s="267"/>
      <c r="HD1972" s="267"/>
      <c r="HE1972" s="267"/>
      <c r="HF1972" s="267"/>
      <c r="HG1972" s="267"/>
      <c r="HH1972" s="267"/>
      <c r="HI1972" s="267"/>
      <c r="HJ1972" s="267"/>
      <c r="HK1972" s="267"/>
      <c r="HL1972" s="267"/>
      <c r="HM1972" s="267"/>
      <c r="HN1972" s="267"/>
      <c r="HO1972" s="267"/>
      <c r="HP1972" s="267"/>
      <c r="HQ1972" s="267"/>
      <c r="HR1972" s="267"/>
      <c r="HS1972" s="267"/>
      <c r="HT1972" s="267"/>
      <c r="HU1972" s="267"/>
      <c r="HV1972" s="267"/>
      <c r="HW1972" s="267"/>
      <c r="HX1972" s="267"/>
      <c r="HY1972" s="267"/>
      <c r="HZ1972" s="267"/>
      <c r="IA1972" s="267"/>
      <c r="IB1972" s="267"/>
      <c r="IC1972" s="267"/>
      <c r="ID1972" s="267"/>
      <c r="IE1972" s="267"/>
      <c r="IF1972" s="267"/>
      <c r="IG1972" s="267"/>
      <c r="IH1972" s="267"/>
      <c r="II1972" s="267"/>
      <c r="IJ1972" s="267"/>
      <c r="IK1972" s="267"/>
      <c r="IL1972" s="267"/>
      <c r="IM1972" s="267"/>
      <c r="IN1972" s="267"/>
      <c r="IO1972" s="267"/>
      <c r="IP1972" s="267"/>
      <c r="IQ1972" s="267"/>
      <c r="IR1972" s="267"/>
      <c r="IS1972" s="267"/>
      <c r="IT1972" s="267"/>
      <c r="IU1972" s="267"/>
    </row>
    <row r="1973" spans="1:255" s="268" customFormat="1" ht="12.75">
      <c r="A1973" s="267"/>
      <c r="B1973" s="267"/>
      <c r="C1973" s="267"/>
      <c r="D1973" s="267"/>
      <c r="E1973" s="267"/>
      <c r="F1973" s="267"/>
      <c r="G1973" s="267"/>
      <c r="H1973" s="267"/>
      <c r="I1973" s="267"/>
      <c r="J1973" s="267"/>
      <c r="K1973" s="267"/>
      <c r="L1973" s="267"/>
      <c r="M1973" s="267"/>
      <c r="N1973" s="267"/>
      <c r="O1973" s="267"/>
      <c r="P1973" s="267"/>
      <c r="Q1973" s="267"/>
      <c r="R1973" s="267"/>
      <c r="S1973" s="267"/>
      <c r="T1973" s="267"/>
      <c r="U1973" s="267"/>
      <c r="V1973" s="267"/>
      <c r="W1973" s="267"/>
      <c r="X1973" s="267"/>
      <c r="Y1973" s="267"/>
      <c r="Z1973" s="267"/>
      <c r="AA1973" s="267"/>
      <c r="AB1973" s="267"/>
      <c r="AC1973" s="267"/>
      <c r="AD1973" s="267"/>
      <c r="AE1973" s="267"/>
      <c r="AF1973" s="267"/>
      <c r="AG1973" s="267"/>
      <c r="AH1973" s="267"/>
      <c r="AI1973" s="267"/>
      <c r="AJ1973" s="267"/>
      <c r="AK1973" s="267"/>
      <c r="AL1973" s="267"/>
      <c r="AM1973" s="267"/>
      <c r="AN1973" s="267"/>
      <c r="AO1973" s="267"/>
      <c r="AP1973" s="267"/>
      <c r="AQ1973" s="267"/>
      <c r="AR1973" s="267"/>
      <c r="AS1973" s="267"/>
      <c r="AT1973" s="267"/>
      <c r="AU1973" s="267"/>
      <c r="AV1973" s="267"/>
      <c r="AW1973" s="267"/>
      <c r="AX1973" s="267"/>
      <c r="AY1973" s="267"/>
      <c r="AZ1973" s="267"/>
      <c r="BA1973" s="267"/>
      <c r="BB1973" s="267"/>
      <c r="BC1973" s="267"/>
      <c r="BD1973" s="267"/>
      <c r="BE1973" s="267"/>
      <c r="BF1973" s="267"/>
      <c r="BG1973" s="267"/>
      <c r="BH1973" s="267"/>
      <c r="BI1973" s="267"/>
      <c r="BJ1973" s="267"/>
      <c r="BK1973" s="267"/>
      <c r="BL1973" s="267"/>
      <c r="BM1973" s="267"/>
      <c r="BN1973" s="267"/>
      <c r="BO1973" s="267"/>
      <c r="BP1973" s="267"/>
      <c r="BQ1973" s="267"/>
      <c r="BR1973" s="267"/>
      <c r="BS1973" s="267"/>
      <c r="BT1973" s="267"/>
      <c r="BU1973" s="267"/>
      <c r="BV1973" s="267"/>
      <c r="BW1973" s="267"/>
      <c r="BX1973" s="267"/>
      <c r="BY1973" s="267"/>
      <c r="BZ1973" s="267"/>
      <c r="CA1973" s="267"/>
      <c r="CB1973" s="267"/>
      <c r="CC1973" s="267"/>
      <c r="CD1973" s="267"/>
      <c r="CE1973" s="267"/>
      <c r="CF1973" s="267"/>
      <c r="CG1973" s="267"/>
      <c r="CH1973" s="267"/>
      <c r="CI1973" s="267"/>
      <c r="CJ1973" s="267"/>
      <c r="CK1973" s="267"/>
      <c r="CL1973" s="267"/>
      <c r="CM1973" s="267"/>
      <c r="CN1973" s="267"/>
      <c r="CO1973" s="267"/>
      <c r="CP1973" s="267"/>
      <c r="CQ1973" s="267"/>
      <c r="CR1973" s="267"/>
      <c r="CS1973" s="267"/>
      <c r="CT1973" s="267"/>
      <c r="CU1973" s="267"/>
      <c r="CV1973" s="267"/>
      <c r="CW1973" s="267"/>
      <c r="CX1973" s="267"/>
      <c r="CY1973" s="267"/>
      <c r="CZ1973" s="267"/>
      <c r="DA1973" s="267"/>
      <c r="DB1973" s="267"/>
      <c r="DC1973" s="267"/>
      <c r="DD1973" s="267"/>
      <c r="DE1973" s="267"/>
      <c r="DF1973" s="267"/>
      <c r="DG1973" s="267"/>
      <c r="DH1973" s="267"/>
      <c r="DI1973" s="267"/>
      <c r="DJ1973" s="267"/>
      <c r="DK1973" s="267"/>
      <c r="DL1973" s="267"/>
      <c r="DM1973" s="267"/>
      <c r="DN1973" s="267"/>
      <c r="DO1973" s="267"/>
      <c r="DP1973" s="267"/>
      <c r="DQ1973" s="267"/>
      <c r="DR1973" s="267"/>
      <c r="DS1973" s="267"/>
      <c r="DT1973" s="267"/>
      <c r="DU1973" s="267"/>
      <c r="DV1973" s="267"/>
      <c r="DW1973" s="267"/>
      <c r="DX1973" s="267"/>
      <c r="DY1973" s="267"/>
      <c r="DZ1973" s="267"/>
      <c r="EA1973" s="267"/>
      <c r="EB1973" s="267"/>
      <c r="EC1973" s="267"/>
      <c r="ED1973" s="267"/>
      <c r="EE1973" s="267"/>
      <c r="EF1973" s="267"/>
      <c r="EG1973" s="267"/>
      <c r="EH1973" s="267"/>
      <c r="EI1973" s="267"/>
      <c r="EJ1973" s="267"/>
      <c r="EK1973" s="267"/>
      <c r="EL1973" s="267"/>
      <c r="EM1973" s="267"/>
      <c r="EN1973" s="267"/>
      <c r="EO1973" s="267"/>
      <c r="EP1973" s="267"/>
      <c r="EQ1973" s="267"/>
      <c r="ER1973" s="267"/>
      <c r="ES1973" s="267"/>
      <c r="ET1973" s="267"/>
      <c r="EU1973" s="267"/>
      <c r="EV1973" s="267"/>
      <c r="EW1973" s="267"/>
      <c r="EX1973" s="267"/>
      <c r="EY1973" s="267"/>
      <c r="EZ1973" s="267"/>
      <c r="FA1973" s="267"/>
      <c r="FB1973" s="267"/>
      <c r="FC1973" s="267"/>
      <c r="FD1973" s="267"/>
      <c r="FE1973" s="267"/>
      <c r="FF1973" s="267"/>
      <c r="FG1973" s="267"/>
      <c r="FH1973" s="267"/>
      <c r="FI1973" s="267"/>
      <c r="FJ1973" s="267"/>
      <c r="FK1973" s="267"/>
      <c r="FL1973" s="267"/>
      <c r="FM1973" s="267"/>
      <c r="FN1973" s="267"/>
      <c r="FO1973" s="267"/>
      <c r="FP1973" s="267"/>
      <c r="FQ1973" s="267"/>
      <c r="FR1973" s="267"/>
      <c r="FS1973" s="267"/>
      <c r="FT1973" s="267"/>
      <c r="FU1973" s="267"/>
      <c r="FV1973" s="267"/>
      <c r="FW1973" s="267"/>
      <c r="FX1973" s="267"/>
      <c r="FY1973" s="267"/>
      <c r="FZ1973" s="267"/>
      <c r="GA1973" s="267"/>
      <c r="GB1973" s="267"/>
      <c r="GC1973" s="267"/>
      <c r="GD1973" s="267"/>
      <c r="GE1973" s="267"/>
      <c r="GF1973" s="267"/>
      <c r="GG1973" s="267"/>
      <c r="GH1973" s="267"/>
      <c r="GI1973" s="267"/>
      <c r="GJ1973" s="267"/>
      <c r="GK1973" s="267"/>
      <c r="GL1973" s="267"/>
      <c r="GM1973" s="267"/>
      <c r="GN1973" s="267"/>
      <c r="GO1973" s="267"/>
      <c r="GP1973" s="267"/>
      <c r="GQ1973" s="267"/>
      <c r="GR1973" s="267"/>
      <c r="GS1973" s="267"/>
      <c r="GT1973" s="267"/>
      <c r="GU1973" s="267"/>
      <c r="GV1973" s="267"/>
      <c r="GW1973" s="267"/>
      <c r="GX1973" s="267"/>
      <c r="GY1973" s="267"/>
      <c r="GZ1973" s="267"/>
      <c r="HA1973" s="267"/>
      <c r="HB1973" s="267"/>
      <c r="HC1973" s="267"/>
      <c r="HD1973" s="267"/>
      <c r="HE1973" s="267"/>
      <c r="HF1973" s="267"/>
      <c r="HG1973" s="267"/>
      <c r="HH1973" s="267"/>
      <c r="HI1973" s="267"/>
      <c r="HJ1973" s="267"/>
      <c r="HK1973" s="267"/>
      <c r="HL1973" s="267"/>
      <c r="HM1973" s="267"/>
      <c r="HN1973" s="267"/>
      <c r="HO1973" s="267"/>
      <c r="HP1973" s="267"/>
      <c r="HQ1973" s="267"/>
      <c r="HR1973" s="267"/>
      <c r="HS1973" s="267"/>
      <c r="HT1973" s="267"/>
      <c r="HU1973" s="267"/>
      <c r="HV1973" s="267"/>
      <c r="HW1973" s="267"/>
      <c r="HX1973" s="267"/>
      <c r="HY1973" s="267"/>
      <c r="HZ1973" s="267"/>
      <c r="IA1973" s="267"/>
      <c r="IB1973" s="267"/>
      <c r="IC1973" s="267"/>
      <c r="ID1973" s="267"/>
      <c r="IE1973" s="267"/>
      <c r="IF1973" s="267"/>
      <c r="IG1973" s="267"/>
      <c r="IH1973" s="267"/>
      <c r="II1973" s="267"/>
      <c r="IJ1973" s="267"/>
      <c r="IK1973" s="267"/>
      <c r="IL1973" s="267"/>
      <c r="IM1973" s="267"/>
      <c r="IN1973" s="267"/>
      <c r="IO1973" s="267"/>
      <c r="IP1973" s="267"/>
      <c r="IQ1973" s="267"/>
      <c r="IR1973" s="267"/>
      <c r="IS1973" s="267"/>
      <c r="IT1973" s="267"/>
      <c r="IU1973" s="267"/>
    </row>
    <row r="1974" spans="1:255" s="268" customFormat="1" ht="12.75">
      <c r="A1974" s="267"/>
      <c r="B1974" s="267"/>
      <c r="C1974" s="267"/>
      <c r="D1974" s="267"/>
      <c r="E1974" s="267"/>
      <c r="F1974" s="267"/>
      <c r="G1974" s="267"/>
      <c r="H1974" s="267"/>
      <c r="I1974" s="267"/>
      <c r="J1974" s="267"/>
      <c r="K1974" s="267"/>
      <c r="L1974" s="267"/>
      <c r="M1974" s="267"/>
      <c r="N1974" s="267"/>
      <c r="O1974" s="267"/>
      <c r="P1974" s="267"/>
      <c r="Q1974" s="267"/>
      <c r="R1974" s="267"/>
      <c r="S1974" s="267"/>
      <c r="T1974" s="267"/>
      <c r="U1974" s="267"/>
      <c r="V1974" s="267"/>
      <c r="W1974" s="267"/>
      <c r="X1974" s="267"/>
      <c r="Y1974" s="267"/>
      <c r="Z1974" s="267"/>
      <c r="AA1974" s="267"/>
      <c r="AB1974" s="267"/>
      <c r="AC1974" s="267"/>
      <c r="AD1974" s="267"/>
      <c r="AE1974" s="267"/>
      <c r="AF1974" s="267"/>
      <c r="AG1974" s="267"/>
      <c r="AH1974" s="267"/>
      <c r="AI1974" s="267"/>
      <c r="AJ1974" s="267"/>
      <c r="AK1974" s="267"/>
      <c r="AL1974" s="267"/>
      <c r="AM1974" s="267"/>
      <c r="AN1974" s="267"/>
      <c r="AO1974" s="267"/>
      <c r="AP1974" s="267"/>
      <c r="AQ1974" s="267"/>
      <c r="AR1974" s="267"/>
      <c r="AS1974" s="267"/>
      <c r="AT1974" s="267"/>
      <c r="AU1974" s="267"/>
      <c r="AV1974" s="267"/>
      <c r="AW1974" s="267"/>
      <c r="AX1974" s="267"/>
      <c r="AY1974" s="267"/>
      <c r="AZ1974" s="267"/>
      <c r="BA1974" s="267"/>
      <c r="BB1974" s="267"/>
      <c r="BC1974" s="267"/>
      <c r="BD1974" s="267"/>
      <c r="BE1974" s="267"/>
      <c r="BF1974" s="267"/>
      <c r="BG1974" s="267"/>
      <c r="BH1974" s="267"/>
      <c r="BI1974" s="267"/>
      <c r="BJ1974" s="267"/>
      <c r="BK1974" s="267"/>
      <c r="BL1974" s="267"/>
      <c r="BM1974" s="267"/>
      <c r="BN1974" s="267"/>
      <c r="BO1974" s="267"/>
      <c r="BP1974" s="267"/>
      <c r="BQ1974" s="267"/>
      <c r="BR1974" s="267"/>
      <c r="BS1974" s="267"/>
      <c r="BT1974" s="267"/>
      <c r="BU1974" s="267"/>
      <c r="BV1974" s="267"/>
      <c r="BW1974" s="267"/>
      <c r="BX1974" s="267"/>
      <c r="BY1974" s="267"/>
      <c r="BZ1974" s="267"/>
      <c r="CA1974" s="267"/>
      <c r="CB1974" s="267"/>
      <c r="CC1974" s="267"/>
      <c r="CD1974" s="267"/>
      <c r="CE1974" s="267"/>
      <c r="CF1974" s="267"/>
      <c r="CG1974" s="267"/>
      <c r="CH1974" s="267"/>
      <c r="CI1974" s="267"/>
      <c r="CJ1974" s="267"/>
      <c r="CK1974" s="267"/>
      <c r="CL1974" s="267"/>
      <c r="CM1974" s="267"/>
      <c r="CN1974" s="267"/>
      <c r="CO1974" s="267"/>
      <c r="CP1974" s="267"/>
      <c r="CQ1974" s="267"/>
      <c r="CR1974" s="267"/>
      <c r="CS1974" s="267"/>
      <c r="CT1974" s="267"/>
      <c r="CU1974" s="267"/>
      <c r="CV1974" s="267"/>
      <c r="CW1974" s="267"/>
      <c r="CX1974" s="267"/>
      <c r="CY1974" s="267"/>
      <c r="CZ1974" s="267"/>
      <c r="DA1974" s="267"/>
      <c r="DB1974" s="267"/>
      <c r="DC1974" s="267"/>
      <c r="DD1974" s="267"/>
      <c r="DE1974" s="267"/>
      <c r="DF1974" s="267"/>
      <c r="DG1974" s="267"/>
      <c r="DH1974" s="267"/>
      <c r="DI1974" s="267"/>
      <c r="DJ1974" s="267"/>
      <c r="DK1974" s="267"/>
      <c r="DL1974" s="267"/>
      <c r="DM1974" s="267"/>
      <c r="DN1974" s="267"/>
      <c r="DO1974" s="267"/>
      <c r="DP1974" s="267"/>
      <c r="DQ1974" s="267"/>
      <c r="DR1974" s="267"/>
      <c r="DS1974" s="267"/>
      <c r="DT1974" s="267"/>
      <c r="DU1974" s="267"/>
      <c r="DV1974" s="267"/>
      <c r="DW1974" s="267"/>
      <c r="DX1974" s="267"/>
      <c r="DY1974" s="267"/>
      <c r="DZ1974" s="267"/>
      <c r="EA1974" s="267"/>
      <c r="EB1974" s="267"/>
      <c r="EC1974" s="267"/>
      <c r="ED1974" s="267"/>
      <c r="EE1974" s="267"/>
      <c r="EF1974" s="267"/>
      <c r="EG1974" s="267"/>
      <c r="EH1974" s="267"/>
      <c r="EI1974" s="267"/>
      <c r="EJ1974" s="267"/>
      <c r="EK1974" s="267"/>
      <c r="EL1974" s="267"/>
      <c r="EM1974" s="267"/>
      <c r="EN1974" s="267"/>
      <c r="EO1974" s="267"/>
      <c r="EP1974" s="267"/>
      <c r="EQ1974" s="267"/>
      <c r="ER1974" s="267"/>
      <c r="ES1974" s="267"/>
      <c r="ET1974" s="267"/>
      <c r="EU1974" s="267"/>
      <c r="EV1974" s="267"/>
      <c r="EW1974" s="267"/>
      <c r="EX1974" s="267"/>
      <c r="EY1974" s="267"/>
      <c r="EZ1974" s="267"/>
      <c r="FA1974" s="267"/>
      <c r="FB1974" s="267"/>
      <c r="FC1974" s="267"/>
      <c r="FD1974" s="267"/>
      <c r="FE1974" s="267"/>
      <c r="FF1974" s="267"/>
      <c r="FG1974" s="267"/>
      <c r="FH1974" s="267"/>
      <c r="FI1974" s="267"/>
      <c r="FJ1974" s="267"/>
      <c r="FK1974" s="267"/>
      <c r="FL1974" s="267"/>
      <c r="FM1974" s="267"/>
      <c r="FN1974" s="267"/>
      <c r="FO1974" s="267"/>
      <c r="FP1974" s="267"/>
      <c r="FQ1974" s="267"/>
      <c r="FR1974" s="267"/>
      <c r="FS1974" s="267"/>
      <c r="FT1974" s="267"/>
      <c r="FU1974" s="267"/>
      <c r="FV1974" s="267"/>
      <c r="FW1974" s="267"/>
      <c r="FX1974" s="267"/>
      <c r="FY1974" s="267"/>
      <c r="FZ1974" s="267"/>
      <c r="GA1974" s="267"/>
      <c r="GB1974" s="267"/>
      <c r="GC1974" s="267"/>
      <c r="GD1974" s="267"/>
      <c r="GE1974" s="267"/>
      <c r="GF1974" s="267"/>
      <c r="GG1974" s="267"/>
      <c r="GH1974" s="267"/>
      <c r="GI1974" s="267"/>
      <c r="GJ1974" s="267"/>
      <c r="GK1974" s="267"/>
      <c r="GL1974" s="267"/>
      <c r="GM1974" s="267"/>
      <c r="GN1974" s="267"/>
      <c r="GO1974" s="267"/>
      <c r="GP1974" s="267"/>
      <c r="GQ1974" s="267"/>
      <c r="GR1974" s="267"/>
      <c r="GS1974" s="267"/>
      <c r="GT1974" s="267"/>
      <c r="GU1974" s="267"/>
      <c r="GV1974" s="267"/>
      <c r="GW1974" s="267"/>
      <c r="GX1974" s="267"/>
      <c r="GY1974" s="267"/>
      <c r="GZ1974" s="267"/>
      <c r="HA1974" s="267"/>
      <c r="HB1974" s="267"/>
      <c r="HC1974" s="267"/>
      <c r="HD1974" s="267"/>
      <c r="HE1974" s="267"/>
      <c r="HF1974" s="267"/>
      <c r="HG1974" s="267"/>
      <c r="HH1974" s="267"/>
      <c r="HI1974" s="267"/>
      <c r="HJ1974" s="267"/>
      <c r="HK1974" s="267"/>
      <c r="HL1974" s="267"/>
      <c r="HM1974" s="267"/>
      <c r="HN1974" s="267"/>
      <c r="HO1974" s="267"/>
      <c r="HP1974" s="267"/>
      <c r="HQ1974" s="267"/>
      <c r="HR1974" s="267"/>
      <c r="HS1974" s="267"/>
      <c r="HT1974" s="267"/>
      <c r="HU1974" s="267"/>
      <c r="HV1974" s="267"/>
      <c r="HW1974" s="267"/>
      <c r="HX1974" s="267"/>
      <c r="HY1974" s="267"/>
      <c r="HZ1974" s="267"/>
      <c r="IA1974" s="267"/>
      <c r="IB1974" s="267"/>
      <c r="IC1974" s="267"/>
      <c r="ID1974" s="267"/>
      <c r="IE1974" s="267"/>
      <c r="IF1974" s="267"/>
      <c r="IG1974" s="267"/>
      <c r="IH1974" s="267"/>
      <c r="II1974" s="267"/>
      <c r="IJ1974" s="267"/>
      <c r="IK1974" s="267"/>
      <c r="IL1974" s="267"/>
      <c r="IM1974" s="267"/>
      <c r="IN1974" s="267"/>
      <c r="IO1974" s="267"/>
      <c r="IP1974" s="267"/>
      <c r="IQ1974" s="267"/>
      <c r="IR1974" s="267"/>
      <c r="IS1974" s="267"/>
      <c r="IT1974" s="267"/>
      <c r="IU1974" s="267"/>
    </row>
    <row r="1975" spans="1:255" s="268" customFormat="1" ht="12.75">
      <c r="A1975" s="267"/>
      <c r="B1975" s="267"/>
      <c r="C1975" s="267"/>
      <c r="D1975" s="267"/>
      <c r="E1975" s="267"/>
      <c r="F1975" s="267"/>
      <c r="G1975" s="267"/>
      <c r="H1975" s="267"/>
      <c r="I1975" s="267"/>
      <c r="J1975" s="267"/>
      <c r="K1975" s="267"/>
      <c r="L1975" s="267"/>
      <c r="M1975" s="267"/>
      <c r="N1975" s="267"/>
      <c r="O1975" s="267"/>
      <c r="P1975" s="267"/>
      <c r="Q1975" s="267"/>
      <c r="R1975" s="267"/>
      <c r="S1975" s="267"/>
      <c r="T1975" s="267"/>
      <c r="U1975" s="267"/>
      <c r="V1975" s="267"/>
      <c r="W1975" s="267"/>
      <c r="X1975" s="267"/>
      <c r="Y1975" s="267"/>
      <c r="Z1975" s="267"/>
      <c r="AA1975" s="267"/>
      <c r="AB1975" s="267"/>
      <c r="AC1975" s="267"/>
      <c r="AD1975" s="267"/>
      <c r="AE1975" s="267"/>
      <c r="AF1975" s="267"/>
      <c r="AG1975" s="267"/>
      <c r="AH1975" s="267"/>
      <c r="AI1975" s="267"/>
      <c r="AJ1975" s="267"/>
      <c r="AK1975" s="267"/>
      <c r="AL1975" s="267"/>
      <c r="AM1975" s="267"/>
      <c r="AN1975" s="267"/>
      <c r="AO1975" s="267"/>
      <c r="AP1975" s="267"/>
      <c r="AQ1975" s="267"/>
      <c r="AR1975" s="267"/>
      <c r="AS1975" s="267"/>
      <c r="AT1975" s="267"/>
      <c r="AU1975" s="267"/>
      <c r="AV1975" s="267"/>
      <c r="AW1975" s="267"/>
      <c r="AX1975" s="267"/>
      <c r="AY1975" s="267"/>
      <c r="AZ1975" s="267"/>
      <c r="BA1975" s="267"/>
      <c r="BB1975" s="267"/>
      <c r="BC1975" s="267"/>
      <c r="BD1975" s="267"/>
      <c r="BE1975" s="267"/>
      <c r="BF1975" s="267"/>
      <c r="BG1975" s="267"/>
      <c r="BH1975" s="267"/>
      <c r="BI1975" s="267"/>
      <c r="BJ1975" s="267"/>
      <c r="BK1975" s="267"/>
      <c r="BL1975" s="267"/>
      <c r="BM1975" s="267"/>
      <c r="BN1975" s="267"/>
      <c r="BO1975" s="267"/>
      <c r="BP1975" s="267"/>
      <c r="BQ1975" s="267"/>
      <c r="BR1975" s="267"/>
      <c r="BS1975" s="267"/>
      <c r="BT1975" s="267"/>
      <c r="BU1975" s="267"/>
      <c r="BV1975" s="267"/>
      <c r="BW1975" s="267"/>
      <c r="BX1975" s="267"/>
      <c r="BY1975" s="267"/>
      <c r="BZ1975" s="267"/>
      <c r="CA1975" s="267"/>
      <c r="CB1975" s="267"/>
      <c r="CC1975" s="267"/>
      <c r="CD1975" s="267"/>
      <c r="CE1975" s="267"/>
      <c r="CF1975" s="267"/>
      <c r="CG1975" s="267"/>
      <c r="CH1975" s="267"/>
      <c r="CI1975" s="267"/>
      <c r="CJ1975" s="267"/>
      <c r="CK1975" s="267"/>
      <c r="CL1975" s="267"/>
      <c r="CM1975" s="267"/>
      <c r="CN1975" s="267"/>
      <c r="CO1975" s="267"/>
      <c r="CP1975" s="267"/>
      <c r="CQ1975" s="267"/>
      <c r="CR1975" s="267"/>
      <c r="CS1975" s="267"/>
      <c r="CT1975" s="267"/>
      <c r="CU1975" s="267"/>
      <c r="CV1975" s="267"/>
      <c r="CW1975" s="267"/>
      <c r="CX1975" s="267"/>
      <c r="CY1975" s="267"/>
      <c r="CZ1975" s="267"/>
      <c r="DA1975" s="267"/>
      <c r="DB1975" s="267"/>
      <c r="DC1975" s="267"/>
      <c r="DD1975" s="267"/>
      <c r="DE1975" s="267"/>
      <c r="DF1975" s="267"/>
      <c r="DG1975" s="267"/>
      <c r="DH1975" s="267"/>
      <c r="DI1975" s="267"/>
      <c r="DJ1975" s="267"/>
      <c r="DK1975" s="267"/>
      <c r="DL1975" s="267"/>
      <c r="DM1975" s="267"/>
      <c r="DN1975" s="267"/>
      <c r="DO1975" s="267"/>
      <c r="DP1975" s="267"/>
      <c r="DQ1975" s="267"/>
      <c r="DR1975" s="267"/>
      <c r="DS1975" s="267"/>
      <c r="DT1975" s="267"/>
      <c r="DU1975" s="267"/>
      <c r="DV1975" s="267"/>
      <c r="DW1975" s="267"/>
      <c r="DX1975" s="267"/>
      <c r="DY1975" s="267"/>
      <c r="DZ1975" s="267"/>
      <c r="EA1975" s="267"/>
      <c r="EB1975" s="267"/>
      <c r="EC1975" s="267"/>
      <c r="ED1975" s="267"/>
      <c r="EE1975" s="267"/>
      <c r="EF1975" s="267"/>
      <c r="EG1975" s="267"/>
      <c r="EH1975" s="267"/>
      <c r="EI1975" s="267"/>
      <c r="EJ1975" s="267"/>
      <c r="EK1975" s="267"/>
      <c r="EL1975" s="267"/>
      <c r="EM1975" s="267"/>
      <c r="EN1975" s="267"/>
      <c r="EO1975" s="267"/>
      <c r="EP1975" s="267"/>
      <c r="EQ1975" s="267"/>
      <c r="ER1975" s="267"/>
      <c r="ES1975" s="267"/>
      <c r="ET1975" s="267"/>
      <c r="EU1975" s="267"/>
      <c r="EV1975" s="267"/>
      <c r="EW1975" s="267"/>
      <c r="EX1975" s="267"/>
      <c r="EY1975" s="267"/>
      <c r="EZ1975" s="267"/>
      <c r="FA1975" s="267"/>
      <c r="FB1975" s="267"/>
      <c r="FC1975" s="267"/>
      <c r="FD1975" s="267"/>
      <c r="FE1975" s="267"/>
      <c r="FF1975" s="267"/>
      <c r="FG1975" s="267"/>
      <c r="FH1975" s="267"/>
      <c r="FI1975" s="267"/>
      <c r="FJ1975" s="267"/>
      <c r="FK1975" s="267"/>
      <c r="FL1975" s="267"/>
      <c r="FM1975" s="267"/>
      <c r="FN1975" s="267"/>
      <c r="FO1975" s="267"/>
      <c r="FP1975" s="267"/>
      <c r="FQ1975" s="267"/>
      <c r="FR1975" s="267"/>
      <c r="FS1975" s="267"/>
      <c r="FT1975" s="267"/>
      <c r="FU1975" s="267"/>
      <c r="FV1975" s="267"/>
      <c r="FW1975" s="267"/>
      <c r="FX1975" s="267"/>
      <c r="FY1975" s="267"/>
      <c r="FZ1975" s="267"/>
      <c r="GA1975" s="267"/>
      <c r="GB1975" s="267"/>
      <c r="GC1975" s="267"/>
      <c r="GD1975" s="267"/>
      <c r="GE1975" s="267"/>
      <c r="GF1975" s="267"/>
      <c r="GG1975" s="267"/>
      <c r="GH1975" s="267"/>
      <c r="GI1975" s="267"/>
      <c r="GJ1975" s="267"/>
      <c r="GK1975" s="267"/>
      <c r="GL1975" s="267"/>
      <c r="GM1975" s="267"/>
      <c r="GN1975" s="267"/>
      <c r="GO1975" s="267"/>
      <c r="GP1975" s="267"/>
      <c r="GQ1975" s="267"/>
      <c r="GR1975" s="267"/>
      <c r="GS1975" s="267"/>
      <c r="GT1975" s="267"/>
      <c r="GU1975" s="267"/>
      <c r="GV1975" s="267"/>
      <c r="GW1975" s="267"/>
      <c r="GX1975" s="267"/>
      <c r="GY1975" s="267"/>
      <c r="GZ1975" s="267"/>
      <c r="HA1975" s="267"/>
      <c r="HB1975" s="267"/>
      <c r="HC1975" s="267"/>
      <c r="HD1975" s="267"/>
      <c r="HE1975" s="267"/>
      <c r="HF1975" s="267"/>
      <c r="HG1975" s="267"/>
      <c r="HH1975" s="267"/>
      <c r="HI1975" s="267"/>
      <c r="HJ1975" s="267"/>
      <c r="HK1975" s="267"/>
      <c r="HL1975" s="267"/>
      <c r="HM1975" s="267"/>
      <c r="HN1975" s="267"/>
      <c r="HO1975" s="267"/>
      <c r="HP1975" s="267"/>
      <c r="HQ1975" s="267"/>
      <c r="HR1975" s="267"/>
      <c r="HS1975" s="267"/>
      <c r="HT1975" s="267"/>
      <c r="HU1975" s="267"/>
      <c r="HV1975" s="267"/>
      <c r="HW1975" s="267"/>
      <c r="HX1975" s="267"/>
      <c r="HY1975" s="267"/>
      <c r="HZ1975" s="267"/>
      <c r="IA1975" s="267"/>
      <c r="IB1975" s="267"/>
      <c r="IC1975" s="267"/>
      <c r="ID1975" s="267"/>
      <c r="IE1975" s="267"/>
      <c r="IF1975" s="267"/>
      <c r="IG1975" s="267"/>
      <c r="IH1975" s="267"/>
      <c r="II1975" s="267"/>
      <c r="IJ1975" s="267"/>
      <c r="IK1975" s="267"/>
      <c r="IL1975" s="267"/>
      <c r="IM1975" s="267"/>
      <c r="IN1975" s="267"/>
      <c r="IO1975" s="267"/>
      <c r="IP1975" s="267"/>
      <c r="IQ1975" s="267"/>
      <c r="IR1975" s="267"/>
      <c r="IS1975" s="267"/>
      <c r="IT1975" s="267"/>
      <c r="IU1975" s="267"/>
    </row>
    <row r="1976" spans="1:255" s="268" customFormat="1" ht="12.75">
      <c r="A1976" s="267"/>
      <c r="B1976" s="267"/>
      <c r="C1976" s="267"/>
      <c r="D1976" s="267"/>
      <c r="E1976" s="267"/>
      <c r="F1976" s="267"/>
      <c r="G1976" s="267"/>
      <c r="H1976" s="267"/>
      <c r="I1976" s="267"/>
      <c r="J1976" s="267"/>
      <c r="K1976" s="267"/>
      <c r="L1976" s="267"/>
      <c r="M1976" s="267"/>
      <c r="N1976" s="267"/>
      <c r="O1976" s="267"/>
      <c r="P1976" s="267"/>
      <c r="Q1976" s="267"/>
      <c r="R1976" s="267"/>
      <c r="S1976" s="267"/>
      <c r="T1976" s="267"/>
      <c r="U1976" s="267"/>
      <c r="V1976" s="267"/>
      <c r="W1976" s="267"/>
      <c r="X1976" s="267"/>
      <c r="Y1976" s="267"/>
      <c r="Z1976" s="267"/>
      <c r="AA1976" s="267"/>
      <c r="AB1976" s="267"/>
      <c r="AC1976" s="267"/>
      <c r="AD1976" s="267"/>
      <c r="AE1976" s="267"/>
      <c r="AF1976" s="267"/>
      <c r="AG1976" s="267"/>
      <c r="AH1976" s="267"/>
      <c r="AI1976" s="267"/>
      <c r="AJ1976" s="267"/>
      <c r="AK1976" s="267"/>
      <c r="AL1976" s="267"/>
      <c r="AM1976" s="267"/>
      <c r="AN1976" s="267"/>
      <c r="AO1976" s="267"/>
      <c r="AP1976" s="267"/>
      <c r="AQ1976" s="267"/>
      <c r="AR1976" s="267"/>
      <c r="AS1976" s="267"/>
      <c r="AT1976" s="267"/>
      <c r="AU1976" s="267"/>
      <c r="AV1976" s="267"/>
      <c r="AW1976" s="267"/>
      <c r="AX1976" s="267"/>
      <c r="AY1976" s="267"/>
      <c r="AZ1976" s="267"/>
      <c r="BA1976" s="267"/>
      <c r="BB1976" s="267"/>
      <c r="BC1976" s="267"/>
      <c r="BD1976" s="267"/>
      <c r="BE1976" s="267"/>
      <c r="BF1976" s="267"/>
      <c r="BG1976" s="267"/>
      <c r="BH1976" s="267"/>
      <c r="BI1976" s="267"/>
      <c r="BJ1976" s="267"/>
      <c r="BK1976" s="267"/>
      <c r="BL1976" s="267"/>
      <c r="BM1976" s="267"/>
      <c r="BN1976" s="267"/>
      <c r="BO1976" s="267"/>
      <c r="BP1976" s="267"/>
      <c r="BQ1976" s="267"/>
      <c r="BR1976" s="267"/>
      <c r="BS1976" s="267"/>
      <c r="BT1976" s="267"/>
      <c r="BU1976" s="267"/>
      <c r="BV1976" s="267"/>
      <c r="BW1976" s="267"/>
      <c r="BX1976" s="267"/>
      <c r="BY1976" s="267"/>
      <c r="BZ1976" s="267"/>
      <c r="CA1976" s="267"/>
      <c r="CB1976" s="267"/>
      <c r="CC1976" s="267"/>
      <c r="CD1976" s="267"/>
      <c r="CE1976" s="267"/>
      <c r="CF1976" s="267"/>
      <c r="CG1976" s="267"/>
      <c r="CH1976" s="267"/>
      <c r="CI1976" s="267"/>
      <c r="CJ1976" s="267"/>
      <c r="CK1976" s="267"/>
      <c r="CL1976" s="267"/>
      <c r="CM1976" s="267"/>
      <c r="CN1976" s="267"/>
      <c r="CO1976" s="267"/>
      <c r="CP1976" s="267"/>
      <c r="CQ1976" s="267"/>
      <c r="CR1976" s="267"/>
      <c r="CS1976" s="267"/>
      <c r="CT1976" s="267"/>
      <c r="CU1976" s="267"/>
      <c r="CV1976" s="267"/>
      <c r="CW1976" s="267"/>
      <c r="CX1976" s="267"/>
      <c r="CY1976" s="267"/>
      <c r="CZ1976" s="267"/>
      <c r="DA1976" s="267"/>
      <c r="DB1976" s="267"/>
      <c r="DC1976" s="267"/>
      <c r="DD1976" s="267"/>
      <c r="DE1976" s="267"/>
      <c r="DF1976" s="267"/>
      <c r="DG1976" s="267"/>
      <c r="DH1976" s="267"/>
      <c r="DI1976" s="267"/>
      <c r="DJ1976" s="267"/>
      <c r="DK1976" s="267"/>
      <c r="DL1976" s="267"/>
      <c r="DM1976" s="267"/>
      <c r="DN1976" s="267"/>
      <c r="DO1976" s="267"/>
      <c r="DP1976" s="267"/>
      <c r="DQ1976" s="267"/>
      <c r="DR1976" s="267"/>
      <c r="DS1976" s="267"/>
      <c r="DT1976" s="267"/>
      <c r="DU1976" s="267"/>
      <c r="DV1976" s="267"/>
      <c r="DW1976" s="267"/>
      <c r="DX1976" s="267"/>
      <c r="DY1976" s="267"/>
      <c r="DZ1976" s="267"/>
      <c r="EA1976" s="267"/>
      <c r="EB1976" s="267"/>
      <c r="EC1976" s="267"/>
      <c r="ED1976" s="267"/>
      <c r="EE1976" s="267"/>
      <c r="EF1976" s="267"/>
      <c r="EG1976" s="267"/>
      <c r="EH1976" s="267"/>
      <c r="EI1976" s="267"/>
      <c r="EJ1976" s="267"/>
      <c r="EK1976" s="267"/>
      <c r="EL1976" s="267"/>
      <c r="EM1976" s="267"/>
      <c r="EN1976" s="267"/>
      <c r="EO1976" s="267"/>
      <c r="EP1976" s="267"/>
      <c r="EQ1976" s="267"/>
      <c r="ER1976" s="267"/>
      <c r="ES1976" s="267"/>
      <c r="ET1976" s="267"/>
      <c r="EU1976" s="267"/>
      <c r="EV1976" s="267"/>
      <c r="EW1976" s="267"/>
      <c r="EX1976" s="267"/>
      <c r="EY1976" s="267"/>
      <c r="EZ1976" s="267"/>
      <c r="FA1976" s="267"/>
      <c r="FB1976" s="267"/>
      <c r="FC1976" s="267"/>
      <c r="FD1976" s="267"/>
      <c r="FE1976" s="267"/>
      <c r="FF1976" s="267"/>
      <c r="FG1976" s="267"/>
      <c r="FH1976" s="267"/>
      <c r="FI1976" s="267"/>
      <c r="FJ1976" s="267"/>
      <c r="FK1976" s="267"/>
      <c r="FL1976" s="267"/>
      <c r="FM1976" s="267"/>
      <c r="FN1976" s="267"/>
      <c r="FO1976" s="267"/>
      <c r="FP1976" s="267"/>
      <c r="FQ1976" s="267"/>
      <c r="FR1976" s="267"/>
      <c r="FS1976" s="267"/>
      <c r="FT1976" s="267"/>
      <c r="FU1976" s="267"/>
      <c r="FV1976" s="267"/>
      <c r="FW1976" s="267"/>
      <c r="FX1976" s="267"/>
      <c r="FY1976" s="267"/>
      <c r="FZ1976" s="267"/>
      <c r="GA1976" s="267"/>
      <c r="GB1976" s="267"/>
      <c r="GC1976" s="267"/>
      <c r="GD1976" s="267"/>
      <c r="GE1976" s="267"/>
      <c r="GF1976" s="267"/>
      <c r="GG1976" s="267"/>
      <c r="GH1976" s="267"/>
      <c r="GI1976" s="267"/>
      <c r="GJ1976" s="267"/>
      <c r="GK1976" s="267"/>
      <c r="GL1976" s="267"/>
      <c r="GM1976" s="267"/>
      <c r="GN1976" s="267"/>
      <c r="GO1976" s="267"/>
      <c r="GP1976" s="267"/>
      <c r="GQ1976" s="267"/>
      <c r="GR1976" s="267"/>
      <c r="GS1976" s="267"/>
      <c r="GT1976" s="267"/>
      <c r="GU1976" s="267"/>
      <c r="GV1976" s="267"/>
      <c r="GW1976" s="267"/>
      <c r="GX1976" s="267"/>
      <c r="GY1976" s="267"/>
      <c r="GZ1976" s="267"/>
      <c r="HA1976" s="267"/>
      <c r="HB1976" s="267"/>
      <c r="HC1976" s="267"/>
      <c r="HD1976" s="267"/>
      <c r="HE1976" s="267"/>
      <c r="HF1976" s="267"/>
      <c r="HG1976" s="267"/>
      <c r="HH1976" s="267"/>
      <c r="HI1976" s="267"/>
      <c r="HJ1976" s="267"/>
      <c r="HK1976" s="267"/>
      <c r="HL1976" s="267"/>
      <c r="HM1976" s="267"/>
      <c r="HN1976" s="267"/>
      <c r="HO1976" s="267"/>
      <c r="HP1976" s="267"/>
      <c r="HQ1976" s="267"/>
      <c r="HR1976" s="267"/>
      <c r="HS1976" s="267"/>
      <c r="HT1976" s="267"/>
      <c r="HU1976" s="267"/>
      <c r="HV1976" s="267"/>
      <c r="HW1976" s="267"/>
      <c r="HX1976" s="267"/>
      <c r="HY1976" s="267"/>
      <c r="HZ1976" s="267"/>
      <c r="IA1976" s="267"/>
      <c r="IB1976" s="267"/>
      <c r="IC1976" s="267"/>
      <c r="ID1976" s="267"/>
      <c r="IE1976" s="267"/>
      <c r="IF1976" s="267"/>
      <c r="IG1976" s="267"/>
      <c r="IH1976" s="267"/>
      <c r="II1976" s="267"/>
      <c r="IJ1976" s="267"/>
      <c r="IK1976" s="267"/>
      <c r="IL1976" s="267"/>
      <c r="IM1976" s="267"/>
      <c r="IN1976" s="267"/>
      <c r="IO1976" s="267"/>
      <c r="IP1976" s="267"/>
      <c r="IQ1976" s="267"/>
      <c r="IR1976" s="267"/>
      <c r="IS1976" s="267"/>
      <c r="IT1976" s="267"/>
      <c r="IU1976" s="267"/>
    </row>
    <row r="1977" spans="1:255" s="268" customFormat="1" ht="12.75">
      <c r="A1977" s="267"/>
      <c r="B1977" s="267"/>
      <c r="C1977" s="267"/>
      <c r="D1977" s="267"/>
      <c r="E1977" s="267"/>
      <c r="F1977" s="267"/>
      <c r="G1977" s="267"/>
      <c r="H1977" s="267"/>
      <c r="I1977" s="267"/>
      <c r="J1977" s="267"/>
      <c r="K1977" s="267"/>
      <c r="L1977" s="267"/>
      <c r="M1977" s="267"/>
      <c r="N1977" s="267"/>
      <c r="O1977" s="267"/>
      <c r="P1977" s="267"/>
      <c r="Q1977" s="267"/>
      <c r="R1977" s="267"/>
      <c r="S1977" s="267"/>
      <c r="T1977" s="267"/>
      <c r="U1977" s="267"/>
      <c r="V1977" s="267"/>
      <c r="W1977" s="267"/>
      <c r="X1977" s="267"/>
      <c r="Y1977" s="267"/>
      <c r="Z1977" s="267"/>
      <c r="AA1977" s="267"/>
      <c r="AB1977" s="267"/>
      <c r="AC1977" s="267"/>
      <c r="AD1977" s="267"/>
      <c r="AE1977" s="267"/>
      <c r="AF1977" s="267"/>
      <c r="AG1977" s="267"/>
      <c r="AH1977" s="267"/>
      <c r="AI1977" s="267"/>
      <c r="AJ1977" s="267"/>
      <c r="AK1977" s="267"/>
      <c r="AL1977" s="267"/>
      <c r="AM1977" s="267"/>
      <c r="AN1977" s="267"/>
      <c r="AO1977" s="267"/>
      <c r="AP1977" s="267"/>
      <c r="AQ1977" s="267"/>
      <c r="AR1977" s="267"/>
      <c r="AS1977" s="267"/>
      <c r="AT1977" s="267"/>
      <c r="AU1977" s="267"/>
      <c r="AV1977" s="267"/>
      <c r="AW1977" s="267"/>
      <c r="AX1977" s="267"/>
      <c r="AY1977" s="267"/>
      <c r="AZ1977" s="267"/>
      <c r="BA1977" s="267"/>
      <c r="BB1977" s="267"/>
      <c r="BC1977" s="267"/>
      <c r="BD1977" s="267"/>
      <c r="BE1977" s="267"/>
      <c r="BF1977" s="267"/>
      <c r="BG1977" s="267"/>
      <c r="BH1977" s="267"/>
      <c r="BI1977" s="267"/>
      <c r="BJ1977" s="267"/>
      <c r="BK1977" s="267"/>
      <c r="BL1977" s="267"/>
      <c r="BM1977" s="267"/>
      <c r="BN1977" s="267"/>
      <c r="BO1977" s="267"/>
      <c r="BP1977" s="267"/>
      <c r="BQ1977" s="267"/>
      <c r="BR1977" s="267"/>
      <c r="BS1977" s="267"/>
      <c r="BT1977" s="267"/>
      <c r="BU1977" s="267"/>
      <c r="BV1977" s="267"/>
      <c r="BW1977" s="267"/>
      <c r="BX1977" s="267"/>
      <c r="BY1977" s="267"/>
      <c r="BZ1977" s="267"/>
      <c r="CA1977" s="267"/>
      <c r="CB1977" s="267"/>
      <c r="CC1977" s="267"/>
      <c r="CD1977" s="267"/>
      <c r="CE1977" s="267"/>
      <c r="CF1977" s="267"/>
      <c r="CG1977" s="267"/>
      <c r="CH1977" s="267"/>
      <c r="CI1977" s="267"/>
      <c r="CJ1977" s="267"/>
      <c r="CK1977" s="267"/>
      <c r="CL1977" s="267"/>
      <c r="CM1977" s="267"/>
      <c r="CN1977" s="267"/>
      <c r="CO1977" s="267"/>
      <c r="CP1977" s="267"/>
      <c r="CQ1977" s="267"/>
      <c r="CR1977" s="267"/>
      <c r="CS1977" s="267"/>
      <c r="CT1977" s="267"/>
      <c r="CU1977" s="267"/>
      <c r="CV1977" s="267"/>
      <c r="CW1977" s="267"/>
      <c r="CX1977" s="267"/>
      <c r="CY1977" s="267"/>
      <c r="CZ1977" s="267"/>
      <c r="DA1977" s="267"/>
      <c r="DB1977" s="267"/>
      <c r="DC1977" s="267"/>
      <c r="DD1977" s="267"/>
      <c r="DE1977" s="267"/>
      <c r="DF1977" s="267"/>
      <c r="DG1977" s="267"/>
      <c r="DH1977" s="267"/>
      <c r="DI1977" s="267"/>
      <c r="DJ1977" s="267"/>
      <c r="DK1977" s="267"/>
      <c r="DL1977" s="267"/>
      <c r="DM1977" s="267"/>
      <c r="DN1977" s="267"/>
      <c r="DO1977" s="267"/>
      <c r="DP1977" s="267"/>
      <c r="DQ1977" s="267"/>
      <c r="DR1977" s="267"/>
      <c r="DS1977" s="267"/>
      <c r="DT1977" s="267"/>
      <c r="DU1977" s="267"/>
      <c r="DV1977" s="267"/>
      <c r="DW1977" s="267"/>
      <c r="DX1977" s="267"/>
      <c r="DY1977" s="267"/>
      <c r="DZ1977" s="267"/>
      <c r="EA1977" s="267"/>
      <c r="EB1977" s="267"/>
      <c r="EC1977" s="267"/>
      <c r="ED1977" s="267"/>
      <c r="EE1977" s="267"/>
      <c r="EF1977" s="267"/>
      <c r="EG1977" s="267"/>
      <c r="EH1977" s="267"/>
      <c r="EI1977" s="267"/>
      <c r="EJ1977" s="267"/>
      <c r="EK1977" s="267"/>
      <c r="EL1977" s="267"/>
      <c r="EM1977" s="267"/>
      <c r="EN1977" s="267"/>
      <c r="EO1977" s="267"/>
      <c r="EP1977" s="267"/>
      <c r="EQ1977" s="267"/>
      <c r="ER1977" s="267"/>
      <c r="ES1977" s="267"/>
      <c r="ET1977" s="267"/>
      <c r="EU1977" s="267"/>
      <c r="EV1977" s="267"/>
      <c r="EW1977" s="267"/>
      <c r="EX1977" s="267"/>
      <c r="EY1977" s="267"/>
      <c r="EZ1977" s="267"/>
      <c r="FA1977" s="267"/>
      <c r="FB1977" s="267"/>
      <c r="FC1977" s="267"/>
      <c r="FD1977" s="267"/>
      <c r="FE1977" s="267"/>
      <c r="FF1977" s="267"/>
      <c r="FG1977" s="267"/>
      <c r="FH1977" s="267"/>
      <c r="FI1977" s="267"/>
      <c r="FJ1977" s="267"/>
      <c r="FK1977" s="267"/>
      <c r="FL1977" s="267"/>
      <c r="FM1977" s="267"/>
      <c r="FN1977" s="267"/>
      <c r="FO1977" s="267"/>
      <c r="FP1977" s="267"/>
      <c r="FQ1977" s="267"/>
      <c r="FR1977" s="267"/>
      <c r="FS1977" s="267"/>
      <c r="FT1977" s="267"/>
      <c r="FU1977" s="267"/>
      <c r="FV1977" s="267"/>
      <c r="FW1977" s="267"/>
      <c r="FX1977" s="267"/>
      <c r="FY1977" s="267"/>
      <c r="FZ1977" s="267"/>
      <c r="GA1977" s="267"/>
      <c r="GB1977" s="267"/>
      <c r="GC1977" s="267"/>
      <c r="GD1977" s="267"/>
      <c r="GE1977" s="267"/>
      <c r="GF1977" s="267"/>
      <c r="GG1977" s="267"/>
      <c r="GH1977" s="267"/>
      <c r="GI1977" s="267"/>
      <c r="GJ1977" s="267"/>
      <c r="GK1977" s="267"/>
      <c r="GL1977" s="267"/>
      <c r="GM1977" s="267"/>
      <c r="GN1977" s="267"/>
      <c r="GO1977" s="267"/>
      <c r="GP1977" s="267"/>
      <c r="GQ1977" s="267"/>
      <c r="GR1977" s="267"/>
      <c r="GS1977" s="267"/>
      <c r="GT1977" s="267"/>
      <c r="GU1977" s="267"/>
      <c r="GV1977" s="267"/>
      <c r="GW1977" s="267"/>
      <c r="GX1977" s="267"/>
      <c r="GY1977" s="267"/>
      <c r="GZ1977" s="267"/>
      <c r="HA1977" s="267"/>
      <c r="HB1977" s="267"/>
      <c r="HC1977" s="267"/>
      <c r="HD1977" s="267"/>
      <c r="HE1977" s="267"/>
      <c r="HF1977" s="267"/>
      <c r="HG1977" s="267"/>
      <c r="HH1977" s="267"/>
      <c r="HI1977" s="267"/>
      <c r="HJ1977" s="267"/>
      <c r="HK1977" s="267"/>
      <c r="HL1977" s="267"/>
      <c r="HM1977" s="267"/>
      <c r="HN1977" s="267"/>
      <c r="HO1977" s="267"/>
      <c r="HP1977" s="267"/>
      <c r="HQ1977" s="267"/>
      <c r="HR1977" s="267"/>
      <c r="HS1977" s="267"/>
      <c r="HT1977" s="267"/>
      <c r="HU1977" s="267"/>
      <c r="HV1977" s="267"/>
      <c r="HW1977" s="267"/>
      <c r="HX1977" s="267"/>
      <c r="HY1977" s="267"/>
      <c r="HZ1977" s="267"/>
      <c r="IA1977" s="267"/>
      <c r="IB1977" s="267"/>
      <c r="IC1977" s="267"/>
      <c r="ID1977" s="267"/>
      <c r="IE1977" s="267"/>
      <c r="IF1977" s="267"/>
      <c r="IG1977" s="267"/>
      <c r="IH1977" s="267"/>
      <c r="II1977" s="267"/>
      <c r="IJ1977" s="267"/>
      <c r="IK1977" s="267"/>
      <c r="IL1977" s="267"/>
      <c r="IM1977" s="267"/>
      <c r="IN1977" s="267"/>
      <c r="IO1977" s="267"/>
      <c r="IP1977" s="267"/>
      <c r="IQ1977" s="267"/>
      <c r="IR1977" s="267"/>
      <c r="IS1977" s="267"/>
      <c r="IT1977" s="267"/>
      <c r="IU1977" s="267"/>
    </row>
    <row r="1978" spans="1:255" s="268" customFormat="1" ht="12.75">
      <c r="A1978" s="267"/>
      <c r="B1978" s="267"/>
      <c r="C1978" s="267"/>
      <c r="D1978" s="267"/>
      <c r="E1978" s="267"/>
      <c r="F1978" s="267"/>
      <c r="G1978" s="267"/>
      <c r="H1978" s="267"/>
      <c r="I1978" s="267"/>
      <c r="J1978" s="267"/>
      <c r="K1978" s="267"/>
      <c r="L1978" s="267"/>
      <c r="M1978" s="267"/>
      <c r="N1978" s="267"/>
      <c r="O1978" s="267"/>
      <c r="P1978" s="267"/>
      <c r="Q1978" s="267"/>
      <c r="R1978" s="267"/>
      <c r="S1978" s="267"/>
      <c r="T1978" s="267"/>
      <c r="U1978" s="267"/>
      <c r="V1978" s="267"/>
      <c r="W1978" s="267"/>
      <c r="X1978" s="267"/>
      <c r="Y1978" s="267"/>
      <c r="Z1978" s="267"/>
      <c r="AA1978" s="267"/>
      <c r="AB1978" s="267"/>
      <c r="AC1978" s="267"/>
      <c r="AD1978" s="267"/>
      <c r="AE1978" s="267"/>
      <c r="AF1978" s="267"/>
      <c r="AG1978" s="267"/>
      <c r="AH1978" s="267"/>
      <c r="AI1978" s="267"/>
      <c r="AJ1978" s="267"/>
      <c r="AK1978" s="267"/>
      <c r="AL1978" s="267"/>
      <c r="AM1978" s="267"/>
      <c r="AN1978" s="267"/>
      <c r="AO1978" s="267"/>
      <c r="AP1978" s="267"/>
      <c r="AQ1978" s="267"/>
      <c r="AR1978" s="267"/>
      <c r="AS1978" s="267"/>
      <c r="AT1978" s="267"/>
      <c r="AU1978" s="267"/>
      <c r="AV1978" s="267"/>
      <c r="AW1978" s="267"/>
      <c r="AX1978" s="267"/>
      <c r="AY1978" s="267"/>
      <c r="AZ1978" s="267"/>
      <c r="BA1978" s="267"/>
      <c r="BB1978" s="267"/>
      <c r="BC1978" s="267"/>
      <c r="BD1978" s="267"/>
      <c r="BE1978" s="267"/>
      <c r="BF1978" s="267"/>
      <c r="BG1978" s="267"/>
      <c r="BH1978" s="267"/>
      <c r="BI1978" s="267"/>
      <c r="BJ1978" s="267"/>
      <c r="BK1978" s="267"/>
      <c r="BL1978" s="267"/>
      <c r="BM1978" s="267"/>
      <c r="BN1978" s="267"/>
      <c r="BO1978" s="267"/>
      <c r="BP1978" s="267"/>
      <c r="BQ1978" s="267"/>
      <c r="BR1978" s="267"/>
      <c r="BS1978" s="267"/>
      <c r="BT1978" s="267"/>
      <c r="BU1978" s="267"/>
      <c r="BV1978" s="267"/>
      <c r="BW1978" s="267"/>
      <c r="BX1978" s="267"/>
      <c r="BY1978" s="267"/>
      <c r="BZ1978" s="267"/>
      <c r="CA1978" s="267"/>
      <c r="CB1978" s="267"/>
      <c r="CC1978" s="267"/>
      <c r="CD1978" s="267"/>
      <c r="CE1978" s="267"/>
      <c r="CF1978" s="267"/>
      <c r="CG1978" s="267"/>
      <c r="CH1978" s="267"/>
      <c r="CI1978" s="267"/>
      <c r="CJ1978" s="267"/>
      <c r="CK1978" s="267"/>
      <c r="CL1978" s="267"/>
      <c r="CM1978" s="267"/>
      <c r="CN1978" s="267"/>
      <c r="CO1978" s="267"/>
      <c r="CP1978" s="267"/>
      <c r="CQ1978" s="267"/>
      <c r="CR1978" s="267"/>
      <c r="CS1978" s="267"/>
      <c r="CT1978" s="267"/>
      <c r="CU1978" s="267"/>
      <c r="CV1978" s="267"/>
      <c r="CW1978" s="267"/>
      <c r="CX1978" s="267"/>
      <c r="CY1978" s="267"/>
      <c r="CZ1978" s="267"/>
      <c r="DA1978" s="267"/>
      <c r="DB1978" s="267"/>
      <c r="DC1978" s="267"/>
      <c r="DD1978" s="267"/>
      <c r="DE1978" s="267"/>
      <c r="DF1978" s="267"/>
      <c r="DG1978" s="267"/>
      <c r="DH1978" s="267"/>
      <c r="DI1978" s="267"/>
      <c r="DJ1978" s="267"/>
      <c r="DK1978" s="267"/>
      <c r="DL1978" s="267"/>
      <c r="DM1978" s="267"/>
      <c r="DN1978" s="267"/>
      <c r="DO1978" s="267"/>
      <c r="DP1978" s="267"/>
      <c r="DQ1978" s="267"/>
      <c r="DR1978" s="267"/>
      <c r="DS1978" s="267"/>
      <c r="DT1978" s="267"/>
      <c r="DU1978" s="267"/>
      <c r="DV1978" s="267"/>
      <c r="DW1978" s="267"/>
      <c r="DX1978" s="267"/>
      <c r="DY1978" s="267"/>
      <c r="DZ1978" s="267"/>
      <c r="EA1978" s="267"/>
      <c r="EB1978" s="267"/>
      <c r="EC1978" s="267"/>
      <c r="ED1978" s="267"/>
      <c r="EE1978" s="267"/>
      <c r="EF1978" s="267"/>
      <c r="EG1978" s="267"/>
      <c r="EH1978" s="267"/>
      <c r="EI1978" s="267"/>
      <c r="EJ1978" s="267"/>
      <c r="EK1978" s="267"/>
      <c r="EL1978" s="267"/>
      <c r="EM1978" s="267"/>
      <c r="EN1978" s="267"/>
      <c r="EO1978" s="267"/>
      <c r="EP1978" s="267"/>
      <c r="EQ1978" s="267"/>
      <c r="ER1978" s="267"/>
      <c r="ES1978" s="267"/>
      <c r="ET1978" s="267"/>
      <c r="EU1978" s="267"/>
      <c r="EV1978" s="267"/>
      <c r="EW1978" s="267"/>
      <c r="EX1978" s="267"/>
      <c r="EY1978" s="267"/>
      <c r="EZ1978" s="267"/>
      <c r="FA1978" s="267"/>
      <c r="FB1978" s="267"/>
      <c r="FC1978" s="267"/>
      <c r="FD1978" s="267"/>
      <c r="FE1978" s="267"/>
      <c r="FF1978" s="267"/>
      <c r="FG1978" s="267"/>
      <c r="FH1978" s="267"/>
      <c r="FI1978" s="267"/>
      <c r="FJ1978" s="267"/>
      <c r="FK1978" s="267"/>
      <c r="FL1978" s="267"/>
      <c r="FM1978" s="267"/>
      <c r="FN1978" s="267"/>
      <c r="FO1978" s="267"/>
      <c r="FP1978" s="267"/>
      <c r="FQ1978" s="267"/>
      <c r="FR1978" s="267"/>
      <c r="FS1978" s="267"/>
      <c r="FT1978" s="267"/>
      <c r="FU1978" s="267"/>
      <c r="FV1978" s="267"/>
      <c r="FW1978" s="267"/>
      <c r="FX1978" s="267"/>
      <c r="FY1978" s="267"/>
      <c r="FZ1978" s="267"/>
      <c r="GA1978" s="267"/>
      <c r="GB1978" s="267"/>
      <c r="GC1978" s="267"/>
      <c r="GD1978" s="267"/>
      <c r="GE1978" s="267"/>
      <c r="GF1978" s="267"/>
      <c r="GG1978" s="267"/>
      <c r="GH1978" s="267"/>
      <c r="GI1978" s="267"/>
      <c r="GJ1978" s="267"/>
      <c r="GK1978" s="267"/>
      <c r="GL1978" s="267"/>
      <c r="GM1978" s="267"/>
      <c r="GN1978" s="267"/>
      <c r="GO1978" s="267"/>
      <c r="GP1978" s="267"/>
      <c r="GQ1978" s="267"/>
      <c r="GR1978" s="267"/>
      <c r="GS1978" s="267"/>
      <c r="GT1978" s="267"/>
      <c r="GU1978" s="267"/>
      <c r="GV1978" s="267"/>
      <c r="GW1978" s="267"/>
      <c r="GX1978" s="267"/>
      <c r="GY1978" s="267"/>
      <c r="GZ1978" s="267"/>
      <c r="HA1978" s="267"/>
      <c r="HB1978" s="267"/>
      <c r="HC1978" s="267"/>
      <c r="HD1978" s="267"/>
      <c r="HE1978" s="267"/>
      <c r="HF1978" s="267"/>
      <c r="HG1978" s="267"/>
      <c r="HH1978" s="267"/>
      <c r="HI1978" s="267"/>
      <c r="HJ1978" s="267"/>
      <c r="HK1978" s="267"/>
      <c r="HL1978" s="267"/>
      <c r="HM1978" s="267"/>
      <c r="HN1978" s="267"/>
      <c r="HO1978" s="267"/>
      <c r="HP1978" s="267"/>
      <c r="HQ1978" s="267"/>
      <c r="HR1978" s="267"/>
      <c r="HS1978" s="267"/>
      <c r="HT1978" s="267"/>
      <c r="HU1978" s="267"/>
      <c r="HV1978" s="267"/>
      <c r="HW1978" s="267"/>
      <c r="HX1978" s="267"/>
      <c r="HY1978" s="267"/>
      <c r="HZ1978" s="267"/>
      <c r="IA1978" s="267"/>
      <c r="IB1978" s="267"/>
      <c r="IC1978" s="267"/>
      <c r="ID1978" s="267"/>
      <c r="IE1978" s="267"/>
      <c r="IF1978" s="267"/>
      <c r="IG1978" s="267"/>
      <c r="IH1978" s="267"/>
      <c r="II1978" s="267"/>
      <c r="IJ1978" s="267"/>
      <c r="IK1978" s="267"/>
      <c r="IL1978" s="267"/>
      <c r="IM1978" s="267"/>
      <c r="IN1978" s="267"/>
      <c r="IO1978" s="267"/>
      <c r="IP1978" s="267"/>
      <c r="IQ1978" s="267"/>
      <c r="IR1978" s="267"/>
      <c r="IS1978" s="267"/>
      <c r="IT1978" s="267"/>
      <c r="IU1978" s="267"/>
    </row>
    <row r="1979" spans="1:255" s="268" customFormat="1" ht="12.75">
      <c r="A1979" s="267"/>
      <c r="B1979" s="267"/>
      <c r="C1979" s="267"/>
      <c r="D1979" s="267"/>
      <c r="E1979" s="267"/>
      <c r="F1979" s="267"/>
      <c r="G1979" s="267"/>
      <c r="H1979" s="267"/>
      <c r="I1979" s="267"/>
      <c r="J1979" s="267"/>
      <c r="K1979" s="267"/>
      <c r="L1979" s="267"/>
      <c r="M1979" s="267"/>
      <c r="N1979" s="267"/>
      <c r="O1979" s="267"/>
      <c r="P1979" s="267"/>
      <c r="Q1979" s="267"/>
      <c r="R1979" s="267"/>
      <c r="S1979" s="267"/>
      <c r="T1979" s="267"/>
      <c r="U1979" s="267"/>
      <c r="V1979" s="267"/>
      <c r="W1979" s="267"/>
      <c r="X1979" s="267"/>
      <c r="Y1979" s="267"/>
      <c r="Z1979" s="267"/>
      <c r="AA1979" s="267"/>
      <c r="AB1979" s="267"/>
      <c r="AC1979" s="267"/>
      <c r="AD1979" s="267"/>
      <c r="AE1979" s="267"/>
      <c r="AF1979" s="267"/>
      <c r="AG1979" s="267"/>
      <c r="AH1979" s="267"/>
      <c r="AI1979" s="267"/>
      <c r="AJ1979" s="267"/>
      <c r="AK1979" s="267"/>
      <c r="AL1979" s="267"/>
      <c r="AM1979" s="267"/>
      <c r="AN1979" s="267"/>
      <c r="AO1979" s="267"/>
      <c r="AP1979" s="267"/>
      <c r="AQ1979" s="267"/>
      <c r="AR1979" s="267"/>
      <c r="AS1979" s="267"/>
      <c r="AT1979" s="267"/>
      <c r="AU1979" s="267"/>
      <c r="AV1979" s="267"/>
      <c r="AW1979" s="267"/>
      <c r="AX1979" s="267"/>
      <c r="AY1979" s="267"/>
      <c r="AZ1979" s="267"/>
      <c r="BA1979" s="267"/>
      <c r="BB1979" s="267"/>
      <c r="BC1979" s="267"/>
      <c r="BD1979" s="267"/>
      <c r="BE1979" s="267"/>
      <c r="BF1979" s="267"/>
      <c r="BG1979" s="267"/>
      <c r="BH1979" s="267"/>
      <c r="BI1979" s="267"/>
      <c r="BJ1979" s="267"/>
      <c r="BK1979" s="267"/>
      <c r="BL1979" s="267"/>
      <c r="BM1979" s="267"/>
      <c r="BN1979" s="267"/>
      <c r="BO1979" s="267"/>
      <c r="BP1979" s="267"/>
      <c r="BQ1979" s="267"/>
      <c r="BR1979" s="267"/>
      <c r="BS1979" s="267"/>
      <c r="BT1979" s="267"/>
      <c r="BU1979" s="267"/>
      <c r="BV1979" s="267"/>
      <c r="BW1979" s="267"/>
      <c r="BX1979" s="267"/>
      <c r="BY1979" s="267"/>
      <c r="BZ1979" s="267"/>
      <c r="CA1979" s="267"/>
      <c r="CB1979" s="267"/>
      <c r="CC1979" s="267"/>
      <c r="CD1979" s="267"/>
      <c r="CE1979" s="267"/>
      <c r="CF1979" s="267"/>
      <c r="CG1979" s="267"/>
      <c r="CH1979" s="267"/>
      <c r="CI1979" s="267"/>
      <c r="CJ1979" s="267"/>
      <c r="CK1979" s="267"/>
      <c r="CL1979" s="267"/>
      <c r="CM1979" s="267"/>
      <c r="CN1979" s="267"/>
      <c r="CO1979" s="267"/>
      <c r="CP1979" s="267"/>
      <c r="CQ1979" s="267"/>
      <c r="CR1979" s="267"/>
      <c r="CS1979" s="267"/>
      <c r="CT1979" s="267"/>
      <c r="CU1979" s="267"/>
      <c r="CV1979" s="267"/>
      <c r="CW1979" s="267"/>
      <c r="CX1979" s="267"/>
      <c r="CY1979" s="267"/>
      <c r="CZ1979" s="267"/>
      <c r="DA1979" s="267"/>
      <c r="DB1979" s="267"/>
      <c r="DC1979" s="267"/>
      <c r="DD1979" s="267"/>
      <c r="DE1979" s="267"/>
      <c r="DF1979" s="267"/>
      <c r="DG1979" s="267"/>
      <c r="DH1979" s="267"/>
      <c r="DI1979" s="267"/>
      <c r="DJ1979" s="267"/>
      <c r="DK1979" s="267"/>
      <c r="DL1979" s="267"/>
      <c r="DM1979" s="267"/>
      <c r="DN1979" s="267"/>
      <c r="DO1979" s="267"/>
      <c r="DP1979" s="267"/>
      <c r="DQ1979" s="267"/>
      <c r="DR1979" s="267"/>
      <c r="DS1979" s="267"/>
      <c r="DT1979" s="267"/>
      <c r="DU1979" s="267"/>
      <c r="DV1979" s="267"/>
      <c r="DW1979" s="267"/>
      <c r="DX1979" s="267"/>
      <c r="DY1979" s="267"/>
      <c r="DZ1979" s="267"/>
      <c r="EA1979" s="267"/>
      <c r="EB1979" s="267"/>
      <c r="EC1979" s="267"/>
      <c r="ED1979" s="267"/>
      <c r="EE1979" s="267"/>
      <c r="EF1979" s="267"/>
      <c r="EG1979" s="267"/>
      <c r="EH1979" s="267"/>
      <c r="EI1979" s="267"/>
      <c r="EJ1979" s="267"/>
      <c r="EK1979" s="267"/>
      <c r="EL1979" s="267"/>
      <c r="EM1979" s="267"/>
      <c r="EN1979" s="267"/>
      <c r="EO1979" s="267"/>
      <c r="EP1979" s="267"/>
      <c r="EQ1979" s="267"/>
      <c r="ER1979" s="267"/>
      <c r="ES1979" s="267"/>
      <c r="ET1979" s="267"/>
      <c r="EU1979" s="267"/>
      <c r="EV1979" s="267"/>
      <c r="EW1979" s="267"/>
      <c r="EX1979" s="267"/>
      <c r="EY1979" s="267"/>
      <c r="EZ1979" s="267"/>
      <c r="FA1979" s="267"/>
      <c r="FB1979" s="267"/>
      <c r="FC1979" s="267"/>
      <c r="FD1979" s="267"/>
      <c r="FE1979" s="267"/>
      <c r="FF1979" s="267"/>
      <c r="FG1979" s="267"/>
      <c r="FH1979" s="267"/>
      <c r="FI1979" s="267"/>
      <c r="FJ1979" s="267"/>
      <c r="FK1979" s="267"/>
      <c r="FL1979" s="267"/>
      <c r="FM1979" s="267"/>
      <c r="FN1979" s="267"/>
      <c r="FO1979" s="267"/>
      <c r="FP1979" s="267"/>
      <c r="FQ1979" s="267"/>
      <c r="FR1979" s="267"/>
      <c r="FS1979" s="267"/>
      <c r="FT1979" s="267"/>
      <c r="FU1979" s="267"/>
      <c r="FV1979" s="267"/>
      <c r="FW1979" s="267"/>
      <c r="FX1979" s="267"/>
      <c r="FY1979" s="267"/>
      <c r="FZ1979" s="267"/>
      <c r="GA1979" s="267"/>
      <c r="GB1979" s="267"/>
      <c r="GC1979" s="267"/>
      <c r="GD1979" s="267"/>
      <c r="GE1979" s="267"/>
      <c r="GF1979" s="267"/>
      <c r="GG1979" s="267"/>
      <c r="GH1979" s="267"/>
      <c r="GI1979" s="267"/>
      <c r="GJ1979" s="267"/>
      <c r="GK1979" s="267"/>
      <c r="GL1979" s="267"/>
      <c r="GM1979" s="267"/>
      <c r="GN1979" s="267"/>
      <c r="GO1979" s="267"/>
      <c r="GP1979" s="267"/>
      <c r="GQ1979" s="267"/>
      <c r="GR1979" s="267"/>
      <c r="GS1979" s="267"/>
      <c r="GT1979" s="267"/>
      <c r="GU1979" s="267"/>
      <c r="GV1979" s="267"/>
      <c r="GW1979" s="267"/>
      <c r="GX1979" s="267"/>
      <c r="GY1979" s="267"/>
      <c r="GZ1979" s="267"/>
      <c r="HA1979" s="267"/>
      <c r="HB1979" s="267"/>
      <c r="HC1979" s="267"/>
      <c r="HD1979" s="267"/>
      <c r="HE1979" s="267"/>
      <c r="HF1979" s="267"/>
      <c r="HG1979" s="267"/>
      <c r="HH1979" s="267"/>
      <c r="HI1979" s="267"/>
      <c r="HJ1979" s="267"/>
      <c r="HK1979" s="267"/>
      <c r="HL1979" s="267"/>
      <c r="HM1979" s="267"/>
      <c r="HN1979" s="267"/>
      <c r="HO1979" s="267"/>
      <c r="HP1979" s="267"/>
      <c r="HQ1979" s="267"/>
      <c r="HR1979" s="267"/>
      <c r="HS1979" s="267"/>
      <c r="HT1979" s="267"/>
      <c r="HU1979" s="267"/>
      <c r="HV1979" s="267"/>
      <c r="HW1979" s="267"/>
      <c r="HX1979" s="267"/>
      <c r="HY1979" s="267"/>
      <c r="HZ1979" s="267"/>
      <c r="IA1979" s="267"/>
      <c r="IB1979" s="267"/>
      <c r="IC1979" s="267"/>
      <c r="ID1979" s="267"/>
      <c r="IE1979" s="267"/>
      <c r="IF1979" s="267"/>
      <c r="IG1979" s="267"/>
      <c r="IH1979" s="267"/>
      <c r="II1979" s="267"/>
      <c r="IJ1979" s="267"/>
      <c r="IK1979" s="267"/>
      <c r="IL1979" s="267"/>
      <c r="IM1979" s="267"/>
      <c r="IN1979" s="267"/>
      <c r="IO1979" s="267"/>
      <c r="IP1979" s="267"/>
      <c r="IQ1979" s="267"/>
      <c r="IR1979" s="267"/>
      <c r="IS1979" s="267"/>
      <c r="IT1979" s="267"/>
      <c r="IU1979" s="267"/>
    </row>
    <row r="1980" spans="1:255" s="268" customFormat="1" ht="12.75">
      <c r="A1980" s="267"/>
      <c r="B1980" s="267"/>
      <c r="C1980" s="267"/>
      <c r="D1980" s="267"/>
      <c r="E1980" s="267"/>
      <c r="F1980" s="267"/>
      <c r="G1980" s="267"/>
      <c r="H1980" s="267"/>
      <c r="I1980" s="267"/>
      <c r="J1980" s="267"/>
      <c r="K1980" s="267"/>
      <c r="L1980" s="267"/>
      <c r="M1980" s="267"/>
      <c r="N1980" s="267"/>
      <c r="O1980" s="267"/>
      <c r="P1980" s="267"/>
      <c r="Q1980" s="267"/>
      <c r="R1980" s="267"/>
      <c r="S1980" s="267"/>
      <c r="T1980" s="267"/>
      <c r="U1980" s="267"/>
      <c r="V1980" s="267"/>
      <c r="W1980" s="267"/>
      <c r="X1980" s="267"/>
      <c r="Y1980" s="267"/>
      <c r="Z1980" s="267"/>
      <c r="AA1980" s="267"/>
      <c r="AB1980" s="267"/>
      <c r="AC1980" s="267"/>
      <c r="AD1980" s="267"/>
      <c r="AE1980" s="267"/>
      <c r="AF1980" s="267"/>
      <c r="AG1980" s="267"/>
      <c r="AH1980" s="267"/>
      <c r="AI1980" s="267"/>
      <c r="AJ1980" s="267"/>
      <c r="AK1980" s="267"/>
      <c r="AL1980" s="267"/>
      <c r="AM1980" s="267"/>
      <c r="AN1980" s="267"/>
      <c r="AO1980" s="267"/>
      <c r="AP1980" s="267"/>
      <c r="AQ1980" s="267"/>
      <c r="AR1980" s="267"/>
      <c r="AS1980" s="267"/>
      <c r="AT1980" s="267"/>
      <c r="AU1980" s="267"/>
      <c r="AV1980" s="267"/>
      <c r="AW1980" s="267"/>
      <c r="AX1980" s="267"/>
      <c r="AY1980" s="267"/>
      <c r="AZ1980" s="267"/>
      <c r="BA1980" s="267"/>
      <c r="BB1980" s="267"/>
      <c r="BC1980" s="267"/>
      <c r="BD1980" s="267"/>
      <c r="BE1980" s="267"/>
      <c r="BF1980" s="267"/>
      <c r="BG1980" s="267"/>
      <c r="BH1980" s="267"/>
      <c r="BI1980" s="267"/>
      <c r="BJ1980" s="267"/>
      <c r="BK1980" s="267"/>
      <c r="BL1980" s="267"/>
      <c r="BM1980" s="267"/>
      <c r="BN1980" s="267"/>
      <c r="BO1980" s="267"/>
      <c r="BP1980" s="267"/>
      <c r="BQ1980" s="267"/>
      <c r="BR1980" s="267"/>
      <c r="BS1980" s="267"/>
      <c r="BT1980" s="267"/>
      <c r="BU1980" s="267"/>
      <c r="BV1980" s="267"/>
      <c r="BW1980" s="267"/>
      <c r="BX1980" s="267"/>
      <c r="BY1980" s="267"/>
      <c r="BZ1980" s="267"/>
      <c r="CA1980" s="267"/>
      <c r="CB1980" s="267"/>
      <c r="CC1980" s="267"/>
      <c r="CD1980" s="267"/>
      <c r="CE1980" s="267"/>
      <c r="CF1980" s="267"/>
      <c r="CG1980" s="267"/>
      <c r="CH1980" s="267"/>
      <c r="CI1980" s="267"/>
      <c r="CJ1980" s="267"/>
      <c r="CK1980" s="267"/>
      <c r="CL1980" s="267"/>
      <c r="CM1980" s="267"/>
      <c r="CN1980" s="267"/>
      <c r="CO1980" s="267"/>
      <c r="CP1980" s="267"/>
      <c r="CQ1980" s="267"/>
      <c r="CR1980" s="267"/>
      <c r="CS1980" s="267"/>
      <c r="CT1980" s="267"/>
      <c r="CU1980" s="267"/>
      <c r="CV1980" s="267"/>
      <c r="CW1980" s="267"/>
      <c r="CX1980" s="267"/>
      <c r="CY1980" s="267"/>
      <c r="CZ1980" s="267"/>
      <c r="DA1980" s="267"/>
      <c r="DB1980" s="267"/>
      <c r="DC1980" s="267"/>
      <c r="DD1980" s="267"/>
      <c r="DE1980" s="267"/>
      <c r="DF1980" s="267"/>
      <c r="DG1980" s="267"/>
      <c r="DH1980" s="267"/>
      <c r="DI1980" s="267"/>
      <c r="DJ1980" s="267"/>
      <c r="DK1980" s="267"/>
      <c r="DL1980" s="267"/>
      <c r="DM1980" s="267"/>
      <c r="DN1980" s="267"/>
      <c r="DO1980" s="267"/>
      <c r="DP1980" s="267"/>
      <c r="DQ1980" s="267"/>
      <c r="DR1980" s="267"/>
      <c r="DS1980" s="267"/>
      <c r="DT1980" s="267"/>
      <c r="DU1980" s="267"/>
      <c r="DV1980" s="267"/>
      <c r="DW1980" s="267"/>
      <c r="DX1980" s="267"/>
      <c r="DY1980" s="267"/>
      <c r="DZ1980" s="267"/>
      <c r="EA1980" s="267"/>
      <c r="EB1980" s="267"/>
      <c r="EC1980" s="267"/>
      <c r="ED1980" s="267"/>
      <c r="EE1980" s="267"/>
      <c r="EF1980" s="267"/>
      <c r="EG1980" s="267"/>
      <c r="EH1980" s="267"/>
      <c r="EI1980" s="267"/>
      <c r="EJ1980" s="267"/>
      <c r="EK1980" s="267"/>
      <c r="EL1980" s="267"/>
      <c r="EM1980" s="267"/>
      <c r="EN1980" s="267"/>
      <c r="EO1980" s="267"/>
      <c r="EP1980" s="267"/>
      <c r="EQ1980" s="267"/>
      <c r="ER1980" s="267"/>
      <c r="ES1980" s="267"/>
      <c r="ET1980" s="267"/>
      <c r="EU1980" s="267"/>
      <c r="EV1980" s="267"/>
      <c r="EW1980" s="267"/>
      <c r="EX1980" s="267"/>
      <c r="EY1980" s="267"/>
      <c r="EZ1980" s="267"/>
      <c r="FA1980" s="267"/>
      <c r="FB1980" s="267"/>
      <c r="FC1980" s="267"/>
      <c r="FD1980" s="267"/>
      <c r="FE1980" s="267"/>
      <c r="FF1980" s="267"/>
      <c r="FG1980" s="267"/>
      <c r="FH1980" s="267"/>
      <c r="FI1980" s="267"/>
      <c r="FJ1980" s="267"/>
      <c r="FK1980" s="267"/>
      <c r="FL1980" s="267"/>
      <c r="FM1980" s="267"/>
      <c r="FN1980" s="267"/>
      <c r="FO1980" s="267"/>
      <c r="FP1980" s="267"/>
      <c r="FQ1980" s="267"/>
      <c r="FR1980" s="267"/>
      <c r="FS1980" s="267"/>
      <c r="FT1980" s="267"/>
      <c r="FU1980" s="267"/>
      <c r="FV1980" s="267"/>
      <c r="FW1980" s="267"/>
      <c r="FX1980" s="267"/>
      <c r="FY1980" s="267"/>
      <c r="FZ1980" s="267"/>
      <c r="GA1980" s="267"/>
      <c r="GB1980" s="267"/>
      <c r="GC1980" s="267"/>
      <c r="GD1980" s="267"/>
      <c r="GE1980" s="267"/>
      <c r="GF1980" s="267"/>
      <c r="GG1980" s="267"/>
      <c r="GH1980" s="267"/>
      <c r="GI1980" s="267"/>
      <c r="GJ1980" s="267"/>
      <c r="GK1980" s="267"/>
      <c r="GL1980" s="267"/>
      <c r="GM1980" s="267"/>
      <c r="GN1980" s="267"/>
      <c r="GO1980" s="267"/>
      <c r="GP1980" s="267"/>
      <c r="GQ1980" s="267"/>
      <c r="GR1980" s="267"/>
      <c r="GS1980" s="267"/>
      <c r="GT1980" s="267"/>
      <c r="GU1980" s="267"/>
      <c r="GV1980" s="267"/>
      <c r="GW1980" s="267"/>
      <c r="GX1980" s="267"/>
      <c r="GY1980" s="267"/>
      <c r="GZ1980" s="267"/>
      <c r="HA1980" s="267"/>
      <c r="HB1980" s="267"/>
      <c r="HC1980" s="267"/>
      <c r="HD1980" s="267"/>
      <c r="HE1980" s="267"/>
      <c r="HF1980" s="267"/>
      <c r="HG1980" s="267"/>
      <c r="HH1980" s="267"/>
      <c r="HI1980" s="267"/>
      <c r="HJ1980" s="267"/>
      <c r="HK1980" s="267"/>
      <c r="HL1980" s="267"/>
      <c r="HM1980" s="267"/>
      <c r="HN1980" s="267"/>
      <c r="HO1980" s="267"/>
      <c r="HP1980" s="267"/>
      <c r="HQ1980" s="267"/>
      <c r="HR1980" s="267"/>
      <c r="HS1980" s="267"/>
      <c r="HT1980" s="267"/>
      <c r="HU1980" s="267"/>
      <c r="HV1980" s="267"/>
      <c r="HW1980" s="267"/>
      <c r="HX1980" s="267"/>
      <c r="HY1980" s="267"/>
      <c r="HZ1980" s="267"/>
      <c r="IA1980" s="267"/>
      <c r="IB1980" s="267"/>
      <c r="IC1980" s="267"/>
      <c r="ID1980" s="267"/>
      <c r="IE1980" s="267"/>
      <c r="IF1980" s="267"/>
      <c r="IG1980" s="267"/>
      <c r="IH1980" s="267"/>
      <c r="II1980" s="267"/>
      <c r="IJ1980" s="267"/>
      <c r="IK1980" s="267"/>
      <c r="IL1980" s="267"/>
      <c r="IM1980" s="267"/>
      <c r="IN1980" s="267"/>
      <c r="IO1980" s="267"/>
      <c r="IP1980" s="267"/>
      <c r="IQ1980" s="267"/>
      <c r="IR1980" s="267"/>
      <c r="IS1980" s="267"/>
      <c r="IT1980" s="267"/>
      <c r="IU1980" s="267"/>
    </row>
    <row r="1981" spans="1:255" s="268" customFormat="1" ht="12.75">
      <c r="A1981" s="267"/>
      <c r="B1981" s="267"/>
      <c r="C1981" s="267"/>
      <c r="D1981" s="267"/>
      <c r="E1981" s="267"/>
      <c r="F1981" s="267"/>
      <c r="G1981" s="267"/>
      <c r="H1981" s="267"/>
      <c r="I1981" s="267"/>
      <c r="J1981" s="267"/>
      <c r="K1981" s="267"/>
      <c r="L1981" s="267"/>
      <c r="M1981" s="267"/>
      <c r="N1981" s="267"/>
      <c r="O1981" s="267"/>
      <c r="P1981" s="267"/>
      <c r="Q1981" s="267"/>
      <c r="R1981" s="267"/>
      <c r="S1981" s="267"/>
      <c r="T1981" s="267"/>
      <c r="U1981" s="267"/>
      <c r="V1981" s="267"/>
      <c r="W1981" s="267"/>
      <c r="X1981" s="267"/>
      <c r="Y1981" s="267"/>
      <c r="Z1981" s="267"/>
      <c r="AA1981" s="267"/>
      <c r="AB1981" s="267"/>
      <c r="AC1981" s="267"/>
      <c r="AD1981" s="267"/>
      <c r="AE1981" s="267"/>
      <c r="AF1981" s="267"/>
      <c r="AG1981" s="267"/>
      <c r="AH1981" s="267"/>
      <c r="AI1981" s="267"/>
      <c r="AJ1981" s="267"/>
      <c r="AK1981" s="267"/>
      <c r="AL1981" s="267"/>
      <c r="AM1981" s="267"/>
      <c r="AN1981" s="267"/>
      <c r="AO1981" s="267"/>
      <c r="AP1981" s="267"/>
      <c r="AQ1981" s="267"/>
      <c r="AR1981" s="267"/>
      <c r="AS1981" s="267"/>
      <c r="AT1981" s="267"/>
      <c r="AU1981" s="267"/>
      <c r="AV1981" s="267"/>
      <c r="AW1981" s="267"/>
      <c r="AX1981" s="267"/>
      <c r="AY1981" s="267"/>
      <c r="AZ1981" s="267"/>
      <c r="BA1981" s="267"/>
      <c r="BB1981" s="267"/>
      <c r="BC1981" s="267"/>
      <c r="BD1981" s="267"/>
      <c r="BE1981" s="267"/>
      <c r="BF1981" s="267"/>
      <c r="BG1981" s="267"/>
      <c r="BH1981" s="267"/>
      <c r="BI1981" s="267"/>
      <c r="BJ1981" s="267"/>
      <c r="BK1981" s="267"/>
      <c r="BL1981" s="267"/>
      <c r="BM1981" s="267"/>
      <c r="BN1981" s="267"/>
      <c r="BO1981" s="267"/>
      <c r="BP1981" s="267"/>
      <c r="BQ1981" s="267"/>
      <c r="BR1981" s="267"/>
      <c r="BS1981" s="267"/>
      <c r="BT1981" s="267"/>
      <c r="BU1981" s="267"/>
      <c r="BV1981" s="267"/>
      <c r="BW1981" s="267"/>
      <c r="BX1981" s="267"/>
      <c r="BY1981" s="267"/>
      <c r="BZ1981" s="267"/>
      <c r="CA1981" s="267"/>
      <c r="CB1981" s="267"/>
      <c r="CC1981" s="267"/>
      <c r="CD1981" s="267"/>
      <c r="CE1981" s="267"/>
      <c r="CF1981" s="267"/>
      <c r="CG1981" s="267"/>
      <c r="CH1981" s="267"/>
      <c r="CI1981" s="267"/>
      <c r="CJ1981" s="267"/>
      <c r="CK1981" s="267"/>
      <c r="CL1981" s="267"/>
      <c r="CM1981" s="267"/>
      <c r="CN1981" s="267"/>
      <c r="CO1981" s="267"/>
      <c r="CP1981" s="267"/>
      <c r="CQ1981" s="267"/>
      <c r="CR1981" s="267"/>
      <c r="CS1981" s="267"/>
      <c r="CT1981" s="267"/>
      <c r="CU1981" s="267"/>
      <c r="CV1981" s="267"/>
      <c r="CW1981" s="267"/>
      <c r="CX1981" s="267"/>
      <c r="CY1981" s="267"/>
      <c r="CZ1981" s="267"/>
      <c r="DA1981" s="267"/>
      <c r="DB1981" s="267"/>
      <c r="DC1981" s="267"/>
      <c r="DD1981" s="267"/>
      <c r="DE1981" s="267"/>
      <c r="DF1981" s="267"/>
      <c r="DG1981" s="267"/>
      <c r="DH1981" s="267"/>
      <c r="DI1981" s="267"/>
      <c r="DJ1981" s="267"/>
      <c r="DK1981" s="267"/>
      <c r="DL1981" s="267"/>
      <c r="DM1981" s="267"/>
      <c r="DN1981" s="267"/>
      <c r="DO1981" s="267"/>
      <c r="DP1981" s="267"/>
      <c r="DQ1981" s="267"/>
      <c r="DR1981" s="267"/>
      <c r="DS1981" s="267"/>
      <c r="DT1981" s="267"/>
      <c r="DU1981" s="267"/>
      <c r="DV1981" s="267"/>
      <c r="DW1981" s="267"/>
      <c r="DX1981" s="267"/>
      <c r="DY1981" s="267"/>
      <c r="DZ1981" s="267"/>
      <c r="EA1981" s="267"/>
      <c r="EB1981" s="267"/>
      <c r="EC1981" s="267"/>
      <c r="ED1981" s="267"/>
      <c r="EE1981" s="267"/>
      <c r="EF1981" s="267"/>
      <c r="EG1981" s="267"/>
      <c r="EH1981" s="267"/>
      <c r="EI1981" s="267"/>
      <c r="EJ1981" s="267"/>
      <c r="EK1981" s="267"/>
      <c r="EL1981" s="267"/>
      <c r="EM1981" s="267"/>
      <c r="EN1981" s="267"/>
      <c r="EO1981" s="267"/>
      <c r="EP1981" s="267"/>
      <c r="EQ1981" s="267"/>
      <c r="ER1981" s="267"/>
      <c r="ES1981" s="267"/>
      <c r="ET1981" s="267"/>
      <c r="EU1981" s="267"/>
      <c r="EV1981" s="267"/>
      <c r="EW1981" s="267"/>
      <c r="EX1981" s="267"/>
      <c r="EY1981" s="267"/>
      <c r="EZ1981" s="267"/>
      <c r="FA1981" s="267"/>
      <c r="FB1981" s="267"/>
      <c r="FC1981" s="267"/>
      <c r="FD1981" s="267"/>
      <c r="FE1981" s="267"/>
      <c r="FF1981" s="267"/>
      <c r="FG1981" s="267"/>
      <c r="FH1981" s="267"/>
      <c r="FI1981" s="267"/>
      <c r="FJ1981" s="267"/>
      <c r="FK1981" s="267"/>
      <c r="FL1981" s="267"/>
      <c r="FM1981" s="267"/>
      <c r="FN1981" s="267"/>
      <c r="FO1981" s="267"/>
      <c r="FP1981" s="267"/>
      <c r="FQ1981" s="267"/>
      <c r="FR1981" s="267"/>
      <c r="FS1981" s="267"/>
      <c r="FT1981" s="267"/>
      <c r="FU1981" s="267"/>
      <c r="FV1981" s="267"/>
      <c r="FW1981" s="267"/>
      <c r="FX1981" s="267"/>
      <c r="FY1981" s="267"/>
      <c r="FZ1981" s="267"/>
      <c r="GA1981" s="267"/>
      <c r="GB1981" s="267"/>
      <c r="GC1981" s="267"/>
      <c r="GD1981" s="267"/>
      <c r="GE1981" s="267"/>
      <c r="GF1981" s="267"/>
      <c r="GG1981" s="267"/>
      <c r="GH1981" s="267"/>
      <c r="GI1981" s="267"/>
      <c r="GJ1981" s="267"/>
      <c r="GK1981" s="267"/>
      <c r="GL1981" s="267"/>
      <c r="GM1981" s="267"/>
      <c r="GN1981" s="267"/>
      <c r="GO1981" s="267"/>
      <c r="GP1981" s="267"/>
      <c r="GQ1981" s="267"/>
      <c r="GR1981" s="267"/>
      <c r="GS1981" s="267"/>
      <c r="GT1981" s="267"/>
      <c r="GU1981" s="267"/>
      <c r="GV1981" s="267"/>
      <c r="GW1981" s="267"/>
      <c r="GX1981" s="267"/>
      <c r="GY1981" s="267"/>
      <c r="GZ1981" s="267"/>
      <c r="HA1981" s="267"/>
      <c r="HB1981" s="267"/>
      <c r="HC1981" s="267"/>
      <c r="HD1981" s="267"/>
      <c r="HE1981" s="267"/>
      <c r="HF1981" s="267"/>
      <c r="HG1981" s="267"/>
      <c r="HH1981" s="267"/>
      <c r="HI1981" s="267"/>
      <c r="HJ1981" s="267"/>
      <c r="HK1981" s="267"/>
      <c r="HL1981" s="267"/>
      <c r="HM1981" s="267"/>
      <c r="HN1981" s="267"/>
      <c r="HO1981" s="267"/>
      <c r="HP1981" s="267"/>
      <c r="HQ1981" s="267"/>
      <c r="HR1981" s="267"/>
      <c r="HS1981" s="267"/>
      <c r="HT1981" s="267"/>
      <c r="HU1981" s="267"/>
      <c r="HV1981" s="267"/>
      <c r="HW1981" s="267"/>
      <c r="HX1981" s="267"/>
      <c r="HY1981" s="267"/>
      <c r="HZ1981" s="267"/>
      <c r="IA1981" s="267"/>
      <c r="IB1981" s="267"/>
      <c r="IC1981" s="267"/>
      <c r="ID1981" s="267"/>
      <c r="IE1981" s="267"/>
      <c r="IF1981" s="267"/>
      <c r="IG1981" s="267"/>
      <c r="IH1981" s="267"/>
      <c r="II1981" s="267"/>
      <c r="IJ1981" s="267"/>
      <c r="IK1981" s="267"/>
      <c r="IL1981" s="267"/>
      <c r="IM1981" s="267"/>
      <c r="IN1981" s="267"/>
      <c r="IO1981" s="267"/>
      <c r="IP1981" s="267"/>
      <c r="IQ1981" s="267"/>
      <c r="IR1981" s="267"/>
      <c r="IS1981" s="267"/>
      <c r="IT1981" s="267"/>
      <c r="IU1981" s="267"/>
    </row>
    <row r="1982" spans="1:255" s="268" customFormat="1" ht="12.75">
      <c r="A1982" s="267"/>
      <c r="B1982" s="267"/>
      <c r="C1982" s="267"/>
      <c r="D1982" s="267"/>
      <c r="E1982" s="267"/>
      <c r="F1982" s="267"/>
      <c r="G1982" s="267"/>
      <c r="H1982" s="267"/>
      <c r="I1982" s="267"/>
      <c r="J1982" s="267"/>
      <c r="K1982" s="267"/>
      <c r="L1982" s="267"/>
      <c r="M1982" s="267"/>
      <c r="N1982" s="267"/>
      <c r="O1982" s="267"/>
      <c r="P1982" s="267"/>
      <c r="Q1982" s="267"/>
      <c r="R1982" s="267"/>
      <c r="S1982" s="267"/>
      <c r="T1982" s="267"/>
      <c r="U1982" s="267"/>
      <c r="V1982" s="267"/>
      <c r="W1982" s="267"/>
      <c r="X1982" s="267"/>
      <c r="Y1982" s="267"/>
      <c r="Z1982" s="267"/>
      <c r="AA1982" s="267"/>
      <c r="AB1982" s="267"/>
      <c r="AC1982" s="267"/>
      <c r="AD1982" s="267"/>
      <c r="AE1982" s="267"/>
      <c r="AF1982" s="267"/>
      <c r="AG1982" s="267"/>
      <c r="AH1982" s="267"/>
      <c r="AI1982" s="267"/>
      <c r="AJ1982" s="267"/>
      <c r="AK1982" s="267"/>
      <c r="AL1982" s="267"/>
      <c r="AM1982" s="267"/>
      <c r="AN1982" s="267"/>
      <c r="AO1982" s="267"/>
      <c r="AP1982" s="267"/>
      <c r="AQ1982" s="267"/>
      <c r="AR1982" s="267"/>
      <c r="AS1982" s="267"/>
      <c r="AT1982" s="267"/>
      <c r="AU1982" s="267"/>
      <c r="AV1982" s="267"/>
      <c r="AW1982" s="267"/>
      <c r="AX1982" s="267"/>
      <c r="AY1982" s="267"/>
      <c r="AZ1982" s="267"/>
      <c r="BA1982" s="267"/>
      <c r="BB1982" s="267"/>
      <c r="BC1982" s="267"/>
      <c r="BD1982" s="267"/>
      <c r="BE1982" s="267"/>
      <c r="BF1982" s="267"/>
      <c r="BG1982" s="267"/>
      <c r="BH1982" s="267"/>
      <c r="BI1982" s="267"/>
      <c r="BJ1982" s="267"/>
      <c r="BK1982" s="267"/>
      <c r="BL1982" s="267"/>
      <c r="BM1982" s="267"/>
      <c r="BN1982" s="267"/>
      <c r="BO1982" s="267"/>
      <c r="BP1982" s="267"/>
      <c r="BQ1982" s="267"/>
      <c r="BR1982" s="267"/>
      <c r="BS1982" s="267"/>
      <c r="BT1982" s="267"/>
      <c r="BU1982" s="267"/>
      <c r="BV1982" s="267"/>
      <c r="BW1982" s="267"/>
      <c r="BX1982" s="267"/>
      <c r="BY1982" s="267"/>
      <c r="BZ1982" s="267"/>
      <c r="CA1982" s="267"/>
      <c r="CB1982" s="267"/>
      <c r="CC1982" s="267"/>
      <c r="CD1982" s="267"/>
      <c r="CE1982" s="267"/>
      <c r="CF1982" s="267"/>
      <c r="CG1982" s="267"/>
      <c r="CH1982" s="267"/>
      <c r="CI1982" s="267"/>
      <c r="CJ1982" s="267"/>
      <c r="CK1982" s="267"/>
      <c r="CL1982" s="267"/>
      <c r="CM1982" s="267"/>
      <c r="CN1982" s="267"/>
      <c r="CO1982" s="267"/>
      <c r="CP1982" s="267"/>
      <c r="CQ1982" s="267"/>
      <c r="CR1982" s="267"/>
      <c r="CS1982" s="267"/>
      <c r="CT1982" s="267"/>
      <c r="CU1982" s="267"/>
      <c r="CV1982" s="267"/>
      <c r="CW1982" s="267"/>
      <c r="CX1982" s="267"/>
      <c r="CY1982" s="267"/>
      <c r="CZ1982" s="267"/>
      <c r="DA1982" s="267"/>
      <c r="DB1982" s="267"/>
      <c r="DC1982" s="267"/>
      <c r="DD1982" s="267"/>
      <c r="DE1982" s="267"/>
      <c r="DF1982" s="267"/>
      <c r="DG1982" s="267"/>
      <c r="DH1982" s="267"/>
      <c r="DI1982" s="267"/>
      <c r="DJ1982" s="267"/>
      <c r="DK1982" s="267"/>
      <c r="DL1982" s="267"/>
      <c r="DM1982" s="267"/>
      <c r="DN1982" s="267"/>
      <c r="DO1982" s="267"/>
      <c r="DP1982" s="267"/>
      <c r="DQ1982" s="267"/>
      <c r="DR1982" s="267"/>
      <c r="DS1982" s="267"/>
      <c r="DT1982" s="267"/>
      <c r="DU1982" s="267"/>
      <c r="DV1982" s="267"/>
      <c r="DW1982" s="267"/>
      <c r="DX1982" s="267"/>
      <c r="DY1982" s="267"/>
      <c r="DZ1982" s="267"/>
      <c r="EA1982" s="267"/>
      <c r="EB1982" s="267"/>
      <c r="EC1982" s="267"/>
      <c r="ED1982" s="267"/>
      <c r="EE1982" s="267"/>
      <c r="EF1982" s="267"/>
      <c r="EG1982" s="267"/>
      <c r="EH1982" s="267"/>
      <c r="EI1982" s="267"/>
      <c r="EJ1982" s="267"/>
      <c r="EK1982" s="267"/>
      <c r="EL1982" s="267"/>
      <c r="EM1982" s="267"/>
      <c r="EN1982" s="267"/>
      <c r="EO1982" s="267"/>
      <c r="EP1982" s="267"/>
      <c r="EQ1982" s="267"/>
      <c r="ER1982" s="267"/>
      <c r="ES1982" s="267"/>
      <c r="ET1982" s="267"/>
      <c r="EU1982" s="267"/>
      <c r="EV1982" s="267"/>
      <c r="EW1982" s="267"/>
      <c r="EX1982" s="267"/>
      <c r="EY1982" s="267"/>
      <c r="EZ1982" s="267"/>
      <c r="FA1982" s="267"/>
      <c r="FB1982" s="267"/>
      <c r="FC1982" s="267"/>
      <c r="FD1982" s="267"/>
      <c r="FE1982" s="267"/>
      <c r="FF1982" s="267"/>
      <c r="FG1982" s="267"/>
      <c r="FH1982" s="267"/>
      <c r="FI1982" s="267"/>
      <c r="FJ1982" s="267"/>
      <c r="FK1982" s="267"/>
      <c r="FL1982" s="267"/>
      <c r="FM1982" s="267"/>
      <c r="FN1982" s="267"/>
      <c r="FO1982" s="267"/>
      <c r="FP1982" s="267"/>
      <c r="FQ1982" s="267"/>
      <c r="FR1982" s="267"/>
      <c r="FS1982" s="267"/>
      <c r="FT1982" s="267"/>
      <c r="FU1982" s="267"/>
      <c r="FV1982" s="267"/>
      <c r="FW1982" s="267"/>
      <c r="FX1982" s="267"/>
      <c r="FY1982" s="267"/>
      <c r="FZ1982" s="267"/>
      <c r="GA1982" s="267"/>
      <c r="GB1982" s="267"/>
      <c r="GC1982" s="267"/>
      <c r="GD1982" s="267"/>
      <c r="GE1982" s="267"/>
      <c r="GF1982" s="267"/>
      <c r="GG1982" s="267"/>
      <c r="GH1982" s="267"/>
      <c r="GI1982" s="267"/>
      <c r="GJ1982" s="267"/>
      <c r="GK1982" s="267"/>
      <c r="GL1982" s="267"/>
      <c r="GM1982" s="267"/>
      <c r="GN1982" s="267"/>
      <c r="GO1982" s="267"/>
      <c r="GP1982" s="267"/>
      <c r="GQ1982" s="267"/>
      <c r="GR1982" s="267"/>
      <c r="GS1982" s="267"/>
      <c r="GT1982" s="267"/>
      <c r="GU1982" s="267"/>
      <c r="GV1982" s="267"/>
      <c r="GW1982" s="267"/>
      <c r="GX1982" s="267"/>
      <c r="GY1982" s="267"/>
      <c r="GZ1982" s="267"/>
      <c r="HA1982" s="267"/>
      <c r="HB1982" s="267"/>
      <c r="HC1982" s="267"/>
      <c r="HD1982" s="267"/>
      <c r="HE1982" s="267"/>
      <c r="HF1982" s="267"/>
      <c r="HG1982" s="267"/>
      <c r="HH1982" s="267"/>
      <c r="HI1982" s="267"/>
      <c r="HJ1982" s="267"/>
      <c r="HK1982" s="267"/>
      <c r="HL1982" s="267"/>
      <c r="HM1982" s="267"/>
      <c r="HN1982" s="267"/>
      <c r="HO1982" s="267"/>
      <c r="HP1982" s="267"/>
      <c r="HQ1982" s="267"/>
      <c r="HR1982" s="267"/>
      <c r="HS1982" s="267"/>
      <c r="HT1982" s="267"/>
      <c r="HU1982" s="267"/>
      <c r="HV1982" s="267"/>
      <c r="HW1982" s="267"/>
      <c r="HX1982" s="267"/>
      <c r="HY1982" s="267"/>
      <c r="HZ1982" s="267"/>
      <c r="IA1982" s="267"/>
      <c r="IB1982" s="267"/>
      <c r="IC1982" s="267"/>
      <c r="ID1982" s="267"/>
      <c r="IE1982" s="267"/>
      <c r="IF1982" s="267"/>
      <c r="IG1982" s="267"/>
      <c r="IH1982" s="267"/>
      <c r="II1982" s="267"/>
      <c r="IJ1982" s="267"/>
      <c r="IK1982" s="267"/>
      <c r="IL1982" s="267"/>
      <c r="IM1982" s="267"/>
      <c r="IN1982" s="267"/>
      <c r="IO1982" s="267"/>
      <c r="IP1982" s="267"/>
      <c r="IQ1982" s="267"/>
      <c r="IR1982" s="267"/>
      <c r="IS1982" s="267"/>
      <c r="IT1982" s="267"/>
      <c r="IU1982" s="267"/>
    </row>
    <row r="1983" spans="1:255" s="268" customFormat="1" ht="12.75">
      <c r="A1983" s="267"/>
      <c r="B1983" s="267"/>
      <c r="C1983" s="267"/>
      <c r="D1983" s="267"/>
      <c r="E1983" s="267"/>
      <c r="F1983" s="267"/>
      <c r="G1983" s="267"/>
      <c r="H1983" s="267"/>
      <c r="I1983" s="267"/>
      <c r="J1983" s="267"/>
      <c r="K1983" s="267"/>
      <c r="L1983" s="267"/>
      <c r="M1983" s="267"/>
      <c r="N1983" s="267"/>
      <c r="O1983" s="267"/>
      <c r="P1983" s="267"/>
      <c r="Q1983" s="267"/>
      <c r="R1983" s="267"/>
      <c r="S1983" s="267"/>
      <c r="T1983" s="267"/>
      <c r="U1983" s="267"/>
      <c r="V1983" s="267"/>
      <c r="W1983" s="267"/>
      <c r="X1983" s="267"/>
      <c r="Y1983" s="267"/>
      <c r="Z1983" s="267"/>
      <c r="AA1983" s="267"/>
      <c r="AB1983" s="267"/>
      <c r="AC1983" s="267"/>
      <c r="AD1983" s="267"/>
      <c r="AE1983" s="267"/>
      <c r="AF1983" s="267"/>
      <c r="AG1983" s="267"/>
      <c r="AH1983" s="267"/>
      <c r="AI1983" s="267"/>
      <c r="AJ1983" s="267"/>
      <c r="AK1983" s="267"/>
      <c r="AL1983" s="267"/>
      <c r="AM1983" s="267"/>
      <c r="AN1983" s="267"/>
      <c r="AO1983" s="267"/>
      <c r="AP1983" s="267"/>
      <c r="AQ1983" s="267"/>
      <c r="AR1983" s="267"/>
      <c r="AS1983" s="267"/>
      <c r="AT1983" s="267"/>
      <c r="AU1983" s="267"/>
      <c r="AV1983" s="267"/>
      <c r="AW1983" s="267"/>
      <c r="AX1983" s="267"/>
      <c r="AY1983" s="267"/>
      <c r="AZ1983" s="267"/>
      <c r="BA1983" s="267"/>
      <c r="BB1983" s="267"/>
      <c r="BC1983" s="267"/>
      <c r="BD1983" s="267"/>
      <c r="BE1983" s="267"/>
      <c r="BF1983" s="267"/>
      <c r="BG1983" s="267"/>
      <c r="BH1983" s="267"/>
      <c r="BI1983" s="267"/>
      <c r="BJ1983" s="267"/>
      <c r="BK1983" s="267"/>
      <c r="BL1983" s="267"/>
      <c r="BM1983" s="267"/>
      <c r="BN1983" s="267"/>
      <c r="BO1983" s="267"/>
      <c r="BP1983" s="267"/>
      <c r="BQ1983" s="267"/>
      <c r="BR1983" s="267"/>
      <c r="BS1983" s="267"/>
      <c r="BT1983" s="267"/>
      <c r="BU1983" s="267"/>
      <c r="BV1983" s="267"/>
      <c r="BW1983" s="267"/>
      <c r="BX1983" s="267"/>
      <c r="BY1983" s="267"/>
      <c r="BZ1983" s="267"/>
      <c r="CA1983" s="267"/>
      <c r="CB1983" s="267"/>
      <c r="CC1983" s="267"/>
      <c r="CD1983" s="267"/>
      <c r="CE1983" s="267"/>
      <c r="CF1983" s="267"/>
      <c r="CG1983" s="267"/>
      <c r="CH1983" s="267"/>
      <c r="CI1983" s="267"/>
      <c r="CJ1983" s="267"/>
      <c r="CK1983" s="267"/>
      <c r="CL1983" s="267"/>
      <c r="CM1983" s="267"/>
      <c r="CN1983" s="267"/>
      <c r="CO1983" s="267"/>
      <c r="CP1983" s="267"/>
      <c r="CQ1983" s="267"/>
      <c r="CR1983" s="267"/>
      <c r="CS1983" s="267"/>
      <c r="CT1983" s="267"/>
      <c r="CU1983" s="267"/>
      <c r="CV1983" s="267"/>
      <c r="CW1983" s="267"/>
      <c r="CX1983" s="267"/>
      <c r="CY1983" s="267"/>
      <c r="CZ1983" s="267"/>
      <c r="DA1983" s="267"/>
      <c r="DB1983" s="267"/>
      <c r="DC1983" s="267"/>
      <c r="DD1983" s="267"/>
      <c r="DE1983" s="267"/>
      <c r="DF1983" s="267"/>
      <c r="DG1983" s="267"/>
      <c r="DH1983" s="267"/>
      <c r="DI1983" s="267"/>
      <c r="DJ1983" s="267"/>
      <c r="DK1983" s="267"/>
      <c r="DL1983" s="267"/>
      <c r="DM1983" s="267"/>
      <c r="DN1983" s="267"/>
      <c r="DO1983" s="267"/>
      <c r="DP1983" s="267"/>
      <c r="DQ1983" s="267"/>
      <c r="DR1983" s="267"/>
      <c r="DS1983" s="267"/>
      <c r="DT1983" s="267"/>
      <c r="DU1983" s="267"/>
      <c r="DV1983" s="267"/>
      <c r="DW1983" s="267"/>
      <c r="DX1983" s="267"/>
      <c r="DY1983" s="267"/>
      <c r="DZ1983" s="267"/>
      <c r="EA1983" s="267"/>
      <c r="EB1983" s="267"/>
      <c r="EC1983" s="267"/>
      <c r="ED1983" s="267"/>
      <c r="EE1983" s="267"/>
      <c r="EF1983" s="267"/>
      <c r="EG1983" s="267"/>
      <c r="EH1983" s="267"/>
      <c r="EI1983" s="267"/>
      <c r="EJ1983" s="267"/>
      <c r="EK1983" s="267"/>
      <c r="EL1983" s="267"/>
      <c r="EM1983" s="267"/>
      <c r="EN1983" s="267"/>
      <c r="EO1983" s="267"/>
      <c r="EP1983" s="267"/>
      <c r="EQ1983" s="267"/>
      <c r="ER1983" s="267"/>
      <c r="ES1983" s="267"/>
      <c r="ET1983" s="267"/>
      <c r="EU1983" s="267"/>
      <c r="EV1983" s="267"/>
      <c r="EW1983" s="267"/>
      <c r="EX1983" s="267"/>
      <c r="EY1983" s="267"/>
      <c r="EZ1983" s="267"/>
      <c r="FA1983" s="267"/>
      <c r="FB1983" s="267"/>
      <c r="FC1983" s="267"/>
      <c r="FD1983" s="267"/>
      <c r="FE1983" s="267"/>
      <c r="FF1983" s="267"/>
      <c r="FG1983" s="267"/>
      <c r="FH1983" s="267"/>
      <c r="FI1983" s="267"/>
      <c r="FJ1983" s="267"/>
      <c r="FK1983" s="267"/>
      <c r="FL1983" s="267"/>
      <c r="FM1983" s="267"/>
      <c r="FN1983" s="267"/>
      <c r="FO1983" s="267"/>
      <c r="FP1983" s="267"/>
      <c r="FQ1983" s="267"/>
      <c r="FR1983" s="267"/>
      <c r="FS1983" s="267"/>
      <c r="FT1983" s="267"/>
      <c r="FU1983" s="267"/>
      <c r="FV1983" s="267"/>
      <c r="FW1983" s="267"/>
      <c r="FX1983" s="267"/>
      <c r="FY1983" s="267"/>
      <c r="FZ1983" s="267"/>
      <c r="GA1983" s="267"/>
      <c r="GB1983" s="267"/>
      <c r="GC1983" s="267"/>
      <c r="GD1983" s="267"/>
      <c r="GE1983" s="267"/>
      <c r="GF1983" s="267"/>
      <c r="GG1983" s="267"/>
      <c r="GH1983" s="267"/>
      <c r="GI1983" s="267"/>
      <c r="GJ1983" s="267"/>
      <c r="GK1983" s="267"/>
      <c r="GL1983" s="267"/>
      <c r="GM1983" s="267"/>
      <c r="GN1983" s="267"/>
      <c r="GO1983" s="267"/>
      <c r="GP1983" s="267"/>
      <c r="GQ1983" s="267"/>
      <c r="GR1983" s="267"/>
      <c r="GS1983" s="267"/>
      <c r="GT1983" s="267"/>
      <c r="GU1983" s="267"/>
      <c r="GV1983" s="267"/>
      <c r="GW1983" s="267"/>
      <c r="GX1983" s="267"/>
      <c r="GY1983" s="267"/>
      <c r="GZ1983" s="267"/>
      <c r="HA1983" s="267"/>
      <c r="HB1983" s="267"/>
      <c r="HC1983" s="267"/>
      <c r="HD1983" s="267"/>
      <c r="HE1983" s="267"/>
      <c r="HF1983" s="267"/>
      <c r="HG1983" s="267"/>
      <c r="HH1983" s="267"/>
      <c r="HI1983" s="267"/>
      <c r="HJ1983" s="267"/>
      <c r="HK1983" s="267"/>
      <c r="HL1983" s="267"/>
      <c r="HM1983" s="267"/>
      <c r="HN1983" s="267"/>
      <c r="HO1983" s="267"/>
      <c r="HP1983" s="267"/>
      <c r="HQ1983" s="267"/>
      <c r="HR1983" s="267"/>
      <c r="HS1983" s="267"/>
      <c r="HT1983" s="267"/>
      <c r="HU1983" s="267"/>
      <c r="HV1983" s="267"/>
      <c r="HW1983" s="267"/>
      <c r="HX1983" s="267"/>
      <c r="HY1983" s="267"/>
      <c r="HZ1983" s="267"/>
      <c r="IA1983" s="267"/>
      <c r="IB1983" s="267"/>
      <c r="IC1983" s="267"/>
      <c r="ID1983" s="267"/>
      <c r="IE1983" s="267"/>
      <c r="IF1983" s="267"/>
      <c r="IG1983" s="267"/>
      <c r="IH1983" s="267"/>
      <c r="II1983" s="267"/>
      <c r="IJ1983" s="267"/>
      <c r="IK1983" s="267"/>
      <c r="IL1983" s="267"/>
      <c r="IM1983" s="267"/>
      <c r="IN1983" s="267"/>
      <c r="IO1983" s="267"/>
      <c r="IP1983" s="267"/>
      <c r="IQ1983" s="267"/>
      <c r="IR1983" s="267"/>
      <c r="IS1983" s="267"/>
      <c r="IT1983" s="267"/>
      <c r="IU1983" s="267"/>
    </row>
    <row r="1984" spans="1:255" s="268" customFormat="1" ht="12.75">
      <c r="A1984" s="267"/>
      <c r="B1984" s="267"/>
      <c r="C1984" s="267"/>
      <c r="D1984" s="267"/>
      <c r="E1984" s="267"/>
      <c r="F1984" s="267"/>
      <c r="G1984" s="267"/>
      <c r="H1984" s="267"/>
      <c r="I1984" s="267"/>
      <c r="J1984" s="267"/>
      <c r="K1984" s="267"/>
      <c r="L1984" s="267"/>
      <c r="M1984" s="267"/>
      <c r="N1984" s="267"/>
      <c r="O1984" s="267"/>
      <c r="P1984" s="267"/>
      <c r="Q1984" s="267"/>
      <c r="R1984" s="267"/>
      <c r="S1984" s="267"/>
      <c r="T1984" s="267"/>
      <c r="U1984" s="267"/>
      <c r="V1984" s="267"/>
      <c r="W1984" s="267"/>
      <c r="X1984" s="267"/>
      <c r="Y1984" s="267"/>
      <c r="Z1984" s="267"/>
      <c r="AA1984" s="267"/>
      <c r="AB1984" s="267"/>
      <c r="AC1984" s="267"/>
      <c r="AD1984" s="267"/>
      <c r="AE1984" s="267"/>
      <c r="AF1984" s="267"/>
      <c r="AG1984" s="267"/>
      <c r="AH1984" s="267"/>
      <c r="AI1984" s="267"/>
      <c r="AJ1984" s="267"/>
      <c r="AK1984" s="267"/>
      <c r="AL1984" s="267"/>
      <c r="AM1984" s="267"/>
      <c r="AN1984" s="267"/>
      <c r="AO1984" s="267"/>
      <c r="AP1984" s="267"/>
      <c r="AQ1984" s="267"/>
      <c r="AR1984" s="267"/>
      <c r="AS1984" s="267"/>
      <c r="AT1984" s="267"/>
      <c r="AU1984" s="267"/>
      <c r="AV1984" s="267"/>
      <c r="AW1984" s="267"/>
      <c r="AX1984" s="267"/>
      <c r="AY1984" s="267"/>
      <c r="AZ1984" s="267"/>
      <c r="BA1984" s="267"/>
      <c r="BB1984" s="267"/>
      <c r="BC1984" s="267"/>
      <c r="BD1984" s="267"/>
      <c r="BE1984" s="267"/>
      <c r="BF1984" s="267"/>
      <c r="BG1984" s="267"/>
      <c r="BH1984" s="267"/>
      <c r="BI1984" s="267"/>
      <c r="BJ1984" s="267"/>
      <c r="BK1984" s="267"/>
      <c r="BL1984" s="267"/>
      <c r="BM1984" s="267"/>
      <c r="BN1984" s="267"/>
      <c r="BO1984" s="267"/>
      <c r="BP1984" s="267"/>
      <c r="BQ1984" s="267"/>
      <c r="BR1984" s="267"/>
      <c r="BS1984" s="267"/>
      <c r="BT1984" s="267"/>
      <c r="BU1984" s="267"/>
      <c r="BV1984" s="267"/>
      <c r="BW1984" s="267"/>
      <c r="BX1984" s="267"/>
      <c r="BY1984" s="267"/>
      <c r="BZ1984" s="267"/>
      <c r="CA1984" s="267"/>
      <c r="CB1984" s="267"/>
      <c r="CC1984" s="267"/>
      <c r="CD1984" s="267"/>
      <c r="CE1984" s="267"/>
      <c r="CF1984" s="267"/>
      <c r="CG1984" s="267"/>
      <c r="CH1984" s="267"/>
      <c r="CI1984" s="267"/>
      <c r="CJ1984" s="267"/>
      <c r="CK1984" s="267"/>
      <c r="CL1984" s="267"/>
      <c r="CM1984" s="267"/>
      <c r="CN1984" s="267"/>
      <c r="CO1984" s="267"/>
      <c r="CP1984" s="267"/>
      <c r="CQ1984" s="267"/>
      <c r="CR1984" s="267"/>
      <c r="CS1984" s="267"/>
      <c r="CT1984" s="267"/>
      <c r="CU1984" s="267"/>
      <c r="CV1984" s="267"/>
      <c r="CW1984" s="267"/>
      <c r="CX1984" s="267"/>
      <c r="CY1984" s="267"/>
      <c r="CZ1984" s="267"/>
      <c r="DA1984" s="267"/>
      <c r="DB1984" s="267"/>
      <c r="DC1984" s="267"/>
      <c r="DD1984" s="267"/>
      <c r="DE1984" s="267"/>
      <c r="DF1984" s="267"/>
      <c r="DG1984" s="267"/>
      <c r="DH1984" s="267"/>
      <c r="DI1984" s="267"/>
      <c r="DJ1984" s="267"/>
      <c r="DK1984" s="267"/>
      <c r="DL1984" s="267"/>
      <c r="DM1984" s="267"/>
      <c r="DN1984" s="267"/>
      <c r="DO1984" s="267"/>
      <c r="DP1984" s="267"/>
      <c r="DQ1984" s="267"/>
      <c r="DR1984" s="267"/>
      <c r="DS1984" s="267"/>
      <c r="DT1984" s="267"/>
      <c r="DU1984" s="267"/>
      <c r="DV1984" s="267"/>
      <c r="DW1984" s="267"/>
      <c r="DX1984" s="267"/>
      <c r="DY1984" s="267"/>
      <c r="DZ1984" s="267"/>
      <c r="EA1984" s="267"/>
      <c r="EB1984" s="267"/>
      <c r="EC1984" s="267"/>
      <c r="ED1984" s="267"/>
      <c r="EE1984" s="267"/>
      <c r="EF1984" s="267"/>
      <c r="EG1984" s="267"/>
      <c r="EH1984" s="267"/>
      <c r="EI1984" s="267"/>
      <c r="EJ1984" s="267"/>
      <c r="EK1984" s="267"/>
      <c r="EL1984" s="267"/>
      <c r="EM1984" s="267"/>
      <c r="EN1984" s="267"/>
      <c r="EO1984" s="267"/>
      <c r="EP1984" s="267"/>
      <c r="EQ1984" s="267"/>
      <c r="ER1984" s="267"/>
      <c r="ES1984" s="267"/>
      <c r="ET1984" s="267"/>
      <c r="EU1984" s="267"/>
      <c r="EV1984" s="267"/>
      <c r="EW1984" s="267"/>
      <c r="EX1984" s="267"/>
      <c r="EY1984" s="267"/>
      <c r="EZ1984" s="267"/>
      <c r="FA1984" s="267"/>
      <c r="FB1984" s="267"/>
      <c r="FC1984" s="267"/>
      <c r="FD1984" s="267"/>
      <c r="FE1984" s="267"/>
      <c r="FF1984" s="267"/>
      <c r="FG1984" s="267"/>
      <c r="FH1984" s="267"/>
      <c r="FI1984" s="267"/>
      <c r="FJ1984" s="267"/>
      <c r="FK1984" s="267"/>
      <c r="FL1984" s="267"/>
      <c r="FM1984" s="267"/>
      <c r="FN1984" s="267"/>
      <c r="FO1984" s="267"/>
      <c r="FP1984" s="267"/>
      <c r="FQ1984" s="267"/>
      <c r="FR1984" s="267"/>
      <c r="FS1984" s="267"/>
      <c r="FT1984" s="267"/>
      <c r="FU1984" s="267"/>
      <c r="FV1984" s="267"/>
      <c r="FW1984" s="267"/>
      <c r="FX1984" s="267"/>
      <c r="FY1984" s="267"/>
      <c r="FZ1984" s="267"/>
      <c r="GA1984" s="267"/>
      <c r="GB1984" s="267"/>
      <c r="GC1984" s="267"/>
      <c r="GD1984" s="267"/>
      <c r="GE1984" s="267"/>
      <c r="GF1984" s="267"/>
      <c r="GG1984" s="267"/>
      <c r="GH1984" s="267"/>
      <c r="GI1984" s="267"/>
      <c r="GJ1984" s="267"/>
      <c r="GK1984" s="267"/>
      <c r="GL1984" s="267"/>
      <c r="GM1984" s="267"/>
      <c r="GN1984" s="267"/>
      <c r="GO1984" s="267"/>
      <c r="GP1984" s="267"/>
      <c r="GQ1984" s="267"/>
      <c r="GR1984" s="267"/>
      <c r="GS1984" s="267"/>
      <c r="GT1984" s="267"/>
      <c r="GU1984" s="267"/>
      <c r="GV1984" s="267"/>
      <c r="GW1984" s="267"/>
      <c r="GX1984" s="267"/>
      <c r="GY1984" s="267"/>
      <c r="GZ1984" s="267"/>
      <c r="HA1984" s="267"/>
      <c r="HB1984" s="267"/>
      <c r="HC1984" s="267"/>
      <c r="HD1984" s="267"/>
      <c r="HE1984" s="267"/>
      <c r="HF1984" s="267"/>
      <c r="HG1984" s="267"/>
      <c r="HH1984" s="267"/>
      <c r="HI1984" s="267"/>
      <c r="HJ1984" s="267"/>
      <c r="HK1984" s="267"/>
      <c r="HL1984" s="267"/>
      <c r="HM1984" s="267"/>
      <c r="HN1984" s="267"/>
      <c r="HO1984" s="267"/>
      <c r="HP1984" s="267"/>
      <c r="HQ1984" s="267"/>
      <c r="HR1984" s="267"/>
      <c r="HS1984" s="267"/>
      <c r="HT1984" s="267"/>
      <c r="HU1984" s="267"/>
      <c r="HV1984" s="267"/>
      <c r="HW1984" s="267"/>
      <c r="HX1984" s="267"/>
      <c r="HY1984" s="267"/>
      <c r="HZ1984" s="267"/>
      <c r="IA1984" s="267"/>
      <c r="IB1984" s="267"/>
      <c r="IC1984" s="267"/>
      <c r="ID1984" s="267"/>
      <c r="IE1984" s="267"/>
      <c r="IF1984" s="267"/>
      <c r="IG1984" s="267"/>
      <c r="IH1984" s="267"/>
      <c r="II1984" s="267"/>
      <c r="IJ1984" s="267"/>
      <c r="IK1984" s="267"/>
      <c r="IL1984" s="267"/>
      <c r="IM1984" s="267"/>
      <c r="IN1984" s="267"/>
      <c r="IO1984" s="267"/>
      <c r="IP1984" s="267"/>
      <c r="IQ1984" s="267"/>
      <c r="IR1984" s="267"/>
      <c r="IS1984" s="267"/>
      <c r="IT1984" s="267"/>
      <c r="IU1984" s="267"/>
    </row>
    <row r="1985" spans="1:255" s="268" customFormat="1" ht="12.75">
      <c r="A1985" s="267"/>
      <c r="B1985" s="267"/>
      <c r="C1985" s="267"/>
      <c r="D1985" s="267"/>
      <c r="E1985" s="267"/>
      <c r="F1985" s="267"/>
      <c r="G1985" s="267"/>
      <c r="H1985" s="267"/>
      <c r="I1985" s="267"/>
      <c r="J1985" s="267"/>
      <c r="K1985" s="267"/>
      <c r="L1985" s="267"/>
      <c r="M1985" s="267"/>
      <c r="N1985" s="267"/>
      <c r="O1985" s="267"/>
      <c r="P1985" s="267"/>
      <c r="Q1985" s="267"/>
      <c r="R1985" s="267"/>
      <c r="S1985" s="267"/>
      <c r="T1985" s="267"/>
      <c r="U1985" s="267"/>
      <c r="V1985" s="267"/>
      <c r="W1985" s="267"/>
      <c r="X1985" s="267"/>
      <c r="Y1985" s="267"/>
      <c r="Z1985" s="267"/>
      <c r="AA1985" s="267"/>
      <c r="AB1985" s="267"/>
      <c r="AC1985" s="267"/>
      <c r="AD1985" s="267"/>
      <c r="AE1985" s="267"/>
      <c r="AF1985" s="267"/>
      <c r="AG1985" s="267"/>
      <c r="AH1985" s="267"/>
      <c r="AI1985" s="267"/>
      <c r="AJ1985" s="267"/>
      <c r="AK1985" s="267"/>
      <c r="AL1985" s="267"/>
      <c r="AM1985" s="267"/>
      <c r="AN1985" s="267"/>
      <c r="AO1985" s="267"/>
      <c r="AP1985" s="267"/>
      <c r="AQ1985" s="267"/>
      <c r="AR1985" s="267"/>
      <c r="AS1985" s="267"/>
      <c r="AT1985" s="267"/>
      <c r="AU1985" s="267"/>
      <c r="AV1985" s="267"/>
      <c r="AW1985" s="267"/>
      <c r="AX1985" s="267"/>
      <c r="AY1985" s="267"/>
      <c r="AZ1985" s="267"/>
      <c r="BA1985" s="267"/>
      <c r="BB1985" s="267"/>
      <c r="BC1985" s="267"/>
      <c r="BD1985" s="267"/>
      <c r="BE1985" s="267"/>
      <c r="BF1985" s="267"/>
      <c r="BG1985" s="267"/>
      <c r="BH1985" s="267"/>
      <c r="BI1985" s="267"/>
      <c r="BJ1985" s="267"/>
      <c r="BK1985" s="267"/>
      <c r="BL1985" s="267"/>
      <c r="BM1985" s="267"/>
      <c r="BN1985" s="267"/>
      <c r="BO1985" s="267"/>
      <c r="BP1985" s="267"/>
      <c r="BQ1985" s="267"/>
      <c r="BR1985" s="267"/>
      <c r="BS1985" s="267"/>
      <c r="BT1985" s="267"/>
      <c r="BU1985" s="267"/>
      <c r="BV1985" s="267"/>
      <c r="BW1985" s="267"/>
      <c r="BX1985" s="267"/>
      <c r="BY1985" s="267"/>
      <c r="BZ1985" s="267"/>
      <c r="CA1985" s="267"/>
      <c r="CB1985" s="267"/>
      <c r="CC1985" s="267"/>
      <c r="CD1985" s="267"/>
      <c r="CE1985" s="267"/>
      <c r="CF1985" s="267"/>
      <c r="CG1985" s="267"/>
      <c r="CH1985" s="267"/>
      <c r="CI1985" s="267"/>
      <c r="CJ1985" s="267"/>
      <c r="CK1985" s="267"/>
      <c r="CL1985" s="267"/>
      <c r="CM1985" s="267"/>
      <c r="CN1985" s="267"/>
      <c r="CO1985" s="267"/>
      <c r="CP1985" s="267"/>
      <c r="CQ1985" s="267"/>
      <c r="CR1985" s="267"/>
      <c r="CS1985" s="267"/>
      <c r="CT1985" s="267"/>
      <c r="CU1985" s="267"/>
      <c r="CV1985" s="267"/>
      <c r="CW1985" s="267"/>
      <c r="CX1985" s="267"/>
      <c r="CY1985" s="267"/>
      <c r="CZ1985" s="267"/>
      <c r="DA1985" s="267"/>
      <c r="DB1985" s="267"/>
      <c r="DC1985" s="267"/>
      <c r="DD1985" s="267"/>
      <c r="DE1985" s="267"/>
      <c r="DF1985" s="267"/>
      <c r="DG1985" s="267"/>
      <c r="DH1985" s="267"/>
      <c r="DI1985" s="267"/>
      <c r="DJ1985" s="267"/>
      <c r="DK1985" s="267"/>
      <c r="DL1985" s="267"/>
      <c r="DM1985" s="267"/>
      <c r="DN1985" s="267"/>
      <c r="DO1985" s="267"/>
      <c r="DP1985" s="267"/>
      <c r="DQ1985" s="267"/>
      <c r="DR1985" s="267"/>
      <c r="DS1985" s="267"/>
      <c r="DT1985" s="267"/>
      <c r="DU1985" s="267"/>
      <c r="DV1985" s="267"/>
      <c r="DW1985" s="267"/>
      <c r="DX1985" s="267"/>
      <c r="DY1985" s="267"/>
      <c r="DZ1985" s="267"/>
      <c r="EA1985" s="267"/>
      <c r="EB1985" s="267"/>
      <c r="EC1985" s="267"/>
      <c r="ED1985" s="267"/>
      <c r="EE1985" s="267"/>
      <c r="EF1985" s="267"/>
      <c r="EG1985" s="267"/>
      <c r="EH1985" s="267"/>
      <c r="EI1985" s="267"/>
      <c r="EJ1985" s="267"/>
      <c r="EK1985" s="267"/>
      <c r="EL1985" s="267"/>
      <c r="EM1985" s="267"/>
      <c r="EN1985" s="267"/>
      <c r="EO1985" s="267"/>
      <c r="EP1985" s="267"/>
      <c r="EQ1985" s="267"/>
      <c r="ER1985" s="267"/>
      <c r="ES1985" s="267"/>
      <c r="ET1985" s="267"/>
      <c r="EU1985" s="267"/>
      <c r="EV1985" s="267"/>
      <c r="EW1985" s="267"/>
      <c r="EX1985" s="267"/>
      <c r="EY1985" s="267"/>
      <c r="EZ1985" s="267"/>
      <c r="FA1985" s="267"/>
      <c r="FB1985" s="267"/>
      <c r="FC1985" s="267"/>
      <c r="FD1985" s="267"/>
      <c r="FE1985" s="267"/>
      <c r="FF1985" s="267"/>
      <c r="FG1985" s="267"/>
      <c r="FH1985" s="267"/>
      <c r="FI1985" s="267"/>
      <c r="FJ1985" s="267"/>
      <c r="FK1985" s="267"/>
      <c r="FL1985" s="267"/>
      <c r="FM1985" s="267"/>
      <c r="FN1985" s="267"/>
      <c r="FO1985" s="267"/>
      <c r="FP1985" s="267"/>
      <c r="FQ1985" s="267"/>
      <c r="FR1985" s="267"/>
      <c r="FS1985" s="267"/>
      <c r="FT1985" s="267"/>
      <c r="FU1985" s="267"/>
      <c r="FV1985" s="267"/>
      <c r="FW1985" s="267"/>
      <c r="FX1985" s="267"/>
      <c r="FY1985" s="267"/>
      <c r="FZ1985" s="267"/>
      <c r="GA1985" s="267"/>
      <c r="GB1985" s="267"/>
      <c r="GC1985" s="267"/>
      <c r="GD1985" s="267"/>
      <c r="GE1985" s="267"/>
      <c r="GF1985" s="267"/>
      <c r="GG1985" s="267"/>
      <c r="GH1985" s="267"/>
      <c r="GI1985" s="267"/>
      <c r="GJ1985" s="267"/>
      <c r="GK1985" s="267"/>
      <c r="GL1985" s="267"/>
      <c r="GM1985" s="267"/>
      <c r="GN1985" s="267"/>
      <c r="GO1985" s="267"/>
      <c r="GP1985" s="267"/>
      <c r="GQ1985" s="267"/>
      <c r="GR1985" s="267"/>
      <c r="GS1985" s="267"/>
      <c r="GT1985" s="267"/>
      <c r="GU1985" s="267"/>
      <c r="GV1985" s="267"/>
      <c r="GW1985" s="267"/>
      <c r="GX1985" s="267"/>
      <c r="GY1985" s="267"/>
      <c r="GZ1985" s="267"/>
      <c r="HA1985" s="267"/>
      <c r="HB1985" s="267"/>
      <c r="HC1985" s="267"/>
      <c r="HD1985" s="267"/>
      <c r="HE1985" s="267"/>
      <c r="HF1985" s="267"/>
      <c r="HG1985" s="267"/>
      <c r="HH1985" s="267"/>
      <c r="HI1985" s="267"/>
      <c r="HJ1985" s="267"/>
      <c r="HK1985" s="267"/>
      <c r="HL1985" s="267"/>
      <c r="HM1985" s="267"/>
      <c r="HN1985" s="267"/>
      <c r="HO1985" s="267"/>
      <c r="HP1985" s="267"/>
      <c r="HQ1985" s="267"/>
      <c r="HR1985" s="267"/>
      <c r="HS1985" s="267"/>
      <c r="HT1985" s="267"/>
      <c r="HU1985" s="267"/>
      <c r="HV1985" s="267"/>
      <c r="HW1985" s="267"/>
      <c r="HX1985" s="267"/>
      <c r="HY1985" s="267"/>
      <c r="HZ1985" s="267"/>
      <c r="IA1985" s="267"/>
      <c r="IB1985" s="267"/>
      <c r="IC1985" s="267"/>
      <c r="ID1985" s="267"/>
      <c r="IE1985" s="267"/>
      <c r="IF1985" s="267"/>
      <c r="IG1985" s="267"/>
      <c r="IH1985" s="267"/>
      <c r="II1985" s="267"/>
      <c r="IJ1985" s="267"/>
      <c r="IK1985" s="267"/>
      <c r="IL1985" s="267"/>
      <c r="IM1985" s="267"/>
      <c r="IN1985" s="267"/>
      <c r="IO1985" s="267"/>
      <c r="IP1985" s="267"/>
      <c r="IQ1985" s="267"/>
      <c r="IR1985" s="267"/>
      <c r="IS1985" s="267"/>
      <c r="IT1985" s="267"/>
      <c r="IU1985" s="267"/>
    </row>
    <row r="1986" spans="1:255" s="268" customFormat="1" ht="12.75">
      <c r="A1986" s="267"/>
      <c r="B1986" s="267"/>
      <c r="C1986" s="267"/>
      <c r="D1986" s="267"/>
      <c r="E1986" s="267"/>
      <c r="F1986" s="267"/>
      <c r="G1986" s="267"/>
      <c r="H1986" s="267"/>
      <c r="I1986" s="267"/>
      <c r="J1986" s="267"/>
      <c r="K1986" s="267"/>
      <c r="L1986" s="267"/>
      <c r="M1986" s="267"/>
      <c r="N1986" s="267"/>
      <c r="O1986" s="267"/>
      <c r="P1986" s="267"/>
      <c r="Q1986" s="267"/>
      <c r="R1986" s="267"/>
      <c r="S1986" s="267"/>
      <c r="T1986" s="267"/>
      <c r="U1986" s="267"/>
      <c r="V1986" s="267"/>
      <c r="W1986" s="267"/>
      <c r="X1986" s="267"/>
      <c r="Y1986" s="267"/>
      <c r="Z1986" s="267"/>
      <c r="AA1986" s="267"/>
      <c r="AB1986" s="267"/>
      <c r="AC1986" s="267"/>
      <c r="AD1986" s="267"/>
      <c r="AE1986" s="267"/>
      <c r="AF1986" s="267"/>
      <c r="AG1986" s="267"/>
      <c r="AH1986" s="267"/>
      <c r="AI1986" s="267"/>
      <c r="AJ1986" s="267"/>
      <c r="AK1986" s="267"/>
      <c r="AL1986" s="267"/>
      <c r="AM1986" s="267"/>
      <c r="AN1986" s="267"/>
      <c r="AO1986" s="267"/>
      <c r="AP1986" s="267"/>
      <c r="AQ1986" s="267"/>
      <c r="AR1986" s="267"/>
      <c r="AS1986" s="267"/>
      <c r="AT1986" s="267"/>
      <c r="AU1986" s="267"/>
      <c r="AV1986" s="267"/>
      <c r="AW1986" s="267"/>
      <c r="AX1986" s="267"/>
      <c r="AY1986" s="267"/>
      <c r="AZ1986" s="267"/>
      <c r="BA1986" s="267"/>
      <c r="BB1986" s="267"/>
      <c r="BC1986" s="267"/>
      <c r="BD1986" s="267"/>
      <c r="BE1986" s="267"/>
      <c r="BF1986" s="267"/>
      <c r="BG1986" s="267"/>
      <c r="BH1986" s="267"/>
      <c r="BI1986" s="267"/>
      <c r="BJ1986" s="267"/>
      <c r="BK1986" s="267"/>
      <c r="BL1986" s="267"/>
      <c r="BM1986" s="267"/>
      <c r="BN1986" s="267"/>
      <c r="BO1986" s="267"/>
      <c r="BP1986" s="267"/>
      <c r="BQ1986" s="267"/>
      <c r="BR1986" s="267"/>
      <c r="BS1986" s="267"/>
      <c r="BT1986" s="267"/>
      <c r="BU1986" s="267"/>
      <c r="BV1986" s="267"/>
      <c r="BW1986" s="267"/>
      <c r="BX1986" s="267"/>
      <c r="BY1986" s="267"/>
      <c r="BZ1986" s="267"/>
      <c r="CA1986" s="267"/>
      <c r="CB1986" s="267"/>
      <c r="CC1986" s="267"/>
      <c r="CD1986" s="267"/>
      <c r="CE1986" s="267"/>
      <c r="CF1986" s="267"/>
      <c r="CG1986" s="267"/>
      <c r="CH1986" s="267"/>
      <c r="CI1986" s="267"/>
      <c r="CJ1986" s="267"/>
      <c r="CK1986" s="267"/>
      <c r="CL1986" s="267"/>
      <c r="CM1986" s="267"/>
      <c r="CN1986" s="267"/>
      <c r="CO1986" s="267"/>
      <c r="CP1986" s="267"/>
      <c r="CQ1986" s="267"/>
      <c r="CR1986" s="267"/>
      <c r="CS1986" s="267"/>
      <c r="CT1986" s="267"/>
      <c r="CU1986" s="267"/>
      <c r="CV1986" s="267"/>
      <c r="CW1986" s="267"/>
      <c r="CX1986" s="267"/>
      <c r="CY1986" s="267"/>
      <c r="CZ1986" s="267"/>
      <c r="DA1986" s="267"/>
      <c r="DB1986" s="267"/>
      <c r="DC1986" s="267"/>
      <c r="DD1986" s="267"/>
      <c r="DE1986" s="267"/>
      <c r="DF1986" s="267"/>
      <c r="DG1986" s="267"/>
      <c r="DH1986" s="267"/>
      <c r="DI1986" s="267"/>
      <c r="DJ1986" s="267"/>
      <c r="DK1986" s="267"/>
      <c r="DL1986" s="267"/>
      <c r="DM1986" s="267"/>
      <c r="DN1986" s="267"/>
      <c r="DO1986" s="267"/>
      <c r="DP1986" s="267"/>
      <c r="DQ1986" s="267"/>
      <c r="DR1986" s="267"/>
      <c r="DS1986" s="267"/>
      <c r="DT1986" s="267"/>
      <c r="DU1986" s="267"/>
      <c r="DV1986" s="267"/>
      <c r="DW1986" s="267"/>
      <c r="DX1986" s="267"/>
      <c r="DY1986" s="267"/>
      <c r="DZ1986" s="267"/>
      <c r="EA1986" s="267"/>
      <c r="EB1986" s="267"/>
      <c r="EC1986" s="267"/>
      <c r="ED1986" s="267"/>
      <c r="EE1986" s="267"/>
      <c r="EF1986" s="267"/>
      <c r="EG1986" s="267"/>
      <c r="EH1986" s="267"/>
      <c r="EI1986" s="267"/>
      <c r="EJ1986" s="267"/>
      <c r="EK1986" s="267"/>
      <c r="EL1986" s="267"/>
      <c r="EM1986" s="267"/>
      <c r="EN1986" s="267"/>
      <c r="EO1986" s="267"/>
      <c r="EP1986" s="267"/>
      <c r="EQ1986" s="267"/>
      <c r="ER1986" s="267"/>
      <c r="ES1986" s="267"/>
      <c r="ET1986" s="267"/>
      <c r="EU1986" s="267"/>
      <c r="EV1986" s="267"/>
      <c r="EW1986" s="267"/>
      <c r="EX1986" s="267"/>
      <c r="EY1986" s="267"/>
      <c r="EZ1986" s="267"/>
      <c r="FA1986" s="267"/>
      <c r="FB1986" s="267"/>
      <c r="FC1986" s="267"/>
      <c r="FD1986" s="267"/>
      <c r="FE1986" s="267"/>
      <c r="FF1986" s="267"/>
      <c r="FG1986" s="267"/>
      <c r="FH1986" s="267"/>
      <c r="FI1986" s="267"/>
      <c r="FJ1986" s="267"/>
      <c r="FK1986" s="267"/>
      <c r="FL1986" s="267"/>
      <c r="FM1986" s="267"/>
      <c r="FN1986" s="267"/>
      <c r="FO1986" s="267"/>
      <c r="FP1986" s="267"/>
      <c r="FQ1986" s="267"/>
      <c r="FR1986" s="267"/>
      <c r="FS1986" s="267"/>
      <c r="FT1986" s="267"/>
      <c r="FU1986" s="267"/>
      <c r="FV1986" s="267"/>
      <c r="FW1986" s="267"/>
      <c r="FX1986" s="267"/>
      <c r="FY1986" s="267"/>
      <c r="FZ1986" s="267"/>
      <c r="GA1986" s="267"/>
      <c r="GB1986" s="267"/>
      <c r="GC1986" s="267"/>
      <c r="GD1986" s="267"/>
      <c r="GE1986" s="267"/>
      <c r="GF1986" s="267"/>
      <c r="GG1986" s="267"/>
      <c r="GH1986" s="267"/>
      <c r="GI1986" s="267"/>
      <c r="GJ1986" s="267"/>
      <c r="GK1986" s="267"/>
      <c r="GL1986" s="267"/>
      <c r="GM1986" s="267"/>
      <c r="GN1986" s="267"/>
      <c r="GO1986" s="267"/>
      <c r="GP1986" s="267"/>
      <c r="GQ1986" s="267"/>
      <c r="GR1986" s="267"/>
      <c r="GS1986" s="267"/>
      <c r="GT1986" s="267"/>
      <c r="GU1986" s="267"/>
      <c r="GV1986" s="267"/>
      <c r="GW1986" s="267"/>
      <c r="GX1986" s="267"/>
      <c r="GY1986" s="267"/>
      <c r="GZ1986" s="267"/>
      <c r="HA1986" s="267"/>
      <c r="HB1986" s="267"/>
      <c r="HC1986" s="267"/>
      <c r="HD1986" s="267"/>
      <c r="HE1986" s="267"/>
      <c r="HF1986" s="267"/>
      <c r="HG1986" s="267"/>
      <c r="HH1986" s="267"/>
      <c r="HI1986" s="267"/>
      <c r="HJ1986" s="267"/>
      <c r="HK1986" s="267"/>
      <c r="HL1986" s="267"/>
      <c r="HM1986" s="267"/>
      <c r="HN1986" s="267"/>
      <c r="HO1986" s="267"/>
      <c r="HP1986" s="267"/>
      <c r="HQ1986" s="267"/>
      <c r="HR1986" s="267"/>
      <c r="HS1986" s="267"/>
      <c r="HT1986" s="267"/>
      <c r="HU1986" s="267"/>
      <c r="HV1986" s="267"/>
      <c r="HW1986" s="267"/>
      <c r="HX1986" s="267"/>
      <c r="HY1986" s="267"/>
      <c r="HZ1986" s="267"/>
      <c r="IA1986" s="267"/>
      <c r="IB1986" s="267"/>
      <c r="IC1986" s="267"/>
      <c r="ID1986" s="267"/>
      <c r="IE1986" s="267"/>
      <c r="IF1986" s="267"/>
      <c r="IG1986" s="267"/>
      <c r="IH1986" s="267"/>
      <c r="II1986" s="267"/>
      <c r="IJ1986" s="267"/>
      <c r="IK1986" s="267"/>
      <c r="IL1986" s="267"/>
      <c r="IM1986" s="267"/>
      <c r="IN1986" s="267"/>
      <c r="IO1986" s="267"/>
      <c r="IP1986" s="267"/>
      <c r="IQ1986" s="267"/>
      <c r="IR1986" s="267"/>
      <c r="IS1986" s="267"/>
      <c r="IT1986" s="267"/>
      <c r="IU1986" s="267"/>
    </row>
    <row r="1987" spans="1:255" s="268" customFormat="1" ht="12.75">
      <c r="A1987" s="267"/>
      <c r="B1987" s="267"/>
      <c r="C1987" s="267"/>
      <c r="D1987" s="267"/>
      <c r="E1987" s="267"/>
      <c r="F1987" s="267"/>
      <c r="G1987" s="267"/>
      <c r="H1987" s="267"/>
      <c r="I1987" s="267"/>
      <c r="J1987" s="267"/>
      <c r="K1987" s="267"/>
      <c r="L1987" s="267"/>
      <c r="M1987" s="267"/>
      <c r="N1987" s="267"/>
      <c r="O1987" s="267"/>
      <c r="P1987" s="267"/>
      <c r="Q1987" s="267"/>
      <c r="R1987" s="267"/>
      <c r="S1987" s="267"/>
      <c r="T1987" s="267"/>
      <c r="U1987" s="267"/>
      <c r="V1987" s="267"/>
      <c r="W1987" s="267"/>
      <c r="X1987" s="267"/>
      <c r="Y1987" s="267"/>
      <c r="Z1987" s="267"/>
      <c r="AA1987" s="267"/>
      <c r="AB1987" s="267"/>
      <c r="AC1987" s="267"/>
      <c r="AD1987" s="267"/>
      <c r="AE1987" s="267"/>
      <c r="AF1987" s="267"/>
      <c r="AG1987" s="267"/>
      <c r="AH1987" s="267"/>
      <c r="AI1987" s="267"/>
      <c r="AJ1987" s="267"/>
      <c r="AK1987" s="267"/>
      <c r="AL1987" s="267"/>
      <c r="AM1987" s="267"/>
      <c r="AN1987" s="267"/>
      <c r="AO1987" s="267"/>
      <c r="AP1987" s="267"/>
      <c r="AQ1987" s="267"/>
      <c r="AR1987" s="267"/>
      <c r="AS1987" s="267"/>
      <c r="AT1987" s="267"/>
      <c r="AU1987" s="267"/>
      <c r="AV1987" s="267"/>
      <c r="AW1987" s="267"/>
      <c r="AX1987" s="267"/>
      <c r="AY1987" s="267"/>
      <c r="AZ1987" s="267"/>
      <c r="BA1987" s="267"/>
      <c r="BB1987" s="267"/>
      <c r="BC1987" s="267"/>
      <c r="BD1987" s="267"/>
      <c r="BE1987" s="267"/>
      <c r="BF1987" s="267"/>
      <c r="BG1987" s="267"/>
      <c r="BH1987" s="267"/>
      <c r="BI1987" s="267"/>
      <c r="BJ1987" s="267"/>
      <c r="BK1987" s="267"/>
      <c r="BL1987" s="267"/>
      <c r="BM1987" s="267"/>
      <c r="BN1987" s="267"/>
      <c r="BO1987" s="267"/>
      <c r="BP1987" s="267"/>
      <c r="BQ1987" s="267"/>
      <c r="BR1987" s="267"/>
      <c r="BS1987" s="267"/>
      <c r="BT1987" s="267"/>
      <c r="BU1987" s="267"/>
      <c r="BV1987" s="267"/>
      <c r="BW1987" s="267"/>
      <c r="BX1987" s="267"/>
      <c r="BY1987" s="267"/>
      <c r="BZ1987" s="267"/>
      <c r="CA1987" s="267"/>
      <c r="CB1987" s="267"/>
      <c r="CC1987" s="267"/>
      <c r="CD1987" s="267"/>
      <c r="CE1987" s="267"/>
      <c r="CF1987" s="267"/>
      <c r="CG1987" s="267"/>
      <c r="CH1987" s="267"/>
      <c r="CI1987" s="267"/>
      <c r="CJ1987" s="267"/>
      <c r="CK1987" s="267"/>
      <c r="CL1987" s="267"/>
      <c r="CM1987" s="267"/>
      <c r="CN1987" s="267"/>
      <c r="CO1987" s="267"/>
      <c r="CP1987" s="267"/>
      <c r="CQ1987" s="267"/>
      <c r="CR1987" s="267"/>
      <c r="CS1987" s="267"/>
      <c r="CT1987" s="267"/>
      <c r="CU1987" s="267"/>
      <c r="CV1987" s="267"/>
      <c r="CW1987" s="267"/>
      <c r="CX1987" s="267"/>
      <c r="CY1987" s="267"/>
      <c r="CZ1987" s="267"/>
      <c r="DA1987" s="267"/>
      <c r="DB1987" s="267"/>
      <c r="DC1987" s="267"/>
      <c r="DD1987" s="267"/>
      <c r="DE1987" s="267"/>
      <c r="DF1987" s="267"/>
      <c r="DG1987" s="267"/>
      <c r="DH1987" s="267"/>
      <c r="DI1987" s="267"/>
      <c r="DJ1987" s="267"/>
      <c r="DK1987" s="267"/>
      <c r="DL1987" s="267"/>
      <c r="DM1987" s="267"/>
      <c r="DN1987" s="267"/>
      <c r="DO1987" s="267"/>
      <c r="DP1987" s="267"/>
      <c r="DQ1987" s="267"/>
      <c r="DR1987" s="267"/>
      <c r="DS1987" s="267"/>
      <c r="DT1987" s="267"/>
      <c r="DU1987" s="267"/>
      <c r="DV1987" s="267"/>
      <c r="DW1987" s="267"/>
      <c r="DX1987" s="267"/>
      <c r="DY1987" s="267"/>
      <c r="DZ1987" s="267"/>
      <c r="EA1987" s="267"/>
      <c r="EB1987" s="267"/>
      <c r="EC1987" s="267"/>
      <c r="ED1987" s="267"/>
      <c r="EE1987" s="267"/>
      <c r="EF1987" s="267"/>
      <c r="EG1987" s="267"/>
      <c r="EH1987" s="267"/>
      <c r="EI1987" s="267"/>
      <c r="EJ1987" s="267"/>
      <c r="EK1987" s="267"/>
      <c r="EL1987" s="267"/>
      <c r="EM1987" s="267"/>
      <c r="EN1987" s="267"/>
      <c r="EO1987" s="267"/>
      <c r="EP1987" s="267"/>
      <c r="EQ1987" s="267"/>
      <c r="ER1987" s="267"/>
      <c r="ES1987" s="267"/>
      <c r="ET1987" s="267"/>
      <c r="EU1987" s="267"/>
      <c r="EV1987" s="267"/>
      <c r="EW1987" s="267"/>
      <c r="EX1987" s="267"/>
      <c r="EY1987" s="267"/>
      <c r="EZ1987" s="267"/>
      <c r="FA1987" s="267"/>
      <c r="FB1987" s="267"/>
      <c r="FC1987" s="267"/>
      <c r="FD1987" s="267"/>
      <c r="FE1987" s="267"/>
      <c r="FF1987" s="267"/>
      <c r="FG1987" s="267"/>
      <c r="FH1987" s="267"/>
      <c r="FI1987" s="267"/>
      <c r="FJ1987" s="267"/>
      <c r="FK1987" s="267"/>
      <c r="FL1987" s="267"/>
      <c r="FM1987" s="267"/>
      <c r="FN1987" s="267"/>
      <c r="FO1987" s="267"/>
      <c r="FP1987" s="267"/>
      <c r="FQ1987" s="267"/>
      <c r="FR1987" s="267"/>
      <c r="FS1987" s="267"/>
      <c r="FT1987" s="267"/>
      <c r="FU1987" s="267"/>
      <c r="FV1987" s="267"/>
      <c r="FW1987" s="267"/>
      <c r="FX1987" s="267"/>
      <c r="FY1987" s="267"/>
      <c r="FZ1987" s="267"/>
      <c r="GA1987" s="267"/>
      <c r="GB1987" s="267"/>
      <c r="GC1987" s="267"/>
      <c r="GD1987" s="267"/>
      <c r="GE1987" s="267"/>
      <c r="GF1987" s="267"/>
      <c r="GG1987" s="267"/>
      <c r="GH1987" s="267"/>
      <c r="GI1987" s="267"/>
      <c r="GJ1987" s="267"/>
      <c r="GK1987" s="267"/>
      <c r="GL1987" s="267"/>
      <c r="GM1987" s="267"/>
      <c r="GN1987" s="267"/>
      <c r="GO1987" s="267"/>
      <c r="GP1987" s="267"/>
      <c r="GQ1987" s="267"/>
      <c r="GR1987" s="267"/>
      <c r="GS1987" s="267"/>
      <c r="GT1987" s="267"/>
      <c r="GU1987" s="267"/>
      <c r="GV1987" s="267"/>
      <c r="GW1987" s="267"/>
      <c r="GX1987" s="267"/>
      <c r="GY1987" s="267"/>
      <c r="GZ1987" s="267"/>
      <c r="HA1987" s="267"/>
      <c r="HB1987" s="267"/>
      <c r="HC1987" s="267"/>
      <c r="HD1987" s="267"/>
      <c r="HE1987" s="267"/>
      <c r="HF1987" s="267"/>
      <c r="HG1987" s="267"/>
      <c r="HH1987" s="267"/>
      <c r="HI1987" s="267"/>
      <c r="HJ1987" s="267"/>
      <c r="HK1987" s="267"/>
      <c r="HL1987" s="267"/>
      <c r="HM1987" s="267"/>
      <c r="HN1987" s="267"/>
      <c r="HO1987" s="267"/>
      <c r="HP1987" s="267"/>
      <c r="HQ1987" s="267"/>
      <c r="HR1987" s="267"/>
      <c r="HS1987" s="267"/>
      <c r="HT1987" s="267"/>
      <c r="HU1987" s="267"/>
      <c r="HV1987" s="267"/>
      <c r="HW1987" s="267"/>
      <c r="HX1987" s="267"/>
      <c r="HY1987" s="267"/>
      <c r="HZ1987" s="267"/>
      <c r="IA1987" s="267"/>
      <c r="IB1987" s="267"/>
      <c r="IC1987" s="267"/>
      <c r="ID1987" s="267"/>
      <c r="IE1987" s="267"/>
      <c r="IF1987" s="267"/>
      <c r="IG1987" s="267"/>
      <c r="IH1987" s="267"/>
      <c r="II1987" s="267"/>
      <c r="IJ1987" s="267"/>
      <c r="IK1987" s="267"/>
      <c r="IL1987" s="267"/>
      <c r="IM1987" s="267"/>
      <c r="IN1987" s="267"/>
      <c r="IO1987" s="267"/>
      <c r="IP1987" s="267"/>
      <c r="IQ1987" s="267"/>
      <c r="IR1987" s="267"/>
      <c r="IS1987" s="267"/>
      <c r="IT1987" s="267"/>
      <c r="IU1987" s="267"/>
    </row>
    <row r="1988" spans="1:255" s="268" customFormat="1" ht="12.75">
      <c r="A1988" s="267"/>
      <c r="B1988" s="267"/>
      <c r="C1988" s="267"/>
      <c r="D1988" s="267"/>
      <c r="E1988" s="267"/>
      <c r="F1988" s="267"/>
      <c r="G1988" s="267"/>
      <c r="H1988" s="267"/>
      <c r="I1988" s="267"/>
      <c r="J1988" s="267"/>
      <c r="K1988" s="267"/>
      <c r="L1988" s="267"/>
      <c r="M1988" s="267"/>
      <c r="N1988" s="267"/>
      <c r="O1988" s="267"/>
      <c r="P1988" s="267"/>
      <c r="Q1988" s="267"/>
      <c r="R1988" s="267"/>
      <c r="S1988" s="267"/>
      <c r="T1988" s="267"/>
      <c r="U1988" s="267"/>
      <c r="V1988" s="267"/>
      <c r="W1988" s="267"/>
      <c r="X1988" s="267"/>
      <c r="Y1988" s="267"/>
      <c r="Z1988" s="267"/>
      <c r="AA1988" s="267"/>
      <c r="AB1988" s="267"/>
      <c r="AC1988" s="267"/>
      <c r="AD1988" s="267"/>
      <c r="AE1988" s="267"/>
      <c r="AF1988" s="267"/>
      <c r="AG1988" s="267"/>
      <c r="AH1988" s="267"/>
      <c r="AI1988" s="267"/>
      <c r="AJ1988" s="267"/>
      <c r="AK1988" s="267"/>
      <c r="AL1988" s="267"/>
      <c r="AM1988" s="267"/>
      <c r="AN1988" s="267"/>
      <c r="AO1988" s="267"/>
      <c r="AP1988" s="267"/>
      <c r="AQ1988" s="267"/>
      <c r="AR1988" s="267"/>
      <c r="AS1988" s="267"/>
      <c r="AT1988" s="267"/>
      <c r="AU1988" s="267"/>
      <c r="AV1988" s="267"/>
      <c r="AW1988" s="267"/>
      <c r="AX1988" s="267"/>
      <c r="AY1988" s="267"/>
      <c r="AZ1988" s="267"/>
      <c r="BA1988" s="267"/>
      <c r="BB1988" s="267"/>
      <c r="BC1988" s="267"/>
      <c r="BD1988" s="267"/>
      <c r="BE1988" s="267"/>
      <c r="BF1988" s="267"/>
      <c r="BG1988" s="267"/>
      <c r="BH1988" s="267"/>
      <c r="BI1988" s="267"/>
      <c r="BJ1988" s="267"/>
      <c r="BK1988" s="267"/>
      <c r="BL1988" s="267"/>
      <c r="BM1988" s="267"/>
      <c r="BN1988" s="267"/>
      <c r="BO1988" s="267"/>
      <c r="BP1988" s="267"/>
      <c r="BQ1988" s="267"/>
      <c r="BR1988" s="267"/>
      <c r="BS1988" s="267"/>
      <c r="BT1988" s="267"/>
      <c r="BU1988" s="267"/>
      <c r="BV1988" s="267"/>
      <c r="BW1988" s="267"/>
      <c r="BX1988" s="267"/>
      <c r="BY1988" s="267"/>
      <c r="BZ1988" s="267"/>
      <c r="CA1988" s="267"/>
      <c r="CB1988" s="267"/>
      <c r="CC1988" s="267"/>
      <c r="CD1988" s="267"/>
      <c r="CE1988" s="267"/>
      <c r="CF1988" s="267"/>
      <c r="CG1988" s="267"/>
      <c r="CH1988" s="267"/>
      <c r="CI1988" s="267"/>
      <c r="CJ1988" s="267"/>
      <c r="CK1988" s="267"/>
      <c r="CL1988" s="267"/>
      <c r="CM1988" s="267"/>
      <c r="CN1988" s="267"/>
      <c r="CO1988" s="267"/>
      <c r="CP1988" s="267"/>
      <c r="CQ1988" s="267"/>
      <c r="CR1988" s="267"/>
      <c r="CS1988" s="267"/>
      <c r="CT1988" s="267"/>
      <c r="CU1988" s="267"/>
      <c r="CV1988" s="267"/>
      <c r="CW1988" s="267"/>
      <c r="CX1988" s="267"/>
      <c r="CY1988" s="267"/>
      <c r="CZ1988" s="267"/>
      <c r="DA1988" s="267"/>
      <c r="DB1988" s="267"/>
      <c r="DC1988" s="267"/>
      <c r="DD1988" s="267"/>
      <c r="DE1988" s="267"/>
      <c r="DF1988" s="267"/>
      <c r="DG1988" s="267"/>
      <c r="DH1988" s="267"/>
      <c r="DI1988" s="267"/>
      <c r="DJ1988" s="267"/>
      <c r="DK1988" s="267"/>
      <c r="DL1988" s="267"/>
      <c r="DM1988" s="267"/>
      <c r="DN1988" s="267"/>
      <c r="DO1988" s="267"/>
      <c r="DP1988" s="267"/>
      <c r="DQ1988" s="267"/>
      <c r="DR1988" s="267"/>
      <c r="DS1988" s="267"/>
      <c r="DT1988" s="267"/>
      <c r="DU1988" s="267"/>
      <c r="DV1988" s="267"/>
      <c r="DW1988" s="267"/>
      <c r="DX1988" s="267"/>
      <c r="DY1988" s="267"/>
      <c r="DZ1988" s="267"/>
      <c r="EA1988" s="267"/>
      <c r="EB1988" s="267"/>
      <c r="EC1988" s="267"/>
      <c r="ED1988" s="267"/>
      <c r="EE1988" s="267"/>
      <c r="EF1988" s="267"/>
      <c r="EG1988" s="267"/>
      <c r="EH1988" s="267"/>
      <c r="EI1988" s="267"/>
      <c r="EJ1988" s="267"/>
      <c r="EK1988" s="267"/>
      <c r="EL1988" s="267"/>
      <c r="EM1988" s="267"/>
      <c r="EN1988" s="267"/>
      <c r="EO1988" s="267"/>
      <c r="EP1988" s="267"/>
      <c r="EQ1988" s="267"/>
      <c r="ER1988" s="267"/>
      <c r="ES1988" s="267"/>
      <c r="ET1988" s="267"/>
      <c r="EU1988" s="267"/>
      <c r="EV1988" s="267"/>
      <c r="EW1988" s="267"/>
      <c r="EX1988" s="267"/>
      <c r="EY1988" s="267"/>
      <c r="EZ1988" s="267"/>
      <c r="FA1988" s="267"/>
      <c r="FB1988" s="267"/>
      <c r="FC1988" s="267"/>
      <c r="FD1988" s="267"/>
      <c r="FE1988" s="267"/>
      <c r="FF1988" s="267"/>
      <c r="FG1988" s="267"/>
      <c r="FH1988" s="267"/>
      <c r="FI1988" s="267"/>
      <c r="FJ1988" s="267"/>
      <c r="FK1988" s="267"/>
      <c r="FL1988" s="267"/>
      <c r="FM1988" s="267"/>
      <c r="FN1988" s="267"/>
      <c r="FO1988" s="267"/>
      <c r="FP1988" s="267"/>
      <c r="FQ1988" s="267"/>
      <c r="FR1988" s="267"/>
      <c r="FS1988" s="267"/>
      <c r="FT1988" s="267"/>
      <c r="FU1988" s="267"/>
      <c r="FV1988" s="267"/>
      <c r="FW1988" s="267"/>
      <c r="FX1988" s="267"/>
      <c r="FY1988" s="267"/>
      <c r="FZ1988" s="267"/>
      <c r="GA1988" s="267"/>
      <c r="GB1988" s="267"/>
      <c r="GC1988" s="267"/>
      <c r="GD1988" s="267"/>
      <c r="GE1988" s="267"/>
      <c r="GF1988" s="267"/>
      <c r="GG1988" s="267"/>
      <c r="GH1988" s="267"/>
      <c r="GI1988" s="267"/>
      <c r="GJ1988" s="267"/>
      <c r="GK1988" s="267"/>
      <c r="GL1988" s="267"/>
      <c r="GM1988" s="267"/>
      <c r="GN1988" s="267"/>
      <c r="GO1988" s="267"/>
      <c r="GP1988" s="267"/>
      <c r="GQ1988" s="267"/>
      <c r="GR1988" s="267"/>
      <c r="GS1988" s="267"/>
      <c r="GT1988" s="267"/>
      <c r="GU1988" s="267"/>
      <c r="GV1988" s="267"/>
      <c r="GW1988" s="267"/>
      <c r="GX1988" s="267"/>
      <c r="GY1988" s="267"/>
      <c r="GZ1988" s="267"/>
      <c r="HA1988" s="267"/>
      <c r="HB1988" s="267"/>
      <c r="HC1988" s="267"/>
      <c r="HD1988" s="267"/>
      <c r="HE1988" s="267"/>
      <c r="HF1988" s="267"/>
      <c r="HG1988" s="267"/>
      <c r="HH1988" s="267"/>
      <c r="HI1988" s="267"/>
      <c r="HJ1988" s="267"/>
      <c r="HK1988" s="267"/>
      <c r="HL1988" s="267"/>
      <c r="HM1988" s="267"/>
      <c r="HN1988" s="267"/>
      <c r="HO1988" s="267"/>
      <c r="HP1988" s="267"/>
      <c r="HQ1988" s="267"/>
      <c r="HR1988" s="267"/>
      <c r="HS1988" s="267"/>
      <c r="HT1988" s="267"/>
      <c r="HU1988" s="267"/>
      <c r="HV1988" s="267"/>
      <c r="HW1988" s="267"/>
      <c r="HX1988" s="267"/>
      <c r="HY1988" s="267"/>
      <c r="HZ1988" s="267"/>
      <c r="IA1988" s="267"/>
      <c r="IB1988" s="267"/>
      <c r="IC1988" s="267"/>
      <c r="ID1988" s="267"/>
      <c r="IE1988" s="267"/>
      <c r="IF1988" s="267"/>
      <c r="IG1988" s="267"/>
      <c r="IH1988" s="267"/>
      <c r="II1988" s="267"/>
      <c r="IJ1988" s="267"/>
      <c r="IK1988" s="267"/>
      <c r="IL1988" s="267"/>
      <c r="IM1988" s="267"/>
      <c r="IN1988" s="267"/>
      <c r="IO1988" s="267"/>
      <c r="IP1988" s="267"/>
      <c r="IQ1988" s="267"/>
      <c r="IR1988" s="267"/>
      <c r="IS1988" s="267"/>
      <c r="IT1988" s="267"/>
      <c r="IU1988" s="267"/>
    </row>
    <row r="1989" spans="1:255" s="268" customFormat="1" ht="12.75">
      <c r="A1989" s="267"/>
      <c r="B1989" s="267"/>
      <c r="C1989" s="267"/>
      <c r="D1989" s="267"/>
      <c r="E1989" s="267"/>
      <c r="F1989" s="267"/>
      <c r="G1989" s="267"/>
      <c r="H1989" s="267"/>
      <c r="I1989" s="267"/>
      <c r="J1989" s="267"/>
      <c r="K1989" s="267"/>
      <c r="L1989" s="267"/>
      <c r="M1989" s="267"/>
      <c r="N1989" s="267"/>
      <c r="O1989" s="267"/>
      <c r="P1989" s="267"/>
      <c r="Q1989" s="267"/>
      <c r="R1989" s="267"/>
      <c r="S1989" s="267"/>
      <c r="T1989" s="267"/>
      <c r="U1989" s="267"/>
      <c r="V1989" s="267"/>
      <c r="W1989" s="267"/>
      <c r="X1989" s="267"/>
      <c r="Y1989" s="267"/>
      <c r="Z1989" s="267"/>
      <c r="AA1989" s="267"/>
      <c r="AB1989" s="267"/>
      <c r="AC1989" s="267"/>
      <c r="AD1989" s="267"/>
      <c r="AE1989" s="267"/>
      <c r="AF1989" s="267"/>
      <c r="AG1989" s="267"/>
      <c r="AH1989" s="267"/>
      <c r="AI1989" s="267"/>
      <c r="AJ1989" s="267"/>
      <c r="AK1989" s="267"/>
      <c r="AL1989" s="267"/>
      <c r="AM1989" s="267"/>
      <c r="AN1989" s="267"/>
      <c r="AO1989" s="267"/>
      <c r="AP1989" s="267"/>
      <c r="AQ1989" s="267"/>
      <c r="AR1989" s="267"/>
      <c r="AS1989" s="267"/>
      <c r="AT1989" s="267"/>
      <c r="AU1989" s="267"/>
      <c r="AV1989" s="267"/>
      <c r="AW1989" s="267"/>
      <c r="AX1989" s="267"/>
      <c r="AY1989" s="267"/>
      <c r="AZ1989" s="267"/>
      <c r="BA1989" s="267"/>
      <c r="BB1989" s="267"/>
      <c r="BC1989" s="267"/>
      <c r="BD1989" s="267"/>
      <c r="BE1989" s="267"/>
      <c r="BF1989" s="267"/>
      <c r="BG1989" s="267"/>
      <c r="BH1989" s="267"/>
      <c r="BI1989" s="267"/>
      <c r="BJ1989" s="267"/>
      <c r="BK1989" s="267"/>
      <c r="BL1989" s="267"/>
      <c r="BM1989" s="267"/>
      <c r="BN1989" s="267"/>
      <c r="BO1989" s="267"/>
      <c r="BP1989" s="267"/>
      <c r="BQ1989" s="267"/>
      <c r="BR1989" s="267"/>
      <c r="BS1989" s="267"/>
      <c r="BT1989" s="267"/>
      <c r="BU1989" s="267"/>
      <c r="BV1989" s="267"/>
      <c r="BW1989" s="267"/>
      <c r="BX1989" s="267"/>
      <c r="BY1989" s="267"/>
      <c r="BZ1989" s="267"/>
      <c r="CA1989" s="267"/>
      <c r="CB1989" s="267"/>
      <c r="CC1989" s="267"/>
      <c r="CD1989" s="267"/>
      <c r="CE1989" s="267"/>
      <c r="CF1989" s="267"/>
      <c r="CG1989" s="267"/>
      <c r="CH1989" s="267"/>
      <c r="CI1989" s="267"/>
      <c r="CJ1989" s="267"/>
      <c r="CK1989" s="267"/>
      <c r="CL1989" s="267"/>
      <c r="CM1989" s="267"/>
      <c r="CN1989" s="267"/>
      <c r="CO1989" s="267"/>
      <c r="CP1989" s="267"/>
      <c r="CQ1989" s="267"/>
      <c r="CR1989" s="267"/>
      <c r="CS1989" s="267"/>
      <c r="CT1989" s="267"/>
      <c r="CU1989" s="267"/>
      <c r="CV1989" s="267"/>
      <c r="CW1989" s="267"/>
      <c r="CX1989" s="267"/>
      <c r="CY1989" s="267"/>
      <c r="CZ1989" s="267"/>
      <c r="DA1989" s="267"/>
      <c r="DB1989" s="267"/>
      <c r="DC1989" s="267"/>
      <c r="DD1989" s="267"/>
      <c r="DE1989" s="267"/>
      <c r="DF1989" s="267"/>
      <c r="DG1989" s="267"/>
      <c r="DH1989" s="267"/>
      <c r="DI1989" s="267"/>
      <c r="DJ1989" s="267"/>
      <c r="DK1989" s="267"/>
      <c r="DL1989" s="267"/>
      <c r="DM1989" s="267"/>
      <c r="DN1989" s="267"/>
      <c r="DO1989" s="267"/>
      <c r="DP1989" s="267"/>
      <c r="DQ1989" s="267"/>
      <c r="DR1989" s="267"/>
      <c r="DS1989" s="267"/>
      <c r="DT1989" s="267"/>
      <c r="DU1989" s="267"/>
      <c r="DV1989" s="267"/>
      <c r="DW1989" s="267"/>
      <c r="DX1989" s="267"/>
      <c r="DY1989" s="267"/>
      <c r="DZ1989" s="267"/>
      <c r="EA1989" s="267"/>
      <c r="EB1989" s="267"/>
      <c r="EC1989" s="267"/>
      <c r="ED1989" s="267"/>
      <c r="EE1989" s="267"/>
      <c r="EF1989" s="267"/>
      <c r="EG1989" s="267"/>
      <c r="EH1989" s="267"/>
      <c r="EI1989" s="267"/>
      <c r="EJ1989" s="267"/>
      <c r="EK1989" s="267"/>
      <c r="EL1989" s="267"/>
      <c r="EM1989" s="267"/>
      <c r="EN1989" s="267"/>
      <c r="EO1989" s="267"/>
      <c r="EP1989" s="267"/>
      <c r="EQ1989" s="267"/>
      <c r="ER1989" s="267"/>
      <c r="ES1989" s="267"/>
      <c r="ET1989" s="267"/>
      <c r="EU1989" s="267"/>
      <c r="EV1989" s="267"/>
      <c r="EW1989" s="267"/>
      <c r="EX1989" s="267"/>
      <c r="EY1989" s="267"/>
      <c r="EZ1989" s="267"/>
      <c r="FA1989" s="267"/>
      <c r="FB1989" s="267"/>
      <c r="FC1989" s="267"/>
      <c r="FD1989" s="267"/>
      <c r="FE1989" s="267"/>
      <c r="FF1989" s="267"/>
      <c r="FG1989" s="267"/>
      <c r="FH1989" s="267"/>
      <c r="FI1989" s="267"/>
      <c r="FJ1989" s="267"/>
      <c r="FK1989" s="267"/>
      <c r="FL1989" s="267"/>
      <c r="FM1989" s="267"/>
      <c r="FN1989" s="267"/>
      <c r="FO1989" s="267"/>
      <c r="FP1989" s="267"/>
      <c r="FQ1989" s="267"/>
      <c r="FR1989" s="267"/>
      <c r="FS1989" s="267"/>
      <c r="FT1989" s="267"/>
      <c r="FU1989" s="267"/>
      <c r="FV1989" s="267"/>
      <c r="FW1989" s="267"/>
      <c r="FX1989" s="267"/>
      <c r="FY1989" s="267"/>
      <c r="FZ1989" s="267"/>
      <c r="GA1989" s="267"/>
      <c r="GB1989" s="267"/>
      <c r="GC1989" s="267"/>
      <c r="GD1989" s="267"/>
      <c r="GE1989" s="267"/>
      <c r="GF1989" s="267"/>
      <c r="GG1989" s="267"/>
      <c r="GH1989" s="267"/>
      <c r="GI1989" s="267"/>
      <c r="GJ1989" s="267"/>
      <c r="GK1989" s="267"/>
      <c r="GL1989" s="267"/>
      <c r="GM1989" s="267"/>
      <c r="GN1989" s="267"/>
      <c r="GO1989" s="267"/>
      <c r="GP1989" s="267"/>
      <c r="GQ1989" s="267"/>
      <c r="GR1989" s="267"/>
      <c r="GS1989" s="267"/>
      <c r="GT1989" s="267"/>
      <c r="GU1989" s="267"/>
      <c r="GV1989" s="267"/>
      <c r="GW1989" s="267"/>
      <c r="GX1989" s="267"/>
      <c r="GY1989" s="267"/>
      <c r="GZ1989" s="267"/>
      <c r="HA1989" s="267"/>
      <c r="HB1989" s="267"/>
      <c r="HC1989" s="267"/>
      <c r="HD1989" s="267"/>
      <c r="HE1989" s="267"/>
      <c r="HF1989" s="267"/>
      <c r="HG1989" s="267"/>
      <c r="HH1989" s="267"/>
      <c r="HI1989" s="267"/>
      <c r="HJ1989" s="267"/>
      <c r="HK1989" s="267"/>
      <c r="HL1989" s="267"/>
      <c r="HM1989" s="267"/>
      <c r="HN1989" s="267"/>
      <c r="HO1989" s="267"/>
      <c r="HP1989" s="267"/>
      <c r="HQ1989" s="267"/>
      <c r="HR1989" s="267"/>
      <c r="HS1989" s="267"/>
      <c r="HT1989" s="267"/>
      <c r="HU1989" s="267"/>
      <c r="HV1989" s="267"/>
      <c r="HW1989" s="267"/>
      <c r="HX1989" s="267"/>
      <c r="HY1989" s="267"/>
      <c r="HZ1989" s="267"/>
      <c r="IA1989" s="267"/>
      <c r="IB1989" s="267"/>
      <c r="IC1989" s="267"/>
      <c r="ID1989" s="267"/>
      <c r="IE1989" s="267"/>
      <c r="IF1989" s="267"/>
      <c r="IG1989" s="267"/>
      <c r="IH1989" s="267"/>
      <c r="II1989" s="267"/>
      <c r="IJ1989" s="267"/>
      <c r="IK1989" s="267"/>
      <c r="IL1989" s="267"/>
      <c r="IM1989" s="267"/>
      <c r="IN1989" s="267"/>
      <c r="IO1989" s="267"/>
      <c r="IP1989" s="267"/>
      <c r="IQ1989" s="267"/>
      <c r="IR1989" s="267"/>
      <c r="IS1989" s="267"/>
      <c r="IT1989" s="267"/>
      <c r="IU1989" s="267"/>
    </row>
    <row r="1990" spans="1:255" s="268" customFormat="1" ht="12.75">
      <c r="A1990" s="267"/>
      <c r="B1990" s="267"/>
      <c r="C1990" s="267"/>
      <c r="D1990" s="267"/>
      <c r="E1990" s="267"/>
      <c r="F1990" s="267"/>
      <c r="G1990" s="267"/>
      <c r="H1990" s="267"/>
      <c r="I1990" s="267"/>
      <c r="J1990" s="267"/>
      <c r="K1990" s="267"/>
      <c r="L1990" s="267"/>
      <c r="M1990" s="267"/>
      <c r="N1990" s="267"/>
      <c r="O1990" s="267"/>
      <c r="P1990" s="267"/>
      <c r="Q1990" s="267"/>
      <c r="R1990" s="267"/>
      <c r="S1990" s="267"/>
      <c r="T1990" s="267"/>
      <c r="U1990" s="267"/>
      <c r="V1990" s="267"/>
      <c r="W1990" s="267"/>
      <c r="X1990" s="267"/>
      <c r="Y1990" s="267"/>
      <c r="Z1990" s="267"/>
      <c r="AA1990" s="267"/>
      <c r="AB1990" s="267"/>
      <c r="AC1990" s="267"/>
      <c r="AD1990" s="267"/>
      <c r="AE1990" s="267"/>
      <c r="AF1990" s="267"/>
      <c r="AG1990" s="267"/>
      <c r="AH1990" s="267"/>
      <c r="AI1990" s="267"/>
      <c r="AJ1990" s="267"/>
      <c r="AK1990" s="267"/>
      <c r="AL1990" s="267"/>
      <c r="AM1990" s="267"/>
      <c r="AN1990" s="267"/>
      <c r="AO1990" s="267"/>
      <c r="AP1990" s="267"/>
      <c r="AQ1990" s="267"/>
      <c r="AR1990" s="267"/>
      <c r="AS1990" s="267"/>
      <c r="AT1990" s="267"/>
      <c r="AU1990" s="267"/>
      <c r="AV1990" s="267"/>
      <c r="AW1990" s="267"/>
      <c r="AX1990" s="267"/>
      <c r="AY1990" s="267"/>
      <c r="AZ1990" s="267"/>
      <c r="BA1990" s="267"/>
      <c r="BB1990" s="267"/>
      <c r="BC1990" s="267"/>
      <c r="BD1990" s="267"/>
      <c r="BE1990" s="267"/>
      <c r="BF1990" s="267"/>
      <c r="BG1990" s="267"/>
      <c r="BH1990" s="267"/>
      <c r="BI1990" s="267"/>
      <c r="BJ1990" s="267"/>
      <c r="BK1990" s="267"/>
      <c r="BL1990" s="267"/>
      <c r="BM1990" s="267"/>
      <c r="BN1990" s="267"/>
      <c r="BO1990" s="267"/>
      <c r="BP1990" s="267"/>
      <c r="BQ1990" s="267"/>
      <c r="BR1990" s="267"/>
      <c r="BS1990" s="267"/>
      <c r="BT1990" s="267"/>
      <c r="BU1990" s="267"/>
      <c r="BV1990" s="267"/>
      <c r="BW1990" s="267"/>
      <c r="BX1990" s="267"/>
      <c r="BY1990" s="267"/>
      <c r="BZ1990" s="267"/>
      <c r="CA1990" s="267"/>
      <c r="CB1990" s="267"/>
      <c r="CC1990" s="267"/>
      <c r="CD1990" s="267"/>
      <c r="CE1990" s="267"/>
      <c r="CF1990" s="267"/>
      <c r="CG1990" s="267"/>
      <c r="CH1990" s="267"/>
      <c r="CI1990" s="267"/>
      <c r="CJ1990" s="267"/>
      <c r="CK1990" s="267"/>
      <c r="CL1990" s="267"/>
      <c r="CM1990" s="267"/>
      <c r="CN1990" s="267"/>
      <c r="CO1990" s="267"/>
      <c r="CP1990" s="267"/>
      <c r="CQ1990" s="267"/>
      <c r="CR1990" s="267"/>
      <c r="CS1990" s="267"/>
      <c r="CT1990" s="267"/>
      <c r="CU1990" s="267"/>
      <c r="CV1990" s="267"/>
      <c r="CW1990" s="267"/>
      <c r="CX1990" s="267"/>
      <c r="CY1990" s="267"/>
      <c r="CZ1990" s="267"/>
      <c r="DA1990" s="267"/>
      <c r="DB1990" s="267"/>
      <c r="DC1990" s="267"/>
      <c r="DD1990" s="267"/>
      <c r="DE1990" s="267"/>
      <c r="DF1990" s="267"/>
      <c r="DG1990" s="267"/>
      <c r="DH1990" s="267"/>
      <c r="DI1990" s="267"/>
      <c r="DJ1990" s="267"/>
      <c r="DK1990" s="267"/>
      <c r="DL1990" s="267"/>
      <c r="DM1990" s="267"/>
      <c r="DN1990" s="267"/>
      <c r="DO1990" s="267"/>
      <c r="DP1990" s="267"/>
      <c r="DQ1990" s="267"/>
      <c r="DR1990" s="267"/>
      <c r="DS1990" s="267"/>
      <c r="DT1990" s="267"/>
      <c r="DU1990" s="267"/>
      <c r="DV1990" s="267"/>
      <c r="DW1990" s="267"/>
      <c r="DX1990" s="267"/>
      <c r="DY1990" s="267"/>
      <c r="DZ1990" s="267"/>
      <c r="EA1990" s="267"/>
      <c r="EB1990" s="267"/>
      <c r="EC1990" s="267"/>
      <c r="ED1990" s="267"/>
      <c r="EE1990" s="267"/>
      <c r="EF1990" s="267"/>
      <c r="EG1990" s="267"/>
      <c r="EH1990" s="267"/>
      <c r="EI1990" s="267"/>
      <c r="EJ1990" s="267"/>
      <c r="EK1990" s="267"/>
      <c r="EL1990" s="267"/>
      <c r="EM1990" s="267"/>
      <c r="EN1990" s="267"/>
      <c r="EO1990" s="267"/>
      <c r="EP1990" s="267"/>
      <c r="EQ1990" s="267"/>
      <c r="ER1990" s="267"/>
      <c r="ES1990" s="267"/>
      <c r="ET1990" s="267"/>
      <c r="EU1990" s="267"/>
      <c r="EV1990" s="267"/>
      <c r="EW1990" s="267"/>
      <c r="EX1990" s="267"/>
      <c r="EY1990" s="267"/>
      <c r="EZ1990" s="267"/>
      <c r="FA1990" s="267"/>
      <c r="FB1990" s="267"/>
      <c r="FC1990" s="267"/>
      <c r="FD1990" s="267"/>
      <c r="FE1990" s="267"/>
      <c r="FF1990" s="267"/>
      <c r="FG1990" s="267"/>
      <c r="FH1990" s="267"/>
      <c r="FI1990" s="267"/>
      <c r="FJ1990" s="267"/>
      <c r="FK1990" s="267"/>
      <c r="FL1990" s="267"/>
      <c r="FM1990" s="267"/>
      <c r="FN1990" s="267"/>
      <c r="FO1990" s="267"/>
      <c r="FP1990" s="267"/>
      <c r="FQ1990" s="267"/>
      <c r="FR1990" s="267"/>
      <c r="FS1990" s="267"/>
      <c r="FT1990" s="267"/>
      <c r="FU1990" s="267"/>
      <c r="FV1990" s="267"/>
      <c r="FW1990" s="267"/>
      <c r="FX1990" s="267"/>
      <c r="FY1990" s="267"/>
      <c r="FZ1990" s="267"/>
      <c r="GA1990" s="267"/>
      <c r="GB1990" s="267"/>
      <c r="GC1990" s="267"/>
      <c r="GD1990" s="267"/>
      <c r="GE1990" s="267"/>
      <c r="GF1990" s="267"/>
      <c r="GG1990" s="267"/>
      <c r="GH1990" s="267"/>
      <c r="GI1990" s="267"/>
      <c r="GJ1990" s="267"/>
      <c r="GK1990" s="267"/>
      <c r="GL1990" s="267"/>
      <c r="GM1990" s="267"/>
      <c r="GN1990" s="267"/>
      <c r="GO1990" s="267"/>
      <c r="GP1990" s="267"/>
      <c r="GQ1990" s="267"/>
      <c r="GR1990" s="267"/>
      <c r="GS1990" s="267"/>
      <c r="GT1990" s="267"/>
      <c r="GU1990" s="267"/>
      <c r="GV1990" s="267"/>
      <c r="GW1990" s="267"/>
      <c r="GX1990" s="267"/>
      <c r="GY1990" s="267"/>
      <c r="GZ1990" s="267"/>
      <c r="HA1990" s="267"/>
      <c r="HB1990" s="267"/>
      <c r="HC1990" s="267"/>
      <c r="HD1990" s="267"/>
      <c r="HE1990" s="267"/>
      <c r="HF1990" s="267"/>
      <c r="HG1990" s="267"/>
      <c r="HH1990" s="267"/>
      <c r="HI1990" s="267"/>
      <c r="HJ1990" s="267"/>
      <c r="HK1990" s="267"/>
      <c r="HL1990" s="267"/>
      <c r="HM1990" s="267"/>
      <c r="HN1990" s="267"/>
      <c r="HO1990" s="267"/>
      <c r="HP1990" s="267"/>
      <c r="HQ1990" s="267"/>
      <c r="HR1990" s="267"/>
      <c r="HS1990" s="267"/>
      <c r="HT1990" s="267"/>
      <c r="HU1990" s="267"/>
      <c r="HV1990" s="267"/>
      <c r="HW1990" s="267"/>
      <c r="HX1990" s="267"/>
      <c r="HY1990" s="267"/>
      <c r="HZ1990" s="267"/>
      <c r="IA1990" s="267"/>
      <c r="IB1990" s="267"/>
      <c r="IC1990" s="267"/>
      <c r="ID1990" s="267"/>
      <c r="IE1990" s="267"/>
      <c r="IF1990" s="267"/>
      <c r="IG1990" s="267"/>
      <c r="IH1990" s="267"/>
      <c r="II1990" s="267"/>
      <c r="IJ1990" s="267"/>
      <c r="IK1990" s="267"/>
      <c r="IL1990" s="267"/>
      <c r="IM1990" s="267"/>
      <c r="IN1990" s="267"/>
      <c r="IO1990" s="267"/>
      <c r="IP1990" s="267"/>
      <c r="IQ1990" s="267"/>
      <c r="IR1990" s="267"/>
      <c r="IS1990" s="267"/>
      <c r="IT1990" s="267"/>
      <c r="IU1990" s="267"/>
    </row>
    <row r="1991" spans="1:255" s="268" customFormat="1" ht="12.75">
      <c r="A1991" s="267"/>
      <c r="B1991" s="267"/>
      <c r="C1991" s="267"/>
      <c r="D1991" s="267"/>
      <c r="E1991" s="267"/>
      <c r="F1991" s="267"/>
      <c r="G1991" s="267"/>
      <c r="H1991" s="267"/>
      <c r="I1991" s="267"/>
      <c r="J1991" s="267"/>
      <c r="K1991" s="267"/>
      <c r="L1991" s="267"/>
      <c r="M1991" s="267"/>
      <c r="N1991" s="267"/>
      <c r="O1991" s="267"/>
      <c r="P1991" s="267"/>
      <c r="Q1991" s="267"/>
      <c r="R1991" s="267"/>
      <c r="S1991" s="267"/>
      <c r="T1991" s="267"/>
      <c r="U1991" s="267"/>
      <c r="V1991" s="267"/>
      <c r="W1991" s="267"/>
      <c r="X1991" s="267"/>
      <c r="Y1991" s="267"/>
      <c r="Z1991" s="267"/>
      <c r="AA1991" s="267"/>
      <c r="AB1991" s="267"/>
      <c r="AC1991" s="267"/>
      <c r="AD1991" s="267"/>
      <c r="AE1991" s="267"/>
      <c r="AF1991" s="267"/>
      <c r="AG1991" s="267"/>
      <c r="AH1991" s="267"/>
      <c r="AI1991" s="267"/>
      <c r="AJ1991" s="267"/>
      <c r="AK1991" s="267"/>
      <c r="AL1991" s="267"/>
      <c r="AM1991" s="267"/>
      <c r="AN1991" s="267"/>
      <c r="AO1991" s="267"/>
      <c r="AP1991" s="267"/>
      <c r="AQ1991" s="267"/>
      <c r="AR1991" s="267"/>
      <c r="AS1991" s="267"/>
      <c r="AT1991" s="267"/>
      <c r="AU1991" s="267"/>
      <c r="AV1991" s="267"/>
      <c r="AW1991" s="267"/>
      <c r="AX1991" s="267"/>
      <c r="AY1991" s="267"/>
      <c r="AZ1991" s="267"/>
      <c r="BA1991" s="267"/>
      <c r="BB1991" s="267"/>
      <c r="BC1991" s="267"/>
      <c r="BD1991" s="267"/>
      <c r="BE1991" s="267"/>
      <c r="BF1991" s="267"/>
      <c r="BG1991" s="267"/>
      <c r="BH1991" s="267"/>
      <c r="BI1991" s="267"/>
      <c r="BJ1991" s="267"/>
      <c r="BK1991" s="267"/>
      <c r="BL1991" s="267"/>
      <c r="BM1991" s="267"/>
      <c r="BN1991" s="267"/>
      <c r="BO1991" s="267"/>
      <c r="BP1991" s="267"/>
      <c r="BQ1991" s="267"/>
      <c r="BR1991" s="267"/>
      <c r="BS1991" s="267"/>
      <c r="BT1991" s="267"/>
      <c r="BU1991" s="267"/>
      <c r="BV1991" s="267"/>
      <c r="BW1991" s="267"/>
      <c r="BX1991" s="267"/>
      <c r="BY1991" s="267"/>
      <c r="BZ1991" s="267"/>
      <c r="CA1991" s="267"/>
      <c r="CB1991" s="267"/>
      <c r="CC1991" s="267"/>
      <c r="CD1991" s="267"/>
      <c r="CE1991" s="267"/>
      <c r="CF1991" s="267"/>
      <c r="CG1991" s="267"/>
      <c r="CH1991" s="267"/>
      <c r="CI1991" s="267"/>
      <c r="CJ1991" s="267"/>
      <c r="CK1991" s="267"/>
      <c r="CL1991" s="267"/>
      <c r="CM1991" s="267"/>
      <c r="CN1991" s="267"/>
      <c r="CO1991" s="267"/>
      <c r="CP1991" s="267"/>
      <c r="CQ1991" s="267"/>
      <c r="CR1991" s="267"/>
      <c r="CS1991" s="267"/>
      <c r="CT1991" s="267"/>
      <c r="CU1991" s="267"/>
      <c r="CV1991" s="267"/>
      <c r="CW1991" s="267"/>
      <c r="CX1991" s="267"/>
      <c r="CY1991" s="267"/>
      <c r="CZ1991" s="267"/>
      <c r="DA1991" s="267"/>
      <c r="DB1991" s="267"/>
      <c r="DC1991" s="267"/>
      <c r="DD1991" s="267"/>
      <c r="DE1991" s="267"/>
      <c r="DF1991" s="267"/>
      <c r="DG1991" s="267"/>
      <c r="DH1991" s="267"/>
      <c r="DI1991" s="267"/>
      <c r="DJ1991" s="267"/>
      <c r="DK1991" s="267"/>
      <c r="DL1991" s="267"/>
      <c r="DM1991" s="267"/>
      <c r="DN1991" s="267"/>
      <c r="DO1991" s="267"/>
      <c r="DP1991" s="267"/>
      <c r="DQ1991" s="267"/>
      <c r="DR1991" s="267"/>
      <c r="DS1991" s="267"/>
      <c r="DT1991" s="267"/>
      <c r="DU1991" s="267"/>
      <c r="DV1991" s="267"/>
      <c r="DW1991" s="267"/>
      <c r="DX1991" s="267"/>
      <c r="DY1991" s="267"/>
      <c r="DZ1991" s="267"/>
      <c r="EA1991" s="267"/>
      <c r="EB1991" s="267"/>
      <c r="EC1991" s="267"/>
      <c r="ED1991" s="267"/>
      <c r="EE1991" s="267"/>
      <c r="EF1991" s="267"/>
      <c r="EG1991" s="267"/>
      <c r="EH1991" s="267"/>
      <c r="EI1991" s="267"/>
      <c r="EJ1991" s="267"/>
      <c r="EK1991" s="267"/>
      <c r="EL1991" s="267"/>
      <c r="EM1991" s="267"/>
      <c r="EN1991" s="267"/>
      <c r="EO1991" s="267"/>
      <c r="EP1991" s="267"/>
      <c r="EQ1991" s="267"/>
      <c r="ER1991" s="267"/>
      <c r="ES1991" s="267"/>
      <c r="ET1991" s="267"/>
      <c r="EU1991" s="267"/>
      <c r="EV1991" s="267"/>
      <c r="EW1991" s="267"/>
      <c r="EX1991" s="267"/>
      <c r="EY1991" s="267"/>
      <c r="EZ1991" s="267"/>
      <c r="FA1991" s="267"/>
      <c r="FB1991" s="267"/>
      <c r="FC1991" s="267"/>
      <c r="FD1991" s="267"/>
      <c r="FE1991" s="267"/>
      <c r="FF1991" s="267"/>
      <c r="FG1991" s="267"/>
      <c r="FH1991" s="267"/>
      <c r="FI1991" s="267"/>
      <c r="FJ1991" s="267"/>
      <c r="FK1991" s="267"/>
      <c r="FL1991" s="267"/>
      <c r="FM1991" s="267"/>
      <c r="FN1991" s="267"/>
      <c r="FO1991" s="267"/>
      <c r="FP1991" s="267"/>
      <c r="FQ1991" s="267"/>
      <c r="FR1991" s="267"/>
      <c r="FS1991" s="267"/>
      <c r="FT1991" s="267"/>
      <c r="FU1991" s="267"/>
      <c r="FV1991" s="267"/>
      <c r="FW1991" s="267"/>
      <c r="FX1991" s="267"/>
      <c r="FY1991" s="267"/>
      <c r="FZ1991" s="267"/>
      <c r="GA1991" s="267"/>
      <c r="GB1991" s="267"/>
      <c r="GC1991" s="267"/>
      <c r="GD1991" s="267"/>
      <c r="GE1991" s="267"/>
      <c r="GF1991" s="267"/>
      <c r="GG1991" s="267"/>
      <c r="GH1991" s="267"/>
      <c r="GI1991" s="267"/>
      <c r="GJ1991" s="267"/>
      <c r="GK1991" s="267"/>
      <c r="GL1991" s="267"/>
      <c r="GM1991" s="267"/>
      <c r="GN1991" s="267"/>
      <c r="GO1991" s="267"/>
      <c r="GP1991" s="267"/>
      <c r="GQ1991" s="267"/>
      <c r="GR1991" s="267"/>
      <c r="GS1991" s="267"/>
      <c r="GT1991" s="267"/>
      <c r="GU1991" s="267"/>
      <c r="GV1991" s="267"/>
      <c r="GW1991" s="267"/>
      <c r="GX1991" s="267"/>
      <c r="GY1991" s="267"/>
      <c r="GZ1991" s="267"/>
      <c r="HA1991" s="267"/>
      <c r="HB1991" s="267"/>
      <c r="HC1991" s="267"/>
      <c r="HD1991" s="267"/>
      <c r="HE1991" s="267"/>
      <c r="HF1991" s="267"/>
      <c r="HG1991" s="267"/>
      <c r="HH1991" s="267"/>
      <c r="HI1991" s="267"/>
      <c r="HJ1991" s="267"/>
      <c r="HK1991" s="267"/>
      <c r="HL1991" s="267"/>
      <c r="HM1991" s="267"/>
      <c r="HN1991" s="267"/>
      <c r="HO1991" s="267"/>
      <c r="HP1991" s="267"/>
      <c r="HQ1991" s="267"/>
      <c r="HR1991" s="267"/>
      <c r="HS1991" s="267"/>
      <c r="HT1991" s="267"/>
      <c r="HU1991" s="267"/>
      <c r="HV1991" s="267"/>
      <c r="HW1991" s="267"/>
      <c r="HX1991" s="267"/>
      <c r="HY1991" s="267"/>
      <c r="HZ1991" s="267"/>
      <c r="IA1991" s="267"/>
      <c r="IB1991" s="267"/>
      <c r="IC1991" s="267"/>
      <c r="ID1991" s="267"/>
      <c r="IE1991" s="267"/>
      <c r="IF1991" s="267"/>
      <c r="IG1991" s="267"/>
      <c r="IH1991" s="267"/>
      <c r="II1991" s="267"/>
      <c r="IJ1991" s="267"/>
      <c r="IK1991" s="267"/>
      <c r="IL1991" s="267"/>
      <c r="IM1991" s="267"/>
      <c r="IN1991" s="267"/>
      <c r="IO1991" s="267"/>
      <c r="IP1991" s="267"/>
      <c r="IQ1991" s="267"/>
      <c r="IR1991" s="267"/>
      <c r="IS1991" s="267"/>
      <c r="IT1991" s="267"/>
      <c r="IU1991" s="267"/>
    </row>
    <row r="1992" spans="1:255" s="268" customFormat="1" ht="12.75">
      <c r="A1992" s="267"/>
      <c r="B1992" s="267"/>
      <c r="C1992" s="267"/>
      <c r="D1992" s="267"/>
      <c r="E1992" s="267"/>
      <c r="F1992" s="267"/>
      <c r="G1992" s="267"/>
      <c r="H1992" s="267"/>
      <c r="I1992" s="267"/>
      <c r="J1992" s="267"/>
      <c r="K1992" s="267"/>
      <c r="L1992" s="267"/>
      <c r="M1992" s="267"/>
      <c r="N1992" s="267"/>
      <c r="O1992" s="267"/>
      <c r="P1992" s="267"/>
      <c r="Q1992" s="267"/>
      <c r="R1992" s="267"/>
      <c r="S1992" s="267"/>
      <c r="T1992" s="267"/>
      <c r="U1992" s="267"/>
      <c r="V1992" s="267"/>
      <c r="W1992" s="267"/>
      <c r="X1992" s="267"/>
      <c r="Y1992" s="267"/>
      <c r="Z1992" s="267"/>
      <c r="AA1992" s="267"/>
      <c r="AB1992" s="267"/>
      <c r="AC1992" s="267"/>
      <c r="AD1992" s="267"/>
      <c r="AE1992" s="267"/>
      <c r="AF1992" s="267"/>
      <c r="AG1992" s="267"/>
      <c r="AH1992" s="267"/>
      <c r="AI1992" s="267"/>
      <c r="AJ1992" s="267"/>
      <c r="AK1992" s="267"/>
      <c r="AL1992" s="267"/>
      <c r="AM1992" s="267"/>
      <c r="AN1992" s="267"/>
      <c r="AO1992" s="267"/>
      <c r="AP1992" s="267"/>
      <c r="AQ1992" s="267"/>
      <c r="AR1992" s="267"/>
      <c r="AS1992" s="267"/>
      <c r="AT1992" s="267"/>
      <c r="AU1992" s="267"/>
      <c r="AV1992" s="267"/>
      <c r="AW1992" s="267"/>
      <c r="AX1992" s="267"/>
      <c r="AY1992" s="267"/>
      <c r="AZ1992" s="267"/>
      <c r="BA1992" s="267"/>
      <c r="BB1992" s="267"/>
      <c r="BC1992" s="267"/>
      <c r="BD1992" s="267"/>
      <c r="BE1992" s="267"/>
      <c r="BF1992" s="267"/>
      <c r="BG1992" s="267"/>
      <c r="BH1992" s="267"/>
      <c r="BI1992" s="267"/>
      <c r="BJ1992" s="267"/>
      <c r="BK1992" s="267"/>
      <c r="BL1992" s="267"/>
      <c r="BM1992" s="267"/>
      <c r="BN1992" s="267"/>
      <c r="BO1992" s="267"/>
      <c r="BP1992" s="267"/>
      <c r="BQ1992" s="267"/>
      <c r="BR1992" s="267"/>
      <c r="BS1992" s="267"/>
      <c r="BT1992" s="267"/>
      <c r="BU1992" s="267"/>
      <c r="BV1992" s="267"/>
      <c r="BW1992" s="267"/>
      <c r="BX1992" s="267"/>
      <c r="BY1992" s="267"/>
      <c r="BZ1992" s="267"/>
      <c r="CA1992" s="267"/>
      <c r="CB1992" s="267"/>
      <c r="CC1992" s="267"/>
      <c r="CD1992" s="267"/>
      <c r="CE1992" s="267"/>
      <c r="CF1992" s="267"/>
      <c r="CG1992" s="267"/>
      <c r="CH1992" s="267"/>
      <c r="CI1992" s="267"/>
      <c r="CJ1992" s="267"/>
      <c r="CK1992" s="267"/>
      <c r="CL1992" s="267"/>
      <c r="CM1992" s="267"/>
      <c r="CN1992" s="267"/>
      <c r="CO1992" s="267"/>
      <c r="CP1992" s="267"/>
      <c r="CQ1992" s="267"/>
      <c r="CR1992" s="267"/>
      <c r="CS1992" s="267"/>
      <c r="CT1992" s="267"/>
      <c r="CU1992" s="267"/>
      <c r="CV1992" s="267"/>
      <c r="CW1992" s="267"/>
      <c r="CX1992" s="267"/>
      <c r="CY1992" s="267"/>
      <c r="CZ1992" s="267"/>
      <c r="DA1992" s="267"/>
      <c r="DB1992" s="267"/>
      <c r="DC1992" s="267"/>
      <c r="DD1992" s="267"/>
      <c r="DE1992" s="267"/>
      <c r="DF1992" s="267"/>
      <c r="DG1992" s="267"/>
      <c r="DH1992" s="267"/>
      <c r="DI1992" s="267"/>
      <c r="DJ1992" s="267"/>
      <c r="DK1992" s="267"/>
      <c r="DL1992" s="267"/>
      <c r="DM1992" s="267"/>
      <c r="DN1992" s="267"/>
      <c r="DO1992" s="267"/>
      <c r="DP1992" s="267"/>
      <c r="DQ1992" s="267"/>
      <c r="DR1992" s="267"/>
      <c r="DS1992" s="267"/>
      <c r="DT1992" s="267"/>
      <c r="DU1992" s="267"/>
      <c r="DV1992" s="267"/>
      <c r="DW1992" s="267"/>
      <c r="DX1992" s="267"/>
      <c r="DY1992" s="267"/>
      <c r="DZ1992" s="267"/>
      <c r="EA1992" s="267"/>
      <c r="EB1992" s="267"/>
      <c r="EC1992" s="267"/>
      <c r="ED1992" s="267"/>
      <c r="EE1992" s="267"/>
      <c r="EF1992" s="267"/>
      <c r="EG1992" s="267"/>
      <c r="EH1992" s="267"/>
      <c r="EI1992" s="267"/>
      <c r="EJ1992" s="267"/>
      <c r="EK1992" s="267"/>
      <c r="EL1992" s="267"/>
      <c r="EM1992" s="267"/>
      <c r="EN1992" s="267"/>
      <c r="EO1992" s="267"/>
      <c r="EP1992" s="267"/>
      <c r="EQ1992" s="267"/>
      <c r="ER1992" s="267"/>
      <c r="ES1992" s="267"/>
      <c r="ET1992" s="267"/>
      <c r="EU1992" s="267"/>
      <c r="EV1992" s="267"/>
      <c r="EW1992" s="267"/>
      <c r="EX1992" s="267"/>
      <c r="EY1992" s="267"/>
      <c r="EZ1992" s="267"/>
      <c r="FA1992" s="267"/>
      <c r="FB1992" s="267"/>
      <c r="FC1992" s="267"/>
      <c r="FD1992" s="267"/>
      <c r="FE1992" s="267"/>
      <c r="FF1992" s="267"/>
      <c r="FG1992" s="267"/>
      <c r="FH1992" s="267"/>
      <c r="FI1992" s="267"/>
      <c r="FJ1992" s="267"/>
      <c r="FK1992" s="267"/>
      <c r="FL1992" s="267"/>
      <c r="FM1992" s="267"/>
      <c r="FN1992" s="267"/>
      <c r="FO1992" s="267"/>
      <c r="FP1992" s="267"/>
      <c r="FQ1992" s="267"/>
      <c r="FR1992" s="267"/>
      <c r="FS1992" s="267"/>
      <c r="FT1992" s="267"/>
      <c r="FU1992" s="267"/>
      <c r="FV1992" s="267"/>
      <c r="FW1992" s="267"/>
      <c r="FX1992" s="267"/>
      <c r="FY1992" s="267"/>
      <c r="FZ1992" s="267"/>
      <c r="GA1992" s="267"/>
      <c r="GB1992" s="267"/>
      <c r="GC1992" s="267"/>
      <c r="GD1992" s="267"/>
      <c r="GE1992" s="267"/>
      <c r="GF1992" s="267"/>
      <c r="GG1992" s="267"/>
      <c r="GH1992" s="267"/>
      <c r="GI1992" s="267"/>
      <c r="GJ1992" s="267"/>
      <c r="GK1992" s="267"/>
      <c r="GL1992" s="267"/>
      <c r="GM1992" s="267"/>
      <c r="GN1992" s="267"/>
      <c r="GO1992" s="267"/>
      <c r="GP1992" s="267"/>
      <c r="GQ1992" s="267"/>
      <c r="GR1992" s="267"/>
      <c r="GS1992" s="267"/>
      <c r="GT1992" s="267"/>
      <c r="GU1992" s="267"/>
      <c r="GV1992" s="267"/>
      <c r="GW1992" s="267"/>
      <c r="GX1992" s="267"/>
      <c r="GY1992" s="267"/>
      <c r="GZ1992" s="267"/>
      <c r="HA1992" s="267"/>
      <c r="HB1992" s="267"/>
      <c r="HC1992" s="267"/>
      <c r="HD1992" s="267"/>
      <c r="HE1992" s="267"/>
      <c r="HF1992" s="267"/>
      <c r="HG1992" s="267"/>
      <c r="HH1992" s="267"/>
      <c r="HI1992" s="267"/>
      <c r="HJ1992" s="267"/>
      <c r="HK1992" s="267"/>
      <c r="HL1992" s="267"/>
      <c r="HM1992" s="267"/>
      <c r="HN1992" s="267"/>
      <c r="HO1992" s="267"/>
      <c r="HP1992" s="267"/>
      <c r="HQ1992" s="267"/>
      <c r="HR1992" s="267"/>
      <c r="HS1992" s="267"/>
      <c r="HT1992" s="267"/>
      <c r="HU1992" s="267"/>
      <c r="HV1992" s="267"/>
      <c r="HW1992" s="267"/>
      <c r="HX1992" s="267"/>
      <c r="HY1992" s="267"/>
      <c r="HZ1992" s="267"/>
      <c r="IA1992" s="267"/>
      <c r="IB1992" s="267"/>
      <c r="IC1992" s="267"/>
      <c r="ID1992" s="267"/>
      <c r="IE1992" s="267"/>
      <c r="IF1992" s="267"/>
      <c r="IG1992" s="267"/>
      <c r="IH1992" s="267"/>
      <c r="II1992" s="267"/>
      <c r="IJ1992" s="267"/>
      <c r="IK1992" s="267"/>
      <c r="IL1992" s="267"/>
      <c r="IM1992" s="267"/>
      <c r="IN1992" s="267"/>
      <c r="IO1992" s="267"/>
      <c r="IP1992" s="267"/>
      <c r="IQ1992" s="267"/>
      <c r="IR1992" s="267"/>
      <c r="IS1992" s="267"/>
      <c r="IT1992" s="267"/>
      <c r="IU1992" s="267"/>
    </row>
    <row r="1993" spans="1:255" s="268" customFormat="1" ht="12.75">
      <c r="A1993" s="267"/>
      <c r="B1993" s="267"/>
      <c r="C1993" s="267"/>
      <c r="D1993" s="267"/>
      <c r="E1993" s="267"/>
      <c r="F1993" s="267"/>
      <c r="G1993" s="267"/>
      <c r="H1993" s="267"/>
      <c r="I1993" s="267"/>
      <c r="J1993" s="267"/>
      <c r="K1993" s="267"/>
      <c r="L1993" s="267"/>
      <c r="M1993" s="267"/>
      <c r="N1993" s="267"/>
      <c r="O1993" s="267"/>
      <c r="P1993" s="267"/>
      <c r="Q1993" s="267"/>
      <c r="R1993" s="267"/>
      <c r="S1993" s="267"/>
      <c r="T1993" s="267"/>
      <c r="U1993" s="267"/>
      <c r="V1993" s="267"/>
      <c r="W1993" s="267"/>
      <c r="X1993" s="267"/>
      <c r="Y1993" s="267"/>
      <c r="Z1993" s="267"/>
      <c r="AA1993" s="267"/>
      <c r="AB1993" s="267"/>
      <c r="AC1993" s="267"/>
      <c r="AD1993" s="267"/>
      <c r="AE1993" s="267"/>
      <c r="AF1993" s="267"/>
      <c r="AG1993" s="267"/>
      <c r="AH1993" s="267"/>
      <c r="AI1993" s="267"/>
      <c r="AJ1993" s="267"/>
      <c r="AK1993" s="267"/>
      <c r="AL1993" s="267"/>
      <c r="AM1993" s="267"/>
      <c r="AN1993" s="267"/>
      <c r="AO1993" s="267"/>
      <c r="AP1993" s="267"/>
      <c r="AQ1993" s="267"/>
      <c r="AR1993" s="267"/>
      <c r="AS1993" s="267"/>
      <c r="AT1993" s="267"/>
      <c r="AU1993" s="267"/>
      <c r="AV1993" s="267"/>
      <c r="AW1993" s="267"/>
      <c r="AX1993" s="267"/>
      <c r="AY1993" s="267"/>
      <c r="AZ1993" s="267"/>
      <c r="BA1993" s="267"/>
      <c r="BB1993" s="267"/>
      <c r="BC1993" s="267"/>
      <c r="BD1993" s="267"/>
      <c r="BE1993" s="267"/>
      <c r="BF1993" s="267"/>
      <c r="BG1993" s="267"/>
      <c r="BH1993" s="267"/>
      <c r="BI1993" s="267"/>
      <c r="BJ1993" s="267"/>
      <c r="BK1993" s="267"/>
      <c r="BL1993" s="267"/>
      <c r="BM1993" s="267"/>
      <c r="BN1993" s="267"/>
      <c r="BO1993" s="267"/>
      <c r="BP1993" s="267"/>
      <c r="BQ1993" s="267"/>
      <c r="BR1993" s="267"/>
      <c r="BS1993" s="267"/>
      <c r="BT1993" s="267"/>
      <c r="BU1993" s="267"/>
      <c r="BV1993" s="267"/>
      <c r="BW1993" s="267"/>
      <c r="BX1993" s="267"/>
      <c r="BY1993" s="267"/>
      <c r="BZ1993" s="267"/>
      <c r="CA1993" s="267"/>
      <c r="CB1993" s="267"/>
      <c r="CC1993" s="267"/>
      <c r="CD1993" s="267"/>
      <c r="CE1993" s="267"/>
      <c r="CF1993" s="267"/>
      <c r="CG1993" s="267"/>
      <c r="CH1993" s="267"/>
      <c r="CI1993" s="267"/>
      <c r="CJ1993" s="267"/>
      <c r="CK1993" s="267"/>
      <c r="CL1993" s="267"/>
      <c r="CM1993" s="267"/>
      <c r="CN1993" s="267"/>
      <c r="CO1993" s="267"/>
      <c r="CP1993" s="267"/>
      <c r="CQ1993" s="267"/>
      <c r="CR1993" s="267"/>
      <c r="CS1993" s="267"/>
      <c r="CT1993" s="267"/>
      <c r="CU1993" s="267"/>
      <c r="CV1993" s="267"/>
      <c r="CW1993" s="267"/>
      <c r="CX1993" s="267"/>
      <c r="CY1993" s="267"/>
      <c r="CZ1993" s="267"/>
      <c r="DA1993" s="267"/>
      <c r="DB1993" s="267"/>
      <c r="DC1993" s="267"/>
      <c r="DD1993" s="267"/>
      <c r="DE1993" s="267"/>
      <c r="DF1993" s="267"/>
      <c r="DG1993" s="267"/>
      <c r="DH1993" s="267"/>
      <c r="DI1993" s="267"/>
      <c r="DJ1993" s="267"/>
      <c r="DK1993" s="267"/>
      <c r="DL1993" s="267"/>
      <c r="DM1993" s="267"/>
      <c r="DN1993" s="267"/>
      <c r="DO1993" s="267"/>
      <c r="DP1993" s="267"/>
      <c r="DQ1993" s="267"/>
      <c r="DR1993" s="267"/>
      <c r="DS1993" s="267"/>
      <c r="DT1993" s="267"/>
      <c r="DU1993" s="267"/>
      <c r="DV1993" s="267"/>
      <c r="DW1993" s="267"/>
      <c r="DX1993" s="267"/>
      <c r="DY1993" s="267"/>
      <c r="DZ1993" s="267"/>
      <c r="EA1993" s="267"/>
      <c r="EB1993" s="267"/>
      <c r="EC1993" s="267"/>
      <c r="ED1993" s="267"/>
      <c r="EE1993" s="267"/>
      <c r="EF1993" s="267"/>
      <c r="EG1993" s="267"/>
      <c r="EH1993" s="267"/>
      <c r="EI1993" s="267"/>
      <c r="EJ1993" s="267"/>
      <c r="EK1993" s="267"/>
      <c r="EL1993" s="267"/>
      <c r="EM1993" s="267"/>
      <c r="EN1993" s="267"/>
      <c r="EO1993" s="267"/>
      <c r="EP1993" s="267"/>
      <c r="EQ1993" s="267"/>
      <c r="ER1993" s="267"/>
      <c r="ES1993" s="267"/>
      <c r="ET1993" s="267"/>
      <c r="EU1993" s="267"/>
      <c r="EV1993" s="267"/>
      <c r="EW1993" s="267"/>
      <c r="EX1993" s="267"/>
      <c r="EY1993" s="267"/>
      <c r="EZ1993" s="267"/>
      <c r="FA1993" s="267"/>
      <c r="FB1993" s="267"/>
      <c r="FC1993" s="267"/>
      <c r="FD1993" s="267"/>
      <c r="FE1993" s="267"/>
      <c r="FF1993" s="267"/>
      <c r="FG1993" s="267"/>
      <c r="FH1993" s="267"/>
      <c r="FI1993" s="267"/>
      <c r="FJ1993" s="267"/>
      <c r="FK1993" s="267"/>
      <c r="FL1993" s="267"/>
      <c r="FM1993" s="267"/>
      <c r="FN1993" s="267"/>
      <c r="FO1993" s="267"/>
      <c r="FP1993" s="267"/>
      <c r="FQ1993" s="267"/>
      <c r="FR1993" s="267"/>
      <c r="FS1993" s="267"/>
      <c r="FT1993" s="267"/>
      <c r="FU1993" s="267"/>
      <c r="FV1993" s="267"/>
      <c r="FW1993" s="267"/>
      <c r="FX1993" s="267"/>
      <c r="FY1993" s="267"/>
      <c r="FZ1993" s="267"/>
      <c r="GA1993" s="267"/>
      <c r="GB1993" s="267"/>
      <c r="GC1993" s="267"/>
      <c r="GD1993" s="267"/>
      <c r="GE1993" s="267"/>
      <c r="GF1993" s="267"/>
      <c r="GG1993" s="267"/>
      <c r="GH1993" s="267"/>
      <c r="GI1993" s="267"/>
      <c r="GJ1993" s="267"/>
      <c r="GK1993" s="267"/>
      <c r="GL1993" s="267"/>
      <c r="GM1993" s="267"/>
      <c r="GN1993" s="267"/>
      <c r="GO1993" s="267"/>
      <c r="GP1993" s="267"/>
      <c r="GQ1993" s="267"/>
      <c r="GR1993" s="267"/>
      <c r="GS1993" s="267"/>
      <c r="GT1993" s="267"/>
      <c r="GU1993" s="267"/>
      <c r="GV1993" s="267"/>
      <c r="GW1993" s="267"/>
      <c r="GX1993" s="267"/>
      <c r="GY1993" s="267"/>
      <c r="GZ1993" s="267"/>
      <c r="HA1993" s="267"/>
      <c r="HB1993" s="267"/>
      <c r="HC1993" s="267"/>
      <c r="HD1993" s="267"/>
      <c r="HE1993" s="267"/>
      <c r="HF1993" s="267"/>
      <c r="HG1993" s="267"/>
      <c r="HH1993" s="267"/>
      <c r="HI1993" s="267"/>
      <c r="HJ1993" s="267"/>
      <c r="HK1993" s="267"/>
      <c r="HL1993" s="267"/>
      <c r="HM1993" s="267"/>
      <c r="HN1993" s="267"/>
      <c r="HO1993" s="267"/>
      <c r="HP1993" s="267"/>
      <c r="HQ1993" s="267"/>
      <c r="HR1993" s="267"/>
      <c r="HS1993" s="267"/>
      <c r="HT1993" s="267"/>
      <c r="HU1993" s="267"/>
      <c r="HV1993" s="267"/>
      <c r="HW1993" s="267"/>
      <c r="HX1993" s="267"/>
      <c r="HY1993" s="267"/>
      <c r="HZ1993" s="267"/>
      <c r="IA1993" s="267"/>
      <c r="IB1993" s="267"/>
      <c r="IC1993" s="267"/>
      <c r="ID1993" s="267"/>
      <c r="IE1993" s="267"/>
      <c r="IF1993" s="267"/>
      <c r="IG1993" s="267"/>
      <c r="IH1993" s="267"/>
      <c r="II1993" s="267"/>
      <c r="IJ1993" s="267"/>
      <c r="IK1993" s="267"/>
      <c r="IL1993" s="267"/>
      <c r="IM1993" s="267"/>
      <c r="IN1993" s="267"/>
      <c r="IO1993" s="267"/>
      <c r="IP1993" s="267"/>
      <c r="IQ1993" s="267"/>
      <c r="IR1993" s="267"/>
      <c r="IS1993" s="267"/>
      <c r="IT1993" s="267"/>
      <c r="IU1993" s="267"/>
    </row>
    <row r="1994" spans="1:255" s="268" customFormat="1" ht="12.75">
      <c r="A1994" s="267"/>
      <c r="B1994" s="267"/>
      <c r="C1994" s="267"/>
      <c r="D1994" s="267"/>
      <c r="E1994" s="267"/>
      <c r="F1994" s="267"/>
      <c r="G1994" s="267"/>
      <c r="H1994" s="267"/>
      <c r="I1994" s="267"/>
      <c r="J1994" s="267"/>
      <c r="K1994" s="267"/>
      <c r="L1994" s="267"/>
      <c r="M1994" s="267"/>
      <c r="N1994" s="267"/>
      <c r="O1994" s="267"/>
      <c r="P1994" s="267"/>
      <c r="Q1994" s="267"/>
      <c r="R1994" s="267"/>
      <c r="S1994" s="267"/>
      <c r="T1994" s="267"/>
      <c r="U1994" s="267"/>
      <c r="V1994" s="267"/>
      <c r="W1994" s="267"/>
      <c r="X1994" s="267"/>
      <c r="Y1994" s="267"/>
      <c r="Z1994" s="267"/>
      <c r="AA1994" s="267"/>
      <c r="AB1994" s="267"/>
      <c r="AC1994" s="267"/>
      <c r="AD1994" s="267"/>
      <c r="AE1994" s="267"/>
      <c r="AF1994" s="267"/>
      <c r="AG1994" s="267"/>
      <c r="AH1994" s="267"/>
      <c r="AI1994" s="267"/>
      <c r="AJ1994" s="267"/>
      <c r="AK1994" s="267"/>
      <c r="AL1994" s="267"/>
      <c r="AM1994" s="267"/>
      <c r="AN1994" s="267"/>
      <c r="AO1994" s="267"/>
      <c r="AP1994" s="267"/>
      <c r="AQ1994" s="267"/>
      <c r="AR1994" s="267"/>
      <c r="AS1994" s="267"/>
      <c r="AT1994" s="267"/>
      <c r="AU1994" s="267"/>
      <c r="AV1994" s="267"/>
      <c r="AW1994" s="267"/>
      <c r="AX1994" s="267"/>
      <c r="AY1994" s="267"/>
      <c r="AZ1994" s="267"/>
      <c r="BA1994" s="267"/>
      <c r="BB1994" s="267"/>
      <c r="BC1994" s="267"/>
      <c r="BD1994" s="267"/>
      <c r="BE1994" s="267"/>
      <c r="BF1994" s="267"/>
      <c r="BG1994" s="267"/>
      <c r="BH1994" s="267"/>
      <c r="BI1994" s="267"/>
      <c r="BJ1994" s="267"/>
      <c r="BK1994" s="267"/>
      <c r="BL1994" s="267"/>
      <c r="BM1994" s="267"/>
      <c r="BN1994" s="267"/>
      <c r="BO1994" s="267"/>
      <c r="BP1994" s="267"/>
      <c r="BQ1994" s="267"/>
      <c r="BR1994" s="267"/>
      <c r="BS1994" s="267"/>
      <c r="BT1994" s="267"/>
      <c r="BU1994" s="267"/>
      <c r="BV1994" s="267"/>
      <c r="BW1994" s="267"/>
      <c r="BX1994" s="267"/>
      <c r="BY1994" s="267"/>
      <c r="BZ1994" s="267"/>
      <c r="CA1994" s="267"/>
      <c r="CB1994" s="267"/>
      <c r="CC1994" s="267"/>
      <c r="CD1994" s="267"/>
      <c r="CE1994" s="267"/>
      <c r="CF1994" s="267"/>
      <c r="CG1994" s="267"/>
      <c r="CH1994" s="267"/>
      <c r="CI1994" s="267"/>
      <c r="CJ1994" s="267"/>
      <c r="CK1994" s="267"/>
      <c r="CL1994" s="267"/>
      <c r="CM1994" s="267"/>
      <c r="CN1994" s="267"/>
      <c r="CO1994" s="267"/>
      <c r="CP1994" s="267"/>
      <c r="CQ1994" s="267"/>
      <c r="CR1994" s="267"/>
      <c r="CS1994" s="267"/>
      <c r="CT1994" s="267"/>
      <c r="CU1994" s="267"/>
      <c r="CV1994" s="267"/>
      <c r="CW1994" s="267"/>
      <c r="CX1994" s="267"/>
      <c r="CY1994" s="267"/>
      <c r="CZ1994" s="267"/>
      <c r="DA1994" s="267"/>
      <c r="DB1994" s="267"/>
      <c r="DC1994" s="267"/>
      <c r="DD1994" s="267"/>
      <c r="DE1994" s="267"/>
      <c r="DF1994" s="267"/>
      <c r="DG1994" s="267"/>
      <c r="DH1994" s="267"/>
      <c r="DI1994" s="267"/>
      <c r="DJ1994" s="267"/>
      <c r="DK1994" s="267"/>
      <c r="DL1994" s="267"/>
      <c r="DM1994" s="267"/>
      <c r="DN1994" s="267"/>
      <c r="DO1994" s="267"/>
      <c r="DP1994" s="267"/>
      <c r="DQ1994" s="267"/>
      <c r="DR1994" s="267"/>
      <c r="DS1994" s="267"/>
      <c r="DT1994" s="267"/>
      <c r="DU1994" s="267"/>
      <c r="DV1994" s="267"/>
      <c r="DW1994" s="267"/>
      <c r="DX1994" s="267"/>
      <c r="DY1994" s="267"/>
      <c r="DZ1994" s="267"/>
      <c r="EA1994" s="267"/>
      <c r="EB1994" s="267"/>
      <c r="EC1994" s="267"/>
      <c r="ED1994" s="267"/>
      <c r="EE1994" s="267"/>
      <c r="EF1994" s="267"/>
      <c r="EG1994" s="267"/>
      <c r="EH1994" s="267"/>
      <c r="EI1994" s="267"/>
      <c r="EJ1994" s="267"/>
      <c r="EK1994" s="267"/>
      <c r="EL1994" s="267"/>
      <c r="EM1994" s="267"/>
      <c r="EN1994" s="267"/>
      <c r="EO1994" s="267"/>
      <c r="EP1994" s="267"/>
      <c r="EQ1994" s="267"/>
      <c r="ER1994" s="267"/>
      <c r="ES1994" s="267"/>
      <c r="ET1994" s="267"/>
      <c r="EU1994" s="267"/>
      <c r="EV1994" s="267"/>
      <c r="EW1994" s="267"/>
      <c r="EX1994" s="267"/>
      <c r="EY1994" s="267"/>
      <c r="EZ1994" s="267"/>
      <c r="FA1994" s="267"/>
      <c r="FB1994" s="267"/>
      <c r="FC1994" s="267"/>
      <c r="FD1994" s="267"/>
      <c r="FE1994" s="267"/>
      <c r="FF1994" s="267"/>
      <c r="FG1994" s="267"/>
      <c r="FH1994" s="267"/>
      <c r="FI1994" s="267"/>
      <c r="FJ1994" s="267"/>
      <c r="FK1994" s="267"/>
      <c r="FL1994" s="267"/>
      <c r="FM1994" s="267"/>
      <c r="FN1994" s="267"/>
      <c r="FO1994" s="267"/>
      <c r="FP1994" s="267"/>
      <c r="FQ1994" s="267"/>
      <c r="FR1994" s="267"/>
      <c r="FS1994" s="267"/>
      <c r="FT1994" s="267"/>
      <c r="FU1994" s="267"/>
      <c r="FV1994" s="267"/>
      <c r="FW1994" s="267"/>
      <c r="FX1994" s="267"/>
      <c r="FY1994" s="267"/>
      <c r="FZ1994" s="267"/>
      <c r="GA1994" s="267"/>
      <c r="GB1994" s="267"/>
      <c r="GC1994" s="267"/>
      <c r="GD1994" s="267"/>
      <c r="GE1994" s="267"/>
      <c r="GF1994" s="267"/>
      <c r="GG1994" s="267"/>
      <c r="GH1994" s="267"/>
      <c r="GI1994" s="267"/>
      <c r="GJ1994" s="267"/>
      <c r="GK1994" s="267"/>
      <c r="GL1994" s="267"/>
      <c r="GM1994" s="267"/>
      <c r="GN1994" s="267"/>
      <c r="GO1994" s="267"/>
      <c r="GP1994" s="267"/>
      <c r="GQ1994" s="267"/>
      <c r="GR1994" s="267"/>
      <c r="GS1994" s="267"/>
      <c r="GT1994" s="267"/>
      <c r="GU1994" s="267"/>
      <c r="GV1994" s="267"/>
      <c r="GW1994" s="267"/>
      <c r="GX1994" s="267"/>
      <c r="GY1994" s="267"/>
      <c r="GZ1994" s="267"/>
      <c r="HA1994" s="267"/>
      <c r="HB1994" s="267"/>
      <c r="HC1994" s="267"/>
      <c r="HD1994" s="267"/>
      <c r="HE1994" s="267"/>
      <c r="HF1994" s="267"/>
      <c r="HG1994" s="267"/>
      <c r="HH1994" s="267"/>
      <c r="HI1994" s="267"/>
      <c r="HJ1994" s="267"/>
      <c r="HK1994" s="267"/>
      <c r="HL1994" s="267"/>
      <c r="HM1994" s="267"/>
      <c r="HN1994" s="267"/>
      <c r="HO1994" s="267"/>
      <c r="HP1994" s="267"/>
      <c r="HQ1994" s="267"/>
      <c r="HR1994" s="267"/>
      <c r="HS1994" s="267"/>
      <c r="HT1994" s="267"/>
      <c r="HU1994" s="267"/>
      <c r="HV1994" s="267"/>
      <c r="HW1994" s="267"/>
      <c r="HX1994" s="267"/>
      <c r="HY1994" s="267"/>
      <c r="HZ1994" s="267"/>
      <c r="IA1994" s="267"/>
      <c r="IB1994" s="267"/>
      <c r="IC1994" s="267"/>
      <c r="ID1994" s="267"/>
      <c r="IE1994" s="267"/>
      <c r="IF1994" s="267"/>
      <c r="IG1994" s="267"/>
      <c r="IH1994" s="267"/>
      <c r="II1994" s="267"/>
      <c r="IJ1994" s="267"/>
      <c r="IK1994" s="267"/>
      <c r="IL1994" s="267"/>
      <c r="IM1994" s="267"/>
      <c r="IN1994" s="267"/>
      <c r="IO1994" s="267"/>
      <c r="IP1994" s="267"/>
      <c r="IQ1994" s="267"/>
      <c r="IR1994" s="267"/>
      <c r="IS1994" s="267"/>
      <c r="IT1994" s="267"/>
      <c r="IU1994" s="267"/>
    </row>
    <row r="1995" spans="1:255" s="268" customFormat="1" ht="12.75">
      <c r="A1995" s="267"/>
      <c r="B1995" s="267"/>
      <c r="C1995" s="267"/>
      <c r="D1995" s="267"/>
      <c r="E1995" s="267"/>
      <c r="F1995" s="267"/>
      <c r="G1995" s="267"/>
      <c r="H1995" s="267"/>
      <c r="I1995" s="267"/>
      <c r="J1995" s="267"/>
      <c r="K1995" s="267"/>
      <c r="L1995" s="267"/>
      <c r="M1995" s="267"/>
      <c r="N1995" s="267"/>
      <c r="O1995" s="267"/>
      <c r="P1995" s="267"/>
      <c r="Q1995" s="267"/>
      <c r="R1995" s="267"/>
      <c r="S1995" s="267"/>
      <c r="T1995" s="267"/>
      <c r="U1995" s="267"/>
      <c r="V1995" s="267"/>
      <c r="W1995" s="267"/>
      <c r="X1995" s="267"/>
      <c r="Y1995" s="267"/>
      <c r="Z1995" s="267"/>
      <c r="AA1995" s="267"/>
      <c r="AB1995" s="267"/>
      <c r="AC1995" s="267"/>
      <c r="AD1995" s="267"/>
      <c r="AE1995" s="267"/>
      <c r="AF1995" s="267"/>
      <c r="AG1995" s="267"/>
      <c r="AH1995" s="267"/>
      <c r="AI1995" s="267"/>
      <c r="AJ1995" s="267"/>
      <c r="AK1995" s="267"/>
      <c r="AL1995" s="267"/>
      <c r="AM1995" s="267"/>
      <c r="AN1995" s="267"/>
      <c r="AO1995" s="267"/>
      <c r="AP1995" s="267"/>
      <c r="AQ1995" s="267"/>
      <c r="AR1995" s="267"/>
      <c r="AS1995" s="267"/>
      <c r="AT1995" s="267"/>
      <c r="AU1995" s="267"/>
      <c r="AV1995" s="267"/>
      <c r="AW1995" s="267"/>
      <c r="AX1995" s="267"/>
      <c r="AY1995" s="267"/>
      <c r="AZ1995" s="267"/>
      <c r="BA1995" s="267"/>
      <c r="BB1995" s="267"/>
      <c r="BC1995" s="267"/>
      <c r="BD1995" s="267"/>
      <c r="BE1995" s="267"/>
      <c r="BF1995" s="267"/>
      <c r="BG1995" s="267"/>
      <c r="BH1995" s="267"/>
      <c r="BI1995" s="267"/>
      <c r="BJ1995" s="267"/>
      <c r="BK1995" s="267"/>
      <c r="BL1995" s="267"/>
      <c r="BM1995" s="267"/>
      <c r="BN1995" s="267"/>
      <c r="BO1995" s="267"/>
      <c r="BP1995" s="267"/>
      <c r="BQ1995" s="267"/>
      <c r="BR1995" s="267"/>
      <c r="BS1995" s="267"/>
      <c r="BT1995" s="267"/>
      <c r="BU1995" s="267"/>
      <c r="BV1995" s="267"/>
      <c r="BW1995" s="267"/>
      <c r="BX1995" s="267"/>
      <c r="BY1995" s="267"/>
      <c r="BZ1995" s="267"/>
      <c r="CA1995" s="267"/>
      <c r="CB1995" s="267"/>
      <c r="CC1995" s="267"/>
      <c r="CD1995" s="267"/>
      <c r="CE1995" s="267"/>
      <c r="CF1995" s="267"/>
      <c r="CG1995" s="267"/>
      <c r="CH1995" s="267"/>
      <c r="CI1995" s="267"/>
      <c r="CJ1995" s="267"/>
      <c r="CK1995" s="267"/>
      <c r="CL1995" s="267"/>
      <c r="CM1995" s="267"/>
      <c r="CN1995" s="267"/>
      <c r="CO1995" s="267"/>
      <c r="CP1995" s="267"/>
      <c r="CQ1995" s="267"/>
      <c r="CR1995" s="267"/>
      <c r="CS1995" s="267"/>
      <c r="CT1995" s="267"/>
      <c r="CU1995" s="267"/>
      <c r="CV1995" s="267"/>
      <c r="CW1995" s="267"/>
      <c r="CX1995" s="267"/>
      <c r="CY1995" s="267"/>
      <c r="CZ1995" s="267"/>
      <c r="DA1995" s="267"/>
      <c r="DB1995" s="267"/>
      <c r="DC1995" s="267"/>
      <c r="DD1995" s="267"/>
      <c r="DE1995" s="267"/>
      <c r="DF1995" s="267"/>
      <c r="DG1995" s="267"/>
      <c r="DH1995" s="267"/>
      <c r="DI1995" s="267"/>
      <c r="DJ1995" s="267"/>
      <c r="DK1995" s="267"/>
      <c r="DL1995" s="267"/>
      <c r="DM1995" s="267"/>
      <c r="DN1995" s="267"/>
      <c r="DO1995" s="267"/>
      <c r="DP1995" s="267"/>
      <c r="DQ1995" s="267"/>
      <c r="DR1995" s="267"/>
      <c r="DS1995" s="267"/>
      <c r="DT1995" s="267"/>
      <c r="DU1995" s="267"/>
      <c r="DV1995" s="267"/>
      <c r="DW1995" s="267"/>
      <c r="DX1995" s="267"/>
      <c r="DY1995" s="267"/>
      <c r="DZ1995" s="267"/>
      <c r="EA1995" s="267"/>
      <c r="EB1995" s="267"/>
      <c r="EC1995" s="267"/>
      <c r="ED1995" s="267"/>
      <c r="EE1995" s="267"/>
      <c r="EF1995" s="267"/>
      <c r="EG1995" s="267"/>
      <c r="EH1995" s="267"/>
      <c r="EI1995" s="267"/>
      <c r="EJ1995" s="267"/>
      <c r="EK1995" s="267"/>
      <c r="EL1995" s="267"/>
      <c r="EM1995" s="267"/>
      <c r="EN1995" s="267"/>
      <c r="EO1995" s="267"/>
      <c r="EP1995" s="267"/>
      <c r="EQ1995" s="267"/>
      <c r="ER1995" s="267"/>
      <c r="ES1995" s="267"/>
      <c r="ET1995" s="267"/>
      <c r="EU1995" s="267"/>
      <c r="EV1995" s="267"/>
      <c r="EW1995" s="267"/>
      <c r="EX1995" s="267"/>
      <c r="EY1995" s="267"/>
      <c r="EZ1995" s="267"/>
      <c r="FA1995" s="267"/>
      <c r="FB1995" s="267"/>
      <c r="FC1995" s="267"/>
      <c r="FD1995" s="267"/>
      <c r="FE1995" s="267"/>
      <c r="FF1995" s="267"/>
      <c r="FG1995" s="267"/>
      <c r="FH1995" s="267"/>
      <c r="FI1995" s="267"/>
      <c r="FJ1995" s="267"/>
      <c r="FK1995" s="267"/>
      <c r="FL1995" s="267"/>
      <c r="FM1995" s="267"/>
      <c r="FN1995" s="267"/>
      <c r="FO1995" s="267"/>
      <c r="FP1995" s="267"/>
      <c r="FQ1995" s="267"/>
      <c r="FR1995" s="267"/>
      <c r="FS1995" s="267"/>
      <c r="FT1995" s="267"/>
      <c r="FU1995" s="267"/>
      <c r="FV1995" s="267"/>
      <c r="FW1995" s="267"/>
      <c r="FX1995" s="267"/>
      <c r="FY1995" s="267"/>
      <c r="FZ1995" s="267"/>
      <c r="GA1995" s="267"/>
      <c r="GB1995" s="267"/>
      <c r="GC1995" s="267"/>
      <c r="GD1995" s="267"/>
      <c r="GE1995" s="267"/>
      <c r="GF1995" s="267"/>
      <c r="GG1995" s="267"/>
      <c r="GH1995" s="267"/>
      <c r="GI1995" s="267"/>
      <c r="GJ1995" s="267"/>
      <c r="GK1995" s="267"/>
      <c r="GL1995" s="267"/>
      <c r="GM1995" s="267"/>
      <c r="GN1995" s="267"/>
      <c r="GO1995" s="267"/>
      <c r="GP1995" s="267"/>
      <c r="GQ1995" s="267"/>
      <c r="GR1995" s="267"/>
      <c r="GS1995" s="267"/>
      <c r="GT1995" s="267"/>
      <c r="GU1995" s="267"/>
      <c r="GV1995" s="267"/>
      <c r="GW1995" s="267"/>
      <c r="GX1995" s="267"/>
      <c r="GY1995" s="267"/>
      <c r="GZ1995" s="267"/>
      <c r="HA1995" s="267"/>
      <c r="HB1995" s="267"/>
      <c r="HC1995" s="267"/>
      <c r="HD1995" s="267"/>
      <c r="HE1995" s="267"/>
      <c r="HF1995" s="267"/>
      <c r="HG1995" s="267"/>
      <c r="HH1995" s="267"/>
      <c r="HI1995" s="267"/>
      <c r="HJ1995" s="267"/>
      <c r="HK1995" s="267"/>
      <c r="HL1995" s="267"/>
      <c r="HM1995" s="267"/>
      <c r="HN1995" s="267"/>
      <c r="HO1995" s="267"/>
      <c r="HP1995" s="267"/>
      <c r="HQ1995" s="267"/>
      <c r="HR1995" s="267"/>
      <c r="HS1995" s="267"/>
      <c r="HT1995" s="267"/>
      <c r="HU1995" s="267"/>
      <c r="HV1995" s="267"/>
      <c r="HW1995" s="267"/>
      <c r="HX1995" s="267"/>
      <c r="HY1995" s="267"/>
      <c r="HZ1995" s="267"/>
      <c r="IA1995" s="267"/>
      <c r="IB1995" s="267"/>
      <c r="IC1995" s="267"/>
      <c r="ID1995" s="267"/>
      <c r="IE1995" s="267"/>
      <c r="IF1995" s="267"/>
      <c r="IG1995" s="267"/>
      <c r="IH1995" s="267"/>
      <c r="II1995" s="267"/>
      <c r="IJ1995" s="267"/>
      <c r="IK1995" s="267"/>
      <c r="IL1995" s="267"/>
      <c r="IM1995" s="267"/>
      <c r="IN1995" s="267"/>
      <c r="IO1995" s="267"/>
      <c r="IP1995" s="267"/>
      <c r="IQ1995" s="267"/>
      <c r="IR1995" s="267"/>
      <c r="IS1995" s="267"/>
      <c r="IT1995" s="267"/>
      <c r="IU1995" s="267"/>
    </row>
    <row r="1996" spans="1:255" s="268" customFormat="1" ht="12.75">
      <c r="A1996" s="267"/>
      <c r="B1996" s="267"/>
      <c r="C1996" s="267"/>
      <c r="D1996" s="267"/>
      <c r="E1996" s="267"/>
      <c r="F1996" s="267"/>
      <c r="G1996" s="267"/>
      <c r="H1996" s="267"/>
      <c r="I1996" s="267"/>
      <c r="J1996" s="267"/>
      <c r="K1996" s="267"/>
      <c r="L1996" s="267"/>
      <c r="M1996" s="267"/>
      <c r="N1996" s="267"/>
      <c r="O1996" s="267"/>
      <c r="P1996" s="267"/>
      <c r="Q1996" s="267"/>
      <c r="R1996" s="267"/>
      <c r="S1996" s="267"/>
      <c r="T1996" s="267"/>
      <c r="U1996" s="267"/>
      <c r="V1996" s="267"/>
      <c r="W1996" s="267"/>
      <c r="X1996" s="267"/>
      <c r="Y1996" s="267"/>
      <c r="Z1996" s="267"/>
      <c r="AA1996" s="267"/>
      <c r="AB1996" s="267"/>
      <c r="AC1996" s="267"/>
      <c r="AD1996" s="267"/>
      <c r="AE1996" s="267"/>
      <c r="AF1996" s="267"/>
      <c r="AG1996" s="267"/>
      <c r="AH1996" s="267"/>
      <c r="AI1996" s="267"/>
      <c r="AJ1996" s="267"/>
      <c r="AK1996" s="267"/>
      <c r="AL1996" s="267"/>
      <c r="AM1996" s="267"/>
      <c r="AN1996" s="267"/>
      <c r="AO1996" s="267"/>
      <c r="AP1996" s="267"/>
      <c r="AQ1996" s="267"/>
      <c r="AR1996" s="267"/>
      <c r="AS1996" s="267"/>
      <c r="AT1996" s="267"/>
      <c r="AU1996" s="267"/>
      <c r="AV1996" s="267"/>
      <c r="AW1996" s="267"/>
      <c r="AX1996" s="267"/>
      <c r="AY1996" s="267"/>
      <c r="AZ1996" s="267"/>
      <c r="BA1996" s="267"/>
      <c r="BB1996" s="267"/>
      <c r="BC1996" s="267"/>
      <c r="BD1996" s="267"/>
      <c r="BE1996" s="267"/>
      <c r="BF1996" s="267"/>
      <c r="BG1996" s="267"/>
      <c r="BH1996" s="267"/>
      <c r="BI1996" s="267"/>
      <c r="BJ1996" s="267"/>
      <c r="BK1996" s="267"/>
      <c r="BL1996" s="267"/>
      <c r="BM1996" s="267"/>
      <c r="BN1996" s="267"/>
      <c r="BO1996" s="267"/>
      <c r="BP1996" s="267"/>
      <c r="BQ1996" s="267"/>
      <c r="BR1996" s="267"/>
      <c r="BS1996" s="267"/>
      <c r="BT1996" s="267"/>
      <c r="BU1996" s="267"/>
      <c r="BV1996" s="267"/>
      <c r="BW1996" s="267"/>
      <c r="BX1996" s="267"/>
      <c r="BY1996" s="267"/>
      <c r="BZ1996" s="267"/>
      <c r="CA1996" s="267"/>
      <c r="CB1996" s="267"/>
      <c r="CC1996" s="267"/>
      <c r="CD1996" s="267"/>
      <c r="CE1996" s="267"/>
      <c r="CF1996" s="267"/>
      <c r="CG1996" s="267"/>
      <c r="CH1996" s="267"/>
      <c r="CI1996" s="267"/>
      <c r="CJ1996" s="267"/>
      <c r="CK1996" s="267"/>
      <c r="CL1996" s="267"/>
      <c r="CM1996" s="267"/>
      <c r="CN1996" s="267"/>
      <c r="CO1996" s="267"/>
      <c r="CP1996" s="267"/>
      <c r="CQ1996" s="267"/>
      <c r="CR1996" s="267"/>
      <c r="CS1996" s="267"/>
      <c r="CT1996" s="267"/>
      <c r="CU1996" s="267"/>
      <c r="CV1996" s="267"/>
      <c r="CW1996" s="267"/>
      <c r="CX1996" s="267"/>
      <c r="CY1996" s="267"/>
      <c r="CZ1996" s="267"/>
      <c r="DA1996" s="267"/>
      <c r="DB1996" s="267"/>
      <c r="DC1996" s="267"/>
      <c r="DD1996" s="267"/>
      <c r="DE1996" s="267"/>
      <c r="DF1996" s="267"/>
      <c r="DG1996" s="267"/>
      <c r="DH1996" s="267"/>
      <c r="DI1996" s="267"/>
      <c r="DJ1996" s="267"/>
      <c r="DK1996" s="267"/>
      <c r="DL1996" s="267"/>
      <c r="DM1996" s="267"/>
      <c r="DN1996" s="267"/>
      <c r="DO1996" s="267"/>
      <c r="DP1996" s="267"/>
      <c r="DQ1996" s="267"/>
      <c r="DR1996" s="267"/>
      <c r="DS1996" s="267"/>
      <c r="DT1996" s="267"/>
      <c r="DU1996" s="267"/>
      <c r="DV1996" s="267"/>
      <c r="DW1996" s="267"/>
      <c r="DX1996" s="267"/>
      <c r="DY1996" s="267"/>
      <c r="DZ1996" s="267"/>
      <c r="EA1996" s="267"/>
      <c r="EB1996" s="267"/>
      <c r="EC1996" s="267"/>
      <c r="ED1996" s="267"/>
      <c r="EE1996" s="267"/>
      <c r="EF1996" s="267"/>
      <c r="EG1996" s="267"/>
      <c r="EH1996" s="267"/>
      <c r="EI1996" s="267"/>
      <c r="EJ1996" s="267"/>
      <c r="EK1996" s="267"/>
      <c r="EL1996" s="267"/>
      <c r="EM1996" s="267"/>
      <c r="EN1996" s="267"/>
      <c r="EO1996" s="267"/>
      <c r="EP1996" s="267"/>
      <c r="EQ1996" s="267"/>
      <c r="ER1996" s="267"/>
      <c r="ES1996" s="267"/>
      <c r="ET1996" s="267"/>
      <c r="EU1996" s="267"/>
      <c r="EV1996" s="267"/>
      <c r="EW1996" s="267"/>
      <c r="EX1996" s="267"/>
      <c r="EY1996" s="267"/>
      <c r="EZ1996" s="267"/>
      <c r="FA1996" s="267"/>
      <c r="FB1996" s="267"/>
      <c r="FC1996" s="267"/>
      <c r="FD1996" s="267"/>
      <c r="FE1996" s="267"/>
      <c r="FF1996" s="267"/>
      <c r="FG1996" s="267"/>
      <c r="FH1996" s="267"/>
      <c r="FI1996" s="267"/>
      <c r="FJ1996" s="267"/>
      <c r="FK1996" s="267"/>
      <c r="FL1996" s="267"/>
      <c r="FM1996" s="267"/>
      <c r="FN1996" s="267"/>
      <c r="FO1996" s="267"/>
      <c r="FP1996" s="267"/>
      <c r="FQ1996" s="267"/>
      <c r="FR1996" s="267"/>
      <c r="FS1996" s="267"/>
      <c r="FT1996" s="267"/>
      <c r="FU1996" s="267"/>
      <c r="FV1996" s="267"/>
      <c r="FW1996" s="267"/>
      <c r="FX1996" s="267"/>
      <c r="FY1996" s="267"/>
      <c r="FZ1996" s="267"/>
      <c r="GA1996" s="267"/>
      <c r="GB1996" s="267"/>
      <c r="GC1996" s="267"/>
      <c r="GD1996" s="267"/>
      <c r="GE1996" s="267"/>
      <c r="GF1996" s="267"/>
      <c r="GG1996" s="267"/>
      <c r="GH1996" s="267"/>
      <c r="GI1996" s="267"/>
      <c r="GJ1996" s="267"/>
      <c r="GK1996" s="267"/>
      <c r="GL1996" s="267"/>
      <c r="GM1996" s="267"/>
      <c r="GN1996" s="267"/>
      <c r="GO1996" s="267"/>
      <c r="GP1996" s="267"/>
      <c r="GQ1996" s="267"/>
      <c r="GR1996" s="267"/>
      <c r="GS1996" s="267"/>
      <c r="GT1996" s="267"/>
      <c r="GU1996" s="267"/>
      <c r="GV1996" s="267"/>
      <c r="GW1996" s="267"/>
      <c r="GX1996" s="267"/>
      <c r="GY1996" s="267"/>
      <c r="GZ1996" s="267"/>
      <c r="HA1996" s="267"/>
      <c r="HB1996" s="267"/>
      <c r="HC1996" s="267"/>
      <c r="HD1996" s="267"/>
      <c r="HE1996" s="267"/>
      <c r="HF1996" s="267"/>
      <c r="HG1996" s="267"/>
      <c r="HH1996" s="267"/>
      <c r="HI1996" s="267"/>
      <c r="HJ1996" s="267"/>
      <c r="HK1996" s="267"/>
      <c r="HL1996" s="267"/>
      <c r="HM1996" s="267"/>
      <c r="HN1996" s="267"/>
      <c r="HO1996" s="267"/>
      <c r="HP1996" s="267"/>
      <c r="HQ1996" s="267"/>
      <c r="HR1996" s="267"/>
      <c r="HS1996" s="267"/>
      <c r="HT1996" s="267"/>
      <c r="HU1996" s="267"/>
      <c r="HV1996" s="267"/>
      <c r="HW1996" s="267"/>
      <c r="HX1996" s="267"/>
      <c r="HY1996" s="267"/>
      <c r="HZ1996" s="267"/>
      <c r="IA1996" s="267"/>
      <c r="IB1996" s="267"/>
      <c r="IC1996" s="267"/>
      <c r="ID1996" s="267"/>
      <c r="IE1996" s="267"/>
      <c r="IF1996" s="267"/>
      <c r="IG1996" s="267"/>
      <c r="IH1996" s="267"/>
      <c r="II1996" s="267"/>
      <c r="IJ1996" s="267"/>
      <c r="IK1996" s="267"/>
      <c r="IL1996" s="267"/>
      <c r="IM1996" s="267"/>
      <c r="IN1996" s="267"/>
      <c r="IO1996" s="267"/>
      <c r="IP1996" s="267"/>
      <c r="IQ1996" s="267"/>
      <c r="IR1996" s="267"/>
      <c r="IS1996" s="267"/>
      <c r="IT1996" s="267"/>
      <c r="IU1996" s="267"/>
    </row>
    <row r="1997" spans="1:255" s="268" customFormat="1" ht="12.75">
      <c r="A1997" s="267"/>
      <c r="B1997" s="267"/>
      <c r="C1997" s="267"/>
      <c r="D1997" s="267"/>
      <c r="E1997" s="267"/>
      <c r="F1997" s="267"/>
      <c r="G1997" s="267"/>
      <c r="H1997" s="267"/>
      <c r="I1997" s="267"/>
      <c r="J1997" s="267"/>
      <c r="K1997" s="267"/>
      <c r="L1997" s="267"/>
      <c r="M1997" s="267"/>
      <c r="N1997" s="267"/>
      <c r="O1997" s="267"/>
      <c r="P1997" s="267"/>
      <c r="Q1997" s="267"/>
      <c r="R1997" s="267"/>
      <c r="S1997" s="267"/>
      <c r="T1997" s="267"/>
      <c r="U1997" s="267"/>
      <c r="V1997" s="267"/>
      <c r="W1997" s="267"/>
      <c r="X1997" s="267"/>
      <c r="Y1997" s="267"/>
      <c r="Z1997" s="267"/>
      <c r="AA1997" s="267"/>
      <c r="AB1997" s="267"/>
      <c r="AC1997" s="267"/>
      <c r="AD1997" s="267"/>
      <c r="AE1997" s="267"/>
      <c r="AF1997" s="267"/>
      <c r="AG1997" s="267"/>
      <c r="AH1997" s="267"/>
      <c r="AI1997" s="267"/>
      <c r="AJ1997" s="267"/>
      <c r="AK1997" s="267"/>
      <c r="AL1997" s="267"/>
      <c r="AM1997" s="267"/>
      <c r="AN1997" s="267"/>
      <c r="AO1997" s="267"/>
      <c r="AP1997" s="267"/>
      <c r="AQ1997" s="267"/>
      <c r="AR1997" s="267"/>
      <c r="AS1997" s="267"/>
      <c r="AT1997" s="267"/>
      <c r="AU1997" s="267"/>
      <c r="AV1997" s="267"/>
      <c r="AW1997" s="267"/>
      <c r="AX1997" s="267"/>
      <c r="AY1997" s="267"/>
      <c r="AZ1997" s="267"/>
      <c r="BA1997" s="267"/>
      <c r="BB1997" s="267"/>
      <c r="BC1997" s="267"/>
      <c r="BD1997" s="267"/>
      <c r="BE1997" s="267"/>
      <c r="BF1997" s="267"/>
      <c r="BG1997" s="267"/>
      <c r="BH1997" s="267"/>
      <c r="BI1997" s="267"/>
      <c r="BJ1997" s="267"/>
      <c r="BK1997" s="267"/>
      <c r="BL1997" s="267"/>
      <c r="BM1997" s="267"/>
      <c r="BN1997" s="267"/>
      <c r="BO1997" s="267"/>
      <c r="BP1997" s="267"/>
      <c r="BQ1997" s="267"/>
      <c r="BR1997" s="267"/>
      <c r="BS1997" s="267"/>
      <c r="BT1997" s="267"/>
      <c r="BU1997" s="267"/>
      <c r="BV1997" s="267"/>
      <c r="BW1997" s="267"/>
      <c r="BX1997" s="267"/>
      <c r="BY1997" s="267"/>
      <c r="BZ1997" s="267"/>
      <c r="CA1997" s="267"/>
      <c r="CB1997" s="267"/>
      <c r="CC1997" s="267"/>
      <c r="CD1997" s="267"/>
      <c r="CE1997" s="267"/>
      <c r="CF1997" s="267"/>
      <c r="CG1997" s="267"/>
      <c r="CH1997" s="267"/>
      <c r="CI1997" s="267"/>
      <c r="CJ1997" s="267"/>
      <c r="CK1997" s="267"/>
      <c r="CL1997" s="267"/>
      <c r="CM1997" s="267"/>
      <c r="CN1997" s="267"/>
      <c r="CO1997" s="267"/>
      <c r="CP1997" s="267"/>
      <c r="CQ1997" s="267"/>
      <c r="CR1997" s="267"/>
      <c r="CS1997" s="267"/>
      <c r="CT1997" s="267"/>
      <c r="CU1997" s="267"/>
      <c r="CV1997" s="267"/>
      <c r="CW1997" s="267"/>
      <c r="CX1997" s="267"/>
      <c r="CY1997" s="267"/>
      <c r="CZ1997" s="267"/>
      <c r="DA1997" s="267"/>
      <c r="DB1997" s="267"/>
      <c r="DC1997" s="267"/>
      <c r="DD1997" s="267"/>
      <c r="DE1997" s="267"/>
      <c r="DF1997" s="267"/>
      <c r="DG1997" s="267"/>
      <c r="DH1997" s="267"/>
      <c r="DI1997" s="267"/>
      <c r="DJ1997" s="267"/>
      <c r="DK1997" s="267"/>
      <c r="DL1997" s="267"/>
      <c r="DM1997" s="267"/>
      <c r="DN1997" s="267"/>
      <c r="DO1997" s="267"/>
      <c r="DP1997" s="267"/>
      <c r="DQ1997" s="267"/>
      <c r="DR1997" s="267"/>
      <c r="DS1997" s="267"/>
      <c r="DT1997" s="267"/>
      <c r="DU1997" s="267"/>
      <c r="DV1997" s="267"/>
      <c r="DW1997" s="267"/>
      <c r="DX1997" s="267"/>
      <c r="DY1997" s="267"/>
      <c r="DZ1997" s="267"/>
      <c r="EA1997" s="267"/>
      <c r="EB1997" s="267"/>
      <c r="EC1997" s="267"/>
      <c r="ED1997" s="267"/>
      <c r="EE1997" s="267"/>
      <c r="EF1997" s="267"/>
      <c r="EG1997" s="267"/>
      <c r="EH1997" s="267"/>
      <c r="EI1997" s="267"/>
      <c r="EJ1997" s="267"/>
      <c r="EK1997" s="267"/>
      <c r="EL1997" s="267"/>
      <c r="EM1997" s="267"/>
      <c r="EN1997" s="267"/>
      <c r="EO1997" s="267"/>
      <c r="EP1997" s="267"/>
      <c r="EQ1997" s="267"/>
      <c r="ER1997" s="267"/>
      <c r="ES1997" s="267"/>
      <c r="ET1997" s="267"/>
      <c r="EU1997" s="267"/>
      <c r="EV1997" s="267"/>
      <c r="EW1997" s="267"/>
      <c r="EX1997" s="267"/>
      <c r="EY1997" s="267"/>
      <c r="EZ1997" s="267"/>
      <c r="FA1997" s="267"/>
      <c r="FB1997" s="267"/>
      <c r="FC1997" s="267"/>
      <c r="FD1997" s="267"/>
      <c r="FE1997" s="267"/>
      <c r="FF1997" s="267"/>
      <c r="FG1997" s="267"/>
      <c r="FH1997" s="267"/>
      <c r="FI1997" s="267"/>
      <c r="FJ1997" s="267"/>
      <c r="FK1997" s="267"/>
      <c r="FL1997" s="267"/>
      <c r="FM1997" s="267"/>
      <c r="FN1997" s="267"/>
      <c r="FO1997" s="267"/>
      <c r="FP1997" s="267"/>
      <c r="FQ1997" s="267"/>
      <c r="FR1997" s="267"/>
      <c r="FS1997" s="267"/>
      <c r="FT1997" s="267"/>
      <c r="FU1997" s="267"/>
      <c r="FV1997" s="267"/>
      <c r="FW1997" s="267"/>
      <c r="FX1997" s="267"/>
      <c r="FY1997" s="267"/>
      <c r="FZ1997" s="267"/>
      <c r="GA1997" s="267"/>
      <c r="GB1997" s="267"/>
      <c r="GC1997" s="267"/>
      <c r="GD1997" s="267"/>
      <c r="GE1997" s="267"/>
      <c r="GF1997" s="267"/>
      <c r="GG1997" s="267"/>
      <c r="GH1997" s="267"/>
      <c r="GI1997" s="267"/>
      <c r="GJ1997" s="267"/>
      <c r="GK1997" s="267"/>
      <c r="GL1997" s="267"/>
      <c r="GM1997" s="267"/>
      <c r="GN1997" s="267"/>
      <c r="GO1997" s="267"/>
      <c r="GP1997" s="267"/>
      <c r="GQ1997" s="267"/>
      <c r="GR1997" s="267"/>
      <c r="GS1997" s="267"/>
      <c r="GT1997" s="267"/>
      <c r="GU1997" s="267"/>
      <c r="GV1997" s="267"/>
      <c r="GW1997" s="267"/>
      <c r="GX1997" s="267"/>
      <c r="GY1997" s="267"/>
      <c r="GZ1997" s="267"/>
      <c r="HA1997" s="267"/>
      <c r="HB1997" s="267"/>
      <c r="HC1997" s="267"/>
      <c r="HD1997" s="267"/>
      <c r="HE1997" s="267"/>
      <c r="HF1997" s="267"/>
      <c r="HG1997" s="267"/>
      <c r="HH1997" s="267"/>
      <c r="HI1997" s="267"/>
      <c r="HJ1997" s="267"/>
      <c r="HK1997" s="267"/>
      <c r="HL1997" s="267"/>
      <c r="HM1997" s="267"/>
      <c r="HN1997" s="267"/>
      <c r="HO1997" s="267"/>
      <c r="HP1997" s="267"/>
      <c r="HQ1997" s="267"/>
      <c r="HR1997" s="267"/>
      <c r="HS1997" s="267"/>
      <c r="HT1997" s="267"/>
      <c r="HU1997" s="267"/>
      <c r="HV1997" s="267"/>
      <c r="HW1997" s="267"/>
      <c r="HX1997" s="267"/>
      <c r="HY1997" s="267"/>
      <c r="HZ1997" s="267"/>
      <c r="IA1997" s="267"/>
      <c r="IB1997" s="267"/>
      <c r="IC1997" s="267"/>
      <c r="ID1997" s="267"/>
      <c r="IE1997" s="267"/>
      <c r="IF1997" s="267"/>
      <c r="IG1997" s="267"/>
      <c r="IH1997" s="267"/>
      <c r="II1997" s="267"/>
      <c r="IJ1997" s="267"/>
      <c r="IK1997" s="267"/>
      <c r="IL1997" s="267"/>
      <c r="IM1997" s="267"/>
      <c r="IN1997" s="267"/>
      <c r="IO1997" s="267"/>
      <c r="IP1997" s="267"/>
      <c r="IQ1997" s="267"/>
      <c r="IR1997" s="267"/>
      <c r="IS1997" s="267"/>
      <c r="IT1997" s="267"/>
      <c r="IU1997" s="267"/>
    </row>
    <row r="1998" spans="1:255" s="268" customFormat="1" ht="12.75">
      <c r="A1998" s="267"/>
      <c r="B1998" s="267"/>
      <c r="C1998" s="267"/>
      <c r="D1998" s="267"/>
      <c r="E1998" s="267"/>
      <c r="F1998" s="267"/>
      <c r="G1998" s="267"/>
      <c r="H1998" s="267"/>
      <c r="I1998" s="267"/>
      <c r="J1998" s="267"/>
      <c r="K1998" s="267"/>
      <c r="L1998" s="267"/>
      <c r="M1998" s="267"/>
      <c r="N1998" s="267"/>
      <c r="O1998" s="267"/>
      <c r="P1998" s="267"/>
      <c r="Q1998" s="267"/>
      <c r="R1998" s="267"/>
      <c r="S1998" s="267"/>
      <c r="T1998" s="267"/>
      <c r="U1998" s="267"/>
      <c r="V1998" s="267"/>
      <c r="W1998" s="267"/>
      <c r="X1998" s="267"/>
      <c r="Y1998" s="267"/>
      <c r="Z1998" s="267"/>
      <c r="AA1998" s="267"/>
      <c r="AB1998" s="267"/>
      <c r="AC1998" s="267"/>
      <c r="AD1998" s="267"/>
      <c r="AE1998" s="267"/>
      <c r="AF1998" s="267"/>
      <c r="AG1998" s="267"/>
      <c r="AH1998" s="267"/>
      <c r="AI1998" s="267"/>
      <c r="AJ1998" s="267"/>
      <c r="AK1998" s="267"/>
      <c r="AL1998" s="267"/>
      <c r="AM1998" s="267"/>
      <c r="AN1998" s="267"/>
      <c r="AO1998" s="267"/>
      <c r="AP1998" s="267"/>
      <c r="AQ1998" s="267"/>
      <c r="AR1998" s="267"/>
      <c r="AS1998" s="267"/>
      <c r="AT1998" s="267"/>
      <c r="AU1998" s="267"/>
      <c r="AV1998" s="267"/>
      <c r="AW1998" s="267"/>
      <c r="AX1998" s="267"/>
      <c r="AY1998" s="267"/>
      <c r="AZ1998" s="267"/>
      <c r="BA1998" s="267"/>
      <c r="BB1998" s="267"/>
      <c r="BC1998" s="267"/>
      <c r="BD1998" s="267"/>
      <c r="BE1998" s="267"/>
      <c r="BF1998" s="267"/>
      <c r="BG1998" s="267"/>
      <c r="BH1998" s="267"/>
      <c r="BI1998" s="267"/>
      <c r="BJ1998" s="267"/>
      <c r="BK1998" s="267"/>
      <c r="BL1998" s="267"/>
      <c r="BM1998" s="267"/>
      <c r="BN1998" s="267"/>
      <c r="BO1998" s="267"/>
      <c r="BP1998" s="267"/>
      <c r="BQ1998" s="267"/>
      <c r="BR1998" s="267"/>
      <c r="BS1998" s="267"/>
      <c r="BT1998" s="267"/>
      <c r="BU1998" s="267"/>
      <c r="BV1998" s="267"/>
      <c r="BW1998" s="267"/>
      <c r="BX1998" s="267"/>
      <c r="BY1998" s="267"/>
      <c r="BZ1998" s="267"/>
      <c r="CA1998" s="267"/>
      <c r="CB1998" s="267"/>
      <c r="CC1998" s="267"/>
      <c r="CD1998" s="267"/>
      <c r="CE1998" s="267"/>
      <c r="CF1998" s="267"/>
      <c r="CG1998" s="267"/>
      <c r="CH1998" s="267"/>
      <c r="CI1998" s="267"/>
      <c r="CJ1998" s="267"/>
      <c r="CK1998" s="267"/>
      <c r="CL1998" s="267"/>
      <c r="CM1998" s="267"/>
      <c r="CN1998" s="267"/>
      <c r="CO1998" s="267"/>
      <c r="CP1998" s="267"/>
      <c r="CQ1998" s="267"/>
      <c r="CR1998" s="267"/>
      <c r="CS1998" s="267"/>
      <c r="CT1998" s="267"/>
      <c r="CU1998" s="267"/>
      <c r="CV1998" s="267"/>
      <c r="CW1998" s="267"/>
      <c r="CX1998" s="267"/>
      <c r="CY1998" s="267"/>
      <c r="CZ1998" s="267"/>
      <c r="DA1998" s="267"/>
      <c r="DB1998" s="267"/>
      <c r="DC1998" s="267"/>
      <c r="DD1998" s="267"/>
      <c r="DE1998" s="267"/>
      <c r="DF1998" s="267"/>
      <c r="DG1998" s="267"/>
      <c r="DH1998" s="267"/>
      <c r="DI1998" s="267"/>
      <c r="DJ1998" s="267"/>
      <c r="DK1998" s="267"/>
      <c r="DL1998" s="267"/>
      <c r="DM1998" s="267"/>
      <c r="DN1998" s="267"/>
      <c r="DO1998" s="267"/>
      <c r="DP1998" s="267"/>
      <c r="DQ1998" s="267"/>
      <c r="DR1998" s="267"/>
      <c r="DS1998" s="267"/>
      <c r="DT1998" s="267"/>
      <c r="DU1998" s="267"/>
      <c r="DV1998" s="267"/>
      <c r="DW1998" s="267"/>
      <c r="DX1998" s="267"/>
      <c r="DY1998" s="267"/>
      <c r="DZ1998" s="267"/>
      <c r="EA1998" s="267"/>
      <c r="EB1998" s="267"/>
      <c r="EC1998" s="267"/>
      <c r="ED1998" s="267"/>
      <c r="EE1998" s="267"/>
      <c r="EF1998" s="267"/>
      <c r="EG1998" s="267"/>
      <c r="EH1998" s="267"/>
      <c r="EI1998" s="267"/>
      <c r="EJ1998" s="267"/>
      <c r="EK1998" s="267"/>
      <c r="EL1998" s="267"/>
      <c r="EM1998" s="267"/>
      <c r="EN1998" s="267"/>
      <c r="EO1998" s="267"/>
      <c r="EP1998" s="267"/>
      <c r="EQ1998" s="267"/>
      <c r="ER1998" s="267"/>
      <c r="ES1998" s="267"/>
      <c r="ET1998" s="267"/>
      <c r="EU1998" s="267"/>
      <c r="EV1998" s="267"/>
      <c r="EW1998" s="267"/>
      <c r="EX1998" s="267"/>
      <c r="EY1998" s="267"/>
      <c r="EZ1998" s="267"/>
      <c r="FA1998" s="267"/>
      <c r="FB1998" s="267"/>
      <c r="FC1998" s="267"/>
      <c r="FD1998" s="267"/>
      <c r="FE1998" s="267"/>
      <c r="FF1998" s="267"/>
      <c r="FG1998" s="267"/>
      <c r="FH1998" s="267"/>
      <c r="FI1998" s="267"/>
      <c r="FJ1998" s="267"/>
      <c r="FK1998" s="267"/>
      <c r="FL1998" s="267"/>
      <c r="FM1998" s="267"/>
      <c r="FN1998" s="267"/>
      <c r="FO1998" s="267"/>
      <c r="FP1998" s="267"/>
      <c r="FQ1998" s="267"/>
      <c r="FR1998" s="267"/>
      <c r="FS1998" s="267"/>
      <c r="FT1998" s="267"/>
      <c r="FU1998" s="267"/>
      <c r="FV1998" s="267"/>
      <c r="FW1998" s="267"/>
      <c r="FX1998" s="267"/>
      <c r="FY1998" s="267"/>
      <c r="FZ1998" s="267"/>
      <c r="GA1998" s="267"/>
      <c r="GB1998" s="267"/>
      <c r="GC1998" s="267"/>
      <c r="GD1998" s="267"/>
      <c r="GE1998" s="267"/>
      <c r="GF1998" s="267"/>
      <c r="GG1998" s="267"/>
      <c r="GH1998" s="267"/>
      <c r="GI1998" s="267"/>
      <c r="GJ1998" s="267"/>
      <c r="GK1998" s="267"/>
      <c r="GL1998" s="267"/>
      <c r="GM1998" s="267"/>
      <c r="GN1998" s="267"/>
      <c r="GO1998" s="267"/>
      <c r="GP1998" s="267"/>
      <c r="GQ1998" s="267"/>
      <c r="GR1998" s="267"/>
      <c r="GS1998" s="267"/>
      <c r="GT1998" s="267"/>
      <c r="GU1998" s="267"/>
      <c r="GV1998" s="267"/>
      <c r="GW1998" s="267"/>
      <c r="GX1998" s="267"/>
      <c r="GY1998" s="267"/>
      <c r="GZ1998" s="267"/>
      <c r="HA1998" s="267"/>
      <c r="HB1998" s="267"/>
      <c r="HC1998" s="267"/>
      <c r="HD1998" s="267"/>
      <c r="HE1998" s="267"/>
      <c r="HF1998" s="267"/>
      <c r="HG1998" s="267"/>
      <c r="HH1998" s="267"/>
      <c r="HI1998" s="267"/>
      <c r="HJ1998" s="267"/>
      <c r="HK1998" s="267"/>
      <c r="HL1998" s="267"/>
      <c r="HM1998" s="267"/>
      <c r="HN1998" s="267"/>
      <c r="HO1998" s="267"/>
      <c r="HP1998" s="267"/>
      <c r="HQ1998" s="267"/>
      <c r="HR1998" s="267"/>
      <c r="HS1998" s="267"/>
      <c r="HT1998" s="267"/>
      <c r="HU1998" s="267"/>
      <c r="HV1998" s="267"/>
      <c r="HW1998" s="267"/>
      <c r="HX1998" s="267"/>
      <c r="HY1998" s="267"/>
      <c r="HZ1998" s="267"/>
      <c r="IA1998" s="267"/>
      <c r="IB1998" s="267"/>
      <c r="IC1998" s="267"/>
      <c r="ID1998" s="267"/>
      <c r="IE1998" s="267"/>
      <c r="IF1998" s="267"/>
      <c r="IG1998" s="267"/>
      <c r="IH1998" s="267"/>
      <c r="II1998" s="267"/>
      <c r="IJ1998" s="267"/>
      <c r="IK1998" s="267"/>
      <c r="IL1998" s="267"/>
      <c r="IM1998" s="267"/>
      <c r="IN1998" s="267"/>
      <c r="IO1998" s="267"/>
      <c r="IP1998" s="267"/>
      <c r="IQ1998" s="267"/>
      <c r="IR1998" s="267"/>
      <c r="IS1998" s="267"/>
      <c r="IT1998" s="267"/>
      <c r="IU1998" s="267"/>
    </row>
    <row r="1999" spans="1:255" s="268" customFormat="1" ht="12.75">
      <c r="A1999" s="267"/>
      <c r="B1999" s="267"/>
      <c r="C1999" s="267"/>
      <c r="D1999" s="267"/>
      <c r="E1999" s="267"/>
      <c r="F1999" s="267"/>
      <c r="G1999" s="267"/>
      <c r="H1999" s="267"/>
      <c r="I1999" s="267"/>
      <c r="J1999" s="267"/>
      <c r="K1999" s="267"/>
      <c r="L1999" s="267"/>
      <c r="M1999" s="267"/>
      <c r="N1999" s="267"/>
      <c r="O1999" s="267"/>
      <c r="P1999" s="267"/>
      <c r="Q1999" s="267"/>
      <c r="R1999" s="267"/>
      <c r="S1999" s="267"/>
      <c r="T1999" s="267"/>
      <c r="U1999" s="267"/>
      <c r="V1999" s="267"/>
      <c r="W1999" s="267"/>
      <c r="X1999" s="267"/>
      <c r="Y1999" s="267"/>
      <c r="Z1999" s="267"/>
      <c r="AA1999" s="267"/>
      <c r="AB1999" s="267"/>
      <c r="AC1999" s="267"/>
      <c r="AD1999" s="267"/>
      <c r="AE1999" s="267"/>
      <c r="AF1999" s="267"/>
      <c r="AG1999" s="267"/>
      <c r="AH1999" s="267"/>
      <c r="AI1999" s="267"/>
      <c r="AJ1999" s="267"/>
      <c r="AK1999" s="267"/>
      <c r="AL1999" s="267"/>
      <c r="AM1999" s="267"/>
      <c r="AN1999" s="267"/>
      <c r="AO1999" s="267"/>
      <c r="AP1999" s="267"/>
      <c r="AQ1999" s="267"/>
      <c r="AR1999" s="267"/>
      <c r="AS1999" s="267"/>
      <c r="AT1999" s="267"/>
      <c r="AU1999" s="267"/>
      <c r="AV1999" s="267"/>
      <c r="AW1999" s="267"/>
      <c r="AX1999" s="267"/>
      <c r="AY1999" s="267"/>
      <c r="AZ1999" s="267"/>
      <c r="BA1999" s="267"/>
      <c r="BB1999" s="267"/>
      <c r="BC1999" s="267"/>
      <c r="BD1999" s="267"/>
      <c r="BE1999" s="267"/>
      <c r="BF1999" s="267"/>
      <c r="BG1999" s="267"/>
      <c r="BH1999" s="267"/>
      <c r="BI1999" s="267"/>
      <c r="BJ1999" s="267"/>
      <c r="BK1999" s="267"/>
      <c r="BL1999" s="267"/>
      <c r="BM1999" s="267"/>
      <c r="BN1999" s="267"/>
      <c r="BO1999" s="267"/>
      <c r="BP1999" s="267"/>
      <c r="BQ1999" s="267"/>
      <c r="BR1999" s="267"/>
      <c r="BS1999" s="267"/>
      <c r="BT1999" s="267"/>
      <c r="BU1999" s="267"/>
      <c r="BV1999" s="267"/>
      <c r="BW1999" s="267"/>
      <c r="BX1999" s="267"/>
      <c r="BY1999" s="267"/>
      <c r="BZ1999" s="267"/>
      <c r="CA1999" s="267"/>
      <c r="CB1999" s="267"/>
      <c r="CC1999" s="267"/>
      <c r="CD1999" s="267"/>
      <c r="CE1999" s="267"/>
      <c r="CF1999" s="267"/>
      <c r="CG1999" s="267"/>
      <c r="CH1999" s="267"/>
      <c r="CI1999" s="267"/>
      <c r="CJ1999" s="267"/>
      <c r="CK1999" s="267"/>
      <c r="CL1999" s="267"/>
      <c r="CM1999" s="267"/>
      <c r="CN1999" s="267"/>
      <c r="CO1999" s="267"/>
      <c r="CP1999" s="267"/>
      <c r="CQ1999" s="267"/>
      <c r="CR1999" s="267"/>
      <c r="CS1999" s="267"/>
      <c r="CT1999" s="267"/>
      <c r="CU1999" s="267"/>
      <c r="CV1999" s="267"/>
      <c r="CW1999" s="267"/>
      <c r="CX1999" s="267"/>
      <c r="CY1999" s="267"/>
      <c r="CZ1999" s="267"/>
      <c r="DA1999" s="267"/>
      <c r="DB1999" s="267"/>
      <c r="DC1999" s="267"/>
      <c r="DD1999" s="267"/>
      <c r="DE1999" s="267"/>
      <c r="DF1999" s="267"/>
      <c r="DG1999" s="267"/>
      <c r="DH1999" s="267"/>
      <c r="DI1999" s="267"/>
      <c r="DJ1999" s="267"/>
      <c r="DK1999" s="267"/>
      <c r="DL1999" s="267"/>
      <c r="DM1999" s="267"/>
      <c r="DN1999" s="267"/>
      <c r="DO1999" s="267"/>
      <c r="DP1999" s="267"/>
      <c r="DQ1999" s="267"/>
      <c r="DR1999" s="267"/>
      <c r="DS1999" s="267"/>
      <c r="DT1999" s="267"/>
      <c r="DU1999" s="267"/>
      <c r="DV1999" s="267"/>
      <c r="DW1999" s="267"/>
      <c r="DX1999" s="267"/>
      <c r="DY1999" s="267"/>
      <c r="DZ1999" s="267"/>
      <c r="EA1999" s="267"/>
      <c r="EB1999" s="267"/>
      <c r="EC1999" s="267"/>
      <c r="ED1999" s="267"/>
      <c r="EE1999" s="267"/>
      <c r="EF1999" s="267"/>
      <c r="EG1999" s="267"/>
      <c r="EH1999" s="267"/>
      <c r="EI1999" s="267"/>
      <c r="EJ1999" s="267"/>
      <c r="EK1999" s="267"/>
      <c r="EL1999" s="267"/>
      <c r="EM1999" s="267"/>
      <c r="EN1999" s="267"/>
      <c r="EO1999" s="267"/>
      <c r="EP1999" s="267"/>
      <c r="EQ1999" s="267"/>
      <c r="ER1999" s="267"/>
      <c r="ES1999" s="267"/>
      <c r="ET1999" s="267"/>
      <c r="EU1999" s="267"/>
      <c r="EV1999" s="267"/>
      <c r="EW1999" s="267"/>
      <c r="EX1999" s="267"/>
      <c r="EY1999" s="267"/>
      <c r="EZ1999" s="267"/>
      <c r="FA1999" s="267"/>
      <c r="FB1999" s="267"/>
      <c r="FC1999" s="267"/>
      <c r="FD1999" s="267"/>
      <c r="FE1999" s="267"/>
      <c r="FF1999" s="267"/>
      <c r="FG1999" s="267"/>
      <c r="FH1999" s="267"/>
      <c r="FI1999" s="267"/>
      <c r="FJ1999" s="267"/>
      <c r="FK1999" s="267"/>
      <c r="FL1999" s="267"/>
      <c r="FM1999" s="267"/>
      <c r="FN1999" s="267"/>
      <c r="FO1999" s="267"/>
      <c r="FP1999" s="267"/>
      <c r="FQ1999" s="267"/>
      <c r="FR1999" s="267"/>
      <c r="FS1999" s="267"/>
      <c r="FT1999" s="267"/>
      <c r="FU1999" s="267"/>
      <c r="FV1999" s="267"/>
      <c r="FW1999" s="267"/>
      <c r="FX1999" s="267"/>
      <c r="FY1999" s="267"/>
      <c r="FZ1999" s="267"/>
      <c r="GA1999" s="267"/>
      <c r="GB1999" s="267"/>
      <c r="GC1999" s="267"/>
      <c r="GD1999" s="267"/>
      <c r="GE1999" s="267"/>
      <c r="GF1999" s="267"/>
      <c r="GG1999" s="267"/>
      <c r="GH1999" s="267"/>
      <c r="GI1999" s="267"/>
      <c r="GJ1999" s="267"/>
      <c r="GK1999" s="267"/>
      <c r="GL1999" s="267"/>
      <c r="GM1999" s="267"/>
      <c r="GN1999" s="267"/>
      <c r="GO1999" s="267"/>
      <c r="GP1999" s="267"/>
      <c r="GQ1999" s="267"/>
      <c r="GR1999" s="267"/>
      <c r="GS1999" s="267"/>
      <c r="GT1999" s="267"/>
      <c r="GU1999" s="267"/>
      <c r="GV1999" s="267"/>
      <c r="GW1999" s="267"/>
      <c r="GX1999" s="267"/>
      <c r="GY1999" s="267"/>
      <c r="GZ1999" s="267"/>
      <c r="HA1999" s="267"/>
      <c r="HB1999" s="267"/>
      <c r="HC1999" s="267"/>
      <c r="HD1999" s="267"/>
      <c r="HE1999" s="267"/>
      <c r="HF1999" s="267"/>
      <c r="HG1999" s="267"/>
      <c r="HH1999" s="267"/>
      <c r="HI1999" s="267"/>
      <c r="HJ1999" s="267"/>
      <c r="HK1999" s="267"/>
      <c r="HL1999" s="267"/>
      <c r="HM1999" s="267"/>
      <c r="HN1999" s="267"/>
      <c r="HO1999" s="267"/>
      <c r="HP1999" s="267"/>
      <c r="HQ1999" s="267"/>
      <c r="HR1999" s="267"/>
      <c r="HS1999" s="267"/>
      <c r="HT1999" s="267"/>
      <c r="HU1999" s="267"/>
      <c r="HV1999" s="267"/>
      <c r="HW1999" s="267"/>
      <c r="HX1999" s="267"/>
      <c r="HY1999" s="267"/>
      <c r="HZ1999" s="267"/>
      <c r="IA1999" s="267"/>
      <c r="IB1999" s="267"/>
      <c r="IC1999" s="267"/>
      <c r="ID1999" s="267"/>
      <c r="IE1999" s="267"/>
      <c r="IF1999" s="267"/>
      <c r="IG1999" s="267"/>
      <c r="IH1999" s="267"/>
      <c r="II1999" s="267"/>
      <c r="IJ1999" s="267"/>
      <c r="IK1999" s="267"/>
      <c r="IL1999" s="267"/>
      <c r="IM1999" s="267"/>
      <c r="IN1999" s="267"/>
      <c r="IO1999" s="267"/>
      <c r="IP1999" s="267"/>
      <c r="IQ1999" s="267"/>
      <c r="IR1999" s="267"/>
      <c r="IS1999" s="267"/>
      <c r="IT1999" s="267"/>
      <c r="IU1999" s="267"/>
    </row>
    <row r="2000" spans="1:255" s="268" customFormat="1" ht="12.75">
      <c r="A2000" s="267"/>
      <c r="B2000" s="267"/>
      <c r="C2000" s="267"/>
      <c r="D2000" s="267"/>
      <c r="E2000" s="267"/>
      <c r="F2000" s="267"/>
      <c r="G2000" s="267"/>
      <c r="H2000" s="267"/>
      <c r="I2000" s="267"/>
      <c r="J2000" s="267"/>
      <c r="K2000" s="267"/>
      <c r="L2000" s="267"/>
      <c r="M2000" s="267"/>
      <c r="N2000" s="267"/>
      <c r="O2000" s="267"/>
      <c r="P2000" s="267"/>
      <c r="Q2000" s="267"/>
      <c r="R2000" s="267"/>
      <c r="S2000" s="267"/>
      <c r="T2000" s="267"/>
      <c r="U2000" s="267"/>
      <c r="V2000" s="267"/>
      <c r="W2000" s="267"/>
      <c r="X2000" s="267"/>
      <c r="Y2000" s="267"/>
      <c r="Z2000" s="267"/>
      <c r="AA2000" s="267"/>
      <c r="AB2000" s="267"/>
      <c r="AC2000" s="267"/>
      <c r="AD2000" s="267"/>
      <c r="AE2000" s="267"/>
      <c r="AF2000" s="267"/>
      <c r="AG2000" s="267"/>
      <c r="AH2000" s="267"/>
      <c r="AI2000" s="267"/>
      <c r="AJ2000" s="267"/>
      <c r="AK2000" s="267"/>
      <c r="AL2000" s="267"/>
      <c r="AM2000" s="267"/>
      <c r="AN2000" s="267"/>
      <c r="AO2000" s="267"/>
      <c r="AP2000" s="267"/>
      <c r="AQ2000" s="267"/>
      <c r="AR2000" s="267"/>
      <c r="AS2000" s="267"/>
      <c r="AT2000" s="267"/>
      <c r="AU2000" s="267"/>
      <c r="AV2000" s="267"/>
      <c r="AW2000" s="267"/>
      <c r="AX2000" s="267"/>
      <c r="AY2000" s="267"/>
      <c r="AZ2000" s="267"/>
      <c r="BA2000" s="267"/>
      <c r="BB2000" s="267"/>
      <c r="BC2000" s="267"/>
      <c r="BD2000" s="267"/>
      <c r="BE2000" s="267"/>
      <c r="BF2000" s="267"/>
      <c r="BG2000" s="267"/>
      <c r="BH2000" s="267"/>
      <c r="BI2000" s="267"/>
      <c r="BJ2000" s="267"/>
      <c r="BK2000" s="267"/>
      <c r="BL2000" s="267"/>
      <c r="BM2000" s="267"/>
      <c r="BN2000" s="267"/>
      <c r="BO2000" s="267"/>
      <c r="BP2000" s="267"/>
      <c r="BQ2000" s="267"/>
      <c r="BR2000" s="267"/>
      <c r="BS2000" s="267"/>
      <c r="BT2000" s="267"/>
      <c r="BU2000" s="267"/>
      <c r="BV2000" s="267"/>
      <c r="BW2000" s="267"/>
      <c r="BX2000" s="267"/>
      <c r="BY2000" s="267"/>
      <c r="BZ2000" s="267"/>
      <c r="CA2000" s="267"/>
      <c r="CB2000" s="267"/>
      <c r="CC2000" s="267"/>
      <c r="CD2000" s="267"/>
      <c r="CE2000" s="267"/>
      <c r="CF2000" s="267"/>
      <c r="CG2000" s="267"/>
      <c r="CH2000" s="267"/>
      <c r="CI2000" s="267"/>
      <c r="CJ2000" s="267"/>
      <c r="CK2000" s="267"/>
      <c r="CL2000" s="267"/>
      <c r="CM2000" s="267"/>
      <c r="CN2000" s="267"/>
      <c r="CO2000" s="267"/>
      <c r="CP2000" s="267"/>
      <c r="CQ2000" s="267"/>
      <c r="CR2000" s="267"/>
      <c r="CS2000" s="267"/>
      <c r="CT2000" s="267"/>
      <c r="CU2000" s="267"/>
      <c r="CV2000" s="267"/>
      <c r="CW2000" s="267"/>
      <c r="CX2000" s="267"/>
      <c r="CY2000" s="267"/>
      <c r="CZ2000" s="267"/>
      <c r="DA2000" s="267"/>
      <c r="DB2000" s="267"/>
      <c r="DC2000" s="267"/>
      <c r="DD2000" s="267"/>
      <c r="DE2000" s="267"/>
      <c r="DF2000" s="267"/>
      <c r="DG2000" s="267"/>
      <c r="DH2000" s="267"/>
      <c r="DI2000" s="267"/>
      <c r="DJ2000" s="267"/>
      <c r="DK2000" s="267"/>
      <c r="DL2000" s="267"/>
      <c r="DM2000" s="267"/>
      <c r="DN2000" s="267"/>
      <c r="DO2000" s="267"/>
      <c r="DP2000" s="267"/>
      <c r="DQ2000" s="267"/>
      <c r="DR2000" s="267"/>
      <c r="DS2000" s="267"/>
      <c r="DT2000" s="267"/>
      <c r="DU2000" s="267"/>
      <c r="DV2000" s="267"/>
      <c r="DW2000" s="267"/>
      <c r="DX2000" s="267"/>
      <c r="DY2000" s="267"/>
      <c r="DZ2000" s="267"/>
      <c r="EA2000" s="267"/>
      <c r="EB2000" s="267"/>
      <c r="EC2000" s="267"/>
      <c r="ED2000" s="267"/>
      <c r="EE2000" s="267"/>
      <c r="EF2000" s="267"/>
      <c r="EG2000" s="267"/>
      <c r="EH2000" s="267"/>
      <c r="EI2000" s="267"/>
      <c r="EJ2000" s="267"/>
      <c r="EK2000" s="267"/>
      <c r="EL2000" s="267"/>
      <c r="EM2000" s="267"/>
      <c r="EN2000" s="267"/>
      <c r="EO2000" s="267"/>
      <c r="EP2000" s="267"/>
      <c r="EQ2000" s="267"/>
      <c r="ER2000" s="267"/>
      <c r="ES2000" s="267"/>
      <c r="ET2000" s="267"/>
      <c r="EU2000" s="267"/>
      <c r="EV2000" s="267"/>
      <c r="EW2000" s="267"/>
      <c r="EX2000" s="267"/>
      <c r="EY2000" s="267"/>
      <c r="EZ2000" s="267"/>
      <c r="FA2000" s="267"/>
      <c r="FB2000" s="267"/>
      <c r="FC2000" s="267"/>
      <c r="FD2000" s="267"/>
      <c r="FE2000" s="267"/>
      <c r="FF2000" s="267"/>
      <c r="FG2000" s="267"/>
      <c r="FH2000" s="267"/>
      <c r="FI2000" s="267"/>
      <c r="FJ2000" s="267"/>
      <c r="FK2000" s="267"/>
      <c r="FL2000" s="267"/>
      <c r="FM2000" s="267"/>
      <c r="FN2000" s="267"/>
      <c r="FO2000" s="267"/>
      <c r="FP2000" s="267"/>
      <c r="FQ2000" s="267"/>
      <c r="FR2000" s="267"/>
      <c r="FS2000" s="267"/>
      <c r="FT2000" s="267"/>
      <c r="FU2000" s="267"/>
      <c r="FV2000" s="267"/>
      <c r="FW2000" s="267"/>
      <c r="FX2000" s="267"/>
      <c r="FY2000" s="267"/>
      <c r="FZ2000" s="267"/>
      <c r="GA2000" s="267"/>
      <c r="GB2000" s="267"/>
      <c r="GC2000" s="267"/>
      <c r="GD2000" s="267"/>
      <c r="GE2000" s="267"/>
      <c r="GF2000" s="267"/>
      <c r="GG2000" s="267"/>
      <c r="GH2000" s="267"/>
      <c r="GI2000" s="267"/>
      <c r="GJ2000" s="267"/>
      <c r="GK2000" s="267"/>
      <c r="GL2000" s="267"/>
      <c r="GM2000" s="267"/>
      <c r="GN2000" s="267"/>
      <c r="GO2000" s="267"/>
      <c r="GP2000" s="267"/>
      <c r="GQ2000" s="267"/>
      <c r="GR2000" s="267"/>
      <c r="GS2000" s="267"/>
      <c r="GT2000" s="267"/>
      <c r="GU2000" s="267"/>
      <c r="GV2000" s="267"/>
      <c r="GW2000" s="267"/>
      <c r="GX2000" s="267"/>
      <c r="GY2000" s="267"/>
      <c r="GZ2000" s="267"/>
      <c r="HA2000" s="267"/>
      <c r="HB2000" s="267"/>
      <c r="HC2000" s="267"/>
      <c r="HD2000" s="267"/>
      <c r="HE2000" s="267"/>
      <c r="HF2000" s="267"/>
      <c r="HG2000" s="267"/>
      <c r="HH2000" s="267"/>
      <c r="HI2000" s="267"/>
      <c r="HJ2000" s="267"/>
      <c r="HK2000" s="267"/>
      <c r="HL2000" s="267"/>
      <c r="HM2000" s="267"/>
      <c r="HN2000" s="267"/>
      <c r="HO2000" s="267"/>
      <c r="HP2000" s="267"/>
      <c r="HQ2000" s="267"/>
      <c r="HR2000" s="267"/>
      <c r="HS2000" s="267"/>
      <c r="HT2000" s="267"/>
      <c r="HU2000" s="267"/>
      <c r="HV2000" s="267"/>
      <c r="HW2000" s="267"/>
      <c r="HX2000" s="267"/>
      <c r="HY2000" s="267"/>
      <c r="HZ2000" s="267"/>
      <c r="IA2000" s="267"/>
      <c r="IB2000" s="267"/>
      <c r="IC2000" s="267"/>
      <c r="ID2000" s="267"/>
      <c r="IE2000" s="267"/>
      <c r="IF2000" s="267"/>
      <c r="IG2000" s="267"/>
      <c r="IH2000" s="267"/>
      <c r="II2000" s="267"/>
      <c r="IJ2000" s="267"/>
      <c r="IK2000" s="267"/>
      <c r="IL2000" s="267"/>
      <c r="IM2000" s="267"/>
      <c r="IN2000" s="267"/>
      <c r="IO2000" s="267"/>
      <c r="IP2000" s="267"/>
      <c r="IQ2000" s="267"/>
      <c r="IR2000" s="267"/>
      <c r="IS2000" s="267"/>
      <c r="IT2000" s="267"/>
      <c r="IU2000" s="267"/>
    </row>
    <row r="2001" spans="1:255" s="268" customFormat="1" ht="12.75">
      <c r="A2001" s="267"/>
      <c r="B2001" s="267"/>
      <c r="C2001" s="267"/>
      <c r="D2001" s="267"/>
      <c r="E2001" s="267"/>
      <c r="F2001" s="267"/>
      <c r="G2001" s="267"/>
      <c r="H2001" s="267"/>
      <c r="I2001" s="267"/>
      <c r="J2001" s="267"/>
      <c r="K2001" s="267"/>
      <c r="L2001" s="267"/>
      <c r="M2001" s="267"/>
      <c r="N2001" s="267"/>
      <c r="O2001" s="267"/>
      <c r="P2001" s="267"/>
      <c r="Q2001" s="267"/>
      <c r="R2001" s="267"/>
      <c r="S2001" s="267"/>
      <c r="T2001" s="267"/>
      <c r="U2001" s="267"/>
      <c r="V2001" s="267"/>
      <c r="W2001" s="267"/>
      <c r="X2001" s="267"/>
      <c r="Y2001" s="267"/>
      <c r="Z2001" s="267"/>
      <c r="AA2001" s="267"/>
      <c r="AB2001" s="267"/>
      <c r="AC2001" s="267"/>
      <c r="AD2001" s="267"/>
      <c r="AE2001" s="267"/>
      <c r="AF2001" s="267"/>
      <c r="AG2001" s="267"/>
      <c r="AH2001" s="267"/>
      <c r="AI2001" s="267"/>
      <c r="AJ2001" s="267"/>
      <c r="AK2001" s="267"/>
      <c r="AL2001" s="267"/>
      <c r="AM2001" s="267"/>
      <c r="AN2001" s="267"/>
      <c r="AO2001" s="267"/>
      <c r="AP2001" s="267"/>
      <c r="AQ2001" s="267"/>
      <c r="AR2001" s="267"/>
      <c r="AS2001" s="267"/>
      <c r="AT2001" s="267"/>
      <c r="AU2001" s="267"/>
      <c r="AV2001" s="267"/>
      <c r="AW2001" s="267"/>
      <c r="AX2001" s="267"/>
      <c r="AY2001" s="267"/>
      <c r="AZ2001" s="267"/>
      <c r="BA2001" s="267"/>
      <c r="BB2001" s="267"/>
      <c r="BC2001" s="267"/>
      <c r="BD2001" s="267"/>
      <c r="BE2001" s="267"/>
      <c r="BF2001" s="267"/>
      <c r="BG2001" s="267"/>
      <c r="BH2001" s="267"/>
      <c r="BI2001" s="267"/>
      <c r="BJ2001" s="267"/>
      <c r="BK2001" s="267"/>
      <c r="BL2001" s="267"/>
      <c r="BM2001" s="267"/>
      <c r="BN2001" s="267"/>
      <c r="BO2001" s="267"/>
      <c r="BP2001" s="267"/>
      <c r="BQ2001" s="267"/>
      <c r="BR2001" s="267"/>
      <c r="BS2001" s="267"/>
      <c r="BT2001" s="267"/>
      <c r="BU2001" s="267"/>
      <c r="BV2001" s="267"/>
      <c r="BW2001" s="267"/>
      <c r="BX2001" s="267"/>
      <c r="BY2001" s="267"/>
      <c r="BZ2001" s="267"/>
      <c r="CA2001" s="267"/>
      <c r="CB2001" s="267"/>
      <c r="CC2001" s="267"/>
      <c r="CD2001" s="267"/>
      <c r="CE2001" s="267"/>
      <c r="CF2001" s="267"/>
      <c r="CG2001" s="267"/>
      <c r="CH2001" s="267"/>
      <c r="CI2001" s="267"/>
      <c r="CJ2001" s="267"/>
      <c r="CK2001" s="267"/>
      <c r="CL2001" s="267"/>
      <c r="CM2001" s="267"/>
      <c r="CN2001" s="267"/>
      <c r="CO2001" s="267"/>
      <c r="CP2001" s="267"/>
      <c r="CQ2001" s="267"/>
      <c r="CR2001" s="267"/>
      <c r="CS2001" s="267"/>
      <c r="CT2001" s="267"/>
      <c r="CU2001" s="267"/>
      <c r="CV2001" s="267"/>
      <c r="CW2001" s="267"/>
      <c r="CX2001" s="267"/>
      <c r="CY2001" s="267"/>
      <c r="CZ2001" s="267"/>
      <c r="DA2001" s="267"/>
      <c r="DB2001" s="267"/>
      <c r="DC2001" s="267"/>
      <c r="DD2001" s="267"/>
      <c r="DE2001" s="267"/>
      <c r="DF2001" s="267"/>
      <c r="DG2001" s="267"/>
      <c r="DH2001" s="267"/>
      <c r="DI2001" s="267"/>
      <c r="DJ2001" s="267"/>
      <c r="DK2001" s="267"/>
      <c r="DL2001" s="267"/>
      <c r="DM2001" s="267"/>
      <c r="DN2001" s="267"/>
      <c r="DO2001" s="267"/>
      <c r="DP2001" s="267"/>
      <c r="DQ2001" s="267"/>
      <c r="DR2001" s="267"/>
      <c r="DS2001" s="267"/>
      <c r="DT2001" s="267"/>
      <c r="DU2001" s="267"/>
      <c r="DV2001" s="267"/>
      <c r="DW2001" s="267"/>
      <c r="DX2001" s="267"/>
      <c r="DY2001" s="267"/>
      <c r="DZ2001" s="267"/>
      <c r="EA2001" s="267"/>
      <c r="EB2001" s="267"/>
      <c r="EC2001" s="267"/>
      <c r="ED2001" s="267"/>
      <c r="EE2001" s="267"/>
      <c r="EF2001" s="267"/>
      <c r="EG2001" s="267"/>
      <c r="EH2001" s="267"/>
      <c r="EI2001" s="267"/>
      <c r="EJ2001" s="267"/>
      <c r="EK2001" s="267"/>
      <c r="EL2001" s="267"/>
      <c r="EM2001" s="267"/>
      <c r="EN2001" s="267"/>
      <c r="EO2001" s="267"/>
      <c r="EP2001" s="267"/>
      <c r="EQ2001" s="267"/>
      <c r="ER2001" s="267"/>
      <c r="ES2001" s="267"/>
      <c r="ET2001" s="267"/>
      <c r="EU2001" s="267"/>
      <c r="EV2001" s="267"/>
      <c r="EW2001" s="267"/>
      <c r="EX2001" s="267"/>
      <c r="EY2001" s="267"/>
      <c r="EZ2001" s="267"/>
      <c r="FA2001" s="267"/>
      <c r="FB2001" s="267"/>
      <c r="FC2001" s="267"/>
      <c r="FD2001" s="267"/>
      <c r="FE2001" s="267"/>
      <c r="FF2001" s="267"/>
      <c r="FG2001" s="267"/>
      <c r="FH2001" s="267"/>
      <c r="FI2001" s="267"/>
      <c r="FJ2001" s="267"/>
      <c r="FK2001" s="267"/>
      <c r="FL2001" s="267"/>
      <c r="FM2001" s="267"/>
      <c r="FN2001" s="267"/>
      <c r="FO2001" s="267"/>
      <c r="FP2001" s="267"/>
      <c r="FQ2001" s="267"/>
      <c r="FR2001" s="267"/>
      <c r="FS2001" s="267"/>
      <c r="FT2001" s="267"/>
      <c r="FU2001" s="267"/>
      <c r="FV2001" s="267"/>
      <c r="FW2001" s="267"/>
      <c r="FX2001" s="267"/>
      <c r="FY2001" s="267"/>
      <c r="FZ2001" s="267"/>
      <c r="GA2001" s="267"/>
      <c r="GB2001" s="267"/>
      <c r="GC2001" s="267"/>
      <c r="GD2001" s="267"/>
      <c r="GE2001" s="267"/>
      <c r="GF2001" s="267"/>
      <c r="GG2001" s="267"/>
      <c r="GH2001" s="267"/>
      <c r="GI2001" s="267"/>
      <c r="GJ2001" s="267"/>
      <c r="GK2001" s="267"/>
      <c r="GL2001" s="267"/>
      <c r="GM2001" s="267"/>
      <c r="GN2001" s="267"/>
      <c r="GO2001" s="267"/>
      <c r="GP2001" s="267"/>
      <c r="GQ2001" s="267"/>
      <c r="GR2001" s="267"/>
      <c r="GS2001" s="267"/>
      <c r="GT2001" s="267"/>
      <c r="GU2001" s="267"/>
      <c r="GV2001" s="267"/>
      <c r="GW2001" s="267"/>
      <c r="GX2001" s="267"/>
      <c r="GY2001" s="267"/>
      <c r="GZ2001" s="267"/>
      <c r="HA2001" s="267"/>
      <c r="HB2001" s="267"/>
      <c r="HC2001" s="267"/>
      <c r="HD2001" s="267"/>
      <c r="HE2001" s="267"/>
      <c r="HF2001" s="267"/>
      <c r="HG2001" s="267"/>
      <c r="HH2001" s="267"/>
      <c r="HI2001" s="267"/>
      <c r="HJ2001" s="267"/>
      <c r="HK2001" s="267"/>
      <c r="HL2001" s="267"/>
      <c r="HM2001" s="267"/>
      <c r="HN2001" s="267"/>
      <c r="HO2001" s="267"/>
      <c r="HP2001" s="267"/>
      <c r="HQ2001" s="267"/>
      <c r="HR2001" s="267"/>
      <c r="HS2001" s="267"/>
      <c r="HT2001" s="267"/>
      <c r="HU2001" s="267"/>
      <c r="HV2001" s="267"/>
      <c r="HW2001" s="267"/>
      <c r="HX2001" s="267"/>
      <c r="HY2001" s="267"/>
      <c r="HZ2001" s="267"/>
      <c r="IA2001" s="267"/>
      <c r="IB2001" s="267"/>
      <c r="IC2001" s="267"/>
      <c r="ID2001" s="267"/>
      <c r="IE2001" s="267"/>
      <c r="IF2001" s="267"/>
      <c r="IG2001" s="267"/>
      <c r="IH2001" s="267"/>
      <c r="II2001" s="267"/>
      <c r="IJ2001" s="267"/>
      <c r="IK2001" s="267"/>
      <c r="IL2001" s="267"/>
      <c r="IM2001" s="267"/>
      <c r="IN2001" s="267"/>
      <c r="IO2001" s="267"/>
      <c r="IP2001" s="267"/>
      <c r="IQ2001" s="267"/>
      <c r="IR2001" s="267"/>
      <c r="IS2001" s="267"/>
      <c r="IT2001" s="267"/>
      <c r="IU2001" s="267"/>
    </row>
    <row r="2002" spans="1:255" s="268" customFormat="1" ht="12.75">
      <c r="A2002" s="267"/>
      <c r="B2002" s="267"/>
      <c r="C2002" s="267"/>
      <c r="D2002" s="267"/>
      <c r="E2002" s="267"/>
      <c r="F2002" s="267"/>
      <c r="G2002" s="267"/>
      <c r="H2002" s="267"/>
      <c r="I2002" s="267"/>
      <c r="J2002" s="267"/>
      <c r="K2002" s="267"/>
      <c r="L2002" s="267"/>
      <c r="M2002" s="267"/>
      <c r="N2002" s="267"/>
      <c r="O2002" s="267"/>
      <c r="P2002" s="267"/>
      <c r="Q2002" s="267"/>
      <c r="R2002" s="267"/>
      <c r="S2002" s="267"/>
      <c r="T2002" s="267"/>
      <c r="U2002" s="267"/>
      <c r="V2002" s="267"/>
      <c r="W2002" s="267"/>
      <c r="X2002" s="267"/>
      <c r="Y2002" s="267"/>
      <c r="Z2002" s="267"/>
      <c r="AA2002" s="267"/>
      <c r="AB2002" s="267"/>
      <c r="AC2002" s="267"/>
      <c r="AD2002" s="267"/>
      <c r="AE2002" s="267"/>
      <c r="AF2002" s="267"/>
      <c r="AG2002" s="267"/>
      <c r="AH2002" s="267"/>
      <c r="AI2002" s="267"/>
      <c r="AJ2002" s="267"/>
      <c r="AK2002" s="267"/>
      <c r="AL2002" s="267"/>
      <c r="AM2002" s="267"/>
      <c r="AN2002" s="267"/>
      <c r="AO2002" s="267"/>
      <c r="AP2002" s="267"/>
      <c r="AQ2002" s="267"/>
      <c r="AR2002" s="267"/>
      <c r="AS2002" s="267"/>
      <c r="AT2002" s="267"/>
      <c r="AU2002" s="267"/>
      <c r="AV2002" s="267"/>
      <c r="AW2002" s="267"/>
      <c r="AX2002" s="267"/>
      <c r="AY2002" s="267"/>
      <c r="AZ2002" s="267"/>
      <c r="BA2002" s="267"/>
      <c r="BB2002" s="267"/>
      <c r="BC2002" s="267"/>
      <c r="BD2002" s="267"/>
      <c r="BE2002" s="267"/>
      <c r="BF2002" s="267"/>
      <c r="BG2002" s="267"/>
      <c r="BH2002" s="267"/>
      <c r="BI2002" s="267"/>
      <c r="BJ2002" s="267"/>
      <c r="BK2002" s="267"/>
      <c r="BL2002" s="267"/>
      <c r="BM2002" s="267"/>
      <c r="BN2002" s="267"/>
      <c r="BO2002" s="267"/>
      <c r="BP2002" s="267"/>
      <c r="BQ2002" s="267"/>
      <c r="BR2002" s="267"/>
      <c r="BS2002" s="267"/>
      <c r="BT2002" s="267"/>
      <c r="BU2002" s="267"/>
      <c r="BV2002" s="267"/>
      <c r="BW2002" s="267"/>
      <c r="BX2002" s="267"/>
      <c r="BY2002" s="267"/>
      <c r="BZ2002" s="267"/>
      <c r="CA2002" s="267"/>
      <c r="CB2002" s="267"/>
      <c r="CC2002" s="267"/>
      <c r="CD2002" s="267"/>
      <c r="CE2002" s="267"/>
      <c r="CF2002" s="267"/>
      <c r="CG2002" s="267"/>
      <c r="CH2002" s="267"/>
      <c r="CI2002" s="267"/>
      <c r="CJ2002" s="267"/>
      <c r="CK2002" s="267"/>
      <c r="CL2002" s="267"/>
      <c r="CM2002" s="267"/>
      <c r="CN2002" s="267"/>
      <c r="CO2002" s="267"/>
      <c r="CP2002" s="267"/>
      <c r="CQ2002" s="267"/>
      <c r="CR2002" s="267"/>
      <c r="CS2002" s="267"/>
      <c r="CT2002" s="267"/>
      <c r="CU2002" s="267"/>
      <c r="CV2002" s="267"/>
      <c r="CW2002" s="267"/>
      <c r="CX2002" s="267"/>
      <c r="CY2002" s="267"/>
      <c r="CZ2002" s="267"/>
      <c r="DA2002" s="267"/>
      <c r="DB2002" s="267"/>
      <c r="DC2002" s="267"/>
      <c r="DD2002" s="267"/>
      <c r="DE2002" s="267"/>
      <c r="DF2002" s="267"/>
      <c r="DG2002" s="267"/>
      <c r="DH2002" s="267"/>
      <c r="DI2002" s="267"/>
      <c r="DJ2002" s="267"/>
      <c r="DK2002" s="267"/>
      <c r="DL2002" s="267"/>
      <c r="DM2002" s="267"/>
      <c r="DN2002" s="267"/>
      <c r="DO2002" s="267"/>
      <c r="DP2002" s="267"/>
      <c r="DQ2002" s="267"/>
      <c r="DR2002" s="267"/>
      <c r="DS2002" s="267"/>
      <c r="DT2002" s="267"/>
      <c r="DU2002" s="267"/>
      <c r="DV2002" s="267"/>
      <c r="DW2002" s="267"/>
      <c r="DX2002" s="267"/>
      <c r="DY2002" s="267"/>
      <c r="DZ2002" s="267"/>
      <c r="EA2002" s="267"/>
      <c r="EB2002" s="267"/>
      <c r="EC2002" s="267"/>
      <c r="ED2002" s="267"/>
      <c r="EE2002" s="267"/>
      <c r="EF2002" s="267"/>
      <c r="EG2002" s="267"/>
      <c r="EH2002" s="267"/>
      <c r="EI2002" s="267"/>
      <c r="EJ2002" s="267"/>
      <c r="EK2002" s="267"/>
      <c r="EL2002" s="267"/>
      <c r="EM2002" s="267"/>
      <c r="EN2002" s="267"/>
      <c r="EO2002" s="267"/>
      <c r="EP2002" s="267"/>
      <c r="EQ2002" s="267"/>
      <c r="ER2002" s="267"/>
      <c r="ES2002" s="267"/>
      <c r="ET2002" s="267"/>
      <c r="EU2002" s="267"/>
      <c r="EV2002" s="267"/>
      <c r="EW2002" s="267"/>
      <c r="EX2002" s="267"/>
      <c r="EY2002" s="267"/>
      <c r="EZ2002" s="267"/>
      <c r="FA2002" s="267"/>
      <c r="FB2002" s="267"/>
      <c r="FC2002" s="267"/>
      <c r="FD2002" s="267"/>
      <c r="FE2002" s="267"/>
      <c r="FF2002" s="267"/>
      <c r="FG2002" s="267"/>
      <c r="FH2002" s="267"/>
      <c r="FI2002" s="267"/>
      <c r="FJ2002" s="267"/>
      <c r="FK2002" s="267"/>
      <c r="FL2002" s="267"/>
      <c r="FM2002" s="267"/>
      <c r="FN2002" s="267"/>
      <c r="FO2002" s="267"/>
      <c r="FP2002" s="267"/>
      <c r="FQ2002" s="267"/>
      <c r="FR2002" s="267"/>
      <c r="FS2002" s="267"/>
      <c r="FT2002" s="267"/>
      <c r="FU2002" s="267"/>
      <c r="FV2002" s="267"/>
      <c r="FW2002" s="267"/>
      <c r="FX2002" s="267"/>
      <c r="FY2002" s="267"/>
      <c r="FZ2002" s="267"/>
      <c r="GA2002" s="267"/>
      <c r="GB2002" s="267"/>
      <c r="GC2002" s="267"/>
      <c r="GD2002" s="267"/>
      <c r="GE2002" s="267"/>
      <c r="GF2002" s="267"/>
      <c r="GG2002" s="267"/>
      <c r="GH2002" s="267"/>
      <c r="GI2002" s="267"/>
      <c r="GJ2002" s="267"/>
      <c r="GK2002" s="267"/>
      <c r="GL2002" s="267"/>
      <c r="GM2002" s="267"/>
      <c r="GN2002" s="267"/>
      <c r="GO2002" s="267"/>
      <c r="GP2002" s="267"/>
      <c r="GQ2002" s="267"/>
      <c r="GR2002" s="267"/>
      <c r="GS2002" s="267"/>
      <c r="GT2002" s="267"/>
      <c r="GU2002" s="267"/>
      <c r="GV2002" s="267"/>
      <c r="GW2002" s="267"/>
      <c r="GX2002" s="267"/>
      <c r="GY2002" s="267"/>
      <c r="GZ2002" s="267"/>
      <c r="HA2002" s="267"/>
      <c r="HB2002" s="267"/>
      <c r="HC2002" s="267"/>
      <c r="HD2002" s="267"/>
      <c r="HE2002" s="267"/>
      <c r="HF2002" s="267"/>
      <c r="HG2002" s="267"/>
      <c r="HH2002" s="267"/>
      <c r="HI2002" s="267"/>
      <c r="HJ2002" s="267"/>
      <c r="HK2002" s="267"/>
      <c r="HL2002" s="267"/>
      <c r="HM2002" s="267"/>
      <c r="HN2002" s="267"/>
      <c r="HO2002" s="267"/>
      <c r="HP2002" s="267"/>
      <c r="HQ2002" s="267"/>
      <c r="HR2002" s="267"/>
      <c r="HS2002" s="267"/>
      <c r="HT2002" s="267"/>
      <c r="HU2002" s="267"/>
      <c r="HV2002" s="267"/>
      <c r="HW2002" s="267"/>
      <c r="HX2002" s="267"/>
      <c r="HY2002" s="267"/>
      <c r="HZ2002" s="267"/>
      <c r="IA2002" s="267"/>
      <c r="IB2002" s="267"/>
      <c r="IC2002" s="267"/>
      <c r="ID2002" s="267"/>
      <c r="IE2002" s="267"/>
      <c r="IF2002" s="267"/>
      <c r="IG2002" s="267"/>
      <c r="IH2002" s="267"/>
      <c r="II2002" s="267"/>
      <c r="IJ2002" s="267"/>
      <c r="IK2002" s="267"/>
      <c r="IL2002" s="267"/>
      <c r="IM2002" s="267"/>
      <c r="IN2002" s="267"/>
      <c r="IO2002" s="267"/>
      <c r="IP2002" s="267"/>
      <c r="IQ2002" s="267"/>
      <c r="IR2002" s="267"/>
      <c r="IS2002" s="267"/>
      <c r="IT2002" s="267"/>
      <c r="IU2002" s="267"/>
    </row>
    <row r="2003" spans="1:255" s="268" customFormat="1" ht="12.75">
      <c r="A2003" s="267"/>
      <c r="B2003" s="267"/>
      <c r="C2003" s="267"/>
      <c r="D2003" s="267"/>
      <c r="E2003" s="267"/>
      <c r="F2003" s="267"/>
      <c r="G2003" s="267"/>
      <c r="H2003" s="267"/>
      <c r="I2003" s="267"/>
      <c r="J2003" s="267"/>
      <c r="K2003" s="267"/>
      <c r="L2003" s="267"/>
      <c r="M2003" s="267"/>
      <c r="N2003" s="267"/>
      <c r="O2003" s="267"/>
      <c r="P2003" s="267"/>
      <c r="Q2003" s="267"/>
      <c r="R2003" s="267"/>
      <c r="S2003" s="267"/>
      <c r="T2003" s="267"/>
      <c r="U2003" s="267"/>
      <c r="V2003" s="267"/>
      <c r="W2003" s="267"/>
      <c r="X2003" s="267"/>
      <c r="Y2003" s="267"/>
      <c r="Z2003" s="267"/>
      <c r="AA2003" s="267"/>
      <c r="AB2003" s="267"/>
      <c r="AC2003" s="267"/>
      <c r="AD2003" s="267"/>
      <c r="AE2003" s="267"/>
      <c r="AF2003" s="267"/>
      <c r="AG2003" s="267"/>
      <c r="AH2003" s="267"/>
      <c r="AI2003" s="267"/>
      <c r="AJ2003" s="267"/>
      <c r="AK2003" s="267"/>
      <c r="AL2003" s="267"/>
      <c r="AM2003" s="267"/>
      <c r="AN2003" s="267"/>
      <c r="AO2003" s="267"/>
      <c r="AP2003" s="267"/>
      <c r="AQ2003" s="267"/>
      <c r="AR2003" s="267"/>
      <c r="AS2003" s="267"/>
      <c r="AT2003" s="267"/>
      <c r="AU2003" s="267"/>
      <c r="AV2003" s="267"/>
      <c r="AW2003" s="267"/>
      <c r="AX2003" s="267"/>
      <c r="AY2003" s="267"/>
      <c r="AZ2003" s="267"/>
      <c r="BA2003" s="267"/>
      <c r="BB2003" s="267"/>
      <c r="BC2003" s="267"/>
      <c r="BD2003" s="267"/>
      <c r="BE2003" s="267"/>
      <c r="BF2003" s="267"/>
      <c r="BG2003" s="267"/>
      <c r="BH2003" s="267"/>
      <c r="BI2003" s="267"/>
      <c r="BJ2003" s="267"/>
      <c r="BK2003" s="267"/>
      <c r="BL2003" s="267"/>
      <c r="BM2003" s="267"/>
      <c r="BN2003" s="267"/>
      <c r="BO2003" s="267"/>
      <c r="BP2003" s="267"/>
      <c r="BQ2003" s="267"/>
      <c r="BR2003" s="267"/>
      <c r="BS2003" s="267"/>
      <c r="BT2003" s="267"/>
      <c r="BU2003" s="267"/>
      <c r="BV2003" s="267"/>
      <c r="BW2003" s="267"/>
      <c r="BX2003" s="267"/>
      <c r="BY2003" s="267"/>
      <c r="BZ2003" s="267"/>
      <c r="CA2003" s="267"/>
      <c r="CB2003" s="267"/>
      <c r="CC2003" s="267"/>
      <c r="CD2003" s="267"/>
      <c r="CE2003" s="267"/>
      <c r="CF2003" s="267"/>
      <c r="CG2003" s="267"/>
      <c r="CH2003" s="267"/>
      <c r="CI2003" s="267"/>
      <c r="CJ2003" s="267"/>
      <c r="CK2003" s="267"/>
      <c r="CL2003" s="267"/>
      <c r="CM2003" s="267"/>
      <c r="CN2003" s="267"/>
      <c r="CO2003" s="267"/>
      <c r="CP2003" s="267"/>
      <c r="CQ2003" s="267"/>
      <c r="CR2003" s="267"/>
      <c r="CS2003" s="267"/>
      <c r="CT2003" s="267"/>
      <c r="CU2003" s="267"/>
      <c r="CV2003" s="267"/>
      <c r="CW2003" s="267"/>
      <c r="CX2003" s="267"/>
      <c r="CY2003" s="267"/>
      <c r="CZ2003" s="267"/>
      <c r="DA2003" s="267"/>
      <c r="DB2003" s="267"/>
      <c r="DC2003" s="267"/>
      <c r="DD2003" s="267"/>
      <c r="DE2003" s="267"/>
      <c r="DF2003" s="267"/>
      <c r="DG2003" s="267"/>
      <c r="DH2003" s="267"/>
      <c r="DI2003" s="267"/>
      <c r="DJ2003" s="267"/>
      <c r="DK2003" s="267"/>
      <c r="DL2003" s="267"/>
      <c r="DM2003" s="267"/>
      <c r="DN2003" s="267"/>
      <c r="DO2003" s="267"/>
      <c r="DP2003" s="267"/>
      <c r="DQ2003" s="267"/>
      <c r="DR2003" s="267"/>
      <c r="DS2003" s="267"/>
      <c r="DT2003" s="267"/>
      <c r="DU2003" s="267"/>
      <c r="DV2003" s="267"/>
      <c r="DW2003" s="267"/>
      <c r="DX2003" s="267"/>
      <c r="DY2003" s="267"/>
      <c r="DZ2003" s="267"/>
      <c r="EA2003" s="267"/>
      <c r="EB2003" s="267"/>
      <c r="EC2003" s="267"/>
      <c r="ED2003" s="267"/>
      <c r="EE2003" s="267"/>
      <c r="EF2003" s="267"/>
      <c r="EG2003" s="267"/>
      <c r="EH2003" s="267"/>
      <c r="EI2003" s="267"/>
      <c r="EJ2003" s="267"/>
      <c r="EK2003" s="267"/>
      <c r="EL2003" s="267"/>
      <c r="EM2003" s="267"/>
      <c r="EN2003" s="267"/>
      <c r="EO2003" s="267"/>
      <c r="EP2003" s="267"/>
      <c r="EQ2003" s="267"/>
      <c r="ER2003" s="267"/>
      <c r="ES2003" s="267"/>
      <c r="ET2003" s="267"/>
      <c r="EU2003" s="267"/>
      <c r="EV2003" s="267"/>
      <c r="EW2003" s="267"/>
      <c r="EX2003" s="267"/>
      <c r="EY2003" s="267"/>
      <c r="EZ2003" s="267"/>
      <c r="FA2003" s="267"/>
      <c r="FB2003" s="267"/>
      <c r="FC2003" s="267"/>
      <c r="FD2003" s="267"/>
      <c r="FE2003" s="267"/>
      <c r="FF2003" s="267"/>
      <c r="FG2003" s="267"/>
      <c r="FH2003" s="267"/>
      <c r="FI2003" s="267"/>
      <c r="FJ2003" s="267"/>
      <c r="FK2003" s="267"/>
      <c r="FL2003" s="267"/>
      <c r="FM2003" s="267"/>
      <c r="FN2003" s="267"/>
      <c r="FO2003" s="267"/>
      <c r="FP2003" s="267"/>
      <c r="FQ2003" s="267"/>
      <c r="FR2003" s="267"/>
      <c r="FS2003" s="267"/>
      <c r="FT2003" s="267"/>
      <c r="FU2003" s="267"/>
      <c r="FV2003" s="267"/>
      <c r="FW2003" s="267"/>
      <c r="FX2003" s="267"/>
      <c r="FY2003" s="267"/>
      <c r="FZ2003" s="267"/>
      <c r="GA2003" s="267"/>
      <c r="GB2003" s="267"/>
      <c r="GC2003" s="267"/>
      <c r="GD2003" s="267"/>
      <c r="GE2003" s="267"/>
      <c r="GF2003" s="267"/>
      <c r="GG2003" s="267"/>
      <c r="GH2003" s="267"/>
      <c r="GI2003" s="267"/>
      <c r="GJ2003" s="267"/>
      <c r="GK2003" s="267"/>
      <c r="GL2003" s="267"/>
      <c r="GM2003" s="267"/>
      <c r="GN2003" s="267"/>
      <c r="GO2003" s="267"/>
      <c r="GP2003" s="267"/>
      <c r="GQ2003" s="267"/>
      <c r="GR2003" s="267"/>
      <c r="GS2003" s="267"/>
      <c r="GT2003" s="267"/>
      <c r="GU2003" s="267"/>
      <c r="GV2003" s="267"/>
      <c r="GW2003" s="267"/>
      <c r="GX2003" s="267"/>
      <c r="GY2003" s="267"/>
      <c r="GZ2003" s="267"/>
      <c r="HA2003" s="267"/>
      <c r="HB2003" s="267"/>
      <c r="HC2003" s="267"/>
      <c r="HD2003" s="267"/>
      <c r="HE2003" s="267"/>
      <c r="HF2003" s="267"/>
      <c r="HG2003" s="267"/>
      <c r="HH2003" s="267"/>
      <c r="HI2003" s="267"/>
      <c r="HJ2003" s="267"/>
      <c r="HK2003" s="267"/>
      <c r="HL2003" s="267"/>
      <c r="HM2003" s="267"/>
      <c r="HN2003" s="267"/>
      <c r="HO2003" s="267"/>
      <c r="HP2003" s="267"/>
      <c r="HQ2003" s="267"/>
      <c r="HR2003" s="267"/>
      <c r="HS2003" s="267"/>
      <c r="HT2003" s="267"/>
      <c r="HU2003" s="267"/>
      <c r="HV2003" s="267"/>
      <c r="HW2003" s="267"/>
      <c r="HX2003" s="267"/>
      <c r="HY2003" s="267"/>
      <c r="HZ2003" s="267"/>
      <c r="IA2003" s="267"/>
      <c r="IB2003" s="267"/>
      <c r="IC2003" s="267"/>
      <c r="ID2003" s="267"/>
      <c r="IE2003" s="267"/>
      <c r="IF2003" s="267"/>
      <c r="IG2003" s="267"/>
      <c r="IH2003" s="267"/>
      <c r="II2003" s="267"/>
      <c r="IJ2003" s="267"/>
      <c r="IK2003" s="267"/>
      <c r="IL2003" s="267"/>
      <c r="IM2003" s="267"/>
      <c r="IN2003" s="267"/>
      <c r="IO2003" s="267"/>
      <c r="IP2003" s="267"/>
      <c r="IQ2003" s="267"/>
      <c r="IR2003" s="267"/>
      <c r="IS2003" s="267"/>
      <c r="IT2003" s="267"/>
      <c r="IU2003" s="267"/>
    </row>
    <row r="2004" spans="1:255" s="268" customFormat="1" ht="12.75">
      <c r="A2004" s="267"/>
      <c r="B2004" s="267"/>
      <c r="C2004" s="267"/>
      <c r="D2004" s="267"/>
      <c r="E2004" s="267"/>
      <c r="F2004" s="267"/>
      <c r="G2004" s="267"/>
      <c r="H2004" s="267"/>
      <c r="I2004" s="267"/>
      <c r="J2004" s="267"/>
      <c r="K2004" s="267"/>
      <c r="L2004" s="267"/>
      <c r="M2004" s="267"/>
      <c r="N2004" s="267"/>
      <c r="O2004" s="267"/>
      <c r="P2004" s="267"/>
      <c r="Q2004" s="267"/>
      <c r="R2004" s="267"/>
      <c r="S2004" s="267"/>
      <c r="T2004" s="267"/>
      <c r="U2004" s="267"/>
      <c r="V2004" s="267"/>
      <c r="W2004" s="267"/>
      <c r="X2004" s="267"/>
      <c r="Y2004" s="267"/>
      <c r="Z2004" s="267"/>
      <c r="AA2004" s="267"/>
      <c r="AB2004" s="267"/>
      <c r="AC2004" s="267"/>
      <c r="AD2004" s="267"/>
      <c r="AE2004" s="267"/>
      <c r="AF2004" s="267"/>
      <c r="AG2004" s="267"/>
      <c r="AH2004" s="267"/>
      <c r="AI2004" s="267"/>
      <c r="AJ2004" s="267"/>
      <c r="AK2004" s="267"/>
      <c r="AL2004" s="267"/>
      <c r="AM2004" s="267"/>
      <c r="AN2004" s="267"/>
      <c r="AO2004" s="267"/>
      <c r="AP2004" s="267"/>
      <c r="AQ2004" s="267"/>
      <c r="AR2004" s="267"/>
      <c r="AS2004" s="267"/>
      <c r="AT2004" s="267"/>
      <c r="AU2004" s="267"/>
      <c r="AV2004" s="267"/>
      <c r="AW2004" s="267"/>
      <c r="AX2004" s="267"/>
      <c r="AY2004" s="267"/>
      <c r="AZ2004" s="267"/>
      <c r="BA2004" s="267"/>
      <c r="BB2004" s="267"/>
      <c r="BC2004" s="267"/>
      <c r="BD2004" s="267"/>
      <c r="BE2004" s="267"/>
      <c r="BF2004" s="267"/>
      <c r="BG2004" s="267"/>
      <c r="BH2004" s="267"/>
      <c r="BI2004" s="267"/>
      <c r="BJ2004" s="267"/>
      <c r="BK2004" s="267"/>
      <c r="BL2004" s="267"/>
      <c r="BM2004" s="267"/>
      <c r="BN2004" s="267"/>
      <c r="BO2004" s="267"/>
      <c r="BP2004" s="267"/>
      <c r="BQ2004" s="267"/>
      <c r="BR2004" s="267"/>
      <c r="BS2004" s="267"/>
      <c r="BT2004" s="267"/>
      <c r="BU2004" s="267"/>
      <c r="BV2004" s="267"/>
      <c r="BW2004" s="267"/>
      <c r="BX2004" s="267"/>
      <c r="BY2004" s="267"/>
      <c r="BZ2004" s="267"/>
      <c r="CA2004" s="267"/>
      <c r="CB2004" s="267"/>
      <c r="CC2004" s="267"/>
      <c r="CD2004" s="267"/>
      <c r="CE2004" s="267"/>
      <c r="CF2004" s="267"/>
      <c r="CG2004" s="267"/>
      <c r="CH2004" s="267"/>
      <c r="CI2004" s="267"/>
      <c r="CJ2004" s="267"/>
      <c r="CK2004" s="267"/>
      <c r="CL2004" s="267"/>
      <c r="CM2004" s="267"/>
      <c r="CN2004" s="267"/>
      <c r="CO2004" s="267"/>
      <c r="CP2004" s="267"/>
      <c r="CQ2004" s="267"/>
      <c r="CR2004" s="267"/>
      <c r="CS2004" s="267"/>
      <c r="CT2004" s="267"/>
      <c r="CU2004" s="267"/>
      <c r="CV2004" s="267"/>
      <c r="CW2004" s="267"/>
      <c r="CX2004" s="267"/>
      <c r="CY2004" s="267"/>
      <c r="CZ2004" s="267"/>
      <c r="DA2004" s="267"/>
      <c r="DB2004" s="267"/>
      <c r="DC2004" s="267"/>
      <c r="DD2004" s="267"/>
      <c r="DE2004" s="267"/>
      <c r="DF2004" s="267"/>
      <c r="DG2004" s="267"/>
      <c r="DH2004" s="267"/>
      <c r="DI2004" s="267"/>
      <c r="DJ2004" s="267"/>
      <c r="DK2004" s="267"/>
      <c r="DL2004" s="267"/>
      <c r="DM2004" s="267"/>
      <c r="DN2004" s="267"/>
      <c r="DO2004" s="267"/>
      <c r="DP2004" s="267"/>
      <c r="DQ2004" s="267"/>
      <c r="DR2004" s="267"/>
      <c r="DS2004" s="267"/>
      <c r="DT2004" s="267"/>
      <c r="DU2004" s="267"/>
      <c r="DV2004" s="267"/>
      <c r="DW2004" s="267"/>
      <c r="DX2004" s="267"/>
      <c r="DY2004" s="267"/>
      <c r="DZ2004" s="267"/>
      <c r="EA2004" s="267"/>
      <c r="EB2004" s="267"/>
      <c r="EC2004" s="267"/>
      <c r="ED2004" s="267"/>
      <c r="EE2004" s="267"/>
      <c r="EF2004" s="267"/>
      <c r="EG2004" s="267"/>
      <c r="EH2004" s="267"/>
      <c r="EI2004" s="267"/>
      <c r="EJ2004" s="267"/>
      <c r="EK2004" s="267"/>
      <c r="EL2004" s="267"/>
      <c r="EM2004" s="267"/>
      <c r="EN2004" s="267"/>
      <c r="EO2004" s="267"/>
      <c r="EP2004" s="267"/>
      <c r="EQ2004" s="267"/>
      <c r="ER2004" s="267"/>
      <c r="ES2004" s="267"/>
      <c r="ET2004" s="267"/>
      <c r="EU2004" s="267"/>
      <c r="EV2004" s="267"/>
      <c r="EW2004" s="267"/>
      <c r="EX2004" s="267"/>
      <c r="EY2004" s="267"/>
      <c r="EZ2004" s="267"/>
      <c r="FA2004" s="267"/>
      <c r="FB2004" s="267"/>
      <c r="FC2004" s="267"/>
      <c r="FD2004" s="267"/>
      <c r="FE2004" s="267"/>
      <c r="FF2004" s="267"/>
      <c r="FG2004" s="267"/>
      <c r="FH2004" s="267"/>
      <c r="FI2004" s="267"/>
      <c r="FJ2004" s="267"/>
      <c r="FK2004" s="267"/>
      <c r="FL2004" s="267"/>
      <c r="FM2004" s="267"/>
      <c r="FN2004" s="267"/>
      <c r="FO2004" s="267"/>
      <c r="FP2004" s="267"/>
      <c r="FQ2004" s="267"/>
      <c r="FR2004" s="267"/>
      <c r="FS2004" s="267"/>
      <c r="FT2004" s="267"/>
      <c r="FU2004" s="267"/>
      <c r="FV2004" s="267"/>
      <c r="FW2004" s="267"/>
      <c r="FX2004" s="267"/>
      <c r="FY2004" s="267"/>
      <c r="FZ2004" s="267"/>
      <c r="GA2004" s="267"/>
      <c r="GB2004" s="267"/>
      <c r="GC2004" s="267"/>
      <c r="GD2004" s="267"/>
      <c r="GE2004" s="267"/>
      <c r="GF2004" s="267"/>
      <c r="GG2004" s="267"/>
      <c r="GH2004" s="267"/>
      <c r="GI2004" s="267"/>
      <c r="GJ2004" s="267"/>
      <c r="GK2004" s="267"/>
      <c r="GL2004" s="267"/>
      <c r="GM2004" s="267"/>
      <c r="GN2004" s="267"/>
      <c r="GO2004" s="267"/>
      <c r="GP2004" s="267"/>
      <c r="GQ2004" s="267"/>
      <c r="GR2004" s="267"/>
      <c r="GS2004" s="267"/>
      <c r="GT2004" s="267"/>
      <c r="GU2004" s="267"/>
      <c r="GV2004" s="267"/>
      <c r="GW2004" s="267"/>
      <c r="GX2004" s="267"/>
      <c r="GY2004" s="267"/>
      <c r="GZ2004" s="267"/>
      <c r="HA2004" s="267"/>
      <c r="HB2004" s="267"/>
      <c r="HC2004" s="267"/>
      <c r="HD2004" s="267"/>
      <c r="HE2004" s="267"/>
      <c r="HF2004" s="267"/>
      <c r="HG2004" s="267"/>
      <c r="HH2004" s="267"/>
      <c r="HI2004" s="267"/>
      <c r="HJ2004" s="267"/>
      <c r="HK2004" s="267"/>
      <c r="HL2004" s="267"/>
      <c r="HM2004" s="267"/>
      <c r="HN2004" s="267"/>
      <c r="HO2004" s="267"/>
      <c r="HP2004" s="267"/>
      <c r="HQ2004" s="267"/>
      <c r="HR2004" s="267"/>
      <c r="HS2004" s="267"/>
      <c r="HT2004" s="267"/>
      <c r="HU2004" s="267"/>
      <c r="HV2004" s="267"/>
      <c r="HW2004" s="267"/>
      <c r="HX2004" s="267"/>
      <c r="HY2004" s="267"/>
      <c r="HZ2004" s="267"/>
      <c r="IA2004" s="267"/>
      <c r="IB2004" s="267"/>
      <c r="IC2004" s="267"/>
      <c r="ID2004" s="267"/>
      <c r="IE2004" s="267"/>
      <c r="IF2004" s="267"/>
      <c r="IG2004" s="267"/>
      <c r="IH2004" s="267"/>
      <c r="II2004" s="267"/>
      <c r="IJ2004" s="267"/>
      <c r="IK2004" s="267"/>
      <c r="IL2004" s="267"/>
      <c r="IM2004" s="267"/>
      <c r="IN2004" s="267"/>
      <c r="IO2004" s="267"/>
      <c r="IP2004" s="267"/>
      <c r="IQ2004" s="267"/>
      <c r="IR2004" s="267"/>
      <c r="IS2004" s="267"/>
      <c r="IT2004" s="267"/>
      <c r="IU2004" s="267"/>
    </row>
    <row r="2005" spans="1:255" s="268" customFormat="1" ht="12.75">
      <c r="A2005" s="267"/>
      <c r="B2005" s="267"/>
      <c r="C2005" s="267"/>
      <c r="D2005" s="267"/>
      <c r="E2005" s="267"/>
      <c r="F2005" s="267"/>
      <c r="G2005" s="267"/>
      <c r="H2005" s="267"/>
      <c r="I2005" s="267"/>
      <c r="J2005" s="267"/>
      <c r="K2005" s="267"/>
      <c r="L2005" s="267"/>
      <c r="M2005" s="267"/>
      <c r="N2005" s="267"/>
      <c r="O2005" s="267"/>
      <c r="P2005" s="267"/>
      <c r="Q2005" s="267"/>
      <c r="R2005" s="267"/>
      <c r="S2005" s="267"/>
      <c r="T2005" s="267"/>
      <c r="U2005" s="267"/>
      <c r="V2005" s="267"/>
      <c r="W2005" s="267"/>
      <c r="X2005" s="267"/>
      <c r="Y2005" s="267"/>
      <c r="Z2005" s="267"/>
      <c r="AA2005" s="267"/>
      <c r="AB2005" s="267"/>
      <c r="AC2005" s="267"/>
      <c r="AD2005" s="267"/>
      <c r="AE2005" s="267"/>
      <c r="AF2005" s="267"/>
      <c r="AG2005" s="267"/>
      <c r="AH2005" s="267"/>
      <c r="AI2005" s="267"/>
      <c r="AJ2005" s="267"/>
      <c r="AK2005" s="267"/>
      <c r="AL2005" s="267"/>
      <c r="AM2005" s="267"/>
      <c r="AN2005" s="267"/>
      <c r="AO2005" s="267"/>
      <c r="AP2005" s="267"/>
      <c r="AQ2005" s="267"/>
      <c r="AR2005" s="267"/>
      <c r="AS2005" s="267"/>
      <c r="AT2005" s="267"/>
      <c r="AU2005" s="267"/>
      <c r="AV2005" s="267"/>
      <c r="AW2005" s="267"/>
      <c r="AX2005" s="267"/>
      <c r="AY2005" s="267"/>
      <c r="AZ2005" s="267"/>
      <c r="BA2005" s="267"/>
      <c r="BB2005" s="267"/>
      <c r="BC2005" s="267"/>
      <c r="BD2005" s="267"/>
      <c r="BE2005" s="267"/>
      <c r="BF2005" s="267"/>
      <c r="BG2005" s="267"/>
      <c r="BH2005" s="267"/>
      <c r="BI2005" s="267"/>
      <c r="BJ2005" s="267"/>
      <c r="BK2005" s="267"/>
      <c r="BL2005" s="267"/>
      <c r="BM2005" s="267"/>
      <c r="BN2005" s="267"/>
      <c r="BO2005" s="267"/>
      <c r="BP2005" s="267"/>
      <c r="BQ2005" s="267"/>
      <c r="BR2005" s="267"/>
      <c r="BS2005" s="267"/>
      <c r="BT2005" s="267"/>
      <c r="BU2005" s="267"/>
      <c r="BV2005" s="267"/>
      <c r="BW2005" s="267"/>
      <c r="BX2005" s="267"/>
      <c r="BY2005" s="267"/>
      <c r="BZ2005" s="267"/>
      <c r="CA2005" s="267"/>
      <c r="CB2005" s="267"/>
      <c r="CC2005" s="267"/>
      <c r="CD2005" s="267"/>
      <c r="CE2005" s="267"/>
      <c r="CF2005" s="267"/>
      <c r="CG2005" s="267"/>
      <c r="CH2005" s="267"/>
      <c r="CI2005" s="267"/>
      <c r="CJ2005" s="267"/>
      <c r="CK2005" s="267"/>
      <c r="CL2005" s="267"/>
      <c r="CM2005" s="267"/>
      <c r="CN2005" s="267"/>
      <c r="CO2005" s="267"/>
      <c r="CP2005" s="267"/>
      <c r="CQ2005" s="267"/>
      <c r="CR2005" s="267"/>
      <c r="CS2005" s="267"/>
      <c r="CT2005" s="267"/>
      <c r="CU2005" s="267"/>
      <c r="CV2005" s="267"/>
      <c r="CW2005" s="267"/>
      <c r="CX2005" s="267"/>
      <c r="CY2005" s="267"/>
      <c r="CZ2005" s="267"/>
      <c r="DA2005" s="267"/>
      <c r="DB2005" s="267"/>
      <c r="DC2005" s="267"/>
      <c r="DD2005" s="267"/>
      <c r="DE2005" s="267"/>
      <c r="DF2005" s="267"/>
      <c r="DG2005" s="267"/>
      <c r="DH2005" s="267"/>
      <c r="DI2005" s="267"/>
      <c r="DJ2005" s="267"/>
      <c r="DK2005" s="267"/>
      <c r="DL2005" s="267"/>
      <c r="DM2005" s="267"/>
      <c r="DN2005" s="267"/>
      <c r="DO2005" s="267"/>
      <c r="DP2005" s="267"/>
      <c r="DQ2005" s="267"/>
      <c r="DR2005" s="267"/>
      <c r="DS2005" s="267"/>
      <c r="DT2005" s="267"/>
      <c r="DU2005" s="267"/>
      <c r="DV2005" s="267"/>
      <c r="DW2005" s="267"/>
      <c r="DX2005" s="267"/>
      <c r="DY2005" s="267"/>
      <c r="DZ2005" s="267"/>
      <c r="EA2005" s="267"/>
      <c r="EB2005" s="267"/>
      <c r="EC2005" s="267"/>
      <c r="ED2005" s="267"/>
      <c r="EE2005" s="267"/>
      <c r="EF2005" s="267"/>
      <c r="EG2005" s="267"/>
      <c r="EH2005" s="267"/>
      <c r="EI2005" s="267"/>
      <c r="EJ2005" s="267"/>
      <c r="EK2005" s="267"/>
      <c r="EL2005" s="267"/>
      <c r="EM2005" s="267"/>
      <c r="EN2005" s="267"/>
      <c r="EO2005" s="267"/>
      <c r="EP2005" s="267"/>
      <c r="EQ2005" s="267"/>
      <c r="ER2005" s="267"/>
      <c r="ES2005" s="267"/>
      <c r="ET2005" s="267"/>
      <c r="EU2005" s="267"/>
      <c r="EV2005" s="267"/>
      <c r="EW2005" s="267"/>
      <c r="EX2005" s="267"/>
      <c r="EY2005" s="267"/>
      <c r="EZ2005" s="267"/>
      <c r="FA2005" s="267"/>
      <c r="FB2005" s="267"/>
      <c r="FC2005" s="267"/>
      <c r="FD2005" s="267"/>
      <c r="FE2005" s="267"/>
      <c r="FF2005" s="267"/>
      <c r="FG2005" s="267"/>
      <c r="FH2005" s="267"/>
      <c r="FI2005" s="267"/>
      <c r="FJ2005" s="267"/>
      <c r="FK2005" s="267"/>
      <c r="FL2005" s="267"/>
      <c r="FM2005" s="267"/>
      <c r="FN2005" s="267"/>
      <c r="FO2005" s="267"/>
      <c r="FP2005" s="267"/>
      <c r="FQ2005" s="267"/>
      <c r="FR2005" s="267"/>
      <c r="FS2005" s="267"/>
      <c r="FT2005" s="267"/>
      <c r="FU2005" s="267"/>
      <c r="FV2005" s="267"/>
      <c r="FW2005" s="267"/>
      <c r="FX2005" s="267"/>
      <c r="FY2005" s="267"/>
      <c r="FZ2005" s="267"/>
      <c r="GA2005" s="267"/>
      <c r="GB2005" s="267"/>
      <c r="GC2005" s="267"/>
      <c r="GD2005" s="267"/>
      <c r="GE2005" s="267"/>
      <c r="GF2005" s="267"/>
      <c r="GG2005" s="267"/>
      <c r="GH2005" s="267"/>
      <c r="GI2005" s="267"/>
      <c r="GJ2005" s="267"/>
      <c r="GK2005" s="267"/>
      <c r="GL2005" s="267"/>
      <c r="GM2005" s="267"/>
      <c r="GN2005" s="267"/>
      <c r="GO2005" s="267"/>
      <c r="GP2005" s="267"/>
      <c r="GQ2005" s="267"/>
      <c r="GR2005" s="267"/>
      <c r="GS2005" s="267"/>
      <c r="GT2005" s="267"/>
      <c r="GU2005" s="267"/>
      <c r="GV2005" s="267"/>
      <c r="GW2005" s="267"/>
      <c r="GX2005" s="267"/>
      <c r="GY2005" s="267"/>
      <c r="GZ2005" s="267"/>
      <c r="HA2005" s="267"/>
      <c r="HB2005" s="267"/>
      <c r="HC2005" s="267"/>
      <c r="HD2005" s="267"/>
      <c r="HE2005" s="267"/>
      <c r="HF2005" s="267"/>
      <c r="HG2005" s="267"/>
      <c r="HH2005" s="267"/>
      <c r="HI2005" s="267"/>
      <c r="HJ2005" s="267"/>
      <c r="HK2005" s="267"/>
      <c r="HL2005" s="267"/>
      <c r="HM2005" s="267"/>
      <c r="HN2005" s="267"/>
      <c r="HO2005" s="267"/>
      <c r="HP2005" s="267"/>
      <c r="HQ2005" s="267"/>
      <c r="HR2005" s="267"/>
      <c r="HS2005" s="267"/>
      <c r="HT2005" s="267"/>
      <c r="HU2005" s="267"/>
      <c r="HV2005" s="267"/>
      <c r="HW2005" s="267"/>
      <c r="HX2005" s="267"/>
      <c r="HY2005" s="267"/>
      <c r="HZ2005" s="267"/>
      <c r="IA2005" s="267"/>
      <c r="IB2005" s="267"/>
      <c r="IC2005" s="267"/>
      <c r="ID2005" s="267"/>
      <c r="IE2005" s="267"/>
      <c r="IF2005" s="267"/>
      <c r="IG2005" s="267"/>
      <c r="IH2005" s="267"/>
      <c r="II2005" s="267"/>
      <c r="IJ2005" s="267"/>
      <c r="IK2005" s="267"/>
      <c r="IL2005" s="267"/>
      <c r="IM2005" s="267"/>
      <c r="IN2005" s="267"/>
      <c r="IO2005" s="267"/>
      <c r="IP2005" s="267"/>
      <c r="IQ2005" s="267"/>
      <c r="IR2005" s="267"/>
      <c r="IS2005" s="267"/>
      <c r="IT2005" s="267"/>
      <c r="IU2005" s="267"/>
    </row>
    <row r="2006" spans="1:255" s="268" customFormat="1" ht="12.75">
      <c r="A2006" s="267"/>
      <c r="B2006" s="267"/>
      <c r="C2006" s="267"/>
      <c r="D2006" s="267"/>
      <c r="E2006" s="267"/>
      <c r="F2006" s="267"/>
      <c r="G2006" s="267"/>
      <c r="H2006" s="267"/>
      <c r="I2006" s="267"/>
      <c r="J2006" s="267"/>
      <c r="K2006" s="267"/>
      <c r="L2006" s="267"/>
      <c r="M2006" s="267"/>
      <c r="N2006" s="267"/>
      <c r="O2006" s="267"/>
      <c r="P2006" s="267"/>
      <c r="Q2006" s="267"/>
      <c r="R2006" s="267"/>
      <c r="S2006" s="267"/>
      <c r="T2006" s="267"/>
      <c r="U2006" s="267"/>
      <c r="V2006" s="267"/>
      <c r="W2006" s="267"/>
      <c r="X2006" s="267"/>
      <c r="Y2006" s="267"/>
      <c r="Z2006" s="267"/>
      <c r="AA2006" s="267"/>
      <c r="AB2006" s="267"/>
      <c r="AC2006" s="267"/>
      <c r="AD2006" s="267"/>
      <c r="AE2006" s="267"/>
      <c r="AF2006" s="267"/>
      <c r="AG2006" s="267"/>
      <c r="AH2006" s="267"/>
      <c r="AI2006" s="267"/>
      <c r="AJ2006" s="267"/>
      <c r="AK2006" s="267"/>
      <c r="AL2006" s="267"/>
      <c r="AM2006" s="267"/>
      <c r="AN2006" s="267"/>
      <c r="AO2006" s="267"/>
      <c r="AP2006" s="267"/>
      <c r="AQ2006" s="267"/>
      <c r="AR2006" s="267"/>
      <c r="AS2006" s="267"/>
      <c r="AT2006" s="267"/>
      <c r="AU2006" s="267"/>
      <c r="AV2006" s="267"/>
      <c r="AW2006" s="267"/>
      <c r="AX2006" s="267"/>
      <c r="AY2006" s="267"/>
      <c r="AZ2006" s="267"/>
      <c r="BA2006" s="267"/>
      <c r="BB2006" s="267"/>
      <c r="BC2006" s="267"/>
      <c r="BD2006" s="267"/>
      <c r="BE2006" s="267"/>
      <c r="BF2006" s="267"/>
      <c r="BG2006" s="267"/>
      <c r="BH2006" s="267"/>
      <c r="BI2006" s="267"/>
      <c r="BJ2006" s="267"/>
      <c r="BK2006" s="267"/>
      <c r="BL2006" s="267"/>
      <c r="BM2006" s="267"/>
      <c r="BN2006" s="267"/>
      <c r="BO2006" s="267"/>
      <c r="BP2006" s="267"/>
      <c r="BQ2006" s="267"/>
      <c r="BR2006" s="267"/>
      <c r="BS2006" s="267"/>
      <c r="BT2006" s="267"/>
      <c r="BU2006" s="267"/>
      <c r="BV2006" s="267"/>
      <c r="BW2006" s="267"/>
      <c r="BX2006" s="267"/>
      <c r="BY2006" s="267"/>
      <c r="BZ2006" s="267"/>
      <c r="CA2006" s="267"/>
      <c r="CB2006" s="267"/>
      <c r="CC2006" s="267"/>
      <c r="CD2006" s="267"/>
      <c r="CE2006" s="267"/>
      <c r="CF2006" s="267"/>
      <c r="CG2006" s="267"/>
      <c r="CH2006" s="267"/>
      <c r="CI2006" s="267"/>
      <c r="CJ2006" s="267"/>
      <c r="CK2006" s="267"/>
      <c r="CL2006" s="267"/>
      <c r="CM2006" s="267"/>
      <c r="CN2006" s="267"/>
      <c r="CO2006" s="267"/>
      <c r="CP2006" s="267"/>
      <c r="CQ2006" s="267"/>
      <c r="CR2006" s="267"/>
      <c r="CS2006" s="267"/>
      <c r="CT2006" s="267"/>
      <c r="CU2006" s="267"/>
      <c r="CV2006" s="267"/>
      <c r="CW2006" s="267"/>
      <c r="CX2006" s="267"/>
      <c r="CY2006" s="267"/>
      <c r="CZ2006" s="267"/>
      <c r="DA2006" s="267"/>
      <c r="DB2006" s="267"/>
      <c r="DC2006" s="267"/>
      <c r="DD2006" s="267"/>
      <c r="DE2006" s="267"/>
      <c r="DF2006" s="267"/>
      <c r="DG2006" s="267"/>
      <c r="DH2006" s="267"/>
      <c r="DI2006" s="267"/>
      <c r="DJ2006" s="267"/>
      <c r="DK2006" s="267"/>
      <c r="DL2006" s="267"/>
      <c r="DM2006" s="267"/>
      <c r="DN2006" s="267"/>
      <c r="DO2006" s="267"/>
      <c r="DP2006" s="267"/>
      <c r="DQ2006" s="267"/>
      <c r="DR2006" s="267"/>
      <c r="DS2006" s="267"/>
      <c r="DT2006" s="267"/>
      <c r="DU2006" s="267"/>
      <c r="DV2006" s="267"/>
      <c r="DW2006" s="267"/>
      <c r="DX2006" s="267"/>
      <c r="DY2006" s="267"/>
      <c r="DZ2006" s="267"/>
      <c r="EA2006" s="267"/>
      <c r="EB2006" s="267"/>
      <c r="EC2006" s="267"/>
      <c r="ED2006" s="267"/>
      <c r="EE2006" s="267"/>
      <c r="EF2006" s="267"/>
      <c r="EG2006" s="267"/>
      <c r="EH2006" s="267"/>
      <c r="EI2006" s="267"/>
      <c r="EJ2006" s="267"/>
      <c r="EK2006" s="267"/>
      <c r="EL2006" s="267"/>
      <c r="EM2006" s="267"/>
      <c r="EN2006" s="267"/>
      <c r="EO2006" s="267"/>
      <c r="EP2006" s="267"/>
      <c r="EQ2006" s="267"/>
      <c r="ER2006" s="267"/>
      <c r="ES2006" s="267"/>
      <c r="ET2006" s="267"/>
      <c r="EU2006" s="267"/>
      <c r="EV2006" s="267"/>
      <c r="EW2006" s="267"/>
      <c r="EX2006" s="267"/>
      <c r="EY2006" s="267"/>
      <c r="EZ2006" s="267"/>
      <c r="FA2006" s="267"/>
      <c r="FB2006" s="267"/>
      <c r="FC2006" s="267"/>
      <c r="FD2006" s="267"/>
      <c r="FE2006" s="267"/>
      <c r="FF2006" s="267"/>
      <c r="FG2006" s="267"/>
      <c r="FH2006" s="267"/>
      <c r="FI2006" s="267"/>
      <c r="FJ2006" s="267"/>
      <c r="FK2006" s="267"/>
      <c r="FL2006" s="267"/>
      <c r="FM2006" s="267"/>
      <c r="FN2006" s="267"/>
      <c r="FO2006" s="267"/>
      <c r="FP2006" s="267"/>
      <c r="FQ2006" s="267"/>
      <c r="FR2006" s="267"/>
      <c r="FS2006" s="267"/>
      <c r="FT2006" s="267"/>
      <c r="FU2006" s="267"/>
      <c r="FV2006" s="267"/>
      <c r="FW2006" s="267"/>
      <c r="FX2006" s="267"/>
      <c r="FY2006" s="267"/>
      <c r="FZ2006" s="267"/>
      <c r="GA2006" s="267"/>
      <c r="GB2006" s="267"/>
      <c r="GC2006" s="267"/>
      <c r="GD2006" s="267"/>
      <c r="GE2006" s="267"/>
      <c r="GF2006" s="267"/>
      <c r="GG2006" s="267"/>
      <c r="GH2006" s="267"/>
      <c r="GI2006" s="267"/>
      <c r="GJ2006" s="267"/>
      <c r="GK2006" s="267"/>
      <c r="GL2006" s="267"/>
      <c r="GM2006" s="267"/>
      <c r="GN2006" s="267"/>
      <c r="GO2006" s="267"/>
      <c r="GP2006" s="267"/>
      <c r="GQ2006" s="267"/>
      <c r="GR2006" s="267"/>
      <c r="GS2006" s="267"/>
      <c r="GT2006" s="267"/>
      <c r="GU2006" s="267"/>
      <c r="GV2006" s="267"/>
      <c r="GW2006" s="267"/>
      <c r="GX2006" s="267"/>
      <c r="GY2006" s="267"/>
      <c r="GZ2006" s="267"/>
      <c r="HA2006" s="267"/>
      <c r="HB2006" s="267"/>
      <c r="HC2006" s="267"/>
      <c r="HD2006" s="267"/>
      <c r="HE2006" s="267"/>
      <c r="HF2006" s="267"/>
      <c r="HG2006" s="267"/>
      <c r="HH2006" s="267"/>
      <c r="HI2006" s="267"/>
      <c r="HJ2006" s="267"/>
      <c r="HK2006" s="267"/>
      <c r="HL2006" s="267"/>
      <c r="HM2006" s="267"/>
      <c r="HN2006" s="267"/>
      <c r="HO2006" s="267"/>
      <c r="HP2006" s="267"/>
      <c r="HQ2006" s="267"/>
      <c r="HR2006" s="267"/>
      <c r="HS2006" s="267"/>
      <c r="HT2006" s="267"/>
      <c r="HU2006" s="267"/>
      <c r="HV2006" s="267"/>
      <c r="HW2006" s="267"/>
      <c r="HX2006" s="267"/>
      <c r="HY2006" s="267"/>
      <c r="HZ2006" s="267"/>
      <c r="IA2006" s="267"/>
      <c r="IB2006" s="267"/>
      <c r="IC2006" s="267"/>
      <c r="ID2006" s="267"/>
      <c r="IE2006" s="267"/>
      <c r="IF2006" s="267"/>
      <c r="IG2006" s="267"/>
      <c r="IH2006" s="267"/>
      <c r="II2006" s="267"/>
      <c r="IJ2006" s="267"/>
      <c r="IK2006" s="267"/>
      <c r="IL2006" s="267"/>
      <c r="IM2006" s="267"/>
      <c r="IN2006" s="267"/>
      <c r="IO2006" s="267"/>
      <c r="IP2006" s="267"/>
      <c r="IQ2006" s="267"/>
      <c r="IR2006" s="267"/>
      <c r="IS2006" s="267"/>
      <c r="IT2006" s="267"/>
      <c r="IU2006" s="267"/>
    </row>
    <row r="2007" spans="1:255" s="268" customFormat="1" ht="12.75">
      <c r="A2007" s="267"/>
      <c r="B2007" s="267"/>
      <c r="C2007" s="267"/>
      <c r="D2007" s="267"/>
      <c r="E2007" s="267"/>
      <c r="F2007" s="267"/>
      <c r="G2007" s="267"/>
      <c r="H2007" s="267"/>
      <c r="I2007" s="267"/>
      <c r="J2007" s="267"/>
      <c r="K2007" s="267"/>
      <c r="L2007" s="267"/>
      <c r="M2007" s="267"/>
      <c r="N2007" s="267"/>
      <c r="O2007" s="267"/>
      <c r="P2007" s="267"/>
      <c r="Q2007" s="267"/>
      <c r="R2007" s="267"/>
      <c r="S2007" s="267"/>
      <c r="T2007" s="267"/>
      <c r="U2007" s="267"/>
      <c r="V2007" s="267"/>
      <c r="W2007" s="267"/>
      <c r="X2007" s="267"/>
      <c r="Y2007" s="267"/>
      <c r="Z2007" s="267"/>
      <c r="AA2007" s="267"/>
      <c r="AB2007" s="267"/>
      <c r="AC2007" s="267"/>
      <c r="AD2007" s="267"/>
      <c r="AE2007" s="267"/>
      <c r="AF2007" s="267"/>
      <c r="AG2007" s="267"/>
      <c r="AH2007" s="267"/>
      <c r="AI2007" s="267"/>
      <c r="AJ2007" s="267"/>
      <c r="AK2007" s="267"/>
      <c r="AL2007" s="267"/>
      <c r="AM2007" s="267"/>
      <c r="AN2007" s="267"/>
      <c r="AO2007" s="267"/>
      <c r="AP2007" s="267"/>
      <c r="AQ2007" s="267"/>
      <c r="AR2007" s="267"/>
      <c r="AS2007" s="267"/>
      <c r="AT2007" s="267"/>
      <c r="AU2007" s="267"/>
      <c r="AV2007" s="267"/>
      <c r="AW2007" s="267"/>
      <c r="AX2007" s="267"/>
      <c r="AY2007" s="267"/>
      <c r="AZ2007" s="267"/>
      <c r="BA2007" s="267"/>
      <c r="BB2007" s="267"/>
      <c r="BC2007" s="267"/>
      <c r="BD2007" s="267"/>
      <c r="BE2007" s="267"/>
      <c r="BF2007" s="267"/>
      <c r="BG2007" s="267"/>
      <c r="BH2007" s="267"/>
      <c r="BI2007" s="267"/>
      <c r="BJ2007" s="267"/>
      <c r="BK2007" s="267"/>
      <c r="BL2007" s="267"/>
      <c r="BM2007" s="267"/>
      <c r="BN2007" s="267"/>
      <c r="BO2007" s="267"/>
      <c r="BP2007" s="267"/>
      <c r="BQ2007" s="267"/>
      <c r="BR2007" s="267"/>
      <c r="BS2007" s="267"/>
      <c r="BT2007" s="267"/>
      <c r="BU2007" s="267"/>
      <c r="BV2007" s="267"/>
      <c r="BW2007" s="267"/>
      <c r="BX2007" s="267"/>
      <c r="BY2007" s="267"/>
      <c r="BZ2007" s="267"/>
      <c r="CA2007" s="267"/>
      <c r="CB2007" s="267"/>
      <c r="CC2007" s="267"/>
      <c r="CD2007" s="267"/>
      <c r="CE2007" s="267"/>
      <c r="CF2007" s="267"/>
      <c r="CG2007" s="267"/>
      <c r="CH2007" s="267"/>
      <c r="CI2007" s="267"/>
      <c r="CJ2007" s="267"/>
      <c r="CK2007" s="267"/>
      <c r="CL2007" s="267"/>
      <c r="CM2007" s="267"/>
      <c r="CN2007" s="267"/>
      <c r="CO2007" s="267"/>
      <c r="CP2007" s="267"/>
      <c r="CQ2007" s="267"/>
      <c r="CR2007" s="267"/>
      <c r="CS2007" s="267"/>
      <c r="CT2007" s="267"/>
      <c r="CU2007" s="267"/>
      <c r="CV2007" s="267"/>
      <c r="CW2007" s="267"/>
      <c r="CX2007" s="267"/>
      <c r="CY2007" s="267"/>
      <c r="CZ2007" s="267"/>
      <c r="DA2007" s="267"/>
      <c r="DB2007" s="267"/>
      <c r="DC2007" s="267"/>
      <c r="DD2007" s="267"/>
      <c r="DE2007" s="267"/>
      <c r="DF2007" s="267"/>
      <c r="DG2007" s="267"/>
      <c r="DH2007" s="267"/>
      <c r="DI2007" s="267"/>
      <c r="DJ2007" s="267"/>
      <c r="DK2007" s="267"/>
      <c r="DL2007" s="267"/>
      <c r="DM2007" s="267"/>
      <c r="DN2007" s="267"/>
      <c r="DO2007" s="267"/>
      <c r="DP2007" s="267"/>
      <c r="DQ2007" s="267"/>
      <c r="DR2007" s="267"/>
      <c r="DS2007" s="267"/>
      <c r="DT2007" s="267"/>
      <c r="DU2007" s="267"/>
      <c r="DV2007" s="267"/>
      <c r="DW2007" s="267"/>
      <c r="DX2007" s="267"/>
      <c r="DY2007" s="267"/>
      <c r="DZ2007" s="267"/>
      <c r="EA2007" s="267"/>
      <c r="EB2007" s="267"/>
      <c r="EC2007" s="267"/>
      <c r="ED2007" s="267"/>
      <c r="EE2007" s="267"/>
      <c r="EF2007" s="267"/>
      <c r="EG2007" s="267"/>
      <c r="EH2007" s="267"/>
      <c r="EI2007" s="267"/>
      <c r="EJ2007" s="267"/>
      <c r="EK2007" s="267"/>
      <c r="EL2007" s="267"/>
      <c r="EM2007" s="267"/>
      <c r="EN2007" s="267"/>
      <c r="EO2007" s="267"/>
      <c r="EP2007" s="267"/>
      <c r="EQ2007" s="267"/>
      <c r="ER2007" s="267"/>
      <c r="ES2007" s="267"/>
      <c r="ET2007" s="267"/>
      <c r="EU2007" s="267"/>
      <c r="EV2007" s="267"/>
      <c r="EW2007" s="267"/>
      <c r="EX2007" s="267"/>
      <c r="EY2007" s="267"/>
      <c r="EZ2007" s="267"/>
      <c r="FA2007" s="267"/>
      <c r="FB2007" s="267"/>
      <c r="FC2007" s="267"/>
      <c r="FD2007" s="267"/>
      <c r="FE2007" s="267"/>
      <c r="FF2007" s="267"/>
      <c r="FG2007" s="267"/>
      <c r="FH2007" s="267"/>
      <c r="FI2007" s="267"/>
      <c r="FJ2007" s="267"/>
      <c r="FK2007" s="267"/>
      <c r="FL2007" s="267"/>
      <c r="FM2007" s="267"/>
      <c r="FN2007" s="267"/>
      <c r="FO2007" s="267"/>
      <c r="FP2007" s="267"/>
      <c r="FQ2007" s="267"/>
      <c r="FR2007" s="267"/>
      <c r="FS2007" s="267"/>
      <c r="FT2007" s="267"/>
      <c r="FU2007" s="267"/>
      <c r="FV2007" s="267"/>
      <c r="FW2007" s="267"/>
      <c r="FX2007" s="267"/>
      <c r="FY2007" s="267"/>
      <c r="FZ2007" s="267"/>
      <c r="GA2007" s="267"/>
      <c r="GB2007" s="267"/>
      <c r="GC2007" s="267"/>
      <c r="GD2007" s="267"/>
      <c r="GE2007" s="267"/>
      <c r="GF2007" s="267"/>
      <c r="GG2007" s="267"/>
      <c r="GH2007" s="267"/>
      <c r="GI2007" s="267"/>
      <c r="GJ2007" s="267"/>
      <c r="GK2007" s="267"/>
      <c r="GL2007" s="267"/>
      <c r="GM2007" s="267"/>
      <c r="GN2007" s="267"/>
      <c r="GO2007" s="267"/>
      <c r="GP2007" s="267"/>
      <c r="GQ2007" s="267"/>
      <c r="GR2007" s="267"/>
      <c r="GS2007" s="267"/>
      <c r="GT2007" s="267"/>
      <c r="GU2007" s="267"/>
      <c r="GV2007" s="267"/>
      <c r="GW2007" s="267"/>
      <c r="GX2007" s="267"/>
      <c r="GY2007" s="267"/>
      <c r="GZ2007" s="267"/>
      <c r="HA2007" s="267"/>
      <c r="HB2007" s="267"/>
      <c r="HC2007" s="267"/>
      <c r="HD2007" s="267"/>
      <c r="HE2007" s="267"/>
      <c r="HF2007" s="267"/>
      <c r="HG2007" s="267"/>
      <c r="HH2007" s="267"/>
      <c r="HI2007" s="267"/>
      <c r="HJ2007" s="267"/>
      <c r="HK2007" s="267"/>
      <c r="HL2007" s="267"/>
      <c r="HM2007" s="267"/>
      <c r="HN2007" s="267"/>
      <c r="HO2007" s="267"/>
      <c r="HP2007" s="267"/>
      <c r="HQ2007" s="267"/>
      <c r="HR2007" s="267"/>
      <c r="HS2007" s="267"/>
      <c r="HT2007" s="267"/>
      <c r="HU2007" s="267"/>
      <c r="HV2007" s="267"/>
      <c r="HW2007" s="267"/>
      <c r="HX2007" s="267"/>
      <c r="HY2007" s="267"/>
      <c r="HZ2007" s="267"/>
      <c r="IA2007" s="267"/>
      <c r="IB2007" s="267"/>
      <c r="IC2007" s="267"/>
      <c r="ID2007" s="267"/>
      <c r="IE2007" s="267"/>
      <c r="IF2007" s="267"/>
      <c r="IG2007" s="267"/>
      <c r="IH2007" s="267"/>
      <c r="II2007" s="267"/>
      <c r="IJ2007" s="267"/>
      <c r="IK2007" s="267"/>
      <c r="IL2007" s="267"/>
      <c r="IM2007" s="267"/>
      <c r="IN2007" s="267"/>
      <c r="IO2007" s="267"/>
      <c r="IP2007" s="267"/>
      <c r="IQ2007" s="267"/>
      <c r="IR2007" s="267"/>
      <c r="IS2007" s="267"/>
      <c r="IT2007" s="267"/>
      <c r="IU2007" s="267"/>
    </row>
    <row r="2008" spans="1:255" s="268" customFormat="1" ht="12.75">
      <c r="A2008" s="267"/>
      <c r="B2008" s="267"/>
      <c r="C2008" s="267"/>
      <c r="D2008" s="267"/>
      <c r="E2008" s="267"/>
      <c r="F2008" s="267"/>
      <c r="G2008" s="267"/>
      <c r="H2008" s="267"/>
      <c r="I2008" s="267"/>
      <c r="J2008" s="267"/>
      <c r="K2008" s="267"/>
      <c r="L2008" s="267"/>
      <c r="M2008" s="267"/>
      <c r="N2008" s="267"/>
      <c r="O2008" s="267"/>
      <c r="P2008" s="267"/>
      <c r="Q2008" s="267"/>
      <c r="R2008" s="267"/>
      <c r="S2008" s="267"/>
      <c r="T2008" s="267"/>
      <c r="U2008" s="267"/>
      <c r="V2008" s="267"/>
      <c r="W2008" s="267"/>
      <c r="X2008" s="267"/>
      <c r="Y2008" s="267"/>
      <c r="Z2008" s="267"/>
      <c r="AA2008" s="267"/>
      <c r="AB2008" s="267"/>
      <c r="AC2008" s="267"/>
      <c r="AD2008" s="267"/>
      <c r="AE2008" s="267"/>
      <c r="AF2008" s="267"/>
      <c r="AG2008" s="267"/>
      <c r="AH2008" s="267"/>
      <c r="AI2008" s="267"/>
      <c r="AJ2008" s="267"/>
      <c r="AK2008" s="267"/>
      <c r="AL2008" s="267"/>
      <c r="AM2008" s="267"/>
      <c r="AN2008" s="267"/>
      <c r="AO2008" s="267"/>
      <c r="AP2008" s="267"/>
      <c r="AQ2008" s="267"/>
      <c r="AR2008" s="267"/>
      <c r="AS2008" s="267"/>
      <c r="AT2008" s="267"/>
      <c r="AU2008" s="267"/>
      <c r="AV2008" s="267"/>
      <c r="AW2008" s="267"/>
      <c r="AX2008" s="267"/>
      <c r="AY2008" s="267"/>
      <c r="AZ2008" s="267"/>
      <c r="BA2008" s="267"/>
      <c r="BB2008" s="267"/>
      <c r="BC2008" s="267"/>
      <c r="BD2008" s="267"/>
      <c r="BE2008" s="267"/>
      <c r="BF2008" s="267"/>
      <c r="BG2008" s="267"/>
      <c r="BH2008" s="267"/>
      <c r="BI2008" s="267"/>
      <c r="BJ2008" s="267"/>
      <c r="BK2008" s="267"/>
      <c r="BL2008" s="267"/>
      <c r="BM2008" s="267"/>
      <c r="BN2008" s="267"/>
      <c r="BO2008" s="267"/>
      <c r="BP2008" s="267"/>
      <c r="BQ2008" s="267"/>
      <c r="BR2008" s="267"/>
      <c r="BS2008" s="267"/>
      <c r="BT2008" s="267"/>
      <c r="BU2008" s="267"/>
      <c r="BV2008" s="267"/>
      <c r="BW2008" s="267"/>
      <c r="BX2008" s="267"/>
      <c r="BY2008" s="267"/>
      <c r="BZ2008" s="267"/>
      <c r="CA2008" s="267"/>
      <c r="CB2008" s="267"/>
      <c r="CC2008" s="267"/>
      <c r="CD2008" s="267"/>
      <c r="CE2008" s="267"/>
      <c r="CF2008" s="267"/>
      <c r="CG2008" s="267"/>
      <c r="CH2008" s="267"/>
      <c r="CI2008" s="267"/>
      <c r="CJ2008" s="267"/>
      <c r="CK2008" s="267"/>
      <c r="CL2008" s="267"/>
      <c r="CM2008" s="267"/>
      <c r="CN2008" s="267"/>
      <c r="CO2008" s="267"/>
      <c r="CP2008" s="267"/>
      <c r="CQ2008" s="267"/>
      <c r="CR2008" s="267"/>
      <c r="CS2008" s="267"/>
      <c r="CT2008" s="267"/>
      <c r="CU2008" s="267"/>
      <c r="CV2008" s="267"/>
      <c r="CW2008" s="267"/>
      <c r="CX2008" s="267"/>
      <c r="CY2008" s="267"/>
      <c r="CZ2008" s="267"/>
      <c r="DA2008" s="267"/>
      <c r="DB2008" s="267"/>
      <c r="DC2008" s="267"/>
      <c r="DD2008" s="267"/>
      <c r="DE2008" s="267"/>
      <c r="DF2008" s="267"/>
      <c r="DG2008" s="267"/>
      <c r="DH2008" s="267"/>
      <c r="DI2008" s="267"/>
      <c r="DJ2008" s="267"/>
      <c r="DK2008" s="267"/>
      <c r="DL2008" s="267"/>
      <c r="DM2008" s="267"/>
      <c r="DN2008" s="267"/>
      <c r="DO2008" s="267"/>
      <c r="DP2008" s="267"/>
      <c r="DQ2008" s="267"/>
      <c r="DR2008" s="267"/>
      <c r="DS2008" s="267"/>
      <c r="DT2008" s="267"/>
      <c r="DU2008" s="267"/>
      <c r="DV2008" s="267"/>
      <c r="DW2008" s="267"/>
      <c r="DX2008" s="267"/>
      <c r="DY2008" s="267"/>
      <c r="DZ2008" s="267"/>
      <c r="EA2008" s="267"/>
      <c r="EB2008" s="267"/>
      <c r="EC2008" s="267"/>
      <c r="ED2008" s="267"/>
      <c r="EE2008" s="267"/>
      <c r="EF2008" s="267"/>
      <c r="EG2008" s="267"/>
      <c r="EH2008" s="267"/>
      <c r="EI2008" s="267"/>
      <c r="EJ2008" s="267"/>
      <c r="EK2008" s="267"/>
      <c r="EL2008" s="267"/>
      <c r="EM2008" s="267"/>
      <c r="EN2008" s="267"/>
      <c r="EO2008" s="267"/>
      <c r="EP2008" s="267"/>
      <c r="EQ2008" s="267"/>
      <c r="ER2008" s="267"/>
      <c r="ES2008" s="267"/>
      <c r="ET2008" s="267"/>
      <c r="EU2008" s="267"/>
      <c r="EV2008" s="267"/>
      <c r="EW2008" s="267"/>
      <c r="EX2008" s="267"/>
      <c r="EY2008" s="267"/>
      <c r="EZ2008" s="267"/>
      <c r="FA2008" s="267"/>
      <c r="FB2008" s="267"/>
      <c r="FC2008" s="267"/>
      <c r="FD2008" s="267"/>
      <c r="FE2008" s="267"/>
      <c r="FF2008" s="267"/>
      <c r="FG2008" s="267"/>
      <c r="FH2008" s="267"/>
      <c r="FI2008" s="267"/>
      <c r="FJ2008" s="267"/>
      <c r="FK2008" s="267"/>
      <c r="FL2008" s="267"/>
      <c r="FM2008" s="267"/>
      <c r="FN2008" s="267"/>
      <c r="FO2008" s="267"/>
      <c r="FP2008" s="267"/>
      <c r="FQ2008" s="267"/>
      <c r="FR2008" s="267"/>
      <c r="FS2008" s="267"/>
      <c r="FT2008" s="267"/>
      <c r="FU2008" s="267"/>
      <c r="FV2008" s="267"/>
      <c r="FW2008" s="267"/>
      <c r="FX2008" s="267"/>
      <c r="FY2008" s="267"/>
      <c r="FZ2008" s="267"/>
      <c r="GA2008" s="267"/>
      <c r="GB2008" s="267"/>
      <c r="GC2008" s="267"/>
      <c r="GD2008" s="267"/>
      <c r="GE2008" s="267"/>
      <c r="GF2008" s="267"/>
      <c r="GG2008" s="267"/>
      <c r="GH2008" s="267"/>
      <c r="GI2008" s="267"/>
      <c r="GJ2008" s="267"/>
      <c r="GK2008" s="267"/>
      <c r="GL2008" s="267"/>
      <c r="GM2008" s="267"/>
      <c r="GN2008" s="267"/>
      <c r="GO2008" s="267"/>
      <c r="GP2008" s="267"/>
      <c r="GQ2008" s="267"/>
      <c r="GR2008" s="267"/>
      <c r="GS2008" s="267"/>
      <c r="GT2008" s="267"/>
      <c r="GU2008" s="267"/>
      <c r="GV2008" s="267"/>
      <c r="GW2008" s="267"/>
      <c r="GX2008" s="267"/>
      <c r="GY2008" s="267"/>
      <c r="GZ2008" s="267"/>
      <c r="HA2008" s="267"/>
      <c r="HB2008" s="267"/>
      <c r="HC2008" s="267"/>
      <c r="HD2008" s="267"/>
      <c r="HE2008" s="267"/>
      <c r="HF2008" s="267"/>
      <c r="HG2008" s="267"/>
      <c r="HH2008" s="267"/>
      <c r="HI2008" s="267"/>
      <c r="HJ2008" s="267"/>
      <c r="HK2008" s="267"/>
      <c r="HL2008" s="267"/>
      <c r="HM2008" s="267"/>
      <c r="HN2008" s="267"/>
      <c r="HO2008" s="267"/>
      <c r="HP2008" s="267"/>
      <c r="HQ2008" s="267"/>
      <c r="HR2008" s="267"/>
      <c r="HS2008" s="267"/>
      <c r="HT2008" s="267"/>
      <c r="HU2008" s="267"/>
      <c r="HV2008" s="267"/>
      <c r="HW2008" s="267"/>
      <c r="HX2008" s="267"/>
      <c r="HY2008" s="267"/>
      <c r="HZ2008" s="267"/>
      <c r="IA2008" s="267"/>
      <c r="IB2008" s="267"/>
      <c r="IC2008" s="267"/>
      <c r="ID2008" s="267"/>
      <c r="IE2008" s="267"/>
      <c r="IF2008" s="267"/>
      <c r="IG2008" s="267"/>
      <c r="IH2008" s="267"/>
      <c r="II2008" s="267"/>
      <c r="IJ2008" s="267"/>
      <c r="IK2008" s="267"/>
      <c r="IL2008" s="267"/>
      <c r="IM2008" s="267"/>
      <c r="IN2008" s="267"/>
      <c r="IO2008" s="267"/>
      <c r="IP2008" s="267"/>
      <c r="IQ2008" s="267"/>
      <c r="IR2008" s="267"/>
      <c r="IS2008" s="267"/>
      <c r="IT2008" s="267"/>
      <c r="IU2008" s="267"/>
    </row>
    <row r="2009" spans="1:255" s="268" customFormat="1" ht="12.75">
      <c r="A2009" s="267"/>
      <c r="B2009" s="267"/>
      <c r="C2009" s="267"/>
      <c r="D2009" s="267"/>
      <c r="E2009" s="267"/>
      <c r="F2009" s="267"/>
      <c r="G2009" s="267"/>
      <c r="H2009" s="267"/>
      <c r="I2009" s="267"/>
      <c r="J2009" s="267"/>
      <c r="K2009" s="267"/>
      <c r="L2009" s="267"/>
      <c r="M2009" s="267"/>
      <c r="N2009" s="267"/>
      <c r="O2009" s="267"/>
      <c r="P2009" s="267"/>
      <c r="Q2009" s="267"/>
      <c r="R2009" s="267"/>
      <c r="S2009" s="267"/>
      <c r="T2009" s="267"/>
      <c r="U2009" s="267"/>
      <c r="V2009" s="267"/>
      <c r="W2009" s="267"/>
      <c r="X2009" s="267"/>
      <c r="Y2009" s="267"/>
      <c r="Z2009" s="267"/>
      <c r="AA2009" s="267"/>
      <c r="AB2009" s="267"/>
      <c r="AC2009" s="267"/>
      <c r="AD2009" s="267"/>
      <c r="AE2009" s="267"/>
      <c r="AF2009" s="267"/>
      <c r="AG2009" s="267"/>
      <c r="AH2009" s="267"/>
      <c r="AI2009" s="267"/>
      <c r="AJ2009" s="267"/>
      <c r="AK2009" s="267"/>
      <c r="AL2009" s="267"/>
      <c r="AM2009" s="267"/>
      <c r="AN2009" s="267"/>
      <c r="AO2009" s="267"/>
      <c r="AP2009" s="267"/>
      <c r="AQ2009" s="267"/>
      <c r="AR2009" s="267"/>
      <c r="AS2009" s="267"/>
      <c r="AT2009" s="267"/>
      <c r="AU2009" s="267"/>
      <c r="AV2009" s="267"/>
      <c r="AW2009" s="267"/>
      <c r="AX2009" s="267"/>
      <c r="AY2009" s="267"/>
      <c r="AZ2009" s="267"/>
      <c r="BA2009" s="267"/>
      <c r="BB2009" s="267"/>
      <c r="BC2009" s="267"/>
      <c r="BD2009" s="267"/>
      <c r="BE2009" s="267"/>
      <c r="BF2009" s="267"/>
      <c r="BG2009" s="267"/>
      <c r="BH2009" s="267"/>
      <c r="BI2009" s="267"/>
      <c r="BJ2009" s="267"/>
      <c r="BK2009" s="267"/>
      <c r="BL2009" s="267"/>
      <c r="BM2009" s="267"/>
      <c r="BN2009" s="267"/>
      <c r="BO2009" s="267"/>
      <c r="BP2009" s="267"/>
      <c r="BQ2009" s="267"/>
      <c r="BR2009" s="267"/>
      <c r="BS2009" s="267"/>
      <c r="BT2009" s="267"/>
      <c r="BU2009" s="267"/>
      <c r="BV2009" s="267"/>
      <c r="BW2009" s="267"/>
      <c r="BX2009" s="267"/>
      <c r="BY2009" s="267"/>
      <c r="BZ2009" s="267"/>
      <c r="CA2009" s="267"/>
      <c r="CB2009" s="267"/>
      <c r="CC2009" s="267"/>
      <c r="CD2009" s="267"/>
      <c r="CE2009" s="267"/>
      <c r="CF2009" s="267"/>
      <c r="CG2009" s="267"/>
      <c r="CH2009" s="267"/>
      <c r="CI2009" s="267"/>
      <c r="CJ2009" s="267"/>
      <c r="CK2009" s="267"/>
      <c r="CL2009" s="267"/>
      <c r="CM2009" s="267"/>
      <c r="CN2009" s="267"/>
      <c r="CO2009" s="267"/>
      <c r="CP2009" s="267"/>
      <c r="CQ2009" s="267"/>
      <c r="CR2009" s="267"/>
      <c r="CS2009" s="267"/>
      <c r="CT2009" s="267"/>
      <c r="CU2009" s="267"/>
      <c r="CV2009" s="267"/>
      <c r="CW2009" s="267"/>
      <c r="CX2009" s="267"/>
      <c r="CY2009" s="267"/>
      <c r="CZ2009" s="267"/>
      <c r="DA2009" s="267"/>
      <c r="DB2009" s="267"/>
      <c r="DC2009" s="267"/>
      <c r="DD2009" s="267"/>
      <c r="DE2009" s="267"/>
      <c r="DF2009" s="267"/>
      <c r="DG2009" s="267"/>
      <c r="DH2009" s="267"/>
      <c r="DI2009" s="267"/>
      <c r="DJ2009" s="267"/>
      <c r="DK2009" s="267"/>
      <c r="DL2009" s="267"/>
      <c r="DM2009" s="267"/>
      <c r="DN2009" s="267"/>
      <c r="DO2009" s="267"/>
      <c r="DP2009" s="267"/>
      <c r="DQ2009" s="267"/>
      <c r="DR2009" s="267"/>
      <c r="DS2009" s="267"/>
      <c r="DT2009" s="267"/>
      <c r="DU2009" s="267"/>
      <c r="DV2009" s="267"/>
      <c r="DW2009" s="267"/>
      <c r="DX2009" s="267"/>
      <c r="DY2009" s="267"/>
      <c r="DZ2009" s="267"/>
      <c r="EA2009" s="267"/>
      <c r="EB2009" s="267"/>
      <c r="EC2009" s="267"/>
      <c r="ED2009" s="267"/>
      <c r="EE2009" s="267"/>
      <c r="EF2009" s="267"/>
      <c r="EG2009" s="267"/>
      <c r="EH2009" s="267"/>
      <c r="EI2009" s="267"/>
      <c r="EJ2009" s="267"/>
      <c r="EK2009" s="267"/>
      <c r="EL2009" s="267"/>
      <c r="EM2009" s="267"/>
      <c r="EN2009" s="267"/>
      <c r="EO2009" s="267"/>
      <c r="EP2009" s="267"/>
      <c r="EQ2009" s="267"/>
      <c r="ER2009" s="267"/>
      <c r="ES2009" s="267"/>
      <c r="ET2009" s="267"/>
      <c r="EU2009" s="267"/>
      <c r="EV2009" s="267"/>
      <c r="EW2009" s="267"/>
      <c r="EX2009" s="267"/>
      <c r="EY2009" s="267"/>
      <c r="EZ2009" s="267"/>
      <c r="FA2009" s="267"/>
      <c r="FB2009" s="267"/>
      <c r="FC2009" s="267"/>
      <c r="FD2009" s="267"/>
      <c r="FE2009" s="267"/>
      <c r="FF2009" s="267"/>
      <c r="FG2009" s="267"/>
      <c r="FH2009" s="267"/>
      <c r="FI2009" s="267"/>
      <c r="FJ2009" s="267"/>
      <c r="FK2009" s="267"/>
      <c r="FL2009" s="267"/>
      <c r="FM2009" s="267"/>
      <c r="FN2009" s="267"/>
      <c r="FO2009" s="267"/>
      <c r="FP2009" s="267"/>
      <c r="FQ2009" s="267"/>
      <c r="FR2009" s="267"/>
      <c r="FS2009" s="267"/>
      <c r="FT2009" s="267"/>
      <c r="FU2009" s="267"/>
      <c r="FV2009" s="267"/>
      <c r="FW2009" s="267"/>
      <c r="FX2009" s="267"/>
      <c r="FY2009" s="267"/>
      <c r="FZ2009" s="267"/>
      <c r="GA2009" s="267"/>
      <c r="GB2009" s="267"/>
      <c r="GC2009" s="267"/>
      <c r="GD2009" s="267"/>
      <c r="GE2009" s="267"/>
      <c r="GF2009" s="267"/>
      <c r="GG2009" s="267"/>
      <c r="GH2009" s="267"/>
      <c r="GI2009" s="267"/>
      <c r="GJ2009" s="267"/>
      <c r="GK2009" s="267"/>
      <c r="GL2009" s="267"/>
      <c r="GM2009" s="267"/>
      <c r="GN2009" s="267"/>
      <c r="GO2009" s="267"/>
      <c r="GP2009" s="267"/>
      <c r="GQ2009" s="267"/>
      <c r="GR2009" s="267"/>
      <c r="GS2009" s="267"/>
      <c r="GT2009" s="267"/>
      <c r="GU2009" s="267"/>
      <c r="GV2009" s="267"/>
      <c r="GW2009" s="267"/>
      <c r="GX2009" s="267"/>
      <c r="GY2009" s="267"/>
      <c r="GZ2009" s="267"/>
      <c r="HA2009" s="267"/>
      <c r="HB2009" s="267"/>
      <c r="HC2009" s="267"/>
      <c r="HD2009" s="267"/>
      <c r="HE2009" s="267"/>
      <c r="HF2009" s="267"/>
      <c r="HG2009" s="267"/>
      <c r="HH2009" s="267"/>
      <c r="HI2009" s="267"/>
      <c r="HJ2009" s="267"/>
      <c r="HK2009" s="267"/>
      <c r="HL2009" s="267"/>
      <c r="HM2009" s="267"/>
      <c r="HN2009" s="267"/>
      <c r="HO2009" s="267"/>
      <c r="HP2009" s="267"/>
      <c r="HQ2009" s="267"/>
      <c r="HR2009" s="267"/>
      <c r="HS2009" s="267"/>
      <c r="HT2009" s="267"/>
      <c r="HU2009" s="267"/>
      <c r="HV2009" s="267"/>
      <c r="HW2009" s="267"/>
      <c r="HX2009" s="267"/>
      <c r="HY2009" s="267"/>
      <c r="HZ2009" s="267"/>
      <c r="IA2009" s="267"/>
      <c r="IB2009" s="267"/>
      <c r="IC2009" s="267"/>
      <c r="ID2009" s="267"/>
      <c r="IE2009" s="267"/>
      <c r="IF2009" s="267"/>
      <c r="IG2009" s="267"/>
      <c r="IH2009" s="267"/>
      <c r="II2009" s="267"/>
      <c r="IJ2009" s="267"/>
      <c r="IK2009" s="267"/>
      <c r="IL2009" s="267"/>
      <c r="IM2009" s="267"/>
      <c r="IN2009" s="267"/>
      <c r="IO2009" s="267"/>
      <c r="IP2009" s="267"/>
      <c r="IQ2009" s="267"/>
      <c r="IR2009" s="267"/>
      <c r="IS2009" s="267"/>
      <c r="IT2009" s="267"/>
      <c r="IU2009" s="267"/>
    </row>
    <row r="2010" spans="1:255" s="268" customFormat="1" ht="12.75">
      <c r="A2010" s="267"/>
      <c r="B2010" s="267"/>
      <c r="C2010" s="267"/>
      <c r="D2010" s="267"/>
      <c r="E2010" s="267"/>
      <c r="F2010" s="267"/>
      <c r="G2010" s="267"/>
      <c r="H2010" s="267"/>
      <c r="I2010" s="267"/>
      <c r="J2010" s="267"/>
      <c r="K2010" s="267"/>
      <c r="L2010" s="267"/>
      <c r="M2010" s="267"/>
      <c r="N2010" s="267"/>
      <c r="O2010" s="267"/>
      <c r="P2010" s="267"/>
      <c r="Q2010" s="267"/>
      <c r="R2010" s="267"/>
      <c r="S2010" s="267"/>
      <c r="T2010" s="267"/>
      <c r="U2010" s="267"/>
      <c r="V2010" s="267"/>
      <c r="W2010" s="267"/>
      <c r="X2010" s="267"/>
      <c r="Y2010" s="267"/>
      <c r="Z2010" s="267"/>
      <c r="AA2010" s="267"/>
      <c r="AB2010" s="267"/>
      <c r="AC2010" s="267"/>
      <c r="AD2010" s="267"/>
      <c r="AE2010" s="267"/>
      <c r="AF2010" s="267"/>
      <c r="AG2010" s="267"/>
      <c r="AH2010" s="267"/>
      <c r="AI2010" s="267"/>
      <c r="AJ2010" s="267"/>
      <c r="AK2010" s="267"/>
      <c r="AL2010" s="267"/>
      <c r="AM2010" s="267"/>
      <c r="AN2010" s="267"/>
      <c r="AO2010" s="267"/>
      <c r="AP2010" s="267"/>
      <c r="AQ2010" s="267"/>
      <c r="AR2010" s="267"/>
      <c r="AS2010" s="267"/>
      <c r="AT2010" s="267"/>
      <c r="AU2010" s="267"/>
      <c r="AV2010" s="267"/>
      <c r="AW2010" s="267"/>
      <c r="AX2010" s="267"/>
      <c r="AY2010" s="267"/>
      <c r="AZ2010" s="267"/>
      <c r="BA2010" s="267"/>
      <c r="BB2010" s="267"/>
      <c r="BC2010" s="267"/>
      <c r="BD2010" s="267"/>
      <c r="BE2010" s="267"/>
      <c r="BF2010" s="267"/>
      <c r="BG2010" s="267"/>
      <c r="BH2010" s="267"/>
      <c r="BI2010" s="267"/>
      <c r="BJ2010" s="267"/>
      <c r="BK2010" s="267"/>
      <c r="BL2010" s="267"/>
      <c r="BM2010" s="267"/>
      <c r="BN2010" s="267"/>
      <c r="BO2010" s="267"/>
      <c r="BP2010" s="267"/>
      <c r="BQ2010" s="267"/>
      <c r="BR2010" s="267"/>
      <c r="BS2010" s="267"/>
      <c r="BT2010" s="267"/>
      <c r="BU2010" s="267"/>
      <c r="BV2010" s="267"/>
      <c r="BW2010" s="267"/>
      <c r="BX2010" s="267"/>
      <c r="BY2010" s="267"/>
      <c r="BZ2010" s="267"/>
      <c r="CA2010" s="267"/>
      <c r="CB2010" s="267"/>
      <c r="CC2010" s="267"/>
      <c r="CD2010" s="267"/>
      <c r="CE2010" s="267"/>
      <c r="CF2010" s="267"/>
      <c r="CG2010" s="267"/>
      <c r="CH2010" s="267"/>
      <c r="CI2010" s="267"/>
      <c r="CJ2010" s="267"/>
      <c r="CK2010" s="267"/>
      <c r="CL2010" s="267"/>
      <c r="CM2010" s="267"/>
      <c r="CN2010" s="267"/>
      <c r="CO2010" s="267"/>
      <c r="CP2010" s="267"/>
      <c r="CQ2010" s="267"/>
      <c r="CR2010" s="267"/>
      <c r="CS2010" s="267"/>
      <c r="CT2010" s="267"/>
      <c r="CU2010" s="267"/>
      <c r="CV2010" s="267"/>
      <c r="CW2010" s="267"/>
      <c r="CX2010" s="267"/>
      <c r="CY2010" s="267"/>
      <c r="CZ2010" s="267"/>
      <c r="DA2010" s="267"/>
      <c r="DB2010" s="267"/>
      <c r="DC2010" s="267"/>
      <c r="DD2010" s="267"/>
      <c r="DE2010" s="267"/>
      <c r="DF2010" s="267"/>
      <c r="DG2010" s="267"/>
      <c r="DH2010" s="267"/>
      <c r="DI2010" s="267"/>
      <c r="DJ2010" s="267"/>
      <c r="DK2010" s="267"/>
      <c r="DL2010" s="267"/>
      <c r="DM2010" s="267"/>
      <c r="DN2010" s="267"/>
      <c r="DO2010" s="267"/>
      <c r="DP2010" s="267"/>
      <c r="DQ2010" s="267"/>
      <c r="DR2010" s="267"/>
      <c r="DS2010" s="267"/>
      <c r="DT2010" s="267"/>
      <c r="DU2010" s="267"/>
      <c r="DV2010" s="267"/>
      <c r="DW2010" s="267"/>
      <c r="DX2010" s="267"/>
      <c r="DY2010" s="267"/>
      <c r="DZ2010" s="267"/>
      <c r="EA2010" s="267"/>
      <c r="EB2010" s="267"/>
      <c r="EC2010" s="267"/>
      <c r="ED2010" s="267"/>
      <c r="EE2010" s="267"/>
      <c r="EF2010" s="267"/>
      <c r="EG2010" s="267"/>
      <c r="EH2010" s="267"/>
      <c r="EI2010" s="267"/>
      <c r="EJ2010" s="267"/>
      <c r="EK2010" s="267"/>
      <c r="EL2010" s="267"/>
      <c r="EM2010" s="267"/>
      <c r="EN2010" s="267"/>
      <c r="EO2010" s="267"/>
      <c r="EP2010" s="267"/>
      <c r="EQ2010" s="267"/>
      <c r="ER2010" s="267"/>
      <c r="ES2010" s="267"/>
      <c r="ET2010" s="267"/>
      <c r="EU2010" s="267"/>
      <c r="EV2010" s="267"/>
      <c r="EW2010" s="267"/>
      <c r="EX2010" s="267"/>
      <c r="EY2010" s="267"/>
      <c r="EZ2010" s="267"/>
      <c r="FA2010" s="267"/>
      <c r="FB2010" s="267"/>
      <c r="FC2010" s="267"/>
      <c r="FD2010" s="267"/>
      <c r="FE2010" s="267"/>
      <c r="FF2010" s="267"/>
      <c r="FG2010" s="267"/>
      <c r="FH2010" s="267"/>
      <c r="FI2010" s="267"/>
      <c r="FJ2010" s="267"/>
      <c r="FK2010" s="267"/>
      <c r="FL2010" s="267"/>
      <c r="FM2010" s="267"/>
      <c r="FN2010" s="267"/>
      <c r="FO2010" s="267"/>
      <c r="FP2010" s="267"/>
      <c r="FQ2010" s="267"/>
      <c r="FR2010" s="267"/>
      <c r="FS2010" s="267"/>
      <c r="FT2010" s="267"/>
      <c r="FU2010" s="267"/>
      <c r="FV2010" s="267"/>
      <c r="FW2010" s="267"/>
      <c r="FX2010" s="267"/>
      <c r="FY2010" s="267"/>
      <c r="FZ2010" s="267"/>
      <c r="GA2010" s="267"/>
      <c r="GB2010" s="267"/>
      <c r="GC2010" s="267"/>
      <c r="GD2010" s="267"/>
      <c r="GE2010" s="267"/>
      <c r="GF2010" s="267"/>
      <c r="GG2010" s="267"/>
      <c r="GH2010" s="267"/>
      <c r="GI2010" s="267"/>
      <c r="GJ2010" s="267"/>
      <c r="GK2010" s="267"/>
      <c r="GL2010" s="267"/>
      <c r="GM2010" s="267"/>
      <c r="GN2010" s="267"/>
      <c r="GO2010" s="267"/>
      <c r="GP2010" s="267"/>
      <c r="GQ2010" s="267"/>
      <c r="GR2010" s="267"/>
      <c r="GS2010" s="267"/>
      <c r="GT2010" s="267"/>
      <c r="GU2010" s="267"/>
      <c r="GV2010" s="267"/>
      <c r="GW2010" s="267"/>
      <c r="GX2010" s="267"/>
      <c r="GY2010" s="267"/>
      <c r="GZ2010" s="267"/>
      <c r="HA2010" s="267"/>
      <c r="HB2010" s="267"/>
      <c r="HC2010" s="267"/>
      <c r="HD2010" s="267"/>
      <c r="HE2010" s="267"/>
      <c r="HF2010" s="267"/>
      <c r="HG2010" s="267"/>
      <c r="HH2010" s="267"/>
      <c r="HI2010" s="267"/>
      <c r="HJ2010" s="267"/>
      <c r="HK2010" s="267"/>
      <c r="HL2010" s="267"/>
      <c r="HM2010" s="267"/>
      <c r="HN2010" s="267"/>
      <c r="HO2010" s="267"/>
      <c r="HP2010" s="267"/>
      <c r="HQ2010" s="267"/>
      <c r="HR2010" s="267"/>
      <c r="HS2010" s="267"/>
      <c r="HT2010" s="267"/>
      <c r="HU2010" s="267"/>
      <c r="HV2010" s="267"/>
      <c r="HW2010" s="267"/>
      <c r="HX2010" s="267"/>
      <c r="HY2010" s="267"/>
      <c r="HZ2010" s="267"/>
      <c r="IA2010" s="267"/>
      <c r="IB2010" s="267"/>
      <c r="IC2010" s="267"/>
      <c r="ID2010" s="267"/>
      <c r="IE2010" s="267"/>
      <c r="IF2010" s="267"/>
      <c r="IG2010" s="267"/>
      <c r="IH2010" s="267"/>
      <c r="II2010" s="267"/>
      <c r="IJ2010" s="267"/>
      <c r="IK2010" s="267"/>
      <c r="IL2010" s="267"/>
      <c r="IM2010" s="267"/>
      <c r="IN2010" s="267"/>
      <c r="IO2010" s="267"/>
      <c r="IP2010" s="267"/>
      <c r="IQ2010" s="267"/>
      <c r="IR2010" s="267"/>
      <c r="IS2010" s="267"/>
      <c r="IT2010" s="267"/>
      <c r="IU2010" s="267"/>
    </row>
    <row r="2011" spans="1:255" s="268" customFormat="1" ht="12.75">
      <c r="A2011" s="267"/>
      <c r="B2011" s="267"/>
      <c r="C2011" s="267"/>
      <c r="D2011" s="267"/>
      <c r="E2011" s="267"/>
      <c r="F2011" s="267"/>
      <c r="G2011" s="267"/>
      <c r="H2011" s="267"/>
      <c r="I2011" s="267"/>
      <c r="J2011" s="267"/>
      <c r="K2011" s="267"/>
      <c r="L2011" s="267"/>
      <c r="M2011" s="267"/>
      <c r="N2011" s="267"/>
      <c r="O2011" s="267"/>
      <c r="P2011" s="267"/>
      <c r="Q2011" s="267"/>
      <c r="R2011" s="267"/>
      <c r="S2011" s="267"/>
      <c r="T2011" s="267"/>
      <c r="U2011" s="267"/>
      <c r="V2011" s="267"/>
      <c r="W2011" s="267"/>
      <c r="X2011" s="267"/>
      <c r="Y2011" s="267"/>
      <c r="Z2011" s="267"/>
      <c r="AA2011" s="267"/>
      <c r="AB2011" s="267"/>
      <c r="AC2011" s="267"/>
      <c r="AD2011" s="267"/>
      <c r="AE2011" s="267"/>
      <c r="AF2011" s="267"/>
      <c r="AG2011" s="267"/>
      <c r="AH2011" s="267"/>
      <c r="AI2011" s="267"/>
      <c r="AJ2011" s="267"/>
      <c r="AK2011" s="267"/>
      <c r="AL2011" s="267"/>
      <c r="AM2011" s="267"/>
      <c r="AN2011" s="267"/>
      <c r="AO2011" s="267"/>
      <c r="AP2011" s="267"/>
      <c r="AQ2011" s="267"/>
      <c r="AR2011" s="267"/>
      <c r="AS2011" s="267"/>
      <c r="AT2011" s="267"/>
      <c r="AU2011" s="267"/>
      <c r="AV2011" s="267"/>
      <c r="AW2011" s="267"/>
      <c r="AX2011" s="267"/>
      <c r="AY2011" s="267"/>
      <c r="AZ2011" s="267"/>
      <c r="BA2011" s="267"/>
      <c r="BB2011" s="267"/>
      <c r="BC2011" s="267"/>
      <c r="BD2011" s="267"/>
      <c r="BE2011" s="267"/>
      <c r="BF2011" s="267"/>
      <c r="BG2011" s="267"/>
      <c r="BH2011" s="267"/>
      <c r="BI2011" s="267"/>
      <c r="BJ2011" s="267"/>
      <c r="BK2011" s="267"/>
      <c r="BL2011" s="267"/>
      <c r="BM2011" s="267"/>
      <c r="BN2011" s="267"/>
      <c r="BO2011" s="267"/>
      <c r="BP2011" s="267"/>
      <c r="BQ2011" s="267"/>
      <c r="BR2011" s="267"/>
      <c r="BS2011" s="267"/>
      <c r="BT2011" s="267"/>
      <c r="BU2011" s="267"/>
      <c r="BV2011" s="267"/>
      <c r="BW2011" s="267"/>
      <c r="BX2011" s="267"/>
      <c r="BY2011" s="267"/>
      <c r="BZ2011" s="267"/>
      <c r="CA2011" s="267"/>
      <c r="CB2011" s="267"/>
      <c r="CC2011" s="267"/>
      <c r="CD2011" s="267"/>
      <c r="CE2011" s="267"/>
      <c r="CF2011" s="267"/>
      <c r="CG2011" s="267"/>
      <c r="CH2011" s="267"/>
      <c r="CI2011" s="267"/>
      <c r="CJ2011" s="267"/>
      <c r="CK2011" s="267"/>
      <c r="CL2011" s="267"/>
      <c r="CM2011" s="267"/>
      <c r="CN2011" s="267"/>
      <c r="CO2011" s="267"/>
      <c r="CP2011" s="267"/>
      <c r="CQ2011" s="267"/>
      <c r="CR2011" s="267"/>
      <c r="CS2011" s="267"/>
      <c r="CT2011" s="267"/>
      <c r="CU2011" s="267"/>
      <c r="CV2011" s="267"/>
      <c r="CW2011" s="267"/>
      <c r="CX2011" s="267"/>
      <c r="CY2011" s="267"/>
      <c r="CZ2011" s="267"/>
      <c r="DA2011" s="267"/>
      <c r="DB2011" s="267"/>
      <c r="DC2011" s="267"/>
      <c r="DD2011" s="267"/>
      <c r="DE2011" s="267"/>
      <c r="DF2011" s="267"/>
      <c r="DG2011" s="267"/>
      <c r="DH2011" s="267"/>
      <c r="DI2011" s="267"/>
      <c r="DJ2011" s="267"/>
      <c r="DK2011" s="267"/>
      <c r="DL2011" s="267"/>
      <c r="DM2011" s="267"/>
      <c r="DN2011" s="267"/>
      <c r="DO2011" s="267"/>
      <c r="DP2011" s="267"/>
      <c r="DQ2011" s="267"/>
      <c r="DR2011" s="267"/>
      <c r="DS2011" s="267"/>
      <c r="DT2011" s="267"/>
      <c r="DU2011" s="267"/>
      <c r="DV2011" s="267"/>
      <c r="DW2011" s="267"/>
      <c r="DX2011" s="267"/>
      <c r="DY2011" s="267"/>
      <c r="DZ2011" s="267"/>
      <c r="EA2011" s="267"/>
      <c r="EB2011" s="267"/>
      <c r="EC2011" s="267"/>
      <c r="ED2011" s="267"/>
      <c r="EE2011" s="267"/>
      <c r="EF2011" s="267"/>
      <c r="EG2011" s="267"/>
      <c r="EH2011" s="267"/>
      <c r="EI2011" s="267"/>
      <c r="EJ2011" s="267"/>
      <c r="EK2011" s="267"/>
      <c r="EL2011" s="267"/>
      <c r="EM2011" s="267"/>
      <c r="EN2011" s="267"/>
      <c r="EO2011" s="267"/>
      <c r="EP2011" s="267"/>
      <c r="EQ2011" s="267"/>
      <c r="ER2011" s="267"/>
      <c r="ES2011" s="267"/>
      <c r="ET2011" s="267"/>
      <c r="EU2011" s="267"/>
      <c r="EV2011" s="267"/>
      <c r="EW2011" s="267"/>
      <c r="EX2011" s="267"/>
      <c r="EY2011" s="267"/>
      <c r="EZ2011" s="267"/>
      <c r="FA2011" s="267"/>
      <c r="FB2011" s="267"/>
      <c r="FC2011" s="267"/>
      <c r="FD2011" s="267"/>
      <c r="FE2011" s="267"/>
      <c r="FF2011" s="267"/>
      <c r="FG2011" s="267"/>
      <c r="FH2011" s="267"/>
      <c r="FI2011" s="267"/>
      <c r="FJ2011" s="267"/>
      <c r="FK2011" s="267"/>
      <c r="FL2011" s="267"/>
      <c r="FM2011" s="267"/>
      <c r="FN2011" s="267"/>
      <c r="FO2011" s="267"/>
      <c r="FP2011" s="267"/>
      <c r="FQ2011" s="267"/>
      <c r="FR2011" s="267"/>
      <c r="FS2011" s="267"/>
      <c r="FT2011" s="267"/>
      <c r="FU2011" s="267"/>
      <c r="FV2011" s="267"/>
      <c r="FW2011" s="267"/>
      <c r="FX2011" s="267"/>
      <c r="FY2011" s="267"/>
      <c r="FZ2011" s="267"/>
      <c r="GA2011" s="267"/>
      <c r="GB2011" s="267"/>
      <c r="GC2011" s="267"/>
      <c r="GD2011" s="267"/>
      <c r="GE2011" s="267"/>
      <c r="GF2011" s="267"/>
      <c r="GG2011" s="267"/>
      <c r="GH2011" s="267"/>
      <c r="GI2011" s="267"/>
      <c r="GJ2011" s="267"/>
      <c r="GK2011" s="267"/>
      <c r="GL2011" s="267"/>
      <c r="GM2011" s="267"/>
      <c r="GN2011" s="267"/>
      <c r="GO2011" s="267"/>
      <c r="GP2011" s="267"/>
      <c r="GQ2011" s="267"/>
      <c r="GR2011" s="267"/>
      <c r="GS2011" s="267"/>
      <c r="GT2011" s="267"/>
      <c r="GU2011" s="267"/>
      <c r="GV2011" s="267"/>
      <c r="GW2011" s="267"/>
      <c r="GX2011" s="267"/>
      <c r="GY2011" s="267"/>
      <c r="GZ2011" s="267"/>
      <c r="HA2011" s="267"/>
      <c r="HB2011" s="267"/>
      <c r="HC2011" s="267"/>
      <c r="HD2011" s="267"/>
      <c r="HE2011" s="267"/>
      <c r="HF2011" s="267"/>
      <c r="HG2011" s="267"/>
      <c r="HH2011" s="267"/>
      <c r="HI2011" s="267"/>
      <c r="HJ2011" s="267"/>
      <c r="HK2011" s="267"/>
      <c r="HL2011" s="267"/>
      <c r="HM2011" s="267"/>
      <c r="HN2011" s="267"/>
      <c r="HO2011" s="267"/>
      <c r="HP2011" s="267"/>
      <c r="HQ2011" s="267"/>
      <c r="HR2011" s="267"/>
      <c r="HS2011" s="267"/>
      <c r="HT2011" s="267"/>
      <c r="HU2011" s="267"/>
      <c r="HV2011" s="267"/>
      <c r="HW2011" s="267"/>
      <c r="HX2011" s="267"/>
      <c r="HY2011" s="267"/>
      <c r="HZ2011" s="267"/>
      <c r="IA2011" s="267"/>
      <c r="IB2011" s="267"/>
      <c r="IC2011" s="267"/>
      <c r="ID2011" s="267"/>
      <c r="IE2011" s="267"/>
      <c r="IF2011" s="267"/>
      <c r="IG2011" s="267"/>
      <c r="IH2011" s="267"/>
      <c r="II2011" s="267"/>
      <c r="IJ2011" s="267"/>
      <c r="IK2011" s="267"/>
      <c r="IL2011" s="267"/>
      <c r="IM2011" s="267"/>
      <c r="IN2011" s="267"/>
      <c r="IO2011" s="267"/>
      <c r="IP2011" s="267"/>
      <c r="IQ2011" s="267"/>
      <c r="IR2011" s="267"/>
      <c r="IS2011" s="267"/>
      <c r="IT2011" s="267"/>
      <c r="IU2011" s="267"/>
    </row>
    <row r="2012" spans="1:255" s="268" customFormat="1" ht="12.75">
      <c r="A2012" s="267"/>
      <c r="B2012" s="267"/>
      <c r="C2012" s="267"/>
      <c r="D2012" s="267"/>
      <c r="E2012" s="267"/>
      <c r="F2012" s="267"/>
      <c r="G2012" s="267"/>
      <c r="H2012" s="267"/>
      <c r="I2012" s="267"/>
      <c r="J2012" s="267"/>
      <c r="K2012" s="267"/>
      <c r="L2012" s="267"/>
      <c r="M2012" s="267"/>
      <c r="N2012" s="267"/>
      <c r="O2012" s="267"/>
      <c r="P2012" s="267"/>
      <c r="Q2012" s="267"/>
      <c r="R2012" s="267"/>
      <c r="S2012" s="267"/>
      <c r="T2012" s="267"/>
      <c r="U2012" s="267"/>
      <c r="V2012" s="267"/>
      <c r="W2012" s="267"/>
      <c r="X2012" s="267"/>
      <c r="Y2012" s="267"/>
      <c r="Z2012" s="267"/>
      <c r="AA2012" s="267"/>
      <c r="AB2012" s="267"/>
      <c r="AC2012" s="267"/>
      <c r="AD2012" s="267"/>
      <c r="AE2012" s="267"/>
      <c r="AF2012" s="267"/>
      <c r="AG2012" s="267"/>
      <c r="AH2012" s="267"/>
      <c r="AI2012" s="267"/>
      <c r="AJ2012" s="267"/>
      <c r="AK2012" s="267"/>
      <c r="AL2012" s="267"/>
      <c r="AM2012" s="267"/>
      <c r="AN2012" s="267"/>
      <c r="AO2012" s="267"/>
      <c r="AP2012" s="267"/>
      <c r="AQ2012" s="267"/>
      <c r="AR2012" s="267"/>
      <c r="AS2012" s="267"/>
      <c r="AT2012" s="267"/>
      <c r="AU2012" s="267"/>
      <c r="AV2012" s="267"/>
      <c r="AW2012" s="267"/>
      <c r="AX2012" s="267"/>
      <c r="AY2012" s="267"/>
      <c r="AZ2012" s="267"/>
      <c r="BA2012" s="267"/>
      <c r="BB2012" s="267"/>
      <c r="BC2012" s="267"/>
      <c r="BD2012" s="267"/>
      <c r="BE2012" s="267"/>
      <c r="BF2012" s="267"/>
      <c r="BG2012" s="267"/>
      <c r="BH2012" s="267"/>
      <c r="BI2012" s="267"/>
      <c r="BJ2012" s="267"/>
      <c r="BK2012" s="267"/>
      <c r="BL2012" s="267"/>
      <c r="BM2012" s="267"/>
      <c r="BN2012" s="267"/>
      <c r="BO2012" s="267"/>
      <c r="BP2012" s="267"/>
      <c r="BQ2012" s="267"/>
      <c r="BR2012" s="267"/>
      <c r="BS2012" s="267"/>
      <c r="BT2012" s="267"/>
      <c r="BU2012" s="267"/>
      <c r="BV2012" s="267"/>
      <c r="BW2012" s="267"/>
      <c r="BX2012" s="267"/>
      <c r="BY2012" s="267"/>
      <c r="BZ2012" s="267"/>
      <c r="CA2012" s="267"/>
      <c r="CB2012" s="267"/>
      <c r="CC2012" s="267"/>
      <c r="CD2012" s="267"/>
      <c r="CE2012" s="267"/>
      <c r="CF2012" s="267"/>
      <c r="CG2012" s="267"/>
      <c r="CH2012" s="267"/>
      <c r="CI2012" s="267"/>
      <c r="CJ2012" s="267"/>
      <c r="CK2012" s="267"/>
      <c r="CL2012" s="267"/>
      <c r="CM2012" s="267"/>
      <c r="CN2012" s="267"/>
      <c r="CO2012" s="267"/>
      <c r="CP2012" s="267"/>
      <c r="CQ2012" s="267"/>
      <c r="CR2012" s="267"/>
      <c r="CS2012" s="267"/>
      <c r="CT2012" s="267"/>
      <c r="CU2012" s="267"/>
      <c r="CV2012" s="267"/>
      <c r="CW2012" s="267"/>
      <c r="CX2012" s="267"/>
      <c r="CY2012" s="267"/>
      <c r="CZ2012" s="267"/>
      <c r="DA2012" s="267"/>
      <c r="DB2012" s="267"/>
      <c r="DC2012" s="267"/>
      <c r="DD2012" s="267"/>
      <c r="DE2012" s="267"/>
      <c r="DF2012" s="267"/>
      <c r="DG2012" s="267"/>
      <c r="DH2012" s="267"/>
      <c r="DI2012" s="267"/>
      <c r="DJ2012" s="267"/>
      <c r="DK2012" s="267"/>
      <c r="DL2012" s="267"/>
      <c r="DM2012" s="267"/>
      <c r="DN2012" s="267"/>
      <c r="DO2012" s="267"/>
      <c r="DP2012" s="267"/>
      <c r="DQ2012" s="267"/>
      <c r="DR2012" s="267"/>
      <c r="DS2012" s="267"/>
      <c r="DT2012" s="267"/>
      <c r="DU2012" s="267"/>
      <c r="DV2012" s="267"/>
      <c r="DW2012" s="267"/>
      <c r="DX2012" s="267"/>
      <c r="DY2012" s="267"/>
      <c r="DZ2012" s="267"/>
      <c r="EA2012" s="267"/>
      <c r="EB2012" s="267"/>
      <c r="EC2012" s="267"/>
      <c r="ED2012" s="267"/>
      <c r="EE2012" s="267"/>
      <c r="EF2012" s="267"/>
      <c r="EG2012" s="267"/>
      <c r="EH2012" s="267"/>
      <c r="EI2012" s="267"/>
      <c r="EJ2012" s="267"/>
      <c r="EK2012" s="267"/>
      <c r="EL2012" s="267"/>
      <c r="EM2012" s="267"/>
      <c r="EN2012" s="267"/>
      <c r="EO2012" s="267"/>
      <c r="EP2012" s="267"/>
      <c r="EQ2012" s="267"/>
      <c r="ER2012" s="267"/>
      <c r="ES2012" s="267"/>
      <c r="ET2012" s="267"/>
      <c r="EU2012" s="267"/>
      <c r="EV2012" s="267"/>
      <c r="EW2012" s="267"/>
      <c r="EX2012" s="267"/>
      <c r="EY2012" s="267"/>
      <c r="EZ2012" s="267"/>
      <c r="FA2012" s="267"/>
      <c r="FB2012" s="267"/>
      <c r="FC2012" s="267"/>
      <c r="FD2012" s="267"/>
      <c r="FE2012" s="267"/>
      <c r="FF2012" s="267"/>
      <c r="FG2012" s="267"/>
      <c r="FH2012" s="267"/>
      <c r="FI2012" s="267"/>
      <c r="FJ2012" s="267"/>
      <c r="FK2012" s="267"/>
      <c r="FL2012" s="267"/>
      <c r="FM2012" s="267"/>
      <c r="FN2012" s="267"/>
      <c r="FO2012" s="267"/>
      <c r="FP2012" s="267"/>
      <c r="FQ2012" s="267"/>
      <c r="FR2012" s="267"/>
      <c r="FS2012" s="267"/>
      <c r="FT2012" s="267"/>
      <c r="FU2012" s="267"/>
      <c r="FV2012" s="267"/>
      <c r="FW2012" s="267"/>
      <c r="FX2012" s="267"/>
      <c r="FY2012" s="267"/>
      <c r="FZ2012" s="267"/>
      <c r="GA2012" s="267"/>
      <c r="GB2012" s="267"/>
      <c r="GC2012" s="267"/>
      <c r="GD2012" s="267"/>
      <c r="GE2012" s="267"/>
      <c r="GF2012" s="267"/>
      <c r="GG2012" s="267"/>
      <c r="GH2012" s="267"/>
      <c r="GI2012" s="267"/>
      <c r="GJ2012" s="267"/>
      <c r="GK2012" s="267"/>
      <c r="GL2012" s="267"/>
      <c r="GM2012" s="267"/>
      <c r="GN2012" s="267"/>
      <c r="GO2012" s="267"/>
      <c r="GP2012" s="267"/>
      <c r="GQ2012" s="267"/>
      <c r="GR2012" s="267"/>
      <c r="GS2012" s="267"/>
      <c r="GT2012" s="267"/>
      <c r="GU2012" s="267"/>
      <c r="GV2012" s="267"/>
      <c r="GW2012" s="267"/>
      <c r="GX2012" s="267"/>
      <c r="GY2012" s="267"/>
      <c r="GZ2012" s="267"/>
      <c r="HA2012" s="267"/>
      <c r="HB2012" s="267"/>
      <c r="HC2012" s="267"/>
      <c r="HD2012" s="267"/>
      <c r="HE2012" s="267"/>
      <c r="HF2012" s="267"/>
      <c r="HG2012" s="267"/>
      <c r="HH2012" s="267"/>
      <c r="HI2012" s="267"/>
      <c r="HJ2012" s="267"/>
      <c r="HK2012" s="267"/>
      <c r="HL2012" s="267"/>
      <c r="HM2012" s="267"/>
      <c r="HN2012" s="267"/>
      <c r="HO2012" s="267"/>
      <c r="HP2012" s="267"/>
      <c r="HQ2012" s="267"/>
      <c r="HR2012" s="267"/>
      <c r="HS2012" s="267"/>
      <c r="HT2012" s="267"/>
      <c r="HU2012" s="267"/>
      <c r="HV2012" s="267"/>
      <c r="HW2012" s="267"/>
      <c r="HX2012" s="267"/>
      <c r="HY2012" s="267"/>
      <c r="HZ2012" s="267"/>
      <c r="IA2012" s="267"/>
      <c r="IB2012" s="267"/>
      <c r="IC2012" s="267"/>
      <c r="ID2012" s="267"/>
      <c r="IE2012" s="267"/>
      <c r="IF2012" s="267"/>
      <c r="IG2012" s="267"/>
      <c r="IH2012" s="267"/>
      <c r="II2012" s="267"/>
      <c r="IJ2012" s="267"/>
      <c r="IK2012" s="267"/>
      <c r="IL2012" s="267"/>
      <c r="IM2012" s="267"/>
      <c r="IN2012" s="267"/>
      <c r="IO2012" s="267"/>
      <c r="IP2012" s="267"/>
      <c r="IQ2012" s="267"/>
      <c r="IR2012" s="267"/>
      <c r="IS2012" s="267"/>
      <c r="IT2012" s="267"/>
      <c r="IU2012" s="267"/>
    </row>
    <row r="2013" spans="1:255" s="268" customFormat="1" ht="12.75">
      <c r="A2013" s="267"/>
      <c r="B2013" s="267"/>
      <c r="C2013" s="267"/>
      <c r="D2013" s="267"/>
      <c r="E2013" s="267"/>
      <c r="F2013" s="267"/>
      <c r="G2013" s="267"/>
      <c r="H2013" s="267"/>
      <c r="I2013" s="267"/>
      <c r="J2013" s="267"/>
      <c r="K2013" s="267"/>
      <c r="L2013" s="267"/>
      <c r="M2013" s="267"/>
      <c r="N2013" s="267"/>
      <c r="O2013" s="267"/>
      <c r="P2013" s="267"/>
      <c r="Q2013" s="267"/>
      <c r="R2013" s="267"/>
      <c r="S2013" s="267"/>
      <c r="T2013" s="267"/>
      <c r="U2013" s="267"/>
      <c r="V2013" s="267"/>
      <c r="W2013" s="267"/>
      <c r="X2013" s="267"/>
      <c r="Y2013" s="267"/>
      <c r="Z2013" s="267"/>
      <c r="AA2013" s="267"/>
      <c r="AB2013" s="267"/>
      <c r="AC2013" s="267"/>
      <c r="AD2013" s="267"/>
      <c r="AE2013" s="267"/>
      <c r="AF2013" s="267"/>
      <c r="AG2013" s="267"/>
      <c r="AH2013" s="267"/>
      <c r="AI2013" s="267"/>
      <c r="AJ2013" s="267"/>
      <c r="AK2013" s="267"/>
      <c r="AL2013" s="267"/>
      <c r="AM2013" s="267"/>
      <c r="AN2013" s="267"/>
      <c r="AO2013" s="267"/>
      <c r="AP2013" s="267"/>
      <c r="AQ2013" s="267"/>
      <c r="AR2013" s="267"/>
      <c r="AS2013" s="267"/>
      <c r="AT2013" s="267"/>
      <c r="AU2013" s="267"/>
      <c r="AV2013" s="267"/>
      <c r="AW2013" s="267"/>
      <c r="AX2013" s="267"/>
      <c r="AY2013" s="267"/>
      <c r="AZ2013" s="267"/>
      <c r="BA2013" s="267"/>
      <c r="BB2013" s="267"/>
      <c r="BC2013" s="267"/>
      <c r="BD2013" s="267"/>
      <c r="BE2013" s="267"/>
      <c r="BF2013" s="267"/>
      <c r="BG2013" s="267"/>
      <c r="BH2013" s="267"/>
      <c r="BI2013" s="267"/>
      <c r="BJ2013" s="267"/>
      <c r="BK2013" s="267"/>
      <c r="BL2013" s="267"/>
      <c r="BM2013" s="267"/>
      <c r="BN2013" s="267"/>
      <c r="BO2013" s="267"/>
      <c r="BP2013" s="267"/>
      <c r="BQ2013" s="267"/>
      <c r="BR2013" s="267"/>
      <c r="BS2013" s="267"/>
      <c r="BT2013" s="267"/>
      <c r="BU2013" s="267"/>
      <c r="BV2013" s="267"/>
      <c r="BW2013" s="267"/>
      <c r="BX2013" s="267"/>
      <c r="BY2013" s="267"/>
      <c r="BZ2013" s="267"/>
      <c r="CA2013" s="267"/>
      <c r="CB2013" s="267"/>
      <c r="CC2013" s="267"/>
      <c r="CD2013" s="267"/>
      <c r="CE2013" s="267"/>
      <c r="CF2013" s="267"/>
      <c r="CG2013" s="267"/>
      <c r="CH2013" s="267"/>
      <c r="CI2013" s="267"/>
      <c r="CJ2013" s="267"/>
      <c r="CK2013" s="267"/>
      <c r="CL2013" s="267"/>
      <c r="CM2013" s="267"/>
      <c r="CN2013" s="267"/>
      <c r="CO2013" s="267"/>
      <c r="CP2013" s="267"/>
      <c r="CQ2013" s="267"/>
      <c r="CR2013" s="267"/>
      <c r="CS2013" s="267"/>
      <c r="CT2013" s="267"/>
      <c r="CU2013" s="267"/>
      <c r="CV2013" s="267"/>
      <c r="CW2013" s="267"/>
      <c r="CX2013" s="267"/>
      <c r="CY2013" s="267"/>
      <c r="CZ2013" s="267"/>
      <c r="DA2013" s="267"/>
      <c r="DB2013" s="267"/>
      <c r="DC2013" s="267"/>
      <c r="DD2013" s="267"/>
      <c r="DE2013" s="267"/>
      <c r="DF2013" s="267"/>
      <c r="DG2013" s="267"/>
      <c r="DH2013" s="267"/>
      <c r="DI2013" s="267"/>
      <c r="DJ2013" s="267"/>
      <c r="DK2013" s="267"/>
      <c r="DL2013" s="267"/>
      <c r="DM2013" s="267"/>
      <c r="DN2013" s="267"/>
      <c r="DO2013" s="267"/>
      <c r="DP2013" s="267"/>
      <c r="DQ2013" s="267"/>
      <c r="DR2013" s="267"/>
      <c r="DS2013" s="267"/>
      <c r="DT2013" s="267"/>
      <c r="DU2013" s="267"/>
      <c r="DV2013" s="267"/>
      <c r="DW2013" s="267"/>
      <c r="DX2013" s="267"/>
      <c r="DY2013" s="267"/>
      <c r="DZ2013" s="267"/>
      <c r="EA2013" s="267"/>
      <c r="EB2013" s="267"/>
      <c r="EC2013" s="267"/>
      <c r="ED2013" s="267"/>
      <c r="EE2013" s="267"/>
      <c r="EF2013" s="267"/>
      <c r="EG2013" s="267"/>
      <c r="EH2013" s="267"/>
      <c r="EI2013" s="267"/>
      <c r="EJ2013" s="267"/>
      <c r="EK2013" s="267"/>
      <c r="EL2013" s="267"/>
      <c r="EM2013" s="267"/>
      <c r="EN2013" s="267"/>
      <c r="EO2013" s="267"/>
      <c r="EP2013" s="267"/>
      <c r="EQ2013" s="267"/>
      <c r="ER2013" s="267"/>
      <c r="ES2013" s="267"/>
      <c r="ET2013" s="267"/>
      <c r="EU2013" s="267"/>
      <c r="EV2013" s="267"/>
      <c r="EW2013" s="267"/>
      <c r="EX2013" s="267"/>
      <c r="EY2013" s="267"/>
      <c r="EZ2013" s="267"/>
      <c r="FA2013" s="267"/>
      <c r="FB2013" s="267"/>
      <c r="FC2013" s="267"/>
      <c r="FD2013" s="267"/>
      <c r="FE2013" s="267"/>
      <c r="FF2013" s="267"/>
      <c r="FG2013" s="267"/>
      <c r="FH2013" s="267"/>
      <c r="FI2013" s="267"/>
      <c r="FJ2013" s="267"/>
      <c r="FK2013" s="267"/>
      <c r="FL2013" s="267"/>
      <c r="FM2013" s="267"/>
      <c r="FN2013" s="267"/>
      <c r="FO2013" s="267"/>
      <c r="FP2013" s="267"/>
      <c r="FQ2013" s="267"/>
      <c r="FR2013" s="267"/>
      <c r="FS2013" s="267"/>
      <c r="FT2013" s="267"/>
      <c r="FU2013" s="267"/>
      <c r="FV2013" s="267"/>
      <c r="FW2013" s="267"/>
      <c r="FX2013" s="267"/>
      <c r="FY2013" s="267"/>
      <c r="FZ2013" s="267"/>
      <c r="GA2013" s="267"/>
      <c r="GB2013" s="267"/>
      <c r="GC2013" s="267"/>
      <c r="GD2013" s="267"/>
      <c r="GE2013" s="267"/>
      <c r="GF2013" s="267"/>
      <c r="GG2013" s="267"/>
      <c r="GH2013" s="267"/>
      <c r="GI2013" s="267"/>
      <c r="GJ2013" s="267"/>
      <c r="GK2013" s="267"/>
      <c r="GL2013" s="267"/>
      <c r="GM2013" s="267"/>
      <c r="GN2013" s="267"/>
      <c r="GO2013" s="267"/>
      <c r="GP2013" s="267"/>
      <c r="GQ2013" s="267"/>
      <c r="GR2013" s="267"/>
      <c r="GS2013" s="267"/>
      <c r="GT2013" s="267"/>
      <c r="GU2013" s="267"/>
      <c r="GV2013" s="267"/>
      <c r="GW2013" s="267"/>
      <c r="GX2013" s="267"/>
      <c r="GY2013" s="267"/>
      <c r="GZ2013" s="267"/>
      <c r="HA2013" s="267"/>
      <c r="HB2013" s="267"/>
      <c r="HC2013" s="267"/>
      <c r="HD2013" s="267"/>
      <c r="HE2013" s="267"/>
      <c r="HF2013" s="267"/>
      <c r="HG2013" s="267"/>
      <c r="HH2013" s="267"/>
      <c r="HI2013" s="267"/>
      <c r="HJ2013" s="267"/>
      <c r="HK2013" s="267"/>
      <c r="HL2013" s="267"/>
      <c r="HM2013" s="267"/>
      <c r="HN2013" s="267"/>
      <c r="HO2013" s="267"/>
      <c r="HP2013" s="267"/>
      <c r="HQ2013" s="267"/>
      <c r="HR2013" s="267"/>
      <c r="HS2013" s="267"/>
      <c r="HT2013" s="267"/>
      <c r="HU2013" s="267"/>
      <c r="HV2013" s="267"/>
      <c r="HW2013" s="267"/>
      <c r="HX2013" s="267"/>
      <c r="HY2013" s="267"/>
      <c r="HZ2013" s="267"/>
      <c r="IA2013" s="267"/>
      <c r="IB2013" s="267"/>
      <c r="IC2013" s="267"/>
      <c r="ID2013" s="267"/>
      <c r="IE2013" s="267"/>
      <c r="IF2013" s="267"/>
      <c r="IG2013" s="267"/>
      <c r="IH2013" s="267"/>
      <c r="II2013" s="267"/>
      <c r="IJ2013" s="267"/>
      <c r="IK2013" s="267"/>
      <c r="IL2013" s="267"/>
      <c r="IM2013" s="267"/>
      <c r="IN2013" s="267"/>
      <c r="IO2013" s="267"/>
      <c r="IP2013" s="267"/>
      <c r="IQ2013" s="267"/>
      <c r="IR2013" s="267"/>
      <c r="IS2013" s="267"/>
      <c r="IT2013" s="267"/>
      <c r="IU2013" s="267"/>
    </row>
    <row r="2014" spans="1:255" s="268" customFormat="1" ht="12.75">
      <c r="A2014" s="267"/>
      <c r="B2014" s="267"/>
      <c r="C2014" s="267"/>
      <c r="D2014" s="267"/>
      <c r="E2014" s="267"/>
      <c r="F2014" s="267"/>
      <c r="G2014" s="267"/>
      <c r="H2014" s="267"/>
      <c r="I2014" s="267"/>
      <c r="J2014" s="267"/>
      <c r="K2014" s="267"/>
      <c r="L2014" s="267"/>
      <c r="M2014" s="267"/>
      <c r="N2014" s="267"/>
      <c r="O2014" s="267"/>
      <c r="P2014" s="267"/>
      <c r="Q2014" s="267"/>
      <c r="R2014" s="267"/>
      <c r="S2014" s="267"/>
      <c r="T2014" s="267"/>
      <c r="U2014" s="267"/>
      <c r="V2014" s="267"/>
      <c r="W2014" s="267"/>
      <c r="X2014" s="267"/>
      <c r="Y2014" s="267"/>
      <c r="Z2014" s="267"/>
      <c r="AA2014" s="267"/>
      <c r="AB2014" s="267"/>
      <c r="AC2014" s="267"/>
      <c r="AD2014" s="267"/>
      <c r="AE2014" s="267"/>
      <c r="AF2014" s="267"/>
      <c r="AG2014" s="267"/>
      <c r="AH2014" s="267"/>
      <c r="AI2014" s="267"/>
      <c r="AJ2014" s="267"/>
      <c r="AK2014" s="267"/>
      <c r="AL2014" s="267"/>
      <c r="AM2014" s="267"/>
      <c r="AN2014" s="267"/>
      <c r="AO2014" s="267"/>
      <c r="AP2014" s="267"/>
      <c r="AQ2014" s="267"/>
      <c r="AR2014" s="267"/>
      <c r="AS2014" s="267"/>
      <c r="AT2014" s="267"/>
      <c r="AU2014" s="267"/>
      <c r="AV2014" s="267"/>
      <c r="AW2014" s="267"/>
      <c r="AX2014" s="267"/>
      <c r="AY2014" s="267"/>
      <c r="AZ2014" s="267"/>
      <c r="BA2014" s="267"/>
      <c r="BB2014" s="267"/>
      <c r="BC2014" s="267"/>
      <c r="BD2014" s="267"/>
      <c r="BE2014" s="267"/>
      <c r="BF2014" s="267"/>
      <c r="BG2014" s="267"/>
      <c r="BH2014" s="267"/>
      <c r="BI2014" s="267"/>
      <c r="BJ2014" s="267"/>
      <c r="BK2014" s="267"/>
      <c r="BL2014" s="267"/>
      <c r="BM2014" s="267"/>
      <c r="BN2014" s="267"/>
      <c r="BO2014" s="267"/>
      <c r="BP2014" s="267"/>
      <c r="BQ2014" s="267"/>
      <c r="BR2014" s="267"/>
      <c r="BS2014" s="267"/>
      <c r="BT2014" s="267"/>
      <c r="BU2014" s="267"/>
      <c r="BV2014" s="267"/>
      <c r="BW2014" s="267"/>
      <c r="BX2014" s="267"/>
      <c r="BY2014" s="267"/>
      <c r="BZ2014" s="267"/>
      <c r="CA2014" s="267"/>
      <c r="CB2014" s="267"/>
      <c r="CC2014" s="267"/>
      <c r="CD2014" s="267"/>
      <c r="CE2014" s="267"/>
      <c r="CF2014" s="267"/>
      <c r="CG2014" s="267"/>
      <c r="CH2014" s="267"/>
      <c r="CI2014" s="267"/>
      <c r="CJ2014" s="267"/>
      <c r="CK2014" s="267"/>
      <c r="CL2014" s="267"/>
      <c r="CM2014" s="267"/>
      <c r="CN2014" s="267"/>
      <c r="CO2014" s="267"/>
      <c r="CP2014" s="267"/>
      <c r="CQ2014" s="267"/>
      <c r="CR2014" s="267"/>
      <c r="CS2014" s="267"/>
      <c r="CT2014" s="267"/>
      <c r="CU2014" s="267"/>
      <c r="CV2014" s="267"/>
      <c r="CW2014" s="267"/>
      <c r="CX2014" s="267"/>
      <c r="CY2014" s="267"/>
      <c r="CZ2014" s="267"/>
      <c r="DA2014" s="267"/>
      <c r="DB2014" s="267"/>
      <c r="DC2014" s="267"/>
      <c r="DD2014" s="267"/>
      <c r="DE2014" s="267"/>
      <c r="DF2014" s="267"/>
      <c r="DG2014" s="267"/>
      <c r="DH2014" s="267"/>
      <c r="DI2014" s="267"/>
      <c r="DJ2014" s="267"/>
      <c r="DK2014" s="267"/>
      <c r="DL2014" s="267"/>
      <c r="DM2014" s="267"/>
      <c r="DN2014" s="267"/>
      <c r="DO2014" s="267"/>
      <c r="DP2014" s="267"/>
      <c r="DQ2014" s="267"/>
      <c r="DR2014" s="267"/>
      <c r="DS2014" s="267"/>
      <c r="DT2014" s="267"/>
      <c r="DU2014" s="267"/>
      <c r="DV2014" s="267"/>
      <c r="DW2014" s="267"/>
      <c r="DX2014" s="267"/>
      <c r="DY2014" s="267"/>
      <c r="DZ2014" s="267"/>
      <c r="EA2014" s="267"/>
      <c r="EB2014" s="267"/>
      <c r="EC2014" s="267"/>
      <c r="ED2014" s="267"/>
      <c r="EE2014" s="267"/>
      <c r="EF2014" s="267"/>
      <c r="EG2014" s="267"/>
      <c r="EH2014" s="267"/>
      <c r="EI2014" s="267"/>
      <c r="EJ2014" s="267"/>
      <c r="EK2014" s="267"/>
      <c r="EL2014" s="267"/>
      <c r="EM2014" s="267"/>
      <c r="EN2014" s="267"/>
      <c r="EO2014" s="267"/>
      <c r="EP2014" s="267"/>
      <c r="EQ2014" s="267"/>
      <c r="ER2014" s="267"/>
      <c r="ES2014" s="267"/>
      <c r="ET2014" s="267"/>
      <c r="EU2014" s="267"/>
      <c r="EV2014" s="267"/>
      <c r="EW2014" s="267"/>
      <c r="EX2014" s="267"/>
      <c r="EY2014" s="267"/>
      <c r="EZ2014" s="267"/>
      <c r="FA2014" s="267"/>
      <c r="FB2014" s="267"/>
      <c r="FC2014" s="267"/>
      <c r="FD2014" s="267"/>
      <c r="FE2014" s="267"/>
      <c r="FF2014" s="267"/>
      <c r="FG2014" s="267"/>
      <c r="FH2014" s="267"/>
      <c r="FI2014" s="267"/>
      <c r="FJ2014" s="267"/>
      <c r="FK2014" s="267"/>
      <c r="FL2014" s="267"/>
      <c r="FM2014" s="267"/>
      <c r="FN2014" s="267"/>
      <c r="FO2014" s="267"/>
      <c r="FP2014" s="267"/>
      <c r="FQ2014" s="267"/>
      <c r="FR2014" s="267"/>
      <c r="FS2014" s="267"/>
      <c r="FT2014" s="267"/>
      <c r="FU2014" s="267"/>
      <c r="FV2014" s="267"/>
      <c r="FW2014" s="267"/>
      <c r="FX2014" s="267"/>
      <c r="FY2014" s="267"/>
      <c r="FZ2014" s="267"/>
      <c r="GA2014" s="267"/>
      <c r="GB2014" s="267"/>
      <c r="GC2014" s="267"/>
      <c r="GD2014" s="267"/>
      <c r="GE2014" s="267"/>
      <c r="GF2014" s="267"/>
      <c r="GG2014" s="267"/>
      <c r="GH2014" s="267"/>
      <c r="GI2014" s="267"/>
      <c r="GJ2014" s="267"/>
      <c r="GK2014" s="267"/>
      <c r="GL2014" s="267"/>
      <c r="GM2014" s="267"/>
      <c r="GN2014" s="267"/>
      <c r="GO2014" s="267"/>
      <c r="GP2014" s="267"/>
      <c r="GQ2014" s="267"/>
      <c r="GR2014" s="267"/>
      <c r="GS2014" s="267"/>
      <c r="GT2014" s="267"/>
      <c r="GU2014" s="267"/>
      <c r="GV2014" s="267"/>
      <c r="GW2014" s="267"/>
      <c r="GX2014" s="267"/>
      <c r="GY2014" s="267"/>
      <c r="GZ2014" s="267"/>
      <c r="HA2014" s="267"/>
      <c r="HB2014" s="267"/>
      <c r="HC2014" s="267"/>
      <c r="HD2014" s="267"/>
      <c r="HE2014" s="267"/>
      <c r="HF2014" s="267"/>
      <c r="HG2014" s="267"/>
      <c r="HH2014" s="267"/>
      <c r="HI2014" s="267"/>
      <c r="HJ2014" s="267"/>
      <c r="HK2014" s="267"/>
      <c r="HL2014" s="267"/>
      <c r="HM2014" s="267"/>
      <c r="HN2014" s="267"/>
      <c r="HO2014" s="267"/>
      <c r="HP2014" s="267"/>
      <c r="HQ2014" s="267"/>
      <c r="HR2014" s="267"/>
      <c r="HS2014" s="267"/>
      <c r="HT2014" s="267"/>
      <c r="HU2014" s="267"/>
      <c r="HV2014" s="267"/>
      <c r="HW2014" s="267"/>
      <c r="HX2014" s="267"/>
      <c r="HY2014" s="267"/>
      <c r="HZ2014" s="267"/>
      <c r="IA2014" s="267"/>
      <c r="IB2014" s="267"/>
      <c r="IC2014" s="267"/>
      <c r="ID2014" s="267"/>
      <c r="IE2014" s="267"/>
      <c r="IF2014" s="267"/>
      <c r="IG2014" s="267"/>
      <c r="IH2014" s="267"/>
      <c r="II2014" s="267"/>
      <c r="IJ2014" s="267"/>
      <c r="IK2014" s="267"/>
      <c r="IL2014" s="267"/>
      <c r="IM2014" s="267"/>
      <c r="IN2014" s="267"/>
      <c r="IO2014" s="267"/>
      <c r="IP2014" s="267"/>
      <c r="IQ2014" s="267"/>
      <c r="IR2014" s="267"/>
      <c r="IS2014" s="267"/>
      <c r="IT2014" s="267"/>
      <c r="IU2014" s="267"/>
    </row>
    <row r="2015" spans="1:255" s="268" customFormat="1" ht="12.75">
      <c r="A2015" s="267"/>
      <c r="B2015" s="267"/>
      <c r="C2015" s="267"/>
      <c r="D2015" s="267"/>
      <c r="E2015" s="267"/>
      <c r="F2015" s="267"/>
      <c r="G2015" s="267"/>
      <c r="H2015" s="267"/>
      <c r="I2015" s="267"/>
      <c r="J2015" s="267"/>
      <c r="K2015" s="267"/>
      <c r="L2015" s="267"/>
      <c r="M2015" s="267"/>
      <c r="N2015" s="267"/>
      <c r="O2015" s="267"/>
      <c r="P2015" s="267"/>
      <c r="Q2015" s="267"/>
      <c r="R2015" s="267"/>
      <c r="S2015" s="267"/>
      <c r="T2015" s="267"/>
      <c r="U2015" s="267"/>
      <c r="V2015" s="267"/>
      <c r="W2015" s="267"/>
      <c r="X2015" s="267"/>
      <c r="Y2015" s="267"/>
      <c r="Z2015" s="267"/>
      <c r="AA2015" s="267"/>
      <c r="AB2015" s="267"/>
      <c r="AC2015" s="267"/>
      <c r="AD2015" s="267"/>
      <c r="AE2015" s="267"/>
      <c r="AF2015" s="267"/>
      <c r="AG2015" s="267"/>
      <c r="AH2015" s="267"/>
      <c r="AI2015" s="267"/>
      <c r="AJ2015" s="267"/>
      <c r="AK2015" s="267"/>
      <c r="AL2015" s="267"/>
      <c r="AM2015" s="267"/>
      <c r="AN2015" s="267"/>
      <c r="AO2015" s="267"/>
      <c r="AP2015" s="267"/>
      <c r="AQ2015" s="267"/>
      <c r="AR2015" s="267"/>
      <c r="AS2015" s="267"/>
      <c r="AT2015" s="267"/>
      <c r="AU2015" s="267"/>
      <c r="AV2015" s="267"/>
      <c r="AW2015" s="267"/>
      <c r="AX2015" s="267"/>
      <c r="AY2015" s="267"/>
      <c r="AZ2015" s="267"/>
      <c r="BA2015" s="267"/>
      <c r="BB2015" s="267"/>
      <c r="BC2015" s="267"/>
      <c r="BD2015" s="267"/>
      <c r="BE2015" s="267"/>
      <c r="BF2015" s="267"/>
      <c r="BG2015" s="267"/>
      <c r="BH2015" s="267"/>
      <c r="BI2015" s="267"/>
      <c r="BJ2015" s="267"/>
      <c r="BK2015" s="267"/>
      <c r="BL2015" s="267"/>
      <c r="BM2015" s="267"/>
      <c r="BN2015" s="267"/>
      <c r="BO2015" s="267"/>
      <c r="BP2015" s="267"/>
      <c r="BQ2015" s="267"/>
      <c r="BR2015" s="267"/>
      <c r="BS2015" s="267"/>
      <c r="BT2015" s="267"/>
      <c r="BU2015" s="267"/>
      <c r="BV2015" s="267"/>
      <c r="BW2015" s="267"/>
      <c r="BX2015" s="267"/>
      <c r="BY2015" s="267"/>
      <c r="BZ2015" s="267"/>
      <c r="CA2015" s="267"/>
      <c r="CB2015" s="267"/>
      <c r="CC2015" s="267"/>
      <c r="CD2015" s="267"/>
      <c r="CE2015" s="267"/>
      <c r="CF2015" s="267"/>
      <c r="CG2015" s="267"/>
      <c r="CH2015" s="267"/>
      <c r="CI2015" s="267"/>
      <c r="CJ2015" s="267"/>
      <c r="CK2015" s="267"/>
      <c r="CL2015" s="267"/>
      <c r="CM2015" s="267"/>
      <c r="CN2015" s="267"/>
      <c r="CO2015" s="267"/>
      <c r="CP2015" s="267"/>
      <c r="CQ2015" s="267"/>
      <c r="CR2015" s="267"/>
      <c r="CS2015" s="267"/>
      <c r="CT2015" s="267"/>
      <c r="CU2015" s="267"/>
      <c r="CV2015" s="267"/>
      <c r="CW2015" s="267"/>
      <c r="CX2015" s="267"/>
      <c r="CY2015" s="267"/>
      <c r="CZ2015" s="267"/>
      <c r="DA2015" s="267"/>
      <c r="DB2015" s="267"/>
      <c r="DC2015" s="267"/>
      <c r="DD2015" s="267"/>
      <c r="DE2015" s="267"/>
      <c r="DF2015" s="267"/>
      <c r="DG2015" s="267"/>
      <c r="DH2015" s="267"/>
      <c r="DI2015" s="267"/>
      <c r="DJ2015" s="267"/>
      <c r="DK2015" s="267"/>
      <c r="DL2015" s="267"/>
      <c r="DM2015" s="267"/>
      <c r="DN2015" s="267"/>
      <c r="DO2015" s="267"/>
      <c r="DP2015" s="267"/>
      <c r="DQ2015" s="267"/>
      <c r="DR2015" s="267"/>
      <c r="DS2015" s="267"/>
      <c r="DT2015" s="267"/>
      <c r="DU2015" s="267"/>
      <c r="DV2015" s="267"/>
      <c r="DW2015" s="267"/>
      <c r="DX2015" s="267"/>
      <c r="DY2015" s="267"/>
      <c r="DZ2015" s="267"/>
      <c r="EA2015" s="267"/>
      <c r="EB2015" s="267"/>
      <c r="EC2015" s="267"/>
      <c r="ED2015" s="267"/>
      <c r="EE2015" s="267"/>
      <c r="EF2015" s="267"/>
      <c r="EG2015" s="267"/>
      <c r="EH2015" s="267"/>
      <c r="EI2015" s="267"/>
      <c r="EJ2015" s="267"/>
      <c r="EK2015" s="267"/>
      <c r="EL2015" s="267"/>
      <c r="EM2015" s="267"/>
      <c r="EN2015" s="267"/>
      <c r="EO2015" s="267"/>
      <c r="EP2015" s="267"/>
      <c r="EQ2015" s="267"/>
      <c r="ER2015" s="267"/>
      <c r="ES2015" s="267"/>
      <c r="ET2015" s="267"/>
      <c r="EU2015" s="267"/>
      <c r="EV2015" s="267"/>
      <c r="EW2015" s="267"/>
      <c r="EX2015" s="267"/>
      <c r="EY2015" s="267"/>
      <c r="EZ2015" s="267"/>
      <c r="FA2015" s="267"/>
      <c r="FB2015" s="267"/>
      <c r="FC2015" s="267"/>
      <c r="FD2015" s="267"/>
      <c r="FE2015" s="267"/>
      <c r="FF2015" s="267"/>
      <c r="FG2015" s="267"/>
      <c r="FH2015" s="267"/>
      <c r="FI2015" s="267"/>
      <c r="FJ2015" s="267"/>
      <c r="FK2015" s="267"/>
      <c r="FL2015" s="267"/>
      <c r="FM2015" s="267"/>
      <c r="FN2015" s="267"/>
      <c r="FO2015" s="267"/>
      <c r="FP2015" s="267"/>
      <c r="FQ2015" s="267"/>
      <c r="FR2015" s="267"/>
      <c r="FS2015" s="267"/>
      <c r="FT2015" s="267"/>
      <c r="FU2015" s="267"/>
      <c r="FV2015" s="267"/>
      <c r="FW2015" s="267"/>
      <c r="FX2015" s="267"/>
      <c r="FY2015" s="267"/>
      <c r="FZ2015" s="267"/>
      <c r="GA2015" s="267"/>
      <c r="GB2015" s="267"/>
      <c r="GC2015" s="267"/>
      <c r="GD2015" s="267"/>
      <c r="GE2015" s="267"/>
      <c r="GF2015" s="267"/>
      <c r="GG2015" s="267"/>
      <c r="GH2015" s="267"/>
      <c r="GI2015" s="267"/>
      <c r="GJ2015" s="267"/>
      <c r="GK2015" s="267"/>
      <c r="GL2015" s="267"/>
      <c r="GM2015" s="267"/>
      <c r="GN2015" s="267"/>
      <c r="GO2015" s="267"/>
      <c r="GP2015" s="267"/>
      <c r="GQ2015" s="267"/>
      <c r="GR2015" s="267"/>
      <c r="GS2015" s="267"/>
      <c r="GT2015" s="267"/>
      <c r="GU2015" s="267"/>
      <c r="GV2015" s="267"/>
      <c r="GW2015" s="267"/>
      <c r="GX2015" s="267"/>
      <c r="GY2015" s="267"/>
      <c r="GZ2015" s="267"/>
      <c r="HA2015" s="267"/>
      <c r="HB2015" s="267"/>
      <c r="HC2015" s="267"/>
      <c r="HD2015" s="267"/>
      <c r="HE2015" s="267"/>
      <c r="HF2015" s="267"/>
      <c r="HG2015" s="267"/>
      <c r="HH2015" s="267"/>
      <c r="HI2015" s="267"/>
      <c r="HJ2015" s="267"/>
      <c r="HK2015" s="267"/>
      <c r="HL2015" s="267"/>
      <c r="HM2015" s="267"/>
      <c r="HN2015" s="267"/>
      <c r="HO2015" s="267"/>
      <c r="HP2015" s="267"/>
      <c r="HQ2015" s="267"/>
      <c r="HR2015" s="267"/>
      <c r="HS2015" s="267"/>
      <c r="HT2015" s="267"/>
      <c r="HU2015" s="267"/>
      <c r="HV2015" s="267"/>
      <c r="HW2015" s="267"/>
      <c r="HX2015" s="267"/>
      <c r="HY2015" s="267"/>
      <c r="HZ2015" s="267"/>
      <c r="IA2015" s="267"/>
      <c r="IB2015" s="267"/>
      <c r="IC2015" s="267"/>
      <c r="ID2015" s="267"/>
      <c r="IE2015" s="267"/>
      <c r="IF2015" s="267"/>
      <c r="IG2015" s="267"/>
      <c r="IH2015" s="267"/>
      <c r="II2015" s="267"/>
      <c r="IJ2015" s="267"/>
      <c r="IK2015" s="267"/>
      <c r="IL2015" s="267"/>
      <c r="IM2015" s="267"/>
      <c r="IN2015" s="267"/>
      <c r="IO2015" s="267"/>
      <c r="IP2015" s="267"/>
      <c r="IQ2015" s="267"/>
      <c r="IR2015" s="267"/>
      <c r="IS2015" s="267"/>
      <c r="IT2015" s="267"/>
      <c r="IU2015" s="267"/>
    </row>
    <row r="2016" spans="1:255" s="268" customFormat="1" ht="12.75">
      <c r="A2016" s="267"/>
      <c r="B2016" s="267"/>
      <c r="C2016" s="267"/>
      <c r="D2016" s="267"/>
      <c r="E2016" s="267"/>
      <c r="F2016" s="267"/>
      <c r="G2016" s="267"/>
      <c r="H2016" s="267"/>
      <c r="I2016" s="267"/>
      <c r="J2016" s="267"/>
      <c r="K2016" s="267"/>
      <c r="L2016" s="267"/>
      <c r="M2016" s="267"/>
      <c r="N2016" s="267"/>
      <c r="O2016" s="267"/>
      <c r="P2016" s="267"/>
      <c r="Q2016" s="267"/>
      <c r="R2016" s="267"/>
      <c r="S2016" s="267"/>
      <c r="T2016" s="267"/>
      <c r="U2016" s="267"/>
      <c r="V2016" s="267"/>
      <c r="W2016" s="267"/>
      <c r="X2016" s="267"/>
      <c r="Y2016" s="267"/>
      <c r="Z2016" s="267"/>
      <c r="AA2016" s="267"/>
      <c r="AB2016" s="267"/>
      <c r="AC2016" s="267"/>
      <c r="AD2016" s="267"/>
      <c r="AE2016" s="267"/>
      <c r="AF2016" s="267"/>
      <c r="AG2016" s="267"/>
      <c r="AH2016" s="267"/>
      <c r="AI2016" s="267"/>
      <c r="AJ2016" s="267"/>
      <c r="AK2016" s="267"/>
      <c r="AL2016" s="267"/>
      <c r="AM2016" s="267"/>
      <c r="AN2016" s="267"/>
      <c r="AO2016" s="267"/>
      <c r="AP2016" s="267"/>
      <c r="AQ2016" s="267"/>
      <c r="AR2016" s="267"/>
      <c r="AS2016" s="267"/>
      <c r="AT2016" s="267"/>
      <c r="AU2016" s="267"/>
      <c r="AV2016" s="267"/>
      <c r="AW2016" s="267"/>
      <c r="AX2016" s="267"/>
      <c r="AY2016" s="267"/>
      <c r="AZ2016" s="267"/>
      <c r="BA2016" s="267"/>
      <c r="BB2016" s="267"/>
      <c r="BC2016" s="267"/>
      <c r="BD2016" s="267"/>
      <c r="BE2016" s="267"/>
      <c r="BF2016" s="267"/>
      <c r="BG2016" s="267"/>
      <c r="BH2016" s="267"/>
      <c r="BI2016" s="267"/>
      <c r="BJ2016" s="267"/>
      <c r="BK2016" s="267"/>
      <c r="BL2016" s="267"/>
      <c r="BM2016" s="267"/>
      <c r="BN2016" s="267"/>
      <c r="BO2016" s="267"/>
      <c r="BP2016" s="267"/>
      <c r="BQ2016" s="267"/>
      <c r="BR2016" s="267"/>
      <c r="BS2016" s="267"/>
      <c r="BT2016" s="267"/>
      <c r="BU2016" s="267"/>
      <c r="BV2016" s="267"/>
      <c r="BW2016" s="267"/>
      <c r="BX2016" s="267"/>
      <c r="BY2016" s="267"/>
      <c r="BZ2016" s="267"/>
      <c r="CA2016" s="267"/>
      <c r="CB2016" s="267"/>
      <c r="CC2016" s="267"/>
      <c r="CD2016" s="267"/>
      <c r="CE2016" s="267"/>
      <c r="CF2016" s="267"/>
      <c r="CG2016" s="267"/>
      <c r="CH2016" s="267"/>
      <c r="CI2016" s="267"/>
      <c r="CJ2016" s="267"/>
      <c r="CK2016" s="267"/>
      <c r="CL2016" s="267"/>
      <c r="CM2016" s="267"/>
      <c r="CN2016" s="267"/>
      <c r="CO2016" s="267"/>
      <c r="CP2016" s="267"/>
      <c r="CQ2016" s="267"/>
      <c r="CR2016" s="267"/>
      <c r="CS2016" s="267"/>
      <c r="CT2016" s="267"/>
      <c r="CU2016" s="267"/>
      <c r="CV2016" s="267"/>
      <c r="CW2016" s="267"/>
      <c r="CX2016" s="267"/>
      <c r="CY2016" s="267"/>
      <c r="CZ2016" s="267"/>
      <c r="DA2016" s="267"/>
      <c r="DB2016" s="267"/>
      <c r="DC2016" s="267"/>
      <c r="DD2016" s="267"/>
      <c r="DE2016" s="267"/>
      <c r="DF2016" s="267"/>
      <c r="DG2016" s="267"/>
      <c r="DH2016" s="267"/>
      <c r="DI2016" s="267"/>
      <c r="DJ2016" s="267"/>
      <c r="DK2016" s="267"/>
      <c r="DL2016" s="267"/>
      <c r="DM2016" s="267"/>
      <c r="DN2016" s="267"/>
      <c r="DO2016" s="267"/>
      <c r="DP2016" s="267"/>
      <c r="DQ2016" s="267"/>
      <c r="DR2016" s="267"/>
      <c r="DS2016" s="267"/>
      <c r="DT2016" s="267"/>
      <c r="DU2016" s="267"/>
      <c r="DV2016" s="267"/>
      <c r="DW2016" s="267"/>
      <c r="DX2016" s="267"/>
      <c r="DY2016" s="267"/>
      <c r="DZ2016" s="267"/>
      <c r="EA2016" s="267"/>
      <c r="EB2016" s="267"/>
      <c r="EC2016" s="267"/>
      <c r="ED2016" s="267"/>
      <c r="EE2016" s="267"/>
      <c r="EF2016" s="267"/>
      <c r="EG2016" s="267"/>
      <c r="EH2016" s="267"/>
      <c r="EI2016" s="267"/>
      <c r="EJ2016" s="267"/>
      <c r="EK2016" s="267"/>
      <c r="EL2016" s="267"/>
      <c r="EM2016" s="267"/>
      <c r="EN2016" s="267"/>
      <c r="EO2016" s="267"/>
      <c r="EP2016" s="267"/>
      <c r="EQ2016" s="267"/>
      <c r="ER2016" s="267"/>
      <c r="ES2016" s="267"/>
      <c r="ET2016" s="267"/>
      <c r="EU2016" s="267"/>
      <c r="EV2016" s="267"/>
      <c r="EW2016" s="267"/>
      <c r="EX2016" s="267"/>
      <c r="EY2016" s="267"/>
      <c r="EZ2016" s="267"/>
      <c r="FA2016" s="267"/>
      <c r="FB2016" s="267"/>
      <c r="FC2016" s="267"/>
      <c r="FD2016" s="267"/>
      <c r="FE2016" s="267"/>
      <c r="FF2016" s="267"/>
      <c r="FG2016" s="267"/>
      <c r="FH2016" s="267"/>
      <c r="FI2016" s="267"/>
      <c r="FJ2016" s="267"/>
      <c r="FK2016" s="267"/>
      <c r="FL2016" s="267"/>
      <c r="FM2016" s="267"/>
      <c r="FN2016" s="267"/>
      <c r="FO2016" s="267"/>
      <c r="FP2016" s="267"/>
      <c r="FQ2016" s="267"/>
      <c r="FR2016" s="267"/>
      <c r="FS2016" s="267"/>
      <c r="FT2016" s="267"/>
      <c r="FU2016" s="267"/>
      <c r="FV2016" s="267"/>
      <c r="FW2016" s="267"/>
      <c r="FX2016" s="267"/>
      <c r="FY2016" s="267"/>
      <c r="FZ2016" s="267"/>
      <c r="GA2016" s="267"/>
      <c r="GB2016" s="267"/>
      <c r="GC2016" s="267"/>
      <c r="GD2016" s="267"/>
      <c r="GE2016" s="267"/>
      <c r="GF2016" s="267"/>
      <c r="GG2016" s="267"/>
      <c r="GH2016" s="267"/>
      <c r="GI2016" s="267"/>
      <c r="GJ2016" s="267"/>
      <c r="GK2016" s="267"/>
      <c r="GL2016" s="267"/>
      <c r="GM2016" s="267"/>
      <c r="GN2016" s="267"/>
      <c r="GO2016" s="267"/>
      <c r="GP2016" s="267"/>
      <c r="GQ2016" s="267"/>
      <c r="GR2016" s="267"/>
      <c r="GS2016" s="267"/>
      <c r="GT2016" s="267"/>
      <c r="GU2016" s="267"/>
      <c r="GV2016" s="267"/>
      <c r="GW2016" s="267"/>
      <c r="GX2016" s="267"/>
      <c r="GY2016" s="267"/>
      <c r="GZ2016" s="267"/>
      <c r="HA2016" s="267"/>
      <c r="HB2016" s="267"/>
      <c r="HC2016" s="267"/>
      <c r="HD2016" s="267"/>
      <c r="HE2016" s="267"/>
      <c r="HF2016" s="267"/>
      <c r="HG2016" s="267"/>
      <c r="HH2016" s="267"/>
      <c r="HI2016" s="267"/>
      <c r="HJ2016" s="267"/>
      <c r="HK2016" s="267"/>
      <c r="HL2016" s="267"/>
      <c r="HM2016" s="267"/>
      <c r="HN2016" s="267"/>
      <c r="HO2016" s="267"/>
      <c r="HP2016" s="267"/>
      <c r="HQ2016" s="267"/>
      <c r="HR2016" s="267"/>
      <c r="HS2016" s="267"/>
      <c r="HT2016" s="267"/>
      <c r="HU2016" s="267"/>
      <c r="HV2016" s="267"/>
      <c r="HW2016" s="267"/>
      <c r="HX2016" s="267"/>
      <c r="HY2016" s="267"/>
      <c r="HZ2016" s="267"/>
      <c r="IA2016" s="267"/>
      <c r="IB2016" s="267"/>
      <c r="IC2016" s="267"/>
      <c r="ID2016" s="267"/>
      <c r="IE2016" s="267"/>
      <c r="IF2016" s="267"/>
      <c r="IG2016" s="267"/>
      <c r="IH2016" s="267"/>
      <c r="II2016" s="267"/>
      <c r="IJ2016" s="267"/>
      <c r="IK2016" s="267"/>
      <c r="IL2016" s="267"/>
      <c r="IM2016" s="267"/>
      <c r="IN2016" s="267"/>
      <c r="IO2016" s="267"/>
      <c r="IP2016" s="267"/>
      <c r="IQ2016" s="267"/>
      <c r="IR2016" s="267"/>
      <c r="IS2016" s="267"/>
      <c r="IT2016" s="267"/>
      <c r="IU2016" s="267"/>
    </row>
    <row r="2017" spans="1:255" s="268" customFormat="1" ht="12.75">
      <c r="A2017" s="267"/>
      <c r="B2017" s="267"/>
      <c r="C2017" s="267"/>
      <c r="D2017" s="267"/>
      <c r="E2017" s="267"/>
      <c r="F2017" s="267"/>
      <c r="G2017" s="267"/>
      <c r="H2017" s="267"/>
      <c r="I2017" s="267"/>
      <c r="J2017" s="267"/>
      <c r="K2017" s="267"/>
      <c r="L2017" s="267"/>
      <c r="M2017" s="267"/>
      <c r="N2017" s="267"/>
      <c r="O2017" s="267"/>
      <c r="P2017" s="267"/>
      <c r="Q2017" s="267"/>
      <c r="R2017" s="267"/>
      <c r="S2017" s="267"/>
      <c r="T2017" s="267"/>
      <c r="U2017" s="267"/>
      <c r="V2017" s="267"/>
      <c r="W2017" s="267"/>
      <c r="X2017" s="267"/>
      <c r="Y2017" s="267"/>
      <c r="Z2017" s="267"/>
      <c r="AA2017" s="267"/>
      <c r="AB2017" s="267"/>
      <c r="AC2017" s="267"/>
      <c r="AD2017" s="267"/>
      <c r="AE2017" s="267"/>
      <c r="AF2017" s="267"/>
      <c r="AG2017" s="267"/>
      <c r="AH2017" s="267"/>
      <c r="AI2017" s="267"/>
      <c r="AJ2017" s="267"/>
      <c r="AK2017" s="267"/>
      <c r="AL2017" s="267"/>
      <c r="AM2017" s="267"/>
      <c r="AN2017" s="267"/>
      <c r="AO2017" s="267"/>
      <c r="AP2017" s="267"/>
      <c r="AQ2017" s="267"/>
      <c r="AR2017" s="267"/>
      <c r="AS2017" s="267"/>
      <c r="AT2017" s="267"/>
      <c r="AU2017" s="267"/>
      <c r="AV2017" s="267"/>
      <c r="AW2017" s="267"/>
      <c r="AX2017" s="267"/>
      <c r="AY2017" s="267"/>
      <c r="AZ2017" s="267"/>
      <c r="BA2017" s="267"/>
      <c r="BB2017" s="267"/>
      <c r="BC2017" s="267"/>
      <c r="BD2017" s="267"/>
      <c r="BE2017" s="267"/>
      <c r="BF2017" s="267"/>
      <c r="BG2017" s="267"/>
      <c r="BH2017" s="267"/>
      <c r="BI2017" s="267"/>
      <c r="BJ2017" s="267"/>
      <c r="BK2017" s="267"/>
      <c r="BL2017" s="267"/>
      <c r="BM2017" s="267"/>
      <c r="BN2017" s="267"/>
      <c r="BO2017" s="267"/>
      <c r="BP2017" s="267"/>
      <c r="BQ2017" s="267"/>
      <c r="BR2017" s="267"/>
      <c r="BS2017" s="267"/>
      <c r="BT2017" s="267"/>
      <c r="BU2017" s="267"/>
      <c r="BV2017" s="267"/>
      <c r="BW2017" s="267"/>
      <c r="BX2017" s="267"/>
      <c r="BY2017" s="267"/>
      <c r="BZ2017" s="267"/>
      <c r="CA2017" s="267"/>
      <c r="CB2017" s="267"/>
      <c r="CC2017" s="267"/>
      <c r="CD2017" s="267"/>
      <c r="CE2017" s="267"/>
      <c r="CF2017" s="267"/>
      <c r="CG2017" s="267"/>
      <c r="CH2017" s="267"/>
      <c r="CI2017" s="267"/>
      <c r="CJ2017" s="267"/>
      <c r="CK2017" s="267"/>
      <c r="CL2017" s="267"/>
      <c r="CM2017" s="267"/>
      <c r="CN2017" s="267"/>
      <c r="CO2017" s="267"/>
      <c r="CP2017" s="267"/>
      <c r="CQ2017" s="267"/>
      <c r="CR2017" s="267"/>
      <c r="CS2017" s="267"/>
      <c r="CT2017" s="267"/>
      <c r="CU2017" s="267"/>
      <c r="CV2017" s="267"/>
      <c r="CW2017" s="267"/>
      <c r="CX2017" s="267"/>
      <c r="CY2017" s="267"/>
      <c r="CZ2017" s="267"/>
      <c r="DA2017" s="267"/>
      <c r="DB2017" s="267"/>
      <c r="DC2017" s="267"/>
      <c r="DD2017" s="267"/>
      <c r="DE2017" s="267"/>
      <c r="DF2017" s="267"/>
      <c r="DG2017" s="267"/>
      <c r="DH2017" s="267"/>
      <c r="DI2017" s="267"/>
      <c r="DJ2017" s="267"/>
      <c r="DK2017" s="267"/>
      <c r="DL2017" s="267"/>
      <c r="DM2017" s="267"/>
      <c r="DN2017" s="267"/>
      <c r="DO2017" s="267"/>
      <c r="DP2017" s="267"/>
      <c r="DQ2017" s="267"/>
      <c r="DR2017" s="267"/>
      <c r="DS2017" s="267"/>
      <c r="DT2017" s="267"/>
      <c r="DU2017" s="267"/>
      <c r="DV2017" s="267"/>
      <c r="DW2017" s="267"/>
      <c r="DX2017" s="267"/>
      <c r="DY2017" s="267"/>
      <c r="DZ2017" s="267"/>
      <c r="EA2017" s="267"/>
      <c r="EB2017" s="267"/>
      <c r="EC2017" s="267"/>
      <c r="ED2017" s="267"/>
      <c r="EE2017" s="267"/>
      <c r="EF2017" s="267"/>
      <c r="EG2017" s="267"/>
      <c r="EH2017" s="267"/>
      <c r="EI2017" s="267"/>
      <c r="EJ2017" s="267"/>
      <c r="EK2017" s="267"/>
      <c r="EL2017" s="267"/>
      <c r="EM2017" s="267"/>
      <c r="EN2017" s="267"/>
      <c r="EO2017" s="267"/>
      <c r="EP2017" s="267"/>
      <c r="EQ2017" s="267"/>
      <c r="ER2017" s="267"/>
      <c r="ES2017" s="267"/>
      <c r="ET2017" s="267"/>
      <c r="EU2017" s="267"/>
      <c r="EV2017" s="267"/>
      <c r="EW2017" s="267"/>
      <c r="EX2017" s="267"/>
      <c r="EY2017" s="267"/>
      <c r="EZ2017" s="267"/>
      <c r="FA2017" s="267"/>
      <c r="FB2017" s="267"/>
      <c r="FC2017" s="267"/>
      <c r="FD2017" s="267"/>
      <c r="FE2017" s="267"/>
      <c r="FF2017" s="267"/>
      <c r="FG2017" s="267"/>
      <c r="FH2017" s="267"/>
      <c r="FI2017" s="267"/>
      <c r="FJ2017" s="267"/>
      <c r="FK2017" s="267"/>
      <c r="FL2017" s="267"/>
      <c r="FM2017" s="267"/>
      <c r="FN2017" s="267"/>
      <c r="FO2017" s="267"/>
      <c r="FP2017" s="267"/>
      <c r="FQ2017" s="267"/>
      <c r="FR2017" s="267"/>
      <c r="FS2017" s="267"/>
      <c r="FT2017" s="267"/>
      <c r="FU2017" s="267"/>
      <c r="FV2017" s="267"/>
      <c r="FW2017" s="267"/>
      <c r="FX2017" s="267"/>
      <c r="FY2017" s="267"/>
      <c r="FZ2017" s="267"/>
      <c r="GA2017" s="267"/>
      <c r="GB2017" s="267"/>
      <c r="GC2017" s="267"/>
      <c r="GD2017" s="267"/>
      <c r="GE2017" s="267"/>
      <c r="GF2017" s="267"/>
      <c r="GG2017" s="267"/>
      <c r="GH2017" s="267"/>
      <c r="GI2017" s="267"/>
      <c r="GJ2017" s="267"/>
      <c r="GK2017" s="267"/>
      <c r="GL2017" s="267"/>
      <c r="GM2017" s="267"/>
      <c r="GN2017" s="267"/>
      <c r="GO2017" s="267"/>
      <c r="GP2017" s="267"/>
      <c r="GQ2017" s="267"/>
      <c r="GR2017" s="267"/>
      <c r="GS2017" s="267"/>
      <c r="GT2017" s="267"/>
      <c r="GU2017" s="267"/>
      <c r="GV2017" s="267"/>
      <c r="GW2017" s="267"/>
      <c r="GX2017" s="267"/>
      <c r="GY2017" s="267"/>
      <c r="GZ2017" s="267"/>
      <c r="HA2017" s="267"/>
      <c r="HB2017" s="267"/>
      <c r="HC2017" s="267"/>
      <c r="HD2017" s="267"/>
      <c r="HE2017" s="267"/>
      <c r="HF2017" s="267"/>
      <c r="HG2017" s="267"/>
      <c r="HH2017" s="267"/>
      <c r="HI2017" s="267"/>
      <c r="HJ2017" s="267"/>
      <c r="HK2017" s="267"/>
      <c r="HL2017" s="267"/>
      <c r="HM2017" s="267"/>
      <c r="HN2017" s="267"/>
      <c r="HO2017" s="267"/>
      <c r="HP2017" s="267"/>
      <c r="HQ2017" s="267"/>
      <c r="HR2017" s="267"/>
      <c r="HS2017" s="267"/>
      <c r="HT2017" s="267"/>
      <c r="HU2017" s="267"/>
      <c r="HV2017" s="267"/>
      <c r="HW2017" s="267"/>
      <c r="HX2017" s="267"/>
      <c r="HY2017" s="267"/>
      <c r="HZ2017" s="267"/>
      <c r="IA2017" s="267"/>
      <c r="IB2017" s="267"/>
      <c r="IC2017" s="267"/>
      <c r="ID2017" s="267"/>
      <c r="IE2017" s="267"/>
      <c r="IF2017" s="267"/>
      <c r="IG2017" s="267"/>
      <c r="IH2017" s="267"/>
      <c r="II2017" s="267"/>
      <c r="IJ2017" s="267"/>
      <c r="IK2017" s="267"/>
      <c r="IL2017" s="267"/>
      <c r="IM2017" s="267"/>
      <c r="IN2017" s="267"/>
      <c r="IO2017" s="267"/>
      <c r="IP2017" s="267"/>
      <c r="IQ2017" s="267"/>
      <c r="IR2017" s="267"/>
      <c r="IS2017" s="267"/>
      <c r="IT2017" s="267"/>
      <c r="IU2017" s="267"/>
    </row>
    <row r="2018" spans="1:255" s="268" customFormat="1" ht="12.75">
      <c r="A2018" s="267"/>
      <c r="B2018" s="267"/>
      <c r="C2018" s="267"/>
      <c r="D2018" s="267"/>
      <c r="E2018" s="267"/>
      <c r="F2018" s="267"/>
      <c r="G2018" s="267"/>
      <c r="H2018" s="267"/>
      <c r="I2018" s="267"/>
      <c r="J2018" s="267"/>
      <c r="K2018" s="267"/>
      <c r="L2018" s="267"/>
      <c r="M2018" s="267"/>
      <c r="N2018" s="267"/>
      <c r="O2018" s="267"/>
      <c r="P2018" s="267"/>
      <c r="Q2018" s="267"/>
      <c r="R2018" s="267"/>
      <c r="S2018" s="267"/>
      <c r="T2018" s="267"/>
      <c r="U2018" s="267"/>
      <c r="V2018" s="267"/>
      <c r="W2018" s="267"/>
      <c r="X2018" s="267"/>
      <c r="Y2018" s="267"/>
      <c r="Z2018" s="267"/>
      <c r="AA2018" s="267"/>
      <c r="AB2018" s="267"/>
      <c r="AC2018" s="267"/>
      <c r="AD2018" s="267"/>
      <c r="AE2018" s="267"/>
      <c r="AF2018" s="267"/>
      <c r="AG2018" s="267"/>
      <c r="AH2018" s="267"/>
      <c r="AI2018" s="267"/>
      <c r="AJ2018" s="267"/>
      <c r="AK2018" s="267"/>
      <c r="AL2018" s="267"/>
      <c r="AM2018" s="267"/>
      <c r="AN2018" s="267"/>
      <c r="AO2018" s="267"/>
      <c r="AP2018" s="267"/>
      <c r="AQ2018" s="267"/>
      <c r="AR2018" s="267"/>
      <c r="AS2018" s="267"/>
      <c r="AT2018" s="267"/>
      <c r="AU2018" s="267"/>
      <c r="AV2018" s="267"/>
      <c r="AW2018" s="267"/>
      <c r="AX2018" s="267"/>
      <c r="AY2018" s="267"/>
      <c r="AZ2018" s="267"/>
      <c r="BA2018" s="267"/>
      <c r="BB2018" s="267"/>
      <c r="BC2018" s="267"/>
      <c r="BD2018" s="267"/>
      <c r="BE2018" s="267"/>
      <c r="BF2018" s="267"/>
      <c r="BG2018" s="267"/>
      <c r="BH2018" s="267"/>
      <c r="BI2018" s="267"/>
      <c r="BJ2018" s="267"/>
      <c r="BK2018" s="267"/>
      <c r="BL2018" s="267"/>
      <c r="BM2018" s="267"/>
      <c r="BN2018" s="267"/>
      <c r="BO2018" s="267"/>
      <c r="BP2018" s="267"/>
      <c r="BQ2018" s="267"/>
      <c r="BR2018" s="267"/>
      <c r="BS2018" s="267"/>
      <c r="BT2018" s="267"/>
      <c r="BU2018" s="267"/>
      <c r="BV2018" s="267"/>
      <c r="BW2018" s="267"/>
      <c r="BX2018" s="267"/>
      <c r="BY2018" s="267"/>
      <c r="BZ2018" s="267"/>
      <c r="CA2018" s="267"/>
      <c r="CB2018" s="267"/>
      <c r="CC2018" s="267"/>
      <c r="CD2018" s="267"/>
      <c r="CE2018" s="267"/>
      <c r="CF2018" s="267"/>
      <c r="CG2018" s="267"/>
      <c r="CH2018" s="267"/>
      <c r="CI2018" s="267"/>
      <c r="CJ2018" s="267"/>
      <c r="CK2018" s="267"/>
      <c r="CL2018" s="267"/>
      <c r="CM2018" s="267"/>
      <c r="CN2018" s="267"/>
      <c r="CO2018" s="267"/>
      <c r="CP2018" s="267"/>
      <c r="CQ2018" s="267"/>
      <c r="CR2018" s="267"/>
      <c r="CS2018" s="267"/>
      <c r="CT2018" s="267"/>
      <c r="CU2018" s="267"/>
      <c r="CV2018" s="267"/>
      <c r="CW2018" s="267"/>
      <c r="CX2018" s="267"/>
      <c r="CY2018" s="267"/>
      <c r="CZ2018" s="267"/>
      <c r="DA2018" s="267"/>
      <c r="DB2018" s="267"/>
      <c r="DC2018" s="267"/>
      <c r="DD2018" s="267"/>
      <c r="DE2018" s="267"/>
      <c r="DF2018" s="267"/>
      <c r="DG2018" s="267"/>
      <c r="DH2018" s="267"/>
      <c r="DI2018" s="267"/>
      <c r="DJ2018" s="267"/>
      <c r="DK2018" s="267"/>
      <c r="DL2018" s="267"/>
      <c r="DM2018" s="267"/>
      <c r="DN2018" s="267"/>
      <c r="DO2018" s="267"/>
      <c r="DP2018" s="267"/>
      <c r="DQ2018" s="267"/>
      <c r="DR2018" s="267"/>
      <c r="DS2018" s="267"/>
      <c r="DT2018" s="267"/>
      <c r="DU2018" s="267"/>
      <c r="DV2018" s="267"/>
      <c r="DW2018" s="267"/>
      <c r="DX2018" s="267"/>
      <c r="DY2018" s="267"/>
      <c r="DZ2018" s="267"/>
      <c r="EA2018" s="267"/>
      <c r="EB2018" s="267"/>
      <c r="EC2018" s="267"/>
      <c r="ED2018" s="267"/>
      <c r="EE2018" s="267"/>
      <c r="EF2018" s="267"/>
      <c r="EG2018" s="267"/>
      <c r="EH2018" s="267"/>
      <c r="EI2018" s="267"/>
      <c r="EJ2018" s="267"/>
      <c r="EK2018" s="267"/>
      <c r="EL2018" s="267"/>
      <c r="EM2018" s="267"/>
      <c r="EN2018" s="267"/>
      <c r="EO2018" s="267"/>
      <c r="EP2018" s="267"/>
      <c r="EQ2018" s="267"/>
      <c r="ER2018" s="267"/>
      <c r="ES2018" s="267"/>
      <c r="ET2018" s="267"/>
      <c r="EU2018" s="267"/>
      <c r="EV2018" s="267"/>
      <c r="EW2018" s="267"/>
      <c r="EX2018" s="267"/>
      <c r="EY2018" s="267"/>
      <c r="EZ2018" s="267"/>
      <c r="FA2018" s="267"/>
      <c r="FB2018" s="267"/>
      <c r="FC2018" s="267"/>
      <c r="FD2018" s="267"/>
      <c r="FE2018" s="267"/>
      <c r="FF2018" s="267"/>
      <c r="FG2018" s="267"/>
      <c r="FH2018" s="267"/>
      <c r="FI2018" s="267"/>
      <c r="FJ2018" s="267"/>
      <c r="FK2018" s="267"/>
      <c r="FL2018" s="267"/>
      <c r="FM2018" s="267"/>
      <c r="FN2018" s="267"/>
      <c r="FO2018" s="267"/>
      <c r="FP2018" s="267"/>
      <c r="FQ2018" s="267"/>
      <c r="FR2018" s="267"/>
      <c r="FS2018" s="267"/>
      <c r="FT2018" s="267"/>
      <c r="FU2018" s="267"/>
      <c r="FV2018" s="267"/>
      <c r="FW2018" s="267"/>
      <c r="FX2018" s="267"/>
      <c r="FY2018" s="267"/>
      <c r="FZ2018" s="267"/>
      <c r="GA2018" s="267"/>
      <c r="GB2018" s="267"/>
      <c r="GC2018" s="267"/>
      <c r="GD2018" s="267"/>
      <c r="GE2018" s="267"/>
      <c r="GF2018" s="267"/>
      <c r="GG2018" s="267"/>
      <c r="GH2018" s="267"/>
      <c r="GI2018" s="267"/>
      <c r="GJ2018" s="267"/>
      <c r="GK2018" s="267"/>
      <c r="GL2018" s="267"/>
      <c r="GM2018" s="267"/>
      <c r="GN2018" s="267"/>
      <c r="GO2018" s="267"/>
      <c r="GP2018" s="267"/>
      <c r="GQ2018" s="267"/>
      <c r="GR2018" s="267"/>
      <c r="GS2018" s="267"/>
      <c r="GT2018" s="267"/>
      <c r="GU2018" s="267"/>
      <c r="GV2018" s="267"/>
      <c r="GW2018" s="267"/>
      <c r="GX2018" s="267"/>
      <c r="GY2018" s="267"/>
      <c r="GZ2018" s="267"/>
      <c r="HA2018" s="267"/>
      <c r="HB2018" s="267"/>
      <c r="HC2018" s="267"/>
      <c r="HD2018" s="267"/>
      <c r="HE2018" s="267"/>
      <c r="HF2018" s="267"/>
      <c r="HG2018" s="267"/>
      <c r="HH2018" s="267"/>
      <c r="HI2018" s="267"/>
      <c r="HJ2018" s="267"/>
      <c r="HK2018" s="267"/>
      <c r="HL2018" s="267"/>
      <c r="HM2018" s="267"/>
      <c r="HN2018" s="267"/>
      <c r="HO2018" s="267"/>
      <c r="HP2018" s="267"/>
      <c r="HQ2018" s="267"/>
      <c r="HR2018" s="267"/>
      <c r="HS2018" s="267"/>
      <c r="HT2018" s="267"/>
      <c r="HU2018" s="267"/>
      <c r="HV2018" s="267"/>
      <c r="HW2018" s="267"/>
      <c r="HX2018" s="267"/>
      <c r="HY2018" s="267"/>
      <c r="HZ2018" s="267"/>
      <c r="IA2018" s="267"/>
      <c r="IB2018" s="267"/>
      <c r="IC2018" s="267"/>
      <c r="ID2018" s="267"/>
      <c r="IE2018" s="267"/>
      <c r="IF2018" s="267"/>
      <c r="IG2018" s="267"/>
      <c r="IH2018" s="267"/>
      <c r="II2018" s="267"/>
      <c r="IJ2018" s="267"/>
      <c r="IK2018" s="267"/>
      <c r="IL2018" s="267"/>
      <c r="IM2018" s="267"/>
      <c r="IN2018" s="267"/>
      <c r="IO2018" s="267"/>
      <c r="IP2018" s="267"/>
      <c r="IQ2018" s="267"/>
      <c r="IR2018" s="267"/>
      <c r="IS2018" s="267"/>
      <c r="IT2018" s="267"/>
      <c r="IU2018" s="267"/>
    </row>
    <row r="2019" spans="1:255" s="268" customFormat="1" ht="12.75">
      <c r="A2019" s="267"/>
      <c r="B2019" s="267"/>
      <c r="C2019" s="267"/>
      <c r="D2019" s="267"/>
      <c r="E2019" s="267"/>
      <c r="F2019" s="267"/>
      <c r="G2019" s="267"/>
      <c r="H2019" s="267"/>
      <c r="I2019" s="267"/>
      <c r="J2019" s="267"/>
      <c r="K2019" s="267"/>
      <c r="L2019" s="267"/>
      <c r="M2019" s="267"/>
      <c r="N2019" s="267"/>
      <c r="O2019" s="267"/>
      <c r="P2019" s="267"/>
      <c r="Q2019" s="267"/>
      <c r="R2019" s="267"/>
      <c r="S2019" s="267"/>
      <c r="T2019" s="267"/>
      <c r="U2019" s="267"/>
      <c r="V2019" s="267"/>
      <c r="W2019" s="267"/>
      <c r="X2019" s="267"/>
      <c r="Y2019" s="267"/>
      <c r="Z2019" s="267"/>
      <c r="AA2019" s="267"/>
      <c r="AB2019" s="267"/>
      <c r="AC2019" s="267"/>
      <c r="AD2019" s="267"/>
      <c r="AE2019" s="267"/>
      <c r="AF2019" s="267"/>
      <c r="AG2019" s="267"/>
      <c r="AH2019" s="267"/>
      <c r="AI2019" s="267"/>
      <c r="AJ2019" s="267"/>
      <c r="AK2019" s="267"/>
      <c r="AL2019" s="267"/>
      <c r="AM2019" s="267"/>
      <c r="AN2019" s="267"/>
      <c r="AO2019" s="267"/>
      <c r="AP2019" s="267"/>
      <c r="AQ2019" s="267"/>
      <c r="AR2019" s="267"/>
      <c r="AS2019" s="267"/>
      <c r="AT2019" s="267"/>
      <c r="AU2019" s="267"/>
      <c r="AV2019" s="267"/>
      <c r="AW2019" s="267"/>
      <c r="AX2019" s="267"/>
      <c r="AY2019" s="267"/>
      <c r="AZ2019" s="267"/>
      <c r="BA2019" s="267"/>
      <c r="BB2019" s="267"/>
      <c r="BC2019" s="267"/>
      <c r="BD2019" s="267"/>
      <c r="BE2019" s="267"/>
      <c r="BF2019" s="267"/>
      <c r="BG2019" s="267"/>
      <c r="BH2019" s="267"/>
      <c r="BI2019" s="267"/>
      <c r="BJ2019" s="267"/>
      <c r="BK2019" s="267"/>
      <c r="BL2019" s="267"/>
      <c r="BM2019" s="267"/>
      <c r="BN2019" s="267"/>
      <c r="BO2019" s="267"/>
      <c r="BP2019" s="267"/>
      <c r="BQ2019" s="267"/>
      <c r="BR2019" s="267"/>
      <c r="BS2019" s="267"/>
      <c r="BT2019" s="267"/>
      <c r="BU2019" s="267"/>
      <c r="BV2019" s="267"/>
      <c r="BW2019" s="267"/>
      <c r="BX2019" s="267"/>
      <c r="BY2019" s="267"/>
      <c r="BZ2019" s="267"/>
      <c r="CA2019" s="267"/>
      <c r="CB2019" s="267"/>
      <c r="CC2019" s="267"/>
      <c r="CD2019" s="267"/>
      <c r="CE2019" s="267"/>
      <c r="CF2019" s="267"/>
      <c r="CG2019" s="267"/>
      <c r="CH2019" s="267"/>
      <c r="CI2019" s="267"/>
      <c r="CJ2019" s="267"/>
      <c r="CK2019" s="267"/>
      <c r="CL2019" s="267"/>
      <c r="CM2019" s="267"/>
      <c r="CN2019" s="267"/>
      <c r="CO2019" s="267"/>
      <c r="CP2019" s="267"/>
      <c r="CQ2019" s="267"/>
      <c r="CR2019" s="267"/>
      <c r="CS2019" s="267"/>
      <c r="CT2019" s="267"/>
      <c r="CU2019" s="267"/>
      <c r="CV2019" s="267"/>
      <c r="CW2019" s="267"/>
      <c r="CX2019" s="267"/>
      <c r="CY2019" s="267"/>
      <c r="CZ2019" s="267"/>
      <c r="DA2019" s="267"/>
      <c r="DB2019" s="267"/>
      <c r="DC2019" s="267"/>
      <c r="DD2019" s="267"/>
      <c r="DE2019" s="267"/>
      <c r="DF2019" s="267"/>
      <c r="DG2019" s="267"/>
      <c r="DH2019" s="267"/>
      <c r="DI2019" s="267"/>
      <c r="DJ2019" s="267"/>
      <c r="DK2019" s="267"/>
      <c r="DL2019" s="267"/>
      <c r="DM2019" s="267"/>
      <c r="DN2019" s="267"/>
      <c r="DO2019" s="267"/>
      <c r="DP2019" s="267"/>
      <c r="DQ2019" s="267"/>
      <c r="DR2019" s="267"/>
      <c r="DS2019" s="267"/>
      <c r="DT2019" s="267"/>
      <c r="DU2019" s="267"/>
      <c r="DV2019" s="267"/>
      <c r="DW2019" s="267"/>
      <c r="DX2019" s="267"/>
      <c r="DY2019" s="267"/>
      <c r="DZ2019" s="267"/>
      <c r="EA2019" s="267"/>
      <c r="EB2019" s="267"/>
      <c r="EC2019" s="267"/>
      <c r="ED2019" s="267"/>
      <c r="EE2019" s="267"/>
      <c r="EF2019" s="267"/>
      <c r="EG2019" s="267"/>
      <c r="EH2019" s="267"/>
      <c r="EI2019" s="267"/>
      <c r="EJ2019" s="267"/>
      <c r="EK2019" s="267"/>
      <c r="EL2019" s="267"/>
      <c r="EM2019" s="267"/>
      <c r="EN2019" s="267"/>
      <c r="EO2019" s="267"/>
      <c r="EP2019" s="267"/>
      <c r="EQ2019" s="267"/>
      <c r="ER2019" s="267"/>
      <c r="ES2019" s="267"/>
      <c r="ET2019" s="267"/>
      <c r="EU2019" s="267"/>
      <c r="EV2019" s="267"/>
      <c r="EW2019" s="267"/>
      <c r="EX2019" s="267"/>
      <c r="EY2019" s="267"/>
      <c r="EZ2019" s="267"/>
      <c r="FA2019" s="267"/>
      <c r="FB2019" s="267"/>
      <c r="FC2019" s="267"/>
      <c r="FD2019" s="267"/>
      <c r="FE2019" s="267"/>
      <c r="FF2019" s="267"/>
      <c r="FG2019" s="267"/>
      <c r="FH2019" s="267"/>
      <c r="FI2019" s="267"/>
      <c r="FJ2019" s="267"/>
      <c r="FK2019" s="267"/>
      <c r="FL2019" s="267"/>
      <c r="FM2019" s="267"/>
      <c r="FN2019" s="267"/>
      <c r="FO2019" s="267"/>
      <c r="FP2019" s="267"/>
      <c r="FQ2019" s="267"/>
      <c r="FR2019" s="267"/>
      <c r="FS2019" s="267"/>
      <c r="FT2019" s="267"/>
      <c r="FU2019" s="267"/>
      <c r="FV2019" s="267"/>
      <c r="FW2019" s="267"/>
      <c r="FX2019" s="267"/>
      <c r="FY2019" s="267"/>
      <c r="FZ2019" s="267"/>
      <c r="GA2019" s="267"/>
      <c r="GB2019" s="267"/>
      <c r="GC2019" s="267"/>
      <c r="GD2019" s="267"/>
      <c r="GE2019" s="267"/>
      <c r="GF2019" s="267"/>
      <c r="GG2019" s="267"/>
      <c r="GH2019" s="267"/>
      <c r="GI2019" s="267"/>
      <c r="GJ2019" s="267"/>
      <c r="GK2019" s="267"/>
      <c r="GL2019" s="267"/>
      <c r="GM2019" s="267"/>
      <c r="GN2019" s="267"/>
      <c r="GO2019" s="267"/>
      <c r="GP2019" s="267"/>
      <c r="GQ2019" s="267"/>
      <c r="GR2019" s="267"/>
      <c r="GS2019" s="267"/>
      <c r="GT2019" s="267"/>
      <c r="GU2019" s="267"/>
      <c r="GV2019" s="267"/>
      <c r="GW2019" s="267"/>
      <c r="GX2019" s="267"/>
      <c r="GY2019" s="267"/>
      <c r="GZ2019" s="267"/>
      <c r="HA2019" s="267"/>
      <c r="HB2019" s="267"/>
      <c r="HC2019" s="267"/>
      <c r="HD2019" s="267"/>
      <c r="HE2019" s="267"/>
      <c r="HF2019" s="267"/>
      <c r="HG2019" s="267"/>
      <c r="HH2019" s="267"/>
      <c r="HI2019" s="267"/>
      <c r="HJ2019" s="267"/>
      <c r="HK2019" s="267"/>
      <c r="HL2019" s="267"/>
      <c r="HM2019" s="267"/>
      <c r="HN2019" s="267"/>
      <c r="HO2019" s="267"/>
      <c r="HP2019" s="267"/>
      <c r="HQ2019" s="267"/>
      <c r="HR2019" s="267"/>
      <c r="HS2019" s="267"/>
      <c r="HT2019" s="267"/>
      <c r="HU2019" s="267"/>
      <c r="HV2019" s="267"/>
      <c r="HW2019" s="267"/>
      <c r="HX2019" s="267"/>
      <c r="HY2019" s="267"/>
      <c r="HZ2019" s="267"/>
      <c r="IA2019" s="267"/>
      <c r="IB2019" s="267"/>
      <c r="IC2019" s="267"/>
      <c r="ID2019" s="267"/>
      <c r="IE2019" s="267"/>
      <c r="IF2019" s="267"/>
      <c r="IG2019" s="267"/>
      <c r="IH2019" s="267"/>
      <c r="II2019" s="267"/>
      <c r="IJ2019" s="267"/>
      <c r="IK2019" s="267"/>
      <c r="IL2019" s="267"/>
      <c r="IM2019" s="267"/>
      <c r="IN2019" s="267"/>
      <c r="IO2019" s="267"/>
      <c r="IP2019" s="267"/>
      <c r="IQ2019" s="267"/>
      <c r="IR2019" s="267"/>
      <c r="IS2019" s="267"/>
      <c r="IT2019" s="267"/>
      <c r="IU2019" s="267"/>
    </row>
    <row r="2020" spans="1:255" s="268" customFormat="1" ht="12.75">
      <c r="A2020" s="267"/>
      <c r="B2020" s="267"/>
      <c r="C2020" s="267"/>
      <c r="D2020" s="267"/>
      <c r="E2020" s="267"/>
      <c r="F2020" s="267"/>
      <c r="G2020" s="267"/>
      <c r="H2020" s="267"/>
      <c r="I2020" s="267"/>
      <c r="J2020" s="267"/>
      <c r="K2020" s="267"/>
      <c r="L2020" s="267"/>
      <c r="M2020" s="267"/>
      <c r="N2020" s="267"/>
      <c r="O2020" s="267"/>
      <c r="P2020" s="267"/>
      <c r="Q2020" s="267"/>
      <c r="R2020" s="267"/>
      <c r="S2020" s="267"/>
      <c r="T2020" s="267"/>
      <c r="U2020" s="267"/>
      <c r="V2020" s="267"/>
      <c r="W2020" s="267"/>
      <c r="X2020" s="267"/>
      <c r="Y2020" s="267"/>
      <c r="Z2020" s="267"/>
      <c r="AA2020" s="267"/>
      <c r="AB2020" s="267"/>
      <c r="AC2020" s="267"/>
      <c r="AD2020" s="267"/>
      <c r="AE2020" s="267"/>
      <c r="AF2020" s="267"/>
      <c r="AG2020" s="267"/>
      <c r="AH2020" s="267"/>
      <c r="AI2020" s="267"/>
      <c r="AJ2020" s="267"/>
      <c r="AK2020" s="267"/>
      <c r="AL2020" s="267"/>
      <c r="AM2020" s="267"/>
      <c r="AN2020" s="267"/>
      <c r="AO2020" s="267"/>
      <c r="AP2020" s="267"/>
      <c r="AQ2020" s="267"/>
      <c r="AR2020" s="267"/>
      <c r="AS2020" s="267"/>
      <c r="AT2020" s="267"/>
      <c r="AU2020" s="267"/>
      <c r="AV2020" s="267"/>
      <c r="AW2020" s="267"/>
      <c r="AX2020" s="267"/>
      <c r="AY2020" s="267"/>
      <c r="AZ2020" s="267"/>
      <c r="BA2020" s="267"/>
      <c r="BB2020" s="267"/>
      <c r="BC2020" s="267"/>
      <c r="BD2020" s="267"/>
      <c r="BE2020" s="267"/>
      <c r="BF2020" s="267"/>
      <c r="BG2020" s="267"/>
      <c r="BH2020" s="267"/>
      <c r="BI2020" s="267"/>
      <c r="BJ2020" s="267"/>
      <c r="BK2020" s="267"/>
      <c r="BL2020" s="267"/>
      <c r="BM2020" s="267"/>
      <c r="BN2020" s="267"/>
      <c r="BO2020" s="267"/>
      <c r="BP2020" s="267"/>
      <c r="BQ2020" s="267"/>
      <c r="BR2020" s="267"/>
      <c r="BS2020" s="267"/>
      <c r="BT2020" s="267"/>
      <c r="BU2020" s="267"/>
      <c r="BV2020" s="267"/>
      <c r="BW2020" s="267"/>
      <c r="BX2020" s="267"/>
      <c r="BY2020" s="267"/>
      <c r="BZ2020" s="267"/>
      <c r="CA2020" s="267"/>
      <c r="CB2020" s="267"/>
      <c r="CC2020" s="267"/>
      <c r="CD2020" s="267"/>
      <c r="CE2020" s="267"/>
      <c r="CF2020" s="267"/>
      <c r="CG2020" s="267"/>
      <c r="CH2020" s="267"/>
      <c r="CI2020" s="267"/>
      <c r="CJ2020" s="267"/>
      <c r="CK2020" s="267"/>
      <c r="CL2020" s="267"/>
      <c r="CM2020" s="267"/>
      <c r="CN2020" s="267"/>
      <c r="CO2020" s="267"/>
      <c r="CP2020" s="267"/>
      <c r="CQ2020" s="267"/>
      <c r="CR2020" s="267"/>
      <c r="CS2020" s="267"/>
      <c r="CT2020" s="267"/>
      <c r="CU2020" s="267"/>
      <c r="CV2020" s="267"/>
      <c r="CW2020" s="267"/>
      <c r="CX2020" s="267"/>
      <c r="CY2020" s="267"/>
      <c r="CZ2020" s="267"/>
      <c r="DA2020" s="267"/>
      <c r="DB2020" s="267"/>
      <c r="DC2020" s="267"/>
      <c r="DD2020" s="267"/>
      <c r="DE2020" s="267"/>
      <c r="DF2020" s="267"/>
      <c r="DG2020" s="267"/>
      <c r="DH2020" s="267"/>
      <c r="DI2020" s="267"/>
      <c r="DJ2020" s="267"/>
      <c r="DK2020" s="267"/>
      <c r="DL2020" s="267"/>
      <c r="DM2020" s="267"/>
      <c r="DN2020" s="267"/>
      <c r="DO2020" s="267"/>
      <c r="DP2020" s="267"/>
      <c r="DQ2020" s="267"/>
      <c r="DR2020" s="267"/>
      <c r="DS2020" s="267"/>
      <c r="DT2020" s="267"/>
      <c r="DU2020" s="267"/>
      <c r="DV2020" s="267"/>
      <c r="DW2020" s="267"/>
      <c r="DX2020" s="267"/>
      <c r="DY2020" s="267"/>
      <c r="DZ2020" s="267"/>
      <c r="EA2020" s="267"/>
      <c r="EB2020" s="267"/>
      <c r="EC2020" s="267"/>
      <c r="ED2020" s="267"/>
      <c r="EE2020" s="267"/>
      <c r="EF2020" s="267"/>
      <c r="EG2020" s="267"/>
      <c r="EH2020" s="267"/>
      <c r="EI2020" s="267"/>
      <c r="EJ2020" s="267"/>
      <c r="EK2020" s="267"/>
      <c r="EL2020" s="267"/>
      <c r="EM2020" s="267"/>
      <c r="EN2020" s="267"/>
      <c r="EO2020" s="267"/>
      <c r="EP2020" s="267"/>
      <c r="EQ2020" s="267"/>
      <c r="ER2020" s="267"/>
      <c r="ES2020" s="267"/>
      <c r="ET2020" s="267"/>
      <c r="EU2020" s="267"/>
      <c r="EV2020" s="267"/>
      <c r="EW2020" s="267"/>
      <c r="EX2020" s="267"/>
      <c r="EY2020" s="267"/>
      <c r="EZ2020" s="267"/>
      <c r="FA2020" s="267"/>
      <c r="FB2020" s="267"/>
      <c r="FC2020" s="267"/>
      <c r="FD2020" s="267"/>
      <c r="FE2020" s="267"/>
      <c r="FF2020" s="267"/>
      <c r="FG2020" s="267"/>
      <c r="FH2020" s="267"/>
      <c r="FI2020" s="267"/>
      <c r="FJ2020" s="267"/>
      <c r="FK2020" s="267"/>
      <c r="FL2020" s="267"/>
      <c r="FM2020" s="267"/>
      <c r="FN2020" s="267"/>
      <c r="FO2020" s="267"/>
      <c r="FP2020" s="267"/>
      <c r="FQ2020" s="267"/>
      <c r="FR2020" s="267"/>
      <c r="FS2020" s="267"/>
      <c r="FT2020" s="267"/>
      <c r="FU2020" s="267"/>
      <c r="FV2020" s="267"/>
      <c r="FW2020" s="267"/>
      <c r="FX2020" s="267"/>
      <c r="FY2020" s="267"/>
      <c r="FZ2020" s="267"/>
      <c r="GA2020" s="267"/>
      <c r="GB2020" s="267"/>
      <c r="GC2020" s="267"/>
      <c r="GD2020" s="267"/>
      <c r="GE2020" s="267"/>
      <c r="GF2020" s="267"/>
      <c r="GG2020" s="267"/>
      <c r="GH2020" s="267"/>
      <c r="GI2020" s="267"/>
      <c r="GJ2020" s="267"/>
      <c r="GK2020" s="267"/>
      <c r="GL2020" s="267"/>
      <c r="GM2020" s="267"/>
      <c r="GN2020" s="267"/>
      <c r="GO2020" s="267"/>
      <c r="GP2020" s="267"/>
      <c r="GQ2020" s="267"/>
      <c r="GR2020" s="267"/>
      <c r="GS2020" s="267"/>
      <c r="GT2020" s="267"/>
      <c r="GU2020" s="267"/>
      <c r="GV2020" s="267"/>
      <c r="GW2020" s="267"/>
      <c r="GX2020" s="267"/>
      <c r="GY2020" s="267"/>
      <c r="GZ2020" s="267"/>
      <c r="HA2020" s="267"/>
      <c r="HB2020" s="267"/>
      <c r="HC2020" s="267"/>
      <c r="HD2020" s="267"/>
      <c r="HE2020" s="267"/>
      <c r="HF2020" s="267"/>
      <c r="HG2020" s="267"/>
      <c r="HH2020" s="267"/>
      <c r="HI2020" s="267"/>
      <c r="HJ2020" s="267"/>
      <c r="HK2020" s="267"/>
      <c r="HL2020" s="267"/>
      <c r="HM2020" s="267"/>
      <c r="HN2020" s="267"/>
      <c r="HO2020" s="267"/>
      <c r="HP2020" s="267"/>
      <c r="HQ2020" s="267"/>
      <c r="HR2020" s="267"/>
      <c r="HS2020" s="267"/>
      <c r="HT2020" s="267"/>
      <c r="HU2020" s="267"/>
      <c r="HV2020" s="267"/>
      <c r="HW2020" s="267"/>
      <c r="HX2020" s="267"/>
      <c r="HY2020" s="267"/>
      <c r="HZ2020" s="267"/>
      <c r="IA2020" s="267"/>
      <c r="IB2020" s="267"/>
      <c r="IC2020" s="267"/>
      <c r="ID2020" s="267"/>
      <c r="IE2020" s="267"/>
      <c r="IF2020" s="267"/>
      <c r="IG2020" s="267"/>
      <c r="IH2020" s="267"/>
      <c r="II2020" s="267"/>
      <c r="IJ2020" s="267"/>
      <c r="IK2020" s="267"/>
      <c r="IL2020" s="267"/>
      <c r="IM2020" s="267"/>
      <c r="IN2020" s="267"/>
      <c r="IO2020" s="267"/>
      <c r="IP2020" s="267"/>
      <c r="IQ2020" s="267"/>
      <c r="IR2020" s="267"/>
      <c r="IS2020" s="267"/>
      <c r="IT2020" s="267"/>
      <c r="IU2020" s="267"/>
    </row>
    <row r="2021" spans="1:255" s="268" customFormat="1" ht="12.75">
      <c r="A2021" s="267"/>
      <c r="B2021" s="267"/>
      <c r="C2021" s="267"/>
      <c r="D2021" s="267"/>
      <c r="E2021" s="267"/>
      <c r="F2021" s="267"/>
      <c r="G2021" s="267"/>
      <c r="H2021" s="267"/>
      <c r="I2021" s="267"/>
      <c r="J2021" s="267"/>
      <c r="K2021" s="267"/>
      <c r="L2021" s="267"/>
      <c r="M2021" s="267"/>
      <c r="N2021" s="267"/>
      <c r="O2021" s="267"/>
      <c r="P2021" s="267"/>
      <c r="Q2021" s="267"/>
      <c r="R2021" s="267"/>
      <c r="S2021" s="267"/>
      <c r="T2021" s="267"/>
      <c r="U2021" s="267"/>
      <c r="V2021" s="267"/>
      <c r="W2021" s="267"/>
      <c r="X2021" s="267"/>
      <c r="Y2021" s="267"/>
      <c r="Z2021" s="267"/>
      <c r="AA2021" s="267"/>
      <c r="AB2021" s="267"/>
      <c r="AC2021" s="267"/>
      <c r="AD2021" s="267"/>
      <c r="AE2021" s="267"/>
      <c r="AF2021" s="267"/>
      <c r="AG2021" s="267"/>
      <c r="AH2021" s="267"/>
      <c r="AI2021" s="267"/>
      <c r="AJ2021" s="267"/>
      <c r="AK2021" s="267"/>
      <c r="AL2021" s="267"/>
      <c r="AM2021" s="267"/>
      <c r="AN2021" s="267"/>
      <c r="AO2021" s="267"/>
      <c r="AP2021" s="267"/>
      <c r="AQ2021" s="267"/>
      <c r="AR2021" s="267"/>
      <c r="AS2021" s="267"/>
      <c r="AT2021" s="267"/>
      <c r="AU2021" s="267"/>
      <c r="AV2021" s="267"/>
      <c r="AW2021" s="267"/>
      <c r="AX2021" s="267"/>
      <c r="AY2021" s="267"/>
      <c r="AZ2021" s="267"/>
      <c r="BA2021" s="267"/>
      <c r="BB2021" s="267"/>
      <c r="BC2021" s="267"/>
      <c r="BD2021" s="267"/>
      <c r="BE2021" s="267"/>
      <c r="BF2021" s="267"/>
      <c r="BG2021" s="267"/>
      <c r="BH2021" s="267"/>
      <c r="BI2021" s="267"/>
      <c r="BJ2021" s="267"/>
      <c r="BK2021" s="267"/>
      <c r="BL2021" s="267"/>
      <c r="BM2021" s="267"/>
      <c r="BN2021" s="267"/>
      <c r="BO2021" s="267"/>
      <c r="BP2021" s="267"/>
      <c r="BQ2021" s="267"/>
      <c r="BR2021" s="267"/>
      <c r="BS2021" s="267"/>
      <c r="BT2021" s="267"/>
      <c r="BU2021" s="267"/>
      <c r="BV2021" s="267"/>
      <c r="BW2021" s="267"/>
      <c r="BX2021" s="267"/>
      <c r="BY2021" s="267"/>
      <c r="BZ2021" s="267"/>
      <c r="CA2021" s="267"/>
      <c r="CB2021" s="267"/>
      <c r="CC2021" s="267"/>
      <c r="CD2021" s="267"/>
      <c r="CE2021" s="267"/>
      <c r="CF2021" s="267"/>
      <c r="CG2021" s="267"/>
      <c r="CH2021" s="267"/>
      <c r="CI2021" s="267"/>
      <c r="CJ2021" s="267"/>
      <c r="CK2021" s="267"/>
      <c r="CL2021" s="267"/>
      <c r="CM2021" s="267"/>
      <c r="CN2021" s="267"/>
      <c r="CO2021" s="267"/>
      <c r="CP2021" s="267"/>
      <c r="CQ2021" s="267"/>
      <c r="CR2021" s="267"/>
      <c r="CS2021" s="267"/>
      <c r="CT2021" s="267"/>
      <c r="CU2021" s="267"/>
      <c r="CV2021" s="267"/>
      <c r="CW2021" s="267"/>
      <c r="CX2021" s="267"/>
      <c r="CY2021" s="267"/>
      <c r="CZ2021" s="267"/>
      <c r="DA2021" s="267"/>
      <c r="DB2021" s="267"/>
      <c r="DC2021" s="267"/>
      <c r="DD2021" s="267"/>
      <c r="DE2021" s="267"/>
      <c r="DF2021" s="267"/>
      <c r="DG2021" s="267"/>
      <c r="DH2021" s="267"/>
      <c r="DI2021" s="267"/>
      <c r="DJ2021" s="267"/>
      <c r="DK2021" s="267"/>
      <c r="DL2021" s="267"/>
      <c r="DM2021" s="267"/>
      <c r="DN2021" s="267"/>
      <c r="DO2021" s="267"/>
      <c r="DP2021" s="267"/>
      <c r="DQ2021" s="267"/>
      <c r="DR2021" s="267"/>
      <c r="DS2021" s="267"/>
      <c r="DT2021" s="267"/>
      <c r="DU2021" s="267"/>
      <c r="DV2021" s="267"/>
      <c r="DW2021" s="267"/>
      <c r="DX2021" s="267"/>
      <c r="DY2021" s="267"/>
      <c r="DZ2021" s="267"/>
      <c r="EA2021" s="267"/>
      <c r="EB2021" s="267"/>
      <c r="EC2021" s="267"/>
      <c r="ED2021" s="267"/>
      <c r="EE2021" s="267"/>
      <c r="EF2021" s="267"/>
      <c r="EG2021" s="267"/>
      <c r="EH2021" s="267"/>
      <c r="EI2021" s="267"/>
      <c r="EJ2021" s="267"/>
      <c r="EK2021" s="267"/>
      <c r="EL2021" s="267"/>
      <c r="EM2021" s="267"/>
      <c r="EN2021" s="267"/>
      <c r="EO2021" s="267"/>
      <c r="EP2021" s="267"/>
      <c r="EQ2021" s="267"/>
      <c r="ER2021" s="267"/>
      <c r="ES2021" s="267"/>
      <c r="ET2021" s="267"/>
      <c r="EU2021" s="267"/>
      <c r="EV2021" s="267"/>
      <c r="EW2021" s="267"/>
      <c r="EX2021" s="267"/>
      <c r="EY2021" s="267"/>
      <c r="EZ2021" s="267"/>
      <c r="FA2021" s="267"/>
      <c r="FB2021" s="267"/>
      <c r="FC2021" s="267"/>
      <c r="FD2021" s="267"/>
      <c r="FE2021" s="267"/>
      <c r="FF2021" s="267"/>
      <c r="FG2021" s="267"/>
      <c r="FH2021" s="267"/>
      <c r="FI2021" s="267"/>
      <c r="FJ2021" s="267"/>
      <c r="FK2021" s="267"/>
      <c r="FL2021" s="267"/>
      <c r="FM2021" s="267"/>
      <c r="FN2021" s="267"/>
      <c r="FO2021" s="267"/>
      <c r="FP2021" s="267"/>
      <c r="FQ2021" s="267"/>
      <c r="FR2021" s="267"/>
      <c r="FS2021" s="267"/>
      <c r="FT2021" s="267"/>
      <c r="FU2021" s="267"/>
      <c r="FV2021" s="267"/>
      <c r="FW2021" s="267"/>
      <c r="FX2021" s="267"/>
      <c r="FY2021" s="267"/>
      <c r="FZ2021" s="267"/>
      <c r="GA2021" s="267"/>
      <c r="GB2021" s="267"/>
      <c r="GC2021" s="267"/>
      <c r="GD2021" s="267"/>
      <c r="GE2021" s="267"/>
      <c r="GF2021" s="267"/>
      <c r="GG2021" s="267"/>
      <c r="GH2021" s="267"/>
      <c r="GI2021" s="267"/>
      <c r="GJ2021" s="267"/>
      <c r="GK2021" s="267"/>
      <c r="GL2021" s="267"/>
      <c r="GM2021" s="267"/>
      <c r="GN2021" s="267"/>
      <c r="GO2021" s="267"/>
      <c r="GP2021" s="267"/>
      <c r="GQ2021" s="267"/>
      <c r="GR2021" s="267"/>
      <c r="GS2021" s="267"/>
      <c r="GT2021" s="267"/>
      <c r="GU2021" s="267"/>
      <c r="GV2021" s="267"/>
      <c r="GW2021" s="267"/>
      <c r="GX2021" s="267"/>
      <c r="GY2021" s="267"/>
      <c r="GZ2021" s="267"/>
      <c r="HA2021" s="267"/>
      <c r="HB2021" s="267"/>
      <c r="HC2021" s="267"/>
      <c r="HD2021" s="267"/>
      <c r="HE2021" s="267"/>
      <c r="HF2021" s="267"/>
      <c r="HG2021" s="267"/>
      <c r="HH2021" s="267"/>
      <c r="HI2021" s="267"/>
      <c r="HJ2021" s="267"/>
      <c r="HK2021" s="267"/>
      <c r="HL2021" s="267"/>
      <c r="HM2021" s="267"/>
      <c r="HN2021" s="267"/>
      <c r="HO2021" s="267"/>
      <c r="HP2021" s="267"/>
      <c r="HQ2021" s="267"/>
      <c r="HR2021" s="267"/>
      <c r="HS2021" s="267"/>
      <c r="HT2021" s="267"/>
      <c r="HU2021" s="267"/>
      <c r="HV2021" s="267"/>
      <c r="HW2021" s="267"/>
      <c r="HX2021" s="267"/>
      <c r="HY2021" s="267"/>
      <c r="HZ2021" s="267"/>
      <c r="IA2021" s="267"/>
      <c r="IB2021" s="267"/>
      <c r="IC2021" s="267"/>
      <c r="ID2021" s="267"/>
      <c r="IE2021" s="267"/>
      <c r="IF2021" s="267"/>
      <c r="IG2021" s="267"/>
      <c r="IH2021" s="267"/>
      <c r="II2021" s="267"/>
      <c r="IJ2021" s="267"/>
      <c r="IK2021" s="267"/>
      <c r="IL2021" s="267"/>
      <c r="IM2021" s="267"/>
      <c r="IN2021" s="267"/>
      <c r="IO2021" s="267"/>
      <c r="IP2021" s="267"/>
      <c r="IQ2021" s="267"/>
      <c r="IR2021" s="267"/>
      <c r="IS2021" s="267"/>
      <c r="IT2021" s="267"/>
      <c r="IU2021" s="267"/>
    </row>
    <row r="2022" spans="1:255" s="268" customFormat="1" ht="12.75">
      <c r="A2022" s="267"/>
      <c r="B2022" s="267"/>
      <c r="C2022" s="267"/>
      <c r="D2022" s="267"/>
      <c r="E2022" s="267"/>
      <c r="F2022" s="267"/>
      <c r="G2022" s="267"/>
      <c r="H2022" s="267"/>
      <c r="I2022" s="267"/>
      <c r="J2022" s="267"/>
      <c r="K2022" s="267"/>
      <c r="L2022" s="267"/>
      <c r="M2022" s="267"/>
      <c r="N2022" s="267"/>
      <c r="O2022" s="267"/>
      <c r="P2022" s="267"/>
      <c r="Q2022" s="267"/>
      <c r="R2022" s="267"/>
      <c r="S2022" s="267"/>
      <c r="T2022" s="267"/>
      <c r="U2022" s="267"/>
      <c r="V2022" s="267"/>
      <c r="W2022" s="267"/>
      <c r="X2022" s="267"/>
      <c r="Y2022" s="267"/>
      <c r="Z2022" s="267"/>
      <c r="AA2022" s="267"/>
      <c r="AB2022" s="267"/>
      <c r="AC2022" s="267"/>
      <c r="AD2022" s="267"/>
      <c r="AE2022" s="267"/>
      <c r="AF2022" s="267"/>
      <c r="AG2022" s="267"/>
      <c r="AH2022" s="267"/>
      <c r="AI2022" s="267"/>
      <c r="AJ2022" s="267"/>
      <c r="AK2022" s="267"/>
      <c r="AL2022" s="267"/>
      <c r="AM2022" s="267"/>
      <c r="AN2022" s="267"/>
      <c r="AO2022" s="267"/>
      <c r="AP2022" s="267"/>
      <c r="AQ2022" s="267"/>
      <c r="AR2022" s="267"/>
      <c r="AS2022" s="267"/>
      <c r="AT2022" s="267"/>
      <c r="AU2022" s="267"/>
      <c r="AV2022" s="267"/>
      <c r="AW2022" s="267"/>
      <c r="AX2022" s="267"/>
      <c r="AY2022" s="267"/>
      <c r="AZ2022" s="267"/>
      <c r="BA2022" s="267"/>
      <c r="BB2022" s="267"/>
      <c r="BC2022" s="267"/>
      <c r="BD2022" s="267"/>
      <c r="BE2022" s="267"/>
      <c r="BF2022" s="267"/>
      <c r="BG2022" s="267"/>
      <c r="BH2022" s="267"/>
      <c r="BI2022" s="267"/>
      <c r="BJ2022" s="267"/>
      <c r="BK2022" s="267"/>
      <c r="BL2022" s="267"/>
      <c r="BM2022" s="267"/>
      <c r="BN2022" s="267"/>
      <c r="BO2022" s="267"/>
      <c r="BP2022" s="267"/>
      <c r="BQ2022" s="267"/>
      <c r="BR2022" s="267"/>
      <c r="BS2022" s="267"/>
      <c r="BT2022" s="267"/>
      <c r="BU2022" s="267"/>
      <c r="BV2022" s="267"/>
      <c r="BW2022" s="267"/>
      <c r="BX2022" s="267"/>
      <c r="BY2022" s="267"/>
      <c r="BZ2022" s="267"/>
      <c r="CA2022" s="267"/>
      <c r="CB2022" s="267"/>
      <c r="CC2022" s="267"/>
      <c r="CD2022" s="267"/>
      <c r="CE2022" s="267"/>
      <c r="CF2022" s="267"/>
      <c r="CG2022" s="267"/>
      <c r="CH2022" s="267"/>
      <c r="CI2022" s="267"/>
      <c r="CJ2022" s="267"/>
      <c r="CK2022" s="267"/>
      <c r="CL2022" s="267"/>
      <c r="CM2022" s="267"/>
      <c r="CN2022" s="267"/>
      <c r="CO2022" s="267"/>
      <c r="CP2022" s="267"/>
      <c r="CQ2022" s="267"/>
      <c r="CR2022" s="267"/>
      <c r="CS2022" s="267"/>
      <c r="CT2022" s="267"/>
      <c r="CU2022" s="267"/>
      <c r="CV2022" s="267"/>
      <c r="CW2022" s="267"/>
      <c r="CX2022" s="267"/>
      <c r="CY2022" s="267"/>
      <c r="CZ2022" s="267"/>
      <c r="DA2022" s="267"/>
      <c r="DB2022" s="267"/>
      <c r="DC2022" s="267"/>
      <c r="DD2022" s="267"/>
      <c r="DE2022" s="267"/>
      <c r="DF2022" s="267"/>
      <c r="DG2022" s="267"/>
      <c r="DH2022" s="267"/>
      <c r="DI2022" s="267"/>
      <c r="DJ2022" s="267"/>
      <c r="DK2022" s="267"/>
      <c r="DL2022" s="267"/>
      <c r="DM2022" s="267"/>
      <c r="DN2022" s="267"/>
      <c r="DO2022" s="267"/>
      <c r="DP2022" s="267"/>
      <c r="DQ2022" s="267"/>
      <c r="DR2022" s="267"/>
      <c r="DS2022" s="267"/>
      <c r="DT2022" s="267"/>
      <c r="DU2022" s="267"/>
      <c r="DV2022" s="267"/>
      <c r="DW2022" s="267"/>
      <c r="DX2022" s="267"/>
      <c r="DY2022" s="267"/>
      <c r="DZ2022" s="267"/>
      <c r="EA2022" s="267"/>
      <c r="EB2022" s="267"/>
      <c r="EC2022" s="267"/>
      <c r="ED2022" s="267"/>
      <c r="EE2022" s="267"/>
      <c r="EF2022" s="267"/>
      <c r="EG2022" s="267"/>
      <c r="EH2022" s="267"/>
      <c r="EI2022" s="267"/>
      <c r="EJ2022" s="267"/>
      <c r="EK2022" s="267"/>
      <c r="EL2022" s="267"/>
      <c r="EM2022" s="267"/>
      <c r="EN2022" s="267"/>
      <c r="EO2022" s="267"/>
      <c r="EP2022" s="267"/>
      <c r="EQ2022" s="267"/>
      <c r="ER2022" s="267"/>
      <c r="ES2022" s="267"/>
      <c r="ET2022" s="267"/>
      <c r="EU2022" s="267"/>
      <c r="EV2022" s="267"/>
      <c r="EW2022" s="267"/>
      <c r="EX2022" s="267"/>
      <c r="EY2022" s="267"/>
      <c r="EZ2022" s="267"/>
      <c r="FA2022" s="267"/>
      <c r="FB2022" s="267"/>
      <c r="FC2022" s="267"/>
      <c r="FD2022" s="267"/>
      <c r="FE2022" s="267"/>
      <c r="FF2022" s="267"/>
      <c r="FG2022" s="267"/>
      <c r="FH2022" s="267"/>
      <c r="FI2022" s="267"/>
      <c r="FJ2022" s="267"/>
      <c r="FK2022" s="267"/>
      <c r="FL2022" s="267"/>
      <c r="FM2022" s="267"/>
      <c r="FN2022" s="267"/>
      <c r="FO2022" s="267"/>
      <c r="FP2022" s="267"/>
      <c r="FQ2022" s="267"/>
      <c r="FR2022" s="267"/>
      <c r="FS2022" s="267"/>
      <c r="FT2022" s="267"/>
      <c r="FU2022" s="267"/>
      <c r="FV2022" s="267"/>
      <c r="FW2022" s="267"/>
      <c r="FX2022" s="267"/>
      <c r="FY2022" s="267"/>
      <c r="FZ2022" s="267"/>
      <c r="GA2022" s="267"/>
      <c r="GB2022" s="267"/>
      <c r="GC2022" s="267"/>
      <c r="GD2022" s="267"/>
      <c r="GE2022" s="267"/>
      <c r="GF2022" s="267"/>
      <c r="GG2022" s="267"/>
      <c r="GH2022" s="267"/>
      <c r="GI2022" s="267"/>
      <c r="GJ2022" s="267"/>
      <c r="GK2022" s="267"/>
      <c r="GL2022" s="267"/>
      <c r="GM2022" s="267"/>
      <c r="GN2022" s="267"/>
      <c r="GO2022" s="267"/>
      <c r="GP2022" s="267"/>
      <c r="GQ2022" s="267"/>
      <c r="GR2022" s="267"/>
      <c r="GS2022" s="267"/>
      <c r="GT2022" s="267"/>
      <c r="GU2022" s="267"/>
      <c r="GV2022" s="267"/>
      <c r="GW2022" s="267"/>
      <c r="GX2022" s="267"/>
      <c r="GY2022" s="267"/>
      <c r="GZ2022" s="267"/>
      <c r="HA2022" s="267"/>
      <c r="HB2022" s="267"/>
      <c r="HC2022" s="267"/>
      <c r="HD2022" s="267"/>
      <c r="HE2022" s="267"/>
      <c r="HF2022" s="267"/>
      <c r="HG2022" s="267"/>
      <c r="HH2022" s="267"/>
      <c r="HI2022" s="267"/>
      <c r="HJ2022" s="267"/>
      <c r="HK2022" s="267"/>
      <c r="HL2022" s="267"/>
      <c r="HM2022" s="267"/>
      <c r="HN2022" s="267"/>
      <c r="HO2022" s="267"/>
      <c r="HP2022" s="267"/>
      <c r="HQ2022" s="267"/>
      <c r="HR2022" s="267"/>
      <c r="HS2022" s="267"/>
      <c r="HT2022" s="267"/>
      <c r="HU2022" s="267"/>
      <c r="HV2022" s="267"/>
      <c r="HW2022" s="267"/>
      <c r="HX2022" s="267"/>
      <c r="HY2022" s="267"/>
      <c r="HZ2022" s="267"/>
      <c r="IA2022" s="267"/>
      <c r="IB2022" s="267"/>
      <c r="IC2022" s="267"/>
      <c r="ID2022" s="267"/>
      <c r="IE2022" s="267"/>
      <c r="IF2022" s="267"/>
      <c r="IG2022" s="267"/>
      <c r="IH2022" s="267"/>
      <c r="II2022" s="267"/>
      <c r="IJ2022" s="267"/>
      <c r="IK2022" s="267"/>
      <c r="IL2022" s="267"/>
      <c r="IM2022" s="267"/>
      <c r="IN2022" s="267"/>
      <c r="IO2022" s="267"/>
      <c r="IP2022" s="267"/>
      <c r="IQ2022" s="267"/>
      <c r="IR2022" s="267"/>
      <c r="IS2022" s="267"/>
      <c r="IT2022" s="267"/>
      <c r="IU2022" s="267"/>
    </row>
    <row r="2023" spans="1:255" s="268" customFormat="1" ht="12.75">
      <c r="A2023" s="267"/>
      <c r="B2023" s="267"/>
      <c r="C2023" s="267"/>
      <c r="D2023" s="267"/>
      <c r="E2023" s="267"/>
      <c r="F2023" s="267"/>
      <c r="G2023" s="267"/>
      <c r="H2023" s="267"/>
      <c r="I2023" s="267"/>
      <c r="J2023" s="267"/>
      <c r="K2023" s="267"/>
      <c r="L2023" s="267"/>
      <c r="M2023" s="267"/>
      <c r="N2023" s="267"/>
      <c r="O2023" s="267"/>
      <c r="P2023" s="267"/>
      <c r="Q2023" s="267"/>
      <c r="R2023" s="267"/>
      <c r="S2023" s="267"/>
      <c r="T2023" s="267"/>
      <c r="U2023" s="267"/>
      <c r="V2023" s="267"/>
      <c r="W2023" s="267"/>
      <c r="X2023" s="267"/>
      <c r="Y2023" s="267"/>
      <c r="Z2023" s="267"/>
      <c r="AA2023" s="267"/>
      <c r="AB2023" s="267"/>
      <c r="AC2023" s="267"/>
      <c r="AD2023" s="267"/>
      <c r="AE2023" s="267"/>
      <c r="AF2023" s="267"/>
      <c r="AG2023" s="267"/>
      <c r="AH2023" s="267"/>
      <c r="AI2023" s="267"/>
      <c r="AJ2023" s="267"/>
      <c r="AK2023" s="267"/>
      <c r="AL2023" s="267"/>
      <c r="AM2023" s="267"/>
      <c r="AN2023" s="267"/>
      <c r="AO2023" s="267"/>
      <c r="AP2023" s="267"/>
      <c r="AQ2023" s="267"/>
      <c r="AR2023" s="267"/>
      <c r="AS2023" s="267"/>
      <c r="AT2023" s="267"/>
      <c r="AU2023" s="267"/>
      <c r="AV2023" s="267"/>
      <c r="AW2023" s="267"/>
      <c r="AX2023" s="267"/>
      <c r="AY2023" s="267"/>
      <c r="AZ2023" s="267"/>
      <c r="BA2023" s="267"/>
      <c r="BB2023" s="267"/>
      <c r="BC2023" s="267"/>
      <c r="BD2023" s="267"/>
      <c r="BE2023" s="267"/>
      <c r="BF2023" s="267"/>
      <c r="BG2023" s="267"/>
      <c r="BH2023" s="267"/>
      <c r="BI2023" s="267"/>
      <c r="BJ2023" s="267"/>
      <c r="BK2023" s="267"/>
      <c r="BL2023" s="267"/>
      <c r="BM2023" s="267"/>
      <c r="BN2023" s="267"/>
      <c r="BO2023" s="267"/>
      <c r="BP2023" s="267"/>
      <c r="BQ2023" s="267"/>
      <c r="BR2023" s="267"/>
      <c r="BS2023" s="267"/>
      <c r="BT2023" s="267"/>
      <c r="BU2023" s="267"/>
      <c r="BV2023" s="267"/>
      <c r="BW2023" s="267"/>
      <c r="BX2023" s="267"/>
      <c r="BY2023" s="267"/>
      <c r="BZ2023" s="267"/>
      <c r="CA2023" s="267"/>
      <c r="CB2023" s="267"/>
      <c r="CC2023" s="267"/>
      <c r="CD2023" s="267"/>
      <c r="CE2023" s="267"/>
      <c r="CF2023" s="267"/>
      <c r="CG2023" s="267"/>
      <c r="CH2023" s="267"/>
      <c r="CI2023" s="267"/>
      <c r="CJ2023" s="267"/>
      <c r="CK2023" s="267"/>
      <c r="CL2023" s="267"/>
      <c r="CM2023" s="267"/>
      <c r="CN2023" s="267"/>
      <c r="CO2023" s="267"/>
      <c r="CP2023" s="267"/>
      <c r="CQ2023" s="267"/>
      <c r="CR2023" s="267"/>
      <c r="CS2023" s="267"/>
      <c r="CT2023" s="267"/>
      <c r="CU2023" s="267"/>
      <c r="CV2023" s="267"/>
      <c r="CW2023" s="267"/>
      <c r="CX2023" s="267"/>
      <c r="CY2023" s="267"/>
      <c r="CZ2023" s="267"/>
      <c r="DA2023" s="267"/>
      <c r="DB2023" s="267"/>
      <c r="DC2023" s="267"/>
      <c r="DD2023" s="267"/>
      <c r="DE2023" s="267"/>
      <c r="DF2023" s="267"/>
      <c r="DG2023" s="267"/>
      <c r="DH2023" s="267"/>
      <c r="DI2023" s="267"/>
      <c r="DJ2023" s="267"/>
      <c r="DK2023" s="267"/>
      <c r="DL2023" s="267"/>
      <c r="DM2023" s="267"/>
      <c r="DN2023" s="267"/>
      <c r="DO2023" s="267"/>
      <c r="DP2023" s="267"/>
      <c r="DQ2023" s="267"/>
      <c r="DR2023" s="267"/>
      <c r="DS2023" s="267"/>
      <c r="DT2023" s="267"/>
      <c r="DU2023" s="267"/>
      <c r="DV2023" s="267"/>
      <c r="DW2023" s="267"/>
      <c r="DX2023" s="267"/>
      <c r="DY2023" s="267"/>
      <c r="DZ2023" s="267"/>
      <c r="EA2023" s="267"/>
      <c r="EB2023" s="267"/>
      <c r="EC2023" s="267"/>
      <c r="ED2023" s="267"/>
      <c r="EE2023" s="267"/>
      <c r="EF2023" s="267"/>
      <c r="EG2023" s="267"/>
      <c r="EH2023" s="267"/>
      <c r="EI2023" s="267"/>
      <c r="EJ2023" s="267"/>
      <c r="EK2023" s="267"/>
      <c r="EL2023" s="267"/>
      <c r="EM2023" s="267"/>
      <c r="EN2023" s="267"/>
      <c r="EO2023" s="267"/>
      <c r="EP2023" s="267"/>
      <c r="EQ2023" s="267"/>
      <c r="ER2023" s="267"/>
      <c r="ES2023" s="267"/>
      <c r="ET2023" s="267"/>
      <c r="EU2023" s="267"/>
      <c r="EV2023" s="267"/>
      <c r="EW2023" s="267"/>
      <c r="EX2023" s="267"/>
      <c r="EY2023" s="267"/>
      <c r="EZ2023" s="267"/>
      <c r="FA2023" s="267"/>
      <c r="FB2023" s="267"/>
      <c r="FC2023" s="267"/>
      <c r="FD2023" s="267"/>
      <c r="FE2023" s="267"/>
      <c r="FF2023" s="267"/>
      <c r="FG2023" s="267"/>
      <c r="FH2023" s="267"/>
      <c r="FI2023" s="267"/>
      <c r="FJ2023" s="267"/>
      <c r="FK2023" s="267"/>
      <c r="FL2023" s="267"/>
      <c r="FM2023" s="267"/>
      <c r="FN2023" s="267"/>
      <c r="FO2023" s="267"/>
      <c r="FP2023" s="267"/>
      <c r="FQ2023" s="267"/>
      <c r="FR2023" s="267"/>
      <c r="FS2023" s="267"/>
      <c r="FT2023" s="267"/>
      <c r="FU2023" s="267"/>
      <c r="FV2023" s="267"/>
      <c r="FW2023" s="267"/>
      <c r="FX2023" s="267"/>
      <c r="FY2023" s="267"/>
      <c r="FZ2023" s="267"/>
      <c r="GA2023" s="267"/>
      <c r="GB2023" s="267"/>
      <c r="GC2023" s="267"/>
      <c r="GD2023" s="267"/>
      <c r="GE2023" s="267"/>
      <c r="GF2023" s="267"/>
      <c r="GG2023" s="267"/>
      <c r="GH2023" s="267"/>
      <c r="GI2023" s="267"/>
      <c r="GJ2023" s="267"/>
      <c r="GK2023" s="267"/>
      <c r="GL2023" s="267"/>
      <c r="GM2023" s="267"/>
      <c r="GN2023" s="267"/>
      <c r="GO2023" s="267"/>
      <c r="GP2023" s="267"/>
      <c r="GQ2023" s="267"/>
      <c r="GR2023" s="267"/>
      <c r="GS2023" s="267"/>
      <c r="GT2023" s="267"/>
      <c r="GU2023" s="267"/>
      <c r="GV2023" s="267"/>
      <c r="GW2023" s="267"/>
      <c r="GX2023" s="267"/>
      <c r="GY2023" s="267"/>
      <c r="GZ2023" s="267"/>
      <c r="HA2023" s="267"/>
      <c r="HB2023" s="267"/>
      <c r="HC2023" s="267"/>
      <c r="HD2023" s="267"/>
      <c r="HE2023" s="267"/>
      <c r="HF2023" s="267"/>
      <c r="HG2023" s="267"/>
      <c r="HH2023" s="267"/>
      <c r="HI2023" s="267"/>
      <c r="HJ2023" s="267"/>
      <c r="HK2023" s="267"/>
      <c r="HL2023" s="267"/>
      <c r="HM2023" s="267"/>
      <c r="HN2023" s="267"/>
      <c r="HO2023" s="267"/>
      <c r="HP2023" s="267"/>
      <c r="HQ2023" s="267"/>
      <c r="HR2023" s="267"/>
      <c r="HS2023" s="267"/>
      <c r="HT2023" s="267"/>
      <c r="HU2023" s="267"/>
      <c r="HV2023" s="267"/>
      <c r="HW2023" s="267"/>
      <c r="HX2023" s="267"/>
      <c r="HY2023" s="267"/>
      <c r="HZ2023" s="267"/>
      <c r="IA2023" s="267"/>
      <c r="IB2023" s="267"/>
      <c r="IC2023" s="267"/>
      <c r="ID2023" s="267"/>
      <c r="IE2023" s="267"/>
      <c r="IF2023" s="267"/>
      <c r="IG2023" s="267"/>
      <c r="IH2023" s="267"/>
      <c r="II2023" s="267"/>
      <c r="IJ2023" s="267"/>
      <c r="IK2023" s="267"/>
      <c r="IL2023" s="267"/>
      <c r="IM2023" s="267"/>
      <c r="IN2023" s="267"/>
      <c r="IO2023" s="267"/>
      <c r="IP2023" s="267"/>
      <c r="IQ2023" s="267"/>
      <c r="IR2023" s="267"/>
      <c r="IS2023" s="267"/>
      <c r="IT2023" s="267"/>
      <c r="IU2023" s="267"/>
    </row>
    <row r="2024" spans="1:255" s="268" customFormat="1" ht="12.75">
      <c r="A2024" s="267"/>
      <c r="B2024" s="267"/>
      <c r="C2024" s="267"/>
      <c r="D2024" s="267"/>
      <c r="E2024" s="267"/>
      <c r="F2024" s="267"/>
      <c r="G2024" s="267"/>
      <c r="H2024" s="267"/>
      <c r="I2024" s="267"/>
      <c r="J2024" s="267"/>
      <c r="K2024" s="267"/>
      <c r="L2024" s="267"/>
      <c r="M2024" s="267"/>
      <c r="N2024" s="267"/>
      <c r="O2024" s="267"/>
      <c r="P2024" s="267"/>
      <c r="Q2024" s="267"/>
      <c r="R2024" s="267"/>
      <c r="S2024" s="267"/>
      <c r="T2024" s="267"/>
      <c r="U2024" s="267"/>
      <c r="V2024" s="267"/>
      <c r="W2024" s="267"/>
      <c r="X2024" s="267"/>
      <c r="Y2024" s="267"/>
      <c r="Z2024" s="267"/>
      <c r="AA2024" s="267"/>
      <c r="AB2024" s="267"/>
      <c r="AC2024" s="267"/>
      <c r="AD2024" s="267"/>
      <c r="AE2024" s="267"/>
      <c r="AF2024" s="267"/>
      <c r="AG2024" s="267"/>
      <c r="AH2024" s="267"/>
      <c r="AI2024" s="267"/>
      <c r="AJ2024" s="267"/>
      <c r="AK2024" s="267"/>
      <c r="AL2024" s="267"/>
      <c r="AM2024" s="267"/>
      <c r="AN2024" s="267"/>
      <c r="AO2024" s="267"/>
      <c r="AP2024" s="267"/>
      <c r="AQ2024" s="267"/>
      <c r="AR2024" s="267"/>
      <c r="AS2024" s="267"/>
      <c r="AT2024" s="267"/>
      <c r="AU2024" s="267"/>
      <c r="AV2024" s="267"/>
      <c r="AW2024" s="267"/>
      <c r="AX2024" s="267"/>
      <c r="AY2024" s="267"/>
      <c r="AZ2024" s="267"/>
      <c r="BA2024" s="267"/>
      <c r="BB2024" s="267"/>
      <c r="BC2024" s="267"/>
      <c r="BD2024" s="267"/>
      <c r="BE2024" s="267"/>
      <c r="BF2024" s="267"/>
      <c r="BG2024" s="267"/>
      <c r="BH2024" s="267"/>
      <c r="BI2024" s="267"/>
      <c r="BJ2024" s="267"/>
      <c r="BK2024" s="267"/>
      <c r="BL2024" s="267"/>
      <c r="BM2024" s="267"/>
      <c r="BN2024" s="267"/>
      <c r="BO2024" s="267"/>
      <c r="BP2024" s="267"/>
      <c r="BQ2024" s="267"/>
      <c r="BR2024" s="267"/>
      <c r="BS2024" s="267"/>
      <c r="BT2024" s="267"/>
      <c r="BU2024" s="267"/>
      <c r="BV2024" s="267"/>
      <c r="BW2024" s="267"/>
      <c r="BX2024" s="267"/>
      <c r="BY2024" s="267"/>
      <c r="BZ2024" s="267"/>
      <c r="CA2024" s="267"/>
      <c r="CB2024" s="267"/>
      <c r="CC2024" s="267"/>
      <c r="CD2024" s="267"/>
      <c r="CE2024" s="267"/>
      <c r="CF2024" s="267"/>
      <c r="CG2024" s="267"/>
      <c r="CH2024" s="267"/>
      <c r="CI2024" s="267"/>
      <c r="CJ2024" s="267"/>
      <c r="CK2024" s="267"/>
      <c r="CL2024" s="267"/>
      <c r="CM2024" s="267"/>
      <c r="CN2024" s="267"/>
      <c r="CO2024" s="267"/>
      <c r="CP2024" s="267"/>
      <c r="CQ2024" s="267"/>
      <c r="CR2024" s="267"/>
      <c r="CS2024" s="267"/>
      <c r="CT2024" s="267"/>
      <c r="CU2024" s="267"/>
      <c r="CV2024" s="267"/>
      <c r="CW2024" s="267"/>
      <c r="CX2024" s="267"/>
      <c r="CY2024" s="267"/>
      <c r="CZ2024" s="267"/>
      <c r="DA2024" s="267"/>
      <c r="DB2024" s="267"/>
      <c r="DC2024" s="267"/>
      <c r="DD2024" s="267"/>
      <c r="DE2024" s="267"/>
      <c r="DF2024" s="267"/>
      <c r="DG2024" s="267"/>
      <c r="DH2024" s="267"/>
      <c r="DI2024" s="267"/>
      <c r="DJ2024" s="267"/>
      <c r="DK2024" s="267"/>
      <c r="DL2024" s="267"/>
      <c r="DM2024" s="267"/>
      <c r="DN2024" s="267"/>
      <c r="DO2024" s="267"/>
      <c r="DP2024" s="267"/>
      <c r="DQ2024" s="267"/>
      <c r="DR2024" s="267"/>
      <c r="DS2024" s="267"/>
      <c r="DT2024" s="267"/>
      <c r="DU2024" s="267"/>
      <c r="DV2024" s="267"/>
      <c r="DW2024" s="267"/>
      <c r="DX2024" s="267"/>
      <c r="DY2024" s="267"/>
      <c r="DZ2024" s="267"/>
      <c r="EA2024" s="267"/>
      <c r="EB2024" s="267"/>
      <c r="EC2024" s="267"/>
      <c r="ED2024" s="267"/>
      <c r="EE2024" s="267"/>
      <c r="EF2024" s="267"/>
      <c r="EG2024" s="267"/>
      <c r="EH2024" s="267"/>
      <c r="EI2024" s="267"/>
      <c r="EJ2024" s="267"/>
      <c r="EK2024" s="267"/>
      <c r="EL2024" s="267"/>
      <c r="EM2024" s="267"/>
      <c r="EN2024" s="267"/>
      <c r="EO2024" s="267"/>
      <c r="EP2024" s="267"/>
      <c r="EQ2024" s="267"/>
      <c r="ER2024" s="267"/>
      <c r="ES2024" s="267"/>
      <c r="ET2024" s="267"/>
      <c r="EU2024" s="267"/>
      <c r="EV2024" s="267"/>
      <c r="EW2024" s="267"/>
      <c r="EX2024" s="267"/>
      <c r="EY2024" s="267"/>
      <c r="EZ2024" s="267"/>
      <c r="FA2024" s="267"/>
      <c r="FB2024" s="267"/>
      <c r="FC2024" s="267"/>
      <c r="FD2024" s="267"/>
      <c r="FE2024" s="267"/>
      <c r="FF2024" s="267"/>
      <c r="FG2024" s="267"/>
      <c r="FH2024" s="267"/>
      <c r="FI2024" s="267"/>
      <c r="FJ2024" s="267"/>
      <c r="FK2024" s="267"/>
      <c r="FL2024" s="267"/>
      <c r="FM2024" s="267"/>
      <c r="FN2024" s="267"/>
      <c r="FO2024" s="267"/>
      <c r="FP2024" s="267"/>
      <c r="FQ2024" s="267"/>
      <c r="FR2024" s="267"/>
      <c r="FS2024" s="267"/>
      <c r="FT2024" s="267"/>
      <c r="FU2024" s="267"/>
      <c r="FV2024" s="267"/>
      <c r="FW2024" s="267"/>
      <c r="FX2024" s="267"/>
      <c r="FY2024" s="267"/>
      <c r="FZ2024" s="267"/>
      <c r="GA2024" s="267"/>
      <c r="GB2024" s="267"/>
      <c r="GC2024" s="267"/>
      <c r="GD2024" s="267"/>
      <c r="GE2024" s="267"/>
      <c r="GF2024" s="267"/>
      <c r="GG2024" s="267"/>
      <c r="GH2024" s="267"/>
      <c r="GI2024" s="267"/>
      <c r="GJ2024" s="267"/>
      <c r="GK2024" s="267"/>
      <c r="GL2024" s="267"/>
      <c r="GM2024" s="267"/>
      <c r="GN2024" s="267"/>
      <c r="GO2024" s="267"/>
      <c r="GP2024" s="267"/>
      <c r="GQ2024" s="267"/>
      <c r="GR2024" s="267"/>
      <c r="GS2024" s="267"/>
      <c r="GT2024" s="267"/>
      <c r="GU2024" s="267"/>
      <c r="GV2024" s="267"/>
      <c r="GW2024" s="267"/>
      <c r="GX2024" s="267"/>
      <c r="GY2024" s="267"/>
      <c r="GZ2024" s="267"/>
      <c r="HA2024" s="267"/>
      <c r="HB2024" s="267"/>
      <c r="HC2024" s="267"/>
      <c r="HD2024" s="267"/>
      <c r="HE2024" s="267"/>
      <c r="HF2024" s="267"/>
      <c r="HG2024" s="267"/>
      <c r="HH2024" s="267"/>
      <c r="HI2024" s="267"/>
      <c r="HJ2024" s="267"/>
      <c r="HK2024" s="267"/>
      <c r="HL2024" s="267"/>
      <c r="HM2024" s="267"/>
      <c r="HN2024" s="267"/>
      <c r="HO2024" s="267"/>
      <c r="HP2024" s="267"/>
      <c r="HQ2024" s="267"/>
      <c r="HR2024" s="267"/>
      <c r="HS2024" s="267"/>
      <c r="HT2024" s="267"/>
      <c r="HU2024" s="267"/>
      <c r="HV2024" s="267"/>
      <c r="HW2024" s="267"/>
      <c r="HX2024" s="267"/>
      <c r="HY2024" s="267"/>
      <c r="HZ2024" s="267"/>
      <c r="IA2024" s="267"/>
      <c r="IB2024" s="267"/>
      <c r="IC2024" s="267"/>
      <c r="ID2024" s="267"/>
      <c r="IE2024" s="267"/>
      <c r="IF2024" s="267"/>
      <c r="IG2024" s="267"/>
      <c r="IH2024" s="267"/>
      <c r="II2024" s="267"/>
      <c r="IJ2024" s="267"/>
      <c r="IK2024" s="267"/>
      <c r="IL2024" s="267"/>
      <c r="IM2024" s="267"/>
      <c r="IN2024" s="267"/>
      <c r="IO2024" s="267"/>
      <c r="IP2024" s="267"/>
      <c r="IQ2024" s="267"/>
      <c r="IR2024" s="267"/>
      <c r="IS2024" s="267"/>
      <c r="IT2024" s="267"/>
      <c r="IU2024" s="267"/>
    </row>
    <row r="2025" spans="1:255" s="268" customFormat="1" ht="12.75">
      <c r="A2025" s="267"/>
      <c r="B2025" s="267"/>
      <c r="C2025" s="267"/>
      <c r="D2025" s="267"/>
      <c r="E2025" s="267"/>
      <c r="F2025" s="267"/>
      <c r="G2025" s="267"/>
      <c r="H2025" s="267"/>
      <c r="I2025" s="267"/>
      <c r="J2025" s="267"/>
      <c r="K2025" s="267"/>
      <c r="L2025" s="267"/>
      <c r="M2025" s="267"/>
      <c r="N2025" s="267"/>
      <c r="O2025" s="267"/>
      <c r="P2025" s="267"/>
      <c r="Q2025" s="267"/>
      <c r="R2025" s="267"/>
      <c r="S2025" s="267"/>
      <c r="T2025" s="267"/>
      <c r="U2025" s="267"/>
      <c r="V2025" s="267"/>
      <c r="W2025" s="267"/>
      <c r="X2025" s="267"/>
      <c r="Y2025" s="267"/>
      <c r="Z2025" s="267"/>
      <c r="AA2025" s="267"/>
      <c r="AB2025" s="267"/>
      <c r="AC2025" s="267"/>
      <c r="AD2025" s="267"/>
      <c r="AE2025" s="267"/>
      <c r="AF2025" s="267"/>
      <c r="AG2025" s="267"/>
      <c r="AH2025" s="267"/>
      <c r="AI2025" s="267"/>
      <c r="AJ2025" s="267"/>
      <c r="AK2025" s="267"/>
      <c r="AL2025" s="267"/>
      <c r="AM2025" s="267"/>
      <c r="AN2025" s="267"/>
      <c r="AO2025" s="267"/>
      <c r="AP2025" s="267"/>
      <c r="AQ2025" s="267"/>
      <c r="AR2025" s="267"/>
      <c r="AS2025" s="267"/>
      <c r="AT2025" s="267"/>
      <c r="AU2025" s="267"/>
      <c r="AV2025" s="267"/>
      <c r="AW2025" s="267"/>
      <c r="AX2025" s="267"/>
      <c r="AY2025" s="267"/>
      <c r="AZ2025" s="267"/>
      <c r="BA2025" s="267"/>
      <c r="BB2025" s="267"/>
      <c r="BC2025" s="267"/>
      <c r="BD2025" s="267"/>
      <c r="BE2025" s="267"/>
      <c r="BF2025" s="267"/>
      <c r="BG2025" s="267"/>
      <c r="BH2025" s="267"/>
      <c r="BI2025" s="267"/>
      <c r="BJ2025" s="267"/>
      <c r="BK2025" s="267"/>
      <c r="BL2025" s="267"/>
      <c r="BM2025" s="267"/>
      <c r="BN2025" s="267"/>
      <c r="BO2025" s="267"/>
      <c r="BP2025" s="267"/>
      <c r="BQ2025" s="267"/>
      <c r="BR2025" s="267"/>
      <c r="BS2025" s="267"/>
      <c r="BT2025" s="267"/>
      <c r="BU2025" s="267"/>
      <c r="BV2025" s="267"/>
      <c r="BW2025" s="267"/>
      <c r="BX2025" s="267"/>
      <c r="BY2025" s="267"/>
      <c r="BZ2025" s="267"/>
      <c r="CA2025" s="267"/>
      <c r="CB2025" s="267"/>
      <c r="CC2025" s="267"/>
      <c r="CD2025" s="267"/>
      <c r="CE2025" s="267"/>
      <c r="CF2025" s="267"/>
      <c r="CG2025" s="267"/>
      <c r="CH2025" s="267"/>
      <c r="CI2025" s="267"/>
      <c r="CJ2025" s="267"/>
      <c r="CK2025" s="267"/>
      <c r="CL2025" s="267"/>
      <c r="CM2025" s="267"/>
      <c r="CN2025" s="267"/>
      <c r="CO2025" s="267"/>
      <c r="CP2025" s="267"/>
      <c r="CQ2025" s="267"/>
      <c r="CR2025" s="267"/>
      <c r="CS2025" s="267"/>
      <c r="CT2025" s="267"/>
      <c r="CU2025" s="267"/>
      <c r="CV2025" s="267"/>
      <c r="CW2025" s="267"/>
      <c r="CX2025" s="267"/>
      <c r="CY2025" s="267"/>
      <c r="CZ2025" s="267"/>
      <c r="DA2025" s="267"/>
      <c r="DB2025" s="267"/>
      <c r="DC2025" s="267"/>
      <c r="DD2025" s="267"/>
      <c r="DE2025" s="267"/>
      <c r="DF2025" s="267"/>
      <c r="DG2025" s="267"/>
      <c r="DH2025" s="267"/>
      <c r="DI2025" s="267"/>
      <c r="DJ2025" s="267"/>
      <c r="DK2025" s="267"/>
      <c r="DL2025" s="267"/>
      <c r="DM2025" s="267"/>
      <c r="DN2025" s="267"/>
      <c r="DO2025" s="267"/>
      <c r="DP2025" s="267"/>
      <c r="DQ2025" s="267"/>
      <c r="DR2025" s="267"/>
      <c r="DS2025" s="267"/>
      <c r="DT2025" s="267"/>
      <c r="DU2025" s="267"/>
      <c r="DV2025" s="267"/>
      <c r="DW2025" s="267"/>
      <c r="DX2025" s="267"/>
      <c r="DY2025" s="267"/>
      <c r="DZ2025" s="267"/>
      <c r="EA2025" s="267"/>
      <c r="EB2025" s="267"/>
      <c r="EC2025" s="267"/>
      <c r="ED2025" s="267"/>
      <c r="EE2025" s="267"/>
      <c r="EF2025" s="267"/>
      <c r="EG2025" s="267"/>
      <c r="EH2025" s="267"/>
      <c r="EI2025" s="267"/>
      <c r="EJ2025" s="267"/>
      <c r="EK2025" s="267"/>
      <c r="EL2025" s="267"/>
      <c r="EM2025" s="267"/>
      <c r="EN2025" s="267"/>
      <c r="EO2025" s="267"/>
      <c r="EP2025" s="267"/>
      <c r="EQ2025" s="267"/>
      <c r="ER2025" s="267"/>
      <c r="ES2025" s="267"/>
      <c r="ET2025" s="267"/>
      <c r="EU2025" s="267"/>
      <c r="EV2025" s="267"/>
      <c r="EW2025" s="267"/>
      <c r="EX2025" s="267"/>
      <c r="EY2025" s="267"/>
      <c r="EZ2025" s="267"/>
      <c r="FA2025" s="267"/>
      <c r="FB2025" s="267"/>
      <c r="FC2025" s="267"/>
      <c r="FD2025" s="267"/>
      <c r="FE2025" s="267"/>
      <c r="FF2025" s="267"/>
      <c r="FG2025" s="267"/>
      <c r="FH2025" s="267"/>
      <c r="FI2025" s="267"/>
      <c r="FJ2025" s="267"/>
      <c r="FK2025" s="267"/>
      <c r="FL2025" s="267"/>
      <c r="FM2025" s="267"/>
      <c r="FN2025" s="267"/>
      <c r="FO2025" s="267"/>
      <c r="FP2025" s="267"/>
      <c r="FQ2025" s="267"/>
      <c r="FR2025" s="267"/>
      <c r="FS2025" s="267"/>
      <c r="FT2025" s="267"/>
      <c r="FU2025" s="267"/>
      <c r="FV2025" s="267"/>
      <c r="FW2025" s="267"/>
      <c r="FX2025" s="267"/>
      <c r="FY2025" s="267"/>
      <c r="FZ2025" s="267"/>
      <c r="GA2025" s="267"/>
      <c r="GB2025" s="267"/>
      <c r="GC2025" s="267"/>
      <c r="GD2025" s="267"/>
      <c r="GE2025" s="267"/>
      <c r="GF2025" s="267"/>
      <c r="GG2025" s="267"/>
      <c r="GH2025" s="267"/>
      <c r="GI2025" s="267"/>
      <c r="GJ2025" s="267"/>
      <c r="GK2025" s="267"/>
      <c r="GL2025" s="267"/>
      <c r="GM2025" s="267"/>
      <c r="GN2025" s="267"/>
      <c r="GO2025" s="267"/>
      <c r="GP2025" s="267"/>
      <c r="GQ2025" s="267"/>
      <c r="GR2025" s="267"/>
      <c r="GS2025" s="267"/>
      <c r="GT2025" s="267"/>
      <c r="GU2025" s="267"/>
      <c r="GV2025" s="267"/>
      <c r="GW2025" s="267"/>
      <c r="GX2025" s="267"/>
      <c r="GY2025" s="267"/>
      <c r="GZ2025" s="267"/>
      <c r="HA2025" s="267"/>
      <c r="HB2025" s="267"/>
      <c r="HC2025" s="267"/>
      <c r="HD2025" s="267"/>
      <c r="HE2025" s="267"/>
      <c r="HF2025" s="267"/>
      <c r="HG2025" s="267"/>
      <c r="HH2025" s="267"/>
      <c r="HI2025" s="267"/>
      <c r="HJ2025" s="267"/>
      <c r="HK2025" s="267"/>
      <c r="HL2025" s="267"/>
      <c r="HM2025" s="267"/>
      <c r="HN2025" s="267"/>
      <c r="HO2025" s="267"/>
      <c r="HP2025" s="267"/>
      <c r="HQ2025" s="267"/>
      <c r="HR2025" s="267"/>
      <c r="HS2025" s="267"/>
      <c r="HT2025" s="267"/>
      <c r="HU2025" s="267"/>
      <c r="HV2025" s="267"/>
      <c r="HW2025" s="267"/>
      <c r="HX2025" s="267"/>
      <c r="HY2025" s="267"/>
      <c r="HZ2025" s="267"/>
      <c r="IA2025" s="267"/>
      <c r="IB2025" s="267"/>
      <c r="IC2025" s="267"/>
      <c r="ID2025" s="267"/>
      <c r="IE2025" s="267"/>
      <c r="IF2025" s="267"/>
      <c r="IG2025" s="267"/>
      <c r="IH2025" s="267"/>
      <c r="II2025" s="267"/>
      <c r="IJ2025" s="267"/>
      <c r="IK2025" s="267"/>
      <c r="IL2025" s="267"/>
      <c r="IM2025" s="267"/>
      <c r="IN2025" s="267"/>
      <c r="IO2025" s="267"/>
      <c r="IP2025" s="267"/>
      <c r="IQ2025" s="267"/>
      <c r="IR2025" s="267"/>
      <c r="IS2025" s="267"/>
      <c r="IT2025" s="267"/>
      <c r="IU2025" s="267"/>
    </row>
    <row r="2026" spans="1:255" s="268" customFormat="1" ht="12.75">
      <c r="A2026" s="267"/>
      <c r="B2026" s="267"/>
      <c r="C2026" s="267"/>
      <c r="D2026" s="267"/>
      <c r="E2026" s="267"/>
      <c r="F2026" s="267"/>
      <c r="G2026" s="267"/>
      <c r="H2026" s="267"/>
      <c r="I2026" s="267"/>
      <c r="J2026" s="267"/>
      <c r="K2026" s="267"/>
      <c r="L2026" s="267"/>
      <c r="M2026" s="267"/>
      <c r="N2026" s="267"/>
      <c r="O2026" s="267"/>
      <c r="P2026" s="267"/>
      <c r="Q2026" s="267"/>
      <c r="R2026" s="267"/>
      <c r="S2026" s="267"/>
      <c r="T2026" s="267"/>
      <c r="U2026" s="267"/>
      <c r="V2026" s="267"/>
      <c r="W2026" s="267"/>
      <c r="X2026" s="267"/>
      <c r="Y2026" s="267"/>
      <c r="Z2026" s="267"/>
      <c r="AA2026" s="267"/>
      <c r="AB2026" s="267"/>
      <c r="AC2026" s="267"/>
      <c r="AD2026" s="267"/>
      <c r="AE2026" s="267"/>
      <c r="AF2026" s="267"/>
      <c r="AG2026" s="267"/>
      <c r="AH2026" s="267"/>
      <c r="AI2026" s="267"/>
      <c r="AJ2026" s="267"/>
      <c r="AK2026" s="267"/>
      <c r="AL2026" s="267"/>
      <c r="AM2026" s="267"/>
      <c r="AN2026" s="267"/>
      <c r="AO2026" s="267"/>
      <c r="AP2026" s="267"/>
      <c r="AQ2026" s="267"/>
      <c r="AR2026" s="267"/>
      <c r="AS2026" s="267"/>
      <c r="AT2026" s="267"/>
      <c r="AU2026" s="267"/>
      <c r="AV2026" s="267"/>
      <c r="AW2026" s="267"/>
      <c r="AX2026" s="267"/>
      <c r="AY2026" s="267"/>
      <c r="AZ2026" s="267"/>
      <c r="BA2026" s="267"/>
      <c r="BB2026" s="267"/>
      <c r="BC2026" s="267"/>
      <c r="BD2026" s="267"/>
      <c r="BE2026" s="267"/>
      <c r="BF2026" s="267"/>
      <c r="BG2026" s="267"/>
      <c r="BH2026" s="267"/>
      <c r="BI2026" s="267"/>
      <c r="BJ2026" s="267"/>
      <c r="BK2026" s="267"/>
      <c r="BL2026" s="267"/>
      <c r="BM2026" s="267"/>
      <c r="BN2026" s="267"/>
      <c r="BO2026" s="267"/>
      <c r="BP2026" s="267"/>
      <c r="BQ2026" s="267"/>
      <c r="BR2026" s="267"/>
      <c r="BS2026" s="267"/>
      <c r="BT2026" s="267"/>
      <c r="BU2026" s="267"/>
      <c r="BV2026" s="267"/>
      <c r="BW2026" s="267"/>
      <c r="BX2026" s="267"/>
      <c r="BY2026" s="267"/>
      <c r="BZ2026" s="267"/>
      <c r="CA2026" s="267"/>
      <c r="CB2026" s="267"/>
      <c r="CC2026" s="267"/>
      <c r="CD2026" s="267"/>
      <c r="CE2026" s="267"/>
      <c r="CF2026" s="267"/>
      <c r="CG2026" s="267"/>
      <c r="CH2026" s="267"/>
      <c r="CI2026" s="267"/>
      <c r="CJ2026" s="267"/>
      <c r="CK2026" s="267"/>
      <c r="CL2026" s="267"/>
      <c r="CM2026" s="267"/>
      <c r="CN2026" s="267"/>
      <c r="CO2026" s="267"/>
      <c r="CP2026" s="267"/>
      <c r="CQ2026" s="267"/>
      <c r="CR2026" s="267"/>
      <c r="CS2026" s="267"/>
      <c r="CT2026" s="267"/>
      <c r="CU2026" s="267"/>
      <c r="CV2026" s="267"/>
      <c r="CW2026" s="267"/>
      <c r="CX2026" s="267"/>
      <c r="CY2026" s="267"/>
      <c r="CZ2026" s="267"/>
      <c r="DA2026" s="267"/>
      <c r="DB2026" s="267"/>
      <c r="DC2026" s="267"/>
      <c r="DD2026" s="267"/>
      <c r="DE2026" s="267"/>
      <c r="DF2026" s="267"/>
      <c r="DG2026" s="267"/>
      <c r="DH2026" s="267"/>
      <c r="DI2026" s="267"/>
      <c r="DJ2026" s="267"/>
      <c r="DK2026" s="267"/>
      <c r="DL2026" s="267"/>
      <c r="DM2026" s="267"/>
      <c r="DN2026" s="267"/>
      <c r="DO2026" s="267"/>
      <c r="DP2026" s="267"/>
      <c r="DQ2026" s="267"/>
      <c r="DR2026" s="267"/>
      <c r="DS2026" s="267"/>
      <c r="DT2026" s="267"/>
      <c r="DU2026" s="267"/>
      <c r="DV2026" s="267"/>
      <c r="DW2026" s="267"/>
      <c r="DX2026" s="267"/>
      <c r="DY2026" s="267"/>
      <c r="DZ2026" s="267"/>
      <c r="EA2026" s="267"/>
      <c r="EB2026" s="267"/>
      <c r="EC2026" s="267"/>
      <c r="ED2026" s="267"/>
      <c r="EE2026" s="267"/>
      <c r="EF2026" s="267"/>
      <c r="EG2026" s="267"/>
      <c r="EH2026" s="267"/>
      <c r="EI2026" s="267"/>
      <c r="EJ2026" s="267"/>
      <c r="EK2026" s="267"/>
      <c r="EL2026" s="267"/>
      <c r="EM2026" s="267"/>
      <c r="EN2026" s="267"/>
      <c r="EO2026" s="267"/>
      <c r="EP2026" s="267"/>
      <c r="EQ2026" s="267"/>
      <c r="ER2026" s="267"/>
      <c r="ES2026" s="267"/>
      <c r="ET2026" s="267"/>
      <c r="EU2026" s="267"/>
      <c r="EV2026" s="267"/>
      <c r="EW2026" s="267"/>
      <c r="EX2026" s="267"/>
      <c r="EY2026" s="267"/>
      <c r="EZ2026" s="267"/>
      <c r="FA2026" s="267"/>
      <c r="FB2026" s="267"/>
      <c r="FC2026" s="267"/>
      <c r="FD2026" s="267"/>
      <c r="FE2026" s="267"/>
      <c r="FF2026" s="267"/>
      <c r="FG2026" s="267"/>
      <c r="FH2026" s="267"/>
      <c r="FI2026" s="267"/>
      <c r="FJ2026" s="267"/>
      <c r="FK2026" s="267"/>
      <c r="FL2026" s="267"/>
      <c r="FM2026" s="267"/>
      <c r="FN2026" s="267"/>
      <c r="FO2026" s="267"/>
      <c r="FP2026" s="267"/>
      <c r="FQ2026" s="267"/>
      <c r="FR2026" s="267"/>
      <c r="FS2026" s="267"/>
      <c r="FT2026" s="267"/>
      <c r="FU2026" s="267"/>
      <c r="FV2026" s="267"/>
      <c r="FW2026" s="267"/>
      <c r="FX2026" s="267"/>
      <c r="FY2026" s="267"/>
      <c r="FZ2026" s="267"/>
      <c r="GA2026" s="267"/>
      <c r="GB2026" s="267"/>
      <c r="GC2026" s="267"/>
      <c r="GD2026" s="267"/>
      <c r="GE2026" s="267"/>
      <c r="GF2026" s="267"/>
      <c r="GG2026" s="267"/>
      <c r="GH2026" s="267"/>
      <c r="GI2026" s="267"/>
      <c r="GJ2026" s="267"/>
      <c r="GK2026" s="267"/>
      <c r="GL2026" s="267"/>
      <c r="GM2026" s="267"/>
      <c r="GN2026" s="267"/>
      <c r="GO2026" s="267"/>
      <c r="GP2026" s="267"/>
      <c r="GQ2026" s="267"/>
      <c r="GR2026" s="267"/>
      <c r="GS2026" s="267"/>
      <c r="GT2026" s="267"/>
      <c r="GU2026" s="267"/>
      <c r="GV2026" s="267"/>
      <c r="GW2026" s="267"/>
      <c r="GX2026" s="267"/>
      <c r="GY2026" s="267"/>
      <c r="GZ2026" s="267"/>
      <c r="HA2026" s="267"/>
      <c r="HB2026" s="267"/>
      <c r="HC2026" s="267"/>
      <c r="HD2026" s="267"/>
      <c r="HE2026" s="267"/>
      <c r="HF2026" s="267"/>
      <c r="HG2026" s="267"/>
      <c r="HH2026" s="267"/>
      <c r="HI2026" s="267"/>
      <c r="HJ2026" s="267"/>
      <c r="HK2026" s="267"/>
      <c r="HL2026" s="267"/>
      <c r="HM2026" s="267"/>
      <c r="HN2026" s="267"/>
      <c r="HO2026" s="267"/>
      <c r="HP2026" s="267"/>
      <c r="HQ2026" s="267"/>
      <c r="HR2026" s="267"/>
      <c r="HS2026" s="267"/>
      <c r="HT2026" s="267"/>
      <c r="HU2026" s="267"/>
      <c r="HV2026" s="267"/>
      <c r="HW2026" s="267"/>
      <c r="HX2026" s="267"/>
      <c r="HY2026" s="267"/>
      <c r="HZ2026" s="267"/>
      <c r="IA2026" s="267"/>
      <c r="IB2026" s="267"/>
      <c r="IC2026" s="267"/>
      <c r="ID2026" s="267"/>
      <c r="IE2026" s="267"/>
      <c r="IF2026" s="267"/>
      <c r="IG2026" s="267"/>
      <c r="IH2026" s="267"/>
      <c r="II2026" s="267"/>
      <c r="IJ2026" s="267"/>
      <c r="IK2026" s="267"/>
      <c r="IL2026" s="267"/>
      <c r="IM2026" s="267"/>
      <c r="IN2026" s="267"/>
      <c r="IO2026" s="267"/>
      <c r="IP2026" s="267"/>
      <c r="IQ2026" s="267"/>
      <c r="IR2026" s="267"/>
      <c r="IS2026" s="267"/>
      <c r="IT2026" s="267"/>
      <c r="IU2026" s="267"/>
    </row>
    <row r="2027" spans="1:255" s="268" customFormat="1" ht="12.75">
      <c r="A2027" s="267"/>
      <c r="B2027" s="267"/>
      <c r="C2027" s="267"/>
      <c r="D2027" s="267"/>
      <c r="E2027" s="267"/>
      <c r="F2027" s="267"/>
      <c r="G2027" s="267"/>
      <c r="H2027" s="267"/>
      <c r="I2027" s="267"/>
      <c r="J2027" s="267"/>
      <c r="K2027" s="267"/>
      <c r="L2027" s="267"/>
      <c r="M2027" s="267"/>
      <c r="N2027" s="267"/>
      <c r="O2027" s="267"/>
      <c r="P2027" s="267"/>
      <c r="Q2027" s="267"/>
      <c r="R2027" s="267"/>
      <c r="S2027" s="267"/>
      <c r="T2027" s="267"/>
      <c r="U2027" s="267"/>
      <c r="V2027" s="267"/>
      <c r="W2027" s="267"/>
      <c r="X2027" s="267"/>
      <c r="Y2027" s="267"/>
      <c r="Z2027" s="267"/>
      <c r="AA2027" s="267"/>
      <c r="AB2027" s="267"/>
      <c r="AC2027" s="267"/>
      <c r="AD2027" s="267"/>
      <c r="AE2027" s="267"/>
      <c r="AF2027" s="267"/>
      <c r="AG2027" s="267"/>
      <c r="AH2027" s="267"/>
      <c r="AI2027" s="267"/>
      <c r="AJ2027" s="267"/>
      <c r="AK2027" s="267"/>
      <c r="AL2027" s="267"/>
      <c r="AM2027" s="267"/>
      <c r="AN2027" s="267"/>
      <c r="AO2027" s="267"/>
      <c r="AP2027" s="267"/>
      <c r="AQ2027" s="267"/>
      <c r="AR2027" s="267"/>
      <c r="AS2027" s="267"/>
      <c r="AT2027" s="267"/>
      <c r="AU2027" s="267"/>
      <c r="AV2027" s="267"/>
      <c r="AW2027" s="267"/>
      <c r="AX2027" s="267"/>
      <c r="AY2027" s="267"/>
      <c r="AZ2027" s="267"/>
      <c r="BA2027" s="267"/>
      <c r="BB2027" s="267"/>
      <c r="BC2027" s="267"/>
      <c r="BD2027" s="267"/>
      <c r="BE2027" s="267"/>
      <c r="BF2027" s="267"/>
      <c r="BG2027" s="267"/>
      <c r="BH2027" s="267"/>
      <c r="BI2027" s="267"/>
      <c r="BJ2027" s="267"/>
      <c r="BK2027" s="267"/>
      <c r="BL2027" s="267"/>
      <c r="BM2027" s="267"/>
      <c r="BN2027" s="267"/>
      <c r="BO2027" s="267"/>
      <c r="BP2027" s="267"/>
      <c r="BQ2027" s="267"/>
      <c r="BR2027" s="267"/>
      <c r="BS2027" s="267"/>
      <c r="BT2027" s="267"/>
      <c r="BU2027" s="267"/>
      <c r="BV2027" s="267"/>
      <c r="BW2027" s="267"/>
      <c r="BX2027" s="267"/>
      <c r="BY2027" s="267"/>
      <c r="BZ2027" s="267"/>
      <c r="CA2027" s="267"/>
      <c r="CB2027" s="267"/>
      <c r="CC2027" s="267"/>
      <c r="CD2027" s="267"/>
      <c r="CE2027" s="267"/>
      <c r="CF2027" s="267"/>
      <c r="CG2027" s="267"/>
      <c r="CH2027" s="267"/>
      <c r="CI2027" s="267"/>
      <c r="CJ2027" s="267"/>
      <c r="CK2027" s="267"/>
      <c r="CL2027" s="267"/>
      <c r="CM2027" s="267"/>
      <c r="CN2027" s="267"/>
      <c r="CO2027" s="267"/>
      <c r="CP2027" s="267"/>
      <c r="CQ2027" s="267"/>
      <c r="CR2027" s="267"/>
      <c r="CS2027" s="267"/>
      <c r="CT2027" s="267"/>
      <c r="CU2027" s="267"/>
      <c r="CV2027" s="267"/>
      <c r="CW2027" s="267"/>
      <c r="CX2027" s="267"/>
      <c r="CY2027" s="267"/>
      <c r="CZ2027" s="267"/>
      <c r="DA2027" s="267"/>
      <c r="DB2027" s="267"/>
      <c r="DC2027" s="267"/>
      <c r="DD2027" s="267"/>
      <c r="DE2027" s="267"/>
      <c r="DF2027" s="267"/>
      <c r="DG2027" s="267"/>
      <c r="DH2027" s="267"/>
      <c r="DI2027" s="267"/>
      <c r="DJ2027" s="267"/>
      <c r="DK2027" s="267"/>
      <c r="DL2027" s="267"/>
      <c r="DM2027" s="267"/>
      <c r="DN2027" s="267"/>
      <c r="DO2027" s="267"/>
      <c r="DP2027" s="267"/>
      <c r="DQ2027" s="267"/>
      <c r="DR2027" s="267"/>
      <c r="DS2027" s="267"/>
      <c r="DT2027" s="267"/>
      <c r="DU2027" s="267"/>
      <c r="DV2027" s="267"/>
      <c r="DW2027" s="267"/>
      <c r="DX2027" s="267"/>
      <c r="DY2027" s="267"/>
      <c r="DZ2027" s="267"/>
      <c r="EA2027" s="267"/>
      <c r="EB2027" s="267"/>
      <c r="EC2027" s="267"/>
      <c r="ED2027" s="267"/>
      <c r="EE2027" s="267"/>
      <c r="EF2027" s="267"/>
      <c r="EG2027" s="267"/>
      <c r="EH2027" s="267"/>
      <c r="EI2027" s="267"/>
      <c r="EJ2027" s="267"/>
      <c r="EK2027" s="267"/>
      <c r="EL2027" s="267"/>
      <c r="EM2027" s="267"/>
      <c r="EN2027" s="267"/>
      <c r="EO2027" s="267"/>
      <c r="EP2027" s="267"/>
      <c r="EQ2027" s="267"/>
      <c r="ER2027" s="267"/>
      <c r="ES2027" s="267"/>
      <c r="ET2027" s="267"/>
      <c r="EU2027" s="267"/>
      <c r="EV2027" s="267"/>
      <c r="EW2027" s="267"/>
      <c r="EX2027" s="267"/>
      <c r="EY2027" s="267"/>
      <c r="EZ2027" s="267"/>
      <c r="FA2027" s="267"/>
      <c r="FB2027" s="267"/>
      <c r="FC2027" s="267"/>
      <c r="FD2027" s="267"/>
      <c r="FE2027" s="267"/>
      <c r="FF2027" s="267"/>
      <c r="FG2027" s="267"/>
      <c r="FH2027" s="267"/>
      <c r="FI2027" s="267"/>
      <c r="FJ2027" s="267"/>
      <c r="FK2027" s="267"/>
      <c r="FL2027" s="267"/>
      <c r="FM2027" s="267"/>
      <c r="FN2027" s="267"/>
      <c r="FO2027" s="267"/>
      <c r="FP2027" s="267"/>
      <c r="FQ2027" s="267"/>
      <c r="FR2027" s="267"/>
      <c r="FS2027" s="267"/>
      <c r="FT2027" s="267"/>
      <c r="FU2027" s="267"/>
      <c r="FV2027" s="267"/>
      <c r="FW2027" s="267"/>
      <c r="FX2027" s="267"/>
      <c r="FY2027" s="267"/>
      <c r="FZ2027" s="267"/>
      <c r="GA2027" s="267"/>
      <c r="GB2027" s="267"/>
      <c r="GC2027" s="267"/>
      <c r="GD2027" s="267"/>
      <c r="GE2027" s="267"/>
      <c r="GF2027" s="267"/>
      <c r="GG2027" s="267"/>
      <c r="GH2027" s="267"/>
      <c r="GI2027" s="267"/>
      <c r="GJ2027" s="267"/>
      <c r="GK2027" s="267"/>
      <c r="GL2027" s="267"/>
      <c r="GM2027" s="267"/>
      <c r="GN2027" s="267"/>
      <c r="GO2027" s="267"/>
      <c r="GP2027" s="267"/>
      <c r="GQ2027" s="267"/>
      <c r="GR2027" s="267"/>
      <c r="GS2027" s="267"/>
      <c r="GT2027" s="267"/>
      <c r="GU2027" s="267"/>
      <c r="GV2027" s="267"/>
      <c r="GW2027" s="267"/>
      <c r="GX2027" s="267"/>
      <c r="GY2027" s="267"/>
      <c r="GZ2027" s="267"/>
      <c r="HA2027" s="267"/>
      <c r="HB2027" s="267"/>
      <c r="HC2027" s="267"/>
      <c r="HD2027" s="267"/>
      <c r="HE2027" s="267"/>
      <c r="HF2027" s="267"/>
      <c r="HG2027" s="267"/>
      <c r="HH2027" s="267"/>
      <c r="HI2027" s="267"/>
      <c r="HJ2027" s="267"/>
      <c r="HK2027" s="267"/>
      <c r="HL2027" s="267"/>
      <c r="HM2027" s="267"/>
      <c r="HN2027" s="267"/>
      <c r="HO2027" s="267"/>
      <c r="HP2027" s="267"/>
      <c r="HQ2027" s="267"/>
      <c r="HR2027" s="267"/>
      <c r="HS2027" s="267"/>
      <c r="HT2027" s="267"/>
      <c r="HU2027" s="267"/>
      <c r="HV2027" s="267"/>
      <c r="HW2027" s="267"/>
      <c r="HX2027" s="267"/>
      <c r="HY2027" s="267"/>
      <c r="HZ2027" s="267"/>
      <c r="IA2027" s="267"/>
      <c r="IB2027" s="267"/>
      <c r="IC2027" s="267"/>
      <c r="ID2027" s="267"/>
      <c r="IE2027" s="267"/>
      <c r="IF2027" s="267"/>
      <c r="IG2027" s="267"/>
      <c r="IH2027" s="267"/>
      <c r="II2027" s="267"/>
      <c r="IJ2027" s="267"/>
      <c r="IK2027" s="267"/>
      <c r="IL2027" s="267"/>
      <c r="IM2027" s="267"/>
      <c r="IN2027" s="267"/>
      <c r="IO2027" s="267"/>
      <c r="IP2027" s="267"/>
      <c r="IQ2027" s="267"/>
      <c r="IR2027" s="267"/>
      <c r="IS2027" s="267"/>
      <c r="IT2027" s="267"/>
      <c r="IU2027" s="267"/>
    </row>
    <row r="2028" spans="1:255" s="268" customFormat="1" ht="12.75">
      <c r="A2028" s="267"/>
      <c r="B2028" s="267"/>
      <c r="C2028" s="267"/>
      <c r="D2028" s="267"/>
      <c r="E2028" s="267"/>
      <c r="F2028" s="267"/>
      <c r="G2028" s="267"/>
      <c r="H2028" s="267"/>
      <c r="I2028" s="267"/>
      <c r="J2028" s="267"/>
      <c r="K2028" s="267"/>
      <c r="L2028" s="267"/>
      <c r="M2028" s="267"/>
      <c r="N2028" s="267"/>
      <c r="O2028" s="267"/>
      <c r="P2028" s="267"/>
      <c r="Q2028" s="267"/>
      <c r="R2028" s="267"/>
      <c r="S2028" s="267"/>
      <c r="T2028" s="267"/>
      <c r="U2028" s="267"/>
      <c r="V2028" s="267"/>
      <c r="W2028" s="267"/>
      <c r="X2028" s="267"/>
      <c r="Y2028" s="267"/>
      <c r="Z2028" s="267"/>
      <c r="AA2028" s="267"/>
      <c r="AB2028" s="267"/>
      <c r="AC2028" s="267"/>
      <c r="AD2028" s="267"/>
      <c r="AE2028" s="267"/>
      <c r="AF2028" s="267"/>
      <c r="AG2028" s="267"/>
      <c r="AH2028" s="267"/>
      <c r="AI2028" s="267"/>
      <c r="AJ2028" s="267"/>
      <c r="AK2028" s="267"/>
      <c r="AL2028" s="267"/>
      <c r="AM2028" s="267"/>
      <c r="AN2028" s="267"/>
      <c r="AO2028" s="267"/>
      <c r="AP2028" s="267"/>
      <c r="AQ2028" s="267"/>
      <c r="AR2028" s="267"/>
      <c r="AS2028" s="267"/>
      <c r="AT2028" s="267"/>
      <c r="AU2028" s="267"/>
      <c r="AV2028" s="267"/>
      <c r="AW2028" s="267"/>
      <c r="AX2028" s="267"/>
      <c r="AY2028" s="267"/>
      <c r="AZ2028" s="267"/>
      <c r="BA2028" s="267"/>
      <c r="BB2028" s="267"/>
      <c r="BC2028" s="267"/>
      <c r="BD2028" s="267"/>
      <c r="BE2028" s="267"/>
      <c r="BF2028" s="267"/>
      <c r="BG2028" s="267"/>
      <c r="BH2028" s="267"/>
      <c r="BI2028" s="267"/>
      <c r="BJ2028" s="267"/>
      <c r="BK2028" s="267"/>
      <c r="BL2028" s="267"/>
      <c r="BM2028" s="267"/>
      <c r="BN2028" s="267"/>
      <c r="BO2028" s="267"/>
      <c r="BP2028" s="267"/>
      <c r="BQ2028" s="267"/>
      <c r="BR2028" s="267"/>
      <c r="BS2028" s="267"/>
      <c r="BT2028" s="267"/>
      <c r="BU2028" s="267"/>
      <c r="BV2028" s="267"/>
      <c r="BW2028" s="267"/>
      <c r="BX2028" s="267"/>
      <c r="BY2028" s="267"/>
      <c r="BZ2028" s="267"/>
      <c r="CA2028" s="267"/>
      <c r="CB2028" s="267"/>
      <c r="CC2028" s="267"/>
      <c r="CD2028" s="267"/>
      <c r="CE2028" s="267"/>
      <c r="CF2028" s="267"/>
      <c r="CG2028" s="267"/>
      <c r="CH2028" s="267"/>
      <c r="CI2028" s="267"/>
      <c r="CJ2028" s="267"/>
      <c r="CK2028" s="267"/>
      <c r="CL2028" s="267"/>
      <c r="CM2028" s="267"/>
      <c r="CN2028" s="267"/>
      <c r="CO2028" s="267"/>
      <c r="CP2028" s="267"/>
      <c r="CQ2028" s="267"/>
      <c r="CR2028" s="267"/>
      <c r="CS2028" s="267"/>
      <c r="CT2028" s="267"/>
      <c r="CU2028" s="267"/>
      <c r="CV2028" s="267"/>
      <c r="CW2028" s="267"/>
      <c r="CX2028" s="267"/>
      <c r="CY2028" s="267"/>
      <c r="CZ2028" s="267"/>
      <c r="DA2028" s="267"/>
      <c r="DB2028" s="267"/>
      <c r="DC2028" s="267"/>
      <c r="DD2028" s="267"/>
      <c r="DE2028" s="267"/>
      <c r="DF2028" s="267"/>
      <c r="DG2028" s="267"/>
      <c r="DH2028" s="267"/>
      <c r="DI2028" s="267"/>
      <c r="DJ2028" s="267"/>
      <c r="DK2028" s="267"/>
      <c r="DL2028" s="267"/>
      <c r="DM2028" s="267"/>
      <c r="DN2028" s="267"/>
      <c r="DO2028" s="267"/>
      <c r="DP2028" s="267"/>
      <c r="DQ2028" s="267"/>
      <c r="DR2028" s="267"/>
      <c r="DS2028" s="267"/>
      <c r="DT2028" s="267"/>
      <c r="DU2028" s="267"/>
      <c r="DV2028" s="267"/>
      <c r="DW2028" s="267"/>
      <c r="DX2028" s="267"/>
      <c r="DY2028" s="267"/>
      <c r="DZ2028" s="267"/>
      <c r="EA2028" s="267"/>
      <c r="EB2028" s="267"/>
      <c r="EC2028" s="267"/>
      <c r="ED2028" s="267"/>
      <c r="EE2028" s="267"/>
      <c r="EF2028" s="267"/>
      <c r="EG2028" s="267"/>
      <c r="EH2028" s="267"/>
      <c r="EI2028" s="267"/>
      <c r="EJ2028" s="267"/>
      <c r="EK2028" s="267"/>
      <c r="EL2028" s="267"/>
      <c r="EM2028" s="267"/>
      <c r="EN2028" s="267"/>
      <c r="EO2028" s="267"/>
      <c r="EP2028" s="267"/>
      <c r="EQ2028" s="267"/>
      <c r="ER2028" s="267"/>
      <c r="ES2028" s="267"/>
      <c r="ET2028" s="267"/>
      <c r="EU2028" s="267"/>
      <c r="EV2028" s="267"/>
      <c r="EW2028" s="267"/>
      <c r="EX2028" s="267"/>
      <c r="EY2028" s="267"/>
      <c r="EZ2028" s="267"/>
      <c r="FA2028" s="267"/>
      <c r="FB2028" s="267"/>
      <c r="FC2028" s="267"/>
      <c r="FD2028" s="267"/>
      <c r="FE2028" s="267"/>
      <c r="FF2028" s="267"/>
      <c r="FG2028" s="267"/>
      <c r="FH2028" s="267"/>
      <c r="FI2028" s="267"/>
      <c r="FJ2028" s="267"/>
      <c r="FK2028" s="267"/>
      <c r="FL2028" s="267"/>
      <c r="FM2028" s="267"/>
      <c r="FN2028" s="267"/>
      <c r="FO2028" s="267"/>
      <c r="FP2028" s="267"/>
      <c r="FQ2028" s="267"/>
      <c r="FR2028" s="267"/>
      <c r="FS2028" s="267"/>
      <c r="FT2028" s="267"/>
      <c r="FU2028" s="267"/>
      <c r="FV2028" s="267"/>
      <c r="FW2028" s="267"/>
      <c r="FX2028" s="267"/>
      <c r="FY2028" s="267"/>
      <c r="FZ2028" s="267"/>
      <c r="GA2028" s="267"/>
      <c r="GB2028" s="267"/>
      <c r="GC2028" s="267"/>
      <c r="GD2028" s="267"/>
      <c r="GE2028" s="267"/>
      <c r="GF2028" s="267"/>
      <c r="GG2028" s="267"/>
      <c r="GH2028" s="267"/>
      <c r="GI2028" s="267"/>
      <c r="GJ2028" s="267"/>
      <c r="GK2028" s="267"/>
      <c r="GL2028" s="267"/>
      <c r="GM2028" s="267"/>
      <c r="GN2028" s="267"/>
      <c r="GO2028" s="267"/>
      <c r="GP2028" s="267"/>
      <c r="GQ2028" s="267"/>
      <c r="GR2028" s="267"/>
      <c r="GS2028" s="267"/>
      <c r="GT2028" s="267"/>
      <c r="GU2028" s="267"/>
      <c r="GV2028" s="267"/>
      <c r="GW2028" s="267"/>
      <c r="GX2028" s="267"/>
      <c r="GY2028" s="267"/>
      <c r="GZ2028" s="267"/>
      <c r="HA2028" s="267"/>
      <c r="HB2028" s="267"/>
      <c r="HC2028" s="267"/>
      <c r="HD2028" s="267"/>
      <c r="HE2028" s="267"/>
      <c r="HF2028" s="267"/>
      <c r="HG2028" s="267"/>
      <c r="HH2028" s="267"/>
      <c r="HI2028" s="267"/>
      <c r="HJ2028" s="267"/>
      <c r="HK2028" s="267"/>
      <c r="HL2028" s="267"/>
      <c r="HM2028" s="267"/>
      <c r="HN2028" s="267"/>
      <c r="HO2028" s="267"/>
      <c r="HP2028" s="267"/>
      <c r="HQ2028" s="267"/>
      <c r="HR2028" s="267"/>
      <c r="HS2028" s="267"/>
      <c r="HT2028" s="267"/>
      <c r="HU2028" s="267"/>
      <c r="HV2028" s="267"/>
      <c r="HW2028" s="267"/>
      <c r="HX2028" s="267"/>
      <c r="HY2028" s="267"/>
      <c r="HZ2028" s="267"/>
      <c r="IA2028" s="267"/>
      <c r="IB2028" s="267"/>
      <c r="IC2028" s="267"/>
      <c r="ID2028" s="267"/>
      <c r="IE2028" s="267"/>
      <c r="IF2028" s="267"/>
      <c r="IG2028" s="267"/>
      <c r="IH2028" s="267"/>
      <c r="II2028" s="267"/>
      <c r="IJ2028" s="267"/>
      <c r="IK2028" s="267"/>
      <c r="IL2028" s="267"/>
      <c r="IM2028" s="267"/>
      <c r="IN2028" s="267"/>
      <c r="IO2028" s="267"/>
      <c r="IP2028" s="267"/>
      <c r="IQ2028" s="267"/>
      <c r="IR2028" s="267"/>
      <c r="IS2028" s="267"/>
      <c r="IT2028" s="267"/>
      <c r="IU2028" s="267"/>
    </row>
    <row r="2029" spans="1:255" s="268" customFormat="1" ht="12.75">
      <c r="A2029" s="267"/>
      <c r="B2029" s="267"/>
      <c r="C2029" s="267"/>
      <c r="D2029" s="267"/>
      <c r="E2029" s="267"/>
      <c r="F2029" s="267"/>
      <c r="G2029" s="267"/>
      <c r="H2029" s="267"/>
      <c r="I2029" s="267"/>
      <c r="J2029" s="267"/>
      <c r="K2029" s="267"/>
      <c r="L2029" s="267"/>
      <c r="M2029" s="267"/>
      <c r="N2029" s="267"/>
      <c r="O2029" s="267"/>
      <c r="P2029" s="267"/>
      <c r="Q2029" s="267"/>
      <c r="R2029" s="267"/>
      <c r="S2029" s="267"/>
      <c r="T2029" s="267"/>
      <c r="U2029" s="267"/>
      <c r="V2029" s="267"/>
      <c r="W2029" s="267"/>
      <c r="X2029" s="267"/>
      <c r="Y2029" s="267"/>
      <c r="Z2029" s="267"/>
      <c r="AA2029" s="267"/>
      <c r="AB2029" s="267"/>
      <c r="AC2029" s="267"/>
      <c r="AD2029" s="267"/>
      <c r="AE2029" s="267"/>
      <c r="AF2029" s="267"/>
      <c r="AG2029" s="267"/>
      <c r="AH2029" s="267"/>
      <c r="AI2029" s="267"/>
      <c r="AJ2029" s="267"/>
      <c r="AK2029" s="267"/>
      <c r="AL2029" s="267"/>
      <c r="AM2029" s="267"/>
      <c r="AN2029" s="267"/>
      <c r="AO2029" s="267"/>
      <c r="AP2029" s="267"/>
      <c r="AQ2029" s="267"/>
      <c r="AR2029" s="267"/>
      <c r="AS2029" s="267"/>
      <c r="AT2029" s="267"/>
      <c r="AU2029" s="267"/>
      <c r="AV2029" s="267"/>
      <c r="AW2029" s="267"/>
      <c r="AX2029" s="267"/>
      <c r="AY2029" s="267"/>
      <c r="AZ2029" s="267"/>
      <c r="BA2029" s="267"/>
      <c r="BB2029" s="267"/>
      <c r="BC2029" s="267"/>
      <c r="BD2029" s="267"/>
      <c r="BE2029" s="267"/>
      <c r="BF2029" s="267"/>
      <c r="BG2029" s="267"/>
      <c r="BH2029" s="267"/>
      <c r="BI2029" s="267"/>
      <c r="BJ2029" s="267"/>
      <c r="BK2029" s="267"/>
      <c r="BL2029" s="267"/>
      <c r="BM2029" s="267"/>
      <c r="BN2029" s="267"/>
      <c r="BO2029" s="267"/>
      <c r="BP2029" s="267"/>
      <c r="BQ2029" s="267"/>
      <c r="BR2029" s="267"/>
      <c r="BS2029" s="267"/>
      <c r="BT2029" s="267"/>
      <c r="BU2029" s="267"/>
      <c r="BV2029" s="267"/>
      <c r="BW2029" s="267"/>
      <c r="BX2029" s="267"/>
      <c r="BY2029" s="267"/>
      <c r="BZ2029" s="267"/>
      <c r="CA2029" s="267"/>
      <c r="CB2029" s="267"/>
      <c r="CC2029" s="267"/>
      <c r="CD2029" s="267"/>
      <c r="CE2029" s="267"/>
      <c r="CF2029" s="267"/>
      <c r="CG2029" s="267"/>
      <c r="CH2029" s="267"/>
      <c r="CI2029" s="267"/>
      <c r="CJ2029" s="267"/>
      <c r="CK2029" s="267"/>
      <c r="CL2029" s="267"/>
      <c r="CM2029" s="267"/>
      <c r="CN2029" s="267"/>
      <c r="CO2029" s="267"/>
      <c r="CP2029" s="267"/>
      <c r="CQ2029" s="267"/>
      <c r="CR2029" s="267"/>
      <c r="CS2029" s="267"/>
      <c r="CT2029" s="267"/>
      <c r="CU2029" s="267"/>
      <c r="CV2029" s="267"/>
      <c r="CW2029" s="267"/>
      <c r="CX2029" s="267"/>
      <c r="CY2029" s="267"/>
      <c r="CZ2029" s="267"/>
      <c r="DA2029" s="267"/>
      <c r="DB2029" s="267"/>
      <c r="DC2029" s="267"/>
      <c r="DD2029" s="267"/>
      <c r="DE2029" s="267"/>
      <c r="DF2029" s="267"/>
      <c r="DG2029" s="267"/>
      <c r="DH2029" s="267"/>
      <c r="DI2029" s="267"/>
      <c r="DJ2029" s="267"/>
      <c r="DK2029" s="267"/>
      <c r="DL2029" s="267"/>
      <c r="DM2029" s="267"/>
      <c r="DN2029" s="267"/>
      <c r="DO2029" s="267"/>
      <c r="DP2029" s="267"/>
      <c r="DQ2029" s="267"/>
      <c r="DR2029" s="267"/>
      <c r="DS2029" s="267"/>
      <c r="DT2029" s="267"/>
      <c r="DU2029" s="267"/>
      <c r="DV2029" s="267"/>
      <c r="DW2029" s="267"/>
      <c r="DX2029" s="267"/>
      <c r="DY2029" s="267"/>
      <c r="DZ2029" s="267"/>
      <c r="EA2029" s="267"/>
      <c r="EB2029" s="267"/>
      <c r="EC2029" s="267"/>
      <c r="ED2029" s="267"/>
      <c r="EE2029" s="267"/>
      <c r="EF2029" s="267"/>
      <c r="EG2029" s="267"/>
      <c r="EH2029" s="267"/>
      <c r="EI2029" s="267"/>
      <c r="EJ2029" s="267"/>
      <c r="EK2029" s="267"/>
      <c r="EL2029" s="267"/>
      <c r="EM2029" s="267"/>
      <c r="EN2029" s="267"/>
      <c r="EO2029" s="267"/>
      <c r="EP2029" s="267"/>
      <c r="EQ2029" s="267"/>
      <c r="ER2029" s="267"/>
      <c r="ES2029" s="267"/>
      <c r="ET2029" s="267"/>
      <c r="EU2029" s="267"/>
      <c r="EV2029" s="267"/>
      <c r="EW2029" s="267"/>
      <c r="EX2029" s="267"/>
      <c r="EY2029" s="267"/>
      <c r="EZ2029" s="267"/>
      <c r="FA2029" s="267"/>
      <c r="FB2029" s="267"/>
      <c r="FC2029" s="267"/>
      <c r="FD2029" s="267"/>
      <c r="FE2029" s="267"/>
      <c r="FF2029" s="267"/>
      <c r="FG2029" s="267"/>
      <c r="FH2029" s="267"/>
      <c r="FI2029" s="267"/>
      <c r="FJ2029" s="267"/>
      <c r="FK2029" s="267"/>
      <c r="FL2029" s="267"/>
      <c r="FM2029" s="267"/>
      <c r="FN2029" s="267"/>
      <c r="FO2029" s="267"/>
      <c r="FP2029" s="267"/>
      <c r="FQ2029" s="267"/>
      <c r="FR2029" s="267"/>
      <c r="FS2029" s="267"/>
      <c r="FT2029" s="267"/>
      <c r="FU2029" s="267"/>
      <c r="FV2029" s="267"/>
      <c r="FW2029" s="267"/>
      <c r="FX2029" s="267"/>
      <c r="FY2029" s="267"/>
      <c r="FZ2029" s="267"/>
      <c r="GA2029" s="267"/>
      <c r="GB2029" s="267"/>
      <c r="GC2029" s="267"/>
      <c r="GD2029" s="267"/>
      <c r="GE2029" s="267"/>
      <c r="GF2029" s="267"/>
      <c r="GG2029" s="267"/>
      <c r="GH2029" s="267"/>
      <c r="GI2029" s="267"/>
      <c r="GJ2029" s="267"/>
      <c r="GK2029" s="267"/>
      <c r="GL2029" s="267"/>
      <c r="GM2029" s="267"/>
      <c r="GN2029" s="267"/>
      <c r="GO2029" s="267"/>
      <c r="GP2029" s="267"/>
      <c r="GQ2029" s="267"/>
      <c r="GR2029" s="267"/>
      <c r="GS2029" s="267"/>
      <c r="GT2029" s="267"/>
      <c r="GU2029" s="267"/>
      <c r="GV2029" s="267"/>
      <c r="GW2029" s="267"/>
      <c r="GX2029" s="267"/>
      <c r="GY2029" s="267"/>
      <c r="GZ2029" s="267"/>
      <c r="HA2029" s="267"/>
      <c r="HB2029" s="267"/>
      <c r="HC2029" s="267"/>
      <c r="HD2029" s="267"/>
      <c r="HE2029" s="267"/>
      <c r="HF2029" s="267"/>
      <c r="HG2029" s="267"/>
      <c r="HH2029" s="267"/>
      <c r="HI2029" s="267"/>
      <c r="HJ2029" s="267"/>
      <c r="HK2029" s="267"/>
      <c r="HL2029" s="267"/>
      <c r="HM2029" s="267"/>
      <c r="HN2029" s="267"/>
      <c r="HO2029" s="267"/>
      <c r="HP2029" s="267"/>
      <c r="HQ2029" s="267"/>
      <c r="HR2029" s="267"/>
      <c r="HS2029" s="267"/>
      <c r="HT2029" s="267"/>
      <c r="HU2029" s="267"/>
      <c r="HV2029" s="267"/>
      <c r="HW2029" s="267"/>
      <c r="HX2029" s="267"/>
      <c r="HY2029" s="267"/>
      <c r="HZ2029" s="267"/>
      <c r="IA2029" s="267"/>
      <c r="IB2029" s="267"/>
      <c r="IC2029" s="267"/>
      <c r="ID2029" s="267"/>
      <c r="IE2029" s="267"/>
      <c r="IF2029" s="267"/>
      <c r="IG2029" s="267"/>
      <c r="IH2029" s="267"/>
      <c r="II2029" s="267"/>
      <c r="IJ2029" s="267"/>
      <c r="IK2029" s="267"/>
      <c r="IL2029" s="267"/>
      <c r="IM2029" s="267"/>
      <c r="IN2029" s="267"/>
      <c r="IO2029" s="267"/>
      <c r="IP2029" s="267"/>
      <c r="IQ2029" s="267"/>
      <c r="IR2029" s="267"/>
      <c r="IS2029" s="267"/>
      <c r="IT2029" s="267"/>
      <c r="IU2029" s="267"/>
    </row>
    <row r="2030" spans="1:255" s="268" customFormat="1" ht="12.75">
      <c r="A2030" s="267"/>
      <c r="B2030" s="267"/>
      <c r="C2030" s="267"/>
      <c r="D2030" s="267"/>
      <c r="E2030" s="267"/>
      <c r="F2030" s="267"/>
      <c r="G2030" s="267"/>
      <c r="H2030" s="267"/>
      <c r="I2030" s="267"/>
      <c r="J2030" s="267"/>
      <c r="K2030" s="267"/>
      <c r="L2030" s="267"/>
      <c r="M2030" s="267"/>
      <c r="N2030" s="267"/>
      <c r="O2030" s="267"/>
      <c r="P2030" s="267"/>
      <c r="Q2030" s="267"/>
      <c r="R2030" s="267"/>
      <c r="S2030" s="267"/>
      <c r="T2030" s="267"/>
      <c r="U2030" s="267"/>
      <c r="V2030" s="267"/>
      <c r="W2030" s="267"/>
      <c r="X2030" s="267"/>
      <c r="Y2030" s="267"/>
      <c r="Z2030" s="267"/>
      <c r="AA2030" s="267"/>
      <c r="AB2030" s="267"/>
      <c r="AC2030" s="267"/>
      <c r="AD2030" s="267"/>
      <c r="AE2030" s="267"/>
      <c r="AF2030" s="267"/>
      <c r="AG2030" s="267"/>
      <c r="AH2030" s="267"/>
      <c r="AI2030" s="267"/>
      <c r="AJ2030" s="267"/>
      <c r="AK2030" s="267"/>
      <c r="AL2030" s="267"/>
      <c r="AM2030" s="267"/>
      <c r="AN2030" s="267"/>
      <c r="AO2030" s="267"/>
      <c r="AP2030" s="267"/>
      <c r="AQ2030" s="267"/>
      <c r="AR2030" s="267"/>
      <c r="AS2030" s="267"/>
      <c r="AT2030" s="267"/>
      <c r="AU2030" s="267"/>
      <c r="AV2030" s="267"/>
      <c r="AW2030" s="267"/>
      <c r="AX2030" s="267"/>
      <c r="AY2030" s="267"/>
      <c r="AZ2030" s="267"/>
      <c r="BA2030" s="267"/>
      <c r="BB2030" s="267"/>
      <c r="BC2030" s="267"/>
      <c r="BD2030" s="267"/>
      <c r="BE2030" s="267"/>
      <c r="BF2030" s="267"/>
      <c r="BG2030" s="267"/>
      <c r="BH2030" s="267"/>
      <c r="BI2030" s="267"/>
      <c r="BJ2030" s="267"/>
      <c r="BK2030" s="267"/>
      <c r="BL2030" s="267"/>
      <c r="BM2030" s="267"/>
      <c r="BN2030" s="267"/>
      <c r="BO2030" s="267"/>
      <c r="BP2030" s="267"/>
      <c r="BQ2030" s="267"/>
      <c r="BR2030" s="267"/>
      <c r="BS2030" s="267"/>
      <c r="BT2030" s="267"/>
      <c r="BU2030" s="267"/>
      <c r="BV2030" s="267"/>
      <c r="BW2030" s="267"/>
      <c r="BX2030" s="267"/>
      <c r="BY2030" s="267"/>
      <c r="BZ2030" s="267"/>
      <c r="CA2030" s="267"/>
      <c r="CB2030" s="267"/>
      <c r="CC2030" s="267"/>
      <c r="CD2030" s="267"/>
      <c r="CE2030" s="267"/>
      <c r="CF2030" s="267"/>
      <c r="CG2030" s="267"/>
      <c r="CH2030" s="267"/>
      <c r="CI2030" s="267"/>
      <c r="CJ2030" s="267"/>
      <c r="CK2030" s="267"/>
      <c r="CL2030" s="267"/>
      <c r="CM2030" s="267"/>
      <c r="CN2030" s="267"/>
      <c r="CO2030" s="267"/>
      <c r="CP2030" s="267"/>
      <c r="CQ2030" s="267"/>
      <c r="CR2030" s="267"/>
      <c r="CS2030" s="267"/>
      <c r="CT2030" s="267"/>
      <c r="CU2030" s="267"/>
      <c r="CV2030" s="267"/>
      <c r="CW2030" s="267"/>
      <c r="CX2030" s="267"/>
      <c r="CY2030" s="267"/>
      <c r="CZ2030" s="267"/>
      <c r="DA2030" s="267"/>
      <c r="DB2030" s="267"/>
      <c r="DC2030" s="267"/>
      <c r="DD2030" s="267"/>
      <c r="DE2030" s="267"/>
      <c r="DF2030" s="267"/>
      <c r="DG2030" s="267"/>
      <c r="DH2030" s="267"/>
      <c r="DI2030" s="267"/>
      <c r="DJ2030" s="267"/>
      <c r="DK2030" s="267"/>
      <c r="DL2030" s="267"/>
      <c r="DM2030" s="267"/>
      <c r="DN2030" s="267"/>
      <c r="DO2030" s="267"/>
      <c r="DP2030" s="267"/>
      <c r="DQ2030" s="267"/>
      <c r="DR2030" s="267"/>
      <c r="DS2030" s="267"/>
      <c r="DT2030" s="267"/>
      <c r="DU2030" s="267"/>
      <c r="DV2030" s="267"/>
      <c r="DW2030" s="267"/>
      <c r="DX2030" s="267"/>
      <c r="DY2030" s="267"/>
      <c r="DZ2030" s="267"/>
      <c r="EA2030" s="267"/>
      <c r="EB2030" s="267"/>
      <c r="EC2030" s="267"/>
      <c r="ED2030" s="267"/>
      <c r="EE2030" s="267"/>
      <c r="EF2030" s="267"/>
      <c r="EG2030" s="267"/>
      <c r="EH2030" s="267"/>
      <c r="EI2030" s="267"/>
      <c r="EJ2030" s="267"/>
      <c r="EK2030" s="267"/>
      <c r="EL2030" s="267"/>
      <c r="EM2030" s="267"/>
      <c r="EN2030" s="267"/>
      <c r="EO2030" s="267"/>
      <c r="EP2030" s="267"/>
      <c r="EQ2030" s="267"/>
      <c r="ER2030" s="267"/>
      <c r="ES2030" s="267"/>
      <c r="ET2030" s="267"/>
      <c r="EU2030" s="267"/>
      <c r="EV2030" s="267"/>
      <c r="EW2030" s="267"/>
      <c r="EX2030" s="267"/>
      <c r="EY2030" s="267"/>
      <c r="EZ2030" s="267"/>
      <c r="FA2030" s="267"/>
      <c r="FB2030" s="267"/>
      <c r="FC2030" s="267"/>
      <c r="FD2030" s="267"/>
      <c r="FE2030" s="267"/>
      <c r="FF2030" s="267"/>
      <c r="FG2030" s="267"/>
      <c r="FH2030" s="267"/>
      <c r="FI2030" s="267"/>
      <c r="FJ2030" s="267"/>
      <c r="FK2030" s="267"/>
      <c r="FL2030" s="267"/>
      <c r="FM2030" s="267"/>
      <c r="FN2030" s="267"/>
      <c r="FO2030" s="267"/>
      <c r="FP2030" s="267"/>
      <c r="FQ2030" s="267"/>
      <c r="FR2030" s="267"/>
      <c r="FS2030" s="267"/>
      <c r="FT2030" s="267"/>
      <c r="FU2030" s="267"/>
      <c r="FV2030" s="267"/>
      <c r="FW2030" s="267"/>
      <c r="FX2030" s="267"/>
      <c r="FY2030" s="267"/>
      <c r="FZ2030" s="267"/>
      <c r="GA2030" s="267"/>
      <c r="GB2030" s="267"/>
      <c r="GC2030" s="267"/>
      <c r="GD2030" s="267"/>
      <c r="GE2030" s="267"/>
      <c r="GF2030" s="267"/>
      <c r="GG2030" s="267"/>
      <c r="GH2030" s="267"/>
      <c r="GI2030" s="267"/>
      <c r="GJ2030" s="267"/>
      <c r="GK2030" s="267"/>
      <c r="GL2030" s="267"/>
      <c r="GM2030" s="267"/>
      <c r="GN2030" s="267"/>
      <c r="GO2030" s="267"/>
      <c r="GP2030" s="267"/>
      <c r="GQ2030" s="267"/>
      <c r="GR2030" s="267"/>
      <c r="GS2030" s="267"/>
      <c r="GT2030" s="267"/>
      <c r="GU2030" s="267"/>
      <c r="GV2030" s="267"/>
      <c r="GW2030" s="267"/>
      <c r="GX2030" s="267"/>
      <c r="GY2030" s="267"/>
      <c r="GZ2030" s="267"/>
      <c r="HA2030" s="267"/>
      <c r="HB2030" s="267"/>
      <c r="HC2030" s="267"/>
      <c r="HD2030" s="267"/>
      <c r="HE2030" s="267"/>
      <c r="HF2030" s="267"/>
      <c r="HG2030" s="267"/>
      <c r="HH2030" s="267"/>
      <c r="HI2030" s="267"/>
      <c r="HJ2030" s="267"/>
      <c r="HK2030" s="267"/>
      <c r="HL2030" s="267"/>
      <c r="HM2030" s="267"/>
      <c r="HN2030" s="267"/>
      <c r="HO2030" s="267"/>
      <c r="HP2030" s="267"/>
      <c r="HQ2030" s="267"/>
      <c r="HR2030" s="267"/>
      <c r="HS2030" s="267"/>
      <c r="HT2030" s="267"/>
      <c r="HU2030" s="267"/>
      <c r="HV2030" s="267"/>
      <c r="HW2030" s="267"/>
      <c r="HX2030" s="267"/>
      <c r="HY2030" s="267"/>
      <c r="HZ2030" s="267"/>
      <c r="IA2030" s="267"/>
      <c r="IB2030" s="267"/>
      <c r="IC2030" s="267"/>
      <c r="ID2030" s="267"/>
      <c r="IE2030" s="267"/>
      <c r="IF2030" s="267"/>
      <c r="IG2030" s="267"/>
      <c r="IH2030" s="267"/>
      <c r="II2030" s="267"/>
      <c r="IJ2030" s="267"/>
      <c r="IK2030" s="267"/>
      <c r="IL2030" s="267"/>
      <c r="IM2030" s="267"/>
      <c r="IN2030" s="267"/>
      <c r="IO2030" s="267"/>
      <c r="IP2030" s="267"/>
      <c r="IQ2030" s="267"/>
      <c r="IR2030" s="267"/>
      <c r="IS2030" s="267"/>
      <c r="IT2030" s="267"/>
      <c r="IU2030" s="267"/>
    </row>
    <row r="2031" spans="1:255" s="268" customFormat="1" ht="12.75">
      <c r="A2031" s="267"/>
      <c r="B2031" s="267"/>
      <c r="C2031" s="267"/>
      <c r="D2031" s="267"/>
      <c r="E2031" s="267"/>
      <c r="F2031" s="267"/>
      <c r="G2031" s="267"/>
      <c r="H2031" s="267"/>
      <c r="I2031" s="267"/>
      <c r="J2031" s="267"/>
      <c r="K2031" s="267"/>
      <c r="L2031" s="267"/>
      <c r="M2031" s="267"/>
      <c r="N2031" s="267"/>
      <c r="O2031" s="267"/>
      <c r="P2031" s="267"/>
      <c r="Q2031" s="267"/>
      <c r="R2031" s="267"/>
      <c r="S2031" s="267"/>
      <c r="T2031" s="267"/>
      <c r="U2031" s="267"/>
      <c r="V2031" s="267"/>
      <c r="W2031" s="267"/>
      <c r="X2031" s="267"/>
      <c r="Y2031" s="267"/>
      <c r="Z2031" s="267"/>
      <c r="AA2031" s="267"/>
      <c r="AB2031" s="267"/>
      <c r="AC2031" s="267"/>
      <c r="AD2031" s="267"/>
      <c r="AE2031" s="267"/>
      <c r="AF2031" s="267"/>
      <c r="AG2031" s="267"/>
      <c r="AH2031" s="267"/>
      <c r="AI2031" s="267"/>
      <c r="AJ2031" s="267"/>
      <c r="AK2031" s="267"/>
      <c r="AL2031" s="267"/>
      <c r="AM2031" s="267"/>
      <c r="AN2031" s="267"/>
      <c r="AO2031" s="267"/>
      <c r="AP2031" s="267"/>
      <c r="AQ2031" s="267"/>
      <c r="AR2031" s="267"/>
      <c r="AS2031" s="267"/>
      <c r="AT2031" s="267"/>
      <c r="AU2031" s="267"/>
      <c r="AV2031" s="267"/>
      <c r="AW2031" s="267"/>
      <c r="AX2031" s="267"/>
      <c r="AY2031" s="267"/>
      <c r="AZ2031" s="267"/>
      <c r="BA2031" s="267"/>
      <c r="BB2031" s="267"/>
      <c r="BC2031" s="267"/>
      <c r="BD2031" s="267"/>
      <c r="BE2031" s="267"/>
      <c r="BF2031" s="267"/>
      <c r="BG2031" s="267"/>
      <c r="BH2031" s="267"/>
      <c r="BI2031" s="267"/>
      <c r="BJ2031" s="267"/>
      <c r="BK2031" s="267"/>
      <c r="BL2031" s="267"/>
      <c r="BM2031" s="267"/>
      <c r="BN2031" s="267"/>
      <c r="BO2031" s="267"/>
      <c r="BP2031" s="267"/>
      <c r="BQ2031" s="267"/>
      <c r="BR2031" s="267"/>
      <c r="BS2031" s="267"/>
      <c r="BT2031" s="267"/>
      <c r="BU2031" s="267"/>
      <c r="BV2031" s="267"/>
      <c r="BW2031" s="267"/>
      <c r="BX2031" s="267"/>
      <c r="BY2031" s="267"/>
      <c r="BZ2031" s="267"/>
      <c r="CA2031" s="267"/>
      <c r="CB2031" s="267"/>
      <c r="CC2031" s="267"/>
      <c r="CD2031" s="267"/>
      <c r="CE2031" s="267"/>
      <c r="CF2031" s="267"/>
      <c r="CG2031" s="267"/>
      <c r="CH2031" s="267"/>
      <c r="CI2031" s="267"/>
      <c r="CJ2031" s="267"/>
      <c r="CK2031" s="267"/>
      <c r="CL2031" s="267"/>
      <c r="CM2031" s="267"/>
      <c r="CN2031" s="267"/>
      <c r="CO2031" s="267"/>
      <c r="CP2031" s="267"/>
      <c r="CQ2031" s="267"/>
      <c r="CR2031" s="267"/>
      <c r="CS2031" s="267"/>
      <c r="CT2031" s="267"/>
      <c r="CU2031" s="267"/>
      <c r="CV2031" s="267"/>
      <c r="CW2031" s="267"/>
      <c r="CX2031" s="267"/>
      <c r="CY2031" s="267"/>
      <c r="CZ2031" s="267"/>
      <c r="DA2031" s="267"/>
      <c r="DB2031" s="267"/>
      <c r="DC2031" s="267"/>
      <c r="DD2031" s="267"/>
      <c r="DE2031" s="267"/>
      <c r="DF2031" s="267"/>
      <c r="DG2031" s="267"/>
      <c r="DH2031" s="267"/>
      <c r="DI2031" s="267"/>
      <c r="DJ2031" s="267"/>
      <c r="DK2031" s="267"/>
      <c r="DL2031" s="267"/>
      <c r="DM2031" s="267"/>
      <c r="DN2031" s="267"/>
      <c r="DO2031" s="267"/>
      <c r="DP2031" s="267"/>
      <c r="DQ2031" s="267"/>
      <c r="DR2031" s="267"/>
      <c r="DS2031" s="267"/>
      <c r="DT2031" s="267"/>
      <c r="DU2031" s="267"/>
      <c r="DV2031" s="267"/>
      <c r="DW2031" s="267"/>
      <c r="DX2031" s="267"/>
      <c r="DY2031" s="267"/>
      <c r="DZ2031" s="267"/>
      <c r="EA2031" s="267"/>
      <c r="EB2031" s="267"/>
      <c r="EC2031" s="267"/>
      <c r="ED2031" s="267"/>
      <c r="EE2031" s="267"/>
      <c r="EF2031" s="267"/>
      <c r="EG2031" s="267"/>
      <c r="EH2031" s="267"/>
      <c r="EI2031" s="267"/>
      <c r="EJ2031" s="267"/>
      <c r="EK2031" s="267"/>
      <c r="EL2031" s="267"/>
      <c r="EM2031" s="267"/>
      <c r="EN2031" s="267"/>
      <c r="EO2031" s="267"/>
      <c r="EP2031" s="267"/>
      <c r="EQ2031" s="267"/>
      <c r="ER2031" s="267"/>
      <c r="ES2031" s="267"/>
      <c r="ET2031" s="267"/>
      <c r="EU2031" s="267"/>
      <c r="EV2031" s="267"/>
      <c r="EW2031" s="267"/>
      <c r="EX2031" s="267"/>
      <c r="EY2031" s="267"/>
      <c r="EZ2031" s="267"/>
      <c r="FA2031" s="267"/>
      <c r="FB2031" s="267"/>
      <c r="FC2031" s="267"/>
      <c r="FD2031" s="267"/>
      <c r="FE2031" s="267"/>
      <c r="FF2031" s="267"/>
      <c r="FG2031" s="267"/>
      <c r="FH2031" s="267"/>
      <c r="FI2031" s="267"/>
      <c r="FJ2031" s="267"/>
      <c r="FK2031" s="267"/>
      <c r="FL2031" s="267"/>
      <c r="FM2031" s="267"/>
      <c r="FN2031" s="267"/>
      <c r="FO2031" s="267"/>
      <c r="FP2031" s="267"/>
      <c r="FQ2031" s="267"/>
      <c r="FR2031" s="267"/>
      <c r="FS2031" s="267"/>
      <c r="FT2031" s="267"/>
      <c r="FU2031" s="267"/>
      <c r="FV2031" s="267"/>
      <c r="FW2031" s="267"/>
      <c r="FX2031" s="267"/>
      <c r="FY2031" s="267"/>
      <c r="FZ2031" s="267"/>
      <c r="GA2031" s="267"/>
      <c r="GB2031" s="267"/>
      <c r="GC2031" s="267"/>
      <c r="GD2031" s="267"/>
      <c r="GE2031" s="267"/>
      <c r="GF2031" s="267"/>
      <c r="GG2031" s="267"/>
      <c r="GH2031" s="267"/>
      <c r="GI2031" s="267"/>
      <c r="GJ2031" s="267"/>
      <c r="GK2031" s="267"/>
      <c r="GL2031" s="267"/>
      <c r="GM2031" s="267"/>
      <c r="GN2031" s="267"/>
      <c r="GO2031" s="267"/>
      <c r="GP2031" s="267"/>
      <c r="GQ2031" s="267"/>
      <c r="GR2031" s="267"/>
      <c r="GS2031" s="267"/>
      <c r="GT2031" s="267"/>
      <c r="GU2031" s="267"/>
      <c r="GV2031" s="267"/>
      <c r="GW2031" s="267"/>
      <c r="GX2031" s="267"/>
      <c r="GY2031" s="267"/>
      <c r="GZ2031" s="267"/>
      <c r="HA2031" s="267"/>
      <c r="HB2031" s="267"/>
      <c r="HC2031" s="267"/>
      <c r="HD2031" s="267"/>
      <c r="HE2031" s="267"/>
      <c r="HF2031" s="267"/>
      <c r="HG2031" s="267"/>
      <c r="HH2031" s="267"/>
      <c r="HI2031" s="267"/>
      <c r="HJ2031" s="267"/>
      <c r="HK2031" s="267"/>
      <c r="HL2031" s="267"/>
      <c r="HM2031" s="267"/>
      <c r="HN2031" s="267"/>
      <c r="HO2031" s="267"/>
      <c r="HP2031" s="267"/>
      <c r="HQ2031" s="267"/>
      <c r="HR2031" s="267"/>
      <c r="HS2031" s="267"/>
      <c r="HT2031" s="267"/>
      <c r="HU2031" s="267"/>
      <c r="HV2031" s="267"/>
      <c r="HW2031" s="267"/>
      <c r="HX2031" s="267"/>
      <c r="HY2031" s="267"/>
      <c r="HZ2031" s="267"/>
      <c r="IA2031" s="267"/>
      <c r="IB2031" s="267"/>
      <c r="IC2031" s="267"/>
      <c r="ID2031" s="267"/>
      <c r="IE2031" s="267"/>
      <c r="IF2031" s="267"/>
      <c r="IG2031" s="267"/>
      <c r="IH2031" s="267"/>
      <c r="II2031" s="267"/>
      <c r="IJ2031" s="267"/>
      <c r="IK2031" s="267"/>
      <c r="IL2031" s="267"/>
      <c r="IM2031" s="267"/>
      <c r="IN2031" s="267"/>
      <c r="IO2031" s="267"/>
      <c r="IP2031" s="267"/>
      <c r="IQ2031" s="267"/>
      <c r="IR2031" s="267"/>
      <c r="IS2031" s="267"/>
      <c r="IT2031" s="267"/>
      <c r="IU2031" s="267"/>
    </row>
    <row r="2032" spans="1:255" s="268" customFormat="1" ht="12.75">
      <c r="A2032" s="267"/>
      <c r="B2032" s="267"/>
      <c r="C2032" s="267"/>
      <c r="D2032" s="267"/>
      <c r="E2032" s="267"/>
      <c r="F2032" s="267"/>
      <c r="G2032" s="267"/>
      <c r="H2032" s="267"/>
      <c r="I2032" s="267"/>
      <c r="J2032" s="267"/>
      <c r="K2032" s="267"/>
      <c r="L2032" s="267"/>
      <c r="M2032" s="267"/>
      <c r="N2032" s="267"/>
      <c r="O2032" s="267"/>
      <c r="P2032" s="267"/>
      <c r="Q2032" s="267"/>
      <c r="R2032" s="267"/>
      <c r="S2032" s="267"/>
      <c r="T2032" s="267"/>
      <c r="U2032" s="267"/>
      <c r="V2032" s="267"/>
      <c r="W2032" s="267"/>
      <c r="X2032" s="267"/>
      <c r="Y2032" s="267"/>
      <c r="Z2032" s="267"/>
      <c r="AA2032" s="267"/>
      <c r="AB2032" s="267"/>
      <c r="AC2032" s="267"/>
      <c r="AD2032" s="267"/>
      <c r="AE2032" s="267"/>
      <c r="AF2032" s="267"/>
      <c r="AG2032" s="267"/>
      <c r="AH2032" s="267"/>
      <c r="AI2032" s="267"/>
      <c r="AJ2032" s="267"/>
      <c r="AK2032" s="267"/>
      <c r="AL2032" s="267"/>
      <c r="AM2032" s="267"/>
      <c r="AN2032" s="267"/>
      <c r="AO2032" s="267"/>
      <c r="AP2032" s="267"/>
      <c r="AQ2032" s="267"/>
      <c r="AR2032" s="267"/>
      <c r="AS2032" s="267"/>
      <c r="AT2032" s="267"/>
      <c r="AU2032" s="267"/>
      <c r="AV2032" s="267"/>
      <c r="AW2032" s="267"/>
      <c r="AX2032" s="267"/>
      <c r="AY2032" s="267"/>
      <c r="AZ2032" s="267"/>
      <c r="BA2032" s="267"/>
      <c r="BB2032" s="267"/>
      <c r="BC2032" s="267"/>
      <c r="BD2032" s="267"/>
      <c r="BE2032" s="267"/>
      <c r="BF2032" s="267"/>
      <c r="BG2032" s="267"/>
      <c r="BH2032" s="267"/>
      <c r="BI2032" s="267"/>
      <c r="BJ2032" s="267"/>
      <c r="BK2032" s="267"/>
      <c r="BL2032" s="267"/>
      <c r="BM2032" s="267"/>
      <c r="BN2032" s="267"/>
      <c r="BO2032" s="267"/>
      <c r="BP2032" s="267"/>
      <c r="BQ2032" s="267"/>
      <c r="BR2032" s="267"/>
      <c r="BS2032" s="267"/>
      <c r="BT2032" s="267"/>
      <c r="BU2032" s="267"/>
      <c r="BV2032" s="267"/>
      <c r="BW2032" s="267"/>
      <c r="BX2032" s="267"/>
      <c r="BY2032" s="267"/>
      <c r="BZ2032" s="267"/>
      <c r="CA2032" s="267"/>
      <c r="CB2032" s="267"/>
      <c r="CC2032" s="267"/>
      <c r="CD2032" s="267"/>
      <c r="CE2032" s="267"/>
      <c r="CF2032" s="267"/>
      <c r="CG2032" s="267"/>
      <c r="CH2032" s="267"/>
      <c r="CI2032" s="267"/>
      <c r="CJ2032" s="267"/>
      <c r="CK2032" s="267"/>
      <c r="CL2032" s="267"/>
      <c r="CM2032" s="267"/>
      <c r="CN2032" s="267"/>
      <c r="CO2032" s="267"/>
      <c r="CP2032" s="267"/>
      <c r="CQ2032" s="267"/>
      <c r="CR2032" s="267"/>
      <c r="CS2032" s="267"/>
      <c r="CT2032" s="267"/>
      <c r="CU2032" s="267"/>
      <c r="CV2032" s="267"/>
      <c r="CW2032" s="267"/>
      <c r="CX2032" s="267"/>
      <c r="CY2032" s="267"/>
      <c r="CZ2032" s="267"/>
      <c r="DA2032" s="267"/>
      <c r="DB2032" s="267"/>
      <c r="DC2032" s="267"/>
      <c r="DD2032" s="267"/>
      <c r="DE2032" s="267"/>
      <c r="DF2032" s="267"/>
      <c r="DG2032" s="267"/>
      <c r="DH2032" s="267"/>
      <c r="DI2032" s="267"/>
      <c r="DJ2032" s="267"/>
      <c r="DK2032" s="267"/>
      <c r="DL2032" s="267"/>
      <c r="DM2032" s="267"/>
      <c r="DN2032" s="267"/>
      <c r="DO2032" s="267"/>
      <c r="DP2032" s="267"/>
      <c r="DQ2032" s="267"/>
      <c r="DR2032" s="267"/>
      <c r="DS2032" s="267"/>
      <c r="DT2032" s="267"/>
      <c r="DU2032" s="267"/>
      <c r="DV2032" s="267"/>
      <c r="DW2032" s="267"/>
      <c r="DX2032" s="267"/>
      <c r="DY2032" s="267"/>
      <c r="DZ2032" s="267"/>
      <c r="EA2032" s="267"/>
      <c r="EB2032" s="267"/>
      <c r="EC2032" s="267"/>
      <c r="ED2032" s="267"/>
      <c r="EE2032" s="267"/>
      <c r="EF2032" s="267"/>
      <c r="EG2032" s="267"/>
      <c r="EH2032" s="267"/>
      <c r="EI2032" s="267"/>
      <c r="EJ2032" s="267"/>
      <c r="EK2032" s="267"/>
      <c r="EL2032" s="267"/>
      <c r="EM2032" s="267"/>
      <c r="EN2032" s="267"/>
      <c r="EO2032" s="267"/>
      <c r="EP2032" s="267"/>
      <c r="EQ2032" s="267"/>
      <c r="ER2032" s="267"/>
      <c r="ES2032" s="267"/>
      <c r="ET2032" s="267"/>
      <c r="EU2032" s="267"/>
      <c r="EV2032" s="267"/>
      <c r="EW2032" s="267"/>
      <c r="EX2032" s="267"/>
      <c r="EY2032" s="267"/>
      <c r="EZ2032" s="267"/>
      <c r="FA2032" s="267"/>
      <c r="FB2032" s="267"/>
      <c r="FC2032" s="267"/>
      <c r="FD2032" s="267"/>
      <c r="FE2032" s="267"/>
      <c r="FF2032" s="267"/>
      <c r="FG2032" s="267"/>
      <c r="FH2032" s="267"/>
      <c r="FI2032" s="267"/>
      <c r="FJ2032" s="267"/>
      <c r="FK2032" s="267"/>
      <c r="FL2032" s="267"/>
      <c r="FM2032" s="267"/>
      <c r="FN2032" s="267"/>
      <c r="FO2032" s="267"/>
      <c r="FP2032" s="267"/>
      <c r="FQ2032" s="267"/>
      <c r="FR2032" s="267"/>
      <c r="FS2032" s="267"/>
      <c r="FT2032" s="267"/>
      <c r="FU2032" s="267"/>
      <c r="FV2032" s="267"/>
      <c r="FW2032" s="267"/>
      <c r="FX2032" s="267"/>
      <c r="FY2032" s="267"/>
      <c r="FZ2032" s="267"/>
      <c r="GA2032" s="267"/>
      <c r="GB2032" s="267"/>
      <c r="GC2032" s="267"/>
      <c r="GD2032" s="267"/>
      <c r="GE2032" s="267"/>
      <c r="GF2032" s="267"/>
      <c r="GG2032" s="267"/>
      <c r="GH2032" s="267"/>
      <c r="GI2032" s="267"/>
      <c r="GJ2032" s="267"/>
      <c r="GK2032" s="267"/>
      <c r="GL2032" s="267"/>
      <c r="GM2032" s="267"/>
      <c r="GN2032" s="267"/>
      <c r="GO2032" s="267"/>
      <c r="GP2032" s="267"/>
      <c r="GQ2032" s="267"/>
      <c r="GR2032" s="267"/>
      <c r="GS2032" s="267"/>
      <c r="GT2032" s="267"/>
      <c r="GU2032" s="267"/>
      <c r="GV2032" s="267"/>
      <c r="GW2032" s="267"/>
      <c r="GX2032" s="267"/>
      <c r="GY2032" s="267"/>
      <c r="GZ2032" s="267"/>
      <c r="HA2032" s="267"/>
      <c r="HB2032" s="267"/>
      <c r="HC2032" s="267"/>
      <c r="HD2032" s="267"/>
      <c r="HE2032" s="267"/>
      <c r="HF2032" s="267"/>
      <c r="HG2032" s="267"/>
      <c r="HH2032" s="267"/>
      <c r="HI2032" s="267"/>
      <c r="HJ2032" s="267"/>
      <c r="HK2032" s="267"/>
      <c r="HL2032" s="267"/>
      <c r="HM2032" s="267"/>
      <c r="HN2032" s="267"/>
      <c r="HO2032" s="267"/>
      <c r="HP2032" s="267"/>
      <c r="HQ2032" s="267"/>
      <c r="HR2032" s="267"/>
      <c r="HS2032" s="267"/>
      <c r="HT2032" s="267"/>
      <c r="HU2032" s="267"/>
      <c r="HV2032" s="267"/>
      <c r="HW2032" s="267"/>
      <c r="HX2032" s="267"/>
      <c r="HY2032" s="267"/>
      <c r="HZ2032" s="267"/>
      <c r="IA2032" s="267"/>
      <c r="IB2032" s="267"/>
      <c r="IC2032" s="267"/>
      <c r="ID2032" s="267"/>
      <c r="IE2032" s="267"/>
      <c r="IF2032" s="267"/>
      <c r="IG2032" s="267"/>
      <c r="IH2032" s="267"/>
      <c r="II2032" s="267"/>
      <c r="IJ2032" s="267"/>
      <c r="IK2032" s="267"/>
      <c r="IL2032" s="267"/>
      <c r="IM2032" s="267"/>
      <c r="IN2032" s="267"/>
      <c r="IO2032" s="267"/>
      <c r="IP2032" s="267"/>
      <c r="IQ2032" s="267"/>
      <c r="IR2032" s="267"/>
      <c r="IS2032" s="267"/>
      <c r="IT2032" s="267"/>
      <c r="IU2032" s="267"/>
    </row>
    <row r="2033" spans="1:255" s="268" customFormat="1" ht="12.75">
      <c r="A2033" s="267"/>
      <c r="B2033" s="267"/>
      <c r="C2033" s="267"/>
      <c r="D2033" s="267"/>
      <c r="E2033" s="267"/>
      <c r="F2033" s="267"/>
      <c r="G2033" s="267"/>
      <c r="H2033" s="267"/>
      <c r="I2033" s="267"/>
      <c r="J2033" s="267"/>
      <c r="K2033" s="267"/>
      <c r="L2033" s="267"/>
      <c r="M2033" s="267"/>
      <c r="N2033" s="267"/>
      <c r="O2033" s="267"/>
      <c r="P2033" s="267"/>
      <c r="Q2033" s="267"/>
      <c r="R2033" s="267"/>
      <c r="S2033" s="267"/>
      <c r="T2033" s="267"/>
      <c r="U2033" s="267"/>
      <c r="V2033" s="267"/>
      <c r="W2033" s="267"/>
      <c r="X2033" s="267"/>
      <c r="Y2033" s="267"/>
      <c r="Z2033" s="267"/>
      <c r="AA2033" s="267"/>
      <c r="AB2033" s="267"/>
      <c r="AC2033" s="267"/>
      <c r="AD2033" s="267"/>
      <c r="AE2033" s="267"/>
      <c r="AF2033" s="267"/>
      <c r="AG2033" s="267"/>
      <c r="AH2033" s="267"/>
      <c r="AI2033" s="267"/>
      <c r="AJ2033" s="267"/>
      <c r="AK2033" s="267"/>
      <c r="AL2033" s="267"/>
      <c r="AM2033" s="267"/>
      <c r="AN2033" s="267"/>
      <c r="AO2033" s="267"/>
      <c r="AP2033" s="267"/>
      <c r="AQ2033" s="267"/>
      <c r="AR2033" s="267"/>
      <c r="AS2033" s="267"/>
      <c r="AT2033" s="267"/>
      <c r="AU2033" s="267"/>
      <c r="AV2033" s="267"/>
      <c r="AW2033" s="267"/>
      <c r="AX2033" s="267"/>
      <c r="AY2033" s="267"/>
      <c r="AZ2033" s="267"/>
      <c r="BA2033" s="267"/>
      <c r="BB2033" s="267"/>
      <c r="BC2033" s="267"/>
      <c r="BD2033" s="267"/>
      <c r="BE2033" s="267"/>
      <c r="BF2033" s="267"/>
      <c r="BG2033" s="267"/>
      <c r="BH2033" s="267"/>
      <c r="BI2033" s="267"/>
      <c r="BJ2033" s="267"/>
      <c r="BK2033" s="267"/>
      <c r="BL2033" s="267"/>
      <c r="BM2033" s="267"/>
      <c r="BN2033" s="267"/>
      <c r="BO2033" s="267"/>
      <c r="BP2033" s="267"/>
      <c r="BQ2033" s="267"/>
      <c r="BR2033" s="267"/>
      <c r="BS2033" s="267"/>
      <c r="BT2033" s="267"/>
      <c r="BU2033" s="267"/>
      <c r="BV2033" s="267"/>
      <c r="BW2033" s="267"/>
      <c r="BX2033" s="267"/>
      <c r="BY2033" s="267"/>
      <c r="BZ2033" s="267"/>
      <c r="CA2033" s="267"/>
      <c r="CB2033" s="267"/>
      <c r="CC2033" s="267"/>
      <c r="CD2033" s="267"/>
      <c r="CE2033" s="267"/>
      <c r="CF2033" s="267"/>
      <c r="CG2033" s="267"/>
      <c r="CH2033" s="267"/>
      <c r="CI2033" s="267"/>
      <c r="CJ2033" s="267"/>
      <c r="CK2033" s="267"/>
      <c r="CL2033" s="267"/>
      <c r="CM2033" s="267"/>
      <c r="CN2033" s="267"/>
      <c r="CO2033" s="267"/>
      <c r="CP2033" s="267"/>
      <c r="CQ2033" s="267"/>
      <c r="CR2033" s="267"/>
      <c r="CS2033" s="267"/>
      <c r="CT2033" s="267"/>
      <c r="CU2033" s="267"/>
      <c r="CV2033" s="267"/>
      <c r="CW2033" s="267"/>
      <c r="CX2033" s="267"/>
      <c r="CY2033" s="267"/>
      <c r="CZ2033" s="267"/>
      <c r="DA2033" s="267"/>
      <c r="DB2033" s="267"/>
      <c r="DC2033" s="267"/>
      <c r="DD2033" s="267"/>
      <c r="DE2033" s="267"/>
      <c r="DF2033" s="267"/>
      <c r="DG2033" s="267"/>
      <c r="DH2033" s="267"/>
      <c r="DI2033" s="267"/>
      <c r="DJ2033" s="267"/>
      <c r="DK2033" s="267"/>
      <c r="DL2033" s="267"/>
      <c r="DM2033" s="267"/>
      <c r="DN2033" s="267"/>
      <c r="DO2033" s="267"/>
      <c r="DP2033" s="267"/>
      <c r="DQ2033" s="267"/>
      <c r="DR2033" s="267"/>
      <c r="DS2033" s="267"/>
      <c r="DT2033" s="267"/>
      <c r="DU2033" s="267"/>
      <c r="DV2033" s="267"/>
      <c r="DW2033" s="267"/>
      <c r="DX2033" s="267"/>
      <c r="DY2033" s="267"/>
      <c r="DZ2033" s="267"/>
      <c r="EA2033" s="267"/>
      <c r="EB2033" s="267"/>
      <c r="EC2033" s="267"/>
      <c r="ED2033" s="267"/>
      <c r="EE2033" s="267"/>
      <c r="EF2033" s="267"/>
      <c r="EG2033" s="267"/>
      <c r="EH2033" s="267"/>
      <c r="EI2033" s="267"/>
      <c r="EJ2033" s="267"/>
      <c r="EK2033" s="267"/>
      <c r="EL2033" s="267"/>
      <c r="EM2033" s="267"/>
      <c r="EN2033" s="267"/>
      <c r="EO2033" s="267"/>
      <c r="EP2033" s="267"/>
      <c r="EQ2033" s="267"/>
      <c r="ER2033" s="267"/>
      <c r="ES2033" s="267"/>
      <c r="ET2033" s="267"/>
      <c r="EU2033" s="267"/>
      <c r="EV2033" s="267"/>
      <c r="EW2033" s="267"/>
      <c r="EX2033" s="267"/>
      <c r="EY2033" s="267"/>
      <c r="EZ2033" s="267"/>
      <c r="FA2033" s="267"/>
      <c r="FB2033" s="267"/>
      <c r="FC2033" s="267"/>
      <c r="FD2033" s="267"/>
      <c r="FE2033" s="267"/>
      <c r="FF2033" s="267"/>
      <c r="FG2033" s="267"/>
      <c r="FH2033" s="267"/>
      <c r="FI2033" s="267"/>
      <c r="FJ2033" s="267"/>
      <c r="FK2033" s="267"/>
      <c r="FL2033" s="267"/>
      <c r="FM2033" s="267"/>
      <c r="FN2033" s="267"/>
      <c r="FO2033" s="267"/>
      <c r="FP2033" s="267"/>
      <c r="FQ2033" s="267"/>
      <c r="FR2033" s="267"/>
      <c r="FS2033" s="267"/>
      <c r="FT2033" s="267"/>
      <c r="FU2033" s="267"/>
      <c r="FV2033" s="267"/>
      <c r="FW2033" s="267"/>
      <c r="FX2033" s="267"/>
      <c r="FY2033" s="267"/>
      <c r="FZ2033" s="267"/>
      <c r="GA2033" s="267"/>
      <c r="GB2033" s="267"/>
      <c r="GC2033" s="267"/>
      <c r="GD2033" s="267"/>
      <c r="GE2033" s="267"/>
      <c r="GF2033" s="267"/>
      <c r="GG2033" s="267"/>
      <c r="GH2033" s="267"/>
      <c r="GI2033" s="267"/>
      <c r="GJ2033" s="267"/>
      <c r="GK2033" s="267"/>
      <c r="GL2033" s="267"/>
      <c r="GM2033" s="267"/>
      <c r="GN2033" s="267"/>
      <c r="GO2033" s="267"/>
      <c r="GP2033" s="267"/>
      <c r="GQ2033" s="267"/>
      <c r="GR2033" s="267"/>
      <c r="GS2033" s="267"/>
      <c r="GT2033" s="267"/>
      <c r="GU2033" s="267"/>
      <c r="GV2033" s="267"/>
      <c r="GW2033" s="267"/>
      <c r="GX2033" s="267"/>
      <c r="GY2033" s="267"/>
      <c r="GZ2033" s="267"/>
      <c r="HA2033" s="267"/>
      <c r="HB2033" s="267"/>
      <c r="HC2033" s="267"/>
      <c r="HD2033" s="267"/>
      <c r="HE2033" s="267"/>
      <c r="HF2033" s="267"/>
      <c r="HG2033" s="267"/>
      <c r="HH2033" s="267"/>
      <c r="HI2033" s="267"/>
      <c r="HJ2033" s="267"/>
      <c r="HK2033" s="267"/>
      <c r="HL2033" s="267"/>
      <c r="HM2033" s="267"/>
      <c r="HN2033" s="267"/>
      <c r="HO2033" s="267"/>
      <c r="HP2033" s="267"/>
      <c r="HQ2033" s="267"/>
      <c r="HR2033" s="267"/>
      <c r="HS2033" s="267"/>
      <c r="HT2033" s="267"/>
      <c r="HU2033" s="267"/>
      <c r="HV2033" s="267"/>
      <c r="HW2033" s="267"/>
      <c r="HX2033" s="267"/>
      <c r="HY2033" s="267"/>
      <c r="HZ2033" s="267"/>
      <c r="IA2033" s="267"/>
      <c r="IB2033" s="267"/>
      <c r="IC2033" s="267"/>
      <c r="ID2033" s="267"/>
      <c r="IE2033" s="267"/>
      <c r="IF2033" s="267"/>
      <c r="IG2033" s="267"/>
      <c r="IH2033" s="267"/>
      <c r="II2033" s="267"/>
      <c r="IJ2033" s="267"/>
      <c r="IK2033" s="267"/>
      <c r="IL2033" s="267"/>
      <c r="IM2033" s="267"/>
      <c r="IN2033" s="267"/>
      <c r="IO2033" s="267"/>
      <c r="IP2033" s="267"/>
      <c r="IQ2033" s="267"/>
      <c r="IR2033" s="267"/>
      <c r="IS2033" s="267"/>
      <c r="IT2033" s="267"/>
      <c r="IU2033" s="267"/>
    </row>
    <row r="2034" spans="1:255" s="268" customFormat="1" ht="12.75">
      <c r="A2034" s="267"/>
      <c r="B2034" s="267"/>
      <c r="C2034" s="267"/>
      <c r="D2034" s="267"/>
      <c r="E2034" s="267"/>
      <c r="F2034" s="267"/>
      <c r="G2034" s="267"/>
      <c r="H2034" s="267"/>
      <c r="I2034" s="267"/>
      <c r="J2034" s="267"/>
      <c r="K2034" s="267"/>
      <c r="L2034" s="267"/>
      <c r="M2034" s="267"/>
      <c r="N2034" s="267"/>
      <c r="O2034" s="267"/>
      <c r="P2034" s="267"/>
      <c r="Q2034" s="267"/>
      <c r="R2034" s="267"/>
      <c r="S2034" s="267"/>
      <c r="T2034" s="267"/>
      <c r="U2034" s="267"/>
      <c r="V2034" s="267"/>
      <c r="W2034" s="267"/>
      <c r="X2034" s="267"/>
      <c r="Y2034" s="267"/>
      <c r="Z2034" s="267"/>
      <c r="AA2034" s="267"/>
      <c r="AB2034" s="267"/>
      <c r="AC2034" s="267"/>
      <c r="AD2034" s="267"/>
      <c r="AE2034" s="267"/>
      <c r="AF2034" s="267"/>
      <c r="AG2034" s="267"/>
      <c r="AH2034" s="267"/>
      <c r="AI2034" s="267"/>
      <c r="AJ2034" s="267"/>
      <c r="AK2034" s="267"/>
      <c r="AL2034" s="267"/>
      <c r="AM2034" s="267"/>
      <c r="AN2034" s="267"/>
      <c r="AO2034" s="267"/>
      <c r="AP2034" s="267"/>
      <c r="AQ2034" s="267"/>
      <c r="AR2034" s="267"/>
      <c r="AS2034" s="267"/>
      <c r="AT2034" s="267"/>
      <c r="AU2034" s="267"/>
      <c r="AV2034" s="267"/>
      <c r="AW2034" s="267"/>
      <c r="AX2034" s="267"/>
      <c r="AY2034" s="267"/>
      <c r="AZ2034" s="267"/>
      <c r="BA2034" s="267"/>
      <c r="BB2034" s="267"/>
      <c r="BC2034" s="267"/>
      <c r="BD2034" s="267"/>
      <c r="BE2034" s="267"/>
      <c r="BF2034" s="267"/>
      <c r="BG2034" s="267"/>
      <c r="BH2034" s="267"/>
      <c r="BI2034" s="267"/>
      <c r="BJ2034" s="267"/>
      <c r="BK2034" s="267"/>
      <c r="BL2034" s="267"/>
      <c r="BM2034" s="267"/>
      <c r="BN2034" s="267"/>
      <c r="BO2034" s="267"/>
      <c r="BP2034" s="267"/>
      <c r="BQ2034" s="267"/>
      <c r="BR2034" s="267"/>
      <c r="BS2034" s="267"/>
      <c r="BT2034" s="267"/>
      <c r="BU2034" s="267"/>
      <c r="BV2034" s="267"/>
      <c r="BW2034" s="267"/>
      <c r="BX2034" s="267"/>
      <c r="BY2034" s="267"/>
      <c r="BZ2034" s="267"/>
      <c r="CA2034" s="267"/>
      <c r="CB2034" s="267"/>
      <c r="CC2034" s="267"/>
      <c r="CD2034" s="267"/>
      <c r="CE2034" s="267"/>
      <c r="CF2034" s="267"/>
      <c r="CG2034" s="267"/>
      <c r="CH2034" s="267"/>
      <c r="CI2034" s="267"/>
      <c r="CJ2034" s="267"/>
      <c r="CK2034" s="267"/>
      <c r="CL2034" s="267"/>
      <c r="CM2034" s="267"/>
      <c r="CN2034" s="267"/>
      <c r="CO2034" s="267"/>
      <c r="CP2034" s="267"/>
      <c r="CQ2034" s="267"/>
      <c r="CR2034" s="267"/>
      <c r="CS2034" s="267"/>
      <c r="CT2034" s="267"/>
      <c r="CU2034" s="267"/>
      <c r="CV2034" s="267"/>
      <c r="CW2034" s="267"/>
      <c r="CX2034" s="267"/>
      <c r="CY2034" s="267"/>
      <c r="CZ2034" s="267"/>
      <c r="DA2034" s="267"/>
      <c r="DB2034" s="267"/>
      <c r="DC2034" s="267"/>
      <c r="DD2034" s="267"/>
      <c r="DE2034" s="267"/>
      <c r="DF2034" s="267"/>
      <c r="DG2034" s="267"/>
      <c r="DH2034" s="267"/>
      <c r="DI2034" s="267"/>
      <c r="DJ2034" s="267"/>
      <c r="DK2034" s="267"/>
      <c r="DL2034" s="267"/>
      <c r="DM2034" s="267"/>
      <c r="DN2034" s="267"/>
      <c r="DO2034" s="267"/>
      <c r="DP2034" s="267"/>
      <c r="DQ2034" s="267"/>
      <c r="DR2034" s="267"/>
      <c r="DS2034" s="267"/>
      <c r="DT2034" s="267"/>
      <c r="DU2034" s="267"/>
      <c r="DV2034" s="267"/>
      <c r="DW2034" s="267"/>
      <c r="DX2034" s="267"/>
      <c r="DY2034" s="267"/>
      <c r="DZ2034" s="267"/>
      <c r="EA2034" s="267"/>
      <c r="EB2034" s="267"/>
      <c r="EC2034" s="267"/>
      <c r="ED2034" s="267"/>
      <c r="EE2034" s="267"/>
      <c r="EF2034" s="267"/>
      <c r="EG2034" s="267"/>
      <c r="EH2034" s="267"/>
      <c r="EI2034" s="267"/>
      <c r="EJ2034" s="267"/>
      <c r="EK2034" s="267"/>
      <c r="EL2034" s="267"/>
      <c r="EM2034" s="267"/>
      <c r="EN2034" s="267"/>
      <c r="EO2034" s="267"/>
      <c r="EP2034" s="267"/>
      <c r="EQ2034" s="267"/>
      <c r="ER2034" s="267"/>
      <c r="ES2034" s="267"/>
      <c r="ET2034" s="267"/>
      <c r="EU2034" s="267"/>
      <c r="EV2034" s="267"/>
      <c r="EW2034" s="267"/>
      <c r="EX2034" s="267"/>
      <c r="EY2034" s="267"/>
      <c r="EZ2034" s="267"/>
      <c r="FA2034" s="267"/>
      <c r="FB2034" s="267"/>
      <c r="FC2034" s="267"/>
      <c r="FD2034" s="267"/>
      <c r="FE2034" s="267"/>
      <c r="FF2034" s="267"/>
      <c r="FG2034" s="267"/>
      <c r="FH2034" s="267"/>
      <c r="FI2034" s="267"/>
      <c r="FJ2034" s="267"/>
      <c r="FK2034" s="267"/>
      <c r="FL2034" s="267"/>
      <c r="FM2034" s="267"/>
      <c r="FN2034" s="267"/>
      <c r="FO2034" s="267"/>
      <c r="FP2034" s="267"/>
      <c r="FQ2034" s="267"/>
      <c r="FR2034" s="267"/>
      <c r="FS2034" s="267"/>
      <c r="FT2034" s="267"/>
      <c r="FU2034" s="267"/>
      <c r="FV2034" s="267"/>
      <c r="FW2034" s="267"/>
      <c r="FX2034" s="267"/>
      <c r="FY2034" s="267"/>
      <c r="FZ2034" s="267"/>
      <c r="GA2034" s="267"/>
      <c r="GB2034" s="267"/>
      <c r="GC2034" s="267"/>
      <c r="GD2034" s="267"/>
      <c r="GE2034" s="267"/>
      <c r="GF2034" s="267"/>
      <c r="GG2034" s="267"/>
      <c r="GH2034" s="267"/>
      <c r="GI2034" s="267"/>
      <c r="GJ2034" s="267"/>
      <c r="GK2034" s="267"/>
      <c r="GL2034" s="267"/>
      <c r="GM2034" s="267"/>
      <c r="GN2034" s="267"/>
      <c r="GO2034" s="267"/>
      <c r="GP2034" s="267"/>
      <c r="GQ2034" s="267"/>
      <c r="GR2034" s="267"/>
      <c r="GS2034" s="267"/>
      <c r="GT2034" s="267"/>
      <c r="GU2034" s="267"/>
      <c r="GV2034" s="267"/>
      <c r="GW2034" s="267"/>
      <c r="GX2034" s="267"/>
      <c r="GY2034" s="267"/>
      <c r="GZ2034" s="267"/>
      <c r="HA2034" s="267"/>
      <c r="HB2034" s="267"/>
      <c r="HC2034" s="267"/>
      <c r="HD2034" s="267"/>
      <c r="HE2034" s="267"/>
      <c r="HF2034" s="267"/>
      <c r="HG2034" s="267"/>
      <c r="HH2034" s="267"/>
      <c r="HI2034" s="267"/>
      <c r="HJ2034" s="267"/>
      <c r="HK2034" s="267"/>
      <c r="HL2034" s="267"/>
      <c r="HM2034" s="267"/>
      <c r="HN2034" s="267"/>
      <c r="HO2034" s="267"/>
      <c r="HP2034" s="267"/>
      <c r="HQ2034" s="267"/>
      <c r="HR2034" s="267"/>
      <c r="HS2034" s="267"/>
      <c r="HT2034" s="267"/>
      <c r="HU2034" s="267"/>
      <c r="HV2034" s="267"/>
      <c r="HW2034" s="267"/>
      <c r="HX2034" s="267"/>
      <c r="HY2034" s="267"/>
      <c r="HZ2034" s="267"/>
      <c r="IA2034" s="267"/>
      <c r="IB2034" s="267"/>
      <c r="IC2034" s="267"/>
      <c r="ID2034" s="267"/>
      <c r="IE2034" s="267"/>
      <c r="IF2034" s="267"/>
      <c r="IG2034" s="267"/>
      <c r="IH2034" s="267"/>
      <c r="II2034" s="267"/>
      <c r="IJ2034" s="267"/>
      <c r="IK2034" s="267"/>
      <c r="IL2034" s="267"/>
      <c r="IM2034" s="267"/>
      <c r="IN2034" s="267"/>
      <c r="IO2034" s="267"/>
      <c r="IP2034" s="267"/>
      <c r="IQ2034" s="267"/>
      <c r="IR2034" s="267"/>
      <c r="IS2034" s="267"/>
      <c r="IT2034" s="267"/>
      <c r="IU2034" s="267"/>
    </row>
    <row r="2035" spans="1:255" s="268" customFormat="1" ht="12.75">
      <c r="A2035" s="267"/>
      <c r="B2035" s="267"/>
      <c r="C2035" s="267"/>
      <c r="D2035" s="267"/>
      <c r="E2035" s="267"/>
      <c r="F2035" s="267"/>
      <c r="G2035" s="267"/>
      <c r="H2035" s="267"/>
      <c r="I2035" s="267"/>
      <c r="J2035" s="267"/>
      <c r="K2035" s="267"/>
      <c r="L2035" s="267"/>
      <c r="M2035" s="267"/>
      <c r="N2035" s="267"/>
      <c r="O2035" s="267"/>
      <c r="P2035" s="267"/>
      <c r="Q2035" s="267"/>
      <c r="R2035" s="267"/>
      <c r="S2035" s="267"/>
      <c r="T2035" s="267"/>
      <c r="U2035" s="267"/>
      <c r="V2035" s="267"/>
      <c r="W2035" s="267"/>
      <c r="X2035" s="267"/>
      <c r="Y2035" s="267"/>
      <c r="Z2035" s="267"/>
      <c r="AA2035" s="267"/>
      <c r="AB2035" s="267"/>
      <c r="AC2035" s="267"/>
      <c r="AD2035" s="267"/>
      <c r="AE2035" s="267"/>
      <c r="AF2035" s="267"/>
      <c r="AG2035" s="267"/>
      <c r="AH2035" s="267"/>
      <c r="AI2035" s="267"/>
      <c r="AJ2035" s="267"/>
      <c r="AK2035" s="267"/>
      <c r="AL2035" s="267"/>
      <c r="AM2035" s="267"/>
      <c r="AN2035" s="267"/>
      <c r="AO2035" s="267"/>
      <c r="AP2035" s="267"/>
      <c r="AQ2035" s="267"/>
      <c r="AR2035" s="267"/>
      <c r="AS2035" s="267"/>
      <c r="AT2035" s="267"/>
      <c r="AU2035" s="267"/>
      <c r="AV2035" s="267"/>
      <c r="AW2035" s="267"/>
      <c r="AX2035" s="267"/>
      <c r="AY2035" s="267"/>
      <c r="AZ2035" s="267"/>
      <c r="BA2035" s="267"/>
      <c r="BB2035" s="267"/>
      <c r="BC2035" s="267"/>
      <c r="BD2035" s="267"/>
      <c r="BE2035" s="267"/>
      <c r="BF2035" s="267"/>
      <c r="BG2035" s="267"/>
      <c r="BH2035" s="267"/>
      <c r="BI2035" s="267"/>
      <c r="BJ2035" s="267"/>
      <c r="BK2035" s="267"/>
      <c r="BL2035" s="267"/>
      <c r="BM2035" s="267"/>
      <c r="BN2035" s="267"/>
      <c r="BO2035" s="267"/>
      <c r="BP2035" s="267"/>
      <c r="BQ2035" s="267"/>
      <c r="BR2035" s="267"/>
      <c r="BS2035" s="267"/>
      <c r="BT2035" s="267"/>
      <c r="BU2035" s="267"/>
      <c r="BV2035" s="267"/>
      <c r="BW2035" s="267"/>
      <c r="BX2035" s="267"/>
      <c r="BY2035" s="267"/>
      <c r="BZ2035" s="267"/>
      <c r="CA2035" s="267"/>
      <c r="CB2035" s="267"/>
      <c r="CC2035" s="267"/>
      <c r="CD2035" s="267"/>
      <c r="CE2035" s="267"/>
      <c r="CF2035" s="267"/>
      <c r="CG2035" s="267"/>
      <c r="CH2035" s="267"/>
      <c r="CI2035" s="267"/>
      <c r="CJ2035" s="267"/>
      <c r="CK2035" s="267"/>
      <c r="CL2035" s="267"/>
      <c r="CM2035" s="267"/>
      <c r="CN2035" s="267"/>
      <c r="CO2035" s="267"/>
      <c r="CP2035" s="267"/>
      <c r="CQ2035" s="267"/>
      <c r="CR2035" s="267"/>
      <c r="CS2035" s="267"/>
      <c r="CT2035" s="267"/>
      <c r="CU2035" s="267"/>
      <c r="CV2035" s="267"/>
      <c r="CW2035" s="267"/>
      <c r="CX2035" s="267"/>
      <c r="CY2035" s="267"/>
      <c r="CZ2035" s="267"/>
      <c r="DA2035" s="267"/>
      <c r="DB2035" s="267"/>
      <c r="DC2035" s="267"/>
      <c r="DD2035" s="267"/>
      <c r="DE2035" s="267"/>
      <c r="DF2035" s="267"/>
      <c r="DG2035" s="267"/>
      <c r="DH2035" s="267"/>
      <c r="DI2035" s="267"/>
      <c r="DJ2035" s="267"/>
      <c r="DK2035" s="267"/>
      <c r="DL2035" s="267"/>
      <c r="DM2035" s="267"/>
      <c r="DN2035" s="267"/>
      <c r="DO2035" s="267"/>
      <c r="DP2035" s="267"/>
      <c r="DQ2035" s="267"/>
      <c r="DR2035" s="267"/>
      <c r="DS2035" s="267"/>
      <c r="DT2035" s="267"/>
      <c r="DU2035" s="267"/>
      <c r="DV2035" s="267"/>
      <c r="DW2035" s="267"/>
      <c r="DX2035" s="267"/>
      <c r="DY2035" s="267"/>
      <c r="DZ2035" s="267"/>
      <c r="EA2035" s="267"/>
      <c r="EB2035" s="267"/>
      <c r="EC2035" s="267"/>
      <c r="ED2035" s="267"/>
      <c r="EE2035" s="267"/>
      <c r="EF2035" s="267"/>
      <c r="EG2035" s="267"/>
      <c r="EH2035" s="267"/>
      <c r="EI2035" s="267"/>
      <c r="EJ2035" s="267"/>
      <c r="EK2035" s="267"/>
      <c r="EL2035" s="267"/>
      <c r="EM2035" s="267"/>
      <c r="EN2035" s="267"/>
      <c r="EO2035" s="267"/>
      <c r="EP2035" s="267"/>
      <c r="EQ2035" s="267"/>
      <c r="ER2035" s="267"/>
      <c r="ES2035" s="267"/>
      <c r="ET2035" s="267"/>
      <c r="EU2035" s="267"/>
      <c r="EV2035" s="267"/>
      <c r="EW2035" s="267"/>
      <c r="EX2035" s="267"/>
      <c r="EY2035" s="267"/>
      <c r="EZ2035" s="267"/>
      <c r="FA2035" s="267"/>
      <c r="FB2035" s="267"/>
      <c r="FC2035" s="267"/>
      <c r="FD2035" s="267"/>
      <c r="FE2035" s="267"/>
      <c r="FF2035" s="267"/>
      <c r="FG2035" s="267"/>
      <c r="FH2035" s="267"/>
      <c r="FI2035" s="267"/>
      <c r="FJ2035" s="267"/>
      <c r="FK2035" s="267"/>
      <c r="FL2035" s="267"/>
      <c r="FM2035" s="267"/>
      <c r="FN2035" s="267"/>
      <c r="FO2035" s="267"/>
      <c r="FP2035" s="267"/>
      <c r="FQ2035" s="267"/>
      <c r="FR2035" s="267"/>
      <c r="FS2035" s="267"/>
      <c r="FT2035" s="267"/>
      <c r="FU2035" s="267"/>
      <c r="FV2035" s="267"/>
      <c r="FW2035" s="267"/>
      <c r="FX2035" s="267"/>
      <c r="FY2035" s="267"/>
      <c r="FZ2035" s="267"/>
      <c r="GA2035" s="267"/>
      <c r="GB2035" s="267"/>
      <c r="GC2035" s="267"/>
      <c r="GD2035" s="267"/>
      <c r="GE2035" s="267"/>
      <c r="GF2035" s="267"/>
      <c r="GG2035" s="267"/>
      <c r="GH2035" s="267"/>
      <c r="GI2035" s="267"/>
      <c r="GJ2035" s="267"/>
      <c r="GK2035" s="267"/>
      <c r="GL2035" s="267"/>
      <c r="GM2035" s="267"/>
      <c r="GN2035" s="267"/>
      <c r="GO2035" s="267"/>
      <c r="GP2035" s="267"/>
      <c r="GQ2035" s="267"/>
      <c r="GR2035" s="267"/>
      <c r="GS2035" s="267"/>
      <c r="GT2035" s="267"/>
      <c r="GU2035" s="267"/>
      <c r="GV2035" s="267"/>
      <c r="GW2035" s="267"/>
      <c r="GX2035" s="267"/>
      <c r="GY2035" s="267"/>
      <c r="GZ2035" s="267"/>
      <c r="HA2035" s="267"/>
      <c r="HB2035" s="267"/>
      <c r="HC2035" s="267"/>
      <c r="HD2035" s="267"/>
      <c r="HE2035" s="267"/>
      <c r="HF2035" s="267"/>
      <c r="HG2035" s="267"/>
      <c r="HH2035" s="267"/>
      <c r="HI2035" s="267"/>
      <c r="HJ2035" s="267"/>
      <c r="HK2035" s="267"/>
      <c r="HL2035" s="267"/>
      <c r="HM2035" s="267"/>
      <c r="HN2035" s="267"/>
      <c r="HO2035" s="267"/>
      <c r="HP2035" s="267"/>
      <c r="HQ2035" s="267"/>
      <c r="HR2035" s="267"/>
      <c r="HS2035" s="267"/>
      <c r="HT2035" s="267"/>
      <c r="HU2035" s="267"/>
      <c r="HV2035" s="267"/>
      <c r="HW2035" s="267"/>
      <c r="HX2035" s="267"/>
      <c r="HY2035" s="267"/>
      <c r="HZ2035" s="267"/>
      <c r="IA2035" s="267"/>
      <c r="IB2035" s="267"/>
      <c r="IC2035" s="267"/>
      <c r="ID2035" s="267"/>
      <c r="IE2035" s="267"/>
      <c r="IF2035" s="267"/>
      <c r="IG2035" s="267"/>
      <c r="IH2035" s="267"/>
      <c r="II2035" s="267"/>
      <c r="IJ2035" s="267"/>
      <c r="IK2035" s="267"/>
      <c r="IL2035" s="267"/>
      <c r="IM2035" s="267"/>
      <c r="IN2035" s="267"/>
      <c r="IO2035" s="267"/>
      <c r="IP2035" s="267"/>
      <c r="IQ2035" s="267"/>
      <c r="IR2035" s="267"/>
      <c r="IS2035" s="267"/>
      <c r="IT2035" s="267"/>
      <c r="IU2035" s="267"/>
    </row>
    <row r="2036" spans="1:255" s="268" customFormat="1" ht="12.75">
      <c r="A2036" s="267"/>
      <c r="B2036" s="267"/>
      <c r="C2036" s="267"/>
      <c r="D2036" s="267"/>
      <c r="E2036" s="267"/>
      <c r="F2036" s="267"/>
      <c r="G2036" s="267"/>
      <c r="H2036" s="267"/>
      <c r="I2036" s="267"/>
      <c r="J2036" s="267"/>
      <c r="K2036" s="267"/>
      <c r="L2036" s="267"/>
      <c r="M2036" s="267"/>
      <c r="N2036" s="267"/>
      <c r="O2036" s="267"/>
      <c r="P2036" s="267"/>
      <c r="Q2036" s="267"/>
      <c r="R2036" s="267"/>
      <c r="S2036" s="267"/>
      <c r="T2036" s="267"/>
      <c r="U2036" s="267"/>
      <c r="V2036" s="267"/>
      <c r="W2036" s="267"/>
      <c r="X2036" s="267"/>
      <c r="Y2036" s="267"/>
      <c r="Z2036" s="267"/>
      <c r="AA2036" s="267"/>
      <c r="AB2036" s="267"/>
      <c r="AC2036" s="267"/>
      <c r="AD2036" s="267"/>
      <c r="AE2036" s="267"/>
      <c r="AF2036" s="267"/>
      <c r="AG2036" s="267"/>
      <c r="AH2036" s="267"/>
      <c r="AI2036" s="267"/>
      <c r="AJ2036" s="267"/>
      <c r="AK2036" s="267"/>
      <c r="AL2036" s="267"/>
      <c r="AM2036" s="267"/>
      <c r="AN2036" s="267"/>
      <c r="AO2036" s="267"/>
      <c r="AP2036" s="267"/>
      <c r="AQ2036" s="267"/>
      <c r="AR2036" s="267"/>
      <c r="AS2036" s="267"/>
      <c r="AT2036" s="267"/>
      <c r="AU2036" s="267"/>
      <c r="AV2036" s="267"/>
      <c r="AW2036" s="267"/>
      <c r="AX2036" s="267"/>
      <c r="AY2036" s="267"/>
      <c r="AZ2036" s="267"/>
      <c r="BA2036" s="267"/>
      <c r="BB2036" s="267"/>
      <c r="BC2036" s="267"/>
      <c r="BD2036" s="267"/>
      <c r="BE2036" s="267"/>
      <c r="BF2036" s="267"/>
      <c r="BG2036" s="267"/>
      <c r="BH2036" s="267"/>
      <c r="BI2036" s="267"/>
      <c r="BJ2036" s="267"/>
      <c r="BK2036" s="267"/>
      <c r="BL2036" s="267"/>
      <c r="BM2036" s="267"/>
      <c r="BN2036" s="267"/>
      <c r="BO2036" s="267"/>
      <c r="BP2036" s="267"/>
      <c r="BQ2036" s="267"/>
      <c r="BR2036" s="267"/>
      <c r="BS2036" s="267"/>
      <c r="BT2036" s="267"/>
      <c r="BU2036" s="267"/>
      <c r="BV2036" s="267"/>
      <c r="BW2036" s="267"/>
      <c r="BX2036" s="267"/>
      <c r="BY2036" s="267"/>
      <c r="BZ2036" s="267"/>
      <c r="CA2036" s="267"/>
      <c r="CB2036" s="267"/>
      <c r="CC2036" s="267"/>
      <c r="CD2036" s="267"/>
      <c r="CE2036" s="267"/>
      <c r="CF2036" s="267"/>
      <c r="CG2036" s="267"/>
      <c r="CH2036" s="267"/>
      <c r="CI2036" s="267"/>
      <c r="CJ2036" s="267"/>
      <c r="CK2036" s="267"/>
      <c r="CL2036" s="267"/>
      <c r="CM2036" s="267"/>
      <c r="CN2036" s="267"/>
      <c r="CO2036" s="267"/>
      <c r="CP2036" s="267"/>
      <c r="CQ2036" s="267"/>
      <c r="CR2036" s="267"/>
      <c r="CS2036" s="267"/>
      <c r="CT2036" s="267"/>
      <c r="CU2036" s="267"/>
      <c r="CV2036" s="267"/>
      <c r="CW2036" s="267"/>
      <c r="CX2036" s="267"/>
      <c r="CY2036" s="267"/>
      <c r="CZ2036" s="267"/>
      <c r="DA2036" s="267"/>
      <c r="DB2036" s="267"/>
      <c r="DC2036" s="267"/>
      <c r="DD2036" s="267"/>
      <c r="DE2036" s="267"/>
      <c r="DF2036" s="267"/>
      <c r="DG2036" s="267"/>
      <c r="DH2036" s="267"/>
      <c r="DI2036" s="267"/>
      <c r="DJ2036" s="267"/>
      <c r="DK2036" s="267"/>
      <c r="DL2036" s="267"/>
      <c r="DM2036" s="267"/>
      <c r="DN2036" s="267"/>
      <c r="DO2036" s="267"/>
      <c r="DP2036" s="267"/>
      <c r="DQ2036" s="267"/>
      <c r="DR2036" s="267"/>
      <c r="DS2036" s="267"/>
      <c r="DT2036" s="267"/>
      <c r="DU2036" s="267"/>
      <c r="DV2036" s="267"/>
      <c r="DW2036" s="267"/>
      <c r="DX2036" s="267"/>
      <c r="DY2036" s="267"/>
      <c r="DZ2036" s="267"/>
      <c r="EA2036" s="267"/>
      <c r="EB2036" s="267"/>
      <c r="EC2036" s="267"/>
      <c r="ED2036" s="267"/>
      <c r="EE2036" s="267"/>
      <c r="EF2036" s="267"/>
      <c r="EG2036" s="267"/>
      <c r="EH2036" s="267"/>
      <c r="EI2036" s="267"/>
      <c r="EJ2036" s="267"/>
      <c r="EK2036" s="267"/>
      <c r="EL2036" s="267"/>
      <c r="EM2036" s="267"/>
      <c r="EN2036" s="267"/>
      <c r="EO2036" s="267"/>
      <c r="EP2036" s="267"/>
      <c r="EQ2036" s="267"/>
      <c r="ER2036" s="267"/>
      <c r="ES2036" s="267"/>
      <c r="ET2036" s="267"/>
      <c r="EU2036" s="267"/>
      <c r="EV2036" s="267"/>
      <c r="EW2036" s="267"/>
      <c r="EX2036" s="267"/>
      <c r="EY2036" s="267"/>
      <c r="EZ2036" s="267"/>
      <c r="FA2036" s="267"/>
      <c r="FB2036" s="267"/>
      <c r="FC2036" s="267"/>
      <c r="FD2036" s="267"/>
      <c r="FE2036" s="267"/>
      <c r="FF2036" s="267"/>
      <c r="FG2036" s="267"/>
      <c r="FH2036" s="267"/>
      <c r="FI2036" s="267"/>
      <c r="FJ2036" s="267"/>
      <c r="FK2036" s="267"/>
      <c r="FL2036" s="267"/>
      <c r="FM2036" s="267"/>
      <c r="FN2036" s="267"/>
      <c r="FO2036" s="267"/>
      <c r="FP2036" s="267"/>
      <c r="FQ2036" s="267"/>
      <c r="FR2036" s="267"/>
      <c r="FS2036" s="267"/>
      <c r="FT2036" s="267"/>
      <c r="FU2036" s="267"/>
      <c r="FV2036" s="267"/>
      <c r="FW2036" s="267"/>
      <c r="FX2036" s="267"/>
      <c r="FY2036" s="267"/>
      <c r="FZ2036" s="267"/>
      <c r="GA2036" s="267"/>
      <c r="GB2036" s="267"/>
      <c r="GC2036" s="267"/>
      <c r="GD2036" s="267"/>
      <c r="GE2036" s="267"/>
      <c r="GF2036" s="267"/>
      <c r="GG2036" s="267"/>
      <c r="GH2036" s="267"/>
      <c r="GI2036" s="267"/>
      <c r="GJ2036" s="267"/>
      <c r="GK2036" s="267"/>
      <c r="GL2036" s="267"/>
      <c r="GM2036" s="267"/>
      <c r="GN2036" s="267"/>
      <c r="GO2036" s="267"/>
      <c r="GP2036" s="267"/>
      <c r="GQ2036" s="267"/>
      <c r="GR2036" s="267"/>
      <c r="GS2036" s="267"/>
      <c r="GT2036" s="267"/>
      <c r="GU2036" s="267"/>
      <c r="GV2036" s="267"/>
      <c r="GW2036" s="267"/>
      <c r="GX2036" s="267"/>
      <c r="GY2036" s="267"/>
      <c r="GZ2036" s="267"/>
      <c r="HA2036" s="267"/>
      <c r="HB2036" s="267"/>
      <c r="HC2036" s="267"/>
      <c r="HD2036" s="267"/>
      <c r="HE2036" s="267"/>
      <c r="HF2036" s="267"/>
      <c r="HG2036" s="267"/>
      <c r="HH2036" s="267"/>
      <c r="HI2036" s="267"/>
      <c r="HJ2036" s="267"/>
      <c r="HK2036" s="267"/>
      <c r="HL2036" s="267"/>
      <c r="HM2036" s="267"/>
      <c r="HN2036" s="267"/>
      <c r="HO2036" s="267"/>
      <c r="HP2036" s="267"/>
      <c r="HQ2036" s="267"/>
      <c r="HR2036" s="267"/>
      <c r="HS2036" s="267"/>
      <c r="HT2036" s="267"/>
      <c r="HU2036" s="267"/>
      <c r="HV2036" s="267"/>
      <c r="HW2036" s="267"/>
      <c r="HX2036" s="267"/>
      <c r="HY2036" s="267"/>
      <c r="HZ2036" s="267"/>
      <c r="IA2036" s="267"/>
      <c r="IB2036" s="267"/>
      <c r="IC2036" s="267"/>
      <c r="ID2036" s="267"/>
      <c r="IE2036" s="267"/>
      <c r="IF2036" s="267"/>
      <c r="IG2036" s="267"/>
      <c r="IH2036" s="267"/>
      <c r="II2036" s="267"/>
      <c r="IJ2036" s="267"/>
      <c r="IK2036" s="267"/>
      <c r="IL2036" s="267"/>
      <c r="IM2036" s="267"/>
      <c r="IN2036" s="267"/>
      <c r="IO2036" s="267"/>
      <c r="IP2036" s="267"/>
      <c r="IQ2036" s="267"/>
      <c r="IR2036" s="267"/>
      <c r="IS2036" s="267"/>
      <c r="IT2036" s="267"/>
      <c r="IU2036" s="267"/>
    </row>
    <row r="2037" spans="1:255" s="268" customFormat="1" ht="12.75">
      <c r="A2037" s="267"/>
      <c r="B2037" s="267"/>
      <c r="C2037" s="267"/>
      <c r="D2037" s="267"/>
      <c r="E2037" s="267"/>
      <c r="F2037" s="267"/>
      <c r="G2037" s="267"/>
      <c r="H2037" s="267"/>
      <c r="I2037" s="267"/>
      <c r="J2037" s="267"/>
      <c r="K2037" s="267"/>
      <c r="L2037" s="267"/>
      <c r="M2037" s="267"/>
      <c r="N2037" s="267"/>
      <c r="O2037" s="267"/>
      <c r="P2037" s="267"/>
      <c r="Q2037" s="267"/>
      <c r="R2037" s="267"/>
      <c r="S2037" s="267"/>
      <c r="T2037" s="267"/>
      <c r="U2037" s="267"/>
      <c r="V2037" s="267"/>
      <c r="W2037" s="267"/>
      <c r="X2037" s="267"/>
      <c r="Y2037" s="267"/>
      <c r="Z2037" s="267"/>
      <c r="AA2037" s="267"/>
      <c r="AB2037" s="267"/>
      <c r="AC2037" s="267"/>
      <c r="AD2037" s="267"/>
      <c r="AE2037" s="267"/>
      <c r="AF2037" s="267"/>
      <c r="AG2037" s="267"/>
      <c r="AH2037" s="267"/>
      <c r="AI2037" s="267"/>
      <c r="AJ2037" s="267"/>
      <c r="AK2037" s="267"/>
      <c r="AL2037" s="267"/>
      <c r="AM2037" s="267"/>
      <c r="AN2037" s="267"/>
      <c r="AO2037" s="267"/>
      <c r="AP2037" s="267"/>
      <c r="AQ2037" s="267"/>
      <c r="AR2037" s="267"/>
      <c r="AS2037" s="267"/>
      <c r="AT2037" s="267"/>
      <c r="AU2037" s="267"/>
      <c r="AV2037" s="267"/>
      <c r="AW2037" s="267"/>
      <c r="AX2037" s="267"/>
      <c r="AY2037" s="267"/>
      <c r="AZ2037" s="267"/>
      <c r="BA2037" s="267"/>
      <c r="BB2037" s="267"/>
      <c r="BC2037" s="267"/>
      <c r="BD2037" s="267"/>
      <c r="BE2037" s="267"/>
      <c r="BF2037" s="267"/>
      <c r="BG2037" s="267"/>
      <c r="BH2037" s="267"/>
      <c r="BI2037" s="267"/>
      <c r="BJ2037" s="267"/>
      <c r="BK2037" s="267"/>
      <c r="BL2037" s="267"/>
      <c r="BM2037" s="267"/>
      <c r="BN2037" s="267"/>
      <c r="BO2037" s="267"/>
      <c r="BP2037" s="267"/>
      <c r="BQ2037" s="267"/>
      <c r="BR2037" s="267"/>
      <c r="BS2037" s="267"/>
      <c r="BT2037" s="267"/>
      <c r="BU2037" s="267"/>
      <c r="BV2037" s="267"/>
      <c r="BW2037" s="267"/>
      <c r="BX2037" s="267"/>
      <c r="BY2037" s="267"/>
      <c r="BZ2037" s="267"/>
      <c r="CA2037" s="267"/>
      <c r="CB2037" s="267"/>
      <c r="CC2037" s="267"/>
      <c r="CD2037" s="267"/>
      <c r="CE2037" s="267"/>
      <c r="CF2037" s="267"/>
      <c r="CG2037" s="267"/>
      <c r="CH2037" s="267"/>
      <c r="CI2037" s="267"/>
      <c r="CJ2037" s="267"/>
      <c r="CK2037" s="267"/>
      <c r="CL2037" s="267"/>
      <c r="CM2037" s="267"/>
      <c r="CN2037" s="267"/>
      <c r="CO2037" s="267"/>
      <c r="CP2037" s="267"/>
      <c r="CQ2037" s="267"/>
      <c r="CR2037" s="267"/>
      <c r="CS2037" s="267"/>
      <c r="CT2037" s="267"/>
      <c r="CU2037" s="267"/>
      <c r="CV2037" s="267"/>
      <c r="CW2037" s="267"/>
      <c r="CX2037" s="267"/>
      <c r="CY2037" s="267"/>
      <c r="CZ2037" s="267"/>
      <c r="DA2037" s="267"/>
      <c r="DB2037" s="267"/>
      <c r="DC2037" s="267"/>
      <c r="DD2037" s="267"/>
      <c r="DE2037" s="267"/>
      <c r="DF2037" s="267"/>
      <c r="DG2037" s="267"/>
      <c r="DH2037" s="267"/>
      <c r="DI2037" s="267"/>
      <c r="DJ2037" s="267"/>
      <c r="DK2037" s="267"/>
      <c r="DL2037" s="267"/>
      <c r="DM2037" s="267"/>
      <c r="DN2037" s="267"/>
      <c r="DO2037" s="267"/>
      <c r="DP2037" s="267"/>
      <c r="DQ2037" s="267"/>
      <c r="DR2037" s="267"/>
      <c r="DS2037" s="267"/>
      <c r="DT2037" s="267"/>
      <c r="DU2037" s="267"/>
      <c r="DV2037" s="267"/>
      <c r="DW2037" s="267"/>
      <c r="DX2037" s="267"/>
      <c r="DY2037" s="267"/>
      <c r="DZ2037" s="267"/>
      <c r="EA2037" s="267"/>
      <c r="EB2037" s="267"/>
      <c r="EC2037" s="267"/>
      <c r="ED2037" s="267"/>
      <c r="EE2037" s="267"/>
      <c r="EF2037" s="267"/>
      <c r="EG2037" s="267"/>
      <c r="EH2037" s="267"/>
      <c r="EI2037" s="267"/>
      <c r="EJ2037" s="267"/>
      <c r="EK2037" s="267"/>
      <c r="EL2037" s="267"/>
      <c r="EM2037" s="267"/>
      <c r="EN2037" s="267"/>
      <c r="EO2037" s="267"/>
      <c r="EP2037" s="267"/>
      <c r="EQ2037" s="267"/>
      <c r="ER2037" s="267"/>
      <c r="ES2037" s="267"/>
      <c r="ET2037" s="267"/>
      <c r="EU2037" s="267"/>
      <c r="EV2037" s="267"/>
      <c r="EW2037" s="267"/>
      <c r="EX2037" s="267"/>
      <c r="EY2037" s="267"/>
      <c r="EZ2037" s="267"/>
      <c r="FA2037" s="267"/>
      <c r="FB2037" s="267"/>
      <c r="FC2037" s="267"/>
      <c r="FD2037" s="267"/>
      <c r="FE2037" s="267"/>
      <c r="FF2037" s="267"/>
      <c r="FG2037" s="267"/>
      <c r="FH2037" s="267"/>
      <c r="FI2037" s="267"/>
      <c r="FJ2037" s="267"/>
      <c r="FK2037" s="267"/>
      <c r="FL2037" s="267"/>
      <c r="FM2037" s="267"/>
      <c r="FN2037" s="267"/>
      <c r="FO2037" s="267"/>
      <c r="FP2037" s="267"/>
      <c r="FQ2037" s="267"/>
      <c r="FR2037" s="267"/>
      <c r="FS2037" s="267"/>
      <c r="FT2037" s="267"/>
      <c r="FU2037" s="267"/>
      <c r="FV2037" s="267"/>
      <c r="FW2037" s="267"/>
      <c r="FX2037" s="267"/>
      <c r="FY2037" s="267"/>
      <c r="FZ2037" s="267"/>
      <c r="GA2037" s="267"/>
      <c r="GB2037" s="267"/>
      <c r="GC2037" s="267"/>
      <c r="GD2037" s="267"/>
      <c r="GE2037" s="267"/>
      <c r="GF2037" s="267"/>
      <c r="GG2037" s="267"/>
      <c r="GH2037" s="267"/>
      <c r="GI2037" s="267"/>
      <c r="GJ2037" s="267"/>
      <c r="GK2037" s="267"/>
      <c r="GL2037" s="267"/>
      <c r="GM2037" s="267"/>
      <c r="GN2037" s="267"/>
      <c r="GO2037" s="267"/>
      <c r="GP2037" s="267"/>
      <c r="GQ2037" s="267"/>
      <c r="GR2037" s="267"/>
      <c r="GS2037" s="267"/>
      <c r="GT2037" s="267"/>
      <c r="GU2037" s="267"/>
      <c r="GV2037" s="267"/>
      <c r="GW2037" s="267"/>
      <c r="GX2037" s="267"/>
      <c r="GY2037" s="267"/>
      <c r="GZ2037" s="267"/>
      <c r="HA2037" s="267"/>
      <c r="HB2037" s="267"/>
      <c r="HC2037" s="267"/>
      <c r="HD2037" s="267"/>
      <c r="HE2037" s="267"/>
      <c r="HF2037" s="267"/>
      <c r="HG2037" s="267"/>
      <c r="HH2037" s="267"/>
      <c r="HI2037" s="267"/>
      <c r="HJ2037" s="267"/>
      <c r="HK2037" s="267"/>
      <c r="HL2037" s="267"/>
      <c r="HM2037" s="267"/>
      <c r="HN2037" s="267"/>
      <c r="HO2037" s="267"/>
      <c r="HP2037" s="267"/>
      <c r="HQ2037" s="267"/>
      <c r="HR2037" s="267"/>
      <c r="HS2037" s="267"/>
      <c r="HT2037" s="267"/>
      <c r="HU2037" s="267"/>
      <c r="HV2037" s="267"/>
      <c r="HW2037" s="267"/>
      <c r="HX2037" s="267"/>
      <c r="HY2037" s="267"/>
      <c r="HZ2037" s="267"/>
      <c r="IA2037" s="267"/>
      <c r="IB2037" s="267"/>
      <c r="IC2037" s="267"/>
      <c r="ID2037" s="267"/>
      <c r="IE2037" s="267"/>
      <c r="IF2037" s="267"/>
      <c r="IG2037" s="267"/>
      <c r="IH2037" s="267"/>
      <c r="II2037" s="267"/>
      <c r="IJ2037" s="267"/>
      <c r="IK2037" s="267"/>
      <c r="IL2037" s="267"/>
      <c r="IM2037" s="267"/>
      <c r="IN2037" s="267"/>
      <c r="IO2037" s="267"/>
      <c r="IP2037" s="267"/>
      <c r="IQ2037" s="267"/>
      <c r="IR2037" s="267"/>
      <c r="IS2037" s="267"/>
      <c r="IT2037" s="267"/>
      <c r="IU2037" s="267"/>
    </row>
    <row r="2038" spans="1:255" s="268" customFormat="1" ht="12.75">
      <c r="A2038" s="267"/>
      <c r="B2038" s="267"/>
      <c r="C2038" s="267"/>
      <c r="D2038" s="267"/>
      <c r="E2038" s="267"/>
      <c r="F2038" s="267"/>
      <c r="G2038" s="267"/>
      <c r="H2038" s="267"/>
      <c r="I2038" s="267"/>
      <c r="J2038" s="267"/>
      <c r="K2038" s="267"/>
      <c r="L2038" s="267"/>
      <c r="M2038" s="267"/>
      <c r="N2038" s="267"/>
      <c r="O2038" s="267"/>
      <c r="P2038" s="267"/>
      <c r="Q2038" s="267"/>
      <c r="R2038" s="267"/>
      <c r="S2038" s="267"/>
      <c r="T2038" s="267"/>
      <c r="U2038" s="267"/>
      <c r="V2038" s="267"/>
      <c r="W2038" s="267"/>
      <c r="X2038" s="267"/>
      <c r="Y2038" s="267"/>
      <c r="Z2038" s="267"/>
      <c r="AA2038" s="267"/>
      <c r="AB2038" s="267"/>
      <c r="AC2038" s="267"/>
      <c r="AD2038" s="267"/>
      <c r="AE2038" s="267"/>
      <c r="AF2038" s="267"/>
      <c r="AG2038" s="267"/>
      <c r="AH2038" s="267"/>
      <c r="AI2038" s="267"/>
      <c r="AJ2038" s="267"/>
      <c r="AK2038" s="267"/>
      <c r="AL2038" s="267"/>
      <c r="AM2038" s="267"/>
      <c r="AN2038" s="267"/>
      <c r="AO2038" s="267"/>
      <c r="AP2038" s="267"/>
      <c r="AQ2038" s="267"/>
      <c r="AR2038" s="267"/>
      <c r="AS2038" s="267"/>
      <c r="AT2038" s="267"/>
      <c r="AU2038" s="267"/>
      <c r="AV2038" s="267"/>
      <c r="AW2038" s="267"/>
      <c r="AX2038" s="267"/>
      <c r="AY2038" s="267"/>
      <c r="AZ2038" s="267"/>
      <c r="BA2038" s="267"/>
      <c r="BB2038" s="267"/>
      <c r="BC2038" s="267"/>
      <c r="BD2038" s="267"/>
      <c r="BE2038" s="267"/>
      <c r="BF2038" s="267"/>
      <c r="BG2038" s="267"/>
      <c r="BH2038" s="267"/>
      <c r="BI2038" s="267"/>
      <c r="BJ2038" s="267"/>
      <c r="BK2038" s="267"/>
      <c r="BL2038" s="267"/>
      <c r="BM2038" s="267"/>
      <c r="BN2038" s="267"/>
      <c r="BO2038" s="267"/>
      <c r="BP2038" s="267"/>
      <c r="BQ2038" s="267"/>
      <c r="BR2038" s="267"/>
      <c r="BS2038" s="267"/>
      <c r="BT2038" s="267"/>
      <c r="BU2038" s="267"/>
      <c r="BV2038" s="267"/>
      <c r="BW2038" s="267"/>
      <c r="BX2038" s="267"/>
      <c r="BY2038" s="267"/>
      <c r="BZ2038" s="267"/>
      <c r="CA2038" s="267"/>
      <c r="CB2038" s="267"/>
      <c r="CC2038" s="267"/>
      <c r="CD2038" s="267"/>
      <c r="CE2038" s="267"/>
      <c r="CF2038" s="267"/>
      <c r="CG2038" s="267"/>
      <c r="CH2038" s="267"/>
      <c r="CI2038" s="267"/>
      <c r="CJ2038" s="267"/>
      <c r="CK2038" s="267"/>
      <c r="CL2038" s="267"/>
      <c r="CM2038" s="267"/>
      <c r="CN2038" s="267"/>
      <c r="CO2038" s="267"/>
      <c r="CP2038" s="267"/>
      <c r="CQ2038" s="267"/>
      <c r="CR2038" s="267"/>
      <c r="CS2038" s="267"/>
      <c r="CT2038" s="267"/>
      <c r="CU2038" s="267"/>
      <c r="CV2038" s="267"/>
      <c r="CW2038" s="267"/>
      <c r="CX2038" s="267"/>
      <c r="CY2038" s="267"/>
      <c r="CZ2038" s="267"/>
      <c r="DA2038" s="267"/>
      <c r="DB2038" s="267"/>
      <c r="DC2038" s="267"/>
      <c r="DD2038" s="267"/>
      <c r="DE2038" s="267"/>
      <c r="DF2038" s="267"/>
      <c r="DG2038" s="267"/>
      <c r="DH2038" s="267"/>
      <c r="DI2038" s="267"/>
      <c r="DJ2038" s="267"/>
      <c r="DK2038" s="267"/>
      <c r="DL2038" s="267"/>
      <c r="DM2038" s="267"/>
      <c r="DN2038" s="267"/>
      <c r="DO2038" s="267"/>
      <c r="DP2038" s="267"/>
      <c r="DQ2038" s="267"/>
      <c r="DR2038" s="267"/>
      <c r="DS2038" s="267"/>
      <c r="DT2038" s="267"/>
      <c r="DU2038" s="267"/>
      <c r="DV2038" s="267"/>
      <c r="DW2038" s="267"/>
      <c r="DX2038" s="267"/>
      <c r="DY2038" s="267"/>
      <c r="DZ2038" s="267"/>
      <c r="EA2038" s="267"/>
      <c r="EB2038" s="267"/>
      <c r="EC2038" s="267"/>
      <c r="ED2038" s="267"/>
      <c r="EE2038" s="267"/>
      <c r="EF2038" s="267"/>
      <c r="EG2038" s="267"/>
      <c r="EH2038" s="267"/>
      <c r="EI2038" s="267"/>
      <c r="EJ2038" s="267"/>
      <c r="EK2038" s="267"/>
      <c r="EL2038" s="267"/>
      <c r="EM2038" s="267"/>
      <c r="EN2038" s="267"/>
      <c r="EO2038" s="267"/>
      <c r="EP2038" s="267"/>
      <c r="EQ2038" s="267"/>
      <c r="ER2038" s="267"/>
      <c r="ES2038" s="267"/>
      <c r="ET2038" s="267"/>
      <c r="EU2038" s="267"/>
      <c r="EV2038" s="267"/>
      <c r="EW2038" s="267"/>
      <c r="EX2038" s="267"/>
      <c r="EY2038" s="267"/>
      <c r="EZ2038" s="267"/>
      <c r="FA2038" s="267"/>
      <c r="FB2038" s="267"/>
      <c r="FC2038" s="267"/>
      <c r="FD2038" s="267"/>
      <c r="FE2038" s="267"/>
      <c r="FF2038" s="267"/>
      <c r="FG2038" s="267"/>
      <c r="FH2038" s="267"/>
      <c r="FI2038" s="267"/>
      <c r="FJ2038" s="267"/>
      <c r="FK2038" s="267"/>
      <c r="FL2038" s="267"/>
      <c r="FM2038" s="267"/>
      <c r="FN2038" s="267"/>
      <c r="FO2038" s="267"/>
      <c r="FP2038" s="267"/>
      <c r="FQ2038" s="267"/>
      <c r="FR2038" s="267"/>
      <c r="FS2038" s="267"/>
      <c r="FT2038" s="267"/>
      <c r="FU2038" s="267"/>
      <c r="FV2038" s="267"/>
      <c r="FW2038" s="267"/>
      <c r="FX2038" s="267"/>
      <c r="FY2038" s="267"/>
      <c r="FZ2038" s="267"/>
      <c r="GA2038" s="267"/>
      <c r="GB2038" s="267"/>
      <c r="GC2038" s="267"/>
      <c r="GD2038" s="267"/>
      <c r="GE2038" s="267"/>
      <c r="GF2038" s="267"/>
      <c r="GG2038" s="267"/>
      <c r="GH2038" s="267"/>
      <c r="GI2038" s="267"/>
      <c r="GJ2038" s="267"/>
      <c r="GK2038" s="267"/>
      <c r="GL2038" s="267"/>
      <c r="GM2038" s="267"/>
      <c r="GN2038" s="267"/>
      <c r="GO2038" s="267"/>
      <c r="GP2038" s="267"/>
      <c r="GQ2038" s="267"/>
      <c r="GR2038" s="267"/>
      <c r="GS2038" s="267"/>
      <c r="GT2038" s="267"/>
      <c r="GU2038" s="267"/>
      <c r="GV2038" s="267"/>
      <c r="GW2038" s="267"/>
      <c r="GX2038" s="267"/>
      <c r="GY2038" s="267"/>
      <c r="GZ2038" s="267"/>
      <c r="HA2038" s="267"/>
      <c r="HB2038" s="267"/>
      <c r="HC2038" s="267"/>
      <c r="HD2038" s="267"/>
      <c r="HE2038" s="267"/>
      <c r="HF2038" s="267"/>
      <c r="HG2038" s="267"/>
      <c r="HH2038" s="267"/>
      <c r="HI2038" s="267"/>
      <c r="HJ2038" s="267"/>
      <c r="HK2038" s="267"/>
      <c r="HL2038" s="267"/>
      <c r="HM2038" s="267"/>
      <c r="HN2038" s="267"/>
      <c r="HO2038" s="267"/>
      <c r="HP2038" s="267"/>
      <c r="HQ2038" s="267"/>
      <c r="HR2038" s="267"/>
      <c r="HS2038" s="267"/>
      <c r="HT2038" s="267"/>
      <c r="HU2038" s="267"/>
      <c r="HV2038" s="267"/>
      <c r="HW2038" s="267"/>
      <c r="HX2038" s="267"/>
      <c r="HY2038" s="267"/>
      <c r="HZ2038" s="267"/>
      <c r="IA2038" s="267"/>
      <c r="IB2038" s="267"/>
      <c r="IC2038" s="267"/>
      <c r="ID2038" s="267"/>
      <c r="IE2038" s="267"/>
      <c r="IF2038" s="267"/>
      <c r="IG2038" s="267"/>
      <c r="IH2038" s="267"/>
      <c r="II2038" s="267"/>
      <c r="IJ2038" s="267"/>
      <c r="IK2038" s="267"/>
      <c r="IL2038" s="267"/>
      <c r="IM2038" s="267"/>
      <c r="IN2038" s="267"/>
      <c r="IO2038" s="267"/>
      <c r="IP2038" s="267"/>
      <c r="IQ2038" s="267"/>
      <c r="IR2038" s="267"/>
      <c r="IS2038" s="267"/>
      <c r="IT2038" s="267"/>
      <c r="IU2038" s="267"/>
    </row>
    <row r="2039" spans="1:255" s="268" customFormat="1" ht="12.75">
      <c r="A2039" s="267"/>
      <c r="B2039" s="267"/>
      <c r="C2039" s="267"/>
      <c r="D2039" s="267"/>
      <c r="E2039" s="267"/>
      <c r="F2039" s="267"/>
      <c r="G2039" s="267"/>
      <c r="H2039" s="267"/>
      <c r="I2039" s="267"/>
      <c r="J2039" s="267"/>
      <c r="K2039" s="267"/>
      <c r="L2039" s="267"/>
      <c r="M2039" s="267"/>
      <c r="N2039" s="267"/>
      <c r="O2039" s="267"/>
      <c r="P2039" s="267"/>
      <c r="Q2039" s="267"/>
      <c r="R2039" s="267"/>
      <c r="S2039" s="267"/>
      <c r="T2039" s="267"/>
      <c r="U2039" s="267"/>
      <c r="V2039" s="267"/>
      <c r="W2039" s="267"/>
      <c r="X2039" s="267"/>
      <c r="Y2039" s="267"/>
      <c r="Z2039" s="267"/>
      <c r="AA2039" s="267"/>
      <c r="AB2039" s="267"/>
      <c r="AC2039" s="267"/>
      <c r="AD2039" s="267"/>
      <c r="AE2039" s="267"/>
      <c r="AF2039" s="267"/>
      <c r="AG2039" s="267"/>
      <c r="AH2039" s="267"/>
      <c r="AI2039" s="267"/>
      <c r="AJ2039" s="267"/>
      <c r="AK2039" s="267"/>
      <c r="AL2039" s="267"/>
      <c r="AM2039" s="267"/>
      <c r="AN2039" s="267"/>
      <c r="AO2039" s="267"/>
      <c r="AP2039" s="267"/>
      <c r="AQ2039" s="267"/>
      <c r="AR2039" s="267"/>
      <c r="AS2039" s="267"/>
      <c r="AT2039" s="267"/>
      <c r="AU2039" s="267"/>
      <c r="AV2039" s="267"/>
      <c r="AW2039" s="267"/>
      <c r="AX2039" s="267"/>
      <c r="AY2039" s="267"/>
      <c r="AZ2039" s="267"/>
      <c r="BA2039" s="267"/>
      <c r="BB2039" s="267"/>
      <c r="BC2039" s="267"/>
      <c r="BD2039" s="267"/>
      <c r="BE2039" s="267"/>
      <c r="BF2039" s="267"/>
      <c r="BG2039" s="267"/>
      <c r="BH2039" s="267"/>
      <c r="BI2039" s="267"/>
      <c r="BJ2039" s="267"/>
      <c r="BK2039" s="267"/>
      <c r="BL2039" s="267"/>
      <c r="BM2039" s="267"/>
      <c r="BN2039" s="267"/>
      <c r="BO2039" s="267"/>
      <c r="BP2039" s="267"/>
      <c r="BQ2039" s="267"/>
      <c r="BR2039" s="267"/>
      <c r="BS2039" s="267"/>
      <c r="BT2039" s="267"/>
      <c r="BU2039" s="267"/>
      <c r="BV2039" s="267"/>
      <c r="BW2039" s="267"/>
      <c r="BX2039" s="267"/>
      <c r="BY2039" s="267"/>
      <c r="BZ2039" s="267"/>
      <c r="CA2039" s="267"/>
      <c r="CB2039" s="267"/>
      <c r="CC2039" s="267"/>
      <c r="CD2039" s="267"/>
      <c r="CE2039" s="267"/>
      <c r="CF2039" s="267"/>
      <c r="CG2039" s="267"/>
      <c r="CH2039" s="267"/>
      <c r="CI2039" s="267"/>
      <c r="CJ2039" s="267"/>
      <c r="CK2039" s="267"/>
      <c r="CL2039" s="267"/>
      <c r="CM2039" s="267"/>
      <c r="CN2039" s="267"/>
      <c r="CO2039" s="267"/>
      <c r="CP2039" s="267"/>
      <c r="CQ2039" s="267"/>
      <c r="CR2039" s="267"/>
      <c r="CS2039" s="267"/>
      <c r="CT2039" s="267"/>
      <c r="CU2039" s="267"/>
      <c r="CV2039" s="267"/>
      <c r="CW2039" s="267"/>
      <c r="CX2039" s="267"/>
      <c r="CY2039" s="267"/>
      <c r="CZ2039" s="267"/>
      <c r="DA2039" s="267"/>
      <c r="DB2039" s="267"/>
      <c r="DC2039" s="267"/>
      <c r="DD2039" s="267"/>
      <c r="DE2039" s="267"/>
      <c r="DF2039" s="267"/>
      <c r="DG2039" s="267"/>
      <c r="DH2039" s="267"/>
      <c r="DI2039" s="267"/>
      <c r="DJ2039" s="267"/>
      <c r="DK2039" s="267"/>
      <c r="DL2039" s="267"/>
      <c r="DM2039" s="267"/>
      <c r="DN2039" s="267"/>
      <c r="DO2039" s="267"/>
      <c r="DP2039" s="267"/>
      <c r="DQ2039" s="267"/>
      <c r="DR2039" s="267"/>
      <c r="DS2039" s="267"/>
      <c r="DT2039" s="267"/>
      <c r="DU2039" s="267"/>
      <c r="DV2039" s="267"/>
      <c r="DW2039" s="267"/>
      <c r="DX2039" s="267"/>
      <c r="DY2039" s="267"/>
      <c r="DZ2039" s="267"/>
      <c r="EA2039" s="267"/>
      <c r="EB2039" s="267"/>
      <c r="EC2039" s="267"/>
      <c r="ED2039" s="267"/>
      <c r="EE2039" s="267"/>
      <c r="EF2039" s="267"/>
      <c r="EG2039" s="267"/>
      <c r="EH2039" s="267"/>
      <c r="EI2039" s="267"/>
      <c r="EJ2039" s="267"/>
      <c r="EK2039" s="267"/>
      <c r="EL2039" s="267"/>
      <c r="EM2039" s="267"/>
      <c r="EN2039" s="267"/>
      <c r="EO2039" s="267"/>
      <c r="EP2039" s="267"/>
      <c r="EQ2039" s="267"/>
      <c r="ER2039" s="267"/>
      <c r="ES2039" s="267"/>
      <c r="ET2039" s="267"/>
      <c r="EU2039" s="267"/>
      <c r="EV2039" s="267"/>
      <c r="EW2039" s="267"/>
      <c r="EX2039" s="267"/>
      <c r="EY2039" s="267"/>
      <c r="EZ2039" s="267"/>
      <c r="FA2039" s="267"/>
      <c r="FB2039" s="267"/>
      <c r="FC2039" s="267"/>
      <c r="FD2039" s="267"/>
      <c r="FE2039" s="267"/>
      <c r="FF2039" s="267"/>
      <c r="FG2039" s="267"/>
      <c r="FH2039" s="267"/>
      <c r="FI2039" s="267"/>
      <c r="FJ2039" s="267"/>
      <c r="FK2039" s="267"/>
      <c r="FL2039" s="267"/>
      <c r="FM2039" s="267"/>
      <c r="FN2039" s="267"/>
      <c r="FO2039" s="267"/>
      <c r="FP2039" s="267"/>
      <c r="FQ2039" s="267"/>
      <c r="FR2039" s="267"/>
      <c r="FS2039" s="267"/>
      <c r="FT2039" s="267"/>
      <c r="FU2039" s="267"/>
      <c r="FV2039" s="267"/>
      <c r="FW2039" s="267"/>
      <c r="FX2039" s="267"/>
      <c r="FY2039" s="267"/>
      <c r="FZ2039" s="267"/>
      <c r="GA2039" s="267"/>
      <c r="GB2039" s="267"/>
      <c r="GC2039" s="267"/>
      <c r="GD2039" s="267"/>
      <c r="GE2039" s="267"/>
      <c r="GF2039" s="267"/>
      <c r="GG2039" s="267"/>
      <c r="GH2039" s="267"/>
      <c r="GI2039" s="267"/>
      <c r="GJ2039" s="267"/>
      <c r="GK2039" s="267"/>
      <c r="GL2039" s="267"/>
      <c r="GM2039" s="267"/>
      <c r="GN2039" s="267"/>
      <c r="GO2039" s="267"/>
      <c r="GP2039" s="267"/>
      <c r="GQ2039" s="267"/>
      <c r="GR2039" s="267"/>
      <c r="GS2039" s="267"/>
      <c r="GT2039" s="267"/>
      <c r="GU2039" s="267"/>
      <c r="GV2039" s="267"/>
      <c r="GW2039" s="267"/>
      <c r="GX2039" s="267"/>
      <c r="GY2039" s="267"/>
      <c r="GZ2039" s="267"/>
      <c r="HA2039" s="267"/>
      <c r="HB2039" s="267"/>
      <c r="HC2039" s="267"/>
      <c r="HD2039" s="267"/>
      <c r="HE2039" s="267"/>
      <c r="HF2039" s="267"/>
      <c r="HG2039" s="267"/>
      <c r="HH2039" s="267"/>
      <c r="HI2039" s="267"/>
      <c r="HJ2039" s="267"/>
      <c r="HK2039" s="267"/>
      <c r="HL2039" s="267"/>
      <c r="HM2039" s="267"/>
      <c r="HN2039" s="267"/>
      <c r="HO2039" s="267"/>
      <c r="HP2039" s="267"/>
      <c r="HQ2039" s="267"/>
      <c r="HR2039" s="267"/>
      <c r="HS2039" s="267"/>
      <c r="HT2039" s="267"/>
      <c r="HU2039" s="267"/>
      <c r="HV2039" s="267"/>
      <c r="HW2039" s="267"/>
      <c r="HX2039" s="267"/>
      <c r="HY2039" s="267"/>
      <c r="HZ2039" s="267"/>
      <c r="IA2039" s="267"/>
      <c r="IB2039" s="267"/>
      <c r="IC2039" s="267"/>
      <c r="ID2039" s="267"/>
      <c r="IE2039" s="267"/>
      <c r="IF2039" s="267"/>
      <c r="IG2039" s="267"/>
      <c r="IH2039" s="267"/>
      <c r="II2039" s="267"/>
      <c r="IJ2039" s="267"/>
      <c r="IK2039" s="267"/>
      <c r="IL2039" s="267"/>
      <c r="IM2039" s="267"/>
      <c r="IN2039" s="267"/>
      <c r="IO2039" s="267"/>
      <c r="IP2039" s="267"/>
      <c r="IQ2039" s="267"/>
      <c r="IR2039" s="267"/>
      <c r="IS2039" s="267"/>
      <c r="IT2039" s="267"/>
      <c r="IU2039" s="267"/>
    </row>
    <row r="2040" spans="1:255" s="268" customFormat="1" ht="12.75">
      <c r="A2040" s="267"/>
      <c r="B2040" s="267"/>
      <c r="C2040" s="267"/>
      <c r="D2040" s="267"/>
      <c r="E2040" s="267"/>
      <c r="F2040" s="267"/>
      <c r="G2040" s="267"/>
      <c r="H2040" s="267"/>
      <c r="I2040" s="267"/>
      <c r="J2040" s="267"/>
      <c r="K2040" s="267"/>
      <c r="L2040" s="267"/>
      <c r="M2040" s="267"/>
      <c r="N2040" s="267"/>
      <c r="O2040" s="267"/>
      <c r="P2040" s="267"/>
      <c r="Q2040" s="267"/>
      <c r="R2040" s="267"/>
      <c r="S2040" s="267"/>
      <c r="T2040" s="267"/>
      <c r="U2040" s="267"/>
      <c r="V2040" s="267"/>
      <c r="W2040" s="267"/>
      <c r="X2040" s="267"/>
      <c r="Y2040" s="267"/>
      <c r="Z2040" s="267"/>
      <c r="AA2040" s="267"/>
      <c r="AB2040" s="267"/>
      <c r="AC2040" s="267"/>
      <c r="AD2040" s="267"/>
      <c r="AE2040" s="267"/>
      <c r="AF2040" s="267"/>
      <c r="AG2040" s="267"/>
      <c r="AH2040" s="267"/>
      <c r="AI2040" s="267"/>
      <c r="AJ2040" s="267"/>
      <c r="AK2040" s="267"/>
      <c r="AL2040" s="267"/>
      <c r="AM2040" s="267"/>
      <c r="AN2040" s="267"/>
      <c r="AO2040" s="267"/>
      <c r="AP2040" s="267"/>
      <c r="AQ2040" s="267"/>
      <c r="AR2040" s="267"/>
      <c r="AS2040" s="267"/>
      <c r="AT2040" s="267"/>
      <c r="AU2040" s="267"/>
      <c r="AV2040" s="267"/>
      <c r="AW2040" s="267"/>
      <c r="AX2040" s="267"/>
      <c r="AY2040" s="267"/>
      <c r="AZ2040" s="267"/>
      <c r="BA2040" s="267"/>
      <c r="BB2040" s="267"/>
      <c r="BC2040" s="267"/>
      <c r="BD2040" s="267"/>
      <c r="BE2040" s="267"/>
      <c r="BF2040" s="267"/>
      <c r="BG2040" s="267"/>
      <c r="BH2040" s="267"/>
      <c r="BI2040" s="267"/>
      <c r="BJ2040" s="267"/>
      <c r="BK2040" s="267"/>
      <c r="BL2040" s="267"/>
      <c r="BM2040" s="267"/>
      <c r="BN2040" s="267"/>
      <c r="BO2040" s="267"/>
      <c r="BP2040" s="267"/>
      <c r="BQ2040" s="267"/>
      <c r="BR2040" s="267"/>
      <c r="BS2040" s="267"/>
      <c r="BT2040" s="267"/>
      <c r="BU2040" s="267"/>
      <c r="BV2040" s="267"/>
      <c r="BW2040" s="267"/>
      <c r="BX2040" s="267"/>
      <c r="BY2040" s="267"/>
      <c r="BZ2040" s="267"/>
      <c r="CA2040" s="267"/>
      <c r="CB2040" s="267"/>
      <c r="CC2040" s="267"/>
      <c r="CD2040" s="267"/>
      <c r="CE2040" s="267"/>
      <c r="CF2040" s="267"/>
      <c r="CG2040" s="267"/>
      <c r="CH2040" s="267"/>
      <c r="CI2040" s="267"/>
      <c r="CJ2040" s="267"/>
      <c r="CK2040" s="267"/>
      <c r="CL2040" s="267"/>
      <c r="CM2040" s="267"/>
      <c r="CN2040" s="267"/>
      <c r="CO2040" s="267"/>
      <c r="CP2040" s="267"/>
      <c r="CQ2040" s="267"/>
      <c r="CR2040" s="267"/>
      <c r="CS2040" s="267"/>
      <c r="CT2040" s="267"/>
      <c r="CU2040" s="267"/>
      <c r="CV2040" s="267"/>
      <c r="CW2040" s="267"/>
      <c r="CX2040" s="267"/>
      <c r="CY2040" s="267"/>
      <c r="CZ2040" s="267"/>
      <c r="DA2040" s="267"/>
      <c r="DB2040" s="267"/>
      <c r="DC2040" s="267"/>
      <c r="DD2040" s="267"/>
      <c r="DE2040" s="267"/>
      <c r="DF2040" s="267"/>
      <c r="DG2040" s="267"/>
      <c r="DH2040" s="267"/>
      <c r="DI2040" s="267"/>
      <c r="DJ2040" s="267"/>
      <c r="DK2040" s="267"/>
      <c r="DL2040" s="267"/>
      <c r="DM2040" s="267"/>
      <c r="DN2040" s="267"/>
      <c r="DO2040" s="267"/>
      <c r="DP2040" s="267"/>
      <c r="DQ2040" s="267"/>
      <c r="DR2040" s="267"/>
      <c r="DS2040" s="267"/>
      <c r="DT2040" s="267"/>
      <c r="DU2040" s="267"/>
      <c r="DV2040" s="267"/>
      <c r="DW2040" s="267"/>
      <c r="DX2040" s="267"/>
      <c r="DY2040" s="267"/>
      <c r="DZ2040" s="267"/>
      <c r="EA2040" s="267"/>
      <c r="EB2040" s="267"/>
      <c r="EC2040" s="267"/>
      <c r="ED2040" s="267"/>
      <c r="EE2040" s="267"/>
      <c r="EF2040" s="267"/>
      <c r="EG2040" s="267"/>
      <c r="EH2040" s="267"/>
      <c r="EI2040" s="267"/>
      <c r="EJ2040" s="267"/>
      <c r="EK2040" s="267"/>
      <c r="EL2040" s="267"/>
      <c r="EM2040" s="267"/>
      <c r="EN2040" s="267"/>
      <c r="EO2040" s="267"/>
      <c r="EP2040" s="267"/>
      <c r="EQ2040" s="267"/>
      <c r="ER2040" s="267"/>
      <c r="ES2040" s="267"/>
      <c r="ET2040" s="267"/>
      <c r="EU2040" s="267"/>
      <c r="EV2040" s="267"/>
      <c r="EW2040" s="267"/>
      <c r="EX2040" s="267"/>
      <c r="EY2040" s="267"/>
      <c r="EZ2040" s="267"/>
      <c r="FA2040" s="267"/>
      <c r="FB2040" s="267"/>
      <c r="FC2040" s="267"/>
      <c r="FD2040" s="267"/>
      <c r="FE2040" s="267"/>
      <c r="FF2040" s="267"/>
      <c r="FG2040" s="267"/>
      <c r="FH2040" s="267"/>
      <c r="FI2040" s="267"/>
      <c r="FJ2040" s="267"/>
      <c r="FK2040" s="267"/>
      <c r="FL2040" s="267"/>
      <c r="FM2040" s="267"/>
      <c r="FN2040" s="267"/>
      <c r="FO2040" s="267"/>
      <c r="FP2040" s="267"/>
      <c r="FQ2040" s="267"/>
      <c r="FR2040" s="267"/>
      <c r="FS2040" s="267"/>
      <c r="FT2040" s="267"/>
      <c r="FU2040" s="267"/>
      <c r="FV2040" s="267"/>
      <c r="FW2040" s="267"/>
      <c r="FX2040" s="267"/>
      <c r="FY2040" s="267"/>
      <c r="FZ2040" s="267"/>
      <c r="GA2040" s="267"/>
      <c r="GB2040" s="267"/>
      <c r="GC2040" s="267"/>
      <c r="GD2040" s="267"/>
      <c r="GE2040" s="267"/>
      <c r="GF2040" s="267"/>
      <c r="GG2040" s="267"/>
      <c r="GH2040" s="267"/>
      <c r="GI2040" s="267"/>
      <c r="GJ2040" s="267"/>
      <c r="GK2040" s="267"/>
      <c r="GL2040" s="267"/>
      <c r="GM2040" s="267"/>
      <c r="GN2040" s="267"/>
      <c r="GO2040" s="267"/>
      <c r="GP2040" s="267"/>
      <c r="GQ2040" s="267"/>
      <c r="GR2040" s="267"/>
      <c r="GS2040" s="267"/>
      <c r="GT2040" s="267"/>
      <c r="GU2040" s="267"/>
      <c r="GV2040" s="267"/>
      <c r="GW2040" s="267"/>
      <c r="GX2040" s="267"/>
      <c r="GY2040" s="267"/>
      <c r="GZ2040" s="267"/>
      <c r="HA2040" s="267"/>
      <c r="HB2040" s="267"/>
      <c r="HC2040" s="267"/>
      <c r="HD2040" s="267"/>
      <c r="HE2040" s="267"/>
      <c r="HF2040" s="267"/>
      <c r="HG2040" s="267"/>
      <c r="HH2040" s="267"/>
      <c r="HI2040" s="267"/>
      <c r="HJ2040" s="267"/>
      <c r="HK2040" s="267"/>
      <c r="HL2040" s="267"/>
      <c r="HM2040" s="267"/>
      <c r="HN2040" s="267"/>
      <c r="HO2040" s="267"/>
      <c r="HP2040" s="267"/>
      <c r="HQ2040" s="267"/>
      <c r="HR2040" s="267"/>
      <c r="HS2040" s="267"/>
      <c r="HT2040" s="267"/>
      <c r="HU2040" s="267"/>
      <c r="HV2040" s="267"/>
      <c r="HW2040" s="267"/>
      <c r="HX2040" s="267"/>
      <c r="HY2040" s="267"/>
      <c r="HZ2040" s="267"/>
      <c r="IA2040" s="267"/>
      <c r="IB2040" s="267"/>
      <c r="IC2040" s="267"/>
      <c r="ID2040" s="267"/>
      <c r="IE2040" s="267"/>
      <c r="IF2040" s="267"/>
      <c r="IG2040" s="267"/>
      <c r="IH2040" s="267"/>
      <c r="II2040" s="267"/>
      <c r="IJ2040" s="267"/>
      <c r="IK2040" s="267"/>
      <c r="IL2040" s="267"/>
      <c r="IM2040" s="267"/>
      <c r="IN2040" s="267"/>
      <c r="IO2040" s="267"/>
      <c r="IP2040" s="267"/>
      <c r="IQ2040" s="267"/>
      <c r="IR2040" s="267"/>
      <c r="IS2040" s="267"/>
      <c r="IT2040" s="267"/>
      <c r="IU2040" s="267"/>
    </row>
    <row r="2041" spans="1:255" s="268" customFormat="1" ht="12.75">
      <c r="A2041" s="267"/>
      <c r="B2041" s="267"/>
      <c r="C2041" s="267"/>
      <c r="D2041" s="267"/>
      <c r="E2041" s="267"/>
      <c r="F2041" s="267"/>
      <c r="G2041" s="267"/>
      <c r="H2041" s="267"/>
      <c r="I2041" s="267"/>
      <c r="J2041" s="267"/>
      <c r="K2041" s="267"/>
      <c r="L2041" s="267"/>
      <c r="M2041" s="267"/>
      <c r="N2041" s="267"/>
      <c r="O2041" s="267"/>
      <c r="P2041" s="267"/>
      <c r="Q2041" s="267"/>
      <c r="R2041" s="267"/>
      <c r="S2041" s="267"/>
      <c r="T2041" s="267"/>
      <c r="U2041" s="267"/>
      <c r="V2041" s="267"/>
      <c r="W2041" s="267"/>
      <c r="X2041" s="267"/>
      <c r="Y2041" s="267"/>
      <c r="Z2041" s="267"/>
      <c r="AA2041" s="267"/>
      <c r="AB2041" s="267"/>
      <c r="AC2041" s="267"/>
      <c r="AD2041" s="267"/>
      <c r="AE2041" s="267"/>
      <c r="AF2041" s="267"/>
      <c r="AG2041" s="267"/>
      <c r="AH2041" s="267"/>
      <c r="AI2041" s="267"/>
      <c r="AJ2041" s="267"/>
      <c r="AK2041" s="267"/>
      <c r="AL2041" s="267"/>
      <c r="AM2041" s="267"/>
      <c r="AN2041" s="267"/>
      <c r="AO2041" s="267"/>
      <c r="AP2041" s="267"/>
      <c r="AQ2041" s="267"/>
      <c r="AR2041" s="267"/>
      <c r="AS2041" s="267"/>
      <c r="AT2041" s="267"/>
      <c r="AU2041" s="267"/>
      <c r="AV2041" s="267"/>
      <c r="AW2041" s="267"/>
      <c r="AX2041" s="267"/>
      <c r="AY2041" s="267"/>
      <c r="AZ2041" s="267"/>
      <c r="BA2041" s="267"/>
      <c r="BB2041" s="267"/>
      <c r="BC2041" s="267"/>
      <c r="BD2041" s="267"/>
      <c r="BE2041" s="267"/>
      <c r="BF2041" s="267"/>
      <c r="BG2041" s="267"/>
      <c r="BH2041" s="267"/>
      <c r="BI2041" s="267"/>
      <c r="BJ2041" s="267"/>
      <c r="BK2041" s="267"/>
      <c r="BL2041" s="267"/>
      <c r="BM2041" s="267"/>
      <c r="BN2041" s="267"/>
      <c r="BO2041" s="267"/>
      <c r="BP2041" s="267"/>
      <c r="BQ2041" s="267"/>
      <c r="BR2041" s="267"/>
      <c r="BS2041" s="267"/>
      <c r="BT2041" s="267"/>
      <c r="BU2041" s="267"/>
      <c r="BV2041" s="267"/>
      <c r="BW2041" s="267"/>
      <c r="BX2041" s="267"/>
      <c r="BY2041" s="267"/>
      <c r="BZ2041" s="267"/>
      <c r="CA2041" s="267"/>
      <c r="CB2041" s="267"/>
      <c r="CC2041" s="267"/>
      <c r="CD2041" s="267"/>
      <c r="CE2041" s="267"/>
      <c r="CF2041" s="267"/>
      <c r="CG2041" s="267"/>
      <c r="CH2041" s="267"/>
      <c r="CI2041" s="267"/>
      <c r="CJ2041" s="267"/>
      <c r="CK2041" s="267"/>
      <c r="CL2041" s="267"/>
      <c r="CM2041" s="267"/>
      <c r="CN2041" s="267"/>
      <c r="CO2041" s="267"/>
      <c r="CP2041" s="267"/>
      <c r="CQ2041" s="267"/>
      <c r="CR2041" s="267"/>
      <c r="CS2041" s="267"/>
      <c r="CT2041" s="267"/>
      <c r="CU2041" s="267"/>
      <c r="CV2041" s="267"/>
      <c r="CW2041" s="267"/>
      <c r="CX2041" s="267"/>
      <c r="CY2041" s="267"/>
      <c r="CZ2041" s="267"/>
      <c r="DA2041" s="267"/>
      <c r="DB2041" s="267"/>
      <c r="DC2041" s="267"/>
      <c r="DD2041" s="267"/>
      <c r="DE2041" s="267"/>
      <c r="DF2041" s="267"/>
      <c r="DG2041" s="267"/>
      <c r="DH2041" s="267"/>
      <c r="DI2041" s="267"/>
      <c r="DJ2041" s="267"/>
      <c r="DK2041" s="267"/>
      <c r="DL2041" s="267"/>
      <c r="DM2041" s="267"/>
      <c r="DN2041" s="267"/>
      <c r="DO2041" s="267"/>
      <c r="DP2041" s="267"/>
      <c r="DQ2041" s="267"/>
      <c r="DR2041" s="267"/>
      <c r="DS2041" s="267"/>
      <c r="DT2041" s="267"/>
      <c r="DU2041" s="267"/>
      <c r="DV2041" s="267"/>
      <c r="DW2041" s="267"/>
      <c r="DX2041" s="267"/>
      <c r="DY2041" s="267"/>
      <c r="DZ2041" s="267"/>
      <c r="EA2041" s="267"/>
      <c r="EB2041" s="267"/>
      <c r="EC2041" s="267"/>
      <c r="ED2041" s="267"/>
      <c r="EE2041" s="267"/>
      <c r="EF2041" s="267"/>
      <c r="EG2041" s="267"/>
      <c r="EH2041" s="267"/>
      <c r="EI2041" s="267"/>
      <c r="EJ2041" s="267"/>
      <c r="EK2041" s="267"/>
      <c r="EL2041" s="267"/>
      <c r="EM2041" s="267"/>
      <c r="EN2041" s="267"/>
      <c r="EO2041" s="267"/>
      <c r="EP2041" s="267"/>
      <c r="EQ2041" s="267"/>
      <c r="ER2041" s="267"/>
      <c r="ES2041" s="267"/>
      <c r="ET2041" s="267"/>
      <c r="EU2041" s="267"/>
      <c r="EV2041" s="267"/>
      <c r="EW2041" s="267"/>
      <c r="EX2041" s="267"/>
      <c r="EY2041" s="267"/>
      <c r="EZ2041" s="267"/>
      <c r="FA2041" s="267"/>
      <c r="FB2041" s="267"/>
      <c r="FC2041" s="267"/>
      <c r="FD2041" s="267"/>
      <c r="FE2041" s="267"/>
      <c r="FF2041" s="267"/>
      <c r="FG2041" s="267"/>
      <c r="FH2041" s="267"/>
      <c r="FI2041" s="267"/>
      <c r="FJ2041" s="267"/>
      <c r="FK2041" s="267"/>
      <c r="FL2041" s="267"/>
      <c r="FM2041" s="267"/>
      <c r="FN2041" s="267"/>
      <c r="FO2041" s="267"/>
      <c r="FP2041" s="267"/>
      <c r="FQ2041" s="267"/>
      <c r="FR2041" s="267"/>
      <c r="FS2041" s="267"/>
      <c r="FT2041" s="267"/>
      <c r="FU2041" s="267"/>
      <c r="FV2041" s="267"/>
      <c r="FW2041" s="267"/>
      <c r="FX2041" s="267"/>
      <c r="FY2041" s="267"/>
      <c r="FZ2041" s="267"/>
      <c r="GA2041" s="267"/>
      <c r="GB2041" s="267"/>
      <c r="GC2041" s="267"/>
      <c r="GD2041" s="267"/>
      <c r="GE2041" s="267"/>
      <c r="GF2041" s="267"/>
      <c r="GG2041" s="267"/>
      <c r="GH2041" s="267"/>
      <c r="GI2041" s="267"/>
      <c r="GJ2041" s="267"/>
      <c r="GK2041" s="267"/>
      <c r="GL2041" s="267"/>
      <c r="GM2041" s="267"/>
      <c r="GN2041" s="267"/>
      <c r="GO2041" s="267"/>
      <c r="GP2041" s="267"/>
      <c r="GQ2041" s="267"/>
      <c r="GR2041" s="267"/>
      <c r="GS2041" s="267"/>
      <c r="GT2041" s="267"/>
      <c r="GU2041" s="267"/>
      <c r="GV2041" s="267"/>
      <c r="GW2041" s="267"/>
      <c r="GX2041" s="267"/>
      <c r="GY2041" s="267"/>
      <c r="GZ2041" s="267"/>
      <c r="HA2041" s="267"/>
      <c r="HB2041" s="267"/>
      <c r="HC2041" s="267"/>
      <c r="HD2041" s="267"/>
      <c r="HE2041" s="267"/>
      <c r="HF2041" s="267"/>
      <c r="HG2041" s="267"/>
      <c r="HH2041" s="267"/>
      <c r="HI2041" s="267"/>
      <c r="HJ2041" s="267"/>
      <c r="HK2041" s="267"/>
      <c r="HL2041" s="267"/>
      <c r="HM2041" s="267"/>
      <c r="HN2041" s="267"/>
      <c r="HO2041" s="267"/>
      <c r="HP2041" s="267"/>
      <c r="HQ2041" s="267"/>
      <c r="HR2041" s="267"/>
      <c r="HS2041" s="267"/>
      <c r="HT2041" s="267"/>
      <c r="HU2041" s="267"/>
      <c r="HV2041" s="267"/>
      <c r="HW2041" s="267"/>
      <c r="HX2041" s="267"/>
      <c r="HY2041" s="267"/>
      <c r="HZ2041" s="267"/>
      <c r="IA2041" s="267"/>
      <c r="IB2041" s="267"/>
      <c r="IC2041" s="267"/>
      <c r="ID2041" s="267"/>
      <c r="IE2041" s="267"/>
      <c r="IF2041" s="267"/>
      <c r="IG2041" s="267"/>
      <c r="IH2041" s="267"/>
      <c r="II2041" s="267"/>
      <c r="IJ2041" s="267"/>
      <c r="IK2041" s="267"/>
      <c r="IL2041" s="267"/>
      <c r="IM2041" s="267"/>
      <c r="IN2041" s="267"/>
      <c r="IO2041" s="267"/>
      <c r="IP2041" s="267"/>
      <c r="IQ2041" s="267"/>
      <c r="IR2041" s="267"/>
      <c r="IS2041" s="267"/>
      <c r="IT2041" s="267"/>
      <c r="IU2041" s="267"/>
    </row>
    <row r="2042" spans="1:255" s="268" customFormat="1" ht="12.75">
      <c r="A2042" s="267"/>
      <c r="B2042" s="267"/>
      <c r="C2042" s="267"/>
      <c r="D2042" s="267"/>
      <c r="E2042" s="267"/>
      <c r="F2042" s="267"/>
      <c r="G2042" s="267"/>
      <c r="H2042" s="267"/>
      <c r="I2042" s="267"/>
      <c r="J2042" s="267"/>
      <c r="K2042" s="267"/>
      <c r="L2042" s="267"/>
      <c r="M2042" s="267"/>
      <c r="N2042" s="267"/>
      <c r="O2042" s="267"/>
      <c r="P2042" s="267"/>
      <c r="Q2042" s="267"/>
      <c r="R2042" s="267"/>
      <c r="S2042" s="267"/>
      <c r="T2042" s="267"/>
      <c r="U2042" s="267"/>
      <c r="V2042" s="267"/>
      <c r="W2042" s="267"/>
      <c r="X2042" s="267"/>
      <c r="Y2042" s="267"/>
      <c r="Z2042" s="267"/>
      <c r="AA2042" s="267"/>
      <c r="AB2042" s="267"/>
      <c r="AC2042" s="267"/>
      <c r="AD2042" s="267"/>
      <c r="AE2042" s="267"/>
      <c r="AF2042" s="267"/>
      <c r="AG2042" s="267"/>
      <c r="AH2042" s="267"/>
      <c r="AI2042" s="267"/>
      <c r="AJ2042" s="267"/>
      <c r="AK2042" s="267"/>
      <c r="AL2042" s="267"/>
      <c r="AM2042" s="267"/>
      <c r="AN2042" s="267"/>
      <c r="AO2042" s="267"/>
      <c r="AP2042" s="267"/>
      <c r="AQ2042" s="267"/>
      <c r="AR2042" s="267"/>
      <c r="AS2042" s="267"/>
      <c r="AT2042" s="267"/>
      <c r="AU2042" s="267"/>
      <c r="AV2042" s="267"/>
      <c r="AW2042" s="267"/>
      <c r="AX2042" s="267"/>
      <c r="AY2042" s="267"/>
      <c r="AZ2042" s="267"/>
      <c r="BA2042" s="267"/>
      <c r="BB2042" s="267"/>
      <c r="BC2042" s="267"/>
      <c r="BD2042" s="267"/>
      <c r="BE2042" s="267"/>
      <c r="BF2042" s="267"/>
      <c r="BG2042" s="267"/>
      <c r="BH2042" s="267"/>
      <c r="BI2042" s="267"/>
      <c r="BJ2042" s="267"/>
      <c r="BK2042" s="267"/>
      <c r="BL2042" s="267"/>
      <c r="BM2042" s="267"/>
      <c r="BN2042" s="267"/>
      <c r="BO2042" s="267"/>
      <c r="BP2042" s="267"/>
      <c r="BQ2042" s="267"/>
      <c r="BR2042" s="267"/>
      <c r="BS2042" s="267"/>
      <c r="BT2042" s="267"/>
      <c r="BU2042" s="267"/>
      <c r="BV2042" s="267"/>
      <c r="BW2042" s="267"/>
      <c r="BX2042" s="267"/>
      <c r="BY2042" s="267"/>
      <c r="BZ2042" s="267"/>
      <c r="CA2042" s="267"/>
      <c r="CB2042" s="267"/>
      <c r="CC2042" s="267"/>
      <c r="CD2042" s="267"/>
      <c r="CE2042" s="267"/>
      <c r="CF2042" s="267"/>
      <c r="CG2042" s="267"/>
      <c r="CH2042" s="267"/>
      <c r="CI2042" s="267"/>
      <c r="CJ2042" s="267"/>
      <c r="CK2042" s="267"/>
      <c r="CL2042" s="267"/>
      <c r="CM2042" s="267"/>
      <c r="CN2042" s="267"/>
      <c r="CO2042" s="267"/>
      <c r="CP2042" s="267"/>
      <c r="CQ2042" s="267"/>
      <c r="CR2042" s="267"/>
      <c r="CS2042" s="267"/>
      <c r="CT2042" s="267"/>
      <c r="CU2042" s="267"/>
      <c r="CV2042" s="267"/>
      <c r="CW2042" s="267"/>
      <c r="CX2042" s="267"/>
      <c r="CY2042" s="267"/>
      <c r="CZ2042" s="267"/>
      <c r="DA2042" s="267"/>
      <c r="DB2042" s="267"/>
      <c r="DC2042" s="267"/>
      <c r="DD2042" s="267"/>
      <c r="DE2042" s="267"/>
      <c r="DF2042" s="267"/>
      <c r="DG2042" s="267"/>
      <c r="DH2042" s="267"/>
      <c r="DI2042" s="267"/>
      <c r="DJ2042" s="267"/>
      <c r="DK2042" s="267"/>
      <c r="DL2042" s="267"/>
      <c r="DM2042" s="267"/>
      <c r="DN2042" s="267"/>
      <c r="DO2042" s="267"/>
      <c r="DP2042" s="267"/>
      <c r="DQ2042" s="267"/>
      <c r="DR2042" s="267"/>
      <c r="DS2042" s="267"/>
      <c r="DT2042" s="267"/>
      <c r="DU2042" s="267"/>
      <c r="DV2042" s="267"/>
      <c r="DW2042" s="267"/>
      <c r="DX2042" s="267"/>
      <c r="DY2042" s="267"/>
      <c r="DZ2042" s="267"/>
      <c r="EA2042" s="267"/>
      <c r="EB2042" s="267"/>
      <c r="EC2042" s="267"/>
      <c r="ED2042" s="267"/>
      <c r="EE2042" s="267"/>
      <c r="EF2042" s="267"/>
      <c r="EG2042" s="267"/>
      <c r="EH2042" s="267"/>
      <c r="EI2042" s="267"/>
      <c r="EJ2042" s="267"/>
      <c r="EK2042" s="267"/>
      <c r="EL2042" s="267"/>
      <c r="EM2042" s="267"/>
      <c r="EN2042" s="267"/>
      <c r="EO2042" s="267"/>
      <c r="EP2042" s="267"/>
      <c r="EQ2042" s="267"/>
      <c r="ER2042" s="267"/>
      <c r="ES2042" s="267"/>
      <c r="ET2042" s="267"/>
      <c r="EU2042" s="267"/>
      <c r="EV2042" s="267"/>
      <c r="EW2042" s="267"/>
      <c r="EX2042" s="267"/>
      <c r="EY2042" s="267"/>
      <c r="EZ2042" s="267"/>
      <c r="FA2042" s="267"/>
      <c r="FB2042" s="267"/>
      <c r="FC2042" s="267"/>
      <c r="FD2042" s="267"/>
      <c r="FE2042" s="267"/>
      <c r="FF2042" s="267"/>
      <c r="FG2042" s="267"/>
      <c r="FH2042" s="267"/>
      <c r="FI2042" s="267"/>
      <c r="FJ2042" s="267"/>
      <c r="FK2042" s="267"/>
      <c r="FL2042" s="267"/>
      <c r="FM2042" s="267"/>
      <c r="FN2042" s="267"/>
      <c r="FO2042" s="267"/>
      <c r="FP2042" s="267"/>
      <c r="FQ2042" s="267"/>
      <c r="FR2042" s="267"/>
      <c r="FS2042" s="267"/>
      <c r="FT2042" s="267"/>
      <c r="FU2042" s="267"/>
      <c r="FV2042" s="267"/>
      <c r="FW2042" s="267"/>
      <c r="FX2042" s="267"/>
      <c r="FY2042" s="267"/>
      <c r="FZ2042" s="267"/>
      <c r="GA2042" s="267"/>
      <c r="GB2042" s="267"/>
      <c r="GC2042" s="267"/>
      <c r="GD2042" s="267"/>
      <c r="GE2042" s="267"/>
      <c r="GF2042" s="267"/>
      <c r="GG2042" s="267"/>
      <c r="GH2042" s="267"/>
      <c r="GI2042" s="267"/>
      <c r="GJ2042" s="267"/>
      <c r="GK2042" s="267"/>
      <c r="GL2042" s="267"/>
      <c r="GM2042" s="267"/>
      <c r="GN2042" s="267"/>
      <c r="GO2042" s="267"/>
      <c r="GP2042" s="267"/>
      <c r="GQ2042" s="267"/>
      <c r="GR2042" s="267"/>
      <c r="GS2042" s="267"/>
      <c r="GT2042" s="267"/>
      <c r="GU2042" s="267"/>
      <c r="GV2042" s="267"/>
      <c r="GW2042" s="267"/>
      <c r="GX2042" s="267"/>
      <c r="GY2042" s="267"/>
      <c r="GZ2042" s="267"/>
      <c r="HA2042" s="267"/>
      <c r="HB2042" s="267"/>
      <c r="HC2042" s="267"/>
      <c r="HD2042" s="267"/>
      <c r="HE2042" s="267"/>
      <c r="HF2042" s="267"/>
      <c r="HG2042" s="267"/>
      <c r="HH2042" s="267"/>
      <c r="HI2042" s="267"/>
      <c r="HJ2042" s="267"/>
      <c r="HK2042" s="267"/>
      <c r="HL2042" s="267"/>
      <c r="HM2042" s="267"/>
      <c r="HN2042" s="267"/>
      <c r="HO2042" s="267"/>
      <c r="HP2042" s="267"/>
      <c r="HQ2042" s="267"/>
      <c r="HR2042" s="267"/>
      <c r="HS2042" s="267"/>
      <c r="HT2042" s="267"/>
      <c r="HU2042" s="267"/>
      <c r="HV2042" s="267"/>
      <c r="HW2042" s="267"/>
      <c r="HX2042" s="267"/>
      <c r="HY2042" s="267"/>
      <c r="HZ2042" s="267"/>
      <c r="IA2042" s="267"/>
      <c r="IB2042" s="267"/>
      <c r="IC2042" s="267"/>
      <c r="ID2042" s="267"/>
      <c r="IE2042" s="267"/>
      <c r="IF2042" s="267"/>
      <c r="IG2042" s="267"/>
      <c r="IH2042" s="267"/>
      <c r="II2042" s="267"/>
      <c r="IJ2042" s="267"/>
      <c r="IK2042" s="267"/>
      <c r="IL2042" s="267"/>
      <c r="IM2042" s="267"/>
      <c r="IN2042" s="267"/>
      <c r="IO2042" s="267"/>
      <c r="IP2042" s="267"/>
      <c r="IQ2042" s="267"/>
      <c r="IR2042" s="267"/>
      <c r="IS2042" s="267"/>
      <c r="IT2042" s="267"/>
      <c r="IU2042" s="267"/>
    </row>
    <row r="2043" spans="1:255" s="268" customFormat="1" ht="12.75">
      <c r="A2043" s="267"/>
      <c r="B2043" s="267"/>
      <c r="C2043" s="267"/>
      <c r="D2043" s="267"/>
      <c r="E2043" s="267"/>
      <c r="F2043" s="267"/>
      <c r="G2043" s="267"/>
      <c r="H2043" s="267"/>
      <c r="I2043" s="267"/>
      <c r="J2043" s="267"/>
      <c r="K2043" s="267"/>
      <c r="L2043" s="267"/>
      <c r="M2043" s="267"/>
      <c r="N2043" s="267"/>
      <c r="O2043" s="267"/>
      <c r="P2043" s="267"/>
      <c r="Q2043" s="267"/>
      <c r="R2043" s="267"/>
      <c r="S2043" s="267"/>
      <c r="T2043" s="267"/>
      <c r="U2043" s="267"/>
      <c r="V2043" s="267"/>
      <c r="W2043" s="267"/>
      <c r="X2043" s="267"/>
      <c r="Y2043" s="267"/>
      <c r="Z2043" s="267"/>
      <c r="AA2043" s="267"/>
      <c r="AB2043" s="267"/>
      <c r="AC2043" s="267"/>
      <c r="AD2043" s="267"/>
      <c r="AE2043" s="267"/>
      <c r="AF2043" s="267"/>
      <c r="AG2043" s="267"/>
      <c r="AH2043" s="267"/>
      <c r="AI2043" s="267"/>
      <c r="AJ2043" s="267"/>
      <c r="AK2043" s="267"/>
      <c r="AL2043" s="267"/>
      <c r="AM2043" s="267"/>
      <c r="AN2043" s="267"/>
      <c r="AO2043" s="267"/>
      <c r="AP2043" s="267"/>
      <c r="AQ2043" s="267"/>
      <c r="AR2043" s="267"/>
      <c r="AS2043" s="267"/>
      <c r="AT2043" s="267"/>
      <c r="AU2043" s="267"/>
      <c r="AV2043" s="267"/>
      <c r="AW2043" s="267"/>
      <c r="AX2043" s="267"/>
      <c r="AY2043" s="267"/>
      <c r="AZ2043" s="267"/>
      <c r="BA2043" s="267"/>
      <c r="BB2043" s="267"/>
      <c r="BC2043" s="267"/>
      <c r="BD2043" s="267"/>
      <c r="BE2043" s="267"/>
      <c r="BF2043" s="267"/>
      <c r="BG2043" s="267"/>
      <c r="BH2043" s="267"/>
      <c r="BI2043" s="267"/>
      <c r="BJ2043" s="267"/>
      <c r="BK2043" s="267"/>
      <c r="BL2043" s="267"/>
      <c r="BM2043" s="267"/>
      <c r="BN2043" s="267"/>
      <c r="BO2043" s="267"/>
      <c r="BP2043" s="267"/>
      <c r="BQ2043" s="267"/>
      <c r="BR2043" s="267"/>
      <c r="BS2043" s="267"/>
      <c r="BT2043" s="267"/>
      <c r="BU2043" s="267"/>
      <c r="BV2043" s="267"/>
      <c r="BW2043" s="267"/>
      <c r="BX2043" s="267"/>
      <c r="BY2043" s="267"/>
      <c r="BZ2043" s="267"/>
      <c r="CA2043" s="267"/>
      <c r="CB2043" s="267"/>
      <c r="CC2043" s="267"/>
      <c r="CD2043" s="267"/>
      <c r="CE2043" s="267"/>
      <c r="CF2043" s="267"/>
      <c r="CG2043" s="267"/>
      <c r="CH2043" s="267"/>
      <c r="CI2043" s="267"/>
      <c r="CJ2043" s="267"/>
      <c r="CK2043" s="267"/>
      <c r="CL2043" s="267"/>
      <c r="CM2043" s="267"/>
      <c r="CN2043" s="267"/>
      <c r="CO2043" s="267"/>
      <c r="CP2043" s="267"/>
      <c r="CQ2043" s="267"/>
      <c r="CR2043" s="267"/>
      <c r="CS2043" s="267"/>
      <c r="CT2043" s="267"/>
      <c r="CU2043" s="267"/>
      <c r="CV2043" s="267"/>
      <c r="CW2043" s="267"/>
      <c r="CX2043" s="267"/>
      <c r="CY2043" s="267"/>
      <c r="CZ2043" s="267"/>
      <c r="DA2043" s="267"/>
      <c r="DB2043" s="267"/>
      <c r="DC2043" s="267"/>
      <c r="DD2043" s="267"/>
      <c r="DE2043" s="267"/>
      <c r="DF2043" s="267"/>
      <c r="DG2043" s="267"/>
      <c r="DH2043" s="267"/>
      <c r="DI2043" s="267"/>
      <c r="DJ2043" s="267"/>
      <c r="DK2043" s="267"/>
      <c r="DL2043" s="267"/>
      <c r="DM2043" s="267"/>
      <c r="DN2043" s="267"/>
      <c r="DO2043" s="267"/>
      <c r="DP2043" s="267"/>
      <c r="DQ2043" s="267"/>
      <c r="DR2043" s="267"/>
      <c r="DS2043" s="267"/>
      <c r="DT2043" s="267"/>
      <c r="DU2043" s="267"/>
      <c r="DV2043" s="267"/>
      <c r="DW2043" s="267"/>
      <c r="DX2043" s="267"/>
      <c r="DY2043" s="267"/>
      <c r="DZ2043" s="267"/>
      <c r="EA2043" s="267"/>
      <c r="EB2043" s="267"/>
      <c r="EC2043" s="267"/>
      <c r="ED2043" s="267"/>
      <c r="EE2043" s="267"/>
      <c r="EF2043" s="267"/>
      <c r="EG2043" s="267"/>
      <c r="EH2043" s="267"/>
      <c r="EI2043" s="267"/>
      <c r="EJ2043" s="267"/>
      <c r="EK2043" s="267"/>
      <c r="EL2043" s="267"/>
      <c r="EM2043" s="267"/>
      <c r="EN2043" s="267"/>
      <c r="EO2043" s="267"/>
      <c r="EP2043" s="267"/>
      <c r="EQ2043" s="267"/>
      <c r="ER2043" s="267"/>
      <c r="ES2043" s="267"/>
      <c r="ET2043" s="267"/>
      <c r="EU2043" s="267"/>
      <c r="EV2043" s="267"/>
      <c r="EW2043" s="267"/>
      <c r="EX2043" s="267"/>
      <c r="EY2043" s="267"/>
      <c r="EZ2043" s="267"/>
      <c r="FA2043" s="267"/>
      <c r="FB2043" s="267"/>
      <c r="FC2043" s="267"/>
      <c r="FD2043" s="267"/>
      <c r="FE2043" s="267"/>
      <c r="FF2043" s="267"/>
      <c r="FG2043" s="267"/>
      <c r="FH2043" s="267"/>
      <c r="FI2043" s="267"/>
      <c r="FJ2043" s="267"/>
      <c r="FK2043" s="267"/>
      <c r="FL2043" s="267"/>
      <c r="FM2043" s="267"/>
      <c r="FN2043" s="267"/>
      <c r="FO2043" s="267"/>
      <c r="FP2043" s="267"/>
      <c r="FQ2043" s="267"/>
      <c r="FR2043" s="267"/>
      <c r="FS2043" s="267"/>
      <c r="FT2043" s="267"/>
      <c r="FU2043" s="267"/>
      <c r="FV2043" s="267"/>
      <c r="FW2043" s="267"/>
      <c r="FX2043" s="267"/>
      <c r="FY2043" s="267"/>
      <c r="FZ2043" s="267"/>
      <c r="GA2043" s="267"/>
      <c r="GB2043" s="267"/>
      <c r="GC2043" s="267"/>
      <c r="GD2043" s="267"/>
      <c r="GE2043" s="267"/>
      <c r="GF2043" s="267"/>
      <c r="GG2043" s="267"/>
      <c r="GH2043" s="267"/>
      <c r="GI2043" s="267"/>
      <c r="GJ2043" s="267"/>
      <c r="GK2043" s="267"/>
      <c r="GL2043" s="267"/>
      <c r="GM2043" s="267"/>
      <c r="GN2043" s="267"/>
      <c r="GO2043" s="267"/>
      <c r="GP2043" s="267"/>
      <c r="GQ2043" s="267"/>
      <c r="GR2043" s="267"/>
      <c r="GS2043" s="267"/>
      <c r="GT2043" s="267"/>
      <c r="GU2043" s="267"/>
      <c r="GV2043" s="267"/>
      <c r="GW2043" s="267"/>
      <c r="GX2043" s="267"/>
      <c r="GY2043" s="267"/>
      <c r="GZ2043" s="267"/>
      <c r="HA2043" s="267"/>
      <c r="HB2043" s="267"/>
      <c r="HC2043" s="267"/>
      <c r="HD2043" s="267"/>
      <c r="HE2043" s="267"/>
      <c r="HF2043" s="267"/>
      <c r="HG2043" s="267"/>
      <c r="HH2043" s="267"/>
      <c r="HI2043" s="267"/>
      <c r="HJ2043" s="267"/>
      <c r="HK2043" s="267"/>
      <c r="HL2043" s="267"/>
      <c r="HM2043" s="267"/>
      <c r="HN2043" s="267"/>
      <c r="HO2043" s="267"/>
      <c r="HP2043" s="267"/>
      <c r="HQ2043" s="267"/>
      <c r="HR2043" s="267"/>
      <c r="HS2043" s="267"/>
      <c r="HT2043" s="267"/>
      <c r="HU2043" s="267"/>
      <c r="HV2043" s="267"/>
      <c r="HW2043" s="267"/>
      <c r="HX2043" s="267"/>
      <c r="HY2043" s="267"/>
      <c r="HZ2043" s="267"/>
      <c r="IA2043" s="267"/>
      <c r="IB2043" s="267"/>
      <c r="IC2043" s="267"/>
      <c r="ID2043" s="267"/>
      <c r="IE2043" s="267"/>
      <c r="IF2043" s="267"/>
      <c r="IG2043" s="267"/>
      <c r="IH2043" s="267"/>
      <c r="II2043" s="267"/>
      <c r="IJ2043" s="267"/>
      <c r="IK2043" s="267"/>
      <c r="IL2043" s="267"/>
      <c r="IM2043" s="267"/>
      <c r="IN2043" s="267"/>
      <c r="IO2043" s="267"/>
      <c r="IP2043" s="267"/>
      <c r="IQ2043" s="267"/>
      <c r="IR2043" s="267"/>
      <c r="IS2043" s="267"/>
      <c r="IT2043" s="267"/>
      <c r="IU2043" s="267"/>
    </row>
    <row r="2044" spans="1:255" s="268" customFormat="1" ht="12.75">
      <c r="A2044" s="267"/>
      <c r="B2044" s="267"/>
      <c r="C2044" s="267"/>
      <c r="D2044" s="267"/>
      <c r="E2044" s="267"/>
      <c r="F2044" s="267"/>
      <c r="G2044" s="267"/>
      <c r="H2044" s="267"/>
      <c r="I2044" s="267"/>
      <c r="J2044" s="267"/>
      <c r="K2044" s="267"/>
      <c r="L2044" s="267"/>
      <c r="M2044" s="267"/>
      <c r="N2044" s="267"/>
      <c r="O2044" s="267"/>
      <c r="P2044" s="267"/>
      <c r="Q2044" s="267"/>
      <c r="R2044" s="267"/>
      <c r="S2044" s="267"/>
      <c r="T2044" s="267"/>
      <c r="U2044" s="267"/>
      <c r="V2044" s="267"/>
      <c r="W2044" s="267"/>
      <c r="X2044" s="267"/>
      <c r="Y2044" s="267"/>
      <c r="Z2044" s="267"/>
      <c r="AA2044" s="267"/>
      <c r="AB2044" s="267"/>
      <c r="AC2044" s="267"/>
      <c r="AD2044" s="267"/>
      <c r="AE2044" s="267"/>
      <c r="AF2044" s="267"/>
      <c r="AG2044" s="267"/>
      <c r="AH2044" s="267"/>
      <c r="AI2044" s="267"/>
      <c r="AJ2044" s="267"/>
      <c r="AK2044" s="267"/>
      <c r="AL2044" s="267"/>
      <c r="AM2044" s="267"/>
      <c r="AN2044" s="267"/>
      <c r="AO2044" s="267"/>
      <c r="AP2044" s="267"/>
      <c r="AQ2044" s="267"/>
      <c r="AR2044" s="267"/>
      <c r="AS2044" s="267"/>
      <c r="AT2044" s="267"/>
      <c r="AU2044" s="267"/>
      <c r="AV2044" s="267"/>
      <c r="AW2044" s="267"/>
      <c r="AX2044" s="267"/>
      <c r="AY2044" s="267"/>
      <c r="AZ2044" s="267"/>
      <c r="BA2044" s="267"/>
      <c r="BB2044" s="267"/>
      <c r="BC2044" s="267"/>
      <c r="BD2044" s="267"/>
      <c r="BE2044" s="267"/>
      <c r="BF2044" s="267"/>
      <c r="BG2044" s="267"/>
      <c r="BH2044" s="267"/>
      <c r="BI2044" s="267"/>
      <c r="BJ2044" s="267"/>
      <c r="BK2044" s="267"/>
      <c r="BL2044" s="267"/>
      <c r="BM2044" s="267"/>
      <c r="BN2044" s="267"/>
      <c r="BO2044" s="267"/>
      <c r="BP2044" s="267"/>
      <c r="BQ2044" s="267"/>
      <c r="BR2044" s="267"/>
      <c r="BS2044" s="267"/>
      <c r="BT2044" s="267"/>
      <c r="BU2044" s="267"/>
      <c r="BV2044" s="267"/>
      <c r="BW2044" s="267"/>
      <c r="BX2044" s="267"/>
      <c r="BY2044" s="267"/>
      <c r="BZ2044" s="267"/>
      <c r="CA2044" s="267"/>
      <c r="CB2044" s="267"/>
      <c r="CC2044" s="267"/>
      <c r="CD2044" s="267"/>
      <c r="CE2044" s="267"/>
      <c r="CF2044" s="267"/>
      <c r="CG2044" s="267"/>
      <c r="CH2044" s="267"/>
      <c r="CI2044" s="267"/>
      <c r="CJ2044" s="267"/>
      <c r="CK2044" s="267"/>
      <c r="CL2044" s="267"/>
      <c r="CM2044" s="267"/>
      <c r="CN2044" s="267"/>
      <c r="CO2044" s="267"/>
      <c r="CP2044" s="267"/>
      <c r="CQ2044" s="267"/>
      <c r="CR2044" s="267"/>
      <c r="CS2044" s="267"/>
      <c r="CT2044" s="267"/>
      <c r="CU2044" s="267"/>
      <c r="CV2044" s="267"/>
      <c r="CW2044" s="267"/>
      <c r="CX2044" s="267"/>
      <c r="CY2044" s="267"/>
      <c r="CZ2044" s="267"/>
      <c r="DA2044" s="267"/>
      <c r="DB2044" s="267"/>
      <c r="DC2044" s="267"/>
      <c r="DD2044" s="267"/>
      <c r="DE2044" s="267"/>
      <c r="DF2044" s="267"/>
      <c r="DG2044" s="267"/>
      <c r="DH2044" s="267"/>
      <c r="DI2044" s="267"/>
      <c r="DJ2044" s="267"/>
      <c r="DK2044" s="267"/>
      <c r="DL2044" s="267"/>
      <c r="DM2044" s="267"/>
      <c r="DN2044" s="267"/>
      <c r="DO2044" s="267"/>
      <c r="DP2044" s="267"/>
      <c r="DQ2044" s="267"/>
      <c r="DR2044" s="267"/>
      <c r="DS2044" s="267"/>
      <c r="DT2044" s="267"/>
      <c r="DU2044" s="267"/>
      <c r="DV2044" s="267"/>
      <c r="DW2044" s="267"/>
      <c r="DX2044" s="267"/>
      <c r="DY2044" s="267"/>
      <c r="DZ2044" s="267"/>
      <c r="EA2044" s="267"/>
      <c r="EB2044" s="267"/>
      <c r="EC2044" s="267"/>
      <c r="ED2044" s="267"/>
      <c r="EE2044" s="267"/>
      <c r="EF2044" s="267"/>
      <c r="EG2044" s="267"/>
      <c r="EH2044" s="267"/>
      <c r="EI2044" s="267"/>
      <c r="EJ2044" s="267"/>
      <c r="EK2044" s="267"/>
      <c r="EL2044" s="267"/>
      <c r="EM2044" s="267"/>
      <c r="EN2044" s="267"/>
      <c r="EO2044" s="267"/>
      <c r="EP2044" s="267"/>
      <c r="EQ2044" s="267"/>
      <c r="ER2044" s="267"/>
      <c r="ES2044" s="267"/>
      <c r="ET2044" s="267"/>
      <c r="EU2044" s="267"/>
      <c r="EV2044" s="267"/>
      <c r="EW2044" s="267"/>
      <c r="EX2044" s="267"/>
      <c r="EY2044" s="267"/>
      <c r="EZ2044" s="267"/>
      <c r="FA2044" s="267"/>
      <c r="FB2044" s="267"/>
      <c r="FC2044" s="267"/>
      <c r="FD2044" s="267"/>
      <c r="FE2044" s="267"/>
      <c r="FF2044" s="267"/>
      <c r="FG2044" s="267"/>
      <c r="FH2044" s="267"/>
      <c r="FI2044" s="267"/>
      <c r="FJ2044" s="267"/>
      <c r="FK2044" s="267"/>
      <c r="FL2044" s="267"/>
      <c r="FM2044" s="267"/>
      <c r="FN2044" s="267"/>
      <c r="FO2044" s="267"/>
      <c r="FP2044" s="267"/>
      <c r="FQ2044" s="267"/>
      <c r="FR2044" s="267"/>
      <c r="FS2044" s="267"/>
      <c r="FT2044" s="267"/>
      <c r="FU2044" s="267"/>
      <c r="FV2044" s="267"/>
      <c r="FW2044" s="267"/>
      <c r="FX2044" s="267"/>
      <c r="FY2044" s="267"/>
      <c r="FZ2044" s="267"/>
      <c r="GA2044" s="267"/>
      <c r="GB2044" s="267"/>
      <c r="GC2044" s="267"/>
      <c r="GD2044" s="267"/>
      <c r="GE2044" s="267"/>
      <c r="GF2044" s="267"/>
      <c r="GG2044" s="267"/>
      <c r="GH2044" s="267"/>
      <c r="GI2044" s="267"/>
      <c r="GJ2044" s="267"/>
      <c r="GK2044" s="267"/>
      <c r="GL2044" s="267"/>
      <c r="GM2044" s="267"/>
      <c r="GN2044" s="267"/>
      <c r="GO2044" s="267"/>
      <c r="GP2044" s="267"/>
      <c r="GQ2044" s="267"/>
      <c r="GR2044" s="267"/>
      <c r="GS2044" s="267"/>
      <c r="GT2044" s="267"/>
      <c r="GU2044" s="267"/>
      <c r="GV2044" s="267"/>
      <c r="GW2044" s="267"/>
      <c r="GX2044" s="267"/>
      <c r="GY2044" s="267"/>
      <c r="GZ2044" s="267"/>
      <c r="HA2044" s="267"/>
      <c r="HB2044" s="267"/>
      <c r="HC2044" s="267"/>
      <c r="HD2044" s="267"/>
      <c r="HE2044" s="267"/>
      <c r="HF2044" s="267"/>
      <c r="HG2044" s="267"/>
      <c r="HH2044" s="267"/>
      <c r="HI2044" s="267"/>
      <c r="HJ2044" s="267"/>
      <c r="HK2044" s="267"/>
      <c r="HL2044" s="267"/>
      <c r="HM2044" s="267"/>
      <c r="HN2044" s="267"/>
      <c r="HO2044" s="267"/>
      <c r="HP2044" s="267"/>
      <c r="HQ2044" s="267"/>
      <c r="HR2044" s="267"/>
      <c r="HS2044" s="267"/>
      <c r="HT2044" s="267"/>
      <c r="HU2044" s="267"/>
      <c r="HV2044" s="267"/>
      <c r="HW2044" s="267"/>
      <c r="HX2044" s="267"/>
      <c r="HY2044" s="267"/>
      <c r="HZ2044" s="267"/>
      <c r="IA2044" s="267"/>
      <c r="IB2044" s="267"/>
      <c r="IC2044" s="267"/>
      <c r="ID2044" s="267"/>
      <c r="IE2044" s="267"/>
      <c r="IF2044" s="267"/>
      <c r="IG2044" s="267"/>
      <c r="IH2044" s="267"/>
      <c r="II2044" s="267"/>
      <c r="IJ2044" s="267"/>
      <c r="IK2044" s="267"/>
      <c r="IL2044" s="267"/>
      <c r="IM2044" s="267"/>
      <c r="IN2044" s="267"/>
      <c r="IO2044" s="267"/>
      <c r="IP2044" s="267"/>
      <c r="IQ2044" s="267"/>
      <c r="IR2044" s="267"/>
      <c r="IS2044" s="267"/>
      <c r="IT2044" s="267"/>
      <c r="IU2044" s="267"/>
    </row>
    <row r="2045" spans="1:255" s="268" customFormat="1" ht="12.75">
      <c r="A2045" s="267"/>
      <c r="B2045" s="267"/>
      <c r="C2045" s="267"/>
      <c r="D2045" s="267"/>
      <c r="E2045" s="267"/>
      <c r="F2045" s="267"/>
      <c r="G2045" s="267"/>
      <c r="H2045" s="267"/>
      <c r="I2045" s="267"/>
      <c r="J2045" s="267"/>
      <c r="K2045" s="267"/>
      <c r="L2045" s="267"/>
      <c r="M2045" s="267"/>
      <c r="N2045" s="267"/>
      <c r="O2045" s="267"/>
      <c r="P2045" s="267"/>
      <c r="Q2045" s="267"/>
      <c r="R2045" s="267"/>
      <c r="S2045" s="267"/>
      <c r="T2045" s="267"/>
      <c r="U2045" s="267"/>
      <c r="V2045" s="267"/>
      <c r="W2045" s="267"/>
      <c r="X2045" s="267"/>
      <c r="Y2045" s="267"/>
      <c r="Z2045" s="267"/>
      <c r="AA2045" s="267"/>
      <c r="AB2045" s="267"/>
      <c r="AC2045" s="267"/>
      <c r="AD2045" s="267"/>
      <c r="AE2045" s="267"/>
      <c r="AF2045" s="267"/>
      <c r="AG2045" s="267"/>
      <c r="AH2045" s="267"/>
      <c r="AI2045" s="267"/>
      <c r="AJ2045" s="267"/>
      <c r="AK2045" s="267"/>
      <c r="AL2045" s="267"/>
      <c r="AM2045" s="267"/>
      <c r="AN2045" s="267"/>
      <c r="AO2045" s="267"/>
      <c r="AP2045" s="267"/>
      <c r="AQ2045" s="267"/>
      <c r="AR2045" s="267"/>
      <c r="AS2045" s="267"/>
      <c r="AT2045" s="267"/>
      <c r="AU2045" s="267"/>
      <c r="AV2045" s="267"/>
      <c r="AW2045" s="267"/>
      <c r="AX2045" s="267"/>
      <c r="AY2045" s="267"/>
      <c r="AZ2045" s="267"/>
      <c r="BA2045" s="267"/>
      <c r="BB2045" s="267"/>
      <c r="BC2045" s="267"/>
      <c r="BD2045" s="267"/>
      <c r="BE2045" s="267"/>
      <c r="BF2045" s="267"/>
      <c r="BG2045" s="267"/>
      <c r="BH2045" s="267"/>
      <c r="BI2045" s="267"/>
      <c r="BJ2045" s="267"/>
      <c r="BK2045" s="267"/>
      <c r="BL2045" s="267"/>
      <c r="BM2045" s="267"/>
      <c r="BN2045" s="267"/>
      <c r="BO2045" s="267"/>
      <c r="BP2045" s="267"/>
      <c r="BQ2045" s="267"/>
      <c r="BR2045" s="267"/>
      <c r="BS2045" s="267"/>
      <c r="BT2045" s="267"/>
      <c r="BU2045" s="267"/>
      <c r="BV2045" s="267"/>
      <c r="BW2045" s="267"/>
      <c r="BX2045" s="267"/>
      <c r="BY2045" s="267"/>
      <c r="BZ2045" s="267"/>
      <c r="CA2045" s="267"/>
      <c r="CB2045" s="267"/>
      <c r="CC2045" s="267"/>
      <c r="CD2045" s="267"/>
      <c r="CE2045" s="267"/>
      <c r="CF2045" s="267"/>
      <c r="CG2045" s="267"/>
      <c r="CH2045" s="267"/>
      <c r="CI2045" s="267"/>
      <c r="CJ2045" s="267"/>
      <c r="CK2045" s="267"/>
      <c r="CL2045" s="267"/>
      <c r="CM2045" s="267"/>
      <c r="CN2045" s="267"/>
      <c r="CO2045" s="267"/>
      <c r="CP2045" s="267"/>
      <c r="CQ2045" s="267"/>
      <c r="CR2045" s="267"/>
      <c r="CS2045" s="267"/>
      <c r="CT2045" s="267"/>
      <c r="CU2045" s="267"/>
      <c r="CV2045" s="267"/>
      <c r="CW2045" s="267"/>
      <c r="CX2045" s="267"/>
      <c r="CY2045" s="267"/>
      <c r="CZ2045" s="267"/>
      <c r="DA2045" s="267"/>
      <c r="DB2045" s="267"/>
      <c r="DC2045" s="267"/>
      <c r="DD2045" s="267"/>
      <c r="DE2045" s="267"/>
      <c r="DF2045" s="267"/>
      <c r="DG2045" s="267"/>
      <c r="DH2045" s="267"/>
      <c r="DI2045" s="267"/>
      <c r="DJ2045" s="267"/>
      <c r="DK2045" s="267"/>
      <c r="DL2045" s="267"/>
      <c r="DM2045" s="267"/>
      <c r="DN2045" s="267"/>
      <c r="DO2045" s="267"/>
      <c r="DP2045" s="267"/>
      <c r="DQ2045" s="267"/>
      <c r="DR2045" s="267"/>
      <c r="DS2045" s="267"/>
      <c r="DT2045" s="267"/>
      <c r="DU2045" s="267"/>
      <c r="DV2045" s="267"/>
      <c r="DW2045" s="267"/>
      <c r="DX2045" s="267"/>
      <c r="DY2045" s="267"/>
      <c r="DZ2045" s="267"/>
      <c r="EA2045" s="267"/>
      <c r="EB2045" s="267"/>
      <c r="EC2045" s="267"/>
      <c r="ED2045" s="267"/>
      <c r="EE2045" s="267"/>
      <c r="EF2045" s="267"/>
      <c r="EG2045" s="267"/>
      <c r="EH2045" s="267"/>
      <c r="EI2045" s="267"/>
      <c r="EJ2045" s="267"/>
      <c r="EK2045" s="267"/>
      <c r="EL2045" s="267"/>
      <c r="EM2045" s="267"/>
      <c r="EN2045" s="267"/>
      <c r="EO2045" s="267"/>
      <c r="EP2045" s="267"/>
      <c r="EQ2045" s="267"/>
      <c r="ER2045" s="267"/>
      <c r="ES2045" s="267"/>
      <c r="ET2045" s="267"/>
      <c r="EU2045" s="267"/>
      <c r="EV2045" s="267"/>
      <c r="EW2045" s="267"/>
      <c r="EX2045" s="267"/>
      <c r="EY2045" s="267"/>
      <c r="EZ2045" s="267"/>
      <c r="FA2045" s="267"/>
      <c r="FB2045" s="267"/>
      <c r="FC2045" s="267"/>
      <c r="FD2045" s="267"/>
      <c r="FE2045" s="267"/>
      <c r="FF2045" s="267"/>
      <c r="FG2045" s="267"/>
      <c r="FH2045" s="267"/>
      <c r="FI2045" s="267"/>
      <c r="FJ2045" s="267"/>
      <c r="FK2045" s="267"/>
      <c r="FL2045" s="267"/>
      <c r="FM2045" s="267"/>
      <c r="FN2045" s="267"/>
      <c r="FO2045" s="267"/>
      <c r="FP2045" s="267"/>
      <c r="FQ2045" s="267"/>
      <c r="FR2045" s="267"/>
      <c r="FS2045" s="267"/>
      <c r="FT2045" s="267"/>
      <c r="FU2045" s="267"/>
      <c r="FV2045" s="267"/>
      <c r="FW2045" s="267"/>
      <c r="FX2045" s="267"/>
      <c r="FY2045" s="267"/>
      <c r="FZ2045" s="267"/>
      <c r="GA2045" s="267"/>
      <c r="GB2045" s="267"/>
      <c r="GC2045" s="267"/>
      <c r="GD2045" s="267"/>
      <c r="GE2045" s="267"/>
      <c r="GF2045" s="267"/>
      <c r="GG2045" s="267"/>
      <c r="GH2045" s="267"/>
      <c r="GI2045" s="267"/>
      <c r="GJ2045" s="267"/>
      <c r="GK2045" s="267"/>
      <c r="GL2045" s="267"/>
      <c r="GM2045" s="267"/>
      <c r="GN2045" s="267"/>
      <c r="GO2045" s="267"/>
      <c r="GP2045" s="267"/>
      <c r="GQ2045" s="267"/>
      <c r="GR2045" s="267"/>
      <c r="GS2045" s="267"/>
      <c r="GT2045" s="267"/>
      <c r="GU2045" s="267"/>
      <c r="GV2045" s="267"/>
      <c r="GW2045" s="267"/>
      <c r="GX2045" s="267"/>
      <c r="GY2045" s="267"/>
      <c r="GZ2045" s="267"/>
      <c r="HA2045" s="267"/>
      <c r="HB2045" s="267"/>
      <c r="HC2045" s="267"/>
      <c r="HD2045" s="267"/>
      <c r="HE2045" s="267"/>
      <c r="HF2045" s="267"/>
      <c r="HG2045" s="267"/>
      <c r="HH2045" s="267"/>
      <c r="HI2045" s="267"/>
      <c r="HJ2045" s="267"/>
      <c r="HK2045" s="267"/>
      <c r="HL2045" s="267"/>
      <c r="HM2045" s="267"/>
      <c r="HN2045" s="267"/>
      <c r="HO2045" s="267"/>
      <c r="HP2045" s="267"/>
      <c r="HQ2045" s="267"/>
      <c r="HR2045" s="267"/>
      <c r="HS2045" s="267"/>
      <c r="HT2045" s="267"/>
      <c r="HU2045" s="267"/>
      <c r="HV2045" s="267"/>
      <c r="HW2045" s="267"/>
      <c r="HX2045" s="267"/>
      <c r="HY2045" s="267"/>
      <c r="HZ2045" s="267"/>
      <c r="IA2045" s="267"/>
      <c r="IB2045" s="267"/>
      <c r="IC2045" s="267"/>
      <c r="ID2045" s="267"/>
      <c r="IE2045" s="267"/>
      <c r="IF2045" s="267"/>
      <c r="IG2045" s="267"/>
      <c r="IH2045" s="267"/>
      <c r="II2045" s="267"/>
      <c r="IJ2045" s="267"/>
      <c r="IK2045" s="267"/>
      <c r="IL2045" s="267"/>
      <c r="IM2045" s="267"/>
      <c r="IN2045" s="267"/>
      <c r="IO2045" s="267"/>
      <c r="IP2045" s="267"/>
      <c r="IQ2045" s="267"/>
      <c r="IR2045" s="267"/>
      <c r="IS2045" s="267"/>
      <c r="IT2045" s="267"/>
      <c r="IU2045" s="267"/>
    </row>
    <row r="2046" spans="1:255" s="268" customFormat="1" ht="12.75">
      <c r="A2046" s="267"/>
      <c r="B2046" s="267"/>
      <c r="C2046" s="267"/>
      <c r="D2046" s="267"/>
      <c r="E2046" s="267"/>
      <c r="F2046" s="267"/>
      <c r="G2046" s="267"/>
      <c r="H2046" s="267"/>
      <c r="I2046" s="267"/>
      <c r="J2046" s="267"/>
      <c r="K2046" s="267"/>
      <c r="L2046" s="267"/>
      <c r="M2046" s="267"/>
      <c r="N2046" s="267"/>
      <c r="O2046" s="267"/>
      <c r="P2046" s="267"/>
      <c r="Q2046" s="267"/>
      <c r="R2046" s="267"/>
      <c r="S2046" s="267"/>
      <c r="T2046" s="267"/>
      <c r="U2046" s="267"/>
      <c r="V2046" s="267"/>
      <c r="W2046" s="267"/>
      <c r="X2046" s="267"/>
      <c r="Y2046" s="267"/>
      <c r="Z2046" s="267"/>
      <c r="AA2046" s="267"/>
      <c r="AB2046" s="267"/>
      <c r="AC2046" s="267"/>
      <c r="AD2046" s="267"/>
      <c r="AE2046" s="267"/>
      <c r="AF2046" s="267"/>
      <c r="AG2046" s="267"/>
      <c r="AH2046" s="267"/>
      <c r="AI2046" s="267"/>
      <c r="AJ2046" s="267"/>
      <c r="AK2046" s="267"/>
      <c r="AL2046" s="267"/>
      <c r="AM2046" s="267"/>
      <c r="AN2046" s="267"/>
      <c r="AO2046" s="267"/>
      <c r="AP2046" s="267"/>
      <c r="AQ2046" s="267"/>
      <c r="AR2046" s="267"/>
      <c r="AS2046" s="267"/>
      <c r="AT2046" s="267"/>
      <c r="AU2046" s="267"/>
      <c r="AV2046" s="267"/>
      <c r="AW2046" s="267"/>
      <c r="AX2046" s="267"/>
      <c r="AY2046" s="267"/>
      <c r="AZ2046" s="267"/>
      <c r="BA2046" s="267"/>
      <c r="BB2046" s="267"/>
      <c r="BC2046" s="267"/>
      <c r="BD2046" s="267"/>
      <c r="BE2046" s="267"/>
      <c r="BF2046" s="267"/>
      <c r="BG2046" s="267"/>
      <c r="BH2046" s="267"/>
      <c r="BI2046" s="267"/>
      <c r="BJ2046" s="267"/>
      <c r="BK2046" s="267"/>
      <c r="BL2046" s="267"/>
      <c r="BM2046" s="267"/>
      <c r="BN2046" s="267"/>
      <c r="BO2046" s="267"/>
      <c r="BP2046" s="267"/>
      <c r="BQ2046" s="267"/>
      <c r="BR2046" s="267"/>
      <c r="BS2046" s="267"/>
      <c r="BT2046" s="267"/>
      <c r="BU2046" s="267"/>
      <c r="BV2046" s="267"/>
      <c r="BW2046" s="267"/>
      <c r="BX2046" s="267"/>
      <c r="BY2046" s="267"/>
      <c r="BZ2046" s="267"/>
      <c r="CA2046" s="267"/>
      <c r="CB2046" s="267"/>
      <c r="CC2046" s="267"/>
      <c r="CD2046" s="267"/>
      <c r="CE2046" s="267"/>
      <c r="CF2046" s="267"/>
      <c r="CG2046" s="267"/>
      <c r="CH2046" s="267"/>
      <c r="CI2046" s="267"/>
      <c r="CJ2046" s="267"/>
      <c r="CK2046" s="267"/>
      <c r="CL2046" s="267"/>
      <c r="CM2046" s="267"/>
      <c r="CN2046" s="267"/>
      <c r="CO2046" s="267"/>
      <c r="CP2046" s="267"/>
      <c r="CQ2046" s="267"/>
      <c r="CR2046" s="267"/>
      <c r="CS2046" s="267"/>
      <c r="CT2046" s="267"/>
      <c r="CU2046" s="267"/>
      <c r="CV2046" s="267"/>
      <c r="CW2046" s="267"/>
      <c r="CX2046" s="267"/>
      <c r="CY2046" s="267"/>
      <c r="CZ2046" s="267"/>
      <c r="DA2046" s="267"/>
      <c r="DB2046" s="267"/>
      <c r="DC2046" s="267"/>
      <c r="DD2046" s="267"/>
      <c r="DE2046" s="267"/>
      <c r="DF2046" s="267"/>
      <c r="DG2046" s="267"/>
      <c r="DH2046" s="267"/>
      <c r="DI2046" s="267"/>
      <c r="DJ2046" s="267"/>
      <c r="DK2046" s="267"/>
      <c r="DL2046" s="267"/>
      <c r="DM2046" s="267"/>
      <c r="DN2046" s="267"/>
      <c r="DO2046" s="267"/>
      <c r="DP2046" s="267"/>
      <c r="DQ2046" s="267"/>
      <c r="DR2046" s="267"/>
      <c r="DS2046" s="267"/>
      <c r="DT2046" s="267"/>
      <c r="DU2046" s="267"/>
      <c r="DV2046" s="267"/>
      <c r="DW2046" s="267"/>
      <c r="DX2046" s="267"/>
      <c r="DY2046" s="267"/>
      <c r="DZ2046" s="267"/>
      <c r="EA2046" s="267"/>
      <c r="EB2046" s="267"/>
      <c r="EC2046" s="267"/>
      <c r="ED2046" s="267"/>
      <c r="EE2046" s="267"/>
      <c r="EF2046" s="267"/>
      <c r="EG2046" s="267"/>
      <c r="EH2046" s="267"/>
      <c r="EI2046" s="267"/>
      <c r="EJ2046" s="267"/>
      <c r="EK2046" s="267"/>
      <c r="EL2046" s="267"/>
      <c r="EM2046" s="267"/>
      <c r="EN2046" s="267"/>
      <c r="EO2046" s="267"/>
      <c r="EP2046" s="267"/>
      <c r="EQ2046" s="267"/>
      <c r="ER2046" s="267"/>
      <c r="ES2046" s="267"/>
      <c r="ET2046" s="267"/>
      <c r="EU2046" s="267"/>
      <c r="EV2046" s="267"/>
      <c r="EW2046" s="267"/>
      <c r="EX2046" s="267"/>
      <c r="EY2046" s="267"/>
      <c r="EZ2046" s="267"/>
      <c r="FA2046" s="267"/>
      <c r="FB2046" s="267"/>
      <c r="FC2046" s="267"/>
      <c r="FD2046" s="267"/>
      <c r="FE2046" s="267"/>
      <c r="FF2046" s="267"/>
      <c r="FG2046" s="267"/>
      <c r="FH2046" s="267"/>
      <c r="FI2046" s="267"/>
      <c r="FJ2046" s="267"/>
      <c r="FK2046" s="267"/>
      <c r="FL2046" s="267"/>
      <c r="FM2046" s="267"/>
      <c r="FN2046" s="267"/>
      <c r="FO2046" s="267"/>
      <c r="FP2046" s="267"/>
      <c r="FQ2046" s="267"/>
      <c r="FR2046" s="267"/>
      <c r="FS2046" s="267"/>
      <c r="FT2046" s="267"/>
      <c r="FU2046" s="267"/>
      <c r="FV2046" s="267"/>
      <c r="FW2046" s="267"/>
      <c r="FX2046" s="267"/>
      <c r="FY2046" s="267"/>
      <c r="FZ2046" s="267"/>
      <c r="GA2046" s="267"/>
      <c r="GB2046" s="267"/>
      <c r="GC2046" s="267"/>
      <c r="GD2046" s="267"/>
      <c r="GE2046" s="267"/>
      <c r="GF2046" s="267"/>
      <c r="GG2046" s="267"/>
      <c r="GH2046" s="267"/>
      <c r="GI2046" s="267"/>
      <c r="GJ2046" s="267"/>
      <c r="GK2046" s="267"/>
      <c r="GL2046" s="267"/>
      <c r="GM2046" s="267"/>
      <c r="GN2046" s="267"/>
      <c r="GO2046" s="267"/>
      <c r="GP2046" s="267"/>
      <c r="GQ2046" s="267"/>
      <c r="GR2046" s="267"/>
      <c r="GS2046" s="267"/>
      <c r="GT2046" s="267"/>
      <c r="GU2046" s="267"/>
      <c r="GV2046" s="267"/>
      <c r="GW2046" s="267"/>
      <c r="GX2046" s="267"/>
      <c r="GY2046" s="267"/>
      <c r="GZ2046" s="267"/>
      <c r="HA2046" s="267"/>
      <c r="HB2046" s="267"/>
      <c r="HC2046" s="267"/>
      <c r="HD2046" s="267"/>
      <c r="HE2046" s="267"/>
      <c r="HF2046" s="267"/>
      <c r="HG2046" s="267"/>
      <c r="HH2046" s="267"/>
      <c r="HI2046" s="267"/>
      <c r="HJ2046" s="267"/>
      <c r="HK2046" s="267"/>
      <c r="HL2046" s="267"/>
      <c r="HM2046" s="267"/>
      <c r="HN2046" s="267"/>
      <c r="HO2046" s="267"/>
      <c r="HP2046" s="267"/>
      <c r="HQ2046" s="267"/>
      <c r="HR2046" s="267"/>
      <c r="HS2046" s="267"/>
      <c r="HT2046" s="267"/>
      <c r="HU2046" s="267"/>
      <c r="HV2046" s="267"/>
      <c r="HW2046" s="267"/>
      <c r="HX2046" s="267"/>
      <c r="HY2046" s="267"/>
      <c r="HZ2046" s="267"/>
      <c r="IA2046" s="267"/>
      <c r="IB2046" s="267"/>
      <c r="IC2046" s="267"/>
      <c r="ID2046" s="267"/>
      <c r="IE2046" s="267"/>
      <c r="IF2046" s="267"/>
      <c r="IG2046" s="267"/>
      <c r="IH2046" s="267"/>
      <c r="II2046" s="267"/>
      <c r="IJ2046" s="267"/>
      <c r="IK2046" s="267"/>
      <c r="IL2046" s="267"/>
      <c r="IM2046" s="267"/>
      <c r="IN2046" s="267"/>
      <c r="IO2046" s="267"/>
      <c r="IP2046" s="267"/>
      <c r="IQ2046" s="267"/>
      <c r="IR2046" s="267"/>
      <c r="IS2046" s="267"/>
      <c r="IT2046" s="267"/>
      <c r="IU2046" s="267"/>
    </row>
    <row r="2047" spans="1:255" s="268" customFormat="1" ht="12.75">
      <c r="A2047" s="267"/>
      <c r="B2047" s="267"/>
      <c r="C2047" s="267"/>
      <c r="D2047" s="267"/>
      <c r="E2047" s="267"/>
      <c r="F2047" s="267"/>
      <c r="G2047" s="267"/>
      <c r="H2047" s="267"/>
      <c r="I2047" s="267"/>
      <c r="J2047" s="267"/>
      <c r="K2047" s="267"/>
      <c r="L2047" s="267"/>
      <c r="M2047" s="267"/>
      <c r="N2047" s="267"/>
      <c r="O2047" s="267"/>
      <c r="P2047" s="267"/>
      <c r="Q2047" s="267"/>
      <c r="R2047" s="267"/>
      <c r="S2047" s="267"/>
      <c r="T2047" s="267"/>
      <c r="U2047" s="267"/>
      <c r="V2047" s="267"/>
      <c r="W2047" s="267"/>
      <c r="X2047" s="267"/>
      <c r="Y2047" s="267"/>
      <c r="Z2047" s="267"/>
      <c r="AA2047" s="267"/>
      <c r="AB2047" s="267"/>
      <c r="AC2047" s="267"/>
      <c r="AD2047" s="267"/>
      <c r="AE2047" s="267"/>
      <c r="AF2047" s="267"/>
      <c r="AG2047" s="267"/>
      <c r="AH2047" s="267"/>
      <c r="AI2047" s="267"/>
      <c r="AJ2047" s="267"/>
      <c r="AK2047" s="267"/>
      <c r="AL2047" s="267"/>
      <c r="AM2047" s="267"/>
      <c r="AN2047" s="267"/>
      <c r="AO2047" s="267"/>
      <c r="AP2047" s="267"/>
      <c r="AQ2047" s="267"/>
      <c r="AR2047" s="267"/>
      <c r="AS2047" s="267"/>
      <c r="AT2047" s="267"/>
      <c r="AU2047" s="267"/>
      <c r="AV2047" s="267"/>
      <c r="AW2047" s="267"/>
      <c r="AX2047" s="267"/>
      <c r="AY2047" s="267"/>
      <c r="AZ2047" s="267"/>
      <c r="BA2047" s="267"/>
      <c r="BB2047" s="267"/>
      <c r="BC2047" s="267"/>
      <c r="BD2047" s="267"/>
      <c r="BE2047" s="267"/>
      <c r="BF2047" s="267"/>
      <c r="BG2047" s="267"/>
      <c r="BH2047" s="267"/>
      <c r="BI2047" s="267"/>
      <c r="BJ2047" s="267"/>
      <c r="BK2047" s="267"/>
      <c r="BL2047" s="267"/>
      <c r="BM2047" s="267"/>
      <c r="BN2047" s="267"/>
      <c r="BO2047" s="267"/>
      <c r="BP2047" s="267"/>
      <c r="BQ2047" s="267"/>
      <c r="BR2047" s="267"/>
      <c r="BS2047" s="267"/>
      <c r="BT2047" s="267"/>
      <c r="BU2047" s="267"/>
      <c r="BV2047" s="267"/>
      <c r="BW2047" s="267"/>
      <c r="BX2047" s="267"/>
      <c r="BY2047" s="267"/>
      <c r="BZ2047" s="267"/>
      <c r="CA2047" s="267"/>
      <c r="CB2047" s="267"/>
      <c r="CC2047" s="267"/>
      <c r="CD2047" s="267"/>
      <c r="CE2047" s="267"/>
      <c r="CF2047" s="267"/>
      <c r="CG2047" s="267"/>
      <c r="CH2047" s="267"/>
      <c r="CI2047" s="267"/>
      <c r="CJ2047" s="267"/>
      <c r="CK2047" s="267"/>
      <c r="CL2047" s="267"/>
      <c r="CM2047" s="267"/>
      <c r="CN2047" s="267"/>
      <c r="CO2047" s="267"/>
      <c r="CP2047" s="267"/>
      <c r="CQ2047" s="267"/>
      <c r="CR2047" s="267"/>
      <c r="CS2047" s="267"/>
      <c r="CT2047" s="267"/>
      <c r="CU2047" s="267"/>
      <c r="CV2047" s="267"/>
      <c r="CW2047" s="267"/>
      <c r="CX2047" s="267"/>
      <c r="CY2047" s="267"/>
      <c r="CZ2047" s="267"/>
      <c r="DA2047" s="267"/>
      <c r="DB2047" s="267"/>
      <c r="DC2047" s="267"/>
      <c r="DD2047" s="267"/>
      <c r="DE2047" s="267"/>
      <c r="DF2047" s="267"/>
      <c r="DG2047" s="267"/>
      <c r="DH2047" s="267"/>
      <c r="DI2047" s="267"/>
      <c r="DJ2047" s="267"/>
      <c r="DK2047" s="267"/>
      <c r="DL2047" s="267"/>
      <c r="DM2047" s="267"/>
      <c r="DN2047" s="267"/>
      <c r="DO2047" s="267"/>
      <c r="DP2047" s="267"/>
      <c r="DQ2047" s="267"/>
      <c r="DR2047" s="267"/>
      <c r="DS2047" s="267"/>
      <c r="DT2047" s="267"/>
      <c r="DU2047" s="267"/>
      <c r="DV2047" s="267"/>
      <c r="DW2047" s="267"/>
      <c r="DX2047" s="267"/>
      <c r="DY2047" s="267"/>
      <c r="DZ2047" s="267"/>
      <c r="EA2047" s="267"/>
      <c r="EB2047" s="267"/>
      <c r="EC2047" s="267"/>
      <c r="ED2047" s="267"/>
      <c r="EE2047" s="267"/>
      <c r="EF2047" s="267"/>
      <c r="EG2047" s="267"/>
      <c r="EH2047" s="267"/>
      <c r="EI2047" s="267"/>
      <c r="EJ2047" s="267"/>
      <c r="EK2047" s="267"/>
      <c r="EL2047" s="267"/>
      <c r="EM2047" s="267"/>
      <c r="EN2047" s="267"/>
      <c r="EO2047" s="267"/>
      <c r="EP2047" s="267"/>
      <c r="EQ2047" s="267"/>
      <c r="ER2047" s="267"/>
      <c r="ES2047" s="267"/>
      <c r="ET2047" s="267"/>
      <c r="EU2047" s="267"/>
      <c r="EV2047" s="267"/>
      <c r="EW2047" s="267"/>
      <c r="EX2047" s="267"/>
      <c r="EY2047" s="267"/>
      <c r="EZ2047" s="267"/>
      <c r="FA2047" s="267"/>
      <c r="FB2047" s="267"/>
      <c r="FC2047" s="267"/>
      <c r="FD2047" s="267"/>
      <c r="FE2047" s="267"/>
      <c r="FF2047" s="267"/>
      <c r="FG2047" s="267"/>
      <c r="FH2047" s="267"/>
      <c r="FI2047" s="267"/>
      <c r="FJ2047" s="267"/>
      <c r="FK2047" s="267"/>
      <c r="FL2047" s="267"/>
      <c r="FM2047" s="267"/>
      <c r="FN2047" s="267"/>
      <c r="FO2047" s="267"/>
      <c r="FP2047" s="267"/>
      <c r="FQ2047" s="267"/>
      <c r="FR2047" s="267"/>
      <c r="FS2047" s="267"/>
      <c r="FT2047" s="267"/>
      <c r="FU2047" s="267"/>
      <c r="FV2047" s="267"/>
      <c r="FW2047" s="267"/>
      <c r="FX2047" s="267"/>
      <c r="FY2047" s="267"/>
      <c r="FZ2047" s="267"/>
      <c r="GA2047" s="267"/>
      <c r="GB2047" s="267"/>
      <c r="GC2047" s="267"/>
      <c r="GD2047" s="267"/>
      <c r="GE2047" s="267"/>
      <c r="GF2047" s="267"/>
      <c r="GG2047" s="267"/>
      <c r="GH2047" s="267"/>
      <c r="GI2047" s="267"/>
      <c r="GJ2047" s="267"/>
      <c r="GK2047" s="267"/>
      <c r="GL2047" s="267"/>
      <c r="GM2047" s="267"/>
      <c r="GN2047" s="267"/>
      <c r="GO2047" s="267"/>
      <c r="GP2047" s="267"/>
      <c r="GQ2047" s="267"/>
      <c r="GR2047" s="267"/>
      <c r="GS2047" s="267"/>
      <c r="GT2047" s="267"/>
      <c r="GU2047" s="267"/>
      <c r="GV2047" s="267"/>
      <c r="GW2047" s="267"/>
      <c r="GX2047" s="267"/>
      <c r="GY2047" s="267"/>
      <c r="GZ2047" s="267"/>
      <c r="HA2047" s="267"/>
      <c r="HB2047" s="267"/>
      <c r="HC2047" s="267"/>
      <c r="HD2047" s="267"/>
      <c r="HE2047" s="267"/>
      <c r="HF2047" s="267"/>
      <c r="HG2047" s="267"/>
      <c r="HH2047" s="267"/>
      <c r="HI2047" s="267"/>
      <c r="HJ2047" s="267"/>
      <c r="HK2047" s="267"/>
      <c r="HL2047" s="267"/>
      <c r="HM2047" s="267"/>
      <c r="HN2047" s="267"/>
      <c r="HO2047" s="267"/>
      <c r="HP2047" s="267"/>
      <c r="HQ2047" s="267"/>
      <c r="HR2047" s="267"/>
      <c r="HS2047" s="267"/>
      <c r="HT2047" s="267"/>
      <c r="HU2047" s="267"/>
      <c r="HV2047" s="267"/>
      <c r="HW2047" s="267"/>
      <c r="HX2047" s="267"/>
      <c r="HY2047" s="267"/>
      <c r="HZ2047" s="267"/>
      <c r="IA2047" s="267"/>
      <c r="IB2047" s="267"/>
      <c r="IC2047" s="267"/>
      <c r="ID2047" s="267"/>
      <c r="IE2047" s="267"/>
      <c r="IF2047" s="267"/>
      <c r="IG2047" s="267"/>
      <c r="IH2047" s="267"/>
      <c r="II2047" s="267"/>
      <c r="IJ2047" s="267"/>
      <c r="IK2047" s="267"/>
      <c r="IL2047" s="267"/>
      <c r="IM2047" s="267"/>
      <c r="IN2047" s="267"/>
      <c r="IO2047" s="267"/>
      <c r="IP2047" s="267"/>
      <c r="IQ2047" s="267"/>
      <c r="IR2047" s="267"/>
      <c r="IS2047" s="267"/>
      <c r="IT2047" s="267"/>
      <c r="IU2047" s="267"/>
    </row>
    <row r="2048" spans="1:255" s="268" customFormat="1" ht="12.75">
      <c r="A2048" s="267"/>
      <c r="B2048" s="267"/>
      <c r="C2048" s="267"/>
      <c r="D2048" s="267"/>
      <c r="E2048" s="267"/>
      <c r="F2048" s="267"/>
      <c r="G2048" s="267"/>
      <c r="H2048" s="267"/>
      <c r="I2048" s="267"/>
      <c r="J2048" s="267"/>
      <c r="K2048" s="267"/>
      <c r="L2048" s="267"/>
      <c r="M2048" s="267"/>
      <c r="N2048" s="267"/>
      <c r="O2048" s="267"/>
      <c r="P2048" s="267"/>
      <c r="Q2048" s="267"/>
      <c r="R2048" s="267"/>
      <c r="S2048" s="267"/>
      <c r="T2048" s="267"/>
      <c r="U2048" s="267"/>
      <c r="V2048" s="267"/>
      <c r="W2048" s="267"/>
      <c r="X2048" s="267"/>
      <c r="Y2048" s="267"/>
      <c r="Z2048" s="267"/>
      <c r="AA2048" s="267"/>
      <c r="AB2048" s="267"/>
      <c r="AC2048" s="267"/>
      <c r="AD2048" s="267"/>
      <c r="AE2048" s="267"/>
      <c r="AF2048" s="267"/>
      <c r="AG2048" s="267"/>
      <c r="AH2048" s="267"/>
      <c r="AI2048" s="267"/>
      <c r="AJ2048" s="267"/>
      <c r="AK2048" s="267"/>
      <c r="AL2048" s="267"/>
      <c r="AM2048" s="267"/>
      <c r="AN2048" s="267"/>
      <c r="AO2048" s="267"/>
      <c r="AP2048" s="267"/>
      <c r="AQ2048" s="267"/>
      <c r="AR2048" s="267"/>
      <c r="AS2048" s="267"/>
      <c r="AT2048" s="267"/>
      <c r="AU2048" s="267"/>
      <c r="AV2048" s="267"/>
      <c r="AW2048" s="267"/>
      <c r="AX2048" s="267"/>
      <c r="AY2048" s="267"/>
      <c r="AZ2048" s="267"/>
      <c r="BA2048" s="267"/>
      <c r="BB2048" s="267"/>
      <c r="BC2048" s="267"/>
      <c r="BD2048" s="267"/>
      <c r="BE2048" s="267"/>
      <c r="BF2048" s="267"/>
      <c r="BG2048" s="267"/>
      <c r="BH2048" s="267"/>
      <c r="BI2048" s="267"/>
      <c r="BJ2048" s="267"/>
      <c r="BK2048" s="267"/>
      <c r="BL2048" s="267"/>
      <c r="BM2048" s="267"/>
      <c r="BN2048" s="267"/>
      <c r="BO2048" s="267"/>
      <c r="BP2048" s="267"/>
      <c r="BQ2048" s="267"/>
      <c r="BR2048" s="267"/>
      <c r="BS2048" s="267"/>
      <c r="BT2048" s="267"/>
      <c r="BU2048" s="267"/>
      <c r="BV2048" s="267"/>
      <c r="BW2048" s="267"/>
      <c r="BX2048" s="267"/>
      <c r="BY2048" s="267"/>
      <c r="BZ2048" s="267"/>
      <c r="CA2048" s="267"/>
      <c r="CB2048" s="267"/>
      <c r="CC2048" s="267"/>
      <c r="CD2048" s="267"/>
      <c r="CE2048" s="267"/>
      <c r="CF2048" s="267"/>
      <c r="CG2048" s="267"/>
      <c r="CH2048" s="267"/>
      <c r="CI2048" s="267"/>
      <c r="CJ2048" s="267"/>
      <c r="CK2048" s="267"/>
      <c r="CL2048" s="267"/>
      <c r="CM2048" s="267"/>
      <c r="CN2048" s="267"/>
      <c r="CO2048" s="267"/>
      <c r="CP2048" s="267"/>
      <c r="CQ2048" s="267"/>
      <c r="CR2048" s="267"/>
      <c r="CS2048" s="267"/>
      <c r="CT2048" s="267"/>
      <c r="CU2048" s="267"/>
      <c r="CV2048" s="267"/>
      <c r="CW2048" s="267"/>
      <c r="CX2048" s="267"/>
      <c r="CY2048" s="267"/>
      <c r="CZ2048" s="267"/>
      <c r="DA2048" s="267"/>
      <c r="DB2048" s="267"/>
      <c r="DC2048" s="267"/>
      <c r="DD2048" s="267"/>
      <c r="DE2048" s="267"/>
      <c r="DF2048" s="267"/>
      <c r="DG2048" s="267"/>
      <c r="DH2048" s="267"/>
      <c r="DI2048" s="267"/>
      <c r="DJ2048" s="267"/>
      <c r="DK2048" s="267"/>
      <c r="DL2048" s="267"/>
      <c r="DM2048" s="267"/>
      <c r="DN2048" s="267"/>
      <c r="DO2048" s="267"/>
      <c r="DP2048" s="267"/>
      <c r="DQ2048" s="267"/>
      <c r="DR2048" s="267"/>
      <c r="DS2048" s="267"/>
      <c r="DT2048" s="267"/>
      <c r="DU2048" s="267"/>
      <c r="DV2048" s="267"/>
      <c r="DW2048" s="267"/>
      <c r="DX2048" s="267"/>
      <c r="DY2048" s="267"/>
      <c r="DZ2048" s="267"/>
      <c r="EA2048" s="267"/>
      <c r="EB2048" s="267"/>
      <c r="EC2048" s="267"/>
      <c r="ED2048" s="267"/>
      <c r="EE2048" s="267"/>
      <c r="EF2048" s="267"/>
      <c r="EG2048" s="267"/>
      <c r="EH2048" s="267"/>
      <c r="EI2048" s="267"/>
      <c r="EJ2048" s="267"/>
      <c r="EK2048" s="267"/>
      <c r="EL2048" s="267"/>
      <c r="EM2048" s="267"/>
      <c r="EN2048" s="267"/>
      <c r="EO2048" s="267"/>
      <c r="EP2048" s="267"/>
      <c r="EQ2048" s="267"/>
      <c r="ER2048" s="267"/>
      <c r="ES2048" s="267"/>
      <c r="ET2048" s="267"/>
      <c r="EU2048" s="267"/>
      <c r="EV2048" s="267"/>
      <c r="EW2048" s="267"/>
      <c r="EX2048" s="267"/>
      <c r="EY2048" s="267"/>
      <c r="EZ2048" s="267"/>
      <c r="FA2048" s="267"/>
      <c r="FB2048" s="267"/>
      <c r="FC2048" s="267"/>
      <c r="FD2048" s="267"/>
      <c r="FE2048" s="267"/>
      <c r="FF2048" s="267"/>
      <c r="FG2048" s="267"/>
      <c r="FH2048" s="267"/>
      <c r="FI2048" s="267"/>
      <c r="FJ2048" s="267"/>
      <c r="FK2048" s="267"/>
      <c r="FL2048" s="267"/>
      <c r="FM2048" s="267"/>
      <c r="FN2048" s="267"/>
      <c r="FO2048" s="267"/>
      <c r="FP2048" s="267"/>
      <c r="FQ2048" s="267"/>
      <c r="FR2048" s="267"/>
      <c r="FS2048" s="267"/>
      <c r="FT2048" s="267"/>
      <c r="FU2048" s="267"/>
      <c r="FV2048" s="267"/>
      <c r="FW2048" s="267"/>
      <c r="FX2048" s="267"/>
      <c r="FY2048" s="267"/>
      <c r="FZ2048" s="267"/>
      <c r="GA2048" s="267"/>
      <c r="GB2048" s="267"/>
      <c r="GC2048" s="267"/>
      <c r="GD2048" s="267"/>
      <c r="GE2048" s="267"/>
      <c r="GF2048" s="267"/>
      <c r="GG2048" s="267"/>
      <c r="GH2048" s="267"/>
      <c r="GI2048" s="267"/>
      <c r="GJ2048" s="267"/>
      <c r="GK2048" s="267"/>
      <c r="GL2048" s="267"/>
      <c r="GM2048" s="267"/>
      <c r="GN2048" s="267"/>
      <c r="GO2048" s="267"/>
      <c r="GP2048" s="267"/>
      <c r="GQ2048" s="267"/>
      <c r="GR2048" s="267"/>
      <c r="GS2048" s="267"/>
      <c r="GT2048" s="267"/>
      <c r="GU2048" s="267"/>
      <c r="GV2048" s="267"/>
      <c r="GW2048" s="267"/>
      <c r="GX2048" s="267"/>
      <c r="GY2048" s="267"/>
      <c r="GZ2048" s="267"/>
      <c r="HA2048" s="267"/>
      <c r="HB2048" s="267"/>
      <c r="HC2048" s="267"/>
      <c r="HD2048" s="267"/>
      <c r="HE2048" s="267"/>
      <c r="HF2048" s="267"/>
      <c r="HG2048" s="267"/>
      <c r="HH2048" s="267"/>
      <c r="HI2048" s="267"/>
      <c r="HJ2048" s="267"/>
      <c r="HK2048" s="267"/>
      <c r="HL2048" s="267"/>
      <c r="HM2048" s="267"/>
      <c r="HN2048" s="267"/>
      <c r="HO2048" s="267"/>
      <c r="HP2048" s="267"/>
      <c r="HQ2048" s="267"/>
      <c r="HR2048" s="267"/>
      <c r="HS2048" s="267"/>
      <c r="HT2048" s="267"/>
      <c r="HU2048" s="267"/>
      <c r="HV2048" s="267"/>
      <c r="HW2048" s="267"/>
      <c r="HX2048" s="267"/>
      <c r="HY2048" s="267"/>
      <c r="HZ2048" s="267"/>
      <c r="IA2048" s="267"/>
      <c r="IB2048" s="267"/>
      <c r="IC2048" s="267"/>
      <c r="ID2048" s="267"/>
      <c r="IE2048" s="267"/>
      <c r="IF2048" s="267"/>
      <c r="IG2048" s="267"/>
      <c r="IH2048" s="267"/>
      <c r="II2048" s="267"/>
      <c r="IJ2048" s="267"/>
      <c r="IK2048" s="267"/>
      <c r="IL2048" s="267"/>
      <c r="IM2048" s="267"/>
      <c r="IN2048" s="267"/>
      <c r="IO2048" s="267"/>
      <c r="IP2048" s="267"/>
      <c r="IQ2048" s="267"/>
      <c r="IR2048" s="267"/>
      <c r="IS2048" s="267"/>
      <c r="IT2048" s="267"/>
      <c r="IU2048" s="267"/>
    </row>
    <row r="2049" spans="1:255" s="268" customFormat="1" ht="12.75">
      <c r="A2049" s="267"/>
      <c r="B2049" s="267"/>
      <c r="C2049" s="267"/>
      <c r="D2049" s="267"/>
      <c r="E2049" s="267"/>
      <c r="F2049" s="267"/>
      <c r="G2049" s="267"/>
      <c r="H2049" s="267"/>
      <c r="I2049" s="267"/>
      <c r="J2049" s="267"/>
      <c r="K2049" s="267"/>
      <c r="L2049" s="267"/>
      <c r="M2049" s="267"/>
      <c r="N2049" s="267"/>
      <c r="O2049" s="267"/>
      <c r="P2049" s="267"/>
      <c r="Q2049" s="267"/>
      <c r="R2049" s="267"/>
      <c r="S2049" s="267"/>
      <c r="T2049" s="267"/>
      <c r="U2049" s="267"/>
      <c r="V2049" s="267"/>
      <c r="W2049" s="267"/>
      <c r="X2049" s="267"/>
      <c r="Y2049" s="267"/>
      <c r="Z2049" s="267"/>
      <c r="AA2049" s="267"/>
      <c r="AB2049" s="267"/>
      <c r="AC2049" s="267"/>
      <c r="AD2049" s="267"/>
      <c r="AE2049" s="267"/>
      <c r="AF2049" s="267"/>
      <c r="AG2049" s="267"/>
      <c r="AH2049" s="267"/>
      <c r="AI2049" s="267"/>
      <c r="AJ2049" s="267"/>
      <c r="AK2049" s="267"/>
      <c r="AL2049" s="267"/>
      <c r="AM2049" s="267"/>
      <c r="AN2049" s="267"/>
      <c r="AO2049" s="267"/>
      <c r="AP2049" s="267"/>
      <c r="AQ2049" s="267"/>
      <c r="AR2049" s="267"/>
      <c r="AS2049" s="267"/>
      <c r="AT2049" s="267"/>
      <c r="AU2049" s="267"/>
      <c r="AV2049" s="267"/>
      <c r="AW2049" s="267"/>
      <c r="AX2049" s="267"/>
      <c r="AY2049" s="267"/>
      <c r="AZ2049" s="267"/>
      <c r="BA2049" s="267"/>
      <c r="BB2049" s="267"/>
      <c r="BC2049" s="267"/>
      <c r="BD2049" s="267"/>
      <c r="BE2049" s="267"/>
      <c r="BF2049" s="267"/>
      <c r="BG2049" s="267"/>
      <c r="BH2049" s="267"/>
      <c r="BI2049" s="267"/>
      <c r="BJ2049" s="267"/>
      <c r="BK2049" s="267"/>
      <c r="BL2049" s="267"/>
      <c r="BM2049" s="267"/>
      <c r="BN2049" s="267"/>
      <c r="BO2049" s="267"/>
      <c r="BP2049" s="267"/>
      <c r="BQ2049" s="267"/>
      <c r="BR2049" s="267"/>
      <c r="BS2049" s="267"/>
      <c r="BT2049" s="267"/>
      <c r="BU2049" s="267"/>
      <c r="BV2049" s="267"/>
      <c r="BW2049" s="267"/>
      <c r="BX2049" s="267"/>
      <c r="BY2049" s="267"/>
      <c r="BZ2049" s="267"/>
      <c r="CA2049" s="267"/>
      <c r="CB2049" s="267"/>
      <c r="CC2049" s="267"/>
      <c r="CD2049" s="267"/>
      <c r="CE2049" s="267"/>
      <c r="CF2049" s="267"/>
      <c r="CG2049" s="267"/>
      <c r="CH2049" s="267"/>
      <c r="CI2049" s="267"/>
      <c r="CJ2049" s="267"/>
      <c r="CK2049" s="267"/>
      <c r="CL2049" s="267"/>
      <c r="CM2049" s="267"/>
      <c r="CN2049" s="267"/>
      <c r="CO2049" s="267"/>
      <c r="CP2049" s="267"/>
      <c r="CQ2049" s="267"/>
      <c r="CR2049" s="267"/>
      <c r="CS2049" s="267"/>
      <c r="CT2049" s="267"/>
      <c r="CU2049" s="267"/>
      <c r="CV2049" s="267"/>
      <c r="CW2049" s="267"/>
      <c r="CX2049" s="267"/>
      <c r="CY2049" s="267"/>
      <c r="CZ2049" s="267"/>
      <c r="DA2049" s="267"/>
      <c r="DB2049" s="267"/>
      <c r="DC2049" s="267"/>
      <c r="DD2049" s="267"/>
      <c r="DE2049" s="267"/>
      <c r="DF2049" s="267"/>
      <c r="DG2049" s="267"/>
      <c r="DH2049" s="267"/>
      <c r="DI2049" s="267"/>
      <c r="DJ2049" s="267"/>
      <c r="DK2049" s="267"/>
      <c r="DL2049" s="267"/>
      <c r="DM2049" s="267"/>
      <c r="DN2049" s="267"/>
      <c r="DO2049" s="267"/>
      <c r="DP2049" s="267"/>
      <c r="DQ2049" s="267"/>
      <c r="DR2049" s="267"/>
      <c r="DS2049" s="267"/>
      <c r="DT2049" s="267"/>
      <c r="DU2049" s="267"/>
      <c r="DV2049" s="267"/>
      <c r="DW2049" s="267"/>
      <c r="DX2049" s="267"/>
      <c r="DY2049" s="267"/>
      <c r="DZ2049" s="267"/>
      <c r="EA2049" s="267"/>
      <c r="EB2049" s="267"/>
      <c r="EC2049" s="267"/>
      <c r="ED2049" s="267"/>
      <c r="EE2049" s="267"/>
      <c r="EF2049" s="267"/>
      <c r="EG2049" s="267"/>
      <c r="EH2049" s="267"/>
      <c r="EI2049" s="267"/>
      <c r="EJ2049" s="267"/>
      <c r="EK2049" s="267"/>
      <c r="EL2049" s="267"/>
      <c r="EM2049" s="267"/>
      <c r="EN2049" s="267"/>
      <c r="EO2049" s="267"/>
      <c r="EP2049" s="267"/>
      <c r="EQ2049" s="267"/>
      <c r="ER2049" s="267"/>
      <c r="ES2049" s="267"/>
      <c r="ET2049" s="267"/>
      <c r="EU2049" s="267"/>
      <c r="EV2049" s="267"/>
      <c r="EW2049" s="267"/>
      <c r="EX2049" s="267"/>
      <c r="EY2049" s="267"/>
      <c r="EZ2049" s="267"/>
      <c r="FA2049" s="267"/>
      <c r="FB2049" s="267"/>
      <c r="FC2049" s="267"/>
      <c r="FD2049" s="267"/>
      <c r="FE2049" s="267"/>
      <c r="FF2049" s="267"/>
      <c r="FG2049" s="267"/>
      <c r="FH2049" s="267"/>
      <c r="FI2049" s="267"/>
      <c r="FJ2049" s="267"/>
      <c r="FK2049" s="267"/>
      <c r="FL2049" s="267"/>
      <c r="FM2049" s="267"/>
      <c r="FN2049" s="267"/>
      <c r="FO2049" s="267"/>
      <c r="FP2049" s="267"/>
      <c r="FQ2049" s="267"/>
      <c r="FR2049" s="267"/>
      <c r="FS2049" s="267"/>
      <c r="FT2049" s="267"/>
      <c r="FU2049" s="267"/>
      <c r="FV2049" s="267"/>
      <c r="FW2049" s="267"/>
      <c r="FX2049" s="267"/>
      <c r="FY2049" s="267"/>
      <c r="FZ2049" s="267"/>
      <c r="GA2049" s="267"/>
      <c r="GB2049" s="267"/>
      <c r="GC2049" s="267"/>
      <c r="GD2049" s="267"/>
      <c r="GE2049" s="267"/>
      <c r="GF2049" s="267"/>
      <c r="GG2049" s="267"/>
      <c r="GH2049" s="267"/>
      <c r="GI2049" s="267"/>
      <c r="GJ2049" s="267"/>
      <c r="GK2049" s="267"/>
      <c r="GL2049" s="267"/>
      <c r="GM2049" s="267"/>
      <c r="GN2049" s="267"/>
      <c r="GO2049" s="267"/>
      <c r="GP2049" s="267"/>
      <c r="GQ2049" s="267"/>
      <c r="GR2049" s="267"/>
      <c r="GS2049" s="267"/>
      <c r="GT2049" s="267"/>
      <c r="GU2049" s="267"/>
      <c r="GV2049" s="267"/>
      <c r="GW2049" s="267"/>
      <c r="GX2049" s="267"/>
      <c r="GY2049" s="267"/>
      <c r="GZ2049" s="267"/>
      <c r="HA2049" s="267"/>
      <c r="HB2049" s="267"/>
      <c r="HC2049" s="267"/>
      <c r="HD2049" s="267"/>
      <c r="HE2049" s="267"/>
      <c r="HF2049" s="267"/>
      <c r="HG2049" s="267"/>
      <c r="HH2049" s="267"/>
      <c r="HI2049" s="267"/>
      <c r="HJ2049" s="267"/>
      <c r="HK2049" s="267"/>
      <c r="HL2049" s="267"/>
      <c r="HM2049" s="267"/>
      <c r="HN2049" s="267"/>
      <c r="HO2049" s="267"/>
      <c r="HP2049" s="267"/>
      <c r="HQ2049" s="267"/>
      <c r="HR2049" s="267"/>
      <c r="HS2049" s="267"/>
      <c r="HT2049" s="267"/>
      <c r="HU2049" s="267"/>
      <c r="HV2049" s="267"/>
      <c r="HW2049" s="267"/>
      <c r="HX2049" s="267"/>
      <c r="HY2049" s="267"/>
      <c r="HZ2049" s="267"/>
      <c r="IA2049" s="267"/>
      <c r="IB2049" s="267"/>
      <c r="IC2049" s="267"/>
      <c r="ID2049" s="267"/>
      <c r="IE2049" s="267"/>
      <c r="IF2049" s="267"/>
      <c r="IG2049" s="267"/>
      <c r="IH2049" s="267"/>
      <c r="II2049" s="267"/>
      <c r="IJ2049" s="267"/>
      <c r="IK2049" s="267"/>
      <c r="IL2049" s="267"/>
      <c r="IM2049" s="267"/>
      <c r="IN2049" s="267"/>
      <c r="IO2049" s="267"/>
      <c r="IP2049" s="267"/>
      <c r="IQ2049" s="267"/>
      <c r="IR2049" s="267"/>
      <c r="IS2049" s="267"/>
      <c r="IT2049" s="267"/>
      <c r="IU2049" s="267"/>
    </row>
    <row r="2050" spans="1:255" s="268" customFormat="1" ht="12.75">
      <c r="A2050" s="267"/>
      <c r="B2050" s="267"/>
      <c r="C2050" s="267"/>
      <c r="D2050" s="267"/>
      <c r="E2050" s="267"/>
      <c r="F2050" s="267"/>
      <c r="G2050" s="267"/>
      <c r="H2050" s="267"/>
      <c r="I2050" s="267"/>
      <c r="J2050" s="267"/>
      <c r="K2050" s="267"/>
      <c r="L2050" s="267"/>
      <c r="M2050" s="267"/>
      <c r="N2050" s="267"/>
      <c r="O2050" s="267"/>
      <c r="P2050" s="267"/>
      <c r="Q2050" s="267"/>
      <c r="R2050" s="267"/>
      <c r="S2050" s="267"/>
      <c r="T2050" s="267"/>
      <c r="U2050" s="267"/>
      <c r="V2050" s="267"/>
      <c r="W2050" s="267"/>
      <c r="X2050" s="267"/>
      <c r="Y2050" s="267"/>
      <c r="Z2050" s="267"/>
      <c r="AA2050" s="267"/>
      <c r="AB2050" s="267"/>
      <c r="AC2050" s="267"/>
      <c r="AD2050" s="267"/>
      <c r="AE2050" s="267"/>
      <c r="AF2050" s="267"/>
      <c r="AG2050" s="267"/>
      <c r="AH2050" s="267"/>
      <c r="AI2050" s="267"/>
      <c r="AJ2050" s="267"/>
      <c r="AK2050" s="267"/>
      <c r="AL2050" s="267"/>
      <c r="AM2050" s="267"/>
      <c r="AN2050" s="267"/>
      <c r="AO2050" s="267"/>
      <c r="AP2050" s="267"/>
      <c r="AQ2050" s="267"/>
      <c r="AR2050" s="267"/>
      <c r="AS2050" s="267"/>
      <c r="AT2050" s="267"/>
      <c r="AU2050" s="267"/>
      <c r="AV2050" s="267"/>
      <c r="AW2050" s="267"/>
      <c r="AX2050" s="267"/>
      <c r="AY2050" s="267"/>
      <c r="AZ2050" s="267"/>
      <c r="BA2050" s="267"/>
      <c r="BB2050" s="267"/>
      <c r="BC2050" s="267"/>
      <c r="BD2050" s="267"/>
      <c r="BE2050" s="267"/>
      <c r="BF2050" s="267"/>
      <c r="BG2050" s="267"/>
      <c r="BH2050" s="267"/>
      <c r="BI2050" s="267"/>
      <c r="BJ2050" s="267"/>
      <c r="BK2050" s="267"/>
      <c r="BL2050" s="267"/>
      <c r="BM2050" s="267"/>
      <c r="BN2050" s="267"/>
      <c r="BO2050" s="267"/>
      <c r="BP2050" s="267"/>
      <c r="BQ2050" s="267"/>
      <c r="BR2050" s="267"/>
      <c r="BS2050" s="267"/>
      <c r="BT2050" s="267"/>
      <c r="BU2050" s="267"/>
      <c r="BV2050" s="267"/>
      <c r="BW2050" s="267"/>
      <c r="BX2050" s="267"/>
      <c r="BY2050" s="267"/>
      <c r="BZ2050" s="267"/>
      <c r="CA2050" s="267"/>
      <c r="CB2050" s="267"/>
      <c r="CC2050" s="267"/>
      <c r="CD2050" s="267"/>
      <c r="CE2050" s="267"/>
      <c r="CF2050" s="267"/>
      <c r="CG2050" s="267"/>
      <c r="CH2050" s="267"/>
      <c r="CI2050" s="267"/>
      <c r="CJ2050" s="267"/>
      <c r="CK2050" s="267"/>
      <c r="CL2050" s="267"/>
      <c r="CM2050" s="267"/>
      <c r="CN2050" s="267"/>
      <c r="CO2050" s="267"/>
      <c r="CP2050" s="267"/>
      <c r="CQ2050" s="267"/>
      <c r="CR2050" s="267"/>
      <c r="CS2050" s="267"/>
      <c r="CT2050" s="267"/>
      <c r="CU2050" s="267"/>
      <c r="CV2050" s="267"/>
      <c r="CW2050" s="267"/>
      <c r="CX2050" s="267"/>
      <c r="CY2050" s="267"/>
      <c r="CZ2050" s="267"/>
      <c r="DA2050" s="267"/>
      <c r="DB2050" s="267"/>
      <c r="DC2050" s="267"/>
      <c r="DD2050" s="267"/>
      <c r="DE2050" s="267"/>
      <c r="DF2050" s="267"/>
      <c r="DG2050" s="267"/>
      <c r="DH2050" s="267"/>
      <c r="DI2050" s="267"/>
      <c r="DJ2050" s="267"/>
      <c r="DK2050" s="267"/>
      <c r="DL2050" s="267"/>
      <c r="DM2050" s="267"/>
      <c r="DN2050" s="267"/>
      <c r="DO2050" s="267"/>
      <c r="DP2050" s="267"/>
      <c r="DQ2050" s="267"/>
      <c r="DR2050" s="267"/>
      <c r="DS2050" s="267"/>
      <c r="DT2050" s="267"/>
      <c r="DU2050" s="267"/>
      <c r="DV2050" s="267"/>
      <c r="DW2050" s="267"/>
      <c r="DX2050" s="267"/>
      <c r="DY2050" s="267"/>
      <c r="DZ2050" s="267"/>
      <c r="EA2050" s="267"/>
      <c r="EB2050" s="267"/>
      <c r="EC2050" s="267"/>
      <c r="ED2050" s="267"/>
      <c r="EE2050" s="267"/>
      <c r="EF2050" s="267"/>
      <c r="EG2050" s="267"/>
      <c r="EH2050" s="267"/>
      <c r="EI2050" s="267"/>
      <c r="EJ2050" s="267"/>
      <c r="EK2050" s="267"/>
      <c r="EL2050" s="267"/>
      <c r="EM2050" s="267"/>
      <c r="EN2050" s="267"/>
      <c r="EO2050" s="267"/>
      <c r="EP2050" s="267"/>
      <c r="EQ2050" s="267"/>
      <c r="ER2050" s="267"/>
      <c r="ES2050" s="267"/>
      <c r="ET2050" s="267"/>
      <c r="EU2050" s="267"/>
      <c r="EV2050" s="267"/>
      <c r="EW2050" s="267"/>
      <c r="EX2050" s="267"/>
      <c r="EY2050" s="267"/>
      <c r="EZ2050" s="267"/>
      <c r="FA2050" s="267"/>
      <c r="FB2050" s="267"/>
      <c r="FC2050" s="267"/>
      <c r="FD2050" s="267"/>
      <c r="FE2050" s="267"/>
      <c r="FF2050" s="267"/>
      <c r="FG2050" s="267"/>
      <c r="FH2050" s="267"/>
      <c r="FI2050" s="267"/>
      <c r="FJ2050" s="267"/>
      <c r="FK2050" s="267"/>
      <c r="FL2050" s="267"/>
      <c r="FM2050" s="267"/>
      <c r="FN2050" s="267"/>
      <c r="FO2050" s="267"/>
      <c r="FP2050" s="267"/>
      <c r="FQ2050" s="267"/>
      <c r="FR2050" s="267"/>
      <c r="FS2050" s="267"/>
      <c r="FT2050" s="267"/>
      <c r="FU2050" s="267"/>
      <c r="FV2050" s="267"/>
      <c r="FW2050" s="267"/>
      <c r="FX2050" s="267"/>
      <c r="FY2050" s="267"/>
      <c r="FZ2050" s="267"/>
      <c r="GA2050" s="267"/>
      <c r="GB2050" s="267"/>
      <c r="GC2050" s="267"/>
      <c r="GD2050" s="267"/>
      <c r="GE2050" s="267"/>
      <c r="GF2050" s="267"/>
      <c r="GG2050" s="267"/>
      <c r="GH2050" s="267"/>
      <c r="GI2050" s="267"/>
      <c r="GJ2050" s="267"/>
      <c r="GK2050" s="267"/>
      <c r="GL2050" s="267"/>
      <c r="GM2050" s="267"/>
      <c r="GN2050" s="267"/>
      <c r="GO2050" s="267"/>
      <c r="GP2050" s="267"/>
      <c r="GQ2050" s="267"/>
      <c r="GR2050" s="267"/>
      <c r="GS2050" s="267"/>
      <c r="GT2050" s="267"/>
      <c r="GU2050" s="267"/>
      <c r="GV2050" s="267"/>
      <c r="GW2050" s="267"/>
      <c r="GX2050" s="267"/>
      <c r="GY2050" s="267"/>
      <c r="GZ2050" s="267"/>
      <c r="HA2050" s="267"/>
      <c r="HB2050" s="267"/>
      <c r="HC2050" s="267"/>
      <c r="HD2050" s="267"/>
      <c r="HE2050" s="267"/>
      <c r="HF2050" s="267"/>
      <c r="HG2050" s="267"/>
      <c r="HH2050" s="267"/>
      <c r="HI2050" s="267"/>
      <c r="HJ2050" s="267"/>
      <c r="HK2050" s="267"/>
      <c r="HL2050" s="267"/>
      <c r="HM2050" s="267"/>
      <c r="HN2050" s="267"/>
      <c r="HO2050" s="267"/>
      <c r="HP2050" s="267"/>
      <c r="HQ2050" s="267"/>
      <c r="HR2050" s="267"/>
      <c r="HS2050" s="267"/>
      <c r="HT2050" s="267"/>
      <c r="HU2050" s="267"/>
      <c r="HV2050" s="267"/>
      <c r="HW2050" s="267"/>
      <c r="HX2050" s="267"/>
      <c r="HY2050" s="267"/>
      <c r="HZ2050" s="267"/>
      <c r="IA2050" s="267"/>
      <c r="IB2050" s="267"/>
      <c r="IC2050" s="267"/>
      <c r="ID2050" s="267"/>
      <c r="IE2050" s="267"/>
      <c r="IF2050" s="267"/>
      <c r="IG2050" s="267"/>
      <c r="IH2050" s="267"/>
      <c r="II2050" s="267"/>
      <c r="IJ2050" s="267"/>
      <c r="IK2050" s="267"/>
      <c r="IL2050" s="267"/>
      <c r="IM2050" s="267"/>
      <c r="IN2050" s="267"/>
      <c r="IO2050" s="267"/>
      <c r="IP2050" s="267"/>
      <c r="IQ2050" s="267"/>
      <c r="IR2050" s="267"/>
      <c r="IS2050" s="267"/>
      <c r="IT2050" s="267"/>
      <c r="IU2050" s="267"/>
    </row>
    <row r="2051" spans="1:255" s="268" customFormat="1" ht="12.75">
      <c r="A2051" s="267"/>
      <c r="B2051" s="267"/>
      <c r="C2051" s="267"/>
      <c r="D2051" s="267"/>
      <c r="E2051" s="267"/>
      <c r="F2051" s="267"/>
      <c r="G2051" s="267"/>
      <c r="H2051" s="267"/>
      <c r="I2051" s="267"/>
      <c r="J2051" s="267"/>
      <c r="K2051" s="267"/>
      <c r="L2051" s="267"/>
      <c r="M2051" s="267"/>
      <c r="N2051" s="267"/>
      <c r="O2051" s="267"/>
      <c r="P2051" s="267"/>
      <c r="Q2051" s="267"/>
      <c r="R2051" s="267"/>
      <c r="S2051" s="267"/>
      <c r="T2051" s="267"/>
      <c r="U2051" s="267"/>
      <c r="V2051" s="267"/>
      <c r="W2051" s="267"/>
      <c r="X2051" s="267"/>
      <c r="Y2051" s="267"/>
      <c r="Z2051" s="267"/>
      <c r="AA2051" s="267"/>
      <c r="AB2051" s="267"/>
      <c r="AC2051" s="267"/>
      <c r="AD2051" s="267"/>
      <c r="AE2051" s="267"/>
      <c r="AF2051" s="267"/>
      <c r="AG2051" s="267"/>
      <c r="AH2051" s="267"/>
      <c r="AI2051" s="267"/>
      <c r="AJ2051" s="267"/>
      <c r="AK2051" s="267"/>
      <c r="AL2051" s="267"/>
      <c r="AM2051" s="267"/>
      <c r="AN2051" s="267"/>
      <c r="AO2051" s="267"/>
      <c r="AP2051" s="267"/>
      <c r="AQ2051" s="267"/>
      <c r="AR2051" s="267"/>
      <c r="AS2051" s="267"/>
      <c r="AT2051" s="267"/>
      <c r="AU2051" s="267"/>
      <c r="AV2051" s="267"/>
      <c r="AW2051" s="267"/>
      <c r="AX2051" s="267"/>
      <c r="AY2051" s="267"/>
      <c r="AZ2051" s="267"/>
      <c r="BA2051" s="267"/>
      <c r="BB2051" s="267"/>
      <c r="BC2051" s="267"/>
      <c r="BD2051" s="267"/>
      <c r="BE2051" s="267"/>
      <c r="BF2051" s="267"/>
      <c r="BG2051" s="267"/>
      <c r="BH2051" s="267"/>
      <c r="BI2051" s="267"/>
      <c r="BJ2051" s="267"/>
      <c r="BK2051" s="267"/>
      <c r="BL2051" s="267"/>
      <c r="BM2051" s="267"/>
      <c r="BN2051" s="267"/>
      <c r="BO2051" s="267"/>
      <c r="BP2051" s="267"/>
      <c r="BQ2051" s="267"/>
      <c r="BR2051" s="267"/>
      <c r="BS2051" s="267"/>
      <c r="BT2051" s="267"/>
      <c r="BU2051" s="267"/>
      <c r="BV2051" s="267"/>
      <c r="BW2051" s="267"/>
      <c r="BX2051" s="267"/>
      <c r="BY2051" s="267"/>
      <c r="BZ2051" s="267"/>
      <c r="CA2051" s="267"/>
      <c r="CB2051" s="267"/>
      <c r="CC2051" s="267"/>
      <c r="CD2051" s="267"/>
      <c r="CE2051" s="267"/>
      <c r="CF2051" s="267"/>
      <c r="CG2051" s="267"/>
      <c r="CH2051" s="267"/>
      <c r="CI2051" s="267"/>
      <c r="CJ2051" s="267"/>
      <c r="CK2051" s="267"/>
      <c r="CL2051" s="267"/>
      <c r="CM2051" s="267"/>
      <c r="CN2051" s="267"/>
      <c r="CO2051" s="267"/>
      <c r="CP2051" s="267"/>
      <c r="CQ2051" s="267"/>
      <c r="CR2051" s="267"/>
      <c r="CS2051" s="267"/>
      <c r="CT2051" s="267"/>
      <c r="CU2051" s="267"/>
      <c r="CV2051" s="267"/>
      <c r="CW2051" s="267"/>
      <c r="CX2051" s="267"/>
      <c r="CY2051" s="267"/>
      <c r="CZ2051" s="267"/>
      <c r="DA2051" s="267"/>
      <c r="DB2051" s="267"/>
      <c r="DC2051" s="267"/>
      <c r="DD2051" s="267"/>
      <c r="DE2051" s="267"/>
      <c r="DF2051" s="267"/>
      <c r="DG2051" s="267"/>
      <c r="DH2051" s="267"/>
      <c r="DI2051" s="267"/>
      <c r="DJ2051" s="267"/>
      <c r="DK2051" s="267"/>
      <c r="DL2051" s="267"/>
      <c r="DM2051" s="267"/>
      <c r="DN2051" s="267"/>
      <c r="DO2051" s="267"/>
      <c r="DP2051" s="267"/>
      <c r="DQ2051" s="267"/>
      <c r="DR2051" s="267"/>
      <c r="DS2051" s="267"/>
      <c r="DT2051" s="267"/>
      <c r="DU2051" s="267"/>
      <c r="DV2051" s="267"/>
      <c r="DW2051" s="267"/>
      <c r="DX2051" s="267"/>
      <c r="DY2051" s="267"/>
      <c r="DZ2051" s="267"/>
      <c r="EA2051" s="267"/>
      <c r="EB2051" s="267"/>
      <c r="EC2051" s="267"/>
      <c r="ED2051" s="267"/>
      <c r="EE2051" s="267"/>
      <c r="EF2051" s="267"/>
      <c r="EG2051" s="267"/>
      <c r="EH2051" s="267"/>
      <c r="EI2051" s="267"/>
      <c r="EJ2051" s="267"/>
      <c r="EK2051" s="267"/>
      <c r="EL2051" s="267"/>
      <c r="EM2051" s="267"/>
      <c r="EN2051" s="267"/>
      <c r="EO2051" s="267"/>
      <c r="EP2051" s="267"/>
      <c r="EQ2051" s="267"/>
      <c r="ER2051" s="267"/>
      <c r="ES2051" s="267"/>
      <c r="ET2051" s="267"/>
      <c r="EU2051" s="267"/>
      <c r="EV2051" s="267"/>
      <c r="EW2051" s="267"/>
      <c r="EX2051" s="267"/>
      <c r="EY2051" s="267"/>
      <c r="EZ2051" s="267"/>
      <c r="FA2051" s="267"/>
      <c r="FB2051" s="267"/>
      <c r="FC2051" s="267"/>
      <c r="FD2051" s="267"/>
      <c r="FE2051" s="267"/>
      <c r="FF2051" s="267"/>
      <c r="FG2051" s="267"/>
      <c r="FH2051" s="267"/>
      <c r="FI2051" s="267"/>
      <c r="FJ2051" s="267"/>
      <c r="FK2051" s="267"/>
      <c r="FL2051" s="267"/>
      <c r="FM2051" s="267"/>
      <c r="FN2051" s="267"/>
      <c r="FO2051" s="267"/>
      <c r="FP2051" s="267"/>
      <c r="FQ2051" s="267"/>
      <c r="FR2051" s="267"/>
      <c r="FS2051" s="267"/>
      <c r="FT2051" s="267"/>
      <c r="FU2051" s="267"/>
      <c r="FV2051" s="267"/>
      <c r="FW2051" s="267"/>
      <c r="FX2051" s="267"/>
      <c r="FY2051" s="267"/>
      <c r="FZ2051" s="267"/>
      <c r="GA2051" s="267"/>
      <c r="GB2051" s="267"/>
      <c r="GC2051" s="267"/>
      <c r="GD2051" s="267"/>
      <c r="GE2051" s="267"/>
      <c r="GF2051" s="267"/>
      <c r="GG2051" s="267"/>
      <c r="GH2051" s="267"/>
      <c r="GI2051" s="267"/>
      <c r="GJ2051" s="267"/>
      <c r="GK2051" s="267"/>
      <c r="GL2051" s="267"/>
      <c r="GM2051" s="267"/>
      <c r="GN2051" s="267"/>
      <c r="GO2051" s="267"/>
      <c r="GP2051" s="267"/>
      <c r="GQ2051" s="267"/>
      <c r="GR2051" s="267"/>
      <c r="GS2051" s="267"/>
      <c r="GT2051" s="267"/>
      <c r="GU2051" s="267"/>
      <c r="GV2051" s="267"/>
      <c r="GW2051" s="267"/>
      <c r="GX2051" s="267"/>
      <c r="GY2051" s="267"/>
      <c r="GZ2051" s="267"/>
      <c r="HA2051" s="267"/>
      <c r="HB2051" s="267"/>
      <c r="HC2051" s="267"/>
      <c r="HD2051" s="267"/>
      <c r="HE2051" s="267"/>
      <c r="HF2051" s="267"/>
      <c r="HG2051" s="267"/>
      <c r="HH2051" s="267"/>
      <c r="HI2051" s="267"/>
      <c r="HJ2051" s="267"/>
      <c r="HK2051" s="267"/>
      <c r="HL2051" s="267"/>
      <c r="HM2051" s="267"/>
      <c r="HN2051" s="267"/>
      <c r="HO2051" s="267"/>
      <c r="HP2051" s="267"/>
      <c r="HQ2051" s="267"/>
      <c r="HR2051" s="267"/>
      <c r="HS2051" s="267"/>
      <c r="HT2051" s="267"/>
      <c r="HU2051" s="267"/>
      <c r="HV2051" s="267"/>
      <c r="HW2051" s="267"/>
      <c r="HX2051" s="267"/>
      <c r="HY2051" s="267"/>
      <c r="HZ2051" s="267"/>
      <c r="IA2051" s="267"/>
      <c r="IB2051" s="267"/>
      <c r="IC2051" s="267"/>
      <c r="ID2051" s="267"/>
      <c r="IE2051" s="267"/>
      <c r="IF2051" s="267"/>
      <c r="IG2051" s="267"/>
      <c r="IH2051" s="267"/>
      <c r="II2051" s="267"/>
      <c r="IJ2051" s="267"/>
      <c r="IK2051" s="267"/>
      <c r="IL2051" s="267"/>
      <c r="IM2051" s="267"/>
      <c r="IN2051" s="267"/>
      <c r="IO2051" s="267"/>
      <c r="IP2051" s="267"/>
      <c r="IQ2051" s="267"/>
      <c r="IR2051" s="267"/>
      <c r="IS2051" s="267"/>
      <c r="IT2051" s="267"/>
      <c r="IU2051" s="267"/>
    </row>
    <row r="2052" spans="1:255" s="268" customFormat="1" ht="12.75">
      <c r="A2052" s="267"/>
      <c r="B2052" s="267"/>
      <c r="C2052" s="267"/>
      <c r="D2052" s="267"/>
      <c r="E2052" s="267"/>
      <c r="F2052" s="267"/>
      <c r="G2052" s="267"/>
      <c r="H2052" s="267"/>
      <c r="I2052" s="267"/>
      <c r="J2052" s="267"/>
      <c r="K2052" s="267"/>
      <c r="L2052" s="267"/>
      <c r="M2052" s="267"/>
      <c r="N2052" s="267"/>
      <c r="O2052" s="267"/>
      <c r="P2052" s="267"/>
      <c r="Q2052" s="267"/>
      <c r="R2052" s="267"/>
      <c r="S2052" s="267"/>
      <c r="T2052" s="267"/>
      <c r="U2052" s="267"/>
      <c r="V2052" s="267"/>
      <c r="W2052" s="267"/>
      <c r="X2052" s="267"/>
      <c r="Y2052" s="267"/>
      <c r="Z2052" s="267"/>
      <c r="AA2052" s="267"/>
      <c r="AB2052" s="267"/>
      <c r="AC2052" s="267"/>
      <c r="AD2052" s="267"/>
      <c r="AE2052" s="267"/>
      <c r="AF2052" s="267"/>
      <c r="AG2052" s="267"/>
      <c r="AH2052" s="267"/>
      <c r="AI2052" s="267"/>
      <c r="AJ2052" s="267"/>
      <c r="AK2052" s="267"/>
      <c r="AL2052" s="267"/>
      <c r="AM2052" s="267"/>
      <c r="AN2052" s="267"/>
      <c r="AO2052" s="267"/>
      <c r="AP2052" s="267"/>
      <c r="AQ2052" s="267"/>
      <c r="AR2052" s="267"/>
      <c r="AS2052" s="267"/>
      <c r="AT2052" s="267"/>
      <c r="AU2052" s="267"/>
      <c r="AV2052" s="267"/>
      <c r="AW2052" s="267"/>
      <c r="AX2052" s="267"/>
      <c r="AY2052" s="267"/>
      <c r="AZ2052" s="267"/>
      <c r="BA2052" s="267"/>
      <c r="BB2052" s="267"/>
      <c r="BC2052" s="267"/>
      <c r="BD2052" s="267"/>
      <c r="BE2052" s="267"/>
      <c r="BF2052" s="267"/>
      <c r="BG2052" s="267"/>
      <c r="BH2052" s="267"/>
      <c r="BI2052" s="267"/>
      <c r="BJ2052" s="267"/>
      <c r="BK2052" s="267"/>
      <c r="BL2052" s="267"/>
      <c r="BM2052" s="267"/>
      <c r="BN2052" s="267"/>
      <c r="BO2052" s="267"/>
      <c r="BP2052" s="267"/>
      <c r="BQ2052" s="267"/>
      <c r="BR2052" s="267"/>
      <c r="BS2052" s="267"/>
      <c r="BT2052" s="267"/>
      <c r="BU2052" s="267"/>
      <c r="BV2052" s="267"/>
      <c r="BW2052" s="267"/>
      <c r="BX2052" s="267"/>
      <c r="BY2052" s="267"/>
      <c r="BZ2052" s="267"/>
      <c r="CA2052" s="267"/>
      <c r="CB2052" s="267"/>
      <c r="CC2052" s="267"/>
      <c r="CD2052" s="267"/>
      <c r="CE2052" s="267"/>
      <c r="CF2052" s="267"/>
      <c r="CG2052" s="267"/>
      <c r="CH2052" s="267"/>
      <c r="CI2052" s="267"/>
      <c r="CJ2052" s="267"/>
      <c r="CK2052" s="267"/>
      <c r="CL2052" s="267"/>
      <c r="CM2052" s="267"/>
      <c r="CN2052" s="267"/>
      <c r="CO2052" s="267"/>
      <c r="CP2052" s="267"/>
      <c r="CQ2052" s="267"/>
      <c r="CR2052" s="267"/>
      <c r="CS2052" s="267"/>
      <c r="CT2052" s="267"/>
      <c r="CU2052" s="267"/>
      <c r="CV2052" s="267"/>
      <c r="CW2052" s="267"/>
      <c r="CX2052" s="267"/>
      <c r="CY2052" s="267"/>
      <c r="CZ2052" s="267"/>
      <c r="DA2052" s="267"/>
      <c r="DB2052" s="267"/>
      <c r="DC2052" s="267"/>
      <c r="DD2052" s="267"/>
      <c r="DE2052" s="267"/>
      <c r="DF2052" s="267"/>
      <c r="DG2052" s="267"/>
      <c r="DH2052" s="267"/>
      <c r="DI2052" s="267"/>
      <c r="DJ2052" s="267"/>
      <c r="DK2052" s="267"/>
      <c r="DL2052" s="267"/>
      <c r="DM2052" s="267"/>
      <c r="DN2052" s="267"/>
      <c r="DO2052" s="267"/>
      <c r="DP2052" s="267"/>
      <c r="DQ2052" s="267"/>
      <c r="DR2052" s="267"/>
      <c r="DS2052" s="267"/>
      <c r="DT2052" s="267"/>
      <c r="DU2052" s="267"/>
      <c r="DV2052" s="267"/>
      <c r="DW2052" s="267"/>
      <c r="DX2052" s="267"/>
      <c r="DY2052" s="267"/>
      <c r="DZ2052" s="267"/>
      <c r="EA2052" s="267"/>
      <c r="EB2052" s="267"/>
      <c r="EC2052" s="267"/>
      <c r="ED2052" s="267"/>
      <c r="EE2052" s="267"/>
      <c r="EF2052" s="267"/>
      <c r="EG2052" s="267"/>
      <c r="EH2052" s="267"/>
      <c r="EI2052" s="267"/>
      <c r="EJ2052" s="267"/>
      <c r="EK2052" s="267"/>
      <c r="EL2052" s="267"/>
      <c r="EM2052" s="267"/>
      <c r="EN2052" s="267"/>
      <c r="EO2052" s="267"/>
      <c r="EP2052" s="267"/>
      <c r="EQ2052" s="267"/>
      <c r="ER2052" s="267"/>
      <c r="ES2052" s="267"/>
      <c r="ET2052" s="267"/>
      <c r="EU2052" s="267"/>
      <c r="EV2052" s="267"/>
      <c r="EW2052" s="267"/>
      <c r="EX2052" s="267"/>
      <c r="EY2052" s="267"/>
      <c r="EZ2052" s="267"/>
      <c r="FA2052" s="267"/>
      <c r="FB2052" s="267"/>
      <c r="FC2052" s="267"/>
      <c r="FD2052" s="267"/>
      <c r="FE2052" s="267"/>
      <c r="FF2052" s="267"/>
      <c r="FG2052" s="267"/>
      <c r="FH2052" s="267"/>
      <c r="FI2052" s="267"/>
      <c r="FJ2052" s="267"/>
      <c r="FK2052" s="267"/>
      <c r="FL2052" s="267"/>
      <c r="FM2052" s="267"/>
      <c r="FN2052" s="267"/>
      <c r="FO2052" s="267"/>
      <c r="FP2052" s="267"/>
      <c r="FQ2052" s="267"/>
      <c r="FR2052" s="267"/>
      <c r="FS2052" s="267"/>
      <c r="FT2052" s="267"/>
      <c r="FU2052" s="267"/>
      <c r="FV2052" s="267"/>
      <c r="FW2052" s="267"/>
      <c r="FX2052" s="267"/>
      <c r="FY2052" s="267"/>
      <c r="FZ2052" s="267"/>
      <c r="GA2052" s="267"/>
      <c r="GB2052" s="267"/>
      <c r="GC2052" s="267"/>
      <c r="GD2052" s="267"/>
      <c r="GE2052" s="267"/>
      <c r="GF2052" s="267"/>
      <c r="GG2052" s="267"/>
      <c r="GH2052" s="267"/>
      <c r="GI2052" s="267"/>
      <c r="GJ2052" s="267"/>
      <c r="GK2052" s="267"/>
      <c r="GL2052" s="267"/>
      <c r="GM2052" s="267"/>
      <c r="GN2052" s="267"/>
      <c r="GO2052" s="267"/>
      <c r="GP2052" s="267"/>
      <c r="GQ2052" s="267"/>
      <c r="GR2052" s="267"/>
      <c r="GS2052" s="267"/>
      <c r="GT2052" s="267"/>
      <c r="GU2052" s="267"/>
      <c r="GV2052" s="267"/>
      <c r="GW2052" s="267"/>
      <c r="GX2052" s="267"/>
      <c r="GY2052" s="267"/>
      <c r="GZ2052" s="267"/>
      <c r="HA2052" s="267"/>
      <c r="HB2052" s="267"/>
      <c r="HC2052" s="267"/>
      <c r="HD2052" s="267"/>
      <c r="HE2052" s="267"/>
      <c r="HF2052" s="267"/>
      <c r="HG2052" s="267"/>
      <c r="HH2052" s="267"/>
      <c r="HI2052" s="267"/>
      <c r="HJ2052" s="267"/>
      <c r="HK2052" s="267"/>
      <c r="HL2052" s="267"/>
      <c r="HM2052" s="267"/>
      <c r="HN2052" s="267"/>
      <c r="HO2052" s="267"/>
      <c r="HP2052" s="267"/>
      <c r="HQ2052" s="267"/>
      <c r="HR2052" s="267"/>
      <c r="HS2052" s="267"/>
      <c r="HT2052" s="267"/>
      <c r="HU2052" s="267"/>
      <c r="HV2052" s="267"/>
      <c r="HW2052" s="267"/>
      <c r="HX2052" s="267"/>
      <c r="HY2052" s="267"/>
      <c r="HZ2052" s="267"/>
      <c r="IA2052" s="267"/>
      <c r="IB2052" s="267"/>
      <c r="IC2052" s="267"/>
      <c r="ID2052" s="267"/>
      <c r="IE2052" s="267"/>
      <c r="IF2052" s="267"/>
      <c r="IG2052" s="267"/>
      <c r="IH2052" s="267"/>
      <c r="II2052" s="267"/>
      <c r="IJ2052" s="267"/>
      <c r="IK2052" s="267"/>
      <c r="IL2052" s="267"/>
      <c r="IM2052" s="267"/>
      <c r="IN2052" s="267"/>
      <c r="IO2052" s="267"/>
      <c r="IP2052" s="267"/>
      <c r="IQ2052" s="267"/>
      <c r="IR2052" s="267"/>
      <c r="IS2052" s="267"/>
      <c r="IT2052" s="267"/>
      <c r="IU2052" s="267"/>
    </row>
    <row r="2053" spans="1:255" s="268" customFormat="1" ht="12.75">
      <c r="A2053" s="267"/>
      <c r="B2053" s="267"/>
      <c r="C2053" s="267"/>
      <c r="D2053" s="267"/>
      <c r="E2053" s="267"/>
      <c r="F2053" s="267"/>
      <c r="G2053" s="267"/>
      <c r="H2053" s="267"/>
      <c r="I2053" s="267"/>
      <c r="J2053" s="267"/>
      <c r="K2053" s="267"/>
      <c r="L2053" s="267"/>
      <c r="M2053" s="267"/>
      <c r="N2053" s="267"/>
      <c r="O2053" s="267"/>
      <c r="P2053" s="267"/>
      <c r="Q2053" s="267"/>
      <c r="R2053" s="267"/>
      <c r="S2053" s="267"/>
      <c r="T2053" s="267"/>
      <c r="U2053" s="267"/>
      <c r="V2053" s="267"/>
      <c r="W2053" s="267"/>
      <c r="X2053" s="267"/>
      <c r="Y2053" s="267"/>
      <c r="Z2053" s="267"/>
      <c r="AA2053" s="267"/>
      <c r="AB2053" s="267"/>
      <c r="AC2053" s="267"/>
      <c r="AD2053" s="267"/>
      <c r="AE2053" s="267"/>
      <c r="AF2053" s="267"/>
      <c r="AG2053" s="267"/>
      <c r="AH2053" s="267"/>
      <c r="AI2053" s="267"/>
      <c r="AJ2053" s="267"/>
      <c r="AK2053" s="267"/>
      <c r="AL2053" s="267"/>
      <c r="AM2053" s="267"/>
      <c r="AN2053" s="267"/>
      <c r="AO2053" s="267"/>
      <c r="AP2053" s="267"/>
      <c r="AQ2053" s="267"/>
      <c r="AR2053" s="267"/>
      <c r="AS2053" s="267"/>
      <c r="AT2053" s="267"/>
      <c r="AU2053" s="267"/>
      <c r="AV2053" s="267"/>
      <c r="AW2053" s="267"/>
      <c r="AX2053" s="267"/>
      <c r="AY2053" s="267"/>
      <c r="AZ2053" s="267"/>
      <c r="BA2053" s="267"/>
      <c r="BB2053" s="267"/>
      <c r="BC2053" s="267"/>
      <c r="BD2053" s="267"/>
      <c r="BE2053" s="267"/>
      <c r="BF2053" s="267"/>
      <c r="BG2053" s="267"/>
      <c r="BH2053" s="267"/>
      <c r="BI2053" s="267"/>
      <c r="BJ2053" s="267"/>
      <c r="BK2053" s="267"/>
      <c r="BL2053" s="267"/>
      <c r="BM2053" s="267"/>
      <c r="BN2053" s="267"/>
      <c r="BO2053" s="267"/>
      <c r="BP2053" s="267"/>
      <c r="BQ2053" s="267"/>
      <c r="BR2053" s="267"/>
      <c r="BS2053" s="267"/>
      <c r="BT2053" s="267"/>
      <c r="BU2053" s="267"/>
      <c r="BV2053" s="267"/>
      <c r="BW2053" s="267"/>
      <c r="BX2053" s="267"/>
      <c r="BY2053" s="267"/>
      <c r="BZ2053" s="267"/>
      <c r="CA2053" s="267"/>
      <c r="CB2053" s="267"/>
      <c r="CC2053" s="267"/>
      <c r="CD2053" s="267"/>
      <c r="CE2053" s="267"/>
      <c r="CF2053" s="267"/>
      <c r="CG2053" s="267"/>
      <c r="CH2053" s="267"/>
      <c r="CI2053" s="267"/>
      <c r="CJ2053" s="267"/>
      <c r="CK2053" s="267"/>
      <c r="CL2053" s="267"/>
      <c r="CM2053" s="267"/>
      <c r="CN2053" s="267"/>
      <c r="CO2053" s="267"/>
      <c r="CP2053" s="267"/>
      <c r="CQ2053" s="267"/>
      <c r="CR2053" s="267"/>
      <c r="CS2053" s="267"/>
      <c r="CT2053" s="267"/>
      <c r="CU2053" s="267"/>
      <c r="CV2053" s="267"/>
      <c r="CW2053" s="267"/>
      <c r="CX2053" s="267"/>
      <c r="CY2053" s="267"/>
      <c r="CZ2053" s="267"/>
      <c r="DA2053" s="267"/>
      <c r="DB2053" s="267"/>
      <c r="DC2053" s="267"/>
      <c r="DD2053" s="267"/>
      <c r="DE2053" s="267"/>
      <c r="DF2053" s="267"/>
      <c r="DG2053" s="267"/>
      <c r="DH2053" s="267"/>
      <c r="DI2053" s="267"/>
      <c r="DJ2053" s="267"/>
      <c r="DK2053" s="267"/>
      <c r="DL2053" s="267"/>
      <c r="DM2053" s="267"/>
      <c r="DN2053" s="267"/>
      <c r="DO2053" s="267"/>
      <c r="DP2053" s="267"/>
      <c r="DQ2053" s="267"/>
      <c r="DR2053" s="267"/>
      <c r="DS2053" s="267"/>
      <c r="DT2053" s="267"/>
      <c r="DU2053" s="267"/>
      <c r="DV2053" s="267"/>
      <c r="DW2053" s="267"/>
      <c r="DX2053" s="267"/>
      <c r="DY2053" s="267"/>
      <c r="DZ2053" s="267"/>
      <c r="EA2053" s="267"/>
      <c r="EB2053" s="267"/>
      <c r="EC2053" s="267"/>
      <c r="ED2053" s="267"/>
      <c r="EE2053" s="267"/>
      <c r="EF2053" s="267"/>
      <c r="EG2053" s="267"/>
      <c r="EH2053" s="267"/>
      <c r="EI2053" s="267"/>
      <c r="EJ2053" s="267"/>
      <c r="EK2053" s="267"/>
      <c r="EL2053" s="267"/>
      <c r="EM2053" s="267"/>
      <c r="EN2053" s="267"/>
      <c r="EO2053" s="267"/>
      <c r="EP2053" s="267"/>
      <c r="EQ2053" s="267"/>
      <c r="ER2053" s="267"/>
      <c r="ES2053" s="267"/>
      <c r="ET2053" s="267"/>
      <c r="EU2053" s="267"/>
      <c r="EV2053" s="267"/>
      <c r="EW2053" s="267"/>
      <c r="EX2053" s="267"/>
      <c r="EY2053" s="267"/>
      <c r="EZ2053" s="267"/>
      <c r="FA2053" s="267"/>
      <c r="FB2053" s="267"/>
      <c r="FC2053" s="267"/>
      <c r="FD2053" s="267"/>
      <c r="FE2053" s="267"/>
      <c r="FF2053" s="267"/>
      <c r="FG2053" s="267"/>
      <c r="FH2053" s="267"/>
      <c r="FI2053" s="267"/>
      <c r="FJ2053" s="267"/>
      <c r="FK2053" s="267"/>
      <c r="FL2053" s="267"/>
      <c r="FM2053" s="267"/>
      <c r="FN2053" s="267"/>
      <c r="FO2053" s="267"/>
      <c r="FP2053" s="267"/>
      <c r="FQ2053" s="267"/>
      <c r="FR2053" s="267"/>
      <c r="FS2053" s="267"/>
      <c r="FT2053" s="267"/>
      <c r="FU2053" s="267"/>
      <c r="FV2053" s="267"/>
      <c r="FW2053" s="267"/>
      <c r="FX2053" s="267"/>
      <c r="FY2053" s="267"/>
      <c r="FZ2053" s="267"/>
      <c r="GA2053" s="267"/>
      <c r="GB2053" s="267"/>
      <c r="GC2053" s="267"/>
      <c r="GD2053" s="267"/>
      <c r="GE2053" s="267"/>
      <c r="GF2053" s="267"/>
      <c r="GG2053" s="267"/>
      <c r="GH2053" s="267"/>
      <c r="GI2053" s="267"/>
      <c r="GJ2053" s="267"/>
      <c r="GK2053" s="267"/>
      <c r="GL2053" s="267"/>
      <c r="GM2053" s="267"/>
      <c r="GN2053" s="267"/>
      <c r="GO2053" s="267"/>
      <c r="GP2053" s="267"/>
      <c r="GQ2053" s="267"/>
      <c r="GR2053" s="267"/>
      <c r="GS2053" s="267"/>
      <c r="GT2053" s="267"/>
      <c r="GU2053" s="267"/>
      <c r="GV2053" s="267"/>
      <c r="GW2053" s="267"/>
      <c r="GX2053" s="267"/>
      <c r="GY2053" s="267"/>
      <c r="GZ2053" s="267"/>
      <c r="HA2053" s="267"/>
      <c r="HB2053" s="267"/>
      <c r="HC2053" s="267"/>
      <c r="HD2053" s="267"/>
      <c r="HE2053" s="267"/>
      <c r="HF2053" s="267"/>
      <c r="HG2053" s="267"/>
      <c r="HH2053" s="267"/>
      <c r="HI2053" s="267"/>
      <c r="HJ2053" s="267"/>
      <c r="HK2053" s="267"/>
      <c r="HL2053" s="267"/>
      <c r="HM2053" s="267"/>
      <c r="HN2053" s="267"/>
      <c r="HO2053" s="267"/>
      <c r="HP2053" s="267"/>
      <c r="HQ2053" s="267"/>
      <c r="HR2053" s="267"/>
      <c r="HS2053" s="267"/>
      <c r="HT2053" s="267"/>
      <c r="HU2053" s="267"/>
      <c r="HV2053" s="267"/>
      <c r="HW2053" s="267"/>
      <c r="HX2053" s="267"/>
      <c r="HY2053" s="267"/>
      <c r="HZ2053" s="267"/>
      <c r="IA2053" s="267"/>
      <c r="IB2053" s="267"/>
      <c r="IC2053" s="267"/>
      <c r="ID2053" s="267"/>
      <c r="IE2053" s="267"/>
      <c r="IF2053" s="267"/>
      <c r="IG2053" s="267"/>
      <c r="IH2053" s="267"/>
      <c r="II2053" s="267"/>
      <c r="IJ2053" s="267"/>
      <c r="IK2053" s="267"/>
      <c r="IL2053" s="267"/>
      <c r="IM2053" s="267"/>
      <c r="IN2053" s="267"/>
      <c r="IO2053" s="267"/>
      <c r="IP2053" s="267"/>
      <c r="IQ2053" s="267"/>
      <c r="IR2053" s="267"/>
      <c r="IS2053" s="267"/>
      <c r="IT2053" s="267"/>
      <c r="IU2053" s="267"/>
    </row>
    <row r="2054" spans="1:255" s="268" customFormat="1" ht="12.75">
      <c r="A2054" s="267"/>
      <c r="B2054" s="267"/>
      <c r="C2054" s="267"/>
      <c r="D2054" s="267"/>
      <c r="E2054" s="267"/>
      <c r="F2054" s="267"/>
      <c r="G2054" s="267"/>
      <c r="H2054" s="267"/>
      <c r="I2054" s="267"/>
      <c r="J2054" s="267"/>
      <c r="K2054" s="267"/>
      <c r="L2054" s="267"/>
      <c r="M2054" s="267"/>
      <c r="N2054" s="267"/>
      <c r="O2054" s="267"/>
      <c r="P2054" s="267"/>
      <c r="Q2054" s="267"/>
      <c r="R2054" s="267"/>
      <c r="S2054" s="267"/>
      <c r="T2054" s="267"/>
      <c r="U2054" s="267"/>
      <c r="V2054" s="267"/>
      <c r="W2054" s="267"/>
      <c r="X2054" s="267"/>
      <c r="Y2054" s="267"/>
      <c r="Z2054" s="267"/>
      <c r="AA2054" s="267"/>
      <c r="AB2054" s="267"/>
      <c r="AC2054" s="267"/>
      <c r="AD2054" s="267"/>
      <c r="AE2054" s="267"/>
      <c r="AF2054" s="267"/>
      <c r="AG2054" s="267"/>
      <c r="AH2054" s="267"/>
      <c r="AI2054" s="267"/>
      <c r="AJ2054" s="267"/>
      <c r="AK2054" s="267"/>
      <c r="AL2054" s="267"/>
      <c r="AM2054" s="267"/>
      <c r="AN2054" s="267"/>
      <c r="AO2054" s="267"/>
      <c r="AP2054" s="267"/>
      <c r="AQ2054" s="267"/>
      <c r="AR2054" s="267"/>
      <c r="AS2054" s="267"/>
      <c r="AT2054" s="267"/>
      <c r="AU2054" s="267"/>
      <c r="AV2054" s="267"/>
      <c r="AW2054" s="267"/>
      <c r="AX2054" s="267"/>
      <c r="AY2054" s="267"/>
      <c r="AZ2054" s="267"/>
      <c r="BA2054" s="267"/>
      <c r="BB2054" s="267"/>
      <c r="BC2054" s="267"/>
      <c r="BD2054" s="267"/>
      <c r="BE2054" s="267"/>
      <c r="BF2054" s="267"/>
      <c r="BG2054" s="267"/>
      <c r="BH2054" s="267"/>
      <c r="BI2054" s="267"/>
      <c r="BJ2054" s="267"/>
      <c r="BK2054" s="267"/>
      <c r="BL2054" s="267"/>
      <c r="BM2054" s="267"/>
      <c r="BN2054" s="267"/>
      <c r="BO2054" s="267"/>
      <c r="BP2054" s="267"/>
      <c r="BQ2054" s="267"/>
      <c r="BR2054" s="267"/>
      <c r="BS2054" s="267"/>
      <c r="BT2054" s="267"/>
      <c r="BU2054" s="267"/>
      <c r="BV2054" s="267"/>
      <c r="BW2054" s="267"/>
      <c r="BX2054" s="267"/>
      <c r="BY2054" s="267"/>
      <c r="BZ2054" s="267"/>
      <c r="CA2054" s="267"/>
      <c r="CB2054" s="267"/>
      <c r="CC2054" s="267"/>
      <c r="CD2054" s="267"/>
      <c r="CE2054" s="267"/>
      <c r="CF2054" s="267"/>
      <c r="CG2054" s="267"/>
      <c r="CH2054" s="267"/>
      <c r="CI2054" s="267"/>
      <c r="CJ2054" s="267"/>
      <c r="CK2054" s="267"/>
      <c r="CL2054" s="267"/>
      <c r="CM2054" s="267"/>
      <c r="CN2054" s="267"/>
      <c r="CO2054" s="267"/>
      <c r="CP2054" s="267"/>
      <c r="CQ2054" s="267"/>
      <c r="CR2054" s="267"/>
      <c r="CS2054" s="267"/>
      <c r="CT2054" s="267"/>
      <c r="CU2054" s="267"/>
      <c r="CV2054" s="267"/>
      <c r="CW2054" s="267"/>
      <c r="CX2054" s="267"/>
      <c r="CY2054" s="267"/>
      <c r="CZ2054" s="267"/>
      <c r="DA2054" s="267"/>
      <c r="DB2054" s="267"/>
      <c r="DC2054" s="267"/>
      <c r="DD2054" s="267"/>
      <c r="DE2054" s="267"/>
      <c r="DF2054" s="267"/>
      <c r="DG2054" s="267"/>
      <c r="DH2054" s="267"/>
      <c r="DI2054" s="267"/>
      <c r="DJ2054" s="267"/>
      <c r="DK2054" s="267"/>
      <c r="DL2054" s="267"/>
      <c r="DM2054" s="267"/>
      <c r="DN2054" s="267"/>
      <c r="DO2054" s="267"/>
      <c r="DP2054" s="267"/>
      <c r="DQ2054" s="267"/>
      <c r="DR2054" s="267"/>
      <c r="DS2054" s="267"/>
      <c r="DT2054" s="267"/>
      <c r="DU2054" s="267"/>
      <c r="DV2054" s="267"/>
      <c r="DW2054" s="267"/>
      <c r="DX2054" s="267"/>
      <c r="DY2054" s="267"/>
      <c r="DZ2054" s="267"/>
      <c r="EA2054" s="267"/>
      <c r="EB2054" s="267"/>
      <c r="EC2054" s="267"/>
      <c r="ED2054" s="267"/>
      <c r="EE2054" s="267"/>
      <c r="EF2054" s="267"/>
      <c r="EG2054" s="267"/>
      <c r="EH2054" s="267"/>
      <c r="EI2054" s="267"/>
      <c r="EJ2054" s="267"/>
      <c r="EK2054" s="267"/>
      <c r="EL2054" s="267"/>
      <c r="EM2054" s="267"/>
      <c r="EN2054" s="267"/>
      <c r="EO2054" s="267"/>
      <c r="EP2054" s="267"/>
      <c r="EQ2054" s="267"/>
      <c r="ER2054" s="267"/>
      <c r="ES2054" s="267"/>
      <c r="ET2054" s="267"/>
      <c r="EU2054" s="267"/>
      <c r="EV2054" s="267"/>
      <c r="EW2054" s="267"/>
      <c r="EX2054" s="267"/>
      <c r="EY2054" s="267"/>
      <c r="EZ2054" s="267"/>
      <c r="FA2054" s="267"/>
      <c r="FB2054" s="267"/>
      <c r="FC2054" s="267"/>
      <c r="FD2054" s="267"/>
      <c r="FE2054" s="267"/>
      <c r="FF2054" s="267"/>
      <c r="FG2054" s="267"/>
      <c r="FH2054" s="267"/>
      <c r="FI2054" s="267"/>
      <c r="FJ2054" s="267"/>
      <c r="FK2054" s="267"/>
      <c r="FL2054" s="267"/>
      <c r="FM2054" s="267"/>
      <c r="FN2054" s="267"/>
      <c r="FO2054" s="267"/>
      <c r="FP2054" s="267"/>
      <c r="FQ2054" s="267"/>
      <c r="FR2054" s="267"/>
      <c r="FS2054" s="267"/>
      <c r="FT2054" s="267"/>
      <c r="FU2054" s="267"/>
      <c r="FV2054" s="267"/>
      <c r="FW2054" s="267"/>
      <c r="FX2054" s="267"/>
      <c r="FY2054" s="267"/>
      <c r="FZ2054" s="267"/>
      <c r="GA2054" s="267"/>
      <c r="GB2054" s="267"/>
      <c r="GC2054" s="267"/>
      <c r="GD2054" s="267"/>
      <c r="GE2054" s="267"/>
      <c r="GF2054" s="267"/>
      <c r="GG2054" s="267"/>
      <c r="GH2054" s="267"/>
      <c r="GI2054" s="267"/>
      <c r="GJ2054" s="267"/>
      <c r="GK2054" s="267"/>
      <c r="GL2054" s="267"/>
      <c r="GM2054" s="267"/>
      <c r="GN2054" s="267"/>
      <c r="GO2054" s="267"/>
      <c r="GP2054" s="267"/>
      <c r="GQ2054" s="267"/>
      <c r="GR2054" s="267"/>
      <c r="GS2054" s="267"/>
      <c r="GT2054" s="267"/>
      <c r="GU2054" s="267"/>
      <c r="GV2054" s="267"/>
      <c r="GW2054" s="267"/>
      <c r="GX2054" s="267"/>
      <c r="GY2054" s="267"/>
      <c r="GZ2054" s="267"/>
      <c r="HA2054" s="267"/>
      <c r="HB2054" s="267"/>
      <c r="HC2054" s="267"/>
      <c r="HD2054" s="267"/>
      <c r="HE2054" s="267"/>
      <c r="HF2054" s="267"/>
      <c r="HG2054" s="267"/>
      <c r="HH2054" s="267"/>
      <c r="HI2054" s="267"/>
      <c r="HJ2054" s="267"/>
      <c r="HK2054" s="267"/>
      <c r="HL2054" s="267"/>
      <c r="HM2054" s="267"/>
      <c r="HN2054" s="267"/>
      <c r="HO2054" s="267"/>
      <c r="HP2054" s="267"/>
      <c r="HQ2054" s="267"/>
      <c r="HR2054" s="267"/>
      <c r="HS2054" s="267"/>
      <c r="HT2054" s="267"/>
      <c r="HU2054" s="267"/>
      <c r="HV2054" s="267"/>
      <c r="HW2054" s="267"/>
      <c r="HX2054" s="267"/>
      <c r="HY2054" s="267"/>
      <c r="HZ2054" s="267"/>
      <c r="IA2054" s="267"/>
      <c r="IB2054" s="267"/>
      <c r="IC2054" s="267"/>
      <c r="ID2054" s="267"/>
      <c r="IE2054" s="267"/>
      <c r="IF2054" s="267"/>
      <c r="IG2054" s="267"/>
      <c r="IH2054" s="267"/>
      <c r="II2054" s="267"/>
      <c r="IJ2054" s="267"/>
      <c r="IK2054" s="267"/>
      <c r="IL2054" s="267"/>
      <c r="IM2054" s="267"/>
      <c r="IN2054" s="267"/>
      <c r="IO2054" s="267"/>
      <c r="IP2054" s="267"/>
      <c r="IQ2054" s="267"/>
      <c r="IR2054" s="267"/>
      <c r="IS2054" s="267"/>
      <c r="IT2054" s="267"/>
      <c r="IU2054" s="267"/>
    </row>
    <row r="2055" spans="1:255" s="268" customFormat="1" ht="12.75">
      <c r="A2055" s="267"/>
      <c r="B2055" s="267"/>
      <c r="C2055" s="267"/>
      <c r="D2055" s="267"/>
      <c r="E2055" s="267"/>
      <c r="F2055" s="267"/>
      <c r="G2055" s="267"/>
      <c r="H2055" s="267"/>
      <c r="I2055" s="267"/>
      <c r="J2055" s="267"/>
      <c r="K2055" s="267"/>
      <c r="L2055" s="267"/>
      <c r="M2055" s="267"/>
      <c r="N2055" s="267"/>
      <c r="O2055" s="267"/>
      <c r="P2055" s="267"/>
      <c r="Q2055" s="267"/>
      <c r="R2055" s="267"/>
      <c r="S2055" s="267"/>
      <c r="T2055" s="267"/>
      <c r="U2055" s="267"/>
      <c r="V2055" s="267"/>
      <c r="W2055" s="267"/>
      <c r="X2055" s="267"/>
      <c r="Y2055" s="267"/>
      <c r="Z2055" s="267"/>
      <c r="AA2055" s="267"/>
      <c r="AB2055" s="267"/>
      <c r="AC2055" s="267"/>
      <c r="AD2055" s="267"/>
      <c r="AE2055" s="267"/>
      <c r="AF2055" s="267"/>
      <c r="AG2055" s="267"/>
      <c r="AH2055" s="267"/>
      <c r="AI2055" s="267"/>
      <c r="AJ2055" s="267"/>
      <c r="AK2055" s="267"/>
      <c r="AL2055" s="267"/>
      <c r="AM2055" s="267"/>
      <c r="AN2055" s="267"/>
      <c r="AO2055" s="267"/>
      <c r="AP2055" s="267"/>
      <c r="AQ2055" s="267"/>
      <c r="AR2055" s="267"/>
      <c r="AS2055" s="267"/>
      <c r="AT2055" s="267"/>
      <c r="AU2055" s="267"/>
      <c r="AV2055" s="267"/>
      <c r="AW2055" s="267"/>
      <c r="AX2055" s="267"/>
      <c r="AY2055" s="267"/>
      <c r="AZ2055" s="267"/>
      <c r="BA2055" s="267"/>
      <c r="BB2055" s="267"/>
      <c r="BC2055" s="267"/>
      <c r="BD2055" s="267"/>
      <c r="BE2055" s="267"/>
      <c r="BF2055" s="267"/>
      <c r="BG2055" s="267"/>
      <c r="BH2055" s="267"/>
      <c r="BI2055" s="267"/>
      <c r="BJ2055" s="267"/>
      <c r="BK2055" s="267"/>
      <c r="BL2055" s="267"/>
      <c r="BM2055" s="267"/>
      <c r="BN2055" s="267"/>
      <c r="BO2055" s="267"/>
      <c r="BP2055" s="267"/>
      <c r="BQ2055" s="267"/>
      <c r="BR2055" s="267"/>
      <c r="BS2055" s="267"/>
      <c r="BT2055" s="267"/>
      <c r="BU2055" s="267"/>
      <c r="BV2055" s="267"/>
      <c r="BW2055" s="267"/>
      <c r="BX2055" s="267"/>
      <c r="BY2055" s="267"/>
      <c r="BZ2055" s="267"/>
      <c r="CA2055" s="267"/>
      <c r="CB2055" s="267"/>
      <c r="CC2055" s="267"/>
      <c r="CD2055" s="267"/>
      <c r="CE2055" s="267"/>
      <c r="CF2055" s="267"/>
      <c r="CG2055" s="267"/>
      <c r="CH2055" s="267"/>
      <c r="CI2055" s="267"/>
      <c r="CJ2055" s="267"/>
      <c r="CK2055" s="267"/>
      <c r="CL2055" s="267"/>
      <c r="CM2055" s="267"/>
      <c r="CN2055" s="267"/>
      <c r="CO2055" s="267"/>
      <c r="CP2055" s="267"/>
      <c r="CQ2055" s="267"/>
      <c r="CR2055" s="267"/>
      <c r="CS2055" s="267"/>
      <c r="CT2055" s="267"/>
      <c r="CU2055" s="267"/>
      <c r="CV2055" s="267"/>
      <c r="CW2055" s="267"/>
      <c r="CX2055" s="267"/>
      <c r="CY2055" s="267"/>
      <c r="CZ2055" s="267"/>
      <c r="DA2055" s="267"/>
      <c r="DB2055" s="267"/>
      <c r="DC2055" s="267"/>
      <c r="DD2055" s="267"/>
      <c r="DE2055" s="267"/>
      <c r="DF2055" s="267"/>
      <c r="DG2055" s="267"/>
      <c r="DH2055" s="267"/>
      <c r="DI2055" s="267"/>
      <c r="DJ2055" s="267"/>
      <c r="DK2055" s="267"/>
      <c r="DL2055" s="267"/>
      <c r="DM2055" s="267"/>
      <c r="DN2055" s="267"/>
      <c r="DO2055" s="267"/>
      <c r="DP2055" s="267"/>
      <c r="DQ2055" s="267"/>
      <c r="DR2055" s="267"/>
      <c r="DS2055" s="267"/>
      <c r="DT2055" s="267"/>
      <c r="DU2055" s="267"/>
      <c r="DV2055" s="267"/>
      <c r="DW2055" s="267"/>
      <c r="DX2055" s="267"/>
      <c r="DY2055" s="267"/>
      <c r="DZ2055" s="267"/>
      <c r="EA2055" s="267"/>
      <c r="EB2055" s="267"/>
      <c r="EC2055" s="267"/>
      <c r="ED2055" s="267"/>
      <c r="EE2055" s="267"/>
      <c r="EF2055" s="267"/>
      <c r="EG2055" s="267"/>
      <c r="EH2055" s="267"/>
      <c r="EI2055" s="267"/>
      <c r="EJ2055" s="267"/>
      <c r="EK2055" s="267"/>
      <c r="EL2055" s="267"/>
      <c r="EM2055" s="267"/>
      <c r="EN2055" s="267"/>
      <c r="EO2055" s="267"/>
      <c r="EP2055" s="267"/>
      <c r="EQ2055" s="267"/>
      <c r="ER2055" s="267"/>
      <c r="ES2055" s="267"/>
      <c r="ET2055" s="267"/>
      <c r="EU2055" s="267"/>
      <c r="EV2055" s="267"/>
      <c r="EW2055" s="267"/>
      <c r="EX2055" s="267"/>
      <c r="EY2055" s="267"/>
      <c r="EZ2055" s="267"/>
      <c r="FA2055" s="267"/>
      <c r="FB2055" s="267"/>
      <c r="FC2055" s="267"/>
      <c r="FD2055" s="267"/>
      <c r="FE2055" s="267"/>
      <c r="FF2055" s="267"/>
      <c r="FG2055" s="267"/>
      <c r="FH2055" s="267"/>
      <c r="FI2055" s="267"/>
      <c r="FJ2055" s="267"/>
      <c r="FK2055" s="267"/>
      <c r="FL2055" s="267"/>
      <c r="FM2055" s="267"/>
      <c r="FN2055" s="267"/>
      <c r="FO2055" s="267"/>
      <c r="FP2055" s="267"/>
      <c r="FQ2055" s="267"/>
      <c r="FR2055" s="267"/>
      <c r="FS2055" s="267"/>
      <c r="FT2055" s="267"/>
      <c r="FU2055" s="267"/>
      <c r="FV2055" s="267"/>
      <c r="FW2055" s="267"/>
      <c r="FX2055" s="267"/>
      <c r="FY2055" s="267"/>
      <c r="FZ2055" s="267"/>
      <c r="GA2055" s="267"/>
      <c r="GB2055" s="267"/>
      <c r="GC2055" s="267"/>
      <c r="GD2055" s="267"/>
      <c r="GE2055" s="267"/>
      <c r="GF2055" s="267"/>
      <c r="GG2055" s="267"/>
      <c r="GH2055" s="267"/>
      <c r="GI2055" s="267"/>
      <c r="GJ2055" s="267"/>
      <c r="GK2055" s="267"/>
      <c r="GL2055" s="267"/>
      <c r="GM2055" s="267"/>
      <c r="GN2055" s="267"/>
      <c r="GO2055" s="267"/>
      <c r="GP2055" s="267"/>
      <c r="GQ2055" s="267"/>
      <c r="GR2055" s="267"/>
      <c r="GS2055" s="267"/>
      <c r="GT2055" s="267"/>
      <c r="GU2055" s="267"/>
      <c r="GV2055" s="267"/>
      <c r="GW2055" s="267"/>
      <c r="GX2055" s="267"/>
      <c r="GY2055" s="267"/>
      <c r="GZ2055" s="267"/>
      <c r="HA2055" s="267"/>
      <c r="HB2055" s="267"/>
      <c r="HC2055" s="267"/>
      <c r="HD2055" s="267"/>
      <c r="HE2055" s="267"/>
      <c r="HF2055" s="267"/>
      <c r="HG2055" s="267"/>
      <c r="HH2055" s="267"/>
      <c r="HI2055" s="267"/>
      <c r="HJ2055" s="267"/>
      <c r="HK2055" s="267"/>
      <c r="HL2055" s="267"/>
      <c r="HM2055" s="267"/>
      <c r="HN2055" s="267"/>
      <c r="HO2055" s="267"/>
      <c r="HP2055" s="267"/>
      <c r="HQ2055" s="267"/>
      <c r="HR2055" s="267"/>
      <c r="HS2055" s="267"/>
      <c r="HT2055" s="267"/>
      <c r="HU2055" s="267"/>
      <c r="HV2055" s="267"/>
      <c r="HW2055" s="267"/>
      <c r="HX2055" s="267"/>
      <c r="HY2055" s="267"/>
      <c r="HZ2055" s="267"/>
      <c r="IA2055" s="267"/>
      <c r="IB2055" s="267"/>
      <c r="IC2055" s="267"/>
      <c r="ID2055" s="267"/>
      <c r="IE2055" s="267"/>
      <c r="IF2055" s="267"/>
      <c r="IG2055" s="267"/>
      <c r="IH2055" s="267"/>
      <c r="II2055" s="267"/>
      <c r="IJ2055" s="267"/>
      <c r="IK2055" s="267"/>
      <c r="IL2055" s="267"/>
      <c r="IM2055" s="267"/>
      <c r="IN2055" s="267"/>
      <c r="IO2055" s="267"/>
      <c r="IP2055" s="267"/>
      <c r="IQ2055" s="267"/>
      <c r="IR2055" s="267"/>
      <c r="IS2055" s="267"/>
      <c r="IT2055" s="267"/>
      <c r="IU2055" s="267"/>
    </row>
    <row r="2056" spans="1:255" s="268" customFormat="1" ht="12.75">
      <c r="A2056" s="267"/>
      <c r="B2056" s="267"/>
      <c r="C2056" s="267"/>
      <c r="D2056" s="267"/>
      <c r="E2056" s="267"/>
      <c r="F2056" s="267"/>
      <c r="G2056" s="267"/>
      <c r="H2056" s="267"/>
      <c r="I2056" s="267"/>
      <c r="J2056" s="267"/>
      <c r="K2056" s="267"/>
      <c r="L2056" s="267"/>
      <c r="M2056" s="267"/>
      <c r="N2056" s="267"/>
      <c r="O2056" s="267"/>
      <c r="P2056" s="267"/>
      <c r="Q2056" s="267"/>
      <c r="R2056" s="267"/>
      <c r="S2056" s="267"/>
      <c r="T2056" s="267"/>
      <c r="U2056" s="267"/>
      <c r="V2056" s="267"/>
      <c r="W2056" s="267"/>
      <c r="X2056" s="267"/>
      <c r="Y2056" s="267"/>
      <c r="Z2056" s="267"/>
      <c r="AA2056" s="267"/>
      <c r="AB2056" s="267"/>
      <c r="AC2056" s="267"/>
      <c r="AD2056" s="267"/>
      <c r="AE2056" s="267"/>
      <c r="AF2056" s="267"/>
      <c r="AG2056" s="267"/>
      <c r="AH2056" s="267"/>
      <c r="AI2056" s="267"/>
      <c r="AJ2056" s="267"/>
      <c r="AK2056" s="267"/>
      <c r="AL2056" s="267"/>
      <c r="AM2056" s="267"/>
      <c r="AN2056" s="267"/>
      <c r="AO2056" s="267"/>
      <c r="AP2056" s="267"/>
      <c r="AQ2056" s="267"/>
      <c r="AR2056" s="267"/>
      <c r="AS2056" s="267"/>
      <c r="AT2056" s="267"/>
      <c r="AU2056" s="267"/>
      <c r="AV2056" s="267"/>
      <c r="AW2056" s="267"/>
      <c r="AX2056" s="267"/>
      <c r="AY2056" s="267"/>
      <c r="AZ2056" s="267"/>
      <c r="BA2056" s="267"/>
      <c r="BB2056" s="267"/>
      <c r="BC2056" s="267"/>
      <c r="BD2056" s="267"/>
      <c r="BE2056" s="267"/>
      <c r="BF2056" s="267"/>
      <c r="BG2056" s="267"/>
      <c r="BH2056" s="267"/>
      <c r="BI2056" s="267"/>
      <c r="BJ2056" s="267"/>
      <c r="BK2056" s="267"/>
      <c r="BL2056" s="267"/>
      <c r="BM2056" s="267"/>
      <c r="BN2056" s="267"/>
      <c r="BO2056" s="267"/>
      <c r="BP2056" s="267"/>
      <c r="BQ2056" s="267"/>
      <c r="BR2056" s="267"/>
      <c r="BS2056" s="267"/>
      <c r="BT2056" s="267"/>
      <c r="BU2056" s="267"/>
      <c r="BV2056" s="267"/>
      <c r="BW2056" s="267"/>
      <c r="BX2056" s="267"/>
      <c r="BY2056" s="267"/>
      <c r="BZ2056" s="267"/>
      <c r="CA2056" s="267"/>
      <c r="CB2056" s="267"/>
      <c r="CC2056" s="267"/>
      <c r="CD2056" s="267"/>
      <c r="CE2056" s="267"/>
      <c r="CF2056" s="267"/>
      <c r="CG2056" s="267"/>
      <c r="CH2056" s="267"/>
      <c r="CI2056" s="267"/>
      <c r="CJ2056" s="267"/>
      <c r="CK2056" s="267"/>
      <c r="CL2056" s="267"/>
      <c r="CM2056" s="267"/>
      <c r="CN2056" s="267"/>
      <c r="CO2056" s="267"/>
      <c r="CP2056" s="267"/>
      <c r="CQ2056" s="267"/>
      <c r="CR2056" s="267"/>
      <c r="CS2056" s="267"/>
      <c r="CT2056" s="267"/>
      <c r="CU2056" s="267"/>
      <c r="CV2056" s="267"/>
      <c r="CW2056" s="267"/>
      <c r="CX2056" s="267"/>
      <c r="CY2056" s="267"/>
      <c r="CZ2056" s="267"/>
      <c r="DA2056" s="267"/>
      <c r="DB2056" s="267"/>
      <c r="DC2056" s="267"/>
      <c r="DD2056" s="267"/>
      <c r="DE2056" s="267"/>
      <c r="DF2056" s="267"/>
      <c r="DG2056" s="267"/>
      <c r="DH2056" s="267"/>
      <c r="DI2056" s="267"/>
      <c r="DJ2056" s="267"/>
      <c r="DK2056" s="267"/>
      <c r="DL2056" s="267"/>
      <c r="DM2056" s="267"/>
      <c r="DN2056" s="267"/>
      <c r="DO2056" s="267"/>
      <c r="DP2056" s="267"/>
      <c r="DQ2056" s="267"/>
      <c r="DR2056" s="267"/>
      <c r="DS2056" s="267"/>
      <c r="DT2056" s="267"/>
      <c r="DU2056" s="267"/>
      <c r="DV2056" s="267"/>
      <c r="DW2056" s="267"/>
      <c r="DX2056" s="267"/>
      <c r="DY2056" s="267"/>
      <c r="DZ2056" s="267"/>
      <c r="EA2056" s="267"/>
      <c r="EB2056" s="267"/>
      <c r="EC2056" s="267"/>
      <c r="ED2056" s="267"/>
      <c r="EE2056" s="267"/>
      <c r="EF2056" s="267"/>
      <c r="EG2056" s="267"/>
      <c r="EH2056" s="267"/>
      <c r="EI2056" s="267"/>
      <c r="EJ2056" s="267"/>
      <c r="EK2056" s="267"/>
      <c r="EL2056" s="267"/>
      <c r="EM2056" s="267"/>
      <c r="EN2056" s="267"/>
      <c r="EO2056" s="267"/>
      <c r="EP2056" s="267"/>
      <c r="EQ2056" s="267"/>
      <c r="ER2056" s="267"/>
      <c r="ES2056" s="267"/>
      <c r="ET2056" s="267"/>
      <c r="EU2056" s="267"/>
      <c r="EV2056" s="267"/>
      <c r="EW2056" s="267"/>
      <c r="EX2056" s="267"/>
      <c r="EY2056" s="267"/>
      <c r="EZ2056" s="267"/>
      <c r="FA2056" s="267"/>
      <c r="FB2056" s="267"/>
      <c r="FC2056" s="267"/>
      <c r="FD2056" s="267"/>
      <c r="FE2056" s="267"/>
      <c r="FF2056" s="267"/>
      <c r="FG2056" s="267"/>
      <c r="FH2056" s="267"/>
      <c r="FI2056" s="267"/>
      <c r="FJ2056" s="267"/>
      <c r="FK2056" s="267"/>
      <c r="FL2056" s="267"/>
      <c r="FM2056" s="267"/>
      <c r="FN2056" s="267"/>
      <c r="FO2056" s="267"/>
      <c r="FP2056" s="267"/>
      <c r="FQ2056" s="267"/>
      <c r="FR2056" s="267"/>
      <c r="FS2056" s="267"/>
      <c r="FT2056" s="267"/>
      <c r="FU2056" s="267"/>
      <c r="FV2056" s="267"/>
      <c r="FW2056" s="267"/>
      <c r="FX2056" s="267"/>
      <c r="FY2056" s="267"/>
      <c r="FZ2056" s="267"/>
      <c r="GA2056" s="267"/>
      <c r="GB2056" s="267"/>
      <c r="GC2056" s="267"/>
      <c r="GD2056" s="267"/>
      <c r="GE2056" s="267"/>
      <c r="GF2056" s="267"/>
      <c r="GG2056" s="267"/>
      <c r="GH2056" s="267"/>
      <c r="GI2056" s="267"/>
      <c r="GJ2056" s="267"/>
      <c r="GK2056" s="267"/>
      <c r="GL2056" s="267"/>
      <c r="GM2056" s="267"/>
      <c r="GN2056" s="267"/>
      <c r="GO2056" s="267"/>
      <c r="GP2056" s="267"/>
      <c r="GQ2056" s="267"/>
      <c r="GR2056" s="267"/>
      <c r="GS2056" s="267"/>
      <c r="GT2056" s="267"/>
      <c r="GU2056" s="267"/>
      <c r="GV2056" s="267"/>
      <c r="GW2056" s="267"/>
      <c r="GX2056" s="267"/>
      <c r="GY2056" s="267"/>
      <c r="GZ2056" s="267"/>
      <c r="HA2056" s="267"/>
      <c r="HB2056" s="267"/>
      <c r="HC2056" s="267"/>
      <c r="HD2056" s="267"/>
      <c r="HE2056" s="267"/>
      <c r="HF2056" s="267"/>
      <c r="HG2056" s="267"/>
      <c r="HH2056" s="267"/>
      <c r="HI2056" s="267"/>
      <c r="HJ2056" s="267"/>
      <c r="HK2056" s="267"/>
      <c r="HL2056" s="267"/>
      <c r="HM2056" s="267"/>
      <c r="HN2056" s="267"/>
      <c r="HO2056" s="267"/>
      <c r="HP2056" s="267"/>
      <c r="HQ2056" s="267"/>
      <c r="HR2056" s="267"/>
      <c r="HS2056" s="267"/>
      <c r="HT2056" s="267"/>
      <c r="HU2056" s="267"/>
      <c r="HV2056" s="267"/>
      <c r="HW2056" s="267"/>
      <c r="HX2056" s="267"/>
      <c r="HY2056" s="267"/>
      <c r="HZ2056" s="267"/>
      <c r="IA2056" s="267"/>
      <c r="IB2056" s="267"/>
      <c r="IC2056" s="267"/>
      <c r="ID2056" s="267"/>
      <c r="IE2056" s="267"/>
      <c r="IF2056" s="267"/>
      <c r="IG2056" s="267"/>
      <c r="IH2056" s="267"/>
      <c r="II2056" s="267"/>
      <c r="IJ2056" s="267"/>
      <c r="IK2056" s="267"/>
      <c r="IL2056" s="267"/>
      <c r="IM2056" s="267"/>
      <c r="IN2056" s="267"/>
      <c r="IO2056" s="267"/>
      <c r="IP2056" s="267"/>
      <c r="IQ2056" s="267"/>
      <c r="IR2056" s="267"/>
      <c r="IS2056" s="267"/>
      <c r="IT2056" s="267"/>
      <c r="IU2056" s="267"/>
    </row>
    <row r="2057" spans="1:255" s="268" customFormat="1" ht="12.75">
      <c r="A2057" s="267"/>
      <c r="B2057" s="267"/>
      <c r="C2057" s="267"/>
      <c r="D2057" s="267"/>
      <c r="E2057" s="267"/>
      <c r="F2057" s="267"/>
      <c r="G2057" s="267"/>
      <c r="H2057" s="267"/>
      <c r="I2057" s="267"/>
      <c r="J2057" s="267"/>
      <c r="K2057" s="267"/>
      <c r="L2057" s="267"/>
      <c r="M2057" s="267"/>
      <c r="N2057" s="267"/>
      <c r="O2057" s="267"/>
      <c r="P2057" s="267"/>
      <c r="Q2057" s="267"/>
      <c r="R2057" s="267"/>
      <c r="S2057" s="267"/>
      <c r="T2057" s="267"/>
      <c r="U2057" s="267"/>
      <c r="V2057" s="267"/>
      <c r="W2057" s="267"/>
      <c r="X2057" s="267"/>
      <c r="Y2057" s="267"/>
      <c r="Z2057" s="267"/>
      <c r="AA2057" s="267"/>
      <c r="AB2057" s="267"/>
      <c r="AC2057" s="267"/>
      <c r="AD2057" s="267"/>
      <c r="AE2057" s="267"/>
      <c r="AF2057" s="267"/>
      <c r="AG2057" s="267"/>
      <c r="AH2057" s="267"/>
      <c r="AI2057" s="267"/>
      <c r="AJ2057" s="267"/>
      <c r="AK2057" s="267"/>
      <c r="AL2057" s="267"/>
      <c r="AM2057" s="267"/>
      <c r="AN2057" s="267"/>
      <c r="AO2057" s="267"/>
      <c r="AP2057" s="267"/>
      <c r="AQ2057" s="267"/>
      <c r="AR2057" s="267"/>
      <c r="AS2057" s="267"/>
      <c r="AT2057" s="267"/>
      <c r="AU2057" s="267"/>
      <c r="AV2057" s="267"/>
      <c r="AW2057" s="267"/>
      <c r="AX2057" s="267"/>
      <c r="AY2057" s="267"/>
      <c r="AZ2057" s="267"/>
      <c r="BA2057" s="267"/>
      <c r="BB2057" s="267"/>
      <c r="BC2057" s="267"/>
      <c r="BD2057" s="267"/>
      <c r="BE2057" s="267"/>
      <c r="BF2057" s="267"/>
      <c r="BG2057" s="267"/>
      <c r="BH2057" s="267"/>
      <c r="BI2057" s="267"/>
      <c r="BJ2057" s="267"/>
      <c r="BK2057" s="267"/>
      <c r="BL2057" s="267"/>
      <c r="BM2057" s="267"/>
      <c r="BN2057" s="267"/>
      <c r="BO2057" s="267"/>
      <c r="BP2057" s="267"/>
      <c r="BQ2057" s="267"/>
      <c r="BR2057" s="267"/>
      <c r="BS2057" s="267"/>
      <c r="BT2057" s="267"/>
      <c r="BU2057" s="267"/>
      <c r="BV2057" s="267"/>
      <c r="BW2057" s="267"/>
      <c r="BX2057" s="267"/>
      <c r="BY2057" s="267"/>
      <c r="BZ2057" s="267"/>
      <c r="CA2057" s="267"/>
      <c r="CB2057" s="267"/>
      <c r="CC2057" s="267"/>
      <c r="CD2057" s="267"/>
      <c r="CE2057" s="267"/>
      <c r="CF2057" s="267"/>
      <c r="CG2057" s="267"/>
      <c r="CH2057" s="267"/>
      <c r="CI2057" s="267"/>
      <c r="CJ2057" s="267"/>
      <c r="CK2057" s="267"/>
      <c r="CL2057" s="267"/>
      <c r="CM2057" s="267"/>
      <c r="CN2057" s="267"/>
      <c r="CO2057" s="267"/>
      <c r="CP2057" s="267"/>
      <c r="CQ2057" s="267"/>
      <c r="CR2057" s="267"/>
      <c r="CS2057" s="267"/>
      <c r="CT2057" s="267"/>
      <c r="CU2057" s="267"/>
      <c r="CV2057" s="267"/>
      <c r="CW2057" s="267"/>
      <c r="CX2057" s="267"/>
      <c r="CY2057" s="267"/>
      <c r="CZ2057" s="267"/>
      <c r="DA2057" s="267"/>
      <c r="DB2057" s="267"/>
      <c r="DC2057" s="267"/>
      <c r="DD2057" s="267"/>
      <c r="DE2057" s="267"/>
      <c r="DF2057" s="267"/>
      <c r="DG2057" s="267"/>
      <c r="DH2057" s="267"/>
      <c r="DI2057" s="267"/>
      <c r="DJ2057" s="267"/>
      <c r="DK2057" s="267"/>
      <c r="DL2057" s="267"/>
      <c r="DM2057" s="267"/>
      <c r="DN2057" s="267"/>
      <c r="DO2057" s="267"/>
      <c r="DP2057" s="267"/>
      <c r="DQ2057" s="267"/>
      <c r="DR2057" s="267"/>
      <c r="DS2057" s="267"/>
      <c r="DT2057" s="267"/>
      <c r="DU2057" s="267"/>
      <c r="DV2057" s="267"/>
      <c r="DW2057" s="267"/>
      <c r="DX2057" s="267"/>
      <c r="DY2057" s="267"/>
      <c r="DZ2057" s="267"/>
      <c r="EA2057" s="267"/>
      <c r="EB2057" s="267"/>
      <c r="EC2057" s="267"/>
      <c r="ED2057" s="267"/>
      <c r="EE2057" s="267"/>
      <c r="EF2057" s="267"/>
      <c r="EG2057" s="267"/>
      <c r="EH2057" s="267"/>
      <c r="EI2057" s="267"/>
      <c r="EJ2057" s="267"/>
      <c r="EK2057" s="267"/>
      <c r="EL2057" s="267"/>
      <c r="EM2057" s="267"/>
      <c r="EN2057" s="267"/>
      <c r="EO2057" s="267"/>
      <c r="EP2057" s="267"/>
      <c r="EQ2057" s="267"/>
      <c r="ER2057" s="267"/>
      <c r="ES2057" s="267"/>
      <c r="ET2057" s="267"/>
      <c r="EU2057" s="267"/>
      <c r="EV2057" s="267"/>
      <c r="EW2057" s="267"/>
      <c r="EX2057" s="267"/>
      <c r="EY2057" s="267"/>
      <c r="EZ2057" s="267"/>
      <c r="FA2057" s="267"/>
      <c r="FB2057" s="267"/>
      <c r="FC2057" s="267"/>
      <c r="FD2057" s="267"/>
      <c r="FE2057" s="267"/>
      <c r="FF2057" s="267"/>
      <c r="FG2057" s="267"/>
      <c r="FH2057" s="267"/>
      <c r="FI2057" s="267"/>
      <c r="FJ2057" s="267"/>
      <c r="FK2057" s="267"/>
      <c r="FL2057" s="267"/>
      <c r="FM2057" s="267"/>
      <c r="FN2057" s="267"/>
      <c r="FO2057" s="267"/>
      <c r="FP2057" s="267"/>
      <c r="FQ2057" s="267"/>
      <c r="FR2057" s="267"/>
      <c r="FS2057" s="267"/>
      <c r="FT2057" s="267"/>
      <c r="FU2057" s="267"/>
      <c r="FV2057" s="267"/>
      <c r="FW2057" s="267"/>
      <c r="FX2057" s="267"/>
      <c r="FY2057" s="267"/>
      <c r="FZ2057" s="267"/>
      <c r="GA2057" s="267"/>
      <c r="GB2057" s="267"/>
      <c r="GC2057" s="267"/>
      <c r="GD2057" s="267"/>
      <c r="GE2057" s="267"/>
      <c r="GF2057" s="267"/>
      <c r="GG2057" s="267"/>
      <c r="GH2057" s="267"/>
      <c r="GI2057" s="267"/>
      <c r="GJ2057" s="267"/>
      <c r="GK2057" s="267"/>
      <c r="GL2057" s="267"/>
      <c r="GM2057" s="267"/>
      <c r="GN2057" s="267"/>
      <c r="GO2057" s="267"/>
      <c r="GP2057" s="267"/>
      <c r="GQ2057" s="267"/>
      <c r="GR2057" s="267"/>
      <c r="GS2057" s="267"/>
      <c r="GT2057" s="267"/>
      <c r="GU2057" s="267"/>
      <c r="GV2057" s="267"/>
      <c r="GW2057" s="267"/>
      <c r="GX2057" s="267"/>
      <c r="GY2057" s="267"/>
      <c r="GZ2057" s="267"/>
      <c r="HA2057" s="267"/>
      <c r="HB2057" s="267"/>
      <c r="HC2057" s="267"/>
      <c r="HD2057" s="267"/>
      <c r="HE2057" s="267"/>
      <c r="HF2057" s="267"/>
      <c r="HG2057" s="267"/>
      <c r="HH2057" s="267"/>
      <c r="HI2057" s="267"/>
      <c r="HJ2057" s="267"/>
      <c r="HK2057" s="267"/>
      <c r="HL2057" s="267"/>
      <c r="HM2057" s="267"/>
      <c r="HN2057" s="267"/>
      <c r="HO2057" s="267"/>
      <c r="HP2057" s="267"/>
      <c r="HQ2057" s="267"/>
      <c r="HR2057" s="267"/>
      <c r="HS2057" s="267"/>
      <c r="HT2057" s="267"/>
      <c r="HU2057" s="267"/>
      <c r="HV2057" s="267"/>
      <c r="HW2057" s="267"/>
      <c r="HX2057" s="267"/>
      <c r="HY2057" s="267"/>
      <c r="HZ2057" s="267"/>
      <c r="IA2057" s="267"/>
      <c r="IB2057" s="267"/>
      <c r="IC2057" s="267"/>
      <c r="ID2057" s="267"/>
      <c r="IE2057" s="267"/>
      <c r="IF2057" s="267"/>
      <c r="IG2057" s="267"/>
      <c r="IH2057" s="267"/>
      <c r="II2057" s="267"/>
      <c r="IJ2057" s="267"/>
      <c r="IK2057" s="267"/>
      <c r="IL2057" s="267"/>
      <c r="IM2057" s="267"/>
      <c r="IN2057" s="267"/>
      <c r="IO2057" s="267"/>
      <c r="IP2057" s="267"/>
      <c r="IQ2057" s="267"/>
      <c r="IR2057" s="267"/>
      <c r="IS2057" s="267"/>
      <c r="IT2057" s="267"/>
      <c r="IU2057" s="267"/>
    </row>
    <row r="2058" spans="1:255" s="268" customFormat="1" ht="12.75">
      <c r="A2058" s="267"/>
      <c r="B2058" s="267"/>
      <c r="C2058" s="267"/>
      <c r="D2058" s="267"/>
      <c r="E2058" s="267"/>
      <c r="F2058" s="267"/>
      <c r="G2058" s="267"/>
      <c r="H2058" s="267"/>
      <c r="I2058" s="267"/>
      <c r="J2058" s="267"/>
      <c r="K2058" s="267"/>
      <c r="L2058" s="267"/>
      <c r="M2058" s="267"/>
      <c r="N2058" s="267"/>
      <c r="O2058" s="267"/>
      <c r="P2058" s="267"/>
      <c r="Q2058" s="267"/>
      <c r="R2058" s="267"/>
      <c r="S2058" s="267"/>
      <c r="T2058" s="267"/>
      <c r="U2058" s="267"/>
      <c r="V2058" s="267"/>
      <c r="W2058" s="267"/>
      <c r="X2058" s="267"/>
      <c r="Y2058" s="267"/>
      <c r="Z2058" s="267"/>
      <c r="AA2058" s="267"/>
      <c r="AB2058" s="267"/>
      <c r="AC2058" s="267"/>
      <c r="AD2058" s="267"/>
      <c r="AE2058" s="267"/>
      <c r="AF2058" s="267"/>
      <c r="AG2058" s="267"/>
      <c r="AH2058" s="267"/>
      <c r="AI2058" s="267"/>
      <c r="AJ2058" s="267"/>
      <c r="AK2058" s="267"/>
      <c r="AL2058" s="267"/>
      <c r="AM2058" s="267"/>
      <c r="AN2058" s="267"/>
      <c r="AO2058" s="267"/>
      <c r="AP2058" s="267"/>
      <c r="AQ2058" s="267"/>
      <c r="AR2058" s="267"/>
      <c r="AS2058" s="267"/>
      <c r="AT2058" s="267"/>
      <c r="AU2058" s="267"/>
      <c r="AV2058" s="267"/>
      <c r="AW2058" s="267"/>
      <c r="AX2058" s="267"/>
      <c r="AY2058" s="267"/>
      <c r="AZ2058" s="267"/>
      <c r="BA2058" s="267"/>
      <c r="BB2058" s="267"/>
      <c r="BC2058" s="267"/>
      <c r="BD2058" s="267"/>
      <c r="BE2058" s="267"/>
      <c r="BF2058" s="267"/>
      <c r="BG2058" s="267"/>
      <c r="BH2058" s="267"/>
      <c r="BI2058" s="267"/>
      <c r="BJ2058" s="267"/>
      <c r="BK2058" s="267"/>
      <c r="BL2058" s="267"/>
      <c r="BM2058" s="267"/>
      <c r="BN2058" s="267"/>
      <c r="BO2058" s="267"/>
      <c r="BP2058" s="267"/>
      <c r="BQ2058" s="267"/>
      <c r="BR2058" s="267"/>
      <c r="BS2058" s="267"/>
      <c r="BT2058" s="267"/>
      <c r="BU2058" s="267"/>
      <c r="BV2058" s="267"/>
      <c r="BW2058" s="267"/>
      <c r="BX2058" s="267"/>
      <c r="BY2058" s="267"/>
      <c r="BZ2058" s="267"/>
      <c r="CA2058" s="267"/>
      <c r="CB2058" s="267"/>
      <c r="CC2058" s="267"/>
      <c r="CD2058" s="267"/>
      <c r="CE2058" s="267"/>
      <c r="CF2058" s="267"/>
      <c r="CG2058" s="267"/>
      <c r="CH2058" s="267"/>
      <c r="CI2058" s="267"/>
      <c r="CJ2058" s="267"/>
      <c r="CK2058" s="267"/>
      <c r="CL2058" s="267"/>
      <c r="CM2058" s="267"/>
      <c r="CN2058" s="267"/>
      <c r="CO2058" s="267"/>
      <c r="CP2058" s="267"/>
      <c r="CQ2058" s="267"/>
      <c r="CR2058" s="267"/>
      <c r="CS2058" s="267"/>
      <c r="CT2058" s="267"/>
      <c r="CU2058" s="267"/>
      <c r="CV2058" s="267"/>
      <c r="CW2058" s="267"/>
      <c r="CX2058" s="267"/>
      <c r="CY2058" s="267"/>
      <c r="CZ2058" s="267"/>
      <c r="DA2058" s="267"/>
      <c r="DB2058" s="267"/>
      <c r="DC2058" s="267"/>
      <c r="DD2058" s="267"/>
      <c r="DE2058" s="267"/>
      <c r="DF2058" s="267"/>
      <c r="DG2058" s="267"/>
      <c r="DH2058" s="267"/>
      <c r="DI2058" s="267"/>
      <c r="DJ2058" s="267"/>
      <c r="DK2058" s="267"/>
      <c r="DL2058" s="267"/>
      <c r="DM2058" s="267"/>
      <c r="DN2058" s="267"/>
      <c r="DO2058" s="267"/>
      <c r="DP2058" s="267"/>
      <c r="DQ2058" s="267"/>
      <c r="DR2058" s="267"/>
      <c r="DS2058" s="267"/>
      <c r="DT2058" s="267"/>
      <c r="DU2058" s="267"/>
      <c r="DV2058" s="267"/>
      <c r="DW2058" s="267"/>
      <c r="DX2058" s="267"/>
      <c r="DY2058" s="267"/>
      <c r="DZ2058" s="267"/>
      <c r="EA2058" s="267"/>
      <c r="EB2058" s="267"/>
      <c r="EC2058" s="267"/>
      <c r="ED2058" s="267"/>
      <c r="EE2058" s="267"/>
      <c r="EF2058" s="267"/>
      <c r="EG2058" s="267"/>
      <c r="EH2058" s="267"/>
      <c r="EI2058" s="267"/>
      <c r="EJ2058" s="267"/>
      <c r="EK2058" s="267"/>
      <c r="EL2058" s="267"/>
      <c r="EM2058" s="267"/>
      <c r="EN2058" s="267"/>
      <c r="EO2058" s="267"/>
      <c r="EP2058" s="267"/>
      <c r="EQ2058" s="267"/>
      <c r="ER2058" s="267"/>
      <c r="ES2058" s="267"/>
      <c r="ET2058" s="267"/>
      <c r="EU2058" s="267"/>
      <c r="EV2058" s="267"/>
      <c r="EW2058" s="267"/>
      <c r="EX2058" s="267"/>
      <c r="EY2058" s="267"/>
      <c r="EZ2058" s="267"/>
      <c r="FA2058" s="267"/>
      <c r="FB2058" s="267"/>
      <c r="FC2058" s="267"/>
      <c r="FD2058" s="267"/>
      <c r="FE2058" s="267"/>
      <c r="FF2058" s="267"/>
      <c r="FG2058" s="267"/>
      <c r="FH2058" s="267"/>
      <c r="FI2058" s="267"/>
      <c r="FJ2058" s="267"/>
      <c r="FK2058" s="267"/>
      <c r="FL2058" s="267"/>
      <c r="FM2058" s="267"/>
      <c r="FN2058" s="267"/>
      <c r="FO2058" s="267"/>
      <c r="FP2058" s="267"/>
      <c r="FQ2058" s="267"/>
      <c r="FR2058" s="267"/>
      <c r="FS2058" s="267"/>
      <c r="FT2058" s="267"/>
      <c r="FU2058" s="267"/>
      <c r="FV2058" s="267"/>
      <c r="FW2058" s="267"/>
      <c r="FX2058" s="267"/>
      <c r="FY2058" s="267"/>
      <c r="FZ2058" s="267"/>
      <c r="GA2058" s="267"/>
      <c r="GB2058" s="267"/>
      <c r="GC2058" s="267"/>
      <c r="GD2058" s="267"/>
      <c r="GE2058" s="267"/>
      <c r="GF2058" s="267"/>
      <c r="GG2058" s="267"/>
      <c r="GH2058" s="267"/>
      <c r="GI2058" s="267"/>
      <c r="GJ2058" s="267"/>
      <c r="GK2058" s="267"/>
      <c r="GL2058" s="267"/>
      <c r="GM2058" s="267"/>
      <c r="GN2058" s="267"/>
      <c r="GO2058" s="267"/>
      <c r="GP2058" s="267"/>
      <c r="GQ2058" s="267"/>
      <c r="GR2058" s="267"/>
      <c r="GS2058" s="267"/>
      <c r="GT2058" s="267"/>
      <c r="GU2058" s="267"/>
      <c r="GV2058" s="267"/>
      <c r="GW2058" s="267"/>
      <c r="GX2058" s="267"/>
      <c r="GY2058" s="267"/>
      <c r="GZ2058" s="267"/>
      <c r="HA2058" s="267"/>
      <c r="HB2058" s="267"/>
      <c r="HC2058" s="267"/>
      <c r="HD2058" s="267"/>
      <c r="HE2058" s="267"/>
      <c r="HF2058" s="267"/>
      <c r="HG2058" s="267"/>
      <c r="HH2058" s="267"/>
      <c r="HI2058" s="267"/>
      <c r="HJ2058" s="267"/>
      <c r="HK2058" s="267"/>
      <c r="HL2058" s="267"/>
      <c r="HM2058" s="267"/>
      <c r="HN2058" s="267"/>
      <c r="HO2058" s="267"/>
      <c r="HP2058" s="267"/>
      <c r="HQ2058" s="267"/>
      <c r="HR2058" s="267"/>
      <c r="HS2058" s="267"/>
      <c r="HT2058" s="267"/>
      <c r="HU2058" s="267"/>
      <c r="HV2058" s="267"/>
      <c r="HW2058" s="267"/>
      <c r="HX2058" s="267"/>
      <c r="HY2058" s="267"/>
      <c r="HZ2058" s="267"/>
      <c r="IA2058" s="267"/>
      <c r="IB2058" s="267"/>
      <c r="IC2058" s="267"/>
      <c r="ID2058" s="267"/>
      <c r="IE2058" s="267"/>
      <c r="IF2058" s="267"/>
      <c r="IG2058" s="267"/>
      <c r="IH2058" s="267"/>
      <c r="II2058" s="267"/>
      <c r="IJ2058" s="267"/>
      <c r="IK2058" s="267"/>
      <c r="IL2058" s="267"/>
      <c r="IM2058" s="267"/>
      <c r="IN2058" s="267"/>
      <c r="IO2058" s="267"/>
      <c r="IP2058" s="267"/>
      <c r="IQ2058" s="267"/>
      <c r="IR2058" s="267"/>
      <c r="IS2058" s="267"/>
      <c r="IT2058" s="267"/>
      <c r="IU2058" s="267"/>
    </row>
    <row r="2059" spans="1:255" s="268" customFormat="1" ht="12.75">
      <c r="A2059" s="267"/>
      <c r="B2059" s="267"/>
      <c r="C2059" s="267"/>
      <c r="D2059" s="267"/>
      <c r="E2059" s="267"/>
      <c r="F2059" s="267"/>
      <c r="G2059" s="267"/>
      <c r="H2059" s="267"/>
      <c r="I2059" s="267"/>
      <c r="J2059" s="267"/>
      <c r="K2059" s="267"/>
      <c r="L2059" s="267"/>
      <c r="M2059" s="267"/>
      <c r="N2059" s="267"/>
      <c r="O2059" s="267"/>
      <c r="P2059" s="267"/>
      <c r="Q2059" s="267"/>
      <c r="R2059" s="267"/>
      <c r="S2059" s="267"/>
      <c r="T2059" s="267"/>
      <c r="U2059" s="267"/>
      <c r="V2059" s="267"/>
      <c r="W2059" s="267"/>
      <c r="X2059" s="267"/>
      <c r="Y2059" s="267"/>
      <c r="Z2059" s="267"/>
      <c r="AA2059" s="267"/>
      <c r="AB2059" s="267"/>
      <c r="AC2059" s="267"/>
      <c r="AD2059" s="267"/>
      <c r="AE2059" s="267"/>
      <c r="AF2059" s="267"/>
      <c r="AG2059" s="267"/>
      <c r="AH2059" s="267"/>
      <c r="AI2059" s="267"/>
      <c r="AJ2059" s="267"/>
      <c r="AK2059" s="267"/>
      <c r="AL2059" s="267"/>
      <c r="AM2059" s="267"/>
      <c r="AN2059" s="267"/>
      <c r="AO2059" s="267"/>
      <c r="AP2059" s="267"/>
      <c r="AQ2059" s="267"/>
      <c r="AR2059" s="267"/>
      <c r="AS2059" s="267"/>
      <c r="AT2059" s="267"/>
      <c r="AU2059" s="267"/>
      <c r="AV2059" s="267"/>
      <c r="AW2059" s="267"/>
      <c r="AX2059" s="267"/>
      <c r="AY2059" s="267"/>
      <c r="AZ2059" s="267"/>
      <c r="BA2059" s="267"/>
      <c r="BB2059" s="267"/>
      <c r="BC2059" s="267"/>
      <c r="BD2059" s="267"/>
      <c r="BE2059" s="267"/>
      <c r="BF2059" s="267"/>
      <c r="BG2059" s="267"/>
      <c r="BH2059" s="267"/>
      <c r="BI2059" s="267"/>
      <c r="BJ2059" s="267"/>
      <c r="BK2059" s="267"/>
      <c r="BL2059" s="267"/>
      <c r="BM2059" s="267"/>
      <c r="BN2059" s="267"/>
      <c r="BO2059" s="267"/>
      <c r="BP2059" s="267"/>
      <c r="BQ2059" s="267"/>
      <c r="BR2059" s="267"/>
      <c r="BS2059" s="267"/>
      <c r="BT2059" s="267"/>
      <c r="BU2059" s="267"/>
      <c r="BV2059" s="267"/>
      <c r="BW2059" s="267"/>
      <c r="BX2059" s="267"/>
      <c r="BY2059" s="267"/>
      <c r="BZ2059" s="267"/>
      <c r="CA2059" s="267"/>
      <c r="CB2059" s="267"/>
      <c r="CC2059" s="267"/>
      <c r="CD2059" s="267"/>
      <c r="CE2059" s="267"/>
      <c r="CF2059" s="267"/>
      <c r="CG2059" s="267"/>
      <c r="CH2059" s="267"/>
      <c r="CI2059" s="267"/>
      <c r="CJ2059" s="267"/>
      <c r="CK2059" s="267"/>
      <c r="CL2059" s="267"/>
      <c r="CM2059" s="267"/>
      <c r="CN2059" s="267"/>
      <c r="CO2059" s="267"/>
      <c r="CP2059" s="267"/>
      <c r="CQ2059" s="267"/>
      <c r="CR2059" s="267"/>
      <c r="CS2059" s="267"/>
      <c r="CT2059" s="267"/>
      <c r="CU2059" s="267"/>
      <c r="CV2059" s="267"/>
      <c r="CW2059" s="267"/>
      <c r="CX2059" s="267"/>
      <c r="CY2059" s="267"/>
      <c r="CZ2059" s="267"/>
      <c r="DA2059" s="267"/>
      <c r="DB2059" s="267"/>
      <c r="DC2059" s="267"/>
      <c r="DD2059" s="267"/>
      <c r="DE2059" s="267"/>
      <c r="DF2059" s="267"/>
      <c r="DG2059" s="267"/>
      <c r="DH2059" s="267"/>
      <c r="DI2059" s="267"/>
      <c r="DJ2059" s="267"/>
      <c r="DK2059" s="267"/>
      <c r="DL2059" s="267"/>
      <c r="DM2059" s="267"/>
      <c r="DN2059" s="267"/>
      <c r="DO2059" s="267"/>
      <c r="DP2059" s="267"/>
      <c r="DQ2059" s="267"/>
      <c r="DR2059" s="267"/>
      <c r="DS2059" s="267"/>
      <c r="DT2059" s="267"/>
      <c r="DU2059" s="267"/>
      <c r="DV2059" s="267"/>
      <c r="DW2059" s="267"/>
      <c r="DX2059" s="267"/>
      <c r="DY2059" s="267"/>
      <c r="DZ2059" s="267"/>
      <c r="EA2059" s="267"/>
      <c r="EB2059" s="267"/>
      <c r="EC2059" s="267"/>
      <c r="ED2059" s="267"/>
      <c r="EE2059" s="267"/>
      <c r="EF2059" s="267"/>
      <c r="EG2059" s="267"/>
      <c r="EH2059" s="267"/>
      <c r="EI2059" s="267"/>
      <c r="EJ2059" s="267"/>
      <c r="EK2059" s="267"/>
      <c r="EL2059" s="267"/>
      <c r="EM2059" s="267"/>
      <c r="EN2059" s="267"/>
      <c r="EO2059" s="267"/>
      <c r="EP2059" s="267"/>
      <c r="EQ2059" s="267"/>
      <c r="ER2059" s="267"/>
      <c r="ES2059" s="267"/>
      <c r="ET2059" s="267"/>
      <c r="EU2059" s="267"/>
      <c r="EV2059" s="267"/>
      <c r="EW2059" s="267"/>
      <c r="EX2059" s="267"/>
      <c r="EY2059" s="267"/>
      <c r="EZ2059" s="267"/>
      <c r="FA2059" s="267"/>
      <c r="FB2059" s="267"/>
      <c r="FC2059" s="267"/>
      <c r="FD2059" s="267"/>
      <c r="FE2059" s="267"/>
      <c r="FF2059" s="267"/>
      <c r="FG2059" s="267"/>
      <c r="FH2059" s="267"/>
      <c r="FI2059" s="267"/>
      <c r="FJ2059" s="267"/>
      <c r="FK2059" s="267"/>
      <c r="FL2059" s="267"/>
      <c r="FM2059" s="267"/>
      <c r="FN2059" s="267"/>
      <c r="FO2059" s="267"/>
      <c r="FP2059" s="267"/>
      <c r="FQ2059" s="267"/>
      <c r="FR2059" s="267"/>
      <c r="FS2059" s="267"/>
      <c r="FT2059" s="267"/>
      <c r="FU2059" s="267"/>
      <c r="FV2059" s="267"/>
      <c r="FW2059" s="267"/>
      <c r="FX2059" s="267"/>
      <c r="FY2059" s="267"/>
      <c r="FZ2059" s="267"/>
      <c r="GA2059" s="267"/>
      <c r="GB2059" s="267"/>
      <c r="GC2059" s="267"/>
      <c r="GD2059" s="267"/>
      <c r="GE2059" s="267"/>
      <c r="GF2059" s="267"/>
      <c r="GG2059" s="267"/>
      <c r="GH2059" s="267"/>
      <c r="GI2059" s="267"/>
      <c r="GJ2059" s="267"/>
      <c r="GK2059" s="267"/>
      <c r="GL2059" s="267"/>
      <c r="GM2059" s="267"/>
      <c r="GN2059" s="267"/>
      <c r="GO2059" s="267"/>
      <c r="GP2059" s="267"/>
      <c r="GQ2059" s="267"/>
      <c r="GR2059" s="267"/>
      <c r="GS2059" s="267"/>
      <c r="GT2059" s="267"/>
      <c r="GU2059" s="267"/>
      <c r="GV2059" s="267"/>
      <c r="GW2059" s="267"/>
      <c r="GX2059" s="267"/>
      <c r="GY2059" s="267"/>
      <c r="GZ2059" s="267"/>
      <c r="HA2059" s="267"/>
      <c r="HB2059" s="267"/>
      <c r="HC2059" s="267"/>
      <c r="HD2059" s="267"/>
      <c r="HE2059" s="267"/>
      <c r="HF2059" s="267"/>
      <c r="HG2059" s="267"/>
      <c r="HH2059" s="267"/>
      <c r="HI2059" s="267"/>
      <c r="HJ2059" s="267"/>
      <c r="HK2059" s="267"/>
      <c r="HL2059" s="267"/>
      <c r="HM2059" s="267"/>
      <c r="HN2059" s="267"/>
      <c r="HO2059" s="267"/>
      <c r="HP2059" s="267"/>
      <c r="HQ2059" s="267"/>
      <c r="HR2059" s="267"/>
      <c r="HS2059" s="267"/>
      <c r="HT2059" s="267"/>
      <c r="HU2059" s="267"/>
      <c r="HV2059" s="267"/>
      <c r="HW2059" s="267"/>
      <c r="HX2059" s="267"/>
      <c r="HY2059" s="267"/>
      <c r="HZ2059" s="267"/>
      <c r="IA2059" s="267"/>
      <c r="IB2059" s="267"/>
      <c r="IC2059" s="267"/>
      <c r="ID2059" s="267"/>
      <c r="IE2059" s="267"/>
      <c r="IF2059" s="267"/>
      <c r="IG2059" s="267"/>
      <c r="IH2059" s="267"/>
      <c r="II2059" s="267"/>
      <c r="IJ2059" s="267"/>
      <c r="IK2059" s="267"/>
      <c r="IL2059" s="267"/>
      <c r="IM2059" s="267"/>
      <c r="IN2059" s="267"/>
      <c r="IO2059" s="267"/>
      <c r="IP2059" s="267"/>
      <c r="IQ2059" s="267"/>
      <c r="IR2059" s="267"/>
      <c r="IS2059" s="267"/>
      <c r="IT2059" s="267"/>
      <c r="IU2059" s="267"/>
    </row>
    <row r="2060" spans="1:255" s="268" customFormat="1" ht="12.75">
      <c r="A2060" s="267"/>
      <c r="B2060" s="267"/>
      <c r="C2060" s="267"/>
      <c r="D2060" s="267"/>
      <c r="E2060" s="267"/>
      <c r="F2060" s="267"/>
      <c r="G2060" s="267"/>
      <c r="H2060" s="267"/>
      <c r="I2060" s="267"/>
      <c r="J2060" s="267"/>
      <c r="K2060" s="267"/>
      <c r="L2060" s="267"/>
      <c r="M2060" s="267"/>
      <c r="N2060" s="267"/>
      <c r="O2060" s="267"/>
      <c r="P2060" s="267"/>
      <c r="Q2060" s="267"/>
      <c r="R2060" s="267"/>
      <c r="S2060" s="267"/>
      <c r="T2060" s="267"/>
      <c r="U2060" s="267"/>
      <c r="V2060" s="267"/>
      <c r="W2060" s="267"/>
      <c r="X2060" s="267"/>
      <c r="Y2060" s="267"/>
      <c r="Z2060" s="267"/>
      <c r="AA2060" s="267"/>
      <c r="AB2060" s="267"/>
      <c r="AC2060" s="267"/>
      <c r="AD2060" s="267"/>
      <c r="AE2060" s="267"/>
      <c r="AF2060" s="267"/>
      <c r="AG2060" s="267"/>
      <c r="AH2060" s="267"/>
      <c r="AI2060" s="267"/>
      <c r="AJ2060" s="267"/>
      <c r="AK2060" s="267"/>
      <c r="AL2060" s="267"/>
      <c r="AM2060" s="267"/>
      <c r="AN2060" s="267"/>
      <c r="AO2060" s="267"/>
      <c r="AP2060" s="267"/>
      <c r="AQ2060" s="267"/>
      <c r="AR2060" s="267"/>
      <c r="AS2060" s="267"/>
      <c r="AT2060" s="267"/>
      <c r="AU2060" s="267"/>
      <c r="AV2060" s="267"/>
      <c r="AW2060" s="267"/>
      <c r="AX2060" s="267"/>
      <c r="AY2060" s="267"/>
      <c r="AZ2060" s="267"/>
      <c r="BA2060" s="267"/>
      <c r="BB2060" s="267"/>
      <c r="BC2060" s="267"/>
      <c r="BD2060" s="267"/>
      <c r="BE2060" s="267"/>
      <c r="BF2060" s="267"/>
      <c r="BG2060" s="267"/>
      <c r="BH2060" s="267"/>
      <c r="BI2060" s="267"/>
      <c r="BJ2060" s="267"/>
      <c r="BK2060" s="267"/>
      <c r="BL2060" s="267"/>
      <c r="BM2060" s="267"/>
      <c r="BN2060" s="267"/>
      <c r="BO2060" s="267"/>
      <c r="BP2060" s="267"/>
      <c r="BQ2060" s="267"/>
      <c r="BR2060" s="267"/>
      <c r="BS2060" s="267"/>
      <c r="BT2060" s="267"/>
      <c r="BU2060" s="267"/>
      <c r="BV2060" s="267"/>
      <c r="BW2060" s="267"/>
      <c r="BX2060" s="267"/>
      <c r="BY2060" s="267"/>
      <c r="BZ2060" s="267"/>
      <c r="CA2060" s="267"/>
      <c r="CB2060" s="267"/>
      <c r="CC2060" s="267"/>
      <c r="CD2060" s="267"/>
      <c r="CE2060" s="267"/>
      <c r="CF2060" s="267"/>
      <c r="CG2060" s="267"/>
      <c r="CH2060" s="267"/>
      <c r="CI2060" s="267"/>
      <c r="CJ2060" s="267"/>
      <c r="CK2060" s="267"/>
      <c r="CL2060" s="267"/>
      <c r="CM2060" s="267"/>
      <c r="CN2060" s="267"/>
      <c r="CO2060" s="267"/>
      <c r="CP2060" s="267"/>
      <c r="CQ2060" s="267"/>
      <c r="CR2060" s="267"/>
      <c r="CS2060" s="267"/>
      <c r="CT2060" s="267"/>
      <c r="CU2060" s="267"/>
      <c r="CV2060" s="267"/>
      <c r="CW2060" s="267"/>
      <c r="CX2060" s="267"/>
      <c r="CY2060" s="267"/>
      <c r="CZ2060" s="267"/>
      <c r="DA2060" s="267"/>
      <c r="DB2060" s="267"/>
      <c r="DC2060" s="267"/>
      <c r="DD2060" s="267"/>
      <c r="DE2060" s="267"/>
      <c r="DF2060" s="267"/>
      <c r="DG2060" s="267"/>
      <c r="DH2060" s="267"/>
      <c r="DI2060" s="267"/>
      <c r="DJ2060" s="267"/>
      <c r="DK2060" s="267"/>
      <c r="DL2060" s="267"/>
      <c r="DM2060" s="267"/>
      <c r="DN2060" s="267"/>
      <c r="DO2060" s="267"/>
      <c r="DP2060" s="267"/>
      <c r="DQ2060" s="267"/>
      <c r="DR2060" s="267"/>
      <c r="DS2060" s="267"/>
      <c r="DT2060" s="267"/>
      <c r="DU2060" s="267"/>
      <c r="DV2060" s="267"/>
      <c r="DW2060" s="267"/>
      <c r="DX2060" s="267"/>
      <c r="DY2060" s="267"/>
      <c r="DZ2060" s="267"/>
      <c r="EA2060" s="267"/>
      <c r="EB2060" s="267"/>
      <c r="EC2060" s="267"/>
      <c r="ED2060" s="267"/>
      <c r="EE2060" s="267"/>
      <c r="EF2060" s="267"/>
      <c r="EG2060" s="267"/>
      <c r="EH2060" s="267"/>
      <c r="EI2060" s="267"/>
      <c r="EJ2060" s="267"/>
      <c r="EK2060" s="267"/>
      <c r="EL2060" s="267"/>
      <c r="EM2060" s="267"/>
      <c r="EN2060" s="267"/>
      <c r="EO2060" s="267"/>
      <c r="EP2060" s="267"/>
      <c r="EQ2060" s="267"/>
      <c r="ER2060" s="267"/>
      <c r="ES2060" s="267"/>
      <c r="ET2060" s="267"/>
      <c r="EU2060" s="267"/>
      <c r="EV2060" s="267"/>
      <c r="EW2060" s="267"/>
      <c r="EX2060" s="267"/>
      <c r="EY2060" s="267"/>
      <c r="EZ2060" s="267"/>
      <c r="FA2060" s="267"/>
      <c r="FB2060" s="267"/>
      <c r="FC2060" s="267"/>
      <c r="FD2060" s="267"/>
      <c r="FE2060" s="267"/>
      <c r="FF2060" s="267"/>
      <c r="FG2060" s="267"/>
      <c r="FH2060" s="267"/>
      <c r="FI2060" s="267"/>
      <c r="FJ2060" s="267"/>
      <c r="FK2060" s="267"/>
      <c r="FL2060" s="267"/>
      <c r="FM2060" s="267"/>
      <c r="FN2060" s="267"/>
      <c r="FO2060" s="267"/>
      <c r="FP2060" s="267"/>
      <c r="FQ2060" s="267"/>
      <c r="FR2060" s="267"/>
      <c r="FS2060" s="267"/>
      <c r="FT2060" s="267"/>
      <c r="FU2060" s="267"/>
      <c r="FV2060" s="267"/>
      <c r="FW2060" s="267"/>
      <c r="FX2060" s="267"/>
      <c r="FY2060" s="267"/>
      <c r="FZ2060" s="267"/>
      <c r="GA2060" s="267"/>
      <c r="GB2060" s="267"/>
      <c r="GC2060" s="267"/>
      <c r="GD2060" s="267"/>
      <c r="GE2060" s="267"/>
      <c r="GF2060" s="267"/>
      <c r="GG2060" s="267"/>
      <c r="GH2060" s="267"/>
      <c r="GI2060" s="267"/>
      <c r="GJ2060" s="267"/>
      <c r="GK2060" s="267"/>
      <c r="GL2060" s="267"/>
      <c r="GM2060" s="267"/>
      <c r="GN2060" s="267"/>
      <c r="GO2060" s="267"/>
      <c r="GP2060" s="267"/>
      <c r="GQ2060" s="267"/>
      <c r="GR2060" s="267"/>
      <c r="GS2060" s="267"/>
      <c r="GT2060" s="267"/>
      <c r="GU2060" s="267"/>
      <c r="GV2060" s="267"/>
      <c r="GW2060" s="267"/>
      <c r="GX2060" s="267"/>
      <c r="GY2060" s="267"/>
      <c r="GZ2060" s="267"/>
      <c r="HA2060" s="267"/>
      <c r="HB2060" s="267"/>
      <c r="HC2060" s="267"/>
      <c r="HD2060" s="267"/>
      <c r="HE2060" s="267"/>
      <c r="HF2060" s="267"/>
      <c r="HG2060" s="267"/>
      <c r="HH2060" s="267"/>
      <c r="HI2060" s="267"/>
      <c r="HJ2060" s="267"/>
      <c r="HK2060" s="267"/>
      <c r="HL2060" s="267"/>
      <c r="HM2060" s="267"/>
      <c r="HN2060" s="267"/>
      <c r="HO2060" s="267"/>
      <c r="HP2060" s="267"/>
      <c r="HQ2060" s="267"/>
      <c r="HR2060" s="267"/>
      <c r="HS2060" s="267"/>
      <c r="HT2060" s="267"/>
      <c r="HU2060" s="267"/>
      <c r="HV2060" s="267"/>
      <c r="HW2060" s="267"/>
      <c r="HX2060" s="267"/>
      <c r="HY2060" s="267"/>
      <c r="HZ2060" s="267"/>
      <c r="IA2060" s="267"/>
      <c r="IB2060" s="267"/>
      <c r="IC2060" s="267"/>
      <c r="ID2060" s="267"/>
      <c r="IE2060" s="267"/>
      <c r="IF2060" s="267"/>
      <c r="IG2060" s="267"/>
      <c r="IH2060" s="267"/>
      <c r="II2060" s="267"/>
      <c r="IJ2060" s="267"/>
      <c r="IK2060" s="267"/>
      <c r="IL2060" s="267"/>
      <c r="IM2060" s="267"/>
      <c r="IN2060" s="267"/>
      <c r="IO2060" s="267"/>
      <c r="IP2060" s="267"/>
      <c r="IQ2060" s="267"/>
      <c r="IR2060" s="267"/>
      <c r="IS2060" s="267"/>
      <c r="IT2060" s="267"/>
      <c r="IU2060" s="267"/>
    </row>
    <row r="2061" spans="1:255" s="268" customFormat="1" ht="12.75">
      <c r="A2061" s="267"/>
      <c r="B2061" s="267"/>
      <c r="C2061" s="267"/>
      <c r="D2061" s="267"/>
      <c r="E2061" s="267"/>
      <c r="F2061" s="267"/>
      <c r="G2061" s="267"/>
      <c r="H2061" s="267"/>
      <c r="I2061" s="267"/>
      <c r="J2061" s="267"/>
      <c r="K2061" s="267"/>
      <c r="L2061" s="267"/>
      <c r="M2061" s="267"/>
      <c r="N2061" s="267"/>
      <c r="O2061" s="267"/>
      <c r="P2061" s="267"/>
      <c r="Q2061" s="267"/>
      <c r="R2061" s="267"/>
      <c r="S2061" s="267"/>
      <c r="T2061" s="267"/>
      <c r="U2061" s="267"/>
      <c r="V2061" s="267"/>
      <c r="W2061" s="267"/>
      <c r="X2061" s="267"/>
      <c r="Y2061" s="267"/>
      <c r="Z2061" s="267"/>
      <c r="AA2061" s="267"/>
      <c r="AB2061" s="267"/>
      <c r="AC2061" s="267"/>
      <c r="AD2061" s="267"/>
      <c r="AE2061" s="267"/>
      <c r="AF2061" s="267"/>
      <c r="AG2061" s="267"/>
      <c r="AH2061" s="267"/>
      <c r="AI2061" s="267"/>
      <c r="AJ2061" s="267"/>
      <c r="AK2061" s="267"/>
      <c r="AL2061" s="267"/>
      <c r="AM2061" s="267"/>
      <c r="AN2061" s="267"/>
      <c r="AO2061" s="267"/>
      <c r="AP2061" s="267"/>
      <c r="AQ2061" s="267"/>
      <c r="AR2061" s="267"/>
      <c r="AS2061" s="267"/>
      <c r="AT2061" s="267"/>
      <c r="AU2061" s="267"/>
      <c r="AV2061" s="267"/>
      <c r="AW2061" s="267"/>
      <c r="AX2061" s="267"/>
      <c r="AY2061" s="267"/>
      <c r="AZ2061" s="267"/>
      <c r="BA2061" s="267"/>
      <c r="BB2061" s="267"/>
      <c r="BC2061" s="267"/>
      <c r="BD2061" s="267"/>
      <c r="BE2061" s="267"/>
      <c r="BF2061" s="267"/>
      <c r="BG2061" s="267"/>
      <c r="BH2061" s="267"/>
      <c r="BI2061" s="267"/>
      <c r="BJ2061" s="267"/>
      <c r="BK2061" s="267"/>
      <c r="BL2061" s="267"/>
      <c r="BM2061" s="267"/>
      <c r="BN2061" s="267"/>
      <c r="BO2061" s="267"/>
      <c r="BP2061" s="267"/>
      <c r="BQ2061" s="267"/>
      <c r="BR2061" s="267"/>
      <c r="BS2061" s="267"/>
      <c r="BT2061" s="267"/>
      <c r="BU2061" s="267"/>
      <c r="BV2061" s="267"/>
      <c r="BW2061" s="267"/>
      <c r="BX2061" s="267"/>
      <c r="BY2061" s="267"/>
      <c r="BZ2061" s="267"/>
      <c r="CA2061" s="267"/>
      <c r="CB2061" s="267"/>
      <c r="CC2061" s="267"/>
      <c r="CD2061" s="267"/>
      <c r="CE2061" s="267"/>
      <c r="CF2061" s="267"/>
      <c r="CG2061" s="267"/>
      <c r="CH2061" s="267"/>
      <c r="CI2061" s="267"/>
      <c r="CJ2061" s="267"/>
      <c r="CK2061" s="267"/>
      <c r="CL2061" s="267"/>
      <c r="CM2061" s="267"/>
      <c r="CN2061" s="267"/>
      <c r="CO2061" s="267"/>
      <c r="CP2061" s="267"/>
      <c r="CQ2061" s="267"/>
      <c r="CR2061" s="267"/>
      <c r="CS2061" s="267"/>
      <c r="CT2061" s="267"/>
      <c r="CU2061" s="267"/>
      <c r="CV2061" s="267"/>
      <c r="CW2061" s="267"/>
      <c r="CX2061" s="267"/>
      <c r="CY2061" s="267"/>
      <c r="CZ2061" s="267"/>
      <c r="DA2061" s="267"/>
      <c r="DB2061" s="267"/>
      <c r="DC2061" s="267"/>
      <c r="DD2061" s="267"/>
      <c r="DE2061" s="267"/>
      <c r="DF2061" s="267"/>
      <c r="DG2061" s="267"/>
      <c r="DH2061" s="267"/>
      <c r="DI2061" s="267"/>
      <c r="DJ2061" s="267"/>
      <c r="DK2061" s="267"/>
      <c r="DL2061" s="267"/>
      <c r="DM2061" s="267"/>
      <c r="DN2061" s="267"/>
      <c r="DO2061" s="267"/>
      <c r="DP2061" s="267"/>
      <c r="DQ2061" s="267"/>
      <c r="DR2061" s="267"/>
      <c r="DS2061" s="267"/>
      <c r="DT2061" s="267"/>
      <c r="DU2061" s="267"/>
      <c r="DV2061" s="267"/>
      <c r="DW2061" s="267"/>
      <c r="DX2061" s="267"/>
      <c r="DY2061" s="267"/>
      <c r="DZ2061" s="267"/>
      <c r="EA2061" s="267"/>
      <c r="EB2061" s="267"/>
      <c r="EC2061" s="267"/>
      <c r="ED2061" s="267"/>
      <c r="EE2061" s="267"/>
      <c r="EF2061" s="267"/>
      <c r="EG2061" s="267"/>
      <c r="EH2061" s="267"/>
      <c r="EI2061" s="267"/>
      <c r="EJ2061" s="267"/>
      <c r="EK2061" s="267"/>
      <c r="EL2061" s="267"/>
      <c r="EM2061" s="267"/>
      <c r="EN2061" s="267"/>
      <c r="EO2061" s="267"/>
      <c r="EP2061" s="267"/>
      <c r="EQ2061" s="267"/>
      <c r="ER2061" s="267"/>
      <c r="ES2061" s="267"/>
      <c r="ET2061" s="267"/>
      <c r="EU2061" s="267"/>
      <c r="EV2061" s="267"/>
      <c r="EW2061" s="267"/>
      <c r="EX2061" s="267"/>
      <c r="EY2061" s="267"/>
      <c r="EZ2061" s="267"/>
      <c r="FA2061" s="267"/>
      <c r="FB2061" s="267"/>
      <c r="FC2061" s="267"/>
      <c r="FD2061" s="267"/>
      <c r="FE2061" s="267"/>
      <c r="FF2061" s="267"/>
      <c r="FG2061" s="267"/>
      <c r="FH2061" s="267"/>
      <c r="FI2061" s="267"/>
      <c r="FJ2061" s="267"/>
      <c r="FK2061" s="267"/>
      <c r="FL2061" s="267"/>
      <c r="FM2061" s="267"/>
      <c r="FN2061" s="267"/>
      <c r="FO2061" s="267"/>
      <c r="FP2061" s="267"/>
      <c r="FQ2061" s="267"/>
      <c r="FR2061" s="267"/>
      <c r="FS2061" s="267"/>
      <c r="FT2061" s="267"/>
      <c r="FU2061" s="267"/>
      <c r="FV2061" s="267"/>
      <c r="FW2061" s="267"/>
      <c r="FX2061" s="267"/>
      <c r="FY2061" s="267"/>
      <c r="FZ2061" s="267"/>
      <c r="GA2061" s="267"/>
      <c r="GB2061" s="267"/>
      <c r="GC2061" s="267"/>
      <c r="GD2061" s="267"/>
      <c r="GE2061" s="267"/>
      <c r="GF2061" s="267"/>
      <c r="GG2061" s="267"/>
      <c r="GH2061" s="267"/>
      <c r="GI2061" s="267"/>
      <c r="GJ2061" s="267"/>
      <c r="GK2061" s="267"/>
      <c r="GL2061" s="267"/>
      <c r="GM2061" s="267"/>
      <c r="GN2061" s="267"/>
      <c r="GO2061" s="267"/>
      <c r="GP2061" s="267"/>
      <c r="GQ2061" s="267"/>
      <c r="GR2061" s="267"/>
      <c r="GS2061" s="267"/>
      <c r="GT2061" s="267"/>
      <c r="GU2061" s="267"/>
      <c r="GV2061" s="267"/>
      <c r="GW2061" s="267"/>
      <c r="GX2061" s="267"/>
      <c r="GY2061" s="267"/>
      <c r="GZ2061" s="267"/>
      <c r="HA2061" s="267"/>
      <c r="HB2061" s="267"/>
      <c r="HC2061" s="267"/>
      <c r="HD2061" s="267"/>
      <c r="HE2061" s="267"/>
      <c r="HF2061" s="267"/>
      <c r="HG2061" s="267"/>
      <c r="HH2061" s="267"/>
      <c r="HI2061" s="267"/>
      <c r="HJ2061" s="267"/>
      <c r="HK2061" s="267"/>
      <c r="HL2061" s="267"/>
      <c r="HM2061" s="267"/>
      <c r="HN2061" s="267"/>
      <c r="HO2061" s="267"/>
      <c r="HP2061" s="267"/>
      <c r="HQ2061" s="267"/>
      <c r="HR2061" s="267"/>
      <c r="HS2061" s="267"/>
      <c r="HT2061" s="267"/>
      <c r="HU2061" s="267"/>
      <c r="HV2061" s="267"/>
      <c r="HW2061" s="267"/>
      <c r="HX2061" s="267"/>
      <c r="HY2061" s="267"/>
      <c r="HZ2061" s="267"/>
      <c r="IA2061" s="267"/>
      <c r="IB2061" s="267"/>
      <c r="IC2061" s="267"/>
      <c r="ID2061" s="267"/>
      <c r="IE2061" s="267"/>
      <c r="IF2061" s="267"/>
      <c r="IG2061" s="267"/>
      <c r="IH2061" s="267"/>
      <c r="II2061" s="267"/>
      <c r="IJ2061" s="267"/>
      <c r="IK2061" s="267"/>
      <c r="IL2061" s="267"/>
      <c r="IM2061" s="267"/>
      <c r="IN2061" s="267"/>
      <c r="IO2061" s="267"/>
      <c r="IP2061" s="267"/>
      <c r="IQ2061" s="267"/>
      <c r="IR2061" s="267"/>
      <c r="IS2061" s="267"/>
      <c r="IT2061" s="267"/>
      <c r="IU2061" s="267"/>
    </row>
    <row r="2062" spans="1:255" s="268" customFormat="1" ht="12.75">
      <c r="A2062" s="267"/>
      <c r="B2062" s="267"/>
      <c r="C2062" s="267"/>
      <c r="D2062" s="267"/>
      <c r="E2062" s="267"/>
      <c r="F2062" s="267"/>
      <c r="G2062" s="267"/>
      <c r="H2062" s="267"/>
      <c r="I2062" s="267"/>
      <c r="J2062" s="267"/>
      <c r="K2062" s="267"/>
      <c r="L2062" s="267"/>
      <c r="M2062" s="267"/>
      <c r="N2062" s="267"/>
      <c r="O2062" s="267"/>
      <c r="P2062" s="267"/>
      <c r="Q2062" s="267"/>
      <c r="R2062" s="267"/>
      <c r="S2062" s="267"/>
      <c r="T2062" s="267"/>
      <c r="U2062" s="267"/>
      <c r="V2062" s="267"/>
      <c r="W2062" s="267"/>
      <c r="X2062" s="267"/>
      <c r="Y2062" s="267"/>
      <c r="Z2062" s="267"/>
      <c r="AA2062" s="267"/>
      <c r="AB2062" s="267"/>
      <c r="AC2062" s="267"/>
      <c r="AD2062" s="267"/>
      <c r="AE2062" s="267"/>
      <c r="AF2062" s="267"/>
      <c r="AG2062" s="267"/>
      <c r="AH2062" s="267"/>
      <c r="AI2062" s="267"/>
      <c r="AJ2062" s="267"/>
      <c r="AK2062" s="267"/>
      <c r="AL2062" s="267"/>
      <c r="AM2062" s="267"/>
      <c r="AN2062" s="267"/>
      <c r="AO2062" s="267"/>
      <c r="AP2062" s="267"/>
      <c r="AQ2062" s="267"/>
      <c r="AR2062" s="267"/>
      <c r="AS2062" s="267"/>
      <c r="AT2062" s="267"/>
      <c r="AU2062" s="267"/>
      <c r="AV2062" s="267"/>
      <c r="AW2062" s="267"/>
      <c r="AX2062" s="267"/>
      <c r="AY2062" s="267"/>
      <c r="AZ2062" s="267"/>
      <c r="BA2062" s="267"/>
      <c r="BB2062" s="267"/>
      <c r="BC2062" s="267"/>
      <c r="BD2062" s="267"/>
      <c r="BE2062" s="267"/>
      <c r="BF2062" s="267"/>
      <c r="BG2062" s="267"/>
      <c r="BH2062" s="267"/>
      <c r="BI2062" s="267"/>
      <c r="BJ2062" s="267"/>
      <c r="BK2062" s="267"/>
      <c r="BL2062" s="267"/>
      <c r="BM2062" s="267"/>
      <c r="BN2062" s="267"/>
      <c r="BO2062" s="267"/>
      <c r="BP2062" s="267"/>
      <c r="BQ2062" s="267"/>
      <c r="BR2062" s="267"/>
      <c r="BS2062" s="267"/>
      <c r="BT2062" s="267"/>
      <c r="BU2062" s="267"/>
      <c r="BV2062" s="267"/>
      <c r="BW2062" s="267"/>
      <c r="BX2062" s="267"/>
      <c r="BY2062" s="267"/>
      <c r="BZ2062" s="267"/>
      <c r="CA2062" s="267"/>
      <c r="CB2062" s="267"/>
      <c r="CC2062" s="267"/>
      <c r="CD2062" s="267"/>
      <c r="CE2062" s="267"/>
      <c r="CF2062" s="267"/>
      <c r="CG2062" s="267"/>
      <c r="CH2062" s="267"/>
      <c r="CI2062" s="267"/>
      <c r="CJ2062" s="267"/>
      <c r="CK2062" s="267"/>
      <c r="CL2062" s="267"/>
      <c r="CM2062" s="267"/>
      <c r="CN2062" s="267"/>
      <c r="CO2062" s="267"/>
      <c r="CP2062" s="267"/>
      <c r="CQ2062" s="267"/>
      <c r="CR2062" s="267"/>
      <c r="CS2062" s="267"/>
      <c r="CT2062" s="267"/>
      <c r="CU2062" s="267"/>
      <c r="CV2062" s="267"/>
      <c r="CW2062" s="267"/>
      <c r="CX2062" s="267"/>
      <c r="CY2062" s="267"/>
      <c r="CZ2062" s="267"/>
      <c r="DA2062" s="267"/>
      <c r="DB2062" s="267"/>
      <c r="DC2062" s="267"/>
      <c r="DD2062" s="267"/>
      <c r="DE2062" s="267"/>
      <c r="DF2062" s="267"/>
      <c r="DG2062" s="267"/>
      <c r="DH2062" s="267"/>
      <c r="DI2062" s="267"/>
      <c r="DJ2062" s="267"/>
      <c r="DK2062" s="267"/>
      <c r="DL2062" s="267"/>
      <c r="DM2062" s="267"/>
      <c r="DN2062" s="267"/>
      <c r="DO2062" s="267"/>
      <c r="DP2062" s="267"/>
      <c r="DQ2062" s="267"/>
      <c r="DR2062" s="267"/>
      <c r="DS2062" s="267"/>
      <c r="DT2062" s="267"/>
      <c r="DU2062" s="267"/>
      <c r="DV2062" s="267"/>
      <c r="DW2062" s="267"/>
      <c r="DX2062" s="267"/>
      <c r="DY2062" s="267"/>
      <c r="DZ2062" s="267"/>
      <c r="EA2062" s="267"/>
      <c r="EB2062" s="267"/>
      <c r="EC2062" s="267"/>
      <c r="ED2062" s="267"/>
      <c r="EE2062" s="267"/>
      <c r="EF2062" s="267"/>
      <c r="EG2062" s="267"/>
      <c r="EH2062" s="267"/>
      <c r="EI2062" s="267"/>
      <c r="EJ2062" s="267"/>
      <c r="EK2062" s="267"/>
      <c r="EL2062" s="267"/>
      <c r="EM2062" s="267"/>
      <c r="EN2062" s="267"/>
      <c r="EO2062" s="267"/>
      <c r="EP2062" s="267"/>
      <c r="EQ2062" s="267"/>
      <c r="ER2062" s="267"/>
      <c r="ES2062" s="267"/>
      <c r="ET2062" s="267"/>
      <c r="EU2062" s="267"/>
      <c r="EV2062" s="267"/>
      <c r="EW2062" s="267"/>
      <c r="EX2062" s="267"/>
      <c r="EY2062" s="267"/>
      <c r="EZ2062" s="267"/>
      <c r="FA2062" s="267"/>
      <c r="FB2062" s="267"/>
      <c r="FC2062" s="267"/>
      <c r="FD2062" s="267"/>
      <c r="FE2062" s="267"/>
      <c r="FF2062" s="267"/>
      <c r="FG2062" s="267"/>
      <c r="FH2062" s="267"/>
      <c r="FI2062" s="267"/>
      <c r="FJ2062" s="267"/>
      <c r="FK2062" s="267"/>
      <c r="FL2062" s="267"/>
      <c r="FM2062" s="267"/>
      <c r="FN2062" s="267"/>
      <c r="FO2062" s="267"/>
      <c r="FP2062" s="267"/>
      <c r="FQ2062" s="267"/>
      <c r="FR2062" s="267"/>
      <c r="FS2062" s="267"/>
      <c r="FT2062" s="267"/>
      <c r="FU2062" s="267"/>
      <c r="FV2062" s="267"/>
      <c r="FW2062" s="267"/>
      <c r="FX2062" s="267"/>
      <c r="FY2062" s="267"/>
      <c r="FZ2062" s="267"/>
      <c r="GA2062" s="267"/>
      <c r="GB2062" s="267"/>
      <c r="GC2062" s="267"/>
      <c r="GD2062" s="267"/>
      <c r="GE2062" s="267"/>
      <c r="GF2062" s="267"/>
      <c r="GG2062" s="267"/>
      <c r="GH2062" s="267"/>
      <c r="GI2062" s="267"/>
      <c r="GJ2062" s="267"/>
      <c r="GK2062" s="267"/>
      <c r="GL2062" s="267"/>
      <c r="GM2062" s="267"/>
      <c r="GN2062" s="267"/>
      <c r="GO2062" s="267"/>
      <c r="GP2062" s="267"/>
      <c r="GQ2062" s="267"/>
      <c r="GR2062" s="267"/>
      <c r="GS2062" s="267"/>
      <c r="GT2062" s="267"/>
      <c r="GU2062" s="267"/>
      <c r="GV2062" s="267"/>
      <c r="GW2062" s="267"/>
      <c r="GX2062" s="267"/>
      <c r="GY2062" s="267"/>
      <c r="GZ2062" s="267"/>
      <c r="HA2062" s="267"/>
      <c r="HB2062" s="267"/>
      <c r="HC2062" s="267"/>
      <c r="HD2062" s="267"/>
      <c r="HE2062" s="267"/>
      <c r="HF2062" s="267"/>
      <c r="HG2062" s="267"/>
      <c r="HH2062" s="267"/>
      <c r="HI2062" s="267"/>
      <c r="HJ2062" s="267"/>
      <c r="HK2062" s="267"/>
      <c r="HL2062" s="267"/>
      <c r="HM2062" s="267"/>
      <c r="HN2062" s="267"/>
      <c r="HO2062" s="267"/>
      <c r="HP2062" s="267"/>
      <c r="HQ2062" s="267"/>
      <c r="HR2062" s="267"/>
      <c r="HS2062" s="267"/>
      <c r="HT2062" s="267"/>
      <c r="HU2062" s="267"/>
      <c r="HV2062" s="267"/>
      <c r="HW2062" s="267"/>
      <c r="HX2062" s="267"/>
      <c r="HY2062" s="267"/>
      <c r="HZ2062" s="267"/>
      <c r="IA2062" s="267"/>
      <c r="IB2062" s="267"/>
      <c r="IC2062" s="267"/>
      <c r="ID2062" s="267"/>
      <c r="IE2062" s="267"/>
      <c r="IF2062" s="267"/>
      <c r="IG2062" s="267"/>
      <c r="IH2062" s="267"/>
      <c r="II2062" s="267"/>
      <c r="IJ2062" s="267"/>
      <c r="IK2062" s="267"/>
      <c r="IL2062" s="267"/>
      <c r="IM2062" s="267"/>
      <c r="IN2062" s="267"/>
      <c r="IO2062" s="267"/>
      <c r="IP2062" s="267"/>
      <c r="IQ2062" s="267"/>
      <c r="IR2062" s="267"/>
      <c r="IS2062" s="267"/>
      <c r="IT2062" s="267"/>
      <c r="IU2062" s="267"/>
    </row>
    <row r="2063" spans="1:255" s="268" customFormat="1" ht="12.75">
      <c r="A2063" s="267"/>
      <c r="B2063" s="267"/>
      <c r="C2063" s="267"/>
      <c r="D2063" s="267"/>
      <c r="E2063" s="267"/>
      <c r="F2063" s="267"/>
      <c r="G2063" s="267"/>
      <c r="H2063" s="267"/>
      <c r="I2063" s="267"/>
      <c r="J2063" s="267"/>
      <c r="K2063" s="267"/>
      <c r="L2063" s="267"/>
      <c r="M2063" s="267"/>
      <c r="N2063" s="267"/>
      <c r="O2063" s="267"/>
      <c r="P2063" s="267"/>
      <c r="Q2063" s="267"/>
      <c r="R2063" s="267"/>
      <c r="S2063" s="267"/>
      <c r="T2063" s="267"/>
      <c r="U2063" s="267"/>
      <c r="V2063" s="267"/>
      <c r="W2063" s="267"/>
      <c r="X2063" s="267"/>
      <c r="Y2063" s="267"/>
      <c r="Z2063" s="267"/>
      <c r="AA2063" s="267"/>
      <c r="AB2063" s="267"/>
      <c r="AC2063" s="267"/>
      <c r="AD2063" s="267"/>
      <c r="AE2063" s="267"/>
      <c r="AF2063" s="267"/>
      <c r="AG2063" s="267"/>
      <c r="AH2063" s="267"/>
      <c r="AI2063" s="267"/>
      <c r="AJ2063" s="267"/>
      <c r="AK2063" s="267"/>
      <c r="AL2063" s="267"/>
      <c r="AM2063" s="267"/>
      <c r="AN2063" s="267"/>
      <c r="AO2063" s="267"/>
      <c r="AP2063" s="267"/>
      <c r="AQ2063" s="267"/>
      <c r="AR2063" s="267"/>
      <c r="AS2063" s="267"/>
      <c r="AT2063" s="267"/>
      <c r="AU2063" s="267"/>
      <c r="AV2063" s="267"/>
      <c r="AW2063" s="267"/>
      <c r="AX2063" s="267"/>
      <c r="AY2063" s="267"/>
      <c r="AZ2063" s="267"/>
      <c r="BA2063" s="267"/>
      <c r="BB2063" s="267"/>
      <c r="BC2063" s="267"/>
      <c r="BD2063" s="267"/>
      <c r="BE2063" s="267"/>
      <c r="BF2063" s="267"/>
      <c r="BG2063" s="267"/>
      <c r="BH2063" s="267"/>
      <c r="BI2063" s="267"/>
      <c r="BJ2063" s="267"/>
      <c r="BK2063" s="267"/>
      <c r="BL2063" s="267"/>
      <c r="BM2063" s="267"/>
      <c r="BN2063" s="267"/>
      <c r="BO2063" s="267"/>
      <c r="BP2063" s="267"/>
      <c r="BQ2063" s="267"/>
      <c r="BR2063" s="267"/>
      <c r="BS2063" s="267"/>
      <c r="BT2063" s="267"/>
      <c r="BU2063" s="267"/>
      <c r="BV2063" s="267"/>
      <c r="BW2063" s="267"/>
      <c r="BX2063" s="267"/>
      <c r="BY2063" s="267"/>
      <c r="BZ2063" s="267"/>
      <c r="CA2063" s="267"/>
      <c r="CB2063" s="267"/>
      <c r="CC2063" s="267"/>
      <c r="CD2063" s="267"/>
      <c r="CE2063" s="267"/>
      <c r="CF2063" s="267"/>
      <c r="CG2063" s="267"/>
      <c r="CH2063" s="267"/>
      <c r="CI2063" s="267"/>
      <c r="CJ2063" s="267"/>
      <c r="CK2063" s="267"/>
      <c r="CL2063" s="267"/>
      <c r="CM2063" s="267"/>
      <c r="CN2063" s="267"/>
      <c r="CO2063" s="267"/>
      <c r="CP2063" s="267"/>
      <c r="CQ2063" s="267"/>
      <c r="CR2063" s="267"/>
      <c r="CS2063" s="267"/>
      <c r="CT2063" s="267"/>
      <c r="CU2063" s="267"/>
      <c r="CV2063" s="267"/>
      <c r="CW2063" s="267"/>
      <c r="CX2063" s="267"/>
      <c r="CY2063" s="267"/>
      <c r="CZ2063" s="267"/>
      <c r="DA2063" s="267"/>
      <c r="DB2063" s="267"/>
      <c r="DC2063" s="267"/>
      <c r="DD2063" s="267"/>
      <c r="DE2063" s="267"/>
      <c r="DF2063" s="267"/>
      <c r="DG2063" s="267"/>
      <c r="DH2063" s="267"/>
      <c r="DI2063" s="267"/>
      <c r="DJ2063" s="267"/>
      <c r="DK2063" s="267"/>
      <c r="DL2063" s="267"/>
      <c r="DM2063" s="267"/>
      <c r="DN2063" s="267"/>
      <c r="DO2063" s="267"/>
      <c r="DP2063" s="267"/>
      <c r="DQ2063" s="267"/>
      <c r="DR2063" s="267"/>
      <c r="DS2063" s="267"/>
      <c r="DT2063" s="267"/>
      <c r="DU2063" s="267"/>
      <c r="DV2063" s="267"/>
      <c r="DW2063" s="267"/>
      <c r="DX2063" s="267"/>
      <c r="DY2063" s="267"/>
      <c r="DZ2063" s="267"/>
      <c r="EA2063" s="267"/>
      <c r="EB2063" s="267"/>
      <c r="EC2063" s="267"/>
      <c r="ED2063" s="267"/>
      <c r="EE2063" s="267"/>
      <c r="EF2063" s="267"/>
      <c r="EG2063" s="267"/>
      <c r="EH2063" s="267"/>
      <c r="EI2063" s="267"/>
      <c r="EJ2063" s="267"/>
      <c r="EK2063" s="267"/>
      <c r="EL2063" s="267"/>
      <c r="EM2063" s="267"/>
      <c r="EN2063" s="267"/>
      <c r="EO2063" s="267"/>
      <c r="EP2063" s="267"/>
      <c r="EQ2063" s="267"/>
      <c r="ER2063" s="267"/>
      <c r="ES2063" s="267"/>
      <c r="ET2063" s="267"/>
      <c r="EU2063" s="267"/>
      <c r="EV2063" s="267"/>
      <c r="EW2063" s="267"/>
      <c r="EX2063" s="267"/>
      <c r="EY2063" s="267"/>
      <c r="EZ2063" s="267"/>
      <c r="FA2063" s="267"/>
      <c r="FB2063" s="267"/>
      <c r="FC2063" s="267"/>
      <c r="FD2063" s="267"/>
      <c r="FE2063" s="267"/>
      <c r="FF2063" s="267"/>
      <c r="FG2063" s="267"/>
      <c r="FH2063" s="267"/>
      <c r="FI2063" s="267"/>
      <c r="FJ2063" s="267"/>
      <c r="FK2063" s="267"/>
      <c r="FL2063" s="267"/>
      <c r="FM2063" s="267"/>
      <c r="FN2063" s="267"/>
      <c r="FO2063" s="267"/>
      <c r="FP2063" s="267"/>
      <c r="FQ2063" s="267"/>
      <c r="FR2063" s="267"/>
      <c r="FS2063" s="267"/>
      <c r="FT2063" s="267"/>
      <c r="FU2063" s="267"/>
      <c r="FV2063" s="267"/>
      <c r="FW2063" s="267"/>
      <c r="FX2063" s="267"/>
      <c r="FY2063" s="267"/>
      <c r="FZ2063" s="267"/>
      <c r="GA2063" s="267"/>
      <c r="GB2063" s="267"/>
      <c r="GC2063" s="267"/>
      <c r="GD2063" s="267"/>
      <c r="GE2063" s="267"/>
      <c r="GF2063" s="267"/>
      <c r="GG2063" s="267"/>
      <c r="GH2063" s="267"/>
      <c r="GI2063" s="267"/>
      <c r="GJ2063" s="267"/>
      <c r="GK2063" s="267"/>
      <c r="GL2063" s="267"/>
      <c r="GM2063" s="267"/>
      <c r="GN2063" s="267"/>
      <c r="GO2063" s="267"/>
      <c r="GP2063" s="267"/>
      <c r="GQ2063" s="267"/>
      <c r="GR2063" s="267"/>
      <c r="GS2063" s="267"/>
      <c r="GT2063" s="267"/>
      <c r="GU2063" s="267"/>
      <c r="GV2063" s="267"/>
      <c r="GW2063" s="267"/>
      <c r="GX2063" s="267"/>
      <c r="GY2063" s="267"/>
      <c r="GZ2063" s="267"/>
      <c r="HA2063" s="267"/>
      <c r="HB2063" s="267"/>
      <c r="HC2063" s="267"/>
      <c r="HD2063" s="267"/>
      <c r="HE2063" s="267"/>
      <c r="HF2063" s="267"/>
      <c r="HG2063" s="267"/>
      <c r="HH2063" s="267"/>
      <c r="HI2063" s="267"/>
      <c r="HJ2063" s="267"/>
      <c r="HK2063" s="267"/>
      <c r="HL2063" s="267"/>
      <c r="HM2063" s="267"/>
      <c r="HN2063" s="267"/>
      <c r="HO2063" s="267"/>
      <c r="HP2063" s="267"/>
      <c r="HQ2063" s="267"/>
      <c r="HR2063" s="267"/>
      <c r="HS2063" s="267"/>
      <c r="HT2063" s="267"/>
      <c r="HU2063" s="267"/>
      <c r="HV2063" s="267"/>
      <c r="HW2063" s="267"/>
      <c r="HX2063" s="267"/>
      <c r="HY2063" s="267"/>
      <c r="HZ2063" s="267"/>
      <c r="IA2063" s="267"/>
      <c r="IB2063" s="267"/>
      <c r="IC2063" s="267"/>
      <c r="ID2063" s="267"/>
      <c r="IE2063" s="267"/>
      <c r="IF2063" s="267"/>
      <c r="IG2063" s="267"/>
      <c r="IH2063" s="267"/>
      <c r="II2063" s="267"/>
      <c r="IJ2063" s="267"/>
      <c r="IK2063" s="267"/>
      <c r="IL2063" s="267"/>
      <c r="IM2063" s="267"/>
      <c r="IN2063" s="267"/>
      <c r="IO2063" s="267"/>
      <c r="IP2063" s="267"/>
      <c r="IQ2063" s="267"/>
      <c r="IR2063" s="267"/>
      <c r="IS2063" s="267"/>
      <c r="IT2063" s="267"/>
      <c r="IU2063" s="267"/>
    </row>
    <row r="2064" spans="1:255" s="268" customFormat="1" ht="12.75">
      <c r="A2064" s="267"/>
      <c r="B2064" s="267"/>
      <c r="C2064" s="267"/>
      <c r="D2064" s="267"/>
      <c r="E2064" s="267"/>
      <c r="F2064" s="267"/>
      <c r="G2064" s="267"/>
      <c r="H2064" s="267"/>
      <c r="I2064" s="267"/>
      <c r="J2064" s="267"/>
      <c r="K2064" s="267"/>
      <c r="L2064" s="267"/>
      <c r="M2064" s="267"/>
      <c r="N2064" s="267"/>
      <c r="O2064" s="267"/>
      <c r="P2064" s="267"/>
      <c r="Q2064" s="267"/>
      <c r="R2064" s="267"/>
      <c r="S2064" s="267"/>
      <c r="T2064" s="267"/>
      <c r="U2064" s="267"/>
      <c r="V2064" s="267"/>
      <c r="W2064" s="267"/>
      <c r="X2064" s="267"/>
      <c r="Y2064" s="267"/>
      <c r="Z2064" s="267"/>
      <c r="AA2064" s="267"/>
      <c r="AB2064" s="267"/>
      <c r="AC2064" s="267"/>
      <c r="AD2064" s="267"/>
      <c r="AE2064" s="267"/>
      <c r="AF2064" s="267"/>
      <c r="AG2064" s="267"/>
      <c r="AH2064" s="267"/>
      <c r="AI2064" s="267"/>
      <c r="AJ2064" s="267"/>
      <c r="AK2064" s="267"/>
      <c r="AL2064" s="267"/>
      <c r="AM2064" s="267"/>
      <c r="AN2064" s="267"/>
      <c r="AO2064" s="267"/>
      <c r="AP2064" s="267"/>
      <c r="AQ2064" s="267"/>
      <c r="AR2064" s="267"/>
      <c r="AS2064" s="267"/>
      <c r="AT2064" s="267"/>
      <c r="AU2064" s="267"/>
      <c r="AV2064" s="267"/>
      <c r="AW2064" s="267"/>
      <c r="AX2064" s="267"/>
      <c r="AY2064" s="267"/>
      <c r="AZ2064" s="267"/>
      <c r="BA2064" s="267"/>
      <c r="BB2064" s="267"/>
      <c r="BC2064" s="267"/>
      <c r="BD2064" s="267"/>
      <c r="BE2064" s="267"/>
      <c r="BF2064" s="267"/>
      <c r="BG2064" s="267"/>
      <c r="BH2064" s="267"/>
      <c r="BI2064" s="267"/>
      <c r="BJ2064" s="267"/>
      <c r="BK2064" s="267"/>
      <c r="BL2064" s="267"/>
      <c r="BM2064" s="267"/>
      <c r="BN2064" s="267"/>
      <c r="BO2064" s="267"/>
      <c r="BP2064" s="267"/>
      <c r="BQ2064" s="267"/>
      <c r="BR2064" s="267"/>
      <c r="BS2064" s="267"/>
      <c r="BT2064" s="267"/>
      <c r="BU2064" s="267"/>
      <c r="BV2064" s="267"/>
      <c r="BW2064" s="267"/>
      <c r="BX2064" s="267"/>
      <c r="BY2064" s="267"/>
      <c r="BZ2064" s="267"/>
      <c r="CA2064" s="267"/>
      <c r="CB2064" s="267"/>
      <c r="CC2064" s="267"/>
      <c r="CD2064" s="267"/>
      <c r="CE2064" s="267"/>
      <c r="CF2064" s="267"/>
      <c r="CG2064" s="267"/>
      <c r="CH2064" s="267"/>
      <c r="CI2064" s="267"/>
      <c r="CJ2064" s="267"/>
      <c r="CK2064" s="267"/>
      <c r="CL2064" s="267"/>
      <c r="CM2064" s="267"/>
      <c r="CN2064" s="267"/>
      <c r="CO2064" s="267"/>
      <c r="CP2064" s="267"/>
      <c r="CQ2064" s="267"/>
      <c r="CR2064" s="267"/>
      <c r="CS2064" s="267"/>
      <c r="CT2064" s="267"/>
      <c r="CU2064" s="267"/>
      <c r="CV2064" s="267"/>
      <c r="CW2064" s="267"/>
      <c r="CX2064" s="267"/>
      <c r="CY2064" s="267"/>
      <c r="CZ2064" s="267"/>
      <c r="DA2064" s="267"/>
      <c r="DB2064" s="267"/>
      <c r="DC2064" s="267"/>
      <c r="DD2064" s="267"/>
      <c r="DE2064" s="267"/>
      <c r="DF2064" s="267"/>
      <c r="DG2064" s="267"/>
      <c r="DH2064" s="267"/>
      <c r="DI2064" s="267"/>
      <c r="DJ2064" s="267"/>
      <c r="DK2064" s="267"/>
      <c r="DL2064" s="267"/>
      <c r="DM2064" s="267"/>
      <c r="DN2064" s="267"/>
      <c r="DO2064" s="267"/>
      <c r="DP2064" s="267"/>
      <c r="DQ2064" s="267"/>
      <c r="DR2064" s="267"/>
      <c r="DS2064" s="267"/>
      <c r="DT2064" s="267"/>
      <c r="DU2064" s="267"/>
      <c r="DV2064" s="267"/>
      <c r="DW2064" s="267"/>
      <c r="DX2064" s="267"/>
      <c r="DY2064" s="267"/>
      <c r="DZ2064" s="267"/>
      <c r="EA2064" s="267"/>
      <c r="EB2064" s="267"/>
      <c r="EC2064" s="267"/>
      <c r="ED2064" s="267"/>
      <c r="EE2064" s="267"/>
      <c r="EF2064" s="267"/>
      <c r="EG2064" s="267"/>
      <c r="EH2064" s="267"/>
      <c r="EI2064" s="267"/>
      <c r="EJ2064" s="267"/>
      <c r="EK2064" s="267"/>
      <c r="EL2064" s="267"/>
      <c r="EM2064" s="267"/>
      <c r="EN2064" s="267"/>
      <c r="EO2064" s="267"/>
      <c r="EP2064" s="267"/>
      <c r="EQ2064" s="267"/>
      <c r="ER2064" s="267"/>
      <c r="ES2064" s="267"/>
      <c r="ET2064" s="267"/>
      <c r="EU2064" s="267"/>
      <c r="EV2064" s="267"/>
      <c r="EW2064" s="267"/>
      <c r="EX2064" s="267"/>
      <c r="EY2064" s="267"/>
      <c r="EZ2064" s="267"/>
      <c r="FA2064" s="267"/>
      <c r="FB2064" s="267"/>
      <c r="FC2064" s="267"/>
      <c r="FD2064" s="267"/>
      <c r="FE2064" s="267"/>
      <c r="FF2064" s="267"/>
      <c r="FG2064" s="267"/>
      <c r="FH2064" s="267"/>
      <c r="FI2064" s="267"/>
      <c r="FJ2064" s="267"/>
      <c r="FK2064" s="267"/>
      <c r="FL2064" s="267"/>
      <c r="FM2064" s="267"/>
      <c r="FN2064" s="267"/>
      <c r="FO2064" s="267"/>
      <c r="FP2064" s="267"/>
      <c r="FQ2064" s="267"/>
      <c r="FR2064" s="267"/>
      <c r="FS2064" s="267"/>
      <c r="FT2064" s="267"/>
      <c r="FU2064" s="267"/>
      <c r="FV2064" s="267"/>
      <c r="FW2064" s="267"/>
      <c r="FX2064" s="267"/>
      <c r="FY2064" s="267"/>
      <c r="FZ2064" s="267"/>
      <c r="GA2064" s="267"/>
      <c r="GB2064" s="267"/>
      <c r="GC2064" s="267"/>
      <c r="GD2064" s="267"/>
      <c r="GE2064" s="267"/>
      <c r="GF2064" s="267"/>
      <c r="GG2064" s="267"/>
      <c r="GH2064" s="267"/>
      <c r="GI2064" s="267"/>
      <c r="GJ2064" s="267"/>
      <c r="GK2064" s="267"/>
      <c r="GL2064" s="267"/>
      <c r="GM2064" s="267"/>
      <c r="GN2064" s="267"/>
      <c r="GO2064" s="267"/>
      <c r="GP2064" s="267"/>
      <c r="GQ2064" s="267"/>
      <c r="GR2064" s="267"/>
      <c r="GS2064" s="267"/>
      <c r="GT2064" s="267"/>
      <c r="GU2064" s="267"/>
      <c r="GV2064" s="267"/>
      <c r="GW2064" s="267"/>
      <c r="GX2064" s="267"/>
      <c r="GY2064" s="267"/>
      <c r="GZ2064" s="267"/>
      <c r="HA2064" s="267"/>
      <c r="HB2064" s="267"/>
      <c r="HC2064" s="267"/>
      <c r="HD2064" s="267"/>
      <c r="HE2064" s="267"/>
      <c r="HF2064" s="267"/>
      <c r="HG2064" s="267"/>
      <c r="HH2064" s="267"/>
      <c r="HI2064" s="267"/>
      <c r="HJ2064" s="267"/>
      <c r="HK2064" s="267"/>
      <c r="HL2064" s="267"/>
      <c r="HM2064" s="267"/>
      <c r="HN2064" s="267"/>
      <c r="HO2064" s="267"/>
      <c r="HP2064" s="267"/>
      <c r="HQ2064" s="267"/>
      <c r="HR2064" s="267"/>
      <c r="HS2064" s="267"/>
      <c r="HT2064" s="267"/>
      <c r="HU2064" s="267"/>
      <c r="HV2064" s="267"/>
      <c r="HW2064" s="267"/>
      <c r="HX2064" s="267"/>
      <c r="HY2064" s="267"/>
      <c r="HZ2064" s="267"/>
      <c r="IA2064" s="267"/>
      <c r="IB2064" s="267"/>
      <c r="IC2064" s="267"/>
      <c r="ID2064" s="267"/>
      <c r="IE2064" s="267"/>
      <c r="IF2064" s="267"/>
      <c r="IG2064" s="267"/>
      <c r="IH2064" s="267"/>
      <c r="II2064" s="267"/>
      <c r="IJ2064" s="267"/>
      <c r="IK2064" s="267"/>
      <c r="IL2064" s="267"/>
      <c r="IM2064" s="267"/>
      <c r="IN2064" s="267"/>
      <c r="IO2064" s="267"/>
      <c r="IP2064" s="267"/>
      <c r="IQ2064" s="267"/>
      <c r="IR2064" s="267"/>
      <c r="IS2064" s="267"/>
      <c r="IT2064" s="267"/>
      <c r="IU2064" s="267"/>
    </row>
    <row r="2065" spans="1:255" s="268" customFormat="1" ht="12.75">
      <c r="A2065" s="267"/>
      <c r="B2065" s="267"/>
      <c r="C2065" s="267"/>
      <c r="D2065" s="267"/>
      <c r="E2065" s="267"/>
      <c r="F2065" s="267"/>
      <c r="G2065" s="267"/>
      <c r="H2065" s="267"/>
      <c r="I2065" s="267"/>
      <c r="J2065" s="267"/>
      <c r="K2065" s="267"/>
      <c r="L2065" s="267"/>
      <c r="M2065" s="267"/>
      <c r="N2065" s="267"/>
      <c r="O2065" s="267"/>
      <c r="P2065" s="267"/>
      <c r="Q2065" s="267"/>
      <c r="R2065" s="267"/>
      <c r="S2065" s="267"/>
      <c r="T2065" s="267"/>
      <c r="U2065" s="267"/>
      <c r="V2065" s="267"/>
      <c r="W2065" s="267"/>
      <c r="X2065" s="267"/>
      <c r="Y2065" s="267"/>
      <c r="Z2065" s="267"/>
      <c r="AA2065" s="267"/>
      <c r="AB2065" s="267"/>
      <c r="AC2065" s="267"/>
      <c r="AD2065" s="267"/>
      <c r="AE2065" s="267"/>
      <c r="AF2065" s="267"/>
      <c r="AG2065" s="267"/>
      <c r="AH2065" s="267"/>
      <c r="AI2065" s="267"/>
      <c r="AJ2065" s="267"/>
      <c r="AK2065" s="267"/>
      <c r="AL2065" s="267"/>
      <c r="AM2065" s="267"/>
      <c r="AN2065" s="267"/>
      <c r="AO2065" s="267"/>
      <c r="AP2065" s="267"/>
      <c r="AQ2065" s="267"/>
      <c r="AR2065" s="267"/>
      <c r="AS2065" s="267"/>
      <c r="AT2065" s="267"/>
      <c r="AU2065" s="267"/>
      <c r="AV2065" s="267"/>
      <c r="AW2065" s="267"/>
      <c r="AX2065" s="267"/>
      <c r="AY2065" s="267"/>
      <c r="AZ2065" s="267"/>
      <c r="BA2065" s="267"/>
      <c r="BB2065" s="267"/>
      <c r="BC2065" s="267"/>
      <c r="BD2065" s="267"/>
      <c r="BE2065" s="267"/>
      <c r="BF2065" s="267"/>
      <c r="BG2065" s="267"/>
      <c r="BH2065" s="267"/>
      <c r="BI2065" s="267"/>
      <c r="BJ2065" s="267"/>
      <c r="BK2065" s="267"/>
      <c r="BL2065" s="267"/>
      <c r="BM2065" s="267"/>
      <c r="BN2065" s="267"/>
      <c r="BO2065" s="267"/>
      <c r="BP2065" s="267"/>
      <c r="BQ2065" s="267"/>
      <c r="BR2065" s="267"/>
      <c r="BS2065" s="267"/>
      <c r="BT2065" s="267"/>
      <c r="BU2065" s="267"/>
      <c r="BV2065" s="267"/>
      <c r="BW2065" s="267"/>
      <c r="BX2065" s="267"/>
      <c r="BY2065" s="267"/>
      <c r="BZ2065" s="267"/>
      <c r="CA2065" s="267"/>
      <c r="CB2065" s="267"/>
      <c r="CC2065" s="267"/>
      <c r="CD2065" s="267"/>
      <c r="CE2065" s="267"/>
      <c r="CF2065" s="267"/>
      <c r="CG2065" s="267"/>
      <c r="CH2065" s="267"/>
      <c r="CI2065" s="267"/>
      <c r="CJ2065" s="267"/>
      <c r="CK2065" s="267"/>
      <c r="CL2065" s="267"/>
      <c r="CM2065" s="267"/>
      <c r="CN2065" s="267"/>
      <c r="CO2065" s="267"/>
      <c r="CP2065" s="267"/>
      <c r="CQ2065" s="267"/>
      <c r="CR2065" s="267"/>
      <c r="CS2065" s="267"/>
      <c r="CT2065" s="267"/>
      <c r="CU2065" s="267"/>
      <c r="CV2065" s="267"/>
      <c r="CW2065" s="267"/>
      <c r="CX2065" s="267"/>
      <c r="CY2065" s="267"/>
      <c r="CZ2065" s="267"/>
      <c r="DA2065" s="267"/>
      <c r="DB2065" s="267"/>
      <c r="DC2065" s="267"/>
      <c r="DD2065" s="267"/>
      <c r="DE2065" s="267"/>
      <c r="DF2065" s="267"/>
      <c r="DG2065" s="267"/>
      <c r="DH2065" s="267"/>
      <c r="DI2065" s="267"/>
      <c r="DJ2065" s="267"/>
      <c r="DK2065" s="267"/>
      <c r="DL2065" s="267"/>
      <c r="DM2065" s="267"/>
      <c r="DN2065" s="267"/>
      <c r="DO2065" s="267"/>
      <c r="DP2065" s="267"/>
      <c r="DQ2065" s="267"/>
      <c r="DR2065" s="267"/>
      <c r="DS2065" s="267"/>
      <c r="DT2065" s="267"/>
      <c r="DU2065" s="267"/>
      <c r="DV2065" s="267"/>
      <c r="DW2065" s="267"/>
      <c r="DX2065" s="267"/>
      <c r="DY2065" s="267"/>
      <c r="DZ2065" s="267"/>
      <c r="EA2065" s="267"/>
      <c r="EB2065" s="267"/>
      <c r="EC2065" s="267"/>
      <c r="ED2065" s="267"/>
      <c r="EE2065" s="267"/>
      <c r="EF2065" s="267"/>
      <c r="EG2065" s="267"/>
      <c r="EH2065" s="267"/>
      <c r="EI2065" s="267"/>
      <c r="EJ2065" s="267"/>
      <c r="EK2065" s="267"/>
      <c r="EL2065" s="267"/>
      <c r="EM2065" s="267"/>
      <c r="EN2065" s="267"/>
      <c r="EO2065" s="267"/>
      <c r="EP2065" s="267"/>
      <c r="EQ2065" s="267"/>
      <c r="ER2065" s="267"/>
      <c r="ES2065" s="267"/>
      <c r="ET2065" s="267"/>
      <c r="EU2065" s="267"/>
      <c r="EV2065" s="267"/>
      <c r="EW2065" s="267"/>
      <c r="EX2065" s="267"/>
      <c r="EY2065" s="267"/>
      <c r="EZ2065" s="267"/>
      <c r="FA2065" s="267"/>
      <c r="FB2065" s="267"/>
      <c r="FC2065" s="267"/>
      <c r="FD2065" s="267"/>
      <c r="FE2065" s="267"/>
      <c r="FF2065" s="267"/>
      <c r="FG2065" s="267"/>
      <c r="FH2065" s="267"/>
      <c r="FI2065" s="267"/>
      <c r="FJ2065" s="267"/>
      <c r="FK2065" s="267"/>
      <c r="FL2065" s="267"/>
      <c r="FM2065" s="267"/>
      <c r="FN2065" s="267"/>
      <c r="FO2065" s="267"/>
      <c r="FP2065" s="267"/>
      <c r="FQ2065" s="267"/>
      <c r="FR2065" s="267"/>
      <c r="FS2065" s="267"/>
      <c r="FT2065" s="267"/>
      <c r="FU2065" s="267"/>
      <c r="FV2065" s="267"/>
      <c r="FW2065" s="267"/>
      <c r="FX2065" s="267"/>
      <c r="FY2065" s="267"/>
      <c r="FZ2065" s="267"/>
      <c r="GA2065" s="267"/>
      <c r="GB2065" s="267"/>
      <c r="GC2065" s="267"/>
      <c r="GD2065" s="267"/>
      <c r="GE2065" s="267"/>
      <c r="GF2065" s="267"/>
      <c r="GG2065" s="267"/>
      <c r="GH2065" s="267"/>
      <c r="GI2065" s="267"/>
      <c r="GJ2065" s="267"/>
      <c r="GK2065" s="267"/>
      <c r="GL2065" s="267"/>
      <c r="GM2065" s="267"/>
      <c r="GN2065" s="267"/>
      <c r="GO2065" s="267"/>
      <c r="GP2065" s="267"/>
      <c r="GQ2065" s="267"/>
      <c r="GR2065" s="267"/>
      <c r="GS2065" s="267"/>
      <c r="GT2065" s="267"/>
      <c r="GU2065" s="267"/>
      <c r="GV2065" s="267"/>
      <c r="GW2065" s="267"/>
      <c r="GX2065" s="267"/>
      <c r="GY2065" s="267"/>
      <c r="GZ2065" s="267"/>
      <c r="HA2065" s="267"/>
      <c r="HB2065" s="267"/>
      <c r="HC2065" s="267"/>
      <c r="HD2065" s="267"/>
      <c r="HE2065" s="267"/>
      <c r="HF2065" s="267"/>
      <c r="HG2065" s="267"/>
      <c r="HH2065" s="267"/>
      <c r="HI2065" s="267"/>
      <c r="HJ2065" s="267"/>
      <c r="HK2065" s="267"/>
      <c r="HL2065" s="267"/>
      <c r="HM2065" s="267"/>
      <c r="HN2065" s="267"/>
      <c r="HO2065" s="267"/>
      <c r="HP2065" s="267"/>
      <c r="HQ2065" s="267"/>
      <c r="HR2065" s="267"/>
      <c r="HS2065" s="267"/>
      <c r="HT2065" s="267"/>
      <c r="HU2065" s="267"/>
      <c r="HV2065" s="267"/>
      <c r="HW2065" s="267"/>
      <c r="HX2065" s="267"/>
      <c r="HY2065" s="267"/>
      <c r="HZ2065" s="267"/>
      <c r="IA2065" s="267"/>
      <c r="IB2065" s="267"/>
      <c r="IC2065" s="267"/>
      <c r="ID2065" s="267"/>
      <c r="IE2065" s="267"/>
      <c r="IF2065" s="267"/>
      <c r="IG2065" s="267"/>
      <c r="IH2065" s="267"/>
      <c r="II2065" s="267"/>
      <c r="IJ2065" s="267"/>
      <c r="IK2065" s="267"/>
      <c r="IL2065" s="267"/>
      <c r="IM2065" s="267"/>
      <c r="IN2065" s="267"/>
      <c r="IO2065" s="267"/>
      <c r="IP2065" s="267"/>
      <c r="IQ2065" s="267"/>
      <c r="IR2065" s="267"/>
      <c r="IS2065" s="267"/>
      <c r="IT2065" s="267"/>
      <c r="IU2065" s="267"/>
    </row>
    <row r="2066" spans="1:255" s="268" customFormat="1" ht="12.75">
      <c r="A2066" s="267"/>
      <c r="B2066" s="267"/>
      <c r="C2066" s="267"/>
      <c r="D2066" s="267"/>
      <c r="E2066" s="267"/>
      <c r="F2066" s="267"/>
      <c r="G2066" s="267"/>
      <c r="H2066" s="267"/>
      <c r="I2066" s="267"/>
      <c r="J2066" s="267"/>
      <c r="K2066" s="267"/>
      <c r="L2066" s="267"/>
      <c r="M2066" s="267"/>
      <c r="N2066" s="267"/>
      <c r="O2066" s="267"/>
      <c r="P2066" s="267"/>
      <c r="Q2066" s="267"/>
      <c r="R2066" s="267"/>
      <c r="S2066" s="267"/>
      <c r="T2066" s="267"/>
      <c r="U2066" s="267"/>
      <c r="V2066" s="267"/>
      <c r="W2066" s="267"/>
      <c r="X2066" s="267"/>
      <c r="Y2066" s="267"/>
      <c r="Z2066" s="267"/>
      <c r="AA2066" s="267"/>
      <c r="AB2066" s="267"/>
      <c r="AC2066" s="267"/>
      <c r="AD2066" s="267"/>
      <c r="AE2066" s="267"/>
      <c r="AF2066" s="267"/>
      <c r="AG2066" s="267"/>
      <c r="AH2066" s="267"/>
      <c r="AI2066" s="267"/>
      <c r="AJ2066" s="267"/>
      <c r="AK2066" s="267"/>
      <c r="AL2066" s="267"/>
      <c r="AM2066" s="267"/>
      <c r="AN2066" s="267"/>
      <c r="AO2066" s="267"/>
      <c r="AP2066" s="267"/>
      <c r="AQ2066" s="267"/>
      <c r="AR2066" s="267"/>
      <c r="AS2066" s="267"/>
      <c r="AT2066" s="267"/>
      <c r="AU2066" s="267"/>
      <c r="AV2066" s="267"/>
      <c r="AW2066" s="267"/>
      <c r="AX2066" s="267"/>
      <c r="AY2066" s="267"/>
      <c r="AZ2066" s="267"/>
      <c r="BA2066" s="267"/>
      <c r="BB2066" s="267"/>
      <c r="BC2066" s="267"/>
      <c r="BD2066" s="267"/>
      <c r="BE2066" s="267"/>
      <c r="BF2066" s="267"/>
      <c r="BG2066" s="267"/>
      <c r="BH2066" s="267"/>
      <c r="BI2066" s="267"/>
      <c r="BJ2066" s="267"/>
      <c r="BK2066" s="267"/>
      <c r="BL2066" s="267"/>
      <c r="BM2066" s="267"/>
      <c r="BN2066" s="267"/>
      <c r="BO2066" s="267"/>
      <c r="BP2066" s="267"/>
      <c r="BQ2066" s="267"/>
      <c r="BR2066" s="267"/>
      <c r="BS2066" s="267"/>
      <c r="BT2066" s="267"/>
      <c r="BU2066" s="267"/>
      <c r="BV2066" s="267"/>
      <c r="BW2066" s="267"/>
      <c r="BX2066" s="267"/>
      <c r="BY2066" s="267"/>
      <c r="BZ2066" s="267"/>
      <c r="CA2066" s="267"/>
      <c r="CB2066" s="267"/>
      <c r="CC2066" s="267"/>
      <c r="CD2066" s="267"/>
      <c r="CE2066" s="267"/>
      <c r="CF2066" s="267"/>
      <c r="CG2066" s="267"/>
      <c r="CH2066" s="267"/>
      <c r="CI2066" s="267"/>
      <c r="CJ2066" s="267"/>
      <c r="CK2066" s="267"/>
      <c r="CL2066" s="267"/>
      <c r="CM2066" s="267"/>
      <c r="CN2066" s="267"/>
      <c r="CO2066" s="267"/>
      <c r="CP2066" s="267"/>
      <c r="CQ2066" s="267"/>
      <c r="CR2066" s="267"/>
      <c r="CS2066" s="267"/>
      <c r="CT2066" s="267"/>
      <c r="CU2066" s="267"/>
      <c r="CV2066" s="267"/>
      <c r="CW2066" s="267"/>
      <c r="CX2066" s="267"/>
      <c r="CY2066" s="267"/>
      <c r="CZ2066" s="267"/>
      <c r="DA2066" s="267"/>
      <c r="DB2066" s="267"/>
      <c r="DC2066" s="267"/>
      <c r="DD2066" s="267"/>
      <c r="DE2066" s="267"/>
      <c r="DF2066" s="267"/>
      <c r="DG2066" s="267"/>
      <c r="DH2066" s="267"/>
      <c r="DI2066" s="267"/>
      <c r="DJ2066" s="267"/>
      <c r="DK2066" s="267"/>
      <c r="DL2066" s="267"/>
      <c r="DM2066" s="267"/>
      <c r="DN2066" s="267"/>
      <c r="DO2066" s="267"/>
      <c r="DP2066" s="267"/>
      <c r="DQ2066" s="267"/>
      <c r="DR2066" s="267"/>
      <c r="DS2066" s="267"/>
      <c r="DT2066" s="267"/>
      <c r="DU2066" s="267"/>
      <c r="DV2066" s="267"/>
      <c r="DW2066" s="267"/>
      <c r="DX2066" s="267"/>
      <c r="DY2066" s="267"/>
      <c r="DZ2066" s="267"/>
      <c r="EA2066" s="267"/>
      <c r="EB2066" s="267"/>
      <c r="EC2066" s="267"/>
      <c r="ED2066" s="267"/>
      <c r="EE2066" s="267"/>
      <c r="EF2066" s="267"/>
      <c r="EG2066" s="267"/>
      <c r="EH2066" s="267"/>
      <c r="EI2066" s="267"/>
      <c r="EJ2066" s="267"/>
      <c r="EK2066" s="267"/>
      <c r="EL2066" s="267"/>
      <c r="EM2066" s="267"/>
      <c r="EN2066" s="267"/>
      <c r="EO2066" s="267"/>
      <c r="EP2066" s="267"/>
      <c r="EQ2066" s="267"/>
      <c r="ER2066" s="267"/>
      <c r="ES2066" s="267"/>
      <c r="ET2066" s="267"/>
      <c r="EU2066" s="267"/>
      <c r="EV2066" s="267"/>
      <c r="EW2066" s="267"/>
      <c r="EX2066" s="267"/>
      <c r="EY2066" s="267"/>
      <c r="EZ2066" s="267"/>
      <c r="FA2066" s="267"/>
      <c r="FB2066" s="267"/>
      <c r="FC2066" s="267"/>
      <c r="FD2066" s="267"/>
      <c r="FE2066" s="267"/>
      <c r="FF2066" s="267"/>
      <c r="FG2066" s="267"/>
      <c r="FH2066" s="267"/>
      <c r="FI2066" s="267"/>
      <c r="FJ2066" s="267"/>
      <c r="FK2066" s="267"/>
      <c r="FL2066" s="267"/>
      <c r="FM2066" s="267"/>
      <c r="FN2066" s="267"/>
      <c r="FO2066" s="267"/>
      <c r="FP2066" s="267"/>
      <c r="FQ2066" s="267"/>
      <c r="FR2066" s="267"/>
      <c r="FS2066" s="267"/>
      <c r="FT2066" s="267"/>
      <c r="FU2066" s="267"/>
      <c r="FV2066" s="267"/>
      <c r="FW2066" s="267"/>
      <c r="FX2066" s="267"/>
      <c r="FY2066" s="267"/>
      <c r="FZ2066" s="267"/>
      <c r="GA2066" s="267"/>
      <c r="GB2066" s="267"/>
      <c r="GC2066" s="267"/>
      <c r="GD2066" s="267"/>
      <c r="GE2066" s="267"/>
      <c r="GF2066" s="267"/>
      <c r="GG2066" s="267"/>
      <c r="GH2066" s="267"/>
      <c r="GI2066" s="267"/>
      <c r="GJ2066" s="267"/>
      <c r="GK2066" s="267"/>
      <c r="GL2066" s="267"/>
      <c r="GM2066" s="267"/>
      <c r="GN2066" s="267"/>
      <c r="GO2066" s="267"/>
      <c r="GP2066" s="267"/>
      <c r="GQ2066" s="267"/>
      <c r="GR2066" s="267"/>
      <c r="GS2066" s="267"/>
      <c r="GT2066" s="267"/>
      <c r="GU2066" s="267"/>
      <c r="GV2066" s="267"/>
      <c r="GW2066" s="267"/>
      <c r="GX2066" s="267"/>
      <c r="GY2066" s="267"/>
      <c r="GZ2066" s="267"/>
      <c r="HA2066" s="267"/>
      <c r="HB2066" s="267"/>
      <c r="HC2066" s="267"/>
      <c r="HD2066" s="267"/>
      <c r="HE2066" s="267"/>
      <c r="HF2066" s="267"/>
      <c r="HG2066" s="267"/>
      <c r="HH2066" s="267"/>
      <c r="HI2066" s="267"/>
      <c r="HJ2066" s="267"/>
      <c r="HK2066" s="267"/>
      <c r="HL2066" s="267"/>
      <c r="HM2066" s="267"/>
      <c r="HN2066" s="267"/>
      <c r="HO2066" s="267"/>
      <c r="HP2066" s="267"/>
      <c r="HQ2066" s="267"/>
      <c r="HR2066" s="267"/>
      <c r="HS2066" s="267"/>
      <c r="HT2066" s="267"/>
      <c r="HU2066" s="267"/>
      <c r="HV2066" s="267"/>
      <c r="HW2066" s="267"/>
      <c r="HX2066" s="267"/>
      <c r="HY2066" s="267"/>
      <c r="HZ2066" s="267"/>
      <c r="IA2066" s="267"/>
      <c r="IB2066" s="267"/>
      <c r="IC2066" s="267"/>
      <c r="ID2066" s="267"/>
      <c r="IE2066" s="267"/>
      <c r="IF2066" s="267"/>
      <c r="IG2066" s="267"/>
      <c r="IH2066" s="267"/>
      <c r="II2066" s="267"/>
      <c r="IJ2066" s="267"/>
      <c r="IK2066" s="267"/>
      <c r="IL2066" s="267"/>
      <c r="IM2066" s="267"/>
      <c r="IN2066" s="267"/>
      <c r="IO2066" s="267"/>
      <c r="IP2066" s="267"/>
      <c r="IQ2066" s="267"/>
      <c r="IR2066" s="267"/>
      <c r="IS2066" s="267"/>
      <c r="IT2066" s="267"/>
      <c r="IU2066" s="267"/>
    </row>
    <row r="2067" spans="1:255" s="268" customFormat="1" ht="12.75">
      <c r="A2067" s="267"/>
      <c r="B2067" s="267"/>
      <c r="C2067" s="267"/>
      <c r="D2067" s="267"/>
      <c r="E2067" s="267"/>
      <c r="F2067" s="267"/>
      <c r="G2067" s="267"/>
      <c r="H2067" s="267"/>
      <c r="I2067" s="267"/>
      <c r="J2067" s="267"/>
      <c r="K2067" s="267"/>
      <c r="L2067" s="267"/>
      <c r="M2067" s="267"/>
      <c r="N2067" s="267"/>
      <c r="O2067" s="267"/>
      <c r="P2067" s="267"/>
      <c r="Q2067" s="267"/>
      <c r="R2067" s="267"/>
      <c r="S2067" s="267"/>
      <c r="T2067" s="267"/>
      <c r="U2067" s="267"/>
      <c r="V2067" s="267"/>
      <c r="W2067" s="267"/>
      <c r="X2067" s="267"/>
      <c r="Y2067" s="267"/>
      <c r="Z2067" s="267"/>
      <c r="AA2067" s="267"/>
      <c r="AB2067" s="267"/>
      <c r="AC2067" s="267"/>
      <c r="AD2067" s="267"/>
      <c r="AE2067" s="267"/>
      <c r="AF2067" s="267"/>
      <c r="AG2067" s="267"/>
      <c r="AH2067" s="267"/>
      <c r="AI2067" s="267"/>
      <c r="AJ2067" s="267"/>
      <c r="AK2067" s="267"/>
      <c r="AL2067" s="267"/>
      <c r="AM2067" s="267"/>
      <c r="AN2067" s="267"/>
      <c r="AO2067" s="267"/>
      <c r="AP2067" s="267"/>
      <c r="AQ2067" s="267"/>
      <c r="AR2067" s="267"/>
      <c r="AS2067" s="267"/>
      <c r="AT2067" s="267"/>
      <c r="AU2067" s="267"/>
      <c r="AV2067" s="267"/>
      <c r="AW2067" s="267"/>
      <c r="AX2067" s="267"/>
      <c r="AY2067" s="267"/>
      <c r="AZ2067" s="267"/>
      <c r="BA2067" s="267"/>
      <c r="BB2067" s="267"/>
      <c r="BC2067" s="267"/>
      <c r="BD2067" s="267"/>
      <c r="BE2067" s="267"/>
      <c r="BF2067" s="267"/>
      <c r="BG2067" s="267"/>
      <c r="BH2067" s="267"/>
      <c r="BI2067" s="267"/>
      <c r="BJ2067" s="267"/>
      <c r="BK2067" s="267"/>
      <c r="BL2067" s="267"/>
      <c r="BM2067" s="267"/>
      <c r="BN2067" s="267"/>
      <c r="BO2067" s="267"/>
      <c r="BP2067" s="267"/>
      <c r="BQ2067" s="267"/>
      <c r="BR2067" s="267"/>
      <c r="BS2067" s="267"/>
      <c r="BT2067" s="267"/>
      <c r="BU2067" s="267"/>
      <c r="BV2067" s="267"/>
      <c r="BW2067" s="267"/>
      <c r="BX2067" s="267"/>
      <c r="BY2067" s="267"/>
      <c r="BZ2067" s="267"/>
      <c r="CA2067" s="267"/>
      <c r="CB2067" s="267"/>
      <c r="CC2067" s="267"/>
      <c r="CD2067" s="267"/>
      <c r="CE2067" s="267"/>
      <c r="CF2067" s="267"/>
      <c r="CG2067" s="267"/>
      <c r="CH2067" s="267"/>
      <c r="CI2067" s="267"/>
      <c r="CJ2067" s="267"/>
      <c r="CK2067" s="267"/>
      <c r="CL2067" s="267"/>
      <c r="CM2067" s="267"/>
      <c r="CN2067" s="267"/>
      <c r="CO2067" s="267"/>
      <c r="CP2067" s="267"/>
      <c r="CQ2067" s="267"/>
      <c r="CR2067" s="267"/>
      <c r="CS2067" s="267"/>
      <c r="CT2067" s="267"/>
      <c r="CU2067" s="267"/>
      <c r="CV2067" s="267"/>
      <c r="CW2067" s="267"/>
      <c r="CX2067" s="267"/>
      <c r="CY2067" s="267"/>
      <c r="CZ2067" s="267"/>
      <c r="DA2067" s="267"/>
      <c r="DB2067" s="267"/>
      <c r="DC2067" s="267"/>
      <c r="DD2067" s="267"/>
      <c r="DE2067" s="267"/>
      <c r="DF2067" s="267"/>
      <c r="DG2067" s="267"/>
      <c r="DH2067" s="267"/>
      <c r="DI2067" s="267"/>
      <c r="DJ2067" s="267"/>
      <c r="DK2067" s="267"/>
      <c r="DL2067" s="267"/>
      <c r="DM2067" s="267"/>
      <c r="DN2067" s="267"/>
      <c r="DO2067" s="267"/>
      <c r="DP2067" s="267"/>
      <c r="DQ2067" s="267"/>
      <c r="DR2067" s="267"/>
      <c r="DS2067" s="267"/>
      <c r="DT2067" s="267"/>
      <c r="DU2067" s="267"/>
      <c r="DV2067" s="267"/>
      <c r="DW2067" s="267"/>
      <c r="DX2067" s="267"/>
      <c r="DY2067" s="267"/>
      <c r="DZ2067" s="267"/>
      <c r="EA2067" s="267"/>
      <c r="EB2067" s="267"/>
      <c r="EC2067" s="267"/>
      <c r="ED2067" s="267"/>
      <c r="EE2067" s="267"/>
      <c r="EF2067" s="267"/>
      <c r="EG2067" s="267"/>
      <c r="EH2067" s="267"/>
      <c r="EI2067" s="267"/>
      <c r="EJ2067" s="267"/>
      <c r="EK2067" s="267"/>
      <c r="EL2067" s="267"/>
      <c r="EM2067" s="267"/>
      <c r="EN2067" s="267"/>
      <c r="EO2067" s="267"/>
      <c r="EP2067" s="267"/>
      <c r="EQ2067" s="267"/>
      <c r="ER2067" s="267"/>
      <c r="ES2067" s="267"/>
      <c r="ET2067" s="267"/>
      <c r="EU2067" s="267"/>
      <c r="EV2067" s="267"/>
      <c r="EW2067" s="267"/>
      <c r="EX2067" s="267"/>
      <c r="EY2067" s="267"/>
      <c r="EZ2067" s="267"/>
      <c r="FA2067" s="267"/>
      <c r="FB2067" s="267"/>
      <c r="FC2067" s="267"/>
      <c r="FD2067" s="267"/>
      <c r="FE2067" s="267"/>
      <c r="FF2067" s="267"/>
      <c r="FG2067" s="267"/>
      <c r="FH2067" s="267"/>
      <c r="FI2067" s="267"/>
      <c r="FJ2067" s="267"/>
      <c r="FK2067" s="267"/>
      <c r="FL2067" s="267"/>
      <c r="FM2067" s="267"/>
      <c r="FN2067" s="267"/>
      <c r="FO2067" s="267"/>
      <c r="FP2067" s="267"/>
      <c r="FQ2067" s="267"/>
      <c r="FR2067" s="267"/>
      <c r="FS2067" s="267"/>
      <c r="FT2067" s="267"/>
      <c r="FU2067" s="267"/>
      <c r="FV2067" s="267"/>
      <c r="FW2067" s="267"/>
      <c r="FX2067" s="267"/>
      <c r="FY2067" s="267"/>
      <c r="FZ2067" s="267"/>
      <c r="GA2067" s="267"/>
      <c r="GB2067" s="267"/>
      <c r="GC2067" s="267"/>
      <c r="GD2067" s="267"/>
      <c r="GE2067" s="267"/>
      <c r="GF2067" s="267"/>
      <c r="GG2067" s="267"/>
      <c r="GH2067" s="267"/>
      <c r="GI2067" s="267"/>
      <c r="GJ2067" s="267"/>
      <c r="GK2067" s="267"/>
      <c r="GL2067" s="267"/>
      <c r="GM2067" s="267"/>
      <c r="GN2067" s="267"/>
      <c r="GO2067" s="267"/>
      <c r="GP2067" s="267"/>
      <c r="GQ2067" s="267"/>
      <c r="GR2067" s="267"/>
      <c r="GS2067" s="267"/>
      <c r="GT2067" s="267"/>
      <c r="GU2067" s="267"/>
      <c r="GV2067" s="267"/>
      <c r="GW2067" s="267"/>
      <c r="GX2067" s="267"/>
      <c r="GY2067" s="267"/>
      <c r="GZ2067" s="267"/>
      <c r="HA2067" s="267"/>
      <c r="HB2067" s="267"/>
      <c r="HC2067" s="267"/>
      <c r="HD2067" s="267"/>
      <c r="HE2067" s="267"/>
      <c r="HF2067" s="267"/>
      <c r="HG2067" s="267"/>
      <c r="HH2067" s="267"/>
      <c r="HI2067" s="267"/>
      <c r="HJ2067" s="267"/>
      <c r="HK2067" s="267"/>
      <c r="HL2067" s="267"/>
      <c r="HM2067" s="267"/>
      <c r="HN2067" s="267"/>
      <c r="HO2067" s="267"/>
      <c r="HP2067" s="267"/>
      <c r="HQ2067" s="267"/>
      <c r="HR2067" s="267"/>
      <c r="HS2067" s="267"/>
      <c r="HT2067" s="267"/>
      <c r="HU2067" s="267"/>
      <c r="HV2067" s="267"/>
      <c r="HW2067" s="267"/>
      <c r="HX2067" s="267"/>
      <c r="HY2067" s="267"/>
      <c r="HZ2067" s="267"/>
      <c r="IA2067" s="267"/>
      <c r="IB2067" s="267"/>
      <c r="IC2067" s="267"/>
      <c r="ID2067" s="267"/>
      <c r="IE2067" s="267"/>
      <c r="IF2067" s="267"/>
      <c r="IG2067" s="267"/>
      <c r="IH2067" s="267"/>
      <c r="II2067" s="267"/>
      <c r="IJ2067" s="267"/>
      <c r="IK2067" s="267"/>
      <c r="IL2067" s="267"/>
      <c r="IM2067" s="267"/>
      <c r="IN2067" s="267"/>
      <c r="IO2067" s="267"/>
      <c r="IP2067" s="267"/>
      <c r="IQ2067" s="267"/>
      <c r="IR2067" s="267"/>
      <c r="IS2067" s="267"/>
      <c r="IT2067" s="267"/>
      <c r="IU2067" s="267"/>
    </row>
    <row r="2068" spans="1:255" s="268" customFormat="1" ht="12.75">
      <c r="A2068" s="267"/>
      <c r="B2068" s="267"/>
      <c r="C2068" s="267"/>
      <c r="D2068" s="267"/>
      <c r="E2068" s="267"/>
      <c r="F2068" s="267"/>
      <c r="G2068" s="267"/>
      <c r="H2068" s="267"/>
      <c r="I2068" s="267"/>
      <c r="J2068" s="267"/>
      <c r="K2068" s="267"/>
      <c r="L2068" s="267"/>
      <c r="M2068" s="267"/>
      <c r="N2068" s="267"/>
      <c r="O2068" s="267"/>
      <c r="P2068" s="267"/>
      <c r="Q2068" s="267"/>
      <c r="R2068" s="267"/>
      <c r="S2068" s="267"/>
      <c r="T2068" s="267"/>
      <c r="U2068" s="267"/>
      <c r="V2068" s="267"/>
      <c r="W2068" s="267"/>
      <c r="X2068" s="267"/>
      <c r="Y2068" s="267"/>
      <c r="Z2068" s="267"/>
      <c r="AA2068" s="267"/>
      <c r="AB2068" s="267"/>
      <c r="AC2068" s="267"/>
      <c r="AD2068" s="267"/>
      <c r="AE2068" s="267"/>
      <c r="AF2068" s="267"/>
      <c r="AG2068" s="267"/>
      <c r="AH2068" s="267"/>
      <c r="AI2068" s="267"/>
      <c r="AJ2068" s="267"/>
      <c r="AK2068" s="267"/>
      <c r="AL2068" s="267"/>
      <c r="AM2068" s="267"/>
      <c r="AN2068" s="267"/>
      <c r="AO2068" s="267"/>
      <c r="AP2068" s="267"/>
      <c r="AQ2068" s="267"/>
      <c r="AR2068" s="267"/>
      <c r="AS2068" s="267"/>
      <c r="AT2068" s="267"/>
      <c r="AU2068" s="267"/>
      <c r="AV2068" s="267"/>
      <c r="AW2068" s="267"/>
      <c r="AX2068" s="267"/>
      <c r="AY2068" s="267"/>
      <c r="AZ2068" s="267"/>
      <c r="BA2068" s="267"/>
      <c r="BB2068" s="267"/>
      <c r="BC2068" s="267"/>
      <c r="BD2068" s="267"/>
      <c r="BE2068" s="267"/>
      <c r="BF2068" s="267"/>
      <c r="BG2068" s="267"/>
      <c r="BH2068" s="267"/>
      <c r="BI2068" s="267"/>
      <c r="BJ2068" s="267"/>
      <c r="BK2068" s="267"/>
      <c r="BL2068" s="267"/>
      <c r="BM2068" s="267"/>
      <c r="BN2068" s="267"/>
      <c r="BO2068" s="267"/>
      <c r="BP2068" s="267"/>
      <c r="BQ2068" s="267"/>
      <c r="BR2068" s="267"/>
      <c r="BS2068" s="267"/>
      <c r="BT2068" s="267"/>
      <c r="BU2068" s="267"/>
      <c r="BV2068" s="267"/>
      <c r="BW2068" s="267"/>
      <c r="BX2068" s="267"/>
      <c r="BY2068" s="267"/>
      <c r="BZ2068" s="267"/>
      <c r="CA2068" s="267"/>
      <c r="CB2068" s="267"/>
      <c r="CC2068" s="267"/>
      <c r="CD2068" s="267"/>
      <c r="CE2068" s="267"/>
      <c r="CF2068" s="267"/>
      <c r="CG2068" s="267"/>
      <c r="CH2068" s="267"/>
      <c r="CI2068" s="267"/>
      <c r="CJ2068" s="267"/>
      <c r="CK2068" s="267"/>
      <c r="CL2068" s="267"/>
      <c r="CM2068" s="267"/>
      <c r="CN2068" s="267"/>
      <c r="CO2068" s="267"/>
      <c r="CP2068" s="267"/>
      <c r="CQ2068" s="267"/>
      <c r="CR2068" s="267"/>
      <c r="CS2068" s="267"/>
      <c r="CT2068" s="267"/>
      <c r="CU2068" s="267"/>
      <c r="CV2068" s="267"/>
      <c r="CW2068" s="267"/>
      <c r="CX2068" s="267"/>
      <c r="CY2068" s="267"/>
      <c r="CZ2068" s="267"/>
      <c r="DA2068" s="267"/>
      <c r="DB2068" s="267"/>
      <c r="DC2068" s="267"/>
      <c r="DD2068" s="267"/>
      <c r="DE2068" s="267"/>
      <c r="DF2068" s="267"/>
      <c r="DG2068" s="267"/>
      <c r="DH2068" s="267"/>
      <c r="DI2068" s="267"/>
      <c r="DJ2068" s="267"/>
      <c r="DK2068" s="267"/>
      <c r="DL2068" s="267"/>
      <c r="DM2068" s="267"/>
      <c r="DN2068" s="267"/>
      <c r="DO2068" s="267"/>
      <c r="DP2068" s="267"/>
      <c r="DQ2068" s="267"/>
      <c r="DR2068" s="267"/>
      <c r="DS2068" s="267"/>
      <c r="DT2068" s="267"/>
      <c r="DU2068" s="267"/>
      <c r="DV2068" s="267"/>
      <c r="DW2068" s="267"/>
      <c r="DX2068" s="267"/>
      <c r="DY2068" s="267"/>
      <c r="DZ2068" s="267"/>
      <c r="EA2068" s="267"/>
      <c r="EB2068" s="267"/>
      <c r="EC2068" s="267"/>
      <c r="ED2068" s="267"/>
      <c r="EE2068" s="267"/>
      <c r="EF2068" s="267"/>
      <c r="EG2068" s="267"/>
      <c r="EH2068" s="267"/>
      <c r="EI2068" s="267"/>
      <c r="EJ2068" s="267"/>
      <c r="EK2068" s="267"/>
      <c r="EL2068" s="267"/>
      <c r="EM2068" s="267"/>
      <c r="EN2068" s="267"/>
      <c r="EO2068" s="267"/>
      <c r="EP2068" s="267"/>
      <c r="EQ2068" s="267"/>
      <c r="ER2068" s="267"/>
      <c r="ES2068" s="267"/>
      <c r="ET2068" s="267"/>
      <c r="EU2068" s="267"/>
      <c r="EV2068" s="267"/>
      <c r="EW2068" s="267"/>
      <c r="EX2068" s="267"/>
      <c r="EY2068" s="267"/>
      <c r="EZ2068" s="267"/>
      <c r="FA2068" s="267"/>
      <c r="FB2068" s="267"/>
      <c r="FC2068" s="267"/>
      <c r="FD2068" s="267"/>
      <c r="FE2068" s="267"/>
      <c r="FF2068" s="267"/>
      <c r="FG2068" s="267"/>
      <c r="FH2068" s="267"/>
      <c r="FI2068" s="267"/>
      <c r="FJ2068" s="267"/>
      <c r="FK2068" s="267"/>
      <c r="FL2068" s="267"/>
      <c r="FM2068" s="267"/>
      <c r="FN2068" s="267"/>
      <c r="FO2068" s="267"/>
      <c r="FP2068" s="267"/>
      <c r="FQ2068" s="267"/>
      <c r="FR2068" s="267"/>
      <c r="FS2068" s="267"/>
      <c r="FT2068" s="267"/>
      <c r="FU2068" s="267"/>
      <c r="FV2068" s="267"/>
      <c r="FW2068" s="267"/>
      <c r="FX2068" s="267"/>
      <c r="FY2068" s="267"/>
      <c r="FZ2068" s="267"/>
      <c r="GA2068" s="267"/>
      <c r="GB2068" s="267"/>
      <c r="GC2068" s="267"/>
      <c r="GD2068" s="267"/>
      <c r="GE2068" s="267"/>
      <c r="GF2068" s="267"/>
      <c r="GG2068" s="267"/>
      <c r="GH2068" s="267"/>
      <c r="GI2068" s="267"/>
      <c r="GJ2068" s="267"/>
      <c r="GK2068" s="267"/>
      <c r="GL2068" s="267"/>
      <c r="GM2068" s="267"/>
      <c r="GN2068" s="267"/>
      <c r="GO2068" s="267"/>
      <c r="GP2068" s="267"/>
      <c r="GQ2068" s="267"/>
      <c r="GR2068" s="267"/>
      <c r="GS2068" s="267"/>
      <c r="GT2068" s="267"/>
      <c r="GU2068" s="267"/>
      <c r="GV2068" s="267"/>
      <c r="GW2068" s="267"/>
      <c r="GX2068" s="267"/>
      <c r="GY2068" s="267"/>
      <c r="GZ2068" s="267"/>
      <c r="HA2068" s="267"/>
      <c r="HB2068" s="267"/>
      <c r="HC2068" s="267"/>
      <c r="HD2068" s="267"/>
      <c r="HE2068" s="267"/>
      <c r="HF2068" s="267"/>
      <c r="HG2068" s="267"/>
      <c r="HH2068" s="267"/>
      <c r="HI2068" s="267"/>
      <c r="HJ2068" s="267"/>
      <c r="HK2068" s="267"/>
      <c r="HL2068" s="267"/>
      <c r="HM2068" s="267"/>
      <c r="HN2068" s="267"/>
      <c r="HO2068" s="267"/>
      <c r="HP2068" s="267"/>
      <c r="HQ2068" s="267"/>
      <c r="HR2068" s="267"/>
      <c r="HS2068" s="267"/>
      <c r="HT2068" s="267"/>
      <c r="HU2068" s="267"/>
      <c r="HV2068" s="267"/>
      <c r="HW2068" s="267"/>
      <c r="HX2068" s="267"/>
      <c r="HY2068" s="267"/>
      <c r="HZ2068" s="267"/>
      <c r="IA2068" s="267"/>
      <c r="IB2068" s="267"/>
      <c r="IC2068" s="267"/>
      <c r="ID2068" s="267"/>
      <c r="IE2068" s="267"/>
      <c r="IF2068" s="267"/>
      <c r="IG2068" s="267"/>
      <c r="IH2068" s="267"/>
      <c r="II2068" s="267"/>
      <c r="IJ2068" s="267"/>
      <c r="IK2068" s="267"/>
      <c r="IL2068" s="267"/>
      <c r="IM2068" s="267"/>
      <c r="IN2068" s="267"/>
      <c r="IO2068" s="267"/>
      <c r="IP2068" s="267"/>
      <c r="IQ2068" s="267"/>
      <c r="IR2068" s="267"/>
      <c r="IS2068" s="267"/>
      <c r="IT2068" s="267"/>
      <c r="IU2068" s="267"/>
    </row>
    <row r="2069" spans="1:255" s="268" customFormat="1" ht="12.75">
      <c r="A2069" s="267"/>
      <c r="B2069" s="267"/>
      <c r="C2069" s="267"/>
      <c r="D2069" s="267"/>
      <c r="E2069" s="267"/>
      <c r="F2069" s="267"/>
      <c r="G2069" s="267"/>
      <c r="H2069" s="267"/>
      <c r="I2069" s="267"/>
      <c r="J2069" s="267"/>
      <c r="K2069" s="267"/>
      <c r="L2069" s="267"/>
      <c r="M2069" s="267"/>
      <c r="N2069" s="267"/>
      <c r="O2069" s="267"/>
      <c r="P2069" s="267"/>
      <c r="Q2069" s="267"/>
      <c r="R2069" s="267"/>
      <c r="S2069" s="267"/>
      <c r="T2069" s="267"/>
      <c r="U2069" s="267"/>
      <c r="V2069" s="267"/>
      <c r="W2069" s="267"/>
      <c r="X2069" s="267"/>
      <c r="Y2069" s="267"/>
      <c r="Z2069" s="267"/>
      <c r="AA2069" s="267"/>
      <c r="AB2069" s="267"/>
      <c r="AC2069" s="267"/>
      <c r="AD2069" s="267"/>
      <c r="AE2069" s="267"/>
      <c r="AF2069" s="267"/>
      <c r="AG2069" s="267"/>
      <c r="AH2069" s="267"/>
      <c r="AI2069" s="267"/>
      <c r="AJ2069" s="267"/>
      <c r="AK2069" s="267"/>
      <c r="AL2069" s="267"/>
      <c r="AM2069" s="267"/>
      <c r="AN2069" s="267"/>
      <c r="AO2069" s="267"/>
      <c r="AP2069" s="267"/>
      <c r="AQ2069" s="267"/>
      <c r="AR2069" s="267"/>
      <c r="AS2069" s="267"/>
      <c r="AT2069" s="267"/>
      <c r="AU2069" s="267"/>
      <c r="AV2069" s="267"/>
      <c r="AW2069" s="267"/>
      <c r="AX2069" s="267"/>
      <c r="AY2069" s="267"/>
      <c r="AZ2069" s="267"/>
      <c r="BA2069" s="267"/>
      <c r="BB2069" s="267"/>
      <c r="BC2069" s="267"/>
      <c r="BD2069" s="267"/>
      <c r="BE2069" s="267"/>
      <c r="BF2069" s="267"/>
      <c r="BG2069" s="267"/>
      <c r="BH2069" s="267"/>
      <c r="BI2069" s="267"/>
      <c r="BJ2069" s="267"/>
      <c r="BK2069" s="267"/>
      <c r="BL2069" s="267"/>
      <c r="BM2069" s="267"/>
      <c r="BN2069" s="267"/>
      <c r="BO2069" s="267"/>
      <c r="BP2069" s="267"/>
      <c r="BQ2069" s="267"/>
      <c r="BR2069" s="267"/>
      <c r="BS2069" s="267"/>
      <c r="BT2069" s="267"/>
      <c r="BU2069" s="267"/>
      <c r="BV2069" s="267"/>
      <c r="BW2069" s="267"/>
      <c r="BX2069" s="267"/>
      <c r="BY2069" s="267"/>
      <c r="BZ2069" s="267"/>
      <c r="CA2069" s="267"/>
      <c r="CB2069" s="267"/>
      <c r="CC2069" s="267"/>
      <c r="CD2069" s="267"/>
      <c r="CE2069" s="267"/>
      <c r="CF2069" s="267"/>
      <c r="CG2069" s="267"/>
      <c r="CH2069" s="267"/>
      <c r="CI2069" s="267"/>
      <c r="CJ2069" s="267"/>
      <c r="CK2069" s="267"/>
      <c r="CL2069" s="267"/>
      <c r="CM2069" s="267"/>
      <c r="CN2069" s="267"/>
      <c r="CO2069" s="267"/>
      <c r="CP2069" s="267"/>
      <c r="CQ2069" s="267"/>
      <c r="CR2069" s="267"/>
      <c r="CS2069" s="267"/>
      <c r="CT2069" s="267"/>
      <c r="CU2069" s="267"/>
      <c r="CV2069" s="267"/>
      <c r="CW2069" s="267"/>
      <c r="CX2069" s="267"/>
      <c r="CY2069" s="267"/>
      <c r="CZ2069" s="267"/>
      <c r="DA2069" s="267"/>
      <c r="DB2069" s="267"/>
      <c r="DC2069" s="267"/>
      <c r="DD2069" s="267"/>
      <c r="DE2069" s="267"/>
      <c r="DF2069" s="267"/>
      <c r="DG2069" s="267"/>
      <c r="DH2069" s="267"/>
      <c r="DI2069" s="267"/>
      <c r="DJ2069" s="267"/>
      <c r="DK2069" s="267"/>
      <c r="DL2069" s="267"/>
      <c r="DM2069" s="267"/>
      <c r="DN2069" s="267"/>
      <c r="DO2069" s="267"/>
      <c r="DP2069" s="267"/>
      <c r="DQ2069" s="267"/>
      <c r="DR2069" s="267"/>
      <c r="DS2069" s="267"/>
      <c r="DT2069" s="267"/>
      <c r="DU2069" s="267"/>
      <c r="DV2069" s="267"/>
      <c r="DW2069" s="267"/>
      <c r="DX2069" s="267"/>
      <c r="DY2069" s="267"/>
      <c r="DZ2069" s="267"/>
      <c r="EA2069" s="267"/>
      <c r="EB2069" s="267"/>
      <c r="EC2069" s="267"/>
      <c r="ED2069" s="267"/>
      <c r="EE2069" s="267"/>
      <c r="EF2069" s="267"/>
      <c r="EG2069" s="267"/>
      <c r="EH2069" s="267"/>
      <c r="EI2069" s="267"/>
      <c r="EJ2069" s="267"/>
      <c r="EK2069" s="267"/>
      <c r="EL2069" s="267"/>
      <c r="EM2069" s="267"/>
      <c r="EN2069" s="267"/>
      <c r="EO2069" s="267"/>
      <c r="EP2069" s="267"/>
      <c r="EQ2069" s="267"/>
      <c r="ER2069" s="267"/>
      <c r="ES2069" s="267"/>
      <c r="ET2069" s="267"/>
      <c r="EU2069" s="267"/>
      <c r="EV2069" s="267"/>
      <c r="EW2069" s="267"/>
      <c r="EX2069" s="267"/>
      <c r="EY2069" s="267"/>
      <c r="EZ2069" s="267"/>
      <c r="FA2069" s="267"/>
      <c r="FB2069" s="267"/>
      <c r="FC2069" s="267"/>
      <c r="FD2069" s="267"/>
      <c r="FE2069" s="267"/>
      <c r="FF2069" s="267"/>
      <c r="FG2069" s="267"/>
      <c r="FH2069" s="267"/>
      <c r="FI2069" s="267"/>
      <c r="FJ2069" s="267"/>
      <c r="FK2069" s="267"/>
      <c r="FL2069" s="267"/>
      <c r="FM2069" s="267"/>
      <c r="FN2069" s="267"/>
      <c r="FO2069" s="267"/>
      <c r="FP2069" s="267"/>
      <c r="FQ2069" s="267"/>
      <c r="FR2069" s="267"/>
      <c r="FS2069" s="267"/>
      <c r="FT2069" s="267"/>
      <c r="FU2069" s="267"/>
      <c r="FV2069" s="267"/>
      <c r="FW2069" s="267"/>
      <c r="FX2069" s="267"/>
      <c r="FY2069" s="267"/>
      <c r="FZ2069" s="267"/>
      <c r="GA2069" s="267"/>
      <c r="GB2069" s="267"/>
      <c r="GC2069" s="267"/>
      <c r="GD2069" s="267"/>
      <c r="GE2069" s="267"/>
      <c r="GF2069" s="267"/>
      <c r="GG2069" s="267"/>
      <c r="GH2069" s="267"/>
      <c r="GI2069" s="267"/>
      <c r="GJ2069" s="267"/>
      <c r="GK2069" s="267"/>
      <c r="GL2069" s="267"/>
      <c r="GM2069" s="267"/>
      <c r="GN2069" s="267"/>
      <c r="GO2069" s="267"/>
      <c r="GP2069" s="267"/>
      <c r="GQ2069" s="267"/>
      <c r="GR2069" s="267"/>
      <c r="GS2069" s="267"/>
      <c r="GT2069" s="267"/>
      <c r="GU2069" s="267"/>
      <c r="GV2069" s="267"/>
      <c r="GW2069" s="267"/>
      <c r="GX2069" s="267"/>
      <c r="GY2069" s="267"/>
      <c r="GZ2069" s="267"/>
      <c r="HA2069" s="267"/>
      <c r="HB2069" s="267"/>
      <c r="HC2069" s="267"/>
      <c r="HD2069" s="267"/>
      <c r="HE2069" s="267"/>
      <c r="HF2069" s="267"/>
      <c r="HG2069" s="267"/>
      <c r="HH2069" s="267"/>
      <c r="HI2069" s="267"/>
      <c r="HJ2069" s="267"/>
      <c r="HK2069" s="267"/>
      <c r="HL2069" s="267"/>
      <c r="HM2069" s="267"/>
      <c r="HN2069" s="267"/>
      <c r="HO2069" s="267"/>
      <c r="HP2069" s="267"/>
      <c r="HQ2069" s="267"/>
      <c r="HR2069" s="267"/>
      <c r="HS2069" s="267"/>
      <c r="HT2069" s="267"/>
      <c r="HU2069" s="267"/>
      <c r="HV2069" s="267"/>
      <c r="HW2069" s="267"/>
      <c r="HX2069" s="267"/>
      <c r="HY2069" s="267"/>
      <c r="HZ2069" s="267"/>
      <c r="IA2069" s="267"/>
      <c r="IB2069" s="267"/>
      <c r="IC2069" s="267"/>
      <c r="ID2069" s="267"/>
      <c r="IE2069" s="267"/>
      <c r="IF2069" s="267"/>
      <c r="IG2069" s="267"/>
      <c r="IH2069" s="267"/>
      <c r="II2069" s="267"/>
      <c r="IJ2069" s="267"/>
      <c r="IK2069" s="267"/>
      <c r="IL2069" s="267"/>
      <c r="IM2069" s="267"/>
      <c r="IN2069" s="267"/>
      <c r="IO2069" s="267"/>
      <c r="IP2069" s="267"/>
      <c r="IQ2069" s="267"/>
      <c r="IR2069" s="267"/>
      <c r="IS2069" s="267"/>
      <c r="IT2069" s="267"/>
      <c r="IU2069" s="267"/>
    </row>
    <row r="2070" spans="1:255" s="268" customFormat="1" ht="12.75">
      <c r="A2070" s="267"/>
      <c r="B2070" s="267"/>
      <c r="C2070" s="267"/>
      <c r="D2070" s="267"/>
      <c r="E2070" s="267"/>
      <c r="F2070" s="267"/>
      <c r="G2070" s="267"/>
      <c r="H2070" s="267"/>
      <c r="I2070" s="267"/>
      <c r="J2070" s="267"/>
      <c r="K2070" s="267"/>
      <c r="L2070" s="267"/>
      <c r="M2070" s="267"/>
      <c r="N2070" s="267"/>
      <c r="O2070" s="267"/>
      <c r="P2070" s="267"/>
      <c r="Q2070" s="267"/>
      <c r="R2070" s="267"/>
      <c r="S2070" s="267"/>
      <c r="T2070" s="267"/>
      <c r="U2070" s="267"/>
      <c r="V2070" s="267"/>
      <c r="W2070" s="267"/>
      <c r="X2070" s="267"/>
      <c r="Y2070" s="267"/>
      <c r="Z2070" s="267"/>
      <c r="AA2070" s="267"/>
      <c r="AB2070" s="267"/>
      <c r="AC2070" s="267"/>
      <c r="AD2070" s="267"/>
      <c r="AE2070" s="267"/>
      <c r="AF2070" s="267"/>
      <c r="AG2070" s="267"/>
      <c r="AH2070" s="267"/>
      <c r="AI2070" s="267"/>
      <c r="AJ2070" s="267"/>
      <c r="AK2070" s="267"/>
      <c r="AL2070" s="267"/>
      <c r="AM2070" s="267"/>
      <c r="AN2070" s="267"/>
      <c r="AO2070" s="267"/>
      <c r="AP2070" s="267"/>
      <c r="AQ2070" s="267"/>
      <c r="AR2070" s="267"/>
      <c r="AS2070" s="267"/>
      <c r="AT2070" s="267"/>
      <c r="AU2070" s="267"/>
      <c r="AV2070" s="267"/>
      <c r="AW2070" s="267"/>
      <c r="AX2070" s="267"/>
      <c r="AY2070" s="267"/>
      <c r="AZ2070" s="267"/>
      <c r="BA2070" s="267"/>
      <c r="BB2070" s="267"/>
      <c r="BC2070" s="267"/>
      <c r="BD2070" s="267"/>
      <c r="BE2070" s="267"/>
      <c r="BF2070" s="267"/>
      <c r="BG2070" s="267"/>
      <c r="BH2070" s="267"/>
      <c r="BI2070" s="267"/>
      <c r="BJ2070" s="267"/>
      <c r="BK2070" s="267"/>
      <c r="BL2070" s="267"/>
      <c r="BM2070" s="267"/>
      <c r="BN2070" s="267"/>
      <c r="BO2070" s="267"/>
      <c r="BP2070" s="267"/>
      <c r="BQ2070" s="267"/>
      <c r="BR2070" s="267"/>
      <c r="BS2070" s="267"/>
      <c r="BT2070" s="267"/>
      <c r="BU2070" s="267"/>
      <c r="BV2070" s="267"/>
      <c r="BW2070" s="267"/>
      <c r="BX2070" s="267"/>
      <c r="BY2070" s="267"/>
      <c r="BZ2070" s="267"/>
      <c r="CA2070" s="267"/>
      <c r="CB2070" s="267"/>
      <c r="CC2070" s="267"/>
      <c r="CD2070" s="267"/>
      <c r="CE2070" s="267"/>
      <c r="CF2070" s="267"/>
      <c r="CG2070" s="267"/>
      <c r="CH2070" s="267"/>
      <c r="CI2070" s="267"/>
      <c r="CJ2070" s="267"/>
      <c r="CK2070" s="267"/>
      <c r="CL2070" s="267"/>
      <c r="CM2070" s="267"/>
      <c r="CN2070" s="267"/>
      <c r="CO2070" s="267"/>
      <c r="CP2070" s="267"/>
      <c r="CQ2070" s="267"/>
      <c r="CR2070" s="267"/>
      <c r="CS2070" s="267"/>
      <c r="CT2070" s="267"/>
      <c r="CU2070" s="267"/>
      <c r="CV2070" s="267"/>
      <c r="CW2070" s="267"/>
      <c r="CX2070" s="267"/>
      <c r="CY2070" s="267"/>
      <c r="CZ2070" s="267"/>
      <c r="DA2070" s="267"/>
      <c r="DB2070" s="267"/>
      <c r="DC2070" s="267"/>
      <c r="DD2070" s="267"/>
      <c r="DE2070" s="267"/>
      <c r="DF2070" s="267"/>
      <c r="DG2070" s="267"/>
      <c r="DH2070" s="267"/>
      <c r="DI2070" s="267"/>
      <c r="DJ2070" s="267"/>
      <c r="DK2070" s="267"/>
      <c r="DL2070" s="267"/>
      <c r="DM2070" s="267"/>
      <c r="DN2070" s="267"/>
      <c r="DO2070" s="267"/>
      <c r="DP2070" s="267"/>
      <c r="DQ2070" s="267"/>
      <c r="DR2070" s="267"/>
      <c r="DS2070" s="267"/>
      <c r="DT2070" s="267"/>
      <c r="DU2070" s="267"/>
      <c r="DV2070" s="267"/>
      <c r="DW2070" s="267"/>
      <c r="DX2070" s="267"/>
      <c r="DY2070" s="267"/>
      <c r="DZ2070" s="267"/>
      <c r="EA2070" s="267"/>
      <c r="EB2070" s="267"/>
      <c r="EC2070" s="267"/>
      <c r="ED2070" s="267"/>
      <c r="EE2070" s="267"/>
      <c r="EF2070" s="267"/>
      <c r="EG2070" s="267"/>
      <c r="EH2070" s="267"/>
      <c r="EI2070" s="267"/>
      <c r="EJ2070" s="267"/>
      <c r="EK2070" s="267"/>
      <c r="EL2070" s="267"/>
      <c r="EM2070" s="267"/>
      <c r="EN2070" s="267"/>
      <c r="EO2070" s="267"/>
      <c r="EP2070" s="267"/>
      <c r="EQ2070" s="267"/>
      <c r="ER2070" s="267"/>
      <c r="ES2070" s="267"/>
      <c r="ET2070" s="267"/>
      <c r="EU2070" s="267"/>
      <c r="EV2070" s="267"/>
      <c r="EW2070" s="267"/>
      <c r="EX2070" s="267"/>
      <c r="EY2070" s="267"/>
      <c r="EZ2070" s="267"/>
      <c r="FA2070" s="267"/>
      <c r="FB2070" s="267"/>
      <c r="FC2070" s="267"/>
      <c r="FD2070" s="267"/>
      <c r="FE2070" s="267"/>
      <c r="FF2070" s="267"/>
      <c r="FG2070" s="267"/>
      <c r="FH2070" s="267"/>
      <c r="FI2070" s="267"/>
      <c r="FJ2070" s="267"/>
      <c r="FK2070" s="267"/>
      <c r="FL2070" s="267"/>
      <c r="FM2070" s="267"/>
      <c r="FN2070" s="267"/>
      <c r="FO2070" s="267"/>
      <c r="FP2070" s="267"/>
      <c r="FQ2070" s="267"/>
      <c r="FR2070" s="267"/>
      <c r="FS2070" s="267"/>
      <c r="FT2070" s="267"/>
      <c r="FU2070" s="267"/>
      <c r="FV2070" s="267"/>
      <c r="FW2070" s="267"/>
      <c r="FX2070" s="267"/>
      <c r="FY2070" s="267"/>
      <c r="FZ2070" s="267"/>
      <c r="GA2070" s="267"/>
      <c r="GB2070" s="267"/>
      <c r="GC2070" s="267"/>
      <c r="GD2070" s="267"/>
      <c r="GE2070" s="267"/>
      <c r="GF2070" s="267"/>
      <c r="GG2070" s="267"/>
      <c r="GH2070" s="267"/>
      <c r="GI2070" s="267"/>
      <c r="GJ2070" s="267"/>
      <c r="GK2070" s="267"/>
      <c r="GL2070" s="267"/>
      <c r="GM2070" s="267"/>
      <c r="GN2070" s="267"/>
      <c r="GO2070" s="267"/>
      <c r="GP2070" s="267"/>
      <c r="GQ2070" s="267"/>
      <c r="GR2070" s="267"/>
      <c r="GS2070" s="267"/>
      <c r="GT2070" s="267"/>
      <c r="GU2070" s="267"/>
      <c r="GV2070" s="267"/>
      <c r="GW2070" s="267"/>
      <c r="GX2070" s="267"/>
      <c r="GY2070" s="267"/>
      <c r="GZ2070" s="267"/>
      <c r="HA2070" s="267"/>
      <c r="HB2070" s="267"/>
      <c r="HC2070" s="267"/>
      <c r="HD2070" s="267"/>
      <c r="HE2070" s="267"/>
      <c r="HF2070" s="267"/>
      <c r="HG2070" s="267"/>
      <c r="HH2070" s="267"/>
      <c r="HI2070" s="267"/>
      <c r="HJ2070" s="267"/>
      <c r="HK2070" s="267"/>
      <c r="HL2070" s="267"/>
      <c r="HM2070" s="267"/>
      <c r="HN2070" s="267"/>
      <c r="HO2070" s="267"/>
      <c r="HP2070" s="267"/>
      <c r="HQ2070" s="267"/>
      <c r="HR2070" s="267"/>
      <c r="HS2070" s="267"/>
      <c r="HT2070" s="267"/>
      <c r="HU2070" s="267"/>
      <c r="HV2070" s="267"/>
      <c r="HW2070" s="267"/>
      <c r="HX2070" s="267"/>
      <c r="HY2070" s="267"/>
      <c r="HZ2070" s="267"/>
      <c r="IA2070" s="267"/>
      <c r="IB2070" s="267"/>
      <c r="IC2070" s="267"/>
      <c r="ID2070" s="267"/>
      <c r="IE2070" s="267"/>
      <c r="IF2070" s="267"/>
      <c r="IG2070" s="267"/>
      <c r="IH2070" s="267"/>
      <c r="II2070" s="267"/>
      <c r="IJ2070" s="267"/>
      <c r="IK2070" s="267"/>
      <c r="IL2070" s="267"/>
      <c r="IM2070" s="267"/>
      <c r="IN2070" s="267"/>
      <c r="IO2070" s="267"/>
      <c r="IP2070" s="267"/>
      <c r="IQ2070" s="267"/>
      <c r="IR2070" s="267"/>
      <c r="IS2070" s="267"/>
      <c r="IT2070" s="267"/>
      <c r="IU2070" s="267"/>
    </row>
    <row r="2071" spans="1:255" s="268" customFormat="1" ht="12.75">
      <c r="A2071" s="267"/>
      <c r="B2071" s="267"/>
      <c r="C2071" s="267"/>
      <c r="D2071" s="267"/>
      <c r="E2071" s="267"/>
      <c r="F2071" s="267"/>
      <c r="G2071" s="267"/>
      <c r="H2071" s="267"/>
      <c r="I2071" s="267"/>
      <c r="J2071" s="267"/>
      <c r="K2071" s="267"/>
      <c r="L2071" s="267"/>
      <c r="M2071" s="267"/>
      <c r="N2071" s="267"/>
      <c r="O2071" s="267"/>
      <c r="P2071" s="267"/>
      <c r="Q2071" s="267"/>
      <c r="R2071" s="267"/>
      <c r="S2071" s="267"/>
      <c r="T2071" s="267"/>
      <c r="U2071" s="267"/>
      <c r="V2071" s="267"/>
      <c r="W2071" s="267"/>
      <c r="X2071" s="267"/>
      <c r="Y2071" s="267"/>
      <c r="Z2071" s="267"/>
      <c r="AA2071" s="267"/>
      <c r="AB2071" s="267"/>
      <c r="AC2071" s="267"/>
      <c r="AD2071" s="267"/>
      <c r="AE2071" s="267"/>
      <c r="AF2071" s="267"/>
      <c r="AG2071" s="267"/>
      <c r="AH2071" s="267"/>
      <c r="AI2071" s="267"/>
      <c r="AJ2071" s="267"/>
      <c r="AK2071" s="267"/>
      <c r="AL2071" s="267"/>
      <c r="AM2071" s="267"/>
      <c r="AN2071" s="267"/>
      <c r="AO2071" s="267"/>
      <c r="AP2071" s="267"/>
      <c r="AQ2071" s="267"/>
      <c r="AR2071" s="267"/>
      <c r="AS2071" s="267"/>
      <c r="AT2071" s="267"/>
      <c r="AU2071" s="267"/>
      <c r="AV2071" s="267"/>
      <c r="AW2071" s="267"/>
      <c r="AX2071" s="267"/>
      <c r="AY2071" s="267"/>
      <c r="AZ2071" s="267"/>
      <c r="BA2071" s="267"/>
      <c r="BB2071" s="267"/>
      <c r="BC2071" s="267"/>
      <c r="BD2071" s="267"/>
      <c r="BE2071" s="267"/>
      <c r="BF2071" s="267"/>
      <c r="BG2071" s="267"/>
      <c r="BH2071" s="267"/>
      <c r="BI2071" s="267"/>
      <c r="BJ2071" s="267"/>
      <c r="BK2071" s="267"/>
      <c r="BL2071" s="267"/>
      <c r="BM2071" s="267"/>
      <c r="BN2071" s="267"/>
      <c r="BO2071" s="267"/>
      <c r="BP2071" s="267"/>
      <c r="BQ2071" s="267"/>
      <c r="BR2071" s="267"/>
      <c r="BS2071" s="267"/>
      <c r="BT2071" s="267"/>
      <c r="BU2071" s="267"/>
      <c r="BV2071" s="267"/>
      <c r="BW2071" s="267"/>
      <c r="BX2071" s="267"/>
      <c r="BY2071" s="267"/>
      <c r="BZ2071" s="267"/>
      <c r="CA2071" s="267"/>
      <c r="CB2071" s="267"/>
      <c r="CC2071" s="267"/>
      <c r="CD2071" s="267"/>
      <c r="CE2071" s="267"/>
      <c r="CF2071" s="267"/>
      <c r="CG2071" s="267"/>
      <c r="CH2071" s="267"/>
      <c r="CI2071" s="267"/>
      <c r="CJ2071" s="267"/>
      <c r="CK2071" s="267"/>
      <c r="CL2071" s="267"/>
      <c r="CM2071" s="267"/>
      <c r="CN2071" s="267"/>
      <c r="CO2071" s="267"/>
      <c r="CP2071" s="267"/>
      <c r="CQ2071" s="267"/>
      <c r="CR2071" s="267"/>
      <c r="CS2071" s="267"/>
      <c r="CT2071" s="267"/>
      <c r="CU2071" s="267"/>
      <c r="CV2071" s="267"/>
      <c r="CW2071" s="267"/>
      <c r="CX2071" s="267"/>
      <c r="CY2071" s="267"/>
      <c r="CZ2071" s="267"/>
      <c r="DA2071" s="267"/>
      <c r="DB2071" s="267"/>
      <c r="DC2071" s="267"/>
      <c r="DD2071" s="267"/>
      <c r="DE2071" s="267"/>
      <c r="DF2071" s="267"/>
      <c r="DG2071" s="267"/>
      <c r="DH2071" s="267"/>
      <c r="DI2071" s="267"/>
      <c r="DJ2071" s="267"/>
      <c r="DK2071" s="267"/>
      <c r="DL2071" s="267"/>
      <c r="DM2071" s="267"/>
      <c r="DN2071" s="267"/>
      <c r="DO2071" s="267"/>
      <c r="DP2071" s="267"/>
      <c r="DQ2071" s="267"/>
      <c r="DR2071" s="267"/>
      <c r="DS2071" s="267"/>
      <c r="DT2071" s="267"/>
      <c r="DU2071" s="267"/>
      <c r="DV2071" s="267"/>
      <c r="DW2071" s="267"/>
      <c r="DX2071" s="267"/>
      <c r="DY2071" s="267"/>
      <c r="DZ2071" s="267"/>
      <c r="EA2071" s="267"/>
      <c r="EB2071" s="267"/>
      <c r="EC2071" s="267"/>
      <c r="ED2071" s="267"/>
      <c r="EE2071" s="267"/>
      <c r="EF2071" s="267"/>
      <c r="EG2071" s="267"/>
      <c r="EH2071" s="267"/>
      <c r="EI2071" s="267"/>
      <c r="EJ2071" s="267"/>
      <c r="EK2071" s="267"/>
      <c r="EL2071" s="267"/>
      <c r="EM2071" s="267"/>
      <c r="EN2071" s="267"/>
      <c r="EO2071" s="267"/>
      <c r="EP2071" s="267"/>
      <c r="EQ2071" s="267"/>
      <c r="ER2071" s="267"/>
      <c r="ES2071" s="267"/>
      <c r="ET2071" s="267"/>
      <c r="EU2071" s="267"/>
      <c r="EV2071" s="267"/>
      <c r="EW2071" s="267"/>
      <c r="EX2071" s="267"/>
      <c r="EY2071" s="267"/>
      <c r="EZ2071" s="267"/>
      <c r="FA2071" s="267"/>
      <c r="FB2071" s="267"/>
      <c r="FC2071" s="267"/>
      <c r="FD2071" s="267"/>
      <c r="FE2071" s="267"/>
      <c r="FF2071" s="267"/>
      <c r="FG2071" s="267"/>
      <c r="FH2071" s="267"/>
      <c r="FI2071" s="267"/>
      <c r="FJ2071" s="267"/>
      <c r="FK2071" s="267"/>
      <c r="FL2071" s="267"/>
      <c r="FM2071" s="267"/>
      <c r="FN2071" s="267"/>
      <c r="FO2071" s="267"/>
      <c r="FP2071" s="267"/>
      <c r="FQ2071" s="267"/>
      <c r="FR2071" s="267"/>
      <c r="FS2071" s="267"/>
      <c r="FT2071" s="267"/>
      <c r="FU2071" s="267"/>
      <c r="FV2071" s="267"/>
      <c r="FW2071" s="267"/>
      <c r="FX2071" s="267"/>
      <c r="FY2071" s="267"/>
      <c r="FZ2071" s="267"/>
      <c r="GA2071" s="267"/>
      <c r="GB2071" s="267"/>
      <c r="GC2071" s="267"/>
      <c r="GD2071" s="267"/>
      <c r="GE2071" s="267"/>
      <c r="GF2071" s="267"/>
      <c r="GG2071" s="267"/>
      <c r="GH2071" s="267"/>
      <c r="GI2071" s="267"/>
      <c r="GJ2071" s="267"/>
      <c r="GK2071" s="267"/>
      <c r="GL2071" s="267"/>
      <c r="GM2071" s="267"/>
      <c r="GN2071" s="267"/>
      <c r="GO2071" s="267"/>
      <c r="GP2071" s="267"/>
      <c r="GQ2071" s="267"/>
      <c r="GR2071" s="267"/>
      <c r="GS2071" s="267"/>
      <c r="GT2071" s="267"/>
      <c r="GU2071" s="267"/>
      <c r="GV2071" s="267"/>
      <c r="GW2071" s="267"/>
      <c r="GX2071" s="267"/>
      <c r="GY2071" s="267"/>
      <c r="GZ2071" s="267"/>
      <c r="HA2071" s="267"/>
      <c r="HB2071" s="267"/>
      <c r="HC2071" s="267"/>
      <c r="HD2071" s="267"/>
      <c r="HE2071" s="267"/>
      <c r="HF2071" s="267"/>
      <c r="HG2071" s="267"/>
      <c r="HH2071" s="267"/>
      <c r="HI2071" s="267"/>
      <c r="HJ2071" s="267"/>
      <c r="HK2071" s="267"/>
      <c r="HL2071" s="267"/>
      <c r="HM2071" s="267"/>
      <c r="HN2071" s="267"/>
      <c r="HO2071" s="267"/>
      <c r="HP2071" s="267"/>
      <c r="HQ2071" s="267"/>
      <c r="HR2071" s="267"/>
      <c r="HS2071" s="267"/>
      <c r="HT2071" s="267"/>
      <c r="HU2071" s="267"/>
      <c r="HV2071" s="267"/>
      <c r="HW2071" s="267"/>
      <c r="HX2071" s="267"/>
      <c r="HY2071" s="267"/>
      <c r="HZ2071" s="267"/>
      <c r="IA2071" s="267"/>
      <c r="IB2071" s="267"/>
      <c r="IC2071" s="267"/>
      <c r="ID2071" s="267"/>
      <c r="IE2071" s="267"/>
      <c r="IF2071" s="267"/>
      <c r="IG2071" s="267"/>
      <c r="IH2071" s="267"/>
      <c r="II2071" s="267"/>
      <c r="IJ2071" s="267"/>
      <c r="IK2071" s="267"/>
      <c r="IL2071" s="267"/>
      <c r="IM2071" s="267"/>
      <c r="IN2071" s="267"/>
      <c r="IO2071" s="267"/>
      <c r="IP2071" s="267"/>
      <c r="IQ2071" s="267"/>
      <c r="IR2071" s="267"/>
      <c r="IS2071" s="267"/>
      <c r="IT2071" s="267"/>
      <c r="IU2071" s="267"/>
    </row>
    <row r="2072" spans="1:255" s="268" customFormat="1" ht="12.75">
      <c r="A2072" s="267"/>
      <c r="B2072" s="267"/>
      <c r="C2072" s="267"/>
      <c r="D2072" s="267"/>
      <c r="E2072" s="267"/>
      <c r="F2072" s="267"/>
      <c r="G2072" s="267"/>
      <c r="H2072" s="267"/>
      <c r="I2072" s="267"/>
      <c r="J2072" s="267"/>
      <c r="K2072" s="267"/>
      <c r="L2072" s="267"/>
      <c r="M2072" s="267"/>
      <c r="N2072" s="267"/>
      <c r="O2072" s="267"/>
      <c r="P2072" s="267"/>
      <c r="Q2072" s="267"/>
      <c r="R2072" s="267"/>
      <c r="S2072" s="267"/>
      <c r="T2072" s="267"/>
      <c r="U2072" s="267"/>
      <c r="V2072" s="267"/>
      <c r="W2072" s="267"/>
      <c r="X2072" s="267"/>
      <c r="Y2072" s="267"/>
      <c r="Z2072" s="267"/>
      <c r="AA2072" s="267"/>
      <c r="AB2072" s="267"/>
      <c r="AC2072" s="267"/>
      <c r="AD2072" s="267"/>
      <c r="AE2072" s="267"/>
      <c r="AF2072" s="267"/>
      <c r="AG2072" s="267"/>
      <c r="AH2072" s="267"/>
      <c r="AI2072" s="267"/>
      <c r="AJ2072" s="267"/>
      <c r="AK2072" s="267"/>
      <c r="AL2072" s="267"/>
      <c r="AM2072" s="267"/>
      <c r="AN2072" s="267"/>
      <c r="AO2072" s="267"/>
      <c r="AP2072" s="267"/>
      <c r="AQ2072" s="267"/>
      <c r="AR2072" s="267"/>
      <c r="AS2072" s="267"/>
      <c r="AT2072" s="267"/>
      <c r="AU2072" s="267"/>
      <c r="AV2072" s="267"/>
      <c r="AW2072" s="267"/>
      <c r="AX2072" s="267"/>
      <c r="AY2072" s="267"/>
      <c r="AZ2072" s="267"/>
      <c r="BA2072" s="267"/>
      <c r="BB2072" s="267"/>
      <c r="BC2072" s="267"/>
      <c r="BD2072" s="267"/>
      <c r="BE2072" s="267"/>
      <c r="BF2072" s="267"/>
      <c r="BG2072" s="267"/>
      <c r="BH2072" s="267"/>
      <c r="BI2072" s="267"/>
      <c r="BJ2072" s="267"/>
      <c r="BK2072" s="267"/>
      <c r="BL2072" s="267"/>
      <c r="BM2072" s="267"/>
      <c r="BN2072" s="267"/>
      <c r="BO2072" s="267"/>
      <c r="BP2072" s="267"/>
      <c r="BQ2072" s="267"/>
      <c r="BR2072" s="267"/>
      <c r="BS2072" s="267"/>
      <c r="BT2072" s="267"/>
      <c r="BU2072" s="267"/>
      <c r="BV2072" s="267"/>
      <c r="BW2072" s="267"/>
      <c r="BX2072" s="267"/>
      <c r="BY2072" s="267"/>
      <c r="BZ2072" s="267"/>
      <c r="CA2072" s="267"/>
      <c r="CB2072" s="267"/>
      <c r="CC2072" s="267"/>
      <c r="CD2072" s="267"/>
      <c r="CE2072" s="267"/>
      <c r="CF2072" s="267"/>
      <c r="CG2072" s="267"/>
      <c r="CH2072" s="267"/>
      <c r="CI2072" s="267"/>
      <c r="CJ2072" s="267"/>
      <c r="CK2072" s="267"/>
      <c r="CL2072" s="267"/>
      <c r="CM2072" s="267"/>
      <c r="CN2072" s="267"/>
      <c r="CO2072" s="267"/>
      <c r="CP2072" s="267"/>
      <c r="CQ2072" s="267"/>
      <c r="CR2072" s="267"/>
      <c r="CS2072" s="267"/>
      <c r="CT2072" s="267"/>
      <c r="CU2072" s="267"/>
      <c r="CV2072" s="267"/>
      <c r="CW2072" s="267"/>
      <c r="CX2072" s="267"/>
      <c r="CY2072" s="267"/>
      <c r="CZ2072" s="267"/>
      <c r="DA2072" s="267"/>
      <c r="DB2072" s="267"/>
      <c r="DC2072" s="267"/>
      <c r="DD2072" s="267"/>
      <c r="DE2072" s="267"/>
      <c r="DF2072" s="267"/>
      <c r="DG2072" s="267"/>
      <c r="DH2072" s="267"/>
      <c r="DI2072" s="267"/>
      <c r="DJ2072" s="267"/>
      <c r="DK2072" s="267"/>
      <c r="DL2072" s="267"/>
      <c r="DM2072" s="267"/>
      <c r="DN2072" s="267"/>
      <c r="DO2072" s="267"/>
      <c r="DP2072" s="267"/>
      <c r="DQ2072" s="267"/>
      <c r="DR2072" s="267"/>
      <c r="DS2072" s="267"/>
      <c r="DT2072" s="267"/>
      <c r="DU2072" s="267"/>
      <c r="DV2072" s="267"/>
      <c r="DW2072" s="267"/>
      <c r="DX2072" s="267"/>
      <c r="DY2072" s="267"/>
      <c r="DZ2072" s="267"/>
      <c r="EA2072" s="267"/>
      <c r="EB2072" s="267"/>
      <c r="EC2072" s="267"/>
      <c r="ED2072" s="267"/>
      <c r="EE2072" s="267"/>
      <c r="EF2072" s="267"/>
      <c r="EG2072" s="267"/>
      <c r="EH2072" s="267"/>
      <c r="EI2072" s="267"/>
      <c r="EJ2072" s="267"/>
      <c r="EK2072" s="267"/>
      <c r="EL2072" s="267"/>
      <c r="EM2072" s="267"/>
      <c r="EN2072" s="267"/>
      <c r="EO2072" s="267"/>
      <c r="EP2072" s="267"/>
      <c r="EQ2072" s="267"/>
      <c r="ER2072" s="267"/>
      <c r="ES2072" s="267"/>
      <c r="ET2072" s="267"/>
      <c r="EU2072" s="267"/>
      <c r="EV2072" s="267"/>
      <c r="EW2072" s="267"/>
      <c r="EX2072" s="267"/>
      <c r="EY2072" s="267"/>
      <c r="EZ2072" s="267"/>
      <c r="FA2072" s="267"/>
      <c r="FB2072" s="267"/>
      <c r="FC2072" s="267"/>
      <c r="FD2072" s="267"/>
      <c r="FE2072" s="267"/>
      <c r="FF2072" s="267"/>
      <c r="FG2072" s="267"/>
      <c r="FH2072" s="267"/>
      <c r="FI2072" s="267"/>
      <c r="FJ2072" s="267"/>
      <c r="FK2072" s="267"/>
      <c r="FL2072" s="267"/>
      <c r="FM2072" s="267"/>
      <c r="FN2072" s="267"/>
      <c r="FO2072" s="267"/>
      <c r="FP2072" s="267"/>
      <c r="FQ2072" s="267"/>
      <c r="FR2072" s="267"/>
      <c r="FS2072" s="267"/>
      <c r="FT2072" s="267"/>
      <c r="FU2072" s="267"/>
      <c r="FV2072" s="267"/>
      <c r="FW2072" s="267"/>
      <c r="FX2072" s="267"/>
      <c r="FY2072" s="267"/>
      <c r="FZ2072" s="267"/>
      <c r="GA2072" s="267"/>
      <c r="GB2072" s="267"/>
      <c r="GC2072" s="267"/>
      <c r="GD2072" s="267"/>
      <c r="GE2072" s="267"/>
      <c r="GF2072" s="267"/>
      <c r="GG2072" s="267"/>
      <c r="GH2072" s="267"/>
      <c r="GI2072" s="267"/>
      <c r="GJ2072" s="267"/>
      <c r="GK2072" s="267"/>
      <c r="GL2072" s="267"/>
      <c r="GM2072" s="267"/>
      <c r="GN2072" s="267"/>
      <c r="GO2072" s="267"/>
      <c r="GP2072" s="267"/>
      <c r="GQ2072" s="267"/>
      <c r="GR2072" s="267"/>
      <c r="GS2072" s="267"/>
      <c r="GT2072" s="267"/>
      <c r="GU2072" s="267"/>
      <c r="GV2072" s="267"/>
      <c r="GW2072" s="267"/>
      <c r="GX2072" s="267"/>
      <c r="GY2072" s="267"/>
      <c r="GZ2072" s="267"/>
      <c r="HA2072" s="267"/>
      <c r="HB2072" s="267"/>
      <c r="HC2072" s="267"/>
      <c r="HD2072" s="267"/>
      <c r="HE2072" s="267"/>
      <c r="HF2072" s="267"/>
      <c r="HG2072" s="267"/>
      <c r="HH2072" s="267"/>
      <c r="HI2072" s="267"/>
      <c r="HJ2072" s="267"/>
      <c r="HK2072" s="267"/>
      <c r="HL2072" s="267"/>
      <c r="HM2072" s="267"/>
      <c r="HN2072" s="267"/>
      <c r="HO2072" s="267"/>
      <c r="HP2072" s="267"/>
      <c r="HQ2072" s="267"/>
      <c r="HR2072" s="267"/>
      <c r="HS2072" s="267"/>
      <c r="HT2072" s="267"/>
      <c r="HU2072" s="267"/>
      <c r="HV2072" s="267"/>
      <c r="HW2072" s="267"/>
      <c r="HX2072" s="267"/>
      <c r="HY2072" s="267"/>
      <c r="HZ2072" s="267"/>
      <c r="IA2072" s="267"/>
      <c r="IB2072" s="267"/>
      <c r="IC2072" s="267"/>
      <c r="ID2072" s="267"/>
      <c r="IE2072" s="267"/>
      <c r="IF2072" s="267"/>
      <c r="IG2072" s="267"/>
      <c r="IH2072" s="267"/>
      <c r="II2072" s="267"/>
      <c r="IJ2072" s="267"/>
      <c r="IK2072" s="267"/>
      <c r="IL2072" s="267"/>
      <c r="IM2072" s="267"/>
      <c r="IN2072" s="267"/>
      <c r="IO2072" s="267"/>
      <c r="IP2072" s="267"/>
      <c r="IQ2072" s="267"/>
      <c r="IR2072" s="267"/>
      <c r="IS2072" s="267"/>
      <c r="IT2072" s="267"/>
      <c r="IU2072" s="267"/>
    </row>
    <row r="2073" spans="1:255" s="268" customFormat="1" ht="12.75">
      <c r="A2073" s="267"/>
      <c r="B2073" s="267"/>
      <c r="C2073" s="267"/>
      <c r="D2073" s="267"/>
      <c r="E2073" s="267"/>
      <c r="F2073" s="267"/>
      <c r="G2073" s="267"/>
      <c r="H2073" s="267"/>
      <c r="I2073" s="267"/>
      <c r="J2073" s="267"/>
      <c r="K2073" s="267"/>
      <c r="L2073" s="267"/>
      <c r="M2073" s="267"/>
      <c r="N2073" s="267"/>
      <c r="O2073" s="267"/>
      <c r="P2073" s="267"/>
      <c r="Q2073" s="267"/>
      <c r="R2073" s="267"/>
      <c r="S2073" s="267"/>
      <c r="T2073" s="267"/>
      <c r="U2073" s="267"/>
      <c r="V2073" s="267"/>
      <c r="W2073" s="267"/>
      <c r="X2073" s="267"/>
      <c r="Y2073" s="267"/>
      <c r="Z2073" s="267"/>
      <c r="AA2073" s="267"/>
      <c r="AB2073" s="267"/>
      <c r="AC2073" s="267"/>
      <c r="AD2073" s="267"/>
      <c r="AE2073" s="267"/>
      <c r="AF2073" s="267"/>
      <c r="AG2073" s="267"/>
      <c r="AH2073" s="267"/>
      <c r="AI2073" s="267"/>
      <c r="AJ2073" s="267"/>
      <c r="AK2073" s="267"/>
      <c r="AL2073" s="267"/>
      <c r="AM2073" s="267"/>
      <c r="AN2073" s="267"/>
      <c r="AO2073" s="267"/>
      <c r="AP2073" s="267"/>
      <c r="AQ2073" s="267"/>
      <c r="AR2073" s="267"/>
      <c r="AS2073" s="267"/>
      <c r="AT2073" s="267"/>
      <c r="AU2073" s="267"/>
      <c r="AV2073" s="267"/>
      <c r="AW2073" s="267"/>
      <c r="AX2073" s="267"/>
      <c r="AY2073" s="267"/>
      <c r="AZ2073" s="267"/>
      <c r="BA2073" s="267"/>
      <c r="BB2073" s="267"/>
      <c r="BC2073" s="267"/>
      <c r="BD2073" s="267"/>
      <c r="BE2073" s="267"/>
      <c r="BF2073" s="267"/>
      <c r="BG2073" s="267"/>
      <c r="BH2073" s="267"/>
      <c r="BI2073" s="267"/>
      <c r="BJ2073" s="267"/>
      <c r="BK2073" s="267"/>
      <c r="BL2073" s="267"/>
      <c r="BM2073" s="267"/>
      <c r="BN2073" s="267"/>
      <c r="BO2073" s="267"/>
      <c r="BP2073" s="267"/>
      <c r="BQ2073" s="267"/>
      <c r="BR2073" s="267"/>
      <c r="BS2073" s="267"/>
      <c r="BT2073" s="267"/>
      <c r="BU2073" s="267"/>
      <c r="BV2073" s="267"/>
      <c r="BW2073" s="267"/>
      <c r="BX2073" s="267"/>
      <c r="BY2073" s="267"/>
      <c r="BZ2073" s="267"/>
      <c r="CA2073" s="267"/>
      <c r="CB2073" s="267"/>
      <c r="CC2073" s="267"/>
      <c r="CD2073" s="267"/>
      <c r="CE2073" s="267"/>
      <c r="CF2073" s="267"/>
      <c r="CG2073" s="267"/>
      <c r="CH2073" s="267"/>
      <c r="CI2073" s="267"/>
      <c r="CJ2073" s="267"/>
      <c r="CK2073" s="267"/>
      <c r="CL2073" s="267"/>
      <c r="CM2073" s="267"/>
      <c r="CN2073" s="267"/>
      <c r="CO2073" s="267"/>
      <c r="CP2073" s="267"/>
      <c r="CQ2073" s="267"/>
      <c r="CR2073" s="267"/>
      <c r="CS2073" s="267"/>
      <c r="CT2073" s="267"/>
      <c r="CU2073" s="267"/>
      <c r="CV2073" s="267"/>
      <c r="CW2073" s="267"/>
      <c r="CX2073" s="267"/>
      <c r="CY2073" s="267"/>
      <c r="CZ2073" s="267"/>
      <c r="DA2073" s="267"/>
      <c r="DB2073" s="267"/>
      <c r="DC2073" s="267"/>
      <c r="DD2073" s="267"/>
      <c r="DE2073" s="267"/>
      <c r="DF2073" s="267"/>
      <c r="DG2073" s="267"/>
      <c r="DH2073" s="267"/>
      <c r="DI2073" s="267"/>
      <c r="DJ2073" s="267"/>
      <c r="DK2073" s="267"/>
      <c r="DL2073" s="267"/>
      <c r="DM2073" s="267"/>
      <c r="DN2073" s="267"/>
      <c r="DO2073" s="267"/>
      <c r="DP2073" s="267"/>
      <c r="DQ2073" s="267"/>
      <c r="DR2073" s="267"/>
      <c r="DS2073" s="267"/>
      <c r="DT2073" s="267"/>
      <c r="DU2073" s="267"/>
      <c r="DV2073" s="267"/>
      <c r="DW2073" s="267"/>
      <c r="DX2073" s="267"/>
      <c r="DY2073" s="267"/>
      <c r="DZ2073" s="267"/>
      <c r="EA2073" s="267"/>
      <c r="EB2073" s="267"/>
      <c r="EC2073" s="267"/>
      <c r="ED2073" s="267"/>
      <c r="EE2073" s="267"/>
      <c r="EF2073" s="267"/>
      <c r="EG2073" s="267"/>
      <c r="EH2073" s="267"/>
      <c r="EI2073" s="267"/>
      <c r="EJ2073" s="267"/>
      <c r="EK2073" s="267"/>
      <c r="EL2073" s="267"/>
      <c r="EM2073" s="267"/>
      <c r="EN2073" s="267"/>
      <c r="EO2073" s="267"/>
      <c r="EP2073" s="267"/>
      <c r="EQ2073" s="267"/>
      <c r="ER2073" s="267"/>
      <c r="ES2073" s="267"/>
      <c r="ET2073" s="267"/>
      <c r="EU2073" s="267"/>
      <c r="EV2073" s="267"/>
      <c r="EW2073" s="267"/>
      <c r="EX2073" s="267"/>
      <c r="EY2073" s="267"/>
      <c r="EZ2073" s="267"/>
      <c r="FA2073" s="267"/>
      <c r="FB2073" s="267"/>
      <c r="FC2073" s="267"/>
      <c r="FD2073" s="267"/>
      <c r="FE2073" s="267"/>
      <c r="FF2073" s="267"/>
      <c r="FG2073" s="267"/>
      <c r="FH2073" s="267"/>
      <c r="FI2073" s="267"/>
      <c r="FJ2073" s="267"/>
      <c r="FK2073" s="267"/>
      <c r="FL2073" s="267"/>
      <c r="FM2073" s="267"/>
      <c r="FN2073" s="267"/>
      <c r="FO2073" s="267"/>
      <c r="FP2073" s="267"/>
      <c r="FQ2073" s="267"/>
      <c r="FR2073" s="267"/>
      <c r="FS2073" s="267"/>
      <c r="FT2073" s="267"/>
      <c r="FU2073" s="267"/>
      <c r="FV2073" s="267"/>
      <c r="FW2073" s="267"/>
      <c r="FX2073" s="267"/>
      <c r="FY2073" s="267"/>
      <c r="FZ2073" s="267"/>
      <c r="GA2073" s="267"/>
      <c r="GB2073" s="267"/>
      <c r="GC2073" s="267"/>
      <c r="GD2073" s="267"/>
      <c r="GE2073" s="267"/>
      <c r="GF2073" s="267"/>
      <c r="GG2073" s="267"/>
      <c r="GH2073" s="267"/>
      <c r="GI2073" s="267"/>
      <c r="GJ2073" s="267"/>
      <c r="GK2073" s="267"/>
      <c r="GL2073" s="267"/>
      <c r="GM2073" s="267"/>
      <c r="GN2073" s="267"/>
      <c r="GO2073" s="267"/>
      <c r="GP2073" s="267"/>
      <c r="GQ2073" s="267"/>
      <c r="GR2073" s="267"/>
      <c r="GS2073" s="267"/>
      <c r="GT2073" s="267"/>
      <c r="GU2073" s="267"/>
      <c r="GV2073" s="267"/>
      <c r="GW2073" s="267"/>
      <c r="GX2073" s="267"/>
      <c r="GY2073" s="267"/>
      <c r="GZ2073" s="267"/>
      <c r="HA2073" s="267"/>
      <c r="HB2073" s="267"/>
      <c r="HC2073" s="267"/>
      <c r="HD2073" s="267"/>
      <c r="HE2073" s="267"/>
      <c r="HF2073" s="267"/>
      <c r="HG2073" s="267"/>
      <c r="HH2073" s="267"/>
      <c r="HI2073" s="267"/>
      <c r="HJ2073" s="267"/>
      <c r="HK2073" s="267"/>
      <c r="HL2073" s="267"/>
      <c r="HM2073" s="267"/>
      <c r="HN2073" s="267"/>
      <c r="HO2073" s="267"/>
      <c r="HP2073" s="267"/>
      <c r="HQ2073" s="267"/>
      <c r="HR2073" s="267"/>
      <c r="HS2073" s="267"/>
      <c r="HT2073" s="267"/>
      <c r="HU2073" s="267"/>
      <c r="HV2073" s="267"/>
      <c r="HW2073" s="267"/>
      <c r="HX2073" s="267"/>
      <c r="HY2073" s="267"/>
      <c r="HZ2073" s="267"/>
      <c r="IA2073" s="267"/>
      <c r="IB2073" s="267"/>
      <c r="IC2073" s="267"/>
      <c r="ID2073" s="267"/>
      <c r="IE2073" s="267"/>
      <c r="IF2073" s="267"/>
      <c r="IG2073" s="267"/>
      <c r="IH2073" s="267"/>
      <c r="II2073" s="267"/>
      <c r="IJ2073" s="267"/>
      <c r="IK2073" s="267"/>
      <c r="IL2073" s="267"/>
      <c r="IM2073" s="267"/>
      <c r="IN2073" s="267"/>
      <c r="IO2073" s="267"/>
      <c r="IP2073" s="267"/>
      <c r="IQ2073" s="267"/>
      <c r="IR2073" s="267"/>
      <c r="IS2073" s="267"/>
      <c r="IT2073" s="267"/>
      <c r="IU2073" s="267"/>
    </row>
    <row r="2074" spans="1:255" s="268" customFormat="1" ht="12.75">
      <c r="A2074" s="267"/>
      <c r="B2074" s="267"/>
      <c r="C2074" s="267"/>
      <c r="D2074" s="267"/>
      <c r="E2074" s="267"/>
      <c r="F2074" s="267"/>
      <c r="G2074" s="267"/>
      <c r="H2074" s="267"/>
      <c r="I2074" s="267"/>
      <c r="J2074" s="267"/>
      <c r="K2074" s="267"/>
      <c r="L2074" s="267"/>
      <c r="M2074" s="267"/>
      <c r="N2074" s="267"/>
      <c r="O2074" s="267"/>
      <c r="P2074" s="267"/>
      <c r="Q2074" s="267"/>
      <c r="R2074" s="267"/>
      <c r="S2074" s="267"/>
      <c r="T2074" s="267"/>
      <c r="U2074" s="267"/>
      <c r="V2074" s="267"/>
      <c r="W2074" s="267"/>
      <c r="X2074" s="267"/>
      <c r="Y2074" s="267"/>
      <c r="Z2074" s="267"/>
      <c r="AA2074" s="267"/>
      <c r="AB2074" s="267"/>
      <c r="AC2074" s="267"/>
      <c r="AD2074" s="267"/>
      <c r="AE2074" s="267"/>
      <c r="AF2074" s="267"/>
      <c r="AG2074" s="267"/>
      <c r="AH2074" s="267"/>
      <c r="AI2074" s="267"/>
      <c r="AJ2074" s="267"/>
      <c r="AK2074" s="267"/>
      <c r="AL2074" s="267"/>
      <c r="AM2074" s="267"/>
      <c r="AN2074" s="267"/>
      <c r="AO2074" s="267"/>
      <c r="AP2074" s="267"/>
      <c r="AQ2074" s="267"/>
      <c r="AR2074" s="267"/>
      <c r="AS2074" s="267"/>
      <c r="AT2074" s="267"/>
      <c r="AU2074" s="267"/>
      <c r="AV2074" s="267"/>
      <c r="AW2074" s="267"/>
      <c r="AX2074" s="267"/>
      <c r="AY2074" s="267"/>
      <c r="AZ2074" s="267"/>
      <c r="BA2074" s="267"/>
      <c r="BB2074" s="267"/>
      <c r="BC2074" s="267"/>
      <c r="BD2074" s="267"/>
      <c r="BE2074" s="267"/>
      <c r="BF2074" s="267"/>
      <c r="BG2074" s="267"/>
      <c r="BH2074" s="267"/>
      <c r="BI2074" s="267"/>
      <c r="BJ2074" s="267"/>
      <c r="BK2074" s="267"/>
      <c r="BL2074" s="267"/>
      <c r="BM2074" s="267"/>
      <c r="BN2074" s="267"/>
      <c r="BO2074" s="267"/>
      <c r="BP2074" s="267"/>
      <c r="BQ2074" s="267"/>
      <c r="BR2074" s="267"/>
      <c r="BS2074" s="267"/>
      <c r="BT2074" s="267"/>
      <c r="BU2074" s="267"/>
      <c r="BV2074" s="267"/>
      <c r="BW2074" s="267"/>
      <c r="BX2074" s="267"/>
      <c r="BY2074" s="267"/>
      <c r="BZ2074" s="267"/>
      <c r="CA2074" s="267"/>
      <c r="CB2074" s="267"/>
      <c r="CC2074" s="267"/>
      <c r="CD2074" s="267"/>
      <c r="CE2074" s="267"/>
      <c r="CF2074" s="267"/>
      <c r="CG2074" s="267"/>
      <c r="CH2074" s="267"/>
      <c r="CI2074" s="267"/>
      <c r="CJ2074" s="267"/>
      <c r="CK2074" s="267"/>
      <c r="CL2074" s="267"/>
      <c r="CM2074" s="267"/>
      <c r="CN2074" s="267"/>
      <c r="CO2074" s="267"/>
      <c r="CP2074" s="267"/>
      <c r="CQ2074" s="267"/>
      <c r="CR2074" s="267"/>
      <c r="CS2074" s="267"/>
      <c r="CT2074" s="267"/>
      <c r="CU2074" s="267"/>
      <c r="CV2074" s="267"/>
      <c r="CW2074" s="267"/>
      <c r="CX2074" s="267"/>
      <c r="CY2074" s="267"/>
      <c r="CZ2074" s="267"/>
      <c r="DA2074" s="267"/>
      <c r="DB2074" s="267"/>
      <c r="DC2074" s="267"/>
      <c r="DD2074" s="267"/>
      <c r="DE2074" s="267"/>
      <c r="DF2074" s="267"/>
      <c r="DG2074" s="267"/>
      <c r="DH2074" s="267"/>
      <c r="DI2074" s="267"/>
      <c r="DJ2074" s="267"/>
      <c r="DK2074" s="267"/>
      <c r="DL2074" s="267"/>
      <c r="DM2074" s="267"/>
      <c r="DN2074" s="267"/>
      <c r="DO2074" s="267"/>
      <c r="DP2074" s="267"/>
      <c r="DQ2074" s="267"/>
      <c r="DR2074" s="267"/>
      <c r="DS2074" s="267"/>
      <c r="DT2074" s="267"/>
      <c r="DU2074" s="267"/>
      <c r="DV2074" s="267"/>
      <c r="DW2074" s="267"/>
      <c r="DX2074" s="267"/>
      <c r="DY2074" s="267"/>
      <c r="DZ2074" s="267"/>
      <c r="EA2074" s="267"/>
      <c r="EB2074" s="267"/>
      <c r="EC2074" s="267"/>
      <c r="ED2074" s="267"/>
      <c r="EE2074" s="267"/>
      <c r="EF2074" s="267"/>
      <c r="EG2074" s="267"/>
      <c r="EH2074" s="267"/>
      <c r="EI2074" s="267"/>
      <c r="EJ2074" s="267"/>
      <c r="EK2074" s="267"/>
      <c r="EL2074" s="267"/>
      <c r="EM2074" s="267"/>
      <c r="EN2074" s="267"/>
      <c r="EO2074" s="267"/>
      <c r="EP2074" s="267"/>
      <c r="EQ2074" s="267"/>
      <c r="ER2074" s="267"/>
      <c r="ES2074" s="267"/>
      <c r="ET2074" s="267"/>
      <c r="EU2074" s="267"/>
      <c r="EV2074" s="267"/>
      <c r="EW2074" s="267"/>
      <c r="EX2074" s="267"/>
      <c r="EY2074" s="267"/>
      <c r="EZ2074" s="267"/>
      <c r="FA2074" s="267"/>
      <c r="FB2074" s="267"/>
      <c r="FC2074" s="267"/>
      <c r="FD2074" s="267"/>
      <c r="FE2074" s="267"/>
      <c r="FF2074" s="267"/>
      <c r="FG2074" s="267"/>
      <c r="FH2074" s="267"/>
      <c r="FI2074" s="267"/>
      <c r="FJ2074" s="267"/>
      <c r="FK2074" s="267"/>
      <c r="FL2074" s="267"/>
      <c r="FM2074" s="267"/>
      <c r="FN2074" s="267"/>
      <c r="FO2074" s="267"/>
      <c r="FP2074" s="267"/>
      <c r="FQ2074" s="267"/>
      <c r="FR2074" s="267"/>
      <c r="FS2074" s="267"/>
      <c r="FT2074" s="267"/>
      <c r="FU2074" s="267"/>
      <c r="FV2074" s="267"/>
      <c r="FW2074" s="267"/>
      <c r="FX2074" s="267"/>
      <c r="FY2074" s="267"/>
      <c r="FZ2074" s="267"/>
      <c r="GA2074" s="267"/>
      <c r="GB2074" s="267"/>
      <c r="GC2074" s="267"/>
      <c r="GD2074" s="267"/>
      <c r="GE2074" s="267"/>
      <c r="GF2074" s="267"/>
      <c r="GG2074" s="267"/>
      <c r="GH2074" s="267"/>
      <c r="GI2074" s="267"/>
      <c r="GJ2074" s="267"/>
      <c r="GK2074" s="267"/>
      <c r="GL2074" s="267"/>
      <c r="GM2074" s="267"/>
      <c r="GN2074" s="267"/>
      <c r="GO2074" s="267"/>
      <c r="GP2074" s="267"/>
      <c r="GQ2074" s="267"/>
      <c r="GR2074" s="267"/>
      <c r="GS2074" s="267"/>
      <c r="GT2074" s="267"/>
      <c r="GU2074" s="267"/>
      <c r="GV2074" s="267"/>
      <c r="GW2074" s="267"/>
      <c r="GX2074" s="267"/>
      <c r="GY2074" s="267"/>
      <c r="GZ2074" s="267"/>
      <c r="HA2074" s="267"/>
      <c r="HB2074" s="267"/>
      <c r="HC2074" s="267"/>
      <c r="HD2074" s="267"/>
      <c r="HE2074" s="267"/>
      <c r="HF2074" s="267"/>
      <c r="HG2074" s="267"/>
      <c r="HH2074" s="267"/>
      <c r="HI2074" s="267"/>
      <c r="HJ2074" s="267"/>
      <c r="HK2074" s="267"/>
      <c r="HL2074" s="267"/>
      <c r="HM2074" s="267"/>
      <c r="HN2074" s="267"/>
      <c r="HO2074" s="267"/>
      <c r="HP2074" s="267"/>
      <c r="HQ2074" s="267"/>
      <c r="HR2074" s="267"/>
      <c r="HS2074" s="267"/>
      <c r="HT2074" s="267"/>
      <c r="HU2074" s="267"/>
      <c r="HV2074" s="267"/>
      <c r="HW2074" s="267"/>
      <c r="HX2074" s="267"/>
      <c r="HY2074" s="267"/>
      <c r="HZ2074" s="267"/>
      <c r="IA2074" s="267"/>
      <c r="IB2074" s="267"/>
      <c r="IC2074" s="267"/>
      <c r="ID2074" s="267"/>
      <c r="IE2074" s="267"/>
      <c r="IF2074" s="267"/>
      <c r="IG2074" s="267"/>
      <c r="IH2074" s="267"/>
      <c r="II2074" s="267"/>
      <c r="IJ2074" s="267"/>
      <c r="IK2074" s="267"/>
      <c r="IL2074" s="267"/>
      <c r="IM2074" s="267"/>
      <c r="IN2074" s="267"/>
      <c r="IO2074" s="267"/>
      <c r="IP2074" s="267"/>
      <c r="IQ2074" s="267"/>
      <c r="IR2074" s="267"/>
      <c r="IS2074" s="267"/>
      <c r="IT2074" s="267"/>
      <c r="IU2074" s="267"/>
    </row>
    <row r="2075" spans="1:255" s="268" customFormat="1" ht="12.75">
      <c r="A2075" s="267"/>
      <c r="B2075" s="267"/>
      <c r="C2075" s="267"/>
      <c r="D2075" s="267"/>
      <c r="E2075" s="267"/>
      <c r="F2075" s="267"/>
      <c r="G2075" s="267"/>
      <c r="H2075" s="267"/>
      <c r="I2075" s="267"/>
      <c r="J2075" s="267"/>
      <c r="K2075" s="267"/>
      <c r="L2075" s="267"/>
      <c r="M2075" s="267"/>
      <c r="N2075" s="267"/>
      <c r="O2075" s="267"/>
      <c r="P2075" s="267"/>
      <c r="Q2075" s="267"/>
      <c r="R2075" s="267"/>
      <c r="S2075" s="267"/>
      <c r="T2075" s="267"/>
      <c r="U2075" s="267"/>
      <c r="V2075" s="267"/>
      <c r="W2075" s="267"/>
      <c r="X2075" s="267"/>
      <c r="Y2075" s="267"/>
      <c r="Z2075" s="267"/>
      <c r="AA2075" s="267"/>
      <c r="AB2075" s="267"/>
      <c r="AC2075" s="267"/>
      <c r="AD2075" s="267"/>
      <c r="AE2075" s="267"/>
      <c r="AF2075" s="267"/>
      <c r="AG2075" s="267"/>
      <c r="AH2075" s="267"/>
      <c r="AI2075" s="267"/>
      <c r="AJ2075" s="267"/>
      <c r="AK2075" s="267"/>
      <c r="AL2075" s="267"/>
      <c r="AM2075" s="267"/>
      <c r="AN2075" s="267"/>
      <c r="AO2075" s="267"/>
      <c r="AP2075" s="267"/>
      <c r="AQ2075" s="267"/>
      <c r="AR2075" s="267"/>
      <c r="AS2075" s="267"/>
      <c r="AT2075" s="267"/>
      <c r="AU2075" s="267"/>
      <c r="AV2075" s="267"/>
      <c r="AW2075" s="267"/>
      <c r="AX2075" s="267"/>
      <c r="AY2075" s="267"/>
      <c r="AZ2075" s="267"/>
      <c r="BA2075" s="267"/>
      <c r="BB2075" s="267"/>
      <c r="BC2075" s="267"/>
      <c r="BD2075" s="267"/>
      <c r="BE2075" s="267"/>
      <c r="BF2075" s="267"/>
      <c r="BG2075" s="267"/>
      <c r="BH2075" s="267"/>
      <c r="BI2075" s="267"/>
      <c r="BJ2075" s="267"/>
      <c r="BK2075" s="267"/>
      <c r="BL2075" s="267"/>
      <c r="BM2075" s="267"/>
      <c r="BN2075" s="267"/>
      <c r="BO2075" s="267"/>
      <c r="BP2075" s="267"/>
      <c r="BQ2075" s="267"/>
      <c r="BR2075" s="267"/>
      <c r="BS2075" s="267"/>
      <c r="BT2075" s="267"/>
      <c r="BU2075" s="267"/>
      <c r="BV2075" s="267"/>
      <c r="BW2075" s="267"/>
      <c r="BX2075" s="267"/>
      <c r="BY2075" s="267"/>
      <c r="BZ2075" s="267"/>
      <c r="CA2075" s="267"/>
      <c r="CB2075" s="267"/>
      <c r="CC2075" s="267"/>
      <c r="CD2075" s="267"/>
      <c r="CE2075" s="267"/>
      <c r="CF2075" s="267"/>
      <c r="CG2075" s="267"/>
      <c r="CH2075" s="267"/>
      <c r="CI2075" s="267"/>
      <c r="CJ2075" s="267"/>
      <c r="CK2075" s="267"/>
      <c r="CL2075" s="267"/>
      <c r="CM2075" s="267"/>
      <c r="CN2075" s="267"/>
      <c r="CO2075" s="267"/>
      <c r="CP2075" s="267"/>
      <c r="CQ2075" s="267"/>
      <c r="CR2075" s="267"/>
      <c r="CS2075" s="267"/>
      <c r="CT2075" s="267"/>
      <c r="CU2075" s="267"/>
      <c r="CV2075" s="267"/>
      <c r="CW2075" s="267"/>
      <c r="CX2075" s="267"/>
      <c r="CY2075" s="267"/>
      <c r="CZ2075" s="267"/>
      <c r="DA2075" s="267"/>
      <c r="DB2075" s="267"/>
      <c r="DC2075" s="267"/>
      <c r="DD2075" s="267"/>
      <c r="DE2075" s="267"/>
      <c r="DF2075" s="267"/>
      <c r="DG2075" s="267"/>
      <c r="DH2075" s="267"/>
      <c r="DI2075" s="267"/>
      <c r="DJ2075" s="267"/>
      <c r="DK2075" s="267"/>
      <c r="DL2075" s="267"/>
      <c r="DM2075" s="267"/>
      <c r="DN2075" s="267"/>
      <c r="DO2075" s="267"/>
      <c r="DP2075" s="267"/>
      <c r="DQ2075" s="267"/>
      <c r="DR2075" s="267"/>
      <c r="DS2075" s="267"/>
      <c r="DT2075" s="267"/>
      <c r="DU2075" s="267"/>
      <c r="DV2075" s="267"/>
      <c r="DW2075" s="267"/>
      <c r="DX2075" s="267"/>
      <c r="DY2075" s="267"/>
      <c r="DZ2075" s="267"/>
      <c r="EA2075" s="267"/>
      <c r="EB2075" s="267"/>
      <c r="EC2075" s="267"/>
      <c r="ED2075" s="267"/>
      <c r="EE2075" s="267"/>
      <c r="EF2075" s="267"/>
      <c r="EG2075" s="267"/>
      <c r="EH2075" s="267"/>
      <c r="EI2075" s="267"/>
      <c r="EJ2075" s="267"/>
      <c r="EK2075" s="267"/>
      <c r="EL2075" s="267"/>
      <c r="EM2075" s="267"/>
      <c r="EN2075" s="267"/>
      <c r="EO2075" s="267"/>
      <c r="EP2075" s="267"/>
      <c r="EQ2075" s="267"/>
      <c r="ER2075" s="267"/>
      <c r="ES2075" s="267"/>
      <c r="ET2075" s="267"/>
      <c r="EU2075" s="267"/>
      <c r="EV2075" s="267"/>
      <c r="EW2075" s="267"/>
      <c r="EX2075" s="267"/>
      <c r="EY2075" s="267"/>
      <c r="EZ2075" s="267"/>
      <c r="FA2075" s="267"/>
      <c r="FB2075" s="267"/>
      <c r="FC2075" s="267"/>
      <c r="FD2075" s="267"/>
      <c r="FE2075" s="267"/>
      <c r="FF2075" s="267"/>
      <c r="FG2075" s="267"/>
      <c r="FH2075" s="267"/>
      <c r="FI2075" s="267"/>
      <c r="FJ2075" s="267"/>
      <c r="FK2075" s="267"/>
      <c r="FL2075" s="267"/>
      <c r="FM2075" s="267"/>
      <c r="FN2075" s="267"/>
      <c r="FO2075" s="267"/>
      <c r="FP2075" s="267"/>
      <c r="FQ2075" s="267"/>
      <c r="FR2075" s="267"/>
      <c r="FS2075" s="267"/>
      <c r="FT2075" s="267"/>
      <c r="FU2075" s="267"/>
      <c r="FV2075" s="267"/>
      <c r="FW2075" s="267"/>
      <c r="FX2075" s="267"/>
      <c r="FY2075" s="267"/>
      <c r="FZ2075" s="267"/>
      <c r="GA2075" s="267"/>
      <c r="GB2075" s="267"/>
      <c r="GC2075" s="267"/>
      <c r="GD2075" s="267"/>
      <c r="GE2075" s="267"/>
      <c r="GF2075" s="267"/>
      <c r="GG2075" s="267"/>
      <c r="GH2075" s="267"/>
      <c r="GI2075" s="267"/>
      <c r="GJ2075" s="267"/>
      <c r="GK2075" s="267"/>
      <c r="GL2075" s="267"/>
      <c r="GM2075" s="267"/>
      <c r="GN2075" s="267"/>
      <c r="GO2075" s="267"/>
      <c r="GP2075" s="267"/>
      <c r="GQ2075" s="267"/>
      <c r="GR2075" s="267"/>
      <c r="GS2075" s="267"/>
      <c r="GT2075" s="267"/>
      <c r="GU2075" s="267"/>
      <c r="GV2075" s="267"/>
      <c r="GW2075" s="267"/>
      <c r="GX2075" s="267"/>
      <c r="GY2075" s="267"/>
      <c r="GZ2075" s="267"/>
      <c r="HA2075" s="267"/>
      <c r="HB2075" s="267"/>
      <c r="HC2075" s="267"/>
      <c r="HD2075" s="267"/>
      <c r="HE2075" s="267"/>
      <c r="HF2075" s="267"/>
      <c r="HG2075" s="267"/>
      <c r="HH2075" s="267"/>
      <c r="HI2075" s="267"/>
      <c r="HJ2075" s="267"/>
      <c r="HK2075" s="267"/>
      <c r="HL2075" s="267"/>
      <c r="HM2075" s="267"/>
      <c r="HN2075" s="267"/>
      <c r="HO2075" s="267"/>
      <c r="HP2075" s="267"/>
      <c r="HQ2075" s="267"/>
      <c r="HR2075" s="267"/>
      <c r="HS2075" s="267"/>
      <c r="HT2075" s="267"/>
      <c r="HU2075" s="267"/>
      <c r="HV2075" s="267"/>
      <c r="HW2075" s="267"/>
      <c r="HX2075" s="267"/>
      <c r="HY2075" s="267"/>
      <c r="HZ2075" s="267"/>
      <c r="IA2075" s="267"/>
      <c r="IB2075" s="267"/>
      <c r="IC2075" s="267"/>
      <c r="ID2075" s="267"/>
      <c r="IE2075" s="267"/>
      <c r="IF2075" s="267"/>
      <c r="IG2075" s="267"/>
      <c r="IH2075" s="267"/>
      <c r="II2075" s="267"/>
      <c r="IJ2075" s="267"/>
      <c r="IK2075" s="267"/>
      <c r="IL2075" s="267"/>
      <c r="IM2075" s="267"/>
      <c r="IN2075" s="267"/>
      <c r="IO2075" s="267"/>
      <c r="IP2075" s="267"/>
      <c r="IQ2075" s="267"/>
      <c r="IR2075" s="267"/>
      <c r="IS2075" s="267"/>
      <c r="IT2075" s="267"/>
      <c r="IU2075" s="267"/>
    </row>
    <row r="2076" spans="1:255" s="268" customFormat="1" ht="12.75">
      <c r="A2076" s="267"/>
      <c r="B2076" s="267"/>
      <c r="C2076" s="267"/>
      <c r="D2076" s="267"/>
      <c r="E2076" s="267"/>
      <c r="F2076" s="267"/>
      <c r="G2076" s="267"/>
      <c r="H2076" s="267"/>
      <c r="I2076" s="267"/>
      <c r="J2076" s="267"/>
      <c r="K2076" s="267"/>
      <c r="L2076" s="267"/>
      <c r="M2076" s="267"/>
      <c r="N2076" s="267"/>
      <c r="O2076" s="267"/>
      <c r="P2076" s="267"/>
      <c r="Q2076" s="267"/>
      <c r="R2076" s="267"/>
      <c r="S2076" s="267"/>
      <c r="T2076" s="267"/>
      <c r="U2076" s="267"/>
      <c r="V2076" s="267"/>
      <c r="W2076" s="267"/>
      <c r="X2076" s="267"/>
      <c r="Y2076" s="267"/>
      <c r="Z2076" s="267"/>
      <c r="AA2076" s="267"/>
      <c r="AB2076" s="267"/>
      <c r="AC2076" s="267"/>
      <c r="AD2076" s="267"/>
      <c r="AE2076" s="267"/>
      <c r="AF2076" s="267"/>
      <c r="AG2076" s="267"/>
      <c r="AH2076" s="267"/>
      <c r="AI2076" s="267"/>
      <c r="AJ2076" s="267"/>
      <c r="AK2076" s="267"/>
      <c r="AL2076" s="267"/>
      <c r="AM2076" s="267"/>
      <c r="AN2076" s="267"/>
      <c r="AO2076" s="267"/>
      <c r="AP2076" s="267"/>
      <c r="AQ2076" s="267"/>
      <c r="AR2076" s="267"/>
      <c r="AS2076" s="267"/>
      <c r="AT2076" s="267"/>
      <c r="AU2076" s="267"/>
      <c r="AV2076" s="267"/>
      <c r="AW2076" s="267"/>
      <c r="AX2076" s="267"/>
      <c r="AY2076" s="267"/>
      <c r="AZ2076" s="267"/>
      <c r="BA2076" s="267"/>
      <c r="BB2076" s="267"/>
      <c r="BC2076" s="267"/>
      <c r="BD2076" s="267"/>
      <c r="BE2076" s="267"/>
      <c r="BF2076" s="267"/>
      <c r="BG2076" s="267"/>
      <c r="BH2076" s="267"/>
      <c r="BI2076" s="267"/>
      <c r="BJ2076" s="267"/>
      <c r="BK2076" s="267"/>
      <c r="BL2076" s="267"/>
      <c r="BM2076" s="267"/>
      <c r="BN2076" s="267"/>
      <c r="BO2076" s="267"/>
      <c r="BP2076" s="267"/>
      <c r="BQ2076" s="267"/>
      <c r="BR2076" s="267"/>
      <c r="BS2076" s="267"/>
      <c r="BT2076" s="267"/>
      <c r="BU2076" s="267"/>
      <c r="BV2076" s="267"/>
      <c r="BW2076" s="267"/>
      <c r="BX2076" s="267"/>
      <c r="BY2076" s="267"/>
      <c r="BZ2076" s="267"/>
      <c r="CA2076" s="267"/>
      <c r="CB2076" s="267"/>
      <c r="CC2076" s="267"/>
      <c r="CD2076" s="267"/>
      <c r="CE2076" s="267"/>
      <c r="CF2076" s="267"/>
      <c r="CG2076" s="267"/>
      <c r="CH2076" s="267"/>
      <c r="CI2076" s="267"/>
      <c r="CJ2076" s="267"/>
      <c r="CK2076" s="267"/>
      <c r="CL2076" s="267"/>
      <c r="CM2076" s="267"/>
      <c r="CN2076" s="267"/>
      <c r="CO2076" s="267"/>
      <c r="CP2076" s="267"/>
      <c r="CQ2076" s="267"/>
      <c r="CR2076" s="267"/>
      <c r="CS2076" s="267"/>
      <c r="CT2076" s="267"/>
      <c r="CU2076" s="267"/>
      <c r="CV2076" s="267"/>
      <c r="CW2076" s="267"/>
      <c r="CX2076" s="267"/>
      <c r="CY2076" s="267"/>
      <c r="CZ2076" s="267"/>
      <c r="DA2076" s="267"/>
      <c r="DB2076" s="267"/>
      <c r="DC2076" s="267"/>
      <c r="DD2076" s="267"/>
      <c r="DE2076" s="267"/>
      <c r="DF2076" s="267"/>
      <c r="DG2076" s="267"/>
      <c r="DH2076" s="267"/>
      <c r="DI2076" s="267"/>
      <c r="DJ2076" s="267"/>
      <c r="DK2076" s="267"/>
      <c r="DL2076" s="267"/>
      <c r="DM2076" s="267"/>
      <c r="DN2076" s="267"/>
      <c r="DO2076" s="267"/>
      <c r="DP2076" s="267"/>
      <c r="DQ2076" s="267"/>
      <c r="DR2076" s="267"/>
      <c r="DS2076" s="267"/>
      <c r="DT2076" s="267"/>
      <c r="DU2076" s="267"/>
      <c r="DV2076" s="267"/>
      <c r="DW2076" s="267"/>
      <c r="DX2076" s="267"/>
      <c r="DY2076" s="267"/>
      <c r="DZ2076" s="267"/>
      <c r="EA2076" s="267"/>
      <c r="EB2076" s="267"/>
      <c r="EC2076" s="267"/>
      <c r="ED2076" s="267"/>
      <c r="EE2076" s="267"/>
      <c r="EF2076" s="267"/>
      <c r="EG2076" s="267"/>
      <c r="EH2076" s="267"/>
      <c r="EI2076" s="267"/>
      <c r="EJ2076" s="267"/>
      <c r="EK2076" s="267"/>
      <c r="EL2076" s="267"/>
      <c r="EM2076" s="267"/>
      <c r="EN2076" s="267"/>
      <c r="EO2076" s="267"/>
      <c r="EP2076" s="267"/>
      <c r="EQ2076" s="267"/>
      <c r="ER2076" s="267"/>
      <c r="ES2076" s="267"/>
      <c r="ET2076" s="267"/>
      <c r="EU2076" s="267"/>
      <c r="EV2076" s="267"/>
      <c r="EW2076" s="267"/>
      <c r="EX2076" s="267"/>
      <c r="EY2076" s="267"/>
      <c r="EZ2076" s="267"/>
      <c r="FA2076" s="267"/>
      <c r="FB2076" s="267"/>
      <c r="FC2076" s="267"/>
      <c r="FD2076" s="267"/>
      <c r="FE2076" s="267"/>
      <c r="FF2076" s="267"/>
      <c r="FG2076" s="267"/>
      <c r="FH2076" s="267"/>
      <c r="FI2076" s="267"/>
      <c r="FJ2076" s="267"/>
      <c r="FK2076" s="267"/>
      <c r="FL2076" s="267"/>
      <c r="FM2076" s="267"/>
      <c r="FN2076" s="267"/>
      <c r="FO2076" s="267"/>
      <c r="FP2076" s="267"/>
      <c r="FQ2076" s="267"/>
      <c r="FR2076" s="267"/>
      <c r="FS2076" s="267"/>
      <c r="FT2076" s="267"/>
      <c r="FU2076" s="267"/>
      <c r="FV2076" s="267"/>
      <c r="FW2076" s="267"/>
      <c r="FX2076" s="267"/>
      <c r="FY2076" s="267"/>
      <c r="FZ2076" s="267"/>
      <c r="GA2076" s="267"/>
      <c r="GB2076" s="267"/>
      <c r="GC2076" s="267"/>
      <c r="GD2076" s="267"/>
      <c r="GE2076" s="267"/>
      <c r="GF2076" s="267"/>
      <c r="GG2076" s="267"/>
      <c r="GH2076" s="267"/>
      <c r="GI2076" s="267"/>
      <c r="GJ2076" s="267"/>
      <c r="GK2076" s="267"/>
      <c r="GL2076" s="267"/>
      <c r="GM2076" s="267"/>
      <c r="GN2076" s="267"/>
      <c r="GO2076" s="267"/>
      <c r="GP2076" s="267"/>
      <c r="GQ2076" s="267"/>
      <c r="GR2076" s="267"/>
      <c r="GS2076" s="267"/>
      <c r="GT2076" s="267"/>
      <c r="GU2076" s="267"/>
      <c r="GV2076" s="267"/>
      <c r="GW2076" s="267"/>
      <c r="GX2076" s="267"/>
      <c r="GY2076" s="267"/>
      <c r="GZ2076" s="267"/>
      <c r="HA2076" s="267"/>
      <c r="HB2076" s="267"/>
      <c r="HC2076" s="267"/>
      <c r="HD2076" s="267"/>
      <c r="HE2076" s="267"/>
      <c r="HF2076" s="267"/>
      <c r="HG2076" s="267"/>
      <c r="HH2076" s="267"/>
      <c r="HI2076" s="267"/>
      <c r="HJ2076" s="267"/>
      <c r="HK2076" s="267"/>
      <c r="HL2076" s="267"/>
      <c r="HM2076" s="267"/>
      <c r="HN2076" s="267"/>
      <c r="HO2076" s="267"/>
      <c r="HP2076" s="267"/>
      <c r="HQ2076" s="267"/>
      <c r="HR2076" s="267"/>
      <c r="HS2076" s="267"/>
      <c r="HT2076" s="267"/>
      <c r="HU2076" s="267"/>
      <c r="HV2076" s="267"/>
      <c r="HW2076" s="267"/>
      <c r="HX2076" s="267"/>
      <c r="HY2076" s="267"/>
      <c r="HZ2076" s="267"/>
      <c r="IA2076" s="267"/>
      <c r="IB2076" s="267"/>
      <c r="IC2076" s="267"/>
      <c r="ID2076" s="267"/>
      <c r="IE2076" s="267"/>
      <c r="IF2076" s="267"/>
      <c r="IG2076" s="267"/>
      <c r="IH2076" s="267"/>
      <c r="II2076" s="267"/>
      <c r="IJ2076" s="267"/>
      <c r="IK2076" s="267"/>
      <c r="IL2076" s="267"/>
      <c r="IM2076" s="267"/>
      <c r="IN2076" s="267"/>
      <c r="IO2076" s="267"/>
      <c r="IP2076" s="267"/>
      <c r="IQ2076" s="267"/>
      <c r="IR2076" s="267"/>
      <c r="IS2076" s="267"/>
      <c r="IT2076" s="267"/>
      <c r="IU2076" s="267"/>
    </row>
    <row r="2077" spans="1:255" s="268" customFormat="1" ht="12.75">
      <c r="A2077" s="267"/>
      <c r="B2077" s="267"/>
      <c r="C2077" s="267"/>
      <c r="D2077" s="267"/>
      <c r="E2077" s="267"/>
      <c r="F2077" s="267"/>
      <c r="G2077" s="267"/>
      <c r="H2077" s="267"/>
      <c r="I2077" s="267"/>
      <c r="J2077" s="267"/>
      <c r="K2077" s="267"/>
      <c r="L2077" s="267"/>
      <c r="M2077" s="267"/>
      <c r="N2077" s="267"/>
      <c r="O2077" s="267"/>
      <c r="P2077" s="267"/>
      <c r="Q2077" s="267"/>
      <c r="R2077" s="267"/>
      <c r="S2077" s="267"/>
      <c r="T2077" s="267"/>
      <c r="U2077" s="267"/>
      <c r="V2077" s="267"/>
      <c r="W2077" s="267"/>
      <c r="X2077" s="267"/>
      <c r="Y2077" s="267"/>
      <c r="Z2077" s="267"/>
      <c r="AA2077" s="267"/>
      <c r="AB2077" s="267"/>
      <c r="AC2077" s="267"/>
      <c r="AD2077" s="267"/>
      <c r="AE2077" s="267"/>
      <c r="AF2077" s="267"/>
      <c r="AG2077" s="267"/>
      <c r="AH2077" s="267"/>
      <c r="AI2077" s="267"/>
      <c r="AJ2077" s="267"/>
      <c r="AK2077" s="267"/>
      <c r="AL2077" s="267"/>
      <c r="AM2077" s="267"/>
      <c r="AN2077" s="267"/>
      <c r="AO2077" s="267"/>
      <c r="AP2077" s="267"/>
      <c r="AQ2077" s="267"/>
      <c r="AR2077" s="267"/>
      <c r="AS2077" s="267"/>
      <c r="AT2077" s="267"/>
      <c r="AU2077" s="267"/>
      <c r="AV2077" s="267"/>
      <c r="AW2077" s="267"/>
      <c r="AX2077" s="267"/>
      <c r="AY2077" s="267"/>
      <c r="AZ2077" s="267"/>
      <c r="BA2077" s="267"/>
      <c r="BB2077" s="267"/>
      <c r="BC2077" s="267"/>
      <c r="BD2077" s="267"/>
      <c r="BE2077" s="267"/>
      <c r="BF2077" s="267"/>
      <c r="BG2077" s="267"/>
      <c r="BH2077" s="267"/>
      <c r="BI2077" s="267"/>
      <c r="BJ2077" s="267"/>
      <c r="BK2077" s="267"/>
      <c r="BL2077" s="267"/>
      <c r="BM2077" s="267"/>
      <c r="BN2077" s="267"/>
      <c r="BO2077" s="267"/>
      <c r="BP2077" s="267"/>
      <c r="BQ2077" s="267"/>
      <c r="BR2077" s="267"/>
      <c r="BS2077" s="267"/>
      <c r="BT2077" s="267"/>
      <c r="BU2077" s="267"/>
      <c r="BV2077" s="267"/>
      <c r="BW2077" s="267"/>
      <c r="BX2077" s="267"/>
      <c r="BY2077" s="267"/>
      <c r="BZ2077" s="267"/>
      <c r="CA2077" s="267"/>
      <c r="CB2077" s="267"/>
      <c r="CC2077" s="267"/>
      <c r="CD2077" s="267"/>
      <c r="CE2077" s="267"/>
      <c r="CF2077" s="267"/>
      <c r="CG2077" s="267"/>
      <c r="CH2077" s="267"/>
      <c r="CI2077" s="267"/>
      <c r="CJ2077" s="267"/>
      <c r="CK2077" s="267"/>
      <c r="CL2077" s="267"/>
      <c r="CM2077" s="267"/>
      <c r="CN2077" s="267"/>
      <c r="CO2077" s="267"/>
      <c r="CP2077" s="267"/>
      <c r="CQ2077" s="267"/>
      <c r="CR2077" s="267"/>
      <c r="CS2077" s="267"/>
      <c r="CT2077" s="267"/>
      <c r="CU2077" s="267"/>
      <c r="CV2077" s="267"/>
      <c r="CW2077" s="267"/>
      <c r="CX2077" s="267"/>
      <c r="CY2077" s="267"/>
      <c r="CZ2077" s="267"/>
      <c r="DA2077" s="267"/>
      <c r="DB2077" s="267"/>
      <c r="DC2077" s="267"/>
      <c r="DD2077" s="267"/>
      <c r="DE2077" s="267"/>
      <c r="DF2077" s="267"/>
      <c r="DG2077" s="267"/>
      <c r="DH2077" s="267"/>
      <c r="DI2077" s="267"/>
      <c r="DJ2077" s="267"/>
      <c r="DK2077" s="267"/>
      <c r="DL2077" s="267"/>
      <c r="DM2077" s="267"/>
      <c r="DN2077" s="267"/>
      <c r="DO2077" s="267"/>
      <c r="DP2077" s="267"/>
      <c r="DQ2077" s="267"/>
      <c r="DR2077" s="267"/>
      <c r="DS2077" s="267"/>
      <c r="DT2077" s="267"/>
      <c r="DU2077" s="267"/>
      <c r="DV2077" s="267"/>
      <c r="DW2077" s="267"/>
      <c r="DX2077" s="267"/>
      <c r="DY2077" s="267"/>
      <c r="DZ2077" s="267"/>
      <c r="EA2077" s="267"/>
      <c r="EB2077" s="267"/>
      <c r="EC2077" s="267"/>
      <c r="ED2077" s="267"/>
      <c r="EE2077" s="267"/>
      <c r="EF2077" s="267"/>
      <c r="EG2077" s="267"/>
      <c r="EH2077" s="267"/>
      <c r="EI2077" s="267"/>
      <c r="EJ2077" s="267"/>
      <c r="EK2077" s="267"/>
      <c r="EL2077" s="267"/>
      <c r="EM2077" s="267"/>
      <c r="EN2077" s="267"/>
      <c r="EO2077" s="267"/>
      <c r="EP2077" s="267"/>
      <c r="EQ2077" s="267"/>
      <c r="ER2077" s="267"/>
      <c r="ES2077" s="267"/>
      <c r="ET2077" s="267"/>
      <c r="EU2077" s="267"/>
      <c r="EV2077" s="267"/>
      <c r="EW2077" s="267"/>
      <c r="EX2077" s="267"/>
      <c r="EY2077" s="267"/>
      <c r="EZ2077" s="267"/>
      <c r="FA2077" s="267"/>
      <c r="FB2077" s="267"/>
      <c r="FC2077" s="267"/>
      <c r="FD2077" s="267"/>
      <c r="FE2077" s="267"/>
      <c r="FF2077" s="267"/>
      <c r="FG2077" s="267"/>
      <c r="FH2077" s="267"/>
      <c r="FI2077" s="267"/>
      <c r="FJ2077" s="267"/>
      <c r="FK2077" s="267"/>
      <c r="FL2077" s="267"/>
      <c r="FM2077" s="267"/>
      <c r="FN2077" s="267"/>
      <c r="FO2077" s="267"/>
      <c r="FP2077" s="267"/>
      <c r="FQ2077" s="267"/>
      <c r="FR2077" s="267"/>
      <c r="FS2077" s="267"/>
      <c r="FT2077" s="267"/>
      <c r="FU2077" s="267"/>
      <c r="FV2077" s="267"/>
      <c r="FW2077" s="267"/>
      <c r="FX2077" s="267"/>
      <c r="FY2077" s="267"/>
      <c r="FZ2077" s="267"/>
      <c r="GA2077" s="267"/>
      <c r="GB2077" s="267"/>
      <c r="GC2077" s="267"/>
      <c r="GD2077" s="267"/>
      <c r="GE2077" s="267"/>
      <c r="GF2077" s="267"/>
      <c r="GG2077" s="267"/>
      <c r="GH2077" s="267"/>
      <c r="GI2077" s="267"/>
      <c r="GJ2077" s="267"/>
      <c r="GK2077" s="267"/>
      <c r="GL2077" s="267"/>
      <c r="GM2077" s="267"/>
      <c r="GN2077" s="267"/>
      <c r="GO2077" s="267"/>
      <c r="GP2077" s="267"/>
      <c r="GQ2077" s="267"/>
      <c r="GR2077" s="267"/>
      <c r="GS2077" s="267"/>
      <c r="GT2077" s="267"/>
      <c r="GU2077" s="267"/>
      <c r="GV2077" s="267"/>
      <c r="GW2077" s="267"/>
      <c r="GX2077" s="267"/>
      <c r="GY2077" s="267"/>
      <c r="GZ2077" s="267"/>
      <c r="HA2077" s="267"/>
      <c r="HB2077" s="267"/>
      <c r="HC2077" s="267"/>
      <c r="HD2077" s="267"/>
      <c r="HE2077" s="267"/>
      <c r="HF2077" s="267"/>
      <c r="HG2077" s="267"/>
      <c r="HH2077" s="267"/>
      <c r="HI2077" s="267"/>
      <c r="HJ2077" s="267"/>
      <c r="HK2077" s="267"/>
      <c r="HL2077" s="267"/>
      <c r="HM2077" s="267"/>
      <c r="HN2077" s="267"/>
      <c r="HO2077" s="267"/>
      <c r="HP2077" s="267"/>
      <c r="HQ2077" s="267"/>
      <c r="HR2077" s="267"/>
      <c r="HS2077" s="267"/>
      <c r="HT2077" s="267"/>
      <c r="HU2077" s="267"/>
      <c r="HV2077" s="267"/>
      <c r="HW2077" s="267"/>
      <c r="HX2077" s="267"/>
      <c r="HY2077" s="267"/>
      <c r="HZ2077" s="267"/>
      <c r="IA2077" s="267"/>
      <c r="IB2077" s="267"/>
      <c r="IC2077" s="267"/>
      <c r="ID2077" s="267"/>
      <c r="IE2077" s="267"/>
      <c r="IF2077" s="267"/>
      <c r="IG2077" s="267"/>
      <c r="IH2077" s="267"/>
      <c r="II2077" s="267"/>
      <c r="IJ2077" s="267"/>
      <c r="IK2077" s="267"/>
      <c r="IL2077" s="267"/>
      <c r="IM2077" s="267"/>
      <c r="IN2077" s="267"/>
      <c r="IO2077" s="267"/>
      <c r="IP2077" s="267"/>
      <c r="IQ2077" s="267"/>
      <c r="IR2077" s="267"/>
      <c r="IS2077" s="267"/>
      <c r="IT2077" s="267"/>
      <c r="IU2077" s="267"/>
    </row>
    <row r="2078" spans="1:255" s="268" customFormat="1" ht="12.75">
      <c r="A2078" s="267"/>
      <c r="B2078" s="267"/>
      <c r="C2078" s="267"/>
      <c r="D2078" s="267"/>
      <c r="E2078" s="267"/>
      <c r="F2078" s="267"/>
      <c r="G2078" s="267"/>
      <c r="H2078" s="267"/>
      <c r="I2078" s="267"/>
      <c r="J2078" s="267"/>
      <c r="K2078" s="267"/>
      <c r="L2078" s="267"/>
      <c r="M2078" s="267"/>
      <c r="N2078" s="267"/>
      <c r="O2078" s="267"/>
      <c r="P2078" s="267"/>
      <c r="Q2078" s="267"/>
      <c r="R2078" s="267"/>
      <c r="S2078" s="267"/>
      <c r="T2078" s="267"/>
      <c r="U2078" s="267"/>
      <c r="V2078" s="267"/>
      <c r="W2078" s="267"/>
      <c r="X2078" s="267"/>
      <c r="Y2078" s="267"/>
      <c r="Z2078" s="267"/>
      <c r="AA2078" s="267"/>
      <c r="AB2078" s="267"/>
      <c r="AC2078" s="267"/>
      <c r="AD2078" s="267"/>
      <c r="AE2078" s="267"/>
      <c r="AF2078" s="267"/>
      <c r="AG2078" s="267"/>
      <c r="AH2078" s="267"/>
      <c r="AI2078" s="267"/>
      <c r="AJ2078" s="267"/>
      <c r="AK2078" s="267"/>
      <c r="AL2078" s="267"/>
      <c r="AM2078" s="267"/>
      <c r="AN2078" s="267"/>
      <c r="AO2078" s="267"/>
      <c r="AP2078" s="267"/>
      <c r="AQ2078" s="267"/>
      <c r="AR2078" s="267"/>
      <c r="AS2078" s="267"/>
      <c r="AT2078" s="267"/>
      <c r="AU2078" s="267"/>
      <c r="AV2078" s="267"/>
      <c r="AW2078" s="267"/>
      <c r="AX2078" s="267"/>
      <c r="AY2078" s="267"/>
      <c r="AZ2078" s="267"/>
      <c r="BA2078" s="267"/>
      <c r="BB2078" s="267"/>
      <c r="BC2078" s="267"/>
      <c r="BD2078" s="267"/>
      <c r="BE2078" s="267"/>
      <c r="BF2078" s="267"/>
      <c r="BG2078" s="267"/>
      <c r="BH2078" s="267"/>
      <c r="BI2078" s="267"/>
      <c r="BJ2078" s="267"/>
      <c r="BK2078" s="267"/>
      <c r="BL2078" s="267"/>
      <c r="BM2078" s="267"/>
      <c r="BN2078" s="267"/>
      <c r="BO2078" s="267"/>
      <c r="BP2078" s="267"/>
      <c r="BQ2078" s="267"/>
      <c r="BR2078" s="267"/>
      <c r="BS2078" s="267"/>
      <c r="BT2078" s="267"/>
      <c r="BU2078" s="267"/>
      <c r="BV2078" s="267"/>
      <c r="BW2078" s="267"/>
      <c r="BX2078" s="267"/>
      <c r="BY2078" s="267"/>
      <c r="BZ2078" s="267"/>
      <c r="CA2078" s="267"/>
      <c r="CB2078" s="267"/>
      <c r="CC2078" s="267"/>
      <c r="CD2078" s="267"/>
      <c r="CE2078" s="267"/>
      <c r="CF2078" s="267"/>
      <c r="CG2078" s="267"/>
      <c r="CH2078" s="267"/>
      <c r="CI2078" s="267"/>
      <c r="CJ2078" s="267"/>
      <c r="CK2078" s="267"/>
      <c r="CL2078" s="267"/>
      <c r="CM2078" s="267"/>
      <c r="CN2078" s="267"/>
      <c r="CO2078" s="267"/>
      <c r="CP2078" s="267"/>
      <c r="CQ2078" s="267"/>
      <c r="CR2078" s="267"/>
      <c r="CS2078" s="267"/>
      <c r="CT2078" s="267"/>
      <c r="CU2078" s="267"/>
      <c r="CV2078" s="267"/>
      <c r="CW2078" s="267"/>
      <c r="CX2078" s="267"/>
      <c r="CY2078" s="267"/>
      <c r="CZ2078" s="267"/>
      <c r="DA2078" s="267"/>
      <c r="DB2078" s="267"/>
      <c r="DC2078" s="267"/>
      <c r="DD2078" s="267"/>
      <c r="DE2078" s="267"/>
      <c r="DF2078" s="267"/>
      <c r="DG2078" s="267"/>
      <c r="DH2078" s="267"/>
      <c r="DI2078" s="267"/>
      <c r="DJ2078" s="267"/>
      <c r="DK2078" s="267"/>
      <c r="DL2078" s="267"/>
      <c r="DM2078" s="267"/>
      <c r="DN2078" s="267"/>
      <c r="DO2078" s="267"/>
      <c r="DP2078" s="267"/>
      <c r="DQ2078" s="267"/>
      <c r="DR2078" s="267"/>
      <c r="DS2078" s="267"/>
      <c r="DT2078" s="267"/>
      <c r="DU2078" s="267"/>
      <c r="DV2078" s="267"/>
      <c r="DW2078" s="267"/>
      <c r="DX2078" s="267"/>
      <c r="DY2078" s="267"/>
      <c r="DZ2078" s="267"/>
      <c r="EA2078" s="267"/>
      <c r="EB2078" s="267"/>
      <c r="EC2078" s="267"/>
      <c r="ED2078" s="267"/>
      <c r="EE2078" s="267"/>
      <c r="EF2078" s="267"/>
      <c r="EG2078" s="267"/>
      <c r="EH2078" s="267"/>
      <c r="EI2078" s="267"/>
      <c r="EJ2078" s="267"/>
      <c r="EK2078" s="267"/>
      <c r="EL2078" s="267"/>
      <c r="EM2078" s="267"/>
      <c r="EN2078" s="267"/>
      <c r="EO2078" s="267"/>
      <c r="EP2078" s="267"/>
      <c r="EQ2078" s="267"/>
      <c r="ER2078" s="267"/>
      <c r="ES2078" s="267"/>
      <c r="ET2078" s="267"/>
      <c r="EU2078" s="267"/>
      <c r="EV2078" s="267"/>
      <c r="EW2078" s="267"/>
      <c r="EX2078" s="267"/>
      <c r="EY2078" s="267"/>
      <c r="EZ2078" s="267"/>
      <c r="FA2078" s="267"/>
      <c r="FB2078" s="267"/>
      <c r="FC2078" s="267"/>
      <c r="FD2078" s="267"/>
      <c r="FE2078" s="267"/>
      <c r="FF2078" s="267"/>
      <c r="FG2078" s="267"/>
      <c r="FH2078" s="267"/>
      <c r="FI2078" s="267"/>
      <c r="FJ2078" s="267"/>
      <c r="FK2078" s="267"/>
      <c r="FL2078" s="267"/>
      <c r="FM2078" s="267"/>
      <c r="FN2078" s="267"/>
      <c r="FO2078" s="267"/>
      <c r="FP2078" s="267"/>
      <c r="FQ2078" s="267"/>
      <c r="FR2078" s="267"/>
      <c r="FS2078" s="267"/>
      <c r="FT2078" s="267"/>
      <c r="FU2078" s="267"/>
      <c r="FV2078" s="267"/>
      <c r="FW2078" s="267"/>
      <c r="FX2078" s="267"/>
      <c r="FY2078" s="267"/>
      <c r="FZ2078" s="267"/>
      <c r="GA2078" s="267"/>
      <c r="GB2078" s="267"/>
      <c r="GC2078" s="267"/>
      <c r="GD2078" s="267"/>
      <c r="GE2078" s="267"/>
      <c r="GF2078" s="267"/>
      <c r="GG2078" s="267"/>
      <c r="GH2078" s="267"/>
      <c r="GI2078" s="267"/>
      <c r="GJ2078" s="267"/>
      <c r="GK2078" s="267"/>
      <c r="GL2078" s="267"/>
      <c r="GM2078" s="267"/>
      <c r="GN2078" s="267"/>
      <c r="GO2078" s="267"/>
      <c r="GP2078" s="267"/>
      <c r="GQ2078" s="267"/>
      <c r="GR2078" s="267"/>
      <c r="GS2078" s="267"/>
      <c r="GT2078" s="267"/>
      <c r="GU2078" s="267"/>
      <c r="GV2078" s="267"/>
      <c r="GW2078" s="267"/>
      <c r="GX2078" s="267"/>
      <c r="GY2078" s="267"/>
      <c r="GZ2078" s="267"/>
      <c r="HA2078" s="267"/>
      <c r="HB2078" s="267"/>
      <c r="HC2078" s="267"/>
      <c r="HD2078" s="267"/>
      <c r="HE2078" s="267"/>
      <c r="HF2078" s="267"/>
      <c r="HG2078" s="267"/>
      <c r="HH2078" s="267"/>
      <c r="HI2078" s="267"/>
      <c r="HJ2078" s="267"/>
      <c r="HK2078" s="267"/>
      <c r="HL2078" s="267"/>
      <c r="HM2078" s="267"/>
      <c r="HN2078" s="267"/>
      <c r="HO2078" s="267"/>
      <c r="HP2078" s="267"/>
      <c r="HQ2078" s="267"/>
      <c r="HR2078" s="267"/>
      <c r="HS2078" s="267"/>
      <c r="HT2078" s="267"/>
      <c r="HU2078" s="267"/>
      <c r="HV2078" s="267"/>
      <c r="HW2078" s="267"/>
      <c r="HX2078" s="267"/>
      <c r="HY2078" s="267"/>
      <c r="HZ2078" s="267"/>
      <c r="IA2078" s="267"/>
      <c r="IB2078" s="267"/>
      <c r="IC2078" s="267"/>
      <c r="ID2078" s="267"/>
      <c r="IE2078" s="267"/>
      <c r="IF2078" s="267"/>
      <c r="IG2078" s="267"/>
      <c r="IH2078" s="267"/>
      <c r="II2078" s="267"/>
      <c r="IJ2078" s="267"/>
      <c r="IK2078" s="267"/>
      <c r="IL2078" s="267"/>
      <c r="IM2078" s="267"/>
      <c r="IN2078" s="267"/>
      <c r="IO2078" s="267"/>
      <c r="IP2078" s="267"/>
      <c r="IQ2078" s="267"/>
      <c r="IR2078" s="267"/>
      <c r="IS2078" s="267"/>
      <c r="IT2078" s="267"/>
      <c r="IU2078" s="267"/>
    </row>
    <row r="2079" spans="1:255" s="268" customFormat="1" ht="12.75">
      <c r="A2079" s="267"/>
      <c r="B2079" s="267"/>
      <c r="C2079" s="267"/>
      <c r="D2079" s="267"/>
      <c r="E2079" s="267"/>
      <c r="F2079" s="267"/>
      <c r="G2079" s="267"/>
      <c r="H2079" s="267"/>
      <c r="I2079" s="267"/>
      <c r="J2079" s="267"/>
      <c r="K2079" s="267"/>
      <c r="L2079" s="267"/>
      <c r="M2079" s="267"/>
      <c r="N2079" s="267"/>
      <c r="O2079" s="267"/>
      <c r="P2079" s="267"/>
      <c r="Q2079" s="267"/>
      <c r="R2079" s="267"/>
      <c r="S2079" s="267"/>
      <c r="T2079" s="267"/>
      <c r="U2079" s="267"/>
      <c r="V2079" s="267"/>
      <c r="W2079" s="267"/>
      <c r="X2079" s="267"/>
      <c r="Y2079" s="267"/>
      <c r="Z2079" s="267"/>
      <c r="AA2079" s="267"/>
      <c r="AB2079" s="267"/>
      <c r="AC2079" s="267"/>
      <c r="AD2079" s="267"/>
      <c r="AE2079" s="267"/>
      <c r="AF2079" s="267"/>
      <c r="AG2079" s="267"/>
      <c r="AH2079" s="267"/>
      <c r="AI2079" s="267"/>
      <c r="AJ2079" s="267"/>
      <c r="AK2079" s="267"/>
      <c r="AL2079" s="267"/>
      <c r="AM2079" s="267"/>
      <c r="AN2079" s="267"/>
      <c r="AO2079" s="267"/>
      <c r="AP2079" s="267"/>
      <c r="AQ2079" s="267"/>
      <c r="AR2079" s="267"/>
      <c r="AS2079" s="267"/>
      <c r="AT2079" s="267"/>
      <c r="AU2079" s="267"/>
      <c r="AV2079" s="267"/>
      <c r="AW2079" s="267"/>
      <c r="AX2079" s="267"/>
      <c r="AY2079" s="267"/>
      <c r="AZ2079" s="267"/>
      <c r="BA2079" s="267"/>
      <c r="BB2079" s="267"/>
      <c r="BC2079" s="267"/>
      <c r="BD2079" s="267"/>
      <c r="BE2079" s="267"/>
      <c r="BF2079" s="267"/>
      <c r="BG2079" s="267"/>
      <c r="BH2079" s="267"/>
      <c r="BI2079" s="267"/>
      <c r="BJ2079" s="267"/>
      <c r="BK2079" s="267"/>
      <c r="BL2079" s="267"/>
      <c r="BM2079" s="267"/>
      <c r="BN2079" s="267"/>
      <c r="BO2079" s="267"/>
      <c r="BP2079" s="267"/>
      <c r="BQ2079" s="267"/>
      <c r="BR2079" s="267"/>
      <c r="BS2079" s="267"/>
      <c r="BT2079" s="267"/>
      <c r="BU2079" s="267"/>
      <c r="BV2079" s="267"/>
      <c r="BW2079" s="267"/>
      <c r="BX2079" s="267"/>
      <c r="BY2079" s="267"/>
      <c r="BZ2079" s="267"/>
      <c r="CA2079" s="267"/>
      <c r="CB2079" s="267"/>
      <c r="CC2079" s="267"/>
      <c r="CD2079" s="267"/>
      <c r="CE2079" s="267"/>
      <c r="CF2079" s="267"/>
      <c r="CG2079" s="267"/>
      <c r="CH2079" s="267"/>
      <c r="CI2079" s="267"/>
      <c r="CJ2079" s="267"/>
      <c r="CK2079" s="267"/>
      <c r="CL2079" s="267"/>
      <c r="CM2079" s="267"/>
      <c r="CN2079" s="267"/>
      <c r="CO2079" s="267"/>
      <c r="CP2079" s="267"/>
      <c r="CQ2079" s="267"/>
      <c r="CR2079" s="267"/>
      <c r="CS2079" s="267"/>
      <c r="CT2079" s="267"/>
      <c r="CU2079" s="267"/>
      <c r="CV2079" s="267"/>
      <c r="CW2079" s="267"/>
      <c r="CX2079" s="267"/>
      <c r="CY2079" s="267"/>
      <c r="CZ2079" s="267"/>
      <c r="DA2079" s="267"/>
      <c r="DB2079" s="267"/>
      <c r="DC2079" s="267"/>
      <c r="DD2079" s="267"/>
      <c r="DE2079" s="267"/>
      <c r="DF2079" s="267"/>
      <c r="DG2079" s="267"/>
      <c r="DH2079" s="267"/>
      <c r="DI2079" s="267"/>
      <c r="DJ2079" s="267"/>
      <c r="DK2079" s="267"/>
      <c r="DL2079" s="267"/>
      <c r="DM2079" s="267"/>
      <c r="DN2079" s="267"/>
      <c r="DO2079" s="267"/>
      <c r="DP2079" s="267"/>
      <c r="DQ2079" s="267"/>
      <c r="DR2079" s="267"/>
      <c r="DS2079" s="267"/>
      <c r="DT2079" s="267"/>
      <c r="DU2079" s="267"/>
      <c r="DV2079" s="267"/>
      <c r="DW2079" s="267"/>
      <c r="DX2079" s="267"/>
      <c r="DY2079" s="267"/>
      <c r="DZ2079" s="267"/>
      <c r="EA2079" s="267"/>
      <c r="EB2079" s="267"/>
      <c r="EC2079" s="267"/>
      <c r="ED2079" s="267"/>
      <c r="EE2079" s="267"/>
      <c r="EF2079" s="267"/>
      <c r="EG2079" s="267"/>
      <c r="EH2079" s="267"/>
      <c r="EI2079" s="267"/>
      <c r="EJ2079" s="267"/>
      <c r="EK2079" s="267"/>
      <c r="EL2079" s="267"/>
      <c r="EM2079" s="267"/>
      <c r="EN2079" s="267"/>
      <c r="EO2079" s="267"/>
      <c r="EP2079" s="267"/>
      <c r="EQ2079" s="267"/>
      <c r="ER2079" s="267"/>
      <c r="ES2079" s="267"/>
      <c r="ET2079" s="267"/>
      <c r="EU2079" s="267"/>
      <c r="EV2079" s="267"/>
      <c r="EW2079" s="267"/>
      <c r="EX2079" s="267"/>
      <c r="EY2079" s="267"/>
      <c r="EZ2079" s="267"/>
      <c r="FA2079" s="267"/>
      <c r="FB2079" s="267"/>
      <c r="FC2079" s="267"/>
      <c r="FD2079" s="267"/>
      <c r="FE2079" s="267"/>
      <c r="FF2079" s="267"/>
      <c r="FG2079" s="267"/>
      <c r="FH2079" s="267"/>
      <c r="FI2079" s="267"/>
      <c r="FJ2079" s="267"/>
      <c r="FK2079" s="267"/>
      <c r="FL2079" s="267"/>
      <c r="FM2079" s="267"/>
      <c r="FN2079" s="267"/>
      <c r="FO2079" s="267"/>
      <c r="FP2079" s="267"/>
      <c r="FQ2079" s="267"/>
      <c r="FR2079" s="267"/>
      <c r="FS2079" s="267"/>
      <c r="FT2079" s="267"/>
      <c r="FU2079" s="267"/>
      <c r="FV2079" s="267"/>
      <c r="FW2079" s="267"/>
      <c r="FX2079" s="267"/>
      <c r="FY2079" s="267"/>
      <c r="FZ2079" s="267"/>
      <c r="GA2079" s="267"/>
      <c r="GB2079" s="267"/>
      <c r="GC2079" s="267"/>
      <c r="GD2079" s="267"/>
      <c r="GE2079" s="267"/>
      <c r="GF2079" s="267"/>
      <c r="GG2079" s="267"/>
      <c r="GH2079" s="267"/>
      <c r="GI2079" s="267"/>
      <c r="GJ2079" s="267"/>
      <c r="GK2079" s="267"/>
      <c r="GL2079" s="267"/>
      <c r="GM2079" s="267"/>
      <c r="GN2079" s="267"/>
      <c r="GO2079" s="267"/>
      <c r="GP2079" s="267"/>
      <c r="GQ2079" s="267"/>
      <c r="GR2079" s="267"/>
      <c r="GS2079" s="267"/>
      <c r="GT2079" s="267"/>
      <c r="GU2079" s="267"/>
      <c r="GV2079" s="267"/>
      <c r="GW2079" s="267"/>
      <c r="GX2079" s="267"/>
      <c r="GY2079" s="267"/>
      <c r="GZ2079" s="267"/>
      <c r="HA2079" s="267"/>
      <c r="HB2079" s="267"/>
      <c r="HC2079" s="267"/>
      <c r="HD2079" s="267"/>
      <c r="HE2079" s="267"/>
      <c r="HF2079" s="267"/>
      <c r="HG2079" s="267"/>
      <c r="HH2079" s="267"/>
      <c r="HI2079" s="267"/>
      <c r="HJ2079" s="267"/>
      <c r="HK2079" s="267"/>
      <c r="HL2079" s="267"/>
      <c r="HM2079" s="267"/>
      <c r="HN2079" s="267"/>
      <c r="HO2079" s="267"/>
      <c r="HP2079" s="267"/>
      <c r="HQ2079" s="267"/>
      <c r="HR2079" s="267"/>
      <c r="HS2079" s="267"/>
      <c r="HT2079" s="267"/>
      <c r="HU2079" s="267"/>
      <c r="HV2079" s="267"/>
      <c r="HW2079" s="267"/>
      <c r="HX2079" s="267"/>
      <c r="HY2079" s="267"/>
      <c r="HZ2079" s="267"/>
      <c r="IA2079" s="267"/>
      <c r="IB2079" s="267"/>
      <c r="IC2079" s="267"/>
      <c r="ID2079" s="267"/>
      <c r="IE2079" s="267"/>
      <c r="IF2079" s="267"/>
      <c r="IG2079" s="267"/>
      <c r="IH2079" s="267"/>
      <c r="II2079" s="267"/>
      <c r="IJ2079" s="267"/>
      <c r="IK2079" s="267"/>
      <c r="IL2079" s="267"/>
      <c r="IM2079" s="267"/>
      <c r="IN2079" s="267"/>
      <c r="IO2079" s="267"/>
      <c r="IP2079" s="267"/>
      <c r="IQ2079" s="267"/>
      <c r="IR2079" s="267"/>
      <c r="IS2079" s="267"/>
      <c r="IT2079" s="267"/>
      <c r="IU2079" s="267"/>
    </row>
    <row r="2080" spans="1:255" s="268" customFormat="1" ht="12.75">
      <c r="A2080" s="267"/>
      <c r="B2080" s="267"/>
      <c r="C2080" s="267"/>
      <c r="D2080" s="267"/>
      <c r="E2080" s="267"/>
      <c r="F2080" s="267"/>
      <c r="G2080" s="267"/>
      <c r="H2080" s="267"/>
      <c r="I2080" s="267"/>
      <c r="J2080" s="267"/>
      <c r="K2080" s="267"/>
      <c r="L2080" s="267"/>
      <c r="M2080" s="267"/>
      <c r="N2080" s="267"/>
      <c r="O2080" s="267"/>
      <c r="P2080" s="267"/>
      <c r="Q2080" s="267"/>
      <c r="R2080" s="267"/>
      <c r="S2080" s="267"/>
      <c r="T2080" s="267"/>
      <c r="U2080" s="267"/>
      <c r="V2080" s="267"/>
      <c r="W2080" s="267"/>
      <c r="X2080" s="267"/>
      <c r="Y2080" s="267"/>
      <c r="Z2080" s="267"/>
      <c r="AA2080" s="267"/>
      <c r="AB2080" s="267"/>
      <c r="AC2080" s="267"/>
      <c r="AD2080" s="267"/>
      <c r="AE2080" s="267"/>
      <c r="AF2080" s="267"/>
      <c r="AG2080" s="267"/>
      <c r="AH2080" s="267"/>
      <c r="AI2080" s="267"/>
      <c r="AJ2080" s="267"/>
      <c r="AK2080" s="267"/>
      <c r="AL2080" s="267"/>
      <c r="AM2080" s="267"/>
      <c r="AN2080" s="267"/>
      <c r="AO2080" s="267"/>
      <c r="AP2080" s="267"/>
      <c r="AQ2080" s="267"/>
      <c r="AR2080" s="267"/>
      <c r="AS2080" s="267"/>
      <c r="AT2080" s="267"/>
      <c r="AU2080" s="267"/>
      <c r="AV2080" s="267"/>
      <c r="AW2080" s="267"/>
      <c r="AX2080" s="267"/>
      <c r="AY2080" s="267"/>
      <c r="AZ2080" s="267"/>
      <c r="BA2080" s="267"/>
      <c r="BB2080" s="267"/>
      <c r="BC2080" s="267"/>
      <c r="BD2080" s="267"/>
      <c r="BE2080" s="267"/>
      <c r="BF2080" s="267"/>
      <c r="BG2080" s="267"/>
      <c r="BH2080" s="267"/>
      <c r="BI2080" s="267"/>
      <c r="BJ2080" s="267"/>
      <c r="BK2080" s="267"/>
      <c r="BL2080" s="267"/>
      <c r="BM2080" s="267"/>
      <c r="BN2080" s="267"/>
      <c r="BO2080" s="267"/>
      <c r="BP2080" s="267"/>
      <c r="BQ2080" s="267"/>
      <c r="BR2080" s="267"/>
      <c r="BS2080" s="267"/>
      <c r="BT2080" s="267"/>
      <c r="BU2080" s="267"/>
      <c r="BV2080" s="267"/>
      <c r="BW2080" s="267"/>
      <c r="BX2080" s="267"/>
      <c r="BY2080" s="267"/>
      <c r="BZ2080" s="267"/>
      <c r="CA2080" s="267"/>
      <c r="CB2080" s="267"/>
      <c r="CC2080" s="267"/>
      <c r="CD2080" s="267"/>
      <c r="CE2080" s="267"/>
      <c r="CF2080" s="267"/>
      <c r="CG2080" s="267"/>
      <c r="CH2080" s="267"/>
      <c r="CI2080" s="267"/>
      <c r="CJ2080" s="267"/>
      <c r="CK2080" s="267"/>
      <c r="CL2080" s="267"/>
      <c r="CM2080" s="267"/>
      <c r="CN2080" s="267"/>
      <c r="CO2080" s="267"/>
      <c r="CP2080" s="267"/>
      <c r="CQ2080" s="267"/>
      <c r="CR2080" s="267"/>
      <c r="CS2080" s="267"/>
      <c r="CT2080" s="267"/>
      <c r="CU2080" s="267"/>
      <c r="CV2080" s="267"/>
      <c r="CW2080" s="267"/>
      <c r="CX2080" s="267"/>
      <c r="CY2080" s="267"/>
      <c r="CZ2080" s="267"/>
      <c r="DA2080" s="267"/>
      <c r="DB2080" s="267"/>
      <c r="DC2080" s="267"/>
      <c r="DD2080" s="267"/>
      <c r="DE2080" s="267"/>
      <c r="DF2080" s="267"/>
      <c r="DG2080" s="267"/>
      <c r="DH2080" s="267"/>
      <c r="DI2080" s="267"/>
      <c r="DJ2080" s="267"/>
      <c r="DK2080" s="267"/>
      <c r="DL2080" s="267"/>
      <c r="DM2080" s="267"/>
      <c r="DN2080" s="267"/>
      <c r="DO2080" s="267"/>
      <c r="DP2080" s="267"/>
      <c r="DQ2080" s="267"/>
      <c r="DR2080" s="267"/>
      <c r="DS2080" s="267"/>
      <c r="DT2080" s="267"/>
      <c r="DU2080" s="267"/>
      <c r="DV2080" s="267"/>
      <c r="DW2080" s="267"/>
      <c r="DX2080" s="267"/>
      <c r="DY2080" s="267"/>
      <c r="DZ2080" s="267"/>
      <c r="EA2080" s="267"/>
      <c r="EB2080" s="267"/>
      <c r="EC2080" s="267"/>
      <c r="ED2080" s="267"/>
      <c r="EE2080" s="267"/>
      <c r="EF2080" s="267"/>
      <c r="EG2080" s="267"/>
      <c r="EH2080" s="267"/>
      <c r="EI2080" s="267"/>
      <c r="EJ2080" s="267"/>
      <c r="EK2080" s="267"/>
      <c r="EL2080" s="267"/>
      <c r="EM2080" s="267"/>
      <c r="EN2080" s="267"/>
      <c r="EO2080" s="267"/>
      <c r="EP2080" s="267"/>
      <c r="EQ2080" s="267"/>
      <c r="ER2080" s="267"/>
      <c r="ES2080" s="267"/>
      <c r="ET2080" s="267"/>
      <c r="EU2080" s="267"/>
      <c r="EV2080" s="267"/>
      <c r="EW2080" s="267"/>
      <c r="EX2080" s="267"/>
      <c r="EY2080" s="267"/>
      <c r="EZ2080" s="267"/>
      <c r="FA2080" s="267"/>
      <c r="FB2080" s="267"/>
      <c r="FC2080" s="267"/>
      <c r="FD2080" s="267"/>
      <c r="FE2080" s="267"/>
      <c r="FF2080" s="267"/>
      <c r="FG2080" s="267"/>
      <c r="FH2080" s="267"/>
      <c r="FI2080" s="267"/>
      <c r="FJ2080" s="267"/>
      <c r="FK2080" s="267"/>
      <c r="FL2080" s="267"/>
      <c r="FM2080" s="267"/>
      <c r="FN2080" s="267"/>
      <c r="FO2080" s="267"/>
      <c r="FP2080" s="267"/>
      <c r="FQ2080" s="267"/>
      <c r="FR2080" s="267"/>
      <c r="FS2080" s="267"/>
      <c r="FT2080" s="267"/>
      <c r="FU2080" s="267"/>
      <c r="FV2080" s="267"/>
      <c r="FW2080" s="267"/>
      <c r="FX2080" s="267"/>
      <c r="FY2080" s="267"/>
      <c r="FZ2080" s="267"/>
      <c r="GA2080" s="267"/>
      <c r="GB2080" s="267"/>
      <c r="GC2080" s="267"/>
      <c r="GD2080" s="267"/>
      <c r="GE2080" s="267"/>
      <c r="GF2080" s="267"/>
      <c r="GG2080" s="267"/>
      <c r="GH2080" s="267"/>
      <c r="GI2080" s="267"/>
      <c r="GJ2080" s="267"/>
      <c r="GK2080" s="267"/>
      <c r="GL2080" s="267"/>
      <c r="GM2080" s="267"/>
      <c r="GN2080" s="267"/>
      <c r="GO2080" s="267"/>
      <c r="GP2080" s="267"/>
      <c r="GQ2080" s="267"/>
      <c r="GR2080" s="267"/>
      <c r="GS2080" s="267"/>
      <c r="GT2080" s="267"/>
      <c r="GU2080" s="267"/>
      <c r="GV2080" s="267"/>
      <c r="GW2080" s="267"/>
      <c r="GX2080" s="267"/>
      <c r="GY2080" s="267"/>
      <c r="GZ2080" s="267"/>
      <c r="HA2080" s="267"/>
      <c r="HB2080" s="267"/>
      <c r="HC2080" s="267"/>
      <c r="HD2080" s="267"/>
      <c r="HE2080" s="267"/>
      <c r="HF2080" s="267"/>
      <c r="HG2080" s="267"/>
      <c r="HH2080" s="267"/>
      <c r="HI2080" s="267"/>
      <c r="HJ2080" s="267"/>
      <c r="HK2080" s="267"/>
      <c r="HL2080" s="267"/>
      <c r="HM2080" s="267"/>
      <c r="HN2080" s="267"/>
      <c r="HO2080" s="267"/>
      <c r="HP2080" s="267"/>
      <c r="HQ2080" s="267"/>
      <c r="HR2080" s="267"/>
      <c r="HS2080" s="267"/>
      <c r="HT2080" s="267"/>
      <c r="HU2080" s="267"/>
      <c r="HV2080" s="267"/>
      <c r="HW2080" s="267"/>
      <c r="HX2080" s="267"/>
      <c r="HY2080" s="267"/>
      <c r="HZ2080" s="267"/>
      <c r="IA2080" s="267"/>
      <c r="IB2080" s="267"/>
      <c r="IC2080" s="267"/>
      <c r="ID2080" s="267"/>
      <c r="IE2080" s="267"/>
      <c r="IF2080" s="267"/>
      <c r="IG2080" s="267"/>
      <c r="IH2080" s="267"/>
      <c r="II2080" s="267"/>
      <c r="IJ2080" s="267"/>
      <c r="IK2080" s="267"/>
      <c r="IL2080" s="267"/>
      <c r="IM2080" s="267"/>
      <c r="IN2080" s="267"/>
      <c r="IO2080" s="267"/>
      <c r="IP2080" s="267"/>
      <c r="IQ2080" s="267"/>
      <c r="IR2080" s="267"/>
      <c r="IS2080" s="267"/>
      <c r="IT2080" s="267"/>
      <c r="IU2080" s="267"/>
    </row>
    <row r="2081" spans="1:255" s="268" customFormat="1" ht="12.75">
      <c r="A2081" s="267"/>
      <c r="B2081" s="267"/>
      <c r="C2081" s="267"/>
      <c r="D2081" s="267"/>
      <c r="E2081" s="267"/>
      <c r="F2081" s="267"/>
      <c r="G2081" s="267"/>
      <c r="H2081" s="267"/>
      <c r="I2081" s="267"/>
      <c r="J2081" s="267"/>
      <c r="K2081" s="267"/>
      <c r="L2081" s="267"/>
      <c r="M2081" s="267"/>
      <c r="N2081" s="267"/>
      <c r="O2081" s="267"/>
      <c r="P2081" s="267"/>
      <c r="Q2081" s="267"/>
      <c r="R2081" s="267"/>
      <c r="S2081" s="267"/>
      <c r="T2081" s="267"/>
      <c r="U2081" s="267"/>
      <c r="V2081" s="267"/>
      <c r="W2081" s="267"/>
      <c r="X2081" s="267"/>
      <c r="Y2081" s="267"/>
      <c r="Z2081" s="267"/>
      <c r="AA2081" s="267"/>
      <c r="AB2081" s="267"/>
      <c r="AC2081" s="267"/>
      <c r="AD2081" s="267"/>
      <c r="AE2081" s="267"/>
      <c r="AF2081" s="267"/>
      <c r="AG2081" s="267"/>
      <c r="AH2081" s="267"/>
      <c r="AI2081" s="267"/>
      <c r="AJ2081" s="267"/>
      <c r="AK2081" s="267"/>
      <c r="AL2081" s="267"/>
      <c r="AM2081" s="267"/>
      <c r="AN2081" s="267"/>
      <c r="AO2081" s="267"/>
      <c r="AP2081" s="267"/>
      <c r="AQ2081" s="267"/>
      <c r="AR2081" s="267"/>
      <c r="AS2081" s="267"/>
      <c r="AT2081" s="267"/>
      <c r="AU2081" s="267"/>
      <c r="AV2081" s="267"/>
      <c r="AW2081" s="267"/>
      <c r="AX2081" s="267"/>
      <c r="AY2081" s="267"/>
      <c r="AZ2081" s="267"/>
      <c r="BA2081" s="267"/>
      <c r="BB2081" s="267"/>
      <c r="BC2081" s="267"/>
      <c r="BD2081" s="267"/>
      <c r="BE2081" s="267"/>
      <c r="BF2081" s="267"/>
      <c r="BG2081" s="267"/>
      <c r="BH2081" s="267"/>
      <c r="BI2081" s="267"/>
      <c r="BJ2081" s="267"/>
      <c r="BK2081" s="267"/>
      <c r="BL2081" s="267"/>
      <c r="BM2081" s="267"/>
      <c r="BN2081" s="267"/>
      <c r="BO2081" s="267"/>
      <c r="BP2081" s="267"/>
      <c r="BQ2081" s="267"/>
      <c r="BR2081" s="267"/>
      <c r="BS2081" s="267"/>
      <c r="BT2081" s="267"/>
      <c r="BU2081" s="267"/>
      <c r="BV2081" s="267"/>
      <c r="BW2081" s="267"/>
      <c r="BX2081" s="267"/>
      <c r="BY2081" s="267"/>
      <c r="BZ2081" s="267"/>
      <c r="CA2081" s="267"/>
      <c r="CB2081" s="267"/>
      <c r="CC2081" s="267"/>
      <c r="CD2081" s="267"/>
      <c r="CE2081" s="267"/>
      <c r="CF2081" s="267"/>
      <c r="CG2081" s="267"/>
      <c r="CH2081" s="267"/>
      <c r="CI2081" s="267"/>
      <c r="CJ2081" s="267"/>
      <c r="CK2081" s="267"/>
      <c r="CL2081" s="267"/>
      <c r="CM2081" s="267"/>
      <c r="CN2081" s="267"/>
      <c r="CO2081" s="267"/>
      <c r="CP2081" s="267"/>
      <c r="CQ2081" s="267"/>
      <c r="CR2081" s="267"/>
      <c r="CS2081" s="267"/>
      <c r="CT2081" s="267"/>
      <c r="CU2081" s="267"/>
      <c r="CV2081" s="267"/>
      <c r="CW2081" s="267"/>
      <c r="CX2081" s="267"/>
      <c r="CY2081" s="267"/>
      <c r="CZ2081" s="267"/>
      <c r="DA2081" s="267"/>
      <c r="DB2081" s="267"/>
      <c r="DC2081" s="267"/>
      <c r="DD2081" s="267"/>
      <c r="DE2081" s="267"/>
      <c r="DF2081" s="267"/>
      <c r="DG2081" s="267"/>
      <c r="DH2081" s="267"/>
      <c r="DI2081" s="267"/>
      <c r="DJ2081" s="267"/>
      <c r="DK2081" s="267"/>
      <c r="DL2081" s="267"/>
      <c r="DM2081" s="267"/>
      <c r="DN2081" s="267"/>
      <c r="DO2081" s="267"/>
      <c r="DP2081" s="267"/>
      <c r="DQ2081" s="267"/>
      <c r="DR2081" s="267"/>
      <c r="DS2081" s="267"/>
      <c r="DT2081" s="267"/>
      <c r="DU2081" s="267"/>
      <c r="DV2081" s="267"/>
      <c r="DW2081" s="267"/>
      <c r="DX2081" s="267"/>
      <c r="DY2081" s="267"/>
      <c r="DZ2081" s="267"/>
      <c r="EA2081" s="267"/>
      <c r="EB2081" s="267"/>
      <c r="EC2081" s="267"/>
      <c r="ED2081" s="267"/>
      <c r="EE2081" s="267"/>
      <c r="EF2081" s="267"/>
      <c r="EG2081" s="267"/>
      <c r="EH2081" s="267"/>
      <c r="EI2081" s="267"/>
      <c r="EJ2081" s="267"/>
      <c r="EK2081" s="267"/>
      <c r="EL2081" s="267"/>
      <c r="EM2081" s="267"/>
      <c r="EN2081" s="267"/>
      <c r="EO2081" s="267"/>
      <c r="EP2081" s="267"/>
      <c r="EQ2081" s="267"/>
      <c r="ER2081" s="267"/>
      <c r="ES2081" s="267"/>
      <c r="ET2081" s="267"/>
      <c r="EU2081" s="267"/>
      <c r="EV2081" s="267"/>
      <c r="EW2081" s="267"/>
      <c r="EX2081" s="267"/>
      <c r="EY2081" s="267"/>
      <c r="EZ2081" s="267"/>
      <c r="FA2081" s="267"/>
      <c r="FB2081" s="267"/>
      <c r="FC2081" s="267"/>
      <c r="FD2081" s="267"/>
      <c r="FE2081" s="267"/>
      <c r="FF2081" s="267"/>
      <c r="FG2081" s="267"/>
      <c r="FH2081" s="267"/>
      <c r="FI2081" s="267"/>
      <c r="FJ2081" s="267"/>
      <c r="FK2081" s="267"/>
      <c r="FL2081" s="267"/>
      <c r="FM2081" s="267"/>
      <c r="FN2081" s="267"/>
      <c r="FO2081" s="267"/>
      <c r="FP2081" s="267"/>
      <c r="FQ2081" s="267"/>
      <c r="FR2081" s="267"/>
      <c r="FS2081" s="267"/>
      <c r="FT2081" s="267"/>
      <c r="FU2081" s="267"/>
      <c r="FV2081" s="267"/>
      <c r="FW2081" s="267"/>
      <c r="FX2081" s="267"/>
      <c r="FY2081" s="267"/>
      <c r="FZ2081" s="267"/>
      <c r="GA2081" s="267"/>
      <c r="GB2081" s="267"/>
      <c r="GC2081" s="267"/>
      <c r="GD2081" s="267"/>
      <c r="GE2081" s="267"/>
      <c r="GF2081" s="267"/>
      <c r="GG2081" s="267"/>
      <c r="GH2081" s="267"/>
      <c r="GI2081" s="267"/>
      <c r="GJ2081" s="267"/>
      <c r="GK2081" s="267"/>
      <c r="GL2081" s="267"/>
      <c r="GM2081" s="267"/>
      <c r="GN2081" s="267"/>
      <c r="GO2081" s="267"/>
      <c r="GP2081" s="267"/>
      <c r="GQ2081" s="267"/>
      <c r="GR2081" s="267"/>
      <c r="GS2081" s="267"/>
      <c r="GT2081" s="267"/>
      <c r="GU2081" s="267"/>
      <c r="GV2081" s="267"/>
      <c r="GW2081" s="267"/>
      <c r="GX2081" s="267"/>
      <c r="GY2081" s="267"/>
      <c r="GZ2081" s="267"/>
      <c r="HA2081" s="267"/>
      <c r="HB2081" s="267"/>
      <c r="HC2081" s="267"/>
      <c r="HD2081" s="267"/>
      <c r="HE2081" s="267"/>
      <c r="HF2081" s="267"/>
      <c r="HG2081" s="267"/>
      <c r="HH2081" s="267"/>
      <c r="HI2081" s="267"/>
      <c r="HJ2081" s="267"/>
      <c r="HK2081" s="267"/>
      <c r="HL2081" s="267"/>
      <c r="HM2081" s="267"/>
      <c r="HN2081" s="267"/>
      <c r="HO2081" s="267"/>
      <c r="HP2081" s="267"/>
      <c r="HQ2081" s="267"/>
      <c r="HR2081" s="267"/>
      <c r="HS2081" s="267"/>
      <c r="HT2081" s="267"/>
      <c r="HU2081" s="267"/>
      <c r="HV2081" s="267"/>
      <c r="HW2081" s="267"/>
      <c r="HX2081" s="267"/>
      <c r="HY2081" s="267"/>
      <c r="HZ2081" s="267"/>
      <c r="IA2081" s="267"/>
      <c r="IB2081" s="267"/>
      <c r="IC2081" s="267"/>
      <c r="ID2081" s="267"/>
      <c r="IE2081" s="267"/>
      <c r="IF2081" s="267"/>
      <c r="IG2081" s="267"/>
      <c r="IH2081" s="267"/>
      <c r="II2081" s="267"/>
      <c r="IJ2081" s="267"/>
      <c r="IK2081" s="267"/>
      <c r="IL2081" s="267"/>
      <c r="IM2081" s="267"/>
      <c r="IN2081" s="267"/>
      <c r="IO2081" s="267"/>
      <c r="IP2081" s="267"/>
      <c r="IQ2081" s="267"/>
      <c r="IR2081" s="267"/>
      <c r="IS2081" s="267"/>
      <c r="IT2081" s="267"/>
      <c r="IU2081" s="267"/>
    </row>
    <row r="2082" spans="1:255" s="268" customFormat="1" ht="12.75">
      <c r="A2082" s="267"/>
      <c r="B2082" s="267"/>
      <c r="C2082" s="267"/>
      <c r="D2082" s="267"/>
      <c r="E2082" s="267"/>
      <c r="F2082" s="267"/>
      <c r="G2082" s="267"/>
      <c r="H2082" s="267"/>
      <c r="I2082" s="267"/>
      <c r="J2082" s="267"/>
      <c r="K2082" s="267"/>
      <c r="L2082" s="267"/>
      <c r="M2082" s="267"/>
      <c r="N2082" s="267"/>
      <c r="O2082" s="267"/>
      <c r="P2082" s="267"/>
      <c r="Q2082" s="267"/>
      <c r="R2082" s="267"/>
      <c r="S2082" s="267"/>
      <c r="T2082" s="267"/>
      <c r="U2082" s="267"/>
      <c r="V2082" s="267"/>
      <c r="W2082" s="267"/>
      <c r="X2082" s="267"/>
      <c r="Y2082" s="267"/>
      <c r="Z2082" s="267"/>
      <c r="AA2082" s="267"/>
      <c r="AB2082" s="267"/>
      <c r="AC2082" s="267"/>
      <c r="AD2082" s="267"/>
      <c r="AE2082" s="267"/>
      <c r="AF2082" s="267"/>
      <c r="AG2082" s="267"/>
      <c r="AH2082" s="267"/>
      <c r="AI2082" s="267"/>
      <c r="AJ2082" s="267"/>
      <c r="AK2082" s="267"/>
      <c r="AL2082" s="267"/>
      <c r="AM2082" s="267"/>
      <c r="AN2082" s="267"/>
      <c r="AO2082" s="267"/>
      <c r="AP2082" s="267"/>
      <c r="AQ2082" s="267"/>
      <c r="AR2082" s="267"/>
      <c r="AS2082" s="267"/>
      <c r="AT2082" s="267"/>
      <c r="AU2082" s="267"/>
      <c r="AV2082" s="267"/>
      <c r="AW2082" s="267"/>
      <c r="AX2082" s="267"/>
      <c r="AY2082" s="267"/>
      <c r="AZ2082" s="267"/>
      <c r="BA2082" s="267"/>
      <c r="BB2082" s="267"/>
      <c r="BC2082" s="267"/>
      <c r="BD2082" s="267"/>
      <c r="BE2082" s="267"/>
      <c r="BF2082" s="267"/>
      <c r="BG2082" s="267"/>
      <c r="BH2082" s="267"/>
      <c r="BI2082" s="267"/>
      <c r="BJ2082" s="267"/>
      <c r="BK2082" s="267"/>
      <c r="BL2082" s="267"/>
      <c r="BM2082" s="267"/>
      <c r="BN2082" s="267"/>
      <c r="BO2082" s="267"/>
      <c r="BP2082" s="267"/>
      <c r="BQ2082" s="267"/>
      <c r="BR2082" s="267"/>
      <c r="BS2082" s="267"/>
      <c r="BT2082" s="267"/>
      <c r="BU2082" s="267"/>
      <c r="BV2082" s="267"/>
      <c r="BW2082" s="267"/>
      <c r="BX2082" s="267"/>
      <c r="BY2082" s="267"/>
      <c r="BZ2082" s="267"/>
      <c r="CA2082" s="267"/>
      <c r="CB2082" s="267"/>
      <c r="CC2082" s="267"/>
      <c r="CD2082" s="267"/>
      <c r="CE2082" s="267"/>
      <c r="CF2082" s="267"/>
      <c r="CG2082" s="267"/>
      <c r="CH2082" s="267"/>
      <c r="CI2082" s="267"/>
      <c r="CJ2082" s="267"/>
      <c r="CK2082" s="267"/>
      <c r="CL2082" s="267"/>
      <c r="CM2082" s="267"/>
      <c r="CN2082" s="267"/>
      <c r="CO2082" s="267"/>
      <c r="CP2082" s="267"/>
      <c r="CQ2082" s="267"/>
      <c r="CR2082" s="267"/>
      <c r="CS2082" s="267"/>
      <c r="CT2082" s="267"/>
      <c r="CU2082" s="267"/>
      <c r="CV2082" s="267"/>
      <c r="CW2082" s="267"/>
      <c r="CX2082" s="267"/>
      <c r="CY2082" s="267"/>
      <c r="CZ2082" s="267"/>
      <c r="DA2082" s="267"/>
      <c r="DB2082" s="267"/>
      <c r="DC2082" s="267"/>
      <c r="DD2082" s="267"/>
      <c r="DE2082" s="267"/>
      <c r="DF2082" s="267"/>
      <c r="DG2082" s="267"/>
      <c r="DH2082" s="267"/>
      <c r="DI2082" s="267"/>
      <c r="DJ2082" s="267"/>
      <c r="DK2082" s="267"/>
      <c r="DL2082" s="267"/>
      <c r="DM2082" s="267"/>
      <c r="DN2082" s="267"/>
      <c r="DO2082" s="267"/>
      <c r="DP2082" s="267"/>
      <c r="DQ2082" s="267"/>
      <c r="DR2082" s="267"/>
      <c r="DS2082" s="267"/>
      <c r="DT2082" s="267"/>
      <c r="DU2082" s="267"/>
      <c r="DV2082" s="267"/>
      <c r="DW2082" s="267"/>
      <c r="DX2082" s="267"/>
      <c r="DY2082" s="267"/>
      <c r="DZ2082" s="267"/>
      <c r="EA2082" s="267"/>
      <c r="EB2082" s="267"/>
      <c r="EC2082" s="267"/>
      <c r="ED2082" s="267"/>
      <c r="EE2082" s="267"/>
      <c r="EF2082" s="267"/>
      <c r="EG2082" s="267"/>
      <c r="EH2082" s="267"/>
      <c r="EI2082" s="267"/>
      <c r="EJ2082" s="267"/>
      <c r="EK2082" s="267"/>
      <c r="EL2082" s="267"/>
      <c r="EM2082" s="267"/>
      <c r="EN2082" s="267"/>
      <c r="EO2082" s="267"/>
      <c r="EP2082" s="267"/>
      <c r="EQ2082" s="267"/>
      <c r="ER2082" s="267"/>
      <c r="ES2082" s="267"/>
      <c r="ET2082" s="267"/>
      <c r="EU2082" s="267"/>
      <c r="EV2082" s="267"/>
      <c r="EW2082" s="267"/>
      <c r="EX2082" s="267"/>
      <c r="EY2082" s="267"/>
      <c r="EZ2082" s="267"/>
      <c r="FA2082" s="267"/>
      <c r="FB2082" s="267"/>
      <c r="FC2082" s="267"/>
      <c r="FD2082" s="267"/>
      <c r="FE2082" s="267"/>
      <c r="FF2082" s="267"/>
      <c r="FG2082" s="267"/>
      <c r="FH2082" s="267"/>
      <c r="FI2082" s="267"/>
      <c r="FJ2082" s="267"/>
      <c r="FK2082" s="267"/>
      <c r="FL2082" s="267"/>
      <c r="FM2082" s="267"/>
      <c r="FN2082" s="267"/>
      <c r="FO2082" s="267"/>
      <c r="FP2082" s="267"/>
      <c r="FQ2082" s="267"/>
      <c r="FR2082" s="267"/>
      <c r="FS2082" s="267"/>
      <c r="FT2082" s="267"/>
      <c r="FU2082" s="267"/>
      <c r="FV2082" s="267"/>
      <c r="FW2082" s="267"/>
      <c r="FX2082" s="267"/>
      <c r="FY2082" s="267"/>
      <c r="FZ2082" s="267"/>
      <c r="GA2082" s="267"/>
      <c r="GB2082" s="267"/>
      <c r="GC2082" s="267"/>
      <c r="GD2082" s="267"/>
      <c r="GE2082" s="267"/>
      <c r="GF2082" s="267"/>
      <c r="GG2082" s="267"/>
      <c r="GH2082" s="267"/>
      <c r="GI2082" s="267"/>
      <c r="GJ2082" s="267"/>
      <c r="GK2082" s="267"/>
      <c r="GL2082" s="267"/>
      <c r="GM2082" s="267"/>
      <c r="GN2082" s="267"/>
      <c r="GO2082" s="267"/>
      <c r="GP2082" s="267"/>
      <c r="GQ2082" s="267"/>
      <c r="GR2082" s="267"/>
      <c r="GS2082" s="267"/>
      <c r="GT2082" s="267"/>
      <c r="GU2082" s="267"/>
      <c r="GV2082" s="267"/>
      <c r="GW2082" s="267"/>
      <c r="GX2082" s="267"/>
      <c r="GY2082" s="267"/>
      <c r="GZ2082" s="267"/>
      <c r="HA2082" s="267"/>
      <c r="HB2082" s="267"/>
      <c r="HC2082" s="267"/>
      <c r="HD2082" s="267"/>
      <c r="HE2082" s="267"/>
      <c r="HF2082" s="267"/>
      <c r="HG2082" s="267"/>
      <c r="HH2082" s="267"/>
      <c r="HI2082" s="267"/>
      <c r="HJ2082" s="267"/>
      <c r="HK2082" s="267"/>
      <c r="HL2082" s="267"/>
      <c r="HM2082" s="267"/>
      <c r="HN2082" s="267"/>
      <c r="HO2082" s="267"/>
      <c r="HP2082" s="267"/>
      <c r="HQ2082" s="267"/>
      <c r="HR2082" s="267"/>
      <c r="HS2082" s="267"/>
      <c r="HT2082" s="267"/>
      <c r="HU2082" s="267"/>
      <c r="HV2082" s="267"/>
      <c r="HW2082" s="267"/>
      <c r="HX2082" s="267"/>
      <c r="HY2082" s="267"/>
      <c r="HZ2082" s="267"/>
      <c r="IA2082" s="267"/>
      <c r="IB2082" s="267"/>
      <c r="IC2082" s="267"/>
      <c r="ID2082" s="267"/>
      <c r="IE2082" s="267"/>
      <c r="IF2082" s="267"/>
      <c r="IG2082" s="267"/>
      <c r="IH2082" s="267"/>
      <c r="II2082" s="267"/>
      <c r="IJ2082" s="267"/>
      <c r="IK2082" s="267"/>
      <c r="IL2082" s="267"/>
      <c r="IM2082" s="267"/>
      <c r="IN2082" s="267"/>
      <c r="IO2082" s="267"/>
      <c r="IP2082" s="267"/>
      <c r="IQ2082" s="267"/>
      <c r="IR2082" s="267"/>
      <c r="IS2082" s="267"/>
      <c r="IT2082" s="267"/>
      <c r="IU2082" s="267"/>
    </row>
    <row r="2083" spans="1:255" s="268" customFormat="1" ht="12.75">
      <c r="A2083" s="267"/>
      <c r="B2083" s="267"/>
      <c r="C2083" s="267"/>
      <c r="D2083" s="267"/>
      <c r="E2083" s="267"/>
      <c r="F2083" s="267"/>
      <c r="G2083" s="267"/>
      <c r="H2083" s="267"/>
      <c r="I2083" s="267"/>
      <c r="J2083" s="267"/>
      <c r="K2083" s="267"/>
      <c r="L2083" s="267"/>
      <c r="M2083" s="267"/>
      <c r="N2083" s="267"/>
      <c r="O2083" s="267"/>
      <c r="P2083" s="267"/>
      <c r="Q2083" s="267"/>
      <c r="R2083" s="267"/>
      <c r="S2083" s="267"/>
      <c r="T2083" s="267"/>
      <c r="U2083" s="267"/>
      <c r="V2083" s="267"/>
      <c r="W2083" s="267"/>
      <c r="X2083" s="267"/>
      <c r="Y2083" s="267"/>
      <c r="Z2083" s="267"/>
      <c r="AA2083" s="267"/>
      <c r="AB2083" s="267"/>
      <c r="AC2083" s="267"/>
      <c r="AD2083" s="267"/>
      <c r="AE2083" s="267"/>
      <c r="AF2083" s="267"/>
      <c r="AG2083" s="267"/>
      <c r="AH2083" s="267"/>
      <c r="AI2083" s="267"/>
      <c r="AJ2083" s="267"/>
      <c r="AK2083" s="267"/>
      <c r="AL2083" s="267"/>
      <c r="AM2083" s="267"/>
      <c r="AN2083" s="267"/>
      <c r="AO2083" s="267"/>
      <c r="AP2083" s="267"/>
      <c r="AQ2083" s="267"/>
      <c r="AR2083" s="267"/>
      <c r="AS2083" s="267"/>
      <c r="AT2083" s="267"/>
      <c r="AU2083" s="267"/>
      <c r="AV2083" s="267"/>
      <c r="AW2083" s="267"/>
      <c r="AX2083" s="267"/>
      <c r="AY2083" s="267"/>
      <c r="AZ2083" s="267"/>
      <c r="BA2083" s="267"/>
      <c r="BB2083" s="267"/>
      <c r="BC2083" s="267"/>
      <c r="BD2083" s="267"/>
      <c r="BE2083" s="267"/>
      <c r="BF2083" s="267"/>
      <c r="BG2083" s="267"/>
      <c r="BH2083" s="267"/>
      <c r="BI2083" s="267"/>
      <c r="BJ2083" s="267"/>
      <c r="BK2083" s="267"/>
      <c r="BL2083" s="267"/>
      <c r="BM2083" s="267"/>
      <c r="BN2083" s="267"/>
      <c r="BO2083" s="267"/>
      <c r="BP2083" s="267"/>
      <c r="BQ2083" s="267"/>
      <c r="BR2083" s="267"/>
      <c r="BS2083" s="267"/>
      <c r="BT2083" s="267"/>
      <c r="BU2083" s="267"/>
      <c r="BV2083" s="267"/>
      <c r="BW2083" s="267"/>
      <c r="BX2083" s="267"/>
      <c r="BY2083" s="267"/>
      <c r="BZ2083" s="267"/>
      <c r="CA2083" s="267"/>
      <c r="CB2083" s="267"/>
      <c r="CC2083" s="267"/>
      <c r="CD2083" s="267"/>
      <c r="CE2083" s="267"/>
      <c r="CF2083" s="267"/>
      <c r="CG2083" s="267"/>
      <c r="CH2083" s="267"/>
      <c r="CI2083" s="267"/>
      <c r="CJ2083" s="267"/>
      <c r="CK2083" s="267"/>
      <c r="CL2083" s="267"/>
      <c r="CM2083" s="267"/>
      <c r="CN2083" s="267"/>
      <c r="CO2083" s="267"/>
      <c r="CP2083" s="267"/>
      <c r="CQ2083" s="267"/>
      <c r="CR2083" s="267"/>
      <c r="CS2083" s="267"/>
      <c r="CT2083" s="267"/>
      <c r="CU2083" s="267"/>
      <c r="CV2083" s="267"/>
      <c r="CW2083" s="267"/>
      <c r="CX2083" s="267"/>
      <c r="CY2083" s="267"/>
      <c r="CZ2083" s="267"/>
      <c r="DA2083" s="267"/>
      <c r="DB2083" s="267"/>
      <c r="DC2083" s="267"/>
      <c r="DD2083" s="267"/>
      <c r="DE2083" s="267"/>
      <c r="DF2083" s="267"/>
      <c r="DG2083" s="267"/>
      <c r="DH2083" s="267"/>
      <c r="DI2083" s="267"/>
      <c r="DJ2083" s="267"/>
      <c r="DK2083" s="267"/>
      <c r="DL2083" s="267"/>
      <c r="DM2083" s="267"/>
      <c r="DN2083" s="267"/>
      <c r="DO2083" s="267"/>
      <c r="DP2083" s="267"/>
      <c r="DQ2083" s="267"/>
      <c r="DR2083" s="267"/>
      <c r="DS2083" s="267"/>
      <c r="DT2083" s="267"/>
      <c r="DU2083" s="267"/>
      <c r="DV2083" s="267"/>
      <c r="DW2083" s="267"/>
      <c r="DX2083" s="267"/>
      <c r="DY2083" s="267"/>
      <c r="DZ2083" s="267"/>
      <c r="EA2083" s="267"/>
      <c r="EB2083" s="267"/>
      <c r="EC2083" s="267"/>
      <c r="ED2083" s="267"/>
      <c r="EE2083" s="267"/>
      <c r="EF2083" s="267"/>
      <c r="EG2083" s="267"/>
      <c r="EH2083" s="267"/>
      <c r="EI2083" s="267"/>
      <c r="EJ2083" s="267"/>
      <c r="EK2083" s="267"/>
      <c r="EL2083" s="267"/>
      <c r="EM2083" s="267"/>
      <c r="EN2083" s="267"/>
      <c r="EO2083" s="267"/>
      <c r="EP2083" s="267"/>
      <c r="EQ2083" s="267"/>
      <c r="ER2083" s="267"/>
      <c r="ES2083" s="267"/>
      <c r="ET2083" s="267"/>
      <c r="EU2083" s="267"/>
      <c r="EV2083" s="267"/>
      <c r="EW2083" s="267"/>
      <c r="EX2083" s="267"/>
      <c r="EY2083" s="267"/>
      <c r="EZ2083" s="267"/>
      <c r="FA2083" s="267"/>
      <c r="FB2083" s="267"/>
      <c r="FC2083" s="267"/>
      <c r="FD2083" s="267"/>
      <c r="FE2083" s="267"/>
      <c r="FF2083" s="267"/>
      <c r="FG2083" s="267"/>
      <c r="FH2083" s="267"/>
      <c r="FI2083" s="267"/>
      <c r="FJ2083" s="267"/>
      <c r="FK2083" s="267"/>
      <c r="FL2083" s="267"/>
      <c r="FM2083" s="267"/>
      <c r="FN2083" s="267"/>
      <c r="FO2083" s="267"/>
      <c r="FP2083" s="267"/>
      <c r="FQ2083" s="267"/>
      <c r="FR2083" s="267"/>
      <c r="FS2083" s="267"/>
      <c r="FT2083" s="267"/>
      <c r="FU2083" s="267"/>
      <c r="FV2083" s="267"/>
      <c r="FW2083" s="267"/>
      <c r="FX2083" s="267"/>
      <c r="FY2083" s="267"/>
      <c r="FZ2083" s="267"/>
      <c r="GA2083" s="267"/>
      <c r="GB2083" s="267"/>
      <c r="GC2083" s="267"/>
      <c r="GD2083" s="267"/>
      <c r="GE2083" s="267"/>
      <c r="GF2083" s="267"/>
      <c r="GG2083" s="267"/>
      <c r="GH2083" s="267"/>
      <c r="GI2083" s="267"/>
      <c r="GJ2083" s="267"/>
      <c r="GK2083" s="267"/>
      <c r="GL2083" s="267"/>
      <c r="GM2083" s="267"/>
      <c r="GN2083" s="267"/>
      <c r="GO2083" s="267"/>
      <c r="GP2083" s="267"/>
      <c r="GQ2083" s="267"/>
      <c r="GR2083" s="267"/>
      <c r="GS2083" s="267"/>
      <c r="GT2083" s="267"/>
      <c r="GU2083" s="267"/>
      <c r="GV2083" s="267"/>
      <c r="GW2083" s="267"/>
      <c r="GX2083" s="267"/>
      <c r="GY2083" s="267"/>
      <c r="GZ2083" s="267"/>
      <c r="HA2083" s="267"/>
      <c r="HB2083" s="267"/>
      <c r="HC2083" s="267"/>
      <c r="HD2083" s="267"/>
      <c r="HE2083" s="267"/>
      <c r="HF2083" s="267"/>
      <c r="HG2083" s="267"/>
      <c r="HH2083" s="267"/>
      <c r="HI2083" s="267"/>
      <c r="HJ2083" s="267"/>
      <c r="HK2083" s="267"/>
      <c r="HL2083" s="267"/>
      <c r="HM2083" s="267"/>
      <c r="HN2083" s="267"/>
      <c r="HO2083" s="267"/>
      <c r="HP2083" s="267"/>
      <c r="HQ2083" s="267"/>
      <c r="HR2083" s="267"/>
      <c r="HS2083" s="267"/>
      <c r="HT2083" s="267"/>
      <c r="HU2083" s="267"/>
      <c r="HV2083" s="267"/>
      <c r="HW2083" s="267"/>
      <c r="HX2083" s="267"/>
      <c r="HY2083" s="267"/>
      <c r="HZ2083" s="267"/>
      <c r="IA2083" s="267"/>
      <c r="IB2083" s="267"/>
      <c r="IC2083" s="267"/>
      <c r="ID2083" s="267"/>
      <c r="IE2083" s="267"/>
      <c r="IF2083" s="267"/>
      <c r="IG2083" s="267"/>
      <c r="IH2083" s="267"/>
      <c r="II2083" s="267"/>
      <c r="IJ2083" s="267"/>
      <c r="IK2083" s="267"/>
      <c r="IL2083" s="267"/>
      <c r="IM2083" s="267"/>
      <c r="IN2083" s="267"/>
      <c r="IO2083" s="267"/>
      <c r="IP2083" s="267"/>
      <c r="IQ2083" s="267"/>
      <c r="IR2083" s="267"/>
      <c r="IS2083" s="267"/>
      <c r="IT2083" s="267"/>
      <c r="IU2083" s="267"/>
    </row>
    <row r="2084" spans="1:255" s="268" customFormat="1" ht="12.75">
      <c r="A2084" s="267"/>
      <c r="B2084" s="267"/>
      <c r="C2084" s="267"/>
      <c r="D2084" s="267"/>
      <c r="E2084" s="267"/>
      <c r="F2084" s="267"/>
      <c r="G2084" s="267"/>
      <c r="H2084" s="267"/>
      <c r="I2084" s="267"/>
      <c r="J2084" s="267"/>
      <c r="K2084" s="267"/>
      <c r="L2084" s="267"/>
      <c r="M2084" s="267"/>
      <c r="N2084" s="267"/>
      <c r="O2084" s="267"/>
      <c r="P2084" s="267"/>
      <c r="Q2084" s="267"/>
      <c r="R2084" s="267"/>
      <c r="S2084" s="267"/>
      <c r="T2084" s="267"/>
      <c r="U2084" s="267"/>
      <c r="V2084" s="267"/>
      <c r="W2084" s="267"/>
      <c r="X2084" s="267"/>
      <c r="Y2084" s="267"/>
      <c r="Z2084" s="267"/>
      <c r="AA2084" s="267"/>
      <c r="AB2084" s="267"/>
      <c r="AC2084" s="267"/>
      <c r="AD2084" s="267"/>
      <c r="AE2084" s="267"/>
      <c r="AF2084" s="267"/>
      <c r="AG2084" s="267"/>
      <c r="AH2084" s="267"/>
      <c r="AI2084" s="267"/>
      <c r="AJ2084" s="267"/>
      <c r="AK2084" s="267"/>
      <c r="AL2084" s="267"/>
      <c r="AM2084" s="267"/>
      <c r="AN2084" s="267"/>
      <c r="AO2084" s="267"/>
      <c r="AP2084" s="267"/>
      <c r="AQ2084" s="267"/>
      <c r="AR2084" s="267"/>
      <c r="AS2084" s="267"/>
      <c r="AT2084" s="267"/>
      <c r="AU2084" s="267"/>
      <c r="AV2084" s="267"/>
      <c r="AW2084" s="267"/>
      <c r="AX2084" s="267"/>
      <c r="AY2084" s="267"/>
      <c r="AZ2084" s="267"/>
      <c r="BA2084" s="267"/>
      <c r="BB2084" s="267"/>
      <c r="BC2084" s="267"/>
      <c r="BD2084" s="267"/>
      <c r="BE2084" s="267"/>
      <c r="BF2084" s="267"/>
      <c r="BG2084" s="267"/>
      <c r="BH2084" s="267"/>
      <c r="BI2084" s="267"/>
      <c r="BJ2084" s="267"/>
      <c r="BK2084" s="267"/>
      <c r="BL2084" s="267"/>
      <c r="BM2084" s="267"/>
      <c r="BN2084" s="267"/>
      <c r="BO2084" s="267"/>
      <c r="BP2084" s="267"/>
      <c r="BQ2084" s="267"/>
      <c r="BR2084" s="267"/>
      <c r="BS2084" s="267"/>
      <c r="BT2084" s="267"/>
      <c r="BU2084" s="267"/>
      <c r="BV2084" s="267"/>
      <c r="BW2084" s="267"/>
      <c r="BX2084" s="267"/>
      <c r="BY2084" s="267"/>
      <c r="BZ2084" s="267"/>
      <c r="CA2084" s="267"/>
      <c r="CB2084" s="267"/>
      <c r="CC2084" s="267"/>
      <c r="CD2084" s="267"/>
      <c r="CE2084" s="267"/>
      <c r="CF2084" s="267"/>
      <c r="CG2084" s="267"/>
      <c r="CH2084" s="267"/>
      <c r="CI2084" s="267"/>
      <c r="CJ2084" s="267"/>
      <c r="CK2084" s="267"/>
      <c r="CL2084" s="267"/>
      <c r="CM2084" s="267"/>
      <c r="CN2084" s="267"/>
      <c r="CO2084" s="267"/>
      <c r="CP2084" s="267"/>
      <c r="CQ2084" s="267"/>
      <c r="CR2084" s="267"/>
      <c r="CS2084" s="267"/>
      <c r="CT2084" s="267"/>
      <c r="CU2084" s="267"/>
      <c r="CV2084" s="267"/>
      <c r="CW2084" s="267"/>
      <c r="CX2084" s="267"/>
      <c r="CY2084" s="267"/>
      <c r="CZ2084" s="267"/>
      <c r="DA2084" s="267"/>
      <c r="DB2084" s="267"/>
      <c r="DC2084" s="267"/>
      <c r="DD2084" s="267"/>
      <c r="DE2084" s="267"/>
      <c r="DF2084" s="267"/>
      <c r="DG2084" s="267"/>
      <c r="DH2084" s="267"/>
      <c r="DI2084" s="267"/>
      <c r="DJ2084" s="267"/>
      <c r="DK2084" s="267"/>
      <c r="DL2084" s="267"/>
      <c r="DM2084" s="267"/>
      <c r="DN2084" s="267"/>
      <c r="DO2084" s="267"/>
      <c r="DP2084" s="267"/>
      <c r="DQ2084" s="267"/>
      <c r="DR2084" s="267"/>
      <c r="DS2084" s="267"/>
      <c r="DT2084" s="267"/>
      <c r="DU2084" s="267"/>
      <c r="DV2084" s="267"/>
      <c r="DW2084" s="267"/>
      <c r="DX2084" s="267"/>
      <c r="DY2084" s="267"/>
      <c r="DZ2084" s="267"/>
      <c r="EA2084" s="267"/>
      <c r="EB2084" s="267"/>
      <c r="EC2084" s="267"/>
      <c r="ED2084" s="267"/>
      <c r="EE2084" s="267"/>
      <c r="EF2084" s="267"/>
      <c r="EG2084" s="267"/>
      <c r="EH2084" s="267"/>
      <c r="EI2084" s="267"/>
      <c r="EJ2084" s="267"/>
      <c r="EK2084" s="267"/>
      <c r="EL2084" s="267"/>
      <c r="EM2084" s="267"/>
      <c r="EN2084" s="267"/>
      <c r="EO2084" s="267"/>
      <c r="EP2084" s="267"/>
      <c r="EQ2084" s="267"/>
      <c r="ER2084" s="267"/>
      <c r="ES2084" s="267"/>
      <c r="ET2084" s="267"/>
      <c r="EU2084" s="267"/>
      <c r="EV2084" s="267"/>
      <c r="EW2084" s="267"/>
      <c r="EX2084" s="267"/>
      <c r="EY2084" s="267"/>
      <c r="EZ2084" s="267"/>
      <c r="FA2084" s="267"/>
      <c r="FB2084" s="267"/>
      <c r="FC2084" s="267"/>
      <c r="FD2084" s="267"/>
      <c r="FE2084" s="267"/>
      <c r="FF2084" s="267"/>
      <c r="FG2084" s="267"/>
      <c r="FH2084" s="267"/>
      <c r="FI2084" s="267"/>
      <c r="FJ2084" s="267"/>
      <c r="FK2084" s="267"/>
      <c r="FL2084" s="267"/>
      <c r="FM2084" s="267"/>
      <c r="FN2084" s="267"/>
      <c r="FO2084" s="267"/>
      <c r="FP2084" s="267"/>
      <c r="FQ2084" s="267"/>
      <c r="FR2084" s="267"/>
      <c r="FS2084" s="267"/>
      <c r="FT2084" s="267"/>
      <c r="FU2084" s="267"/>
      <c r="FV2084" s="267"/>
      <c r="FW2084" s="267"/>
      <c r="FX2084" s="267"/>
      <c r="FY2084" s="267"/>
      <c r="FZ2084" s="267"/>
      <c r="GA2084" s="267"/>
      <c r="GB2084" s="267"/>
      <c r="GC2084" s="267"/>
      <c r="GD2084" s="267"/>
      <c r="GE2084" s="267"/>
      <c r="GF2084" s="267"/>
      <c r="GG2084" s="267"/>
      <c r="GH2084" s="267"/>
      <c r="GI2084" s="267"/>
      <c r="GJ2084" s="267"/>
      <c r="GK2084" s="267"/>
      <c r="GL2084" s="267"/>
      <c r="GM2084" s="267"/>
      <c r="GN2084" s="267"/>
      <c r="GO2084" s="267"/>
      <c r="GP2084" s="267"/>
      <c r="GQ2084" s="267"/>
      <c r="GR2084" s="267"/>
      <c r="GS2084" s="267"/>
      <c r="GT2084" s="267"/>
      <c r="GU2084" s="267"/>
      <c r="GV2084" s="267"/>
      <c r="GW2084" s="267"/>
      <c r="GX2084" s="267"/>
      <c r="GY2084" s="267"/>
      <c r="GZ2084" s="267"/>
      <c r="HA2084" s="267"/>
      <c r="HB2084" s="267"/>
      <c r="HC2084" s="267"/>
      <c r="HD2084" s="267"/>
      <c r="HE2084" s="267"/>
      <c r="HF2084" s="267"/>
      <c r="HG2084" s="267"/>
      <c r="HH2084" s="267"/>
      <c r="HI2084" s="267"/>
      <c r="HJ2084" s="267"/>
      <c r="HK2084" s="267"/>
      <c r="HL2084" s="267"/>
      <c r="HM2084" s="267"/>
      <c r="HN2084" s="267"/>
      <c r="HO2084" s="267"/>
      <c r="HP2084" s="267"/>
      <c r="HQ2084" s="267"/>
      <c r="HR2084" s="267"/>
      <c r="HS2084" s="267"/>
      <c r="HT2084" s="267"/>
      <c r="HU2084" s="267"/>
      <c r="HV2084" s="267"/>
      <c r="HW2084" s="267"/>
      <c r="HX2084" s="267"/>
      <c r="HY2084" s="267"/>
      <c r="HZ2084" s="267"/>
      <c r="IA2084" s="267"/>
      <c r="IB2084" s="267"/>
      <c r="IC2084" s="267"/>
      <c r="ID2084" s="267"/>
      <c r="IE2084" s="267"/>
      <c r="IF2084" s="267"/>
      <c r="IG2084" s="267"/>
      <c r="IH2084" s="267"/>
      <c r="II2084" s="267"/>
      <c r="IJ2084" s="267"/>
      <c r="IK2084" s="267"/>
      <c r="IL2084" s="267"/>
      <c r="IM2084" s="267"/>
      <c r="IN2084" s="267"/>
      <c r="IO2084" s="267"/>
      <c r="IP2084" s="267"/>
      <c r="IQ2084" s="267"/>
      <c r="IR2084" s="267"/>
      <c r="IS2084" s="267"/>
      <c r="IT2084" s="267"/>
      <c r="IU2084" s="267"/>
    </row>
    <row r="2085" spans="1:255" s="268" customFormat="1" ht="12.75">
      <c r="A2085" s="267"/>
      <c r="B2085" s="267"/>
      <c r="C2085" s="267"/>
      <c r="D2085" s="267"/>
      <c r="E2085" s="267"/>
      <c r="F2085" s="267"/>
      <c r="G2085" s="267"/>
      <c r="H2085" s="267"/>
      <c r="I2085" s="267"/>
      <c r="J2085" s="267"/>
      <c r="K2085" s="267"/>
      <c r="L2085" s="267"/>
      <c r="M2085" s="267"/>
      <c r="N2085" s="267"/>
      <c r="O2085" s="267"/>
      <c r="P2085" s="267"/>
      <c r="Q2085" s="267"/>
      <c r="R2085" s="267"/>
      <c r="S2085" s="267"/>
      <c r="T2085" s="267"/>
      <c r="U2085" s="267"/>
      <c r="V2085" s="267"/>
      <c r="W2085" s="267"/>
      <c r="X2085" s="267"/>
      <c r="Y2085" s="267"/>
      <c r="Z2085" s="267"/>
      <c r="AA2085" s="267"/>
      <c r="AB2085" s="267"/>
      <c r="AC2085" s="267"/>
      <c r="AD2085" s="267"/>
      <c r="AE2085" s="267"/>
      <c r="AF2085" s="267"/>
      <c r="AG2085" s="267"/>
      <c r="AH2085" s="267"/>
      <c r="AI2085" s="267"/>
      <c r="AJ2085" s="267"/>
      <c r="AK2085" s="267"/>
      <c r="AL2085" s="267"/>
      <c r="AM2085" s="267"/>
      <c r="AN2085" s="267"/>
      <c r="AO2085" s="267"/>
      <c r="AP2085" s="267"/>
      <c r="AQ2085" s="267"/>
      <c r="AR2085" s="267"/>
      <c r="AS2085" s="267"/>
      <c r="AT2085" s="267"/>
      <c r="AU2085" s="267"/>
      <c r="AV2085" s="267"/>
      <c r="AW2085" s="267"/>
      <c r="AX2085" s="267"/>
      <c r="AY2085" s="267"/>
      <c r="AZ2085" s="267"/>
      <c r="BA2085" s="267"/>
      <c r="BB2085" s="267"/>
      <c r="BC2085" s="267"/>
      <c r="BD2085" s="267"/>
      <c r="BE2085" s="267"/>
      <c r="BF2085" s="267"/>
      <c r="BG2085" s="267"/>
      <c r="BH2085" s="267"/>
      <c r="BI2085" s="267"/>
      <c r="BJ2085" s="267"/>
      <c r="BK2085" s="267"/>
      <c r="BL2085" s="267"/>
      <c r="BM2085" s="267"/>
      <c r="BN2085" s="267"/>
      <c r="BO2085" s="267"/>
      <c r="BP2085" s="267"/>
      <c r="BQ2085" s="267"/>
      <c r="BR2085" s="267"/>
      <c r="BS2085" s="267"/>
      <c r="BT2085" s="267"/>
      <c r="BU2085" s="267"/>
      <c r="BV2085" s="267"/>
      <c r="BW2085" s="267"/>
      <c r="BX2085" s="267"/>
      <c r="BY2085" s="267"/>
      <c r="BZ2085" s="267"/>
      <c r="CA2085" s="267"/>
      <c r="CB2085" s="267"/>
      <c r="CC2085" s="267"/>
      <c r="CD2085" s="267"/>
      <c r="CE2085" s="267"/>
      <c r="CF2085" s="267"/>
      <c r="CG2085" s="267"/>
      <c r="CH2085" s="267"/>
      <c r="CI2085" s="267"/>
      <c r="CJ2085" s="267"/>
      <c r="CK2085" s="267"/>
      <c r="CL2085" s="267"/>
      <c r="CM2085" s="267"/>
      <c r="CN2085" s="267"/>
      <c r="CO2085" s="267"/>
      <c r="CP2085" s="267"/>
      <c r="CQ2085" s="267"/>
      <c r="CR2085" s="267"/>
      <c r="CS2085" s="267"/>
      <c r="CT2085" s="267"/>
      <c r="CU2085" s="267"/>
      <c r="CV2085" s="267"/>
      <c r="CW2085" s="267"/>
      <c r="CX2085" s="267"/>
      <c r="CY2085" s="267"/>
      <c r="CZ2085" s="267"/>
      <c r="DA2085" s="267"/>
      <c r="DB2085" s="267"/>
      <c r="DC2085" s="267"/>
      <c r="DD2085" s="267"/>
      <c r="DE2085" s="267"/>
      <c r="DF2085" s="267"/>
      <c r="DG2085" s="267"/>
      <c r="DH2085" s="267"/>
      <c r="DI2085" s="267"/>
      <c r="DJ2085" s="267"/>
      <c r="DK2085" s="267"/>
      <c r="DL2085" s="267"/>
      <c r="DM2085" s="267"/>
      <c r="DN2085" s="267"/>
      <c r="DO2085" s="267"/>
      <c r="DP2085" s="267"/>
      <c r="DQ2085" s="267"/>
      <c r="DR2085" s="267"/>
      <c r="DS2085" s="267"/>
      <c r="DT2085" s="267"/>
      <c r="DU2085" s="267"/>
      <c r="DV2085" s="267"/>
      <c r="DW2085" s="267"/>
      <c r="DX2085" s="267"/>
      <c r="DY2085" s="267"/>
      <c r="DZ2085" s="267"/>
      <c r="EA2085" s="267"/>
      <c r="EB2085" s="267"/>
      <c r="EC2085" s="267"/>
      <c r="ED2085" s="267"/>
      <c r="EE2085" s="267"/>
      <c r="EF2085" s="267"/>
      <c r="EG2085" s="267"/>
      <c r="EH2085" s="267"/>
      <c r="EI2085" s="267"/>
      <c r="EJ2085" s="267"/>
      <c r="EK2085" s="267"/>
      <c r="EL2085" s="267"/>
      <c r="EM2085" s="267"/>
      <c r="EN2085" s="267"/>
      <c r="EO2085" s="267"/>
      <c r="EP2085" s="267"/>
      <c r="EQ2085" s="267"/>
      <c r="ER2085" s="267"/>
      <c r="ES2085" s="267"/>
      <c r="ET2085" s="267"/>
      <c r="EU2085" s="267"/>
      <c r="EV2085" s="267"/>
      <c r="EW2085" s="267"/>
      <c r="EX2085" s="267"/>
      <c r="EY2085" s="267"/>
      <c r="EZ2085" s="267"/>
      <c r="FA2085" s="267"/>
      <c r="FB2085" s="267"/>
      <c r="FC2085" s="267"/>
      <c r="FD2085" s="267"/>
      <c r="FE2085" s="267"/>
      <c r="FF2085" s="267"/>
      <c r="FG2085" s="267"/>
      <c r="FH2085" s="267"/>
      <c r="FI2085" s="267"/>
      <c r="FJ2085" s="267"/>
      <c r="FK2085" s="267"/>
      <c r="FL2085" s="267"/>
      <c r="FM2085" s="267"/>
      <c r="FN2085" s="267"/>
      <c r="FO2085" s="267"/>
      <c r="FP2085" s="267"/>
      <c r="FQ2085" s="267"/>
      <c r="FR2085" s="267"/>
      <c r="FS2085" s="267"/>
      <c r="FT2085" s="267"/>
      <c r="FU2085" s="267"/>
      <c r="FV2085" s="267"/>
      <c r="FW2085" s="267"/>
      <c r="FX2085" s="267"/>
      <c r="FY2085" s="267"/>
      <c r="FZ2085" s="267"/>
      <c r="GA2085" s="267"/>
      <c r="GB2085" s="267"/>
      <c r="GC2085" s="267"/>
      <c r="GD2085" s="267"/>
      <c r="GE2085" s="267"/>
      <c r="GF2085" s="267"/>
      <c r="GG2085" s="267"/>
      <c r="GH2085" s="267"/>
      <c r="GI2085" s="267"/>
      <c r="GJ2085" s="267"/>
      <c r="GK2085" s="267"/>
      <c r="GL2085" s="267"/>
      <c r="GM2085" s="267"/>
      <c r="GN2085" s="267"/>
      <c r="GO2085" s="267"/>
      <c r="GP2085" s="267"/>
      <c r="GQ2085" s="267"/>
      <c r="GR2085" s="267"/>
      <c r="GS2085" s="267"/>
      <c r="GT2085" s="267"/>
      <c r="GU2085" s="267"/>
      <c r="GV2085" s="267"/>
      <c r="GW2085" s="267"/>
      <c r="GX2085" s="267"/>
      <c r="GY2085" s="267"/>
      <c r="GZ2085" s="267"/>
      <c r="HA2085" s="267"/>
      <c r="HB2085" s="267"/>
      <c r="HC2085" s="267"/>
      <c r="HD2085" s="267"/>
      <c r="HE2085" s="267"/>
      <c r="HF2085" s="267"/>
      <c r="HG2085" s="267"/>
      <c r="HH2085" s="267"/>
      <c r="HI2085" s="267"/>
      <c r="HJ2085" s="267"/>
      <c r="HK2085" s="267"/>
      <c r="HL2085" s="267"/>
      <c r="HM2085" s="267"/>
      <c r="HN2085" s="267"/>
      <c r="HO2085" s="267"/>
      <c r="HP2085" s="267"/>
      <c r="HQ2085" s="267"/>
      <c r="HR2085" s="267"/>
      <c r="HS2085" s="267"/>
      <c r="HT2085" s="267"/>
      <c r="HU2085" s="267"/>
      <c r="HV2085" s="267"/>
      <c r="HW2085" s="267"/>
      <c r="HX2085" s="267"/>
      <c r="HY2085" s="267"/>
      <c r="HZ2085" s="267"/>
      <c r="IA2085" s="267"/>
      <c r="IB2085" s="267"/>
      <c r="IC2085" s="267"/>
      <c r="ID2085" s="267"/>
      <c r="IE2085" s="267"/>
      <c r="IF2085" s="267"/>
      <c r="IG2085" s="267"/>
      <c r="IH2085" s="267"/>
      <c r="II2085" s="267"/>
      <c r="IJ2085" s="267"/>
      <c r="IK2085" s="267"/>
      <c r="IL2085" s="267"/>
      <c r="IM2085" s="267"/>
      <c r="IN2085" s="267"/>
      <c r="IO2085" s="267"/>
      <c r="IP2085" s="267"/>
      <c r="IQ2085" s="267"/>
      <c r="IR2085" s="267"/>
      <c r="IS2085" s="267"/>
      <c r="IT2085" s="267"/>
      <c r="IU2085" s="267"/>
    </row>
    <row r="2086" spans="1:255" s="268" customFormat="1" ht="12.75">
      <c r="A2086" s="267"/>
      <c r="B2086" s="267"/>
      <c r="C2086" s="267"/>
      <c r="D2086" s="267"/>
      <c r="E2086" s="267"/>
      <c r="F2086" s="267"/>
      <c r="G2086" s="267"/>
      <c r="H2086" s="267"/>
      <c r="I2086" s="267"/>
      <c r="J2086" s="267"/>
      <c r="K2086" s="267"/>
      <c r="L2086" s="267"/>
      <c r="M2086" s="267"/>
      <c r="N2086" s="267"/>
      <c r="O2086" s="267"/>
      <c r="P2086" s="267"/>
      <c r="Q2086" s="267"/>
      <c r="R2086" s="267"/>
      <c r="S2086" s="267"/>
      <c r="T2086" s="267"/>
      <c r="U2086" s="267"/>
      <c r="V2086" s="267"/>
      <c r="W2086" s="267"/>
      <c r="X2086" s="267"/>
      <c r="Y2086" s="267"/>
      <c r="Z2086" s="267"/>
      <c r="AA2086" s="267"/>
      <c r="AB2086" s="267"/>
      <c r="AC2086" s="267"/>
      <c r="AD2086" s="267"/>
      <c r="AE2086" s="267"/>
      <c r="AF2086" s="267"/>
      <c r="AG2086" s="267"/>
      <c r="AH2086" s="267"/>
      <c r="AI2086" s="267"/>
      <c r="AJ2086" s="267"/>
      <c r="AK2086" s="267"/>
      <c r="AL2086" s="267"/>
      <c r="AM2086" s="267"/>
      <c r="AN2086" s="267"/>
      <c r="AO2086" s="267"/>
      <c r="AP2086" s="267"/>
      <c r="AQ2086" s="267"/>
      <c r="AR2086" s="267"/>
      <c r="AS2086" s="267"/>
      <c r="AT2086" s="267"/>
      <c r="AU2086" s="267"/>
      <c r="AV2086" s="267"/>
      <c r="AW2086" s="267"/>
      <c r="AX2086" s="267"/>
      <c r="AY2086" s="267"/>
      <c r="AZ2086" s="267"/>
      <c r="BA2086" s="267"/>
      <c r="BB2086" s="267"/>
      <c r="BC2086" s="267"/>
      <c r="BD2086" s="267"/>
      <c r="BE2086" s="267"/>
      <c r="BF2086" s="267"/>
      <c r="BG2086" s="267"/>
      <c r="BH2086" s="267"/>
      <c r="BI2086" s="267"/>
      <c r="BJ2086" s="267"/>
      <c r="BK2086" s="267"/>
      <c r="BL2086" s="267"/>
      <c r="BM2086" s="267"/>
      <c r="BN2086" s="267"/>
      <c r="BO2086" s="267"/>
      <c r="BP2086" s="267"/>
      <c r="BQ2086" s="267"/>
      <c r="BR2086" s="267"/>
      <c r="BS2086" s="267"/>
      <c r="BT2086" s="267"/>
      <c r="BU2086" s="267"/>
      <c r="BV2086" s="267"/>
      <c r="BW2086" s="267"/>
      <c r="BX2086" s="267"/>
      <c r="BY2086" s="267"/>
      <c r="BZ2086" s="267"/>
      <c r="CA2086" s="267"/>
      <c r="CB2086" s="267"/>
      <c r="CC2086" s="267"/>
      <c r="CD2086" s="267"/>
      <c r="CE2086" s="267"/>
      <c r="CF2086" s="267"/>
      <c r="CG2086" s="267"/>
      <c r="CH2086" s="267"/>
      <c r="CI2086" s="267"/>
      <c r="CJ2086" s="267"/>
      <c r="CK2086" s="267"/>
      <c r="CL2086" s="267"/>
      <c r="CM2086" s="267"/>
      <c r="CN2086" s="267"/>
      <c r="CO2086" s="267"/>
      <c r="CP2086" s="267"/>
      <c r="CQ2086" s="267"/>
      <c r="CR2086" s="267"/>
      <c r="CS2086" s="267"/>
      <c r="CT2086" s="267"/>
      <c r="CU2086" s="267"/>
      <c r="CV2086" s="267"/>
      <c r="CW2086" s="267"/>
      <c r="CX2086" s="267"/>
      <c r="CY2086" s="267"/>
      <c r="CZ2086" s="267"/>
      <c r="DA2086" s="267"/>
      <c r="DB2086" s="267"/>
      <c r="DC2086" s="267"/>
      <c r="DD2086" s="267"/>
      <c r="DE2086" s="267"/>
      <c r="DF2086" s="267"/>
      <c r="DG2086" s="267"/>
      <c r="DH2086" s="267"/>
      <c r="DI2086" s="267"/>
      <c r="DJ2086" s="267"/>
      <c r="DK2086" s="267"/>
      <c r="DL2086" s="267"/>
      <c r="DM2086" s="267"/>
      <c r="DN2086" s="267"/>
      <c r="DO2086" s="267"/>
      <c r="DP2086" s="267"/>
      <c r="DQ2086" s="267"/>
      <c r="DR2086" s="267"/>
      <c r="DS2086" s="267"/>
      <c r="DT2086" s="267"/>
      <c r="DU2086" s="267"/>
      <c r="DV2086" s="267"/>
      <c r="DW2086" s="267"/>
      <c r="DX2086" s="267"/>
      <c r="DY2086" s="267"/>
      <c r="DZ2086" s="267"/>
      <c r="EA2086" s="267"/>
      <c r="EB2086" s="267"/>
      <c r="EC2086" s="267"/>
      <c r="ED2086" s="267"/>
      <c r="EE2086" s="267"/>
      <c r="EF2086" s="267"/>
      <c r="EG2086" s="267"/>
      <c r="EH2086" s="267"/>
      <c r="EI2086" s="267"/>
      <c r="EJ2086" s="267"/>
      <c r="EK2086" s="267"/>
      <c r="EL2086" s="267"/>
      <c r="EM2086" s="267"/>
      <c r="EN2086" s="267"/>
      <c r="EO2086" s="267"/>
      <c r="EP2086" s="267"/>
      <c r="EQ2086" s="267"/>
      <c r="ER2086" s="267"/>
      <c r="ES2086" s="267"/>
      <c r="ET2086" s="267"/>
      <c r="EU2086" s="267"/>
      <c r="EV2086" s="267"/>
      <c r="EW2086" s="267"/>
      <c r="EX2086" s="267"/>
      <c r="EY2086" s="267"/>
      <c r="EZ2086" s="267"/>
      <c r="FA2086" s="267"/>
      <c r="FB2086" s="267"/>
      <c r="FC2086" s="267"/>
      <c r="FD2086" s="267"/>
      <c r="FE2086" s="267"/>
      <c r="FF2086" s="267"/>
      <c r="FG2086" s="267"/>
      <c r="FH2086" s="267"/>
      <c r="FI2086" s="267"/>
      <c r="FJ2086" s="267"/>
      <c r="FK2086" s="267"/>
      <c r="FL2086" s="267"/>
      <c r="FM2086" s="267"/>
      <c r="FN2086" s="267"/>
      <c r="FO2086" s="267"/>
      <c r="FP2086" s="267"/>
      <c r="FQ2086" s="267"/>
      <c r="FR2086" s="267"/>
      <c r="FS2086" s="267"/>
      <c r="FT2086" s="267"/>
      <c r="FU2086" s="267"/>
      <c r="FV2086" s="267"/>
      <c r="FW2086" s="267"/>
      <c r="FX2086" s="267"/>
      <c r="FY2086" s="267"/>
      <c r="FZ2086" s="267"/>
      <c r="GA2086" s="267"/>
      <c r="GB2086" s="267"/>
      <c r="GC2086" s="267"/>
      <c r="GD2086" s="267"/>
      <c r="GE2086" s="267"/>
      <c r="GF2086" s="267"/>
      <c r="GG2086" s="267"/>
      <c r="GH2086" s="267"/>
      <c r="GI2086" s="267"/>
      <c r="GJ2086" s="267"/>
      <c r="GK2086" s="267"/>
      <c r="GL2086" s="267"/>
      <c r="GM2086" s="267"/>
      <c r="GN2086" s="267"/>
      <c r="GO2086" s="267"/>
      <c r="GP2086" s="267"/>
      <c r="GQ2086" s="267"/>
      <c r="GR2086" s="267"/>
      <c r="GS2086" s="267"/>
      <c r="GT2086" s="267"/>
      <c r="GU2086" s="267"/>
      <c r="GV2086" s="267"/>
      <c r="GW2086" s="267"/>
      <c r="GX2086" s="267"/>
      <c r="GY2086" s="267"/>
      <c r="GZ2086" s="267"/>
      <c r="HA2086" s="267"/>
      <c r="HB2086" s="267"/>
      <c r="HC2086" s="267"/>
      <c r="HD2086" s="267"/>
      <c r="HE2086" s="267"/>
      <c r="HF2086" s="267"/>
      <c r="HG2086" s="267"/>
      <c r="HH2086" s="267"/>
      <c r="HI2086" s="267"/>
      <c r="HJ2086" s="267"/>
      <c r="HK2086" s="267"/>
      <c r="HL2086" s="267"/>
      <c r="HM2086" s="267"/>
      <c r="HN2086" s="267"/>
      <c r="HO2086" s="267"/>
      <c r="HP2086" s="267"/>
      <c r="HQ2086" s="267"/>
      <c r="HR2086" s="267"/>
      <c r="HS2086" s="267"/>
      <c r="HT2086" s="267"/>
      <c r="HU2086" s="267"/>
      <c r="HV2086" s="267"/>
      <c r="HW2086" s="267"/>
      <c r="HX2086" s="267"/>
      <c r="HY2086" s="267"/>
      <c r="HZ2086" s="267"/>
      <c r="IA2086" s="267"/>
      <c r="IB2086" s="267"/>
      <c r="IC2086" s="267"/>
      <c r="ID2086" s="267"/>
      <c r="IE2086" s="267"/>
      <c r="IF2086" s="267"/>
      <c r="IG2086" s="267"/>
      <c r="IH2086" s="267"/>
      <c r="II2086" s="267"/>
      <c r="IJ2086" s="267"/>
      <c r="IK2086" s="267"/>
      <c r="IL2086" s="267"/>
      <c r="IM2086" s="267"/>
      <c r="IN2086" s="267"/>
      <c r="IO2086" s="267"/>
      <c r="IP2086" s="267"/>
      <c r="IQ2086" s="267"/>
      <c r="IR2086" s="267"/>
      <c r="IS2086" s="267"/>
      <c r="IT2086" s="267"/>
      <c r="IU2086" s="267"/>
    </row>
    <row r="2087" spans="1:255" s="268" customFormat="1" ht="12.75">
      <c r="A2087" s="267"/>
      <c r="B2087" s="267"/>
      <c r="C2087" s="267"/>
      <c r="D2087" s="267"/>
      <c r="E2087" s="267"/>
      <c r="F2087" s="267"/>
      <c r="G2087" s="267"/>
      <c r="H2087" s="267"/>
      <c r="I2087" s="267"/>
      <c r="J2087" s="267"/>
      <c r="K2087" s="267"/>
      <c r="L2087" s="267"/>
      <c r="M2087" s="267"/>
      <c r="N2087" s="267"/>
      <c r="O2087" s="267"/>
      <c r="P2087" s="267"/>
      <c r="Q2087" s="267"/>
      <c r="R2087" s="267"/>
      <c r="S2087" s="267"/>
      <c r="T2087" s="267"/>
      <c r="U2087" s="267"/>
      <c r="V2087" s="267"/>
      <c r="W2087" s="267"/>
      <c r="X2087" s="267"/>
      <c r="Y2087" s="267"/>
      <c r="Z2087" s="267"/>
      <c r="AA2087" s="267"/>
      <c r="AB2087" s="267"/>
      <c r="AC2087" s="267"/>
      <c r="AD2087" s="267"/>
      <c r="AE2087" s="267"/>
      <c r="AF2087" s="267"/>
      <c r="AG2087" s="267"/>
      <c r="AH2087" s="267"/>
      <c r="AI2087" s="267"/>
      <c r="AJ2087" s="267"/>
      <c r="AK2087" s="267"/>
      <c r="AL2087" s="267"/>
      <c r="AM2087" s="267"/>
      <c r="AN2087" s="267"/>
      <c r="AO2087" s="267"/>
      <c r="AP2087" s="267"/>
      <c r="AQ2087" s="267"/>
      <c r="AR2087" s="267"/>
      <c r="AS2087" s="267"/>
      <c r="AT2087" s="267"/>
      <c r="AU2087" s="267"/>
      <c r="AV2087" s="267"/>
      <c r="AW2087" s="267"/>
      <c r="AX2087" s="267"/>
      <c r="AY2087" s="267"/>
      <c r="AZ2087" s="267"/>
      <c r="BA2087" s="267"/>
      <c r="BB2087" s="267"/>
      <c r="BC2087" s="267"/>
      <c r="BD2087" s="267"/>
      <c r="BE2087" s="267"/>
      <c r="BF2087" s="267"/>
      <c r="BG2087" s="267"/>
      <c r="BH2087" s="267"/>
      <c r="BI2087" s="267"/>
      <c r="BJ2087" s="267"/>
      <c r="BK2087" s="267"/>
      <c r="BL2087" s="267"/>
      <c r="BM2087" s="267"/>
      <c r="BN2087" s="267"/>
      <c r="BO2087" s="267"/>
      <c r="BP2087" s="267"/>
      <c r="BQ2087" s="267"/>
      <c r="BR2087" s="267"/>
      <c r="BS2087" s="267"/>
      <c r="BT2087" s="267"/>
      <c r="BU2087" s="267"/>
      <c r="BV2087" s="267"/>
      <c r="BW2087" s="267"/>
      <c r="BX2087" s="267"/>
      <c r="BY2087" s="267"/>
      <c r="BZ2087" s="267"/>
      <c r="CA2087" s="267"/>
      <c r="CB2087" s="267"/>
      <c r="CC2087" s="267"/>
      <c r="CD2087" s="267"/>
      <c r="CE2087" s="267"/>
      <c r="CF2087" s="267"/>
      <c r="CG2087" s="267"/>
      <c r="CH2087" s="267"/>
      <c r="CI2087" s="267"/>
      <c r="CJ2087" s="267"/>
      <c r="CK2087" s="267"/>
      <c r="CL2087" s="267"/>
      <c r="CM2087" s="267"/>
      <c r="CN2087" s="267"/>
      <c r="CO2087" s="267"/>
      <c r="CP2087" s="267"/>
      <c r="CQ2087" s="267"/>
      <c r="CR2087" s="267"/>
      <c r="CS2087" s="267"/>
      <c r="CT2087" s="267"/>
      <c r="CU2087" s="267"/>
      <c r="CV2087" s="267"/>
      <c r="CW2087" s="267"/>
      <c r="CX2087" s="267"/>
      <c r="CY2087" s="267"/>
      <c r="CZ2087" s="267"/>
      <c r="DA2087" s="267"/>
      <c r="DB2087" s="267"/>
      <c r="DC2087" s="267"/>
      <c r="DD2087" s="267"/>
      <c r="DE2087" s="267"/>
      <c r="DF2087" s="267"/>
      <c r="DG2087" s="267"/>
      <c r="DH2087" s="267"/>
      <c r="DI2087" s="267"/>
      <c r="DJ2087" s="267"/>
      <c r="DK2087" s="267"/>
      <c r="DL2087" s="267"/>
      <c r="DM2087" s="267"/>
      <c r="DN2087" s="267"/>
      <c r="DO2087" s="267"/>
      <c r="DP2087" s="267"/>
      <c r="DQ2087" s="267"/>
      <c r="DR2087" s="267"/>
      <c r="DS2087" s="267"/>
      <c r="DT2087" s="267"/>
      <c r="DU2087" s="267"/>
      <c r="DV2087" s="267"/>
      <c r="DW2087" s="267"/>
      <c r="DX2087" s="267"/>
      <c r="DY2087" s="267"/>
      <c r="DZ2087" s="267"/>
      <c r="EA2087" s="267"/>
      <c r="EB2087" s="267"/>
      <c r="EC2087" s="267"/>
      <c r="ED2087" s="267"/>
      <c r="EE2087" s="267"/>
      <c r="EF2087" s="267"/>
      <c r="EG2087" s="267"/>
      <c r="EH2087" s="267"/>
      <c r="EI2087" s="267"/>
      <c r="EJ2087" s="267"/>
      <c r="EK2087" s="267"/>
      <c r="EL2087" s="267"/>
      <c r="EM2087" s="267"/>
      <c r="EN2087" s="267"/>
      <c r="EO2087" s="267"/>
      <c r="EP2087" s="267"/>
      <c r="EQ2087" s="267"/>
      <c r="ER2087" s="267"/>
      <c r="ES2087" s="267"/>
      <c r="ET2087" s="267"/>
      <c r="EU2087" s="267"/>
      <c r="EV2087" s="267"/>
      <c r="EW2087" s="267"/>
      <c r="EX2087" s="267"/>
      <c r="EY2087" s="267"/>
      <c r="EZ2087" s="267"/>
      <c r="FA2087" s="267"/>
      <c r="FB2087" s="267"/>
      <c r="FC2087" s="267"/>
      <c r="FD2087" s="267"/>
      <c r="FE2087" s="267"/>
      <c r="FF2087" s="267"/>
      <c r="FG2087" s="267"/>
      <c r="FH2087" s="267"/>
      <c r="FI2087" s="267"/>
      <c r="FJ2087" s="267"/>
      <c r="FK2087" s="267"/>
      <c r="FL2087" s="267"/>
      <c r="FM2087" s="267"/>
      <c r="FN2087" s="267"/>
      <c r="FO2087" s="267"/>
      <c r="FP2087" s="267"/>
      <c r="FQ2087" s="267"/>
      <c r="FR2087" s="267"/>
      <c r="FS2087" s="267"/>
      <c r="FT2087" s="267"/>
      <c r="FU2087" s="267"/>
      <c r="FV2087" s="267"/>
      <c r="FW2087" s="267"/>
      <c r="FX2087" s="267"/>
      <c r="FY2087" s="267"/>
      <c r="FZ2087" s="267"/>
      <c r="GA2087" s="267"/>
      <c r="GB2087" s="267"/>
      <c r="GC2087" s="267"/>
      <c r="GD2087" s="267"/>
      <c r="GE2087" s="267"/>
      <c r="GF2087" s="267"/>
      <c r="GG2087" s="267"/>
      <c r="GH2087" s="267"/>
      <c r="GI2087" s="267"/>
      <c r="GJ2087" s="267"/>
      <c r="GK2087" s="267"/>
      <c r="GL2087" s="267"/>
      <c r="GM2087" s="267"/>
      <c r="GN2087" s="267"/>
      <c r="GO2087" s="267"/>
      <c r="GP2087" s="267"/>
      <c r="GQ2087" s="267"/>
      <c r="GR2087" s="267"/>
      <c r="GS2087" s="267"/>
      <c r="GT2087" s="267"/>
      <c r="GU2087" s="267"/>
      <c r="GV2087" s="267"/>
      <c r="GW2087" s="267"/>
      <c r="GX2087" s="267"/>
      <c r="GY2087" s="267"/>
      <c r="GZ2087" s="267"/>
      <c r="HA2087" s="267"/>
      <c r="HB2087" s="267"/>
      <c r="HC2087" s="267"/>
      <c r="HD2087" s="267"/>
      <c r="HE2087" s="267"/>
      <c r="HF2087" s="267"/>
      <c r="HG2087" s="267"/>
      <c r="HH2087" s="267"/>
      <c r="HI2087" s="267"/>
      <c r="HJ2087" s="267"/>
      <c r="HK2087" s="267"/>
      <c r="HL2087" s="267"/>
      <c r="HM2087" s="267"/>
      <c r="HN2087" s="267"/>
      <c r="HO2087" s="267"/>
      <c r="HP2087" s="267"/>
      <c r="HQ2087" s="267"/>
      <c r="HR2087" s="267"/>
      <c r="HS2087" s="267"/>
      <c r="HT2087" s="267"/>
      <c r="HU2087" s="267"/>
      <c r="HV2087" s="267"/>
      <c r="HW2087" s="267"/>
      <c r="HX2087" s="267"/>
      <c r="HY2087" s="267"/>
      <c r="HZ2087" s="267"/>
      <c r="IA2087" s="267"/>
      <c r="IB2087" s="267"/>
      <c r="IC2087" s="267"/>
      <c r="ID2087" s="267"/>
      <c r="IE2087" s="267"/>
      <c r="IF2087" s="267"/>
      <c r="IG2087" s="267"/>
      <c r="IH2087" s="267"/>
      <c r="II2087" s="267"/>
      <c r="IJ2087" s="267"/>
      <c r="IK2087" s="267"/>
      <c r="IL2087" s="267"/>
      <c r="IM2087" s="267"/>
      <c r="IN2087" s="267"/>
      <c r="IO2087" s="267"/>
      <c r="IP2087" s="267"/>
      <c r="IQ2087" s="267"/>
      <c r="IR2087" s="267"/>
      <c r="IS2087" s="267"/>
      <c r="IT2087" s="267"/>
      <c r="IU2087" s="267"/>
    </row>
    <row r="2088" spans="1:255" s="268" customFormat="1" ht="12.75">
      <c r="A2088" s="267"/>
      <c r="B2088" s="267"/>
      <c r="C2088" s="267"/>
      <c r="D2088" s="267"/>
      <c r="E2088" s="267"/>
      <c r="F2088" s="267"/>
      <c r="G2088" s="267"/>
      <c r="H2088" s="267"/>
      <c r="I2088" s="267"/>
      <c r="J2088" s="267"/>
      <c r="K2088" s="267"/>
      <c r="L2088" s="267"/>
      <c r="M2088" s="267"/>
      <c r="N2088" s="267"/>
      <c r="O2088" s="267"/>
      <c r="P2088" s="267"/>
      <c r="Q2088" s="267"/>
      <c r="R2088" s="267"/>
      <c r="S2088" s="267"/>
      <c r="T2088" s="267"/>
      <c r="U2088" s="267"/>
      <c r="V2088" s="267"/>
      <c r="W2088" s="267"/>
      <c r="X2088" s="267"/>
      <c r="Y2088" s="267"/>
      <c r="Z2088" s="267"/>
      <c r="AA2088" s="267"/>
      <c r="AB2088" s="267"/>
      <c r="AC2088" s="267"/>
      <c r="AD2088" s="267"/>
      <c r="AE2088" s="267"/>
      <c r="AF2088" s="267"/>
      <c r="AG2088" s="267"/>
      <c r="AH2088" s="267"/>
      <c r="AI2088" s="267"/>
      <c r="AJ2088" s="267"/>
      <c r="AK2088" s="267"/>
      <c r="AL2088" s="267"/>
      <c r="AM2088" s="267"/>
      <c r="AN2088" s="267"/>
      <c r="AO2088" s="267"/>
      <c r="AP2088" s="267"/>
      <c r="AQ2088" s="267"/>
      <c r="AR2088" s="267"/>
      <c r="AS2088" s="267"/>
      <c r="AT2088" s="267"/>
      <c r="AU2088" s="267"/>
      <c r="AV2088" s="267"/>
      <c r="AW2088" s="267"/>
      <c r="AX2088" s="267"/>
      <c r="AY2088" s="267"/>
      <c r="AZ2088" s="267"/>
      <c r="BA2088" s="267"/>
      <c r="BB2088" s="267"/>
      <c r="BC2088" s="267"/>
      <c r="BD2088" s="267"/>
      <c r="BE2088" s="267"/>
      <c r="BF2088" s="267"/>
      <c r="BG2088" s="267"/>
      <c r="BH2088" s="267"/>
      <c r="BI2088" s="267"/>
      <c r="BJ2088" s="267"/>
      <c r="BK2088" s="267"/>
      <c r="BL2088" s="267"/>
      <c r="BM2088" s="267"/>
      <c r="BN2088" s="267"/>
      <c r="BO2088" s="267"/>
      <c r="BP2088" s="267"/>
      <c r="BQ2088" s="267"/>
      <c r="BR2088" s="267"/>
      <c r="BS2088" s="267"/>
      <c r="BT2088" s="267"/>
      <c r="BU2088" s="267"/>
      <c r="BV2088" s="267"/>
      <c r="BW2088" s="267"/>
      <c r="BX2088" s="267"/>
      <c r="BY2088" s="267"/>
      <c r="BZ2088" s="267"/>
      <c r="CA2088" s="267"/>
      <c r="CB2088" s="267"/>
      <c r="CC2088" s="267"/>
      <c r="CD2088" s="267"/>
      <c r="CE2088" s="267"/>
      <c r="CF2088" s="267"/>
      <c r="CG2088" s="267"/>
      <c r="CH2088" s="267"/>
      <c r="CI2088" s="267"/>
      <c r="CJ2088" s="267"/>
      <c r="CK2088" s="267"/>
      <c r="CL2088" s="267"/>
      <c r="CM2088" s="267"/>
      <c r="CN2088" s="267"/>
      <c r="CO2088" s="267"/>
      <c r="CP2088" s="267"/>
      <c r="CQ2088" s="267"/>
      <c r="CR2088" s="267"/>
      <c r="CS2088" s="267"/>
      <c r="CT2088" s="267"/>
      <c r="CU2088" s="267"/>
      <c r="CV2088" s="267"/>
      <c r="CW2088" s="267"/>
      <c r="CX2088" s="267"/>
      <c r="CY2088" s="267"/>
      <c r="CZ2088" s="267"/>
      <c r="DA2088" s="267"/>
      <c r="DB2088" s="267"/>
      <c r="DC2088" s="267"/>
      <c r="DD2088" s="267"/>
      <c r="DE2088" s="267"/>
      <c r="DF2088" s="267"/>
      <c r="DG2088" s="267"/>
      <c r="DH2088" s="267"/>
      <c r="DI2088" s="267"/>
      <c r="DJ2088" s="267"/>
      <c r="DK2088" s="267"/>
      <c r="DL2088" s="267"/>
      <c r="DM2088" s="267"/>
      <c r="DN2088" s="267"/>
      <c r="DO2088" s="267"/>
      <c r="DP2088" s="267"/>
      <c r="DQ2088" s="267"/>
      <c r="DR2088" s="267"/>
      <c r="DS2088" s="267"/>
      <c r="DT2088" s="267"/>
      <c r="DU2088" s="267"/>
      <c r="DV2088" s="267"/>
      <c r="DW2088" s="267"/>
      <c r="DX2088" s="267"/>
      <c r="DY2088" s="267"/>
      <c r="DZ2088" s="267"/>
      <c r="EA2088" s="267"/>
      <c r="EB2088" s="267"/>
      <c r="EC2088" s="267"/>
      <c r="ED2088" s="267"/>
      <c r="EE2088" s="267"/>
      <c r="EF2088" s="267"/>
      <c r="EG2088" s="267"/>
      <c r="EH2088" s="267"/>
      <c r="EI2088" s="267"/>
      <c r="EJ2088" s="267"/>
      <c r="EK2088" s="267"/>
      <c r="EL2088" s="267"/>
      <c r="EM2088" s="267"/>
      <c r="EN2088" s="267"/>
      <c r="EO2088" s="267"/>
      <c r="EP2088" s="267"/>
      <c r="EQ2088" s="267"/>
      <c r="ER2088" s="267"/>
      <c r="ES2088" s="267"/>
      <c r="ET2088" s="267"/>
      <c r="EU2088" s="267"/>
      <c r="EV2088" s="267"/>
      <c r="EW2088" s="267"/>
      <c r="EX2088" s="267"/>
      <c r="EY2088" s="267"/>
      <c r="EZ2088" s="267"/>
      <c r="FA2088" s="267"/>
      <c r="FB2088" s="267"/>
      <c r="FC2088" s="267"/>
      <c r="FD2088" s="267"/>
      <c r="FE2088" s="267"/>
      <c r="FF2088" s="267"/>
      <c r="FG2088" s="267"/>
      <c r="FH2088" s="267"/>
      <c r="FI2088" s="267"/>
      <c r="FJ2088" s="267"/>
      <c r="FK2088" s="267"/>
      <c r="FL2088" s="267"/>
      <c r="FM2088" s="267"/>
      <c r="FN2088" s="267"/>
      <c r="FO2088" s="267"/>
      <c r="FP2088" s="267"/>
      <c r="FQ2088" s="267"/>
      <c r="FR2088" s="267"/>
      <c r="FS2088" s="267"/>
      <c r="FT2088" s="267"/>
      <c r="FU2088" s="267"/>
      <c r="FV2088" s="267"/>
      <c r="FW2088" s="267"/>
      <c r="FX2088" s="267"/>
      <c r="FY2088" s="267"/>
      <c r="FZ2088" s="267"/>
      <c r="GA2088" s="267"/>
      <c r="GB2088" s="267"/>
      <c r="GC2088" s="267"/>
      <c r="GD2088" s="267"/>
      <c r="GE2088" s="267"/>
      <c r="GF2088" s="267"/>
      <c r="GG2088" s="267"/>
      <c r="GH2088" s="267"/>
      <c r="GI2088" s="267"/>
      <c r="GJ2088" s="267"/>
      <c r="GK2088" s="267"/>
      <c r="GL2088" s="267"/>
      <c r="GM2088" s="267"/>
      <c r="GN2088" s="267"/>
      <c r="GO2088" s="267"/>
      <c r="GP2088" s="267"/>
      <c r="GQ2088" s="267"/>
      <c r="GR2088" s="267"/>
      <c r="GS2088" s="267"/>
      <c r="GT2088" s="267"/>
      <c r="GU2088" s="267"/>
      <c r="GV2088" s="267"/>
      <c r="GW2088" s="267"/>
      <c r="GX2088" s="267"/>
      <c r="GY2088" s="267"/>
      <c r="GZ2088" s="267"/>
      <c r="HA2088" s="267"/>
      <c r="HB2088" s="267"/>
      <c r="HC2088" s="267"/>
      <c r="HD2088" s="267"/>
      <c r="HE2088" s="267"/>
      <c r="HF2088" s="267"/>
      <c r="HG2088" s="267"/>
      <c r="HH2088" s="267"/>
      <c r="HI2088" s="267"/>
      <c r="HJ2088" s="267"/>
      <c r="HK2088" s="267"/>
      <c r="HL2088" s="267"/>
      <c r="HM2088" s="267"/>
      <c r="HN2088" s="267"/>
      <c r="HO2088" s="267"/>
      <c r="HP2088" s="267"/>
      <c r="HQ2088" s="267"/>
      <c r="HR2088" s="267"/>
      <c r="HS2088" s="267"/>
      <c r="HT2088" s="267"/>
      <c r="HU2088" s="267"/>
      <c r="HV2088" s="267"/>
      <c r="HW2088" s="267"/>
      <c r="HX2088" s="267"/>
      <c r="HY2088" s="267"/>
      <c r="HZ2088" s="267"/>
      <c r="IA2088" s="267"/>
      <c r="IB2088" s="267"/>
      <c r="IC2088" s="267"/>
      <c r="ID2088" s="267"/>
      <c r="IE2088" s="267"/>
      <c r="IF2088" s="267"/>
      <c r="IG2088" s="267"/>
      <c r="IH2088" s="267"/>
      <c r="II2088" s="267"/>
      <c r="IJ2088" s="267"/>
      <c r="IK2088" s="267"/>
      <c r="IL2088" s="267"/>
      <c r="IM2088" s="267"/>
      <c r="IN2088" s="267"/>
      <c r="IO2088" s="267"/>
      <c r="IP2088" s="267"/>
      <c r="IQ2088" s="267"/>
      <c r="IR2088" s="267"/>
      <c r="IS2088" s="267"/>
      <c r="IT2088" s="267"/>
      <c r="IU2088" s="267"/>
    </row>
    <row r="2089" spans="1:255" s="268" customFormat="1" ht="12.75">
      <c r="A2089" s="267"/>
      <c r="B2089" s="267"/>
      <c r="C2089" s="267"/>
      <c r="D2089" s="267"/>
      <c r="E2089" s="267"/>
      <c r="F2089" s="267"/>
      <c r="G2089" s="267"/>
      <c r="H2089" s="267"/>
      <c r="I2089" s="267"/>
      <c r="J2089" s="267"/>
      <c r="K2089" s="267"/>
      <c r="L2089" s="267"/>
      <c r="M2089" s="267"/>
      <c r="N2089" s="267"/>
      <c r="O2089" s="267"/>
      <c r="P2089" s="267"/>
      <c r="Q2089" s="267"/>
      <c r="R2089" s="267"/>
      <c r="S2089" s="267"/>
      <c r="T2089" s="267"/>
      <c r="U2089" s="267"/>
      <c r="V2089" s="267"/>
      <c r="W2089" s="267"/>
      <c r="X2089" s="267"/>
      <c r="Y2089" s="267"/>
      <c r="Z2089" s="267"/>
      <c r="AA2089" s="267"/>
      <c r="AB2089" s="267"/>
      <c r="AC2089" s="267"/>
      <c r="AD2089" s="267"/>
      <c r="AE2089" s="267"/>
      <c r="AF2089" s="267"/>
      <c r="AG2089" s="267"/>
      <c r="AH2089" s="267"/>
      <c r="AI2089" s="267"/>
      <c r="AJ2089" s="267"/>
      <c r="AK2089" s="267"/>
      <c r="AL2089" s="267"/>
      <c r="AM2089" s="267"/>
      <c r="AN2089" s="267"/>
      <c r="AO2089" s="267"/>
      <c r="AP2089" s="267"/>
      <c r="AQ2089" s="267"/>
      <c r="AR2089" s="267"/>
      <c r="AS2089" s="267"/>
      <c r="AT2089" s="267"/>
      <c r="AU2089" s="267"/>
      <c r="AV2089" s="267"/>
      <c r="AW2089" s="267"/>
      <c r="AX2089" s="267"/>
      <c r="AY2089" s="267"/>
      <c r="AZ2089" s="267"/>
      <c r="BA2089" s="267"/>
      <c r="BB2089" s="267"/>
      <c r="BC2089" s="267"/>
      <c r="BD2089" s="267"/>
      <c r="BE2089" s="267"/>
      <c r="BF2089" s="267"/>
      <c r="BG2089" s="267"/>
      <c r="BH2089" s="267"/>
      <c r="BI2089" s="267"/>
      <c r="BJ2089" s="267"/>
      <c r="BK2089" s="267"/>
      <c r="BL2089" s="267"/>
      <c r="BM2089" s="267"/>
      <c r="BN2089" s="267"/>
      <c r="BO2089" s="267"/>
      <c r="BP2089" s="267"/>
      <c r="BQ2089" s="267"/>
      <c r="BR2089" s="267"/>
      <c r="BS2089" s="267"/>
      <c r="BT2089" s="267"/>
      <c r="BU2089" s="267"/>
      <c r="BV2089" s="267"/>
      <c r="BW2089" s="267"/>
      <c r="BX2089" s="267"/>
      <c r="BY2089" s="267"/>
      <c r="BZ2089" s="267"/>
      <c r="CA2089" s="267"/>
      <c r="CB2089" s="267"/>
      <c r="CC2089" s="267"/>
      <c r="CD2089" s="267"/>
      <c r="CE2089" s="267"/>
      <c r="CF2089" s="267"/>
      <c r="CG2089" s="267"/>
      <c r="CH2089" s="267"/>
      <c r="CI2089" s="267"/>
      <c r="CJ2089" s="267"/>
      <c r="CK2089" s="267"/>
      <c r="CL2089" s="267"/>
      <c r="CM2089" s="267"/>
      <c r="CN2089" s="267"/>
      <c r="CO2089" s="267"/>
      <c r="CP2089" s="267"/>
      <c r="CQ2089" s="267"/>
      <c r="CR2089" s="267"/>
      <c r="CS2089" s="267"/>
      <c r="CT2089" s="267"/>
      <c r="CU2089" s="267"/>
      <c r="CV2089" s="267"/>
      <c r="CW2089" s="267"/>
      <c r="CX2089" s="267"/>
      <c r="CY2089" s="267"/>
      <c r="CZ2089" s="267"/>
      <c r="DA2089" s="267"/>
      <c r="DB2089" s="267"/>
      <c r="DC2089" s="267"/>
      <c r="DD2089" s="267"/>
      <c r="DE2089" s="267"/>
      <c r="DF2089" s="267"/>
      <c r="DG2089" s="267"/>
      <c r="DH2089" s="267"/>
      <c r="DI2089" s="267"/>
      <c r="DJ2089" s="267"/>
      <c r="DK2089" s="267"/>
      <c r="DL2089" s="267"/>
      <c r="DM2089" s="267"/>
      <c r="DN2089" s="267"/>
      <c r="DO2089" s="267"/>
      <c r="DP2089" s="267"/>
      <c r="DQ2089" s="267"/>
      <c r="DR2089" s="267"/>
      <c r="DS2089" s="267"/>
      <c r="DT2089" s="267"/>
      <c r="DU2089" s="267"/>
      <c r="DV2089" s="267"/>
      <c r="DW2089" s="267"/>
      <c r="DX2089" s="267"/>
      <c r="DY2089" s="267"/>
      <c r="DZ2089" s="267"/>
      <c r="EA2089" s="267"/>
      <c r="EB2089" s="267"/>
      <c r="EC2089" s="267"/>
      <c r="ED2089" s="267"/>
      <c r="EE2089" s="267"/>
      <c r="EF2089" s="267"/>
      <c r="EG2089" s="267"/>
      <c r="EH2089" s="267"/>
      <c r="EI2089" s="267"/>
      <c r="EJ2089" s="267"/>
      <c r="EK2089" s="267"/>
      <c r="EL2089" s="267"/>
      <c r="EM2089" s="267"/>
      <c r="EN2089" s="267"/>
      <c r="EO2089" s="267"/>
      <c r="EP2089" s="267"/>
      <c r="EQ2089" s="267"/>
      <c r="ER2089" s="267"/>
      <c r="ES2089" s="267"/>
      <c r="ET2089" s="267"/>
      <c r="EU2089" s="267"/>
      <c r="EV2089" s="267"/>
      <c r="EW2089" s="267"/>
      <c r="EX2089" s="267"/>
      <c r="EY2089" s="267"/>
      <c r="EZ2089" s="267"/>
      <c r="FA2089" s="267"/>
      <c r="FB2089" s="267"/>
      <c r="FC2089" s="267"/>
      <c r="FD2089" s="267"/>
      <c r="FE2089" s="267"/>
      <c r="FF2089" s="267"/>
      <c r="FG2089" s="267"/>
      <c r="FH2089" s="267"/>
      <c r="FI2089" s="267"/>
      <c r="FJ2089" s="267"/>
      <c r="FK2089" s="267"/>
      <c r="FL2089" s="267"/>
      <c r="FM2089" s="267"/>
      <c r="FN2089" s="267"/>
      <c r="FO2089" s="267"/>
      <c r="FP2089" s="267"/>
      <c r="FQ2089" s="267"/>
      <c r="FR2089" s="267"/>
      <c r="FS2089" s="267"/>
      <c r="FT2089" s="267"/>
      <c r="FU2089" s="267"/>
      <c r="FV2089" s="267"/>
      <c r="FW2089" s="267"/>
      <c r="FX2089" s="267"/>
      <c r="FY2089" s="267"/>
      <c r="FZ2089" s="267"/>
      <c r="GA2089" s="267"/>
      <c r="GB2089" s="267"/>
      <c r="GC2089" s="267"/>
      <c r="GD2089" s="267"/>
      <c r="GE2089" s="267"/>
      <c r="GF2089" s="267"/>
      <c r="GG2089" s="267"/>
      <c r="GH2089" s="267"/>
      <c r="GI2089" s="267"/>
      <c r="GJ2089" s="267"/>
      <c r="GK2089" s="267"/>
      <c r="GL2089" s="267"/>
      <c r="GM2089" s="267"/>
      <c r="GN2089" s="267"/>
      <c r="GO2089" s="267"/>
      <c r="GP2089" s="267"/>
      <c r="GQ2089" s="267"/>
      <c r="GR2089" s="267"/>
      <c r="GS2089" s="267"/>
      <c r="GT2089" s="267"/>
      <c r="GU2089" s="267"/>
      <c r="GV2089" s="267"/>
      <c r="GW2089" s="267"/>
      <c r="GX2089" s="267"/>
      <c r="GY2089" s="267"/>
      <c r="GZ2089" s="267"/>
      <c r="HA2089" s="267"/>
      <c r="HB2089" s="267"/>
      <c r="HC2089" s="267"/>
      <c r="HD2089" s="267"/>
      <c r="HE2089" s="267"/>
      <c r="HF2089" s="267"/>
      <c r="HG2089" s="267"/>
      <c r="HH2089" s="267"/>
      <c r="HI2089" s="267"/>
      <c r="HJ2089" s="267"/>
      <c r="HK2089" s="267"/>
      <c r="HL2089" s="267"/>
      <c r="HM2089" s="267"/>
      <c r="HN2089" s="267"/>
      <c r="HO2089" s="267"/>
      <c r="HP2089" s="267"/>
      <c r="HQ2089" s="267"/>
      <c r="HR2089" s="267"/>
      <c r="HS2089" s="267"/>
      <c r="HT2089" s="267"/>
      <c r="HU2089" s="267"/>
      <c r="HV2089" s="267"/>
      <c r="HW2089" s="267"/>
      <c r="HX2089" s="267"/>
      <c r="HY2089" s="267"/>
      <c r="HZ2089" s="267"/>
      <c r="IA2089" s="267"/>
      <c r="IB2089" s="267"/>
      <c r="IC2089" s="267"/>
      <c r="ID2089" s="267"/>
      <c r="IE2089" s="267"/>
      <c r="IF2089" s="267"/>
      <c r="IG2089" s="267"/>
      <c r="IH2089" s="267"/>
      <c r="II2089" s="267"/>
      <c r="IJ2089" s="267"/>
      <c r="IK2089" s="267"/>
      <c r="IL2089" s="267"/>
      <c r="IM2089" s="267"/>
      <c r="IN2089" s="267"/>
      <c r="IO2089" s="267"/>
      <c r="IP2089" s="267"/>
      <c r="IQ2089" s="267"/>
      <c r="IR2089" s="267"/>
      <c r="IS2089" s="267"/>
      <c r="IT2089" s="267"/>
      <c r="IU2089" s="267"/>
    </row>
    <row r="2090" spans="1:255" s="268" customFormat="1" ht="12.75">
      <c r="A2090" s="267"/>
      <c r="B2090" s="267"/>
      <c r="C2090" s="267"/>
      <c r="D2090" s="267"/>
      <c r="E2090" s="267"/>
      <c r="F2090" s="267"/>
      <c r="G2090" s="267"/>
      <c r="H2090" s="267"/>
      <c r="I2090" s="267"/>
      <c r="J2090" s="267"/>
      <c r="K2090" s="267"/>
      <c r="L2090" s="267"/>
      <c r="M2090" s="267"/>
      <c r="N2090" s="267"/>
      <c r="O2090" s="267"/>
      <c r="P2090" s="267"/>
      <c r="Q2090" s="267"/>
      <c r="R2090" s="267"/>
      <c r="S2090" s="267"/>
      <c r="T2090" s="267"/>
      <c r="U2090" s="267"/>
      <c r="V2090" s="267"/>
      <c r="W2090" s="267"/>
      <c r="X2090" s="267"/>
      <c r="Y2090" s="267"/>
      <c r="Z2090" s="267"/>
      <c r="AA2090" s="267"/>
      <c r="AB2090" s="267"/>
      <c r="AC2090" s="267"/>
      <c r="AD2090" s="267"/>
      <c r="AE2090" s="267"/>
      <c r="AF2090" s="267"/>
      <c r="AG2090" s="267"/>
      <c r="AH2090" s="267"/>
      <c r="AI2090" s="267"/>
      <c r="AJ2090" s="267"/>
      <c r="AK2090" s="267"/>
      <c r="AL2090" s="267"/>
      <c r="AM2090" s="267"/>
      <c r="AN2090" s="267"/>
      <c r="AO2090" s="267"/>
      <c r="AP2090" s="267"/>
      <c r="AQ2090" s="267"/>
      <c r="AR2090" s="267"/>
      <c r="AS2090" s="267"/>
      <c r="AT2090" s="267"/>
      <c r="AU2090" s="267"/>
      <c r="AV2090" s="267"/>
      <c r="AW2090" s="267"/>
      <c r="AX2090" s="267"/>
      <c r="AY2090" s="267"/>
      <c r="AZ2090" s="267"/>
      <c r="BA2090" s="267"/>
      <c r="BB2090" s="267"/>
      <c r="BC2090" s="267"/>
      <c r="BD2090" s="267"/>
      <c r="BE2090" s="267"/>
      <c r="BF2090" s="267"/>
      <c r="BG2090" s="267"/>
      <c r="BH2090" s="267"/>
      <c r="BI2090" s="267"/>
      <c r="BJ2090" s="267"/>
      <c r="BK2090" s="267"/>
      <c r="BL2090" s="267"/>
      <c r="BM2090" s="267"/>
      <c r="BN2090" s="267"/>
      <c r="BO2090" s="267"/>
      <c r="BP2090" s="267"/>
      <c r="BQ2090" s="267"/>
      <c r="BR2090" s="267"/>
      <c r="BS2090" s="267"/>
      <c r="BT2090" s="267"/>
      <c r="BU2090" s="267"/>
      <c r="BV2090" s="267"/>
      <c r="BW2090" s="267"/>
      <c r="BX2090" s="267"/>
      <c r="BY2090" s="267"/>
      <c r="BZ2090" s="267"/>
      <c r="CA2090" s="267"/>
      <c r="CB2090" s="267"/>
      <c r="CC2090" s="267"/>
      <c r="CD2090" s="267"/>
      <c r="CE2090" s="267"/>
      <c r="CF2090" s="267"/>
      <c r="CG2090" s="267"/>
      <c r="CH2090" s="267"/>
      <c r="CI2090" s="267"/>
      <c r="CJ2090" s="267"/>
      <c r="CK2090" s="267"/>
      <c r="CL2090" s="267"/>
      <c r="CM2090" s="267"/>
      <c r="CN2090" s="267"/>
      <c r="CO2090" s="267"/>
      <c r="CP2090" s="267"/>
      <c r="CQ2090" s="267"/>
      <c r="CR2090" s="267"/>
      <c r="CS2090" s="267"/>
      <c r="CT2090" s="267"/>
      <c r="CU2090" s="267"/>
      <c r="CV2090" s="267"/>
      <c r="CW2090" s="267"/>
      <c r="CX2090" s="267"/>
      <c r="CY2090" s="267"/>
      <c r="CZ2090" s="267"/>
      <c r="DA2090" s="267"/>
      <c r="DB2090" s="267"/>
      <c r="DC2090" s="267"/>
      <c r="DD2090" s="267"/>
      <c r="DE2090" s="267"/>
      <c r="DF2090" s="267"/>
      <c r="DG2090" s="267"/>
      <c r="DH2090" s="267"/>
      <c r="DI2090" s="267"/>
      <c r="DJ2090" s="267"/>
      <c r="DK2090" s="267"/>
      <c r="DL2090" s="267"/>
      <c r="DM2090" s="267"/>
      <c r="DN2090" s="267"/>
      <c r="DO2090" s="267"/>
      <c r="DP2090" s="267"/>
      <c r="DQ2090" s="267"/>
      <c r="DR2090" s="267"/>
      <c r="DS2090" s="267"/>
      <c r="DT2090" s="267"/>
      <c r="DU2090" s="267"/>
      <c r="DV2090" s="267"/>
      <c r="DW2090" s="267"/>
      <c r="DX2090" s="267"/>
      <c r="DY2090" s="267"/>
      <c r="DZ2090" s="267"/>
      <c r="EA2090" s="267"/>
      <c r="EB2090" s="267"/>
      <c r="EC2090" s="267"/>
      <c r="ED2090" s="267"/>
      <c r="EE2090" s="267"/>
      <c r="EF2090" s="267"/>
      <c r="EG2090" s="267"/>
      <c r="EH2090" s="267"/>
      <c r="EI2090" s="267"/>
      <c r="EJ2090" s="267"/>
      <c r="EK2090" s="267"/>
      <c r="EL2090" s="267"/>
      <c r="EM2090" s="267"/>
      <c r="EN2090" s="267"/>
      <c r="EO2090" s="267"/>
      <c r="EP2090" s="267"/>
      <c r="EQ2090" s="267"/>
      <c r="ER2090" s="267"/>
      <c r="ES2090" s="267"/>
      <c r="ET2090" s="267"/>
      <c r="EU2090" s="267"/>
      <c r="EV2090" s="267"/>
      <c r="EW2090" s="267"/>
      <c r="EX2090" s="267"/>
      <c r="EY2090" s="267"/>
      <c r="EZ2090" s="267"/>
      <c r="FA2090" s="267"/>
      <c r="FB2090" s="267"/>
      <c r="FC2090" s="267"/>
      <c r="FD2090" s="267"/>
      <c r="FE2090" s="267"/>
      <c r="FF2090" s="267"/>
      <c r="FG2090" s="267"/>
      <c r="FH2090" s="267"/>
      <c r="FI2090" s="267"/>
      <c r="FJ2090" s="267"/>
      <c r="FK2090" s="267"/>
      <c r="FL2090" s="267"/>
      <c r="FM2090" s="267"/>
      <c r="FN2090" s="267"/>
      <c r="FO2090" s="267"/>
      <c r="FP2090" s="267"/>
      <c r="FQ2090" s="267"/>
      <c r="FR2090" s="267"/>
      <c r="FS2090" s="267"/>
      <c r="FT2090" s="267"/>
      <c r="FU2090" s="267"/>
      <c r="FV2090" s="267"/>
      <c r="FW2090" s="267"/>
      <c r="FX2090" s="267"/>
      <c r="FY2090" s="267"/>
      <c r="FZ2090" s="267"/>
      <c r="GA2090" s="267"/>
      <c r="GB2090" s="267"/>
      <c r="GC2090" s="267"/>
      <c r="GD2090" s="267"/>
      <c r="GE2090" s="267"/>
      <c r="GF2090" s="267"/>
      <c r="GG2090" s="267"/>
      <c r="GH2090" s="267"/>
      <c r="GI2090" s="267"/>
      <c r="GJ2090" s="267"/>
      <c r="GK2090" s="267"/>
      <c r="GL2090" s="267"/>
      <c r="GM2090" s="267"/>
      <c r="GN2090" s="267"/>
      <c r="GO2090" s="267"/>
      <c r="GP2090" s="267"/>
      <c r="GQ2090" s="267"/>
      <c r="GR2090" s="267"/>
      <c r="GS2090" s="267"/>
      <c r="GT2090" s="267"/>
      <c r="GU2090" s="267"/>
      <c r="GV2090" s="267"/>
      <c r="GW2090" s="267"/>
      <c r="GX2090" s="267"/>
      <c r="GY2090" s="267"/>
      <c r="GZ2090" s="267"/>
      <c r="HA2090" s="267"/>
      <c r="HB2090" s="267"/>
      <c r="HC2090" s="267"/>
      <c r="HD2090" s="267"/>
      <c r="HE2090" s="267"/>
      <c r="HF2090" s="267"/>
      <c r="HG2090" s="267"/>
      <c r="HH2090" s="267"/>
      <c r="HI2090" s="267"/>
      <c r="HJ2090" s="267"/>
      <c r="HK2090" s="267"/>
      <c r="HL2090" s="267"/>
      <c r="HM2090" s="267"/>
      <c r="HN2090" s="267"/>
      <c r="HO2090" s="267"/>
      <c r="HP2090" s="267"/>
      <c r="HQ2090" s="267"/>
      <c r="HR2090" s="267"/>
      <c r="HS2090" s="267"/>
      <c r="HT2090" s="267"/>
      <c r="HU2090" s="267"/>
      <c r="HV2090" s="267"/>
      <c r="HW2090" s="267"/>
      <c r="HX2090" s="267"/>
      <c r="HY2090" s="267"/>
      <c r="HZ2090" s="267"/>
      <c r="IA2090" s="267"/>
      <c r="IB2090" s="267"/>
      <c r="IC2090" s="267"/>
      <c r="ID2090" s="267"/>
      <c r="IE2090" s="267"/>
      <c r="IF2090" s="267"/>
      <c r="IG2090" s="267"/>
      <c r="IH2090" s="267"/>
      <c r="II2090" s="267"/>
      <c r="IJ2090" s="267"/>
      <c r="IK2090" s="267"/>
      <c r="IL2090" s="267"/>
      <c r="IM2090" s="267"/>
      <c r="IN2090" s="267"/>
      <c r="IO2090" s="267"/>
      <c r="IP2090" s="267"/>
      <c r="IQ2090" s="267"/>
      <c r="IR2090" s="267"/>
      <c r="IS2090" s="267"/>
      <c r="IT2090" s="267"/>
      <c r="IU2090" s="267"/>
    </row>
    <row r="2091" spans="1:255" s="268" customFormat="1" ht="12.75">
      <c r="A2091" s="267"/>
      <c r="B2091" s="267"/>
      <c r="C2091" s="267"/>
      <c r="D2091" s="267"/>
      <c r="E2091" s="267"/>
      <c r="F2091" s="267"/>
      <c r="G2091" s="267"/>
      <c r="H2091" s="267"/>
      <c r="I2091" s="267"/>
      <c r="J2091" s="267"/>
      <c r="K2091" s="267"/>
      <c r="L2091" s="267"/>
      <c r="M2091" s="267"/>
      <c r="N2091" s="267"/>
      <c r="O2091" s="267"/>
      <c r="P2091" s="267"/>
      <c r="Q2091" s="267"/>
      <c r="R2091" s="267"/>
      <c r="S2091" s="267"/>
      <c r="T2091" s="267"/>
      <c r="U2091" s="267"/>
      <c r="V2091" s="267"/>
      <c r="W2091" s="267"/>
      <c r="X2091" s="267"/>
      <c r="Y2091" s="267"/>
      <c r="Z2091" s="267"/>
      <c r="AA2091" s="267"/>
      <c r="AB2091" s="267"/>
      <c r="AC2091" s="267"/>
      <c r="AD2091" s="267"/>
      <c r="AE2091" s="267"/>
      <c r="AF2091" s="267"/>
      <c r="AG2091" s="267"/>
      <c r="AH2091" s="267"/>
      <c r="AI2091" s="267"/>
      <c r="AJ2091" s="267"/>
      <c r="AK2091" s="267"/>
      <c r="AL2091" s="267"/>
      <c r="AM2091" s="267"/>
      <c r="AN2091" s="267"/>
      <c r="AO2091" s="267"/>
      <c r="AP2091" s="267"/>
      <c r="AQ2091" s="267"/>
      <c r="AR2091" s="267"/>
      <c r="AS2091" s="267"/>
      <c r="AT2091" s="267"/>
      <c r="AU2091" s="267"/>
      <c r="AV2091" s="267"/>
      <c r="AW2091" s="267"/>
      <c r="AX2091" s="267"/>
      <c r="AY2091" s="267"/>
      <c r="AZ2091" s="267"/>
      <c r="BA2091" s="267"/>
      <c r="BB2091" s="267"/>
      <c r="BC2091" s="267"/>
      <c r="BD2091" s="267"/>
      <c r="BE2091" s="267"/>
      <c r="BF2091" s="267"/>
      <c r="BG2091" s="267"/>
      <c r="BH2091" s="267"/>
      <c r="BI2091" s="267"/>
      <c r="BJ2091" s="267"/>
      <c r="BK2091" s="267"/>
      <c r="BL2091" s="267"/>
      <c r="BM2091" s="267"/>
      <c r="BN2091" s="267"/>
      <c r="BO2091" s="267"/>
      <c r="BP2091" s="267"/>
      <c r="BQ2091" s="267"/>
      <c r="BR2091" s="267"/>
      <c r="BS2091" s="267"/>
      <c r="BT2091" s="267"/>
      <c r="BU2091" s="267"/>
      <c r="BV2091" s="267"/>
      <c r="BW2091" s="267"/>
      <c r="BX2091" s="267"/>
      <c r="BY2091" s="267"/>
      <c r="BZ2091" s="267"/>
      <c r="CA2091" s="267"/>
      <c r="CB2091" s="267"/>
      <c r="CC2091" s="267"/>
      <c r="CD2091" s="267"/>
      <c r="CE2091" s="267"/>
      <c r="CF2091" s="267"/>
      <c r="CG2091" s="267"/>
      <c r="CH2091" s="267"/>
      <c r="CI2091" s="267"/>
      <c r="CJ2091" s="267"/>
      <c r="CK2091" s="267"/>
      <c r="CL2091" s="267"/>
      <c r="CM2091" s="267"/>
      <c r="CN2091" s="267"/>
      <c r="CO2091" s="267"/>
      <c r="CP2091" s="267"/>
      <c r="CQ2091" s="267"/>
      <c r="CR2091" s="267"/>
      <c r="CS2091" s="267"/>
      <c r="CT2091" s="267"/>
      <c r="CU2091" s="267"/>
      <c r="CV2091" s="267"/>
      <c r="CW2091" s="267"/>
      <c r="CX2091" s="267"/>
      <c r="CY2091" s="267"/>
      <c r="CZ2091" s="267"/>
      <c r="DA2091" s="267"/>
      <c r="DB2091" s="267"/>
      <c r="DC2091" s="267"/>
      <c r="DD2091" s="267"/>
      <c r="DE2091" s="267"/>
      <c r="DF2091" s="267"/>
      <c r="DG2091" s="267"/>
      <c r="DH2091" s="267"/>
      <c r="DI2091" s="267"/>
      <c r="DJ2091" s="267"/>
      <c r="DK2091" s="267"/>
      <c r="DL2091" s="267"/>
      <c r="DM2091" s="267"/>
      <c r="DN2091" s="267"/>
      <c r="DO2091" s="267"/>
      <c r="DP2091" s="267"/>
      <c r="DQ2091" s="267"/>
      <c r="DR2091" s="267"/>
      <c r="DS2091" s="267"/>
      <c r="DT2091" s="267"/>
      <c r="DU2091" s="267"/>
      <c r="DV2091" s="267"/>
      <c r="DW2091" s="267"/>
      <c r="DX2091" s="267"/>
      <c r="DY2091" s="267"/>
      <c r="DZ2091" s="267"/>
      <c r="EA2091" s="267"/>
      <c r="EB2091" s="267"/>
      <c r="EC2091" s="267"/>
      <c r="ED2091" s="267"/>
      <c r="EE2091" s="267"/>
      <c r="EF2091" s="267"/>
      <c r="EG2091" s="267"/>
      <c r="EH2091" s="267"/>
      <c r="EI2091" s="267"/>
      <c r="EJ2091" s="267"/>
      <c r="EK2091" s="267"/>
      <c r="EL2091" s="267"/>
      <c r="EM2091" s="267"/>
      <c r="EN2091" s="267"/>
      <c r="EO2091" s="267"/>
      <c r="EP2091" s="267"/>
      <c r="EQ2091" s="267"/>
      <c r="ER2091" s="267"/>
      <c r="ES2091" s="267"/>
      <c r="ET2091" s="267"/>
      <c r="EU2091" s="267"/>
      <c r="EV2091" s="267"/>
      <c r="EW2091" s="267"/>
      <c r="EX2091" s="267"/>
      <c r="EY2091" s="267"/>
      <c r="EZ2091" s="267"/>
      <c r="FA2091" s="267"/>
      <c r="FB2091" s="267"/>
      <c r="FC2091" s="267"/>
      <c r="FD2091" s="267"/>
      <c r="FE2091" s="267"/>
      <c r="FF2091" s="267"/>
      <c r="FG2091" s="267"/>
      <c r="FH2091" s="267"/>
      <c r="FI2091" s="267"/>
      <c r="FJ2091" s="267"/>
      <c r="FK2091" s="267"/>
      <c r="FL2091" s="267"/>
      <c r="FM2091" s="267"/>
      <c r="FN2091" s="267"/>
      <c r="FO2091" s="267"/>
      <c r="FP2091" s="267"/>
      <c r="FQ2091" s="267"/>
      <c r="FR2091" s="267"/>
      <c r="FS2091" s="267"/>
      <c r="FT2091" s="267"/>
      <c r="FU2091" s="267"/>
      <c r="FV2091" s="267"/>
      <c r="FW2091" s="267"/>
      <c r="FX2091" s="267"/>
      <c r="FY2091" s="267"/>
      <c r="FZ2091" s="267"/>
      <c r="GA2091" s="267"/>
      <c r="GB2091" s="267"/>
      <c r="GC2091" s="267"/>
      <c r="GD2091" s="267"/>
      <c r="GE2091" s="267"/>
      <c r="GF2091" s="267"/>
      <c r="GG2091" s="267"/>
      <c r="GH2091" s="267"/>
      <c r="GI2091" s="267"/>
      <c r="GJ2091" s="267"/>
      <c r="GK2091" s="267"/>
      <c r="GL2091" s="267"/>
      <c r="GM2091" s="267"/>
      <c r="GN2091" s="267"/>
      <c r="GO2091" s="267"/>
      <c r="GP2091" s="267"/>
      <c r="GQ2091" s="267"/>
      <c r="GR2091" s="267"/>
      <c r="GS2091" s="267"/>
      <c r="GT2091" s="267"/>
      <c r="GU2091" s="267"/>
      <c r="GV2091" s="267"/>
      <c r="GW2091" s="267"/>
      <c r="GX2091" s="267"/>
      <c r="GY2091" s="267"/>
      <c r="GZ2091" s="267"/>
      <c r="HA2091" s="267"/>
      <c r="HB2091" s="267"/>
      <c r="HC2091" s="267"/>
      <c r="HD2091" s="267"/>
      <c r="HE2091" s="267"/>
      <c r="HF2091" s="267"/>
      <c r="HG2091" s="267"/>
      <c r="HH2091" s="267"/>
      <c r="HI2091" s="267"/>
      <c r="HJ2091" s="267"/>
      <c r="HK2091" s="267"/>
      <c r="HL2091" s="267"/>
      <c r="HM2091" s="267"/>
      <c r="HN2091" s="267"/>
      <c r="HO2091" s="267"/>
      <c r="HP2091" s="267"/>
      <c r="HQ2091" s="267"/>
      <c r="HR2091" s="267"/>
      <c r="HS2091" s="267"/>
      <c r="HT2091" s="267"/>
      <c r="HU2091" s="267"/>
      <c r="HV2091" s="267"/>
      <c r="HW2091" s="267"/>
      <c r="HX2091" s="267"/>
      <c r="HY2091" s="267"/>
      <c r="HZ2091" s="267"/>
      <c r="IA2091" s="267"/>
      <c r="IB2091" s="267"/>
      <c r="IC2091" s="267"/>
      <c r="ID2091" s="267"/>
      <c r="IE2091" s="267"/>
      <c r="IF2091" s="267"/>
      <c r="IG2091" s="267"/>
      <c r="IH2091" s="267"/>
      <c r="II2091" s="267"/>
      <c r="IJ2091" s="267"/>
      <c r="IK2091" s="267"/>
      <c r="IL2091" s="267"/>
      <c r="IM2091" s="267"/>
      <c r="IN2091" s="267"/>
      <c r="IO2091" s="267"/>
      <c r="IP2091" s="267"/>
      <c r="IQ2091" s="267"/>
      <c r="IR2091" s="267"/>
      <c r="IS2091" s="267"/>
      <c r="IT2091" s="267"/>
      <c r="IU2091" s="267"/>
    </row>
    <row r="2092" spans="1:255" s="268" customFormat="1" ht="12.75">
      <c r="A2092" s="267"/>
      <c r="B2092" s="267"/>
      <c r="C2092" s="267"/>
      <c r="D2092" s="267"/>
      <c r="E2092" s="267"/>
      <c r="F2092" s="267"/>
      <c r="G2092" s="267"/>
      <c r="H2092" s="267"/>
      <c r="I2092" s="267"/>
      <c r="J2092" s="267"/>
      <c r="K2092" s="267"/>
      <c r="L2092" s="267"/>
      <c r="M2092" s="267"/>
      <c r="N2092" s="267"/>
      <c r="O2092" s="267"/>
      <c r="P2092" s="267"/>
      <c r="Q2092" s="267"/>
      <c r="R2092" s="267"/>
      <c r="S2092" s="267"/>
      <c r="T2092" s="267"/>
      <c r="U2092" s="267"/>
      <c r="V2092" s="267"/>
      <c r="W2092" s="267"/>
      <c r="X2092" s="267"/>
      <c r="Y2092" s="267"/>
      <c r="Z2092" s="267"/>
      <c r="AA2092" s="267"/>
      <c r="AB2092" s="267"/>
      <c r="AC2092" s="267"/>
      <c r="AD2092" s="267"/>
      <c r="AE2092" s="267"/>
      <c r="AF2092" s="267"/>
      <c r="AG2092" s="267"/>
      <c r="AH2092" s="267"/>
      <c r="AI2092" s="267"/>
      <c r="AJ2092" s="267"/>
      <c r="AK2092" s="267"/>
      <c r="AL2092" s="267"/>
      <c r="AM2092" s="267"/>
      <c r="AN2092" s="267"/>
      <c r="AO2092" s="267"/>
      <c r="AP2092" s="267"/>
      <c r="AQ2092" s="267"/>
      <c r="AR2092" s="267"/>
      <c r="AS2092" s="267"/>
      <c r="AT2092" s="267"/>
      <c r="AU2092" s="267"/>
      <c r="AV2092" s="267"/>
      <c r="AW2092" s="267"/>
      <c r="AX2092" s="267"/>
      <c r="AY2092" s="267"/>
      <c r="AZ2092" s="267"/>
      <c r="BA2092" s="267"/>
      <c r="BB2092" s="267"/>
      <c r="BC2092" s="267"/>
      <c r="BD2092" s="267"/>
      <c r="BE2092" s="267"/>
      <c r="BF2092" s="267"/>
      <c r="BG2092" s="267"/>
      <c r="BH2092" s="267"/>
      <c r="BI2092" s="267"/>
      <c r="BJ2092" s="267"/>
      <c r="BK2092" s="267"/>
      <c r="BL2092" s="267"/>
      <c r="BM2092" s="267"/>
      <c r="BN2092" s="267"/>
      <c r="BO2092" s="267"/>
      <c r="BP2092" s="267"/>
      <c r="BQ2092" s="267"/>
      <c r="BR2092" s="267"/>
      <c r="BS2092" s="267"/>
      <c r="BT2092" s="267"/>
      <c r="BU2092" s="267"/>
      <c r="BV2092" s="267"/>
      <c r="BW2092" s="267"/>
      <c r="BX2092" s="267"/>
      <c r="BY2092" s="267"/>
      <c r="BZ2092" s="267"/>
      <c r="CA2092" s="267"/>
      <c r="CB2092" s="267"/>
      <c r="CC2092" s="267"/>
      <c r="CD2092" s="267"/>
      <c r="CE2092" s="267"/>
      <c r="CF2092" s="267"/>
      <c r="CG2092" s="267"/>
      <c r="CH2092" s="267"/>
      <c r="CI2092" s="267"/>
      <c r="CJ2092" s="267"/>
      <c r="CK2092" s="267"/>
      <c r="CL2092" s="267"/>
      <c r="CM2092" s="267"/>
      <c r="CN2092" s="267"/>
      <c r="CO2092" s="267"/>
      <c r="CP2092" s="267"/>
      <c r="CQ2092" s="267"/>
      <c r="CR2092" s="267"/>
      <c r="CS2092" s="267"/>
      <c r="CT2092" s="267"/>
      <c r="CU2092" s="267"/>
      <c r="CV2092" s="267"/>
      <c r="CW2092" s="267"/>
      <c r="CX2092" s="267"/>
      <c r="CY2092" s="267"/>
      <c r="CZ2092" s="267"/>
      <c r="DA2092" s="267"/>
      <c r="DB2092" s="267"/>
      <c r="DC2092" s="267"/>
      <c r="DD2092" s="267"/>
      <c r="DE2092" s="267"/>
      <c r="DF2092" s="267"/>
      <c r="DG2092" s="267"/>
      <c r="DH2092" s="267"/>
      <c r="DI2092" s="267"/>
      <c r="DJ2092" s="267"/>
      <c r="DK2092" s="267"/>
      <c r="DL2092" s="267"/>
      <c r="DM2092" s="267"/>
      <c r="DN2092" s="267"/>
      <c r="DO2092" s="267"/>
      <c r="DP2092" s="267"/>
      <c r="DQ2092" s="267"/>
      <c r="DR2092" s="267"/>
      <c r="DS2092" s="267"/>
      <c r="DT2092" s="267"/>
      <c r="DU2092" s="267"/>
      <c r="DV2092" s="267"/>
      <c r="DW2092" s="267"/>
      <c r="DX2092" s="267"/>
      <c r="DY2092" s="267"/>
      <c r="DZ2092" s="267"/>
      <c r="EA2092" s="267"/>
      <c r="EB2092" s="267"/>
      <c r="EC2092" s="267"/>
      <c r="ED2092" s="267"/>
      <c r="EE2092" s="267"/>
      <c r="EF2092" s="267"/>
      <c r="EG2092" s="267"/>
      <c r="EH2092" s="267"/>
      <c r="EI2092" s="267"/>
      <c r="EJ2092" s="267"/>
      <c r="EK2092" s="267"/>
      <c r="EL2092" s="267"/>
      <c r="EM2092" s="267"/>
      <c r="EN2092" s="267"/>
      <c r="EO2092" s="267"/>
      <c r="EP2092" s="267"/>
      <c r="EQ2092" s="267"/>
      <c r="ER2092" s="267"/>
      <c r="ES2092" s="267"/>
      <c r="ET2092" s="267"/>
      <c r="EU2092" s="267"/>
      <c r="EV2092" s="267"/>
      <c r="EW2092" s="267"/>
      <c r="EX2092" s="267"/>
      <c r="EY2092" s="267"/>
      <c r="EZ2092" s="267"/>
      <c r="FA2092" s="267"/>
      <c r="FB2092" s="267"/>
      <c r="FC2092" s="267"/>
      <c r="FD2092" s="267"/>
      <c r="FE2092" s="267"/>
      <c r="FF2092" s="267"/>
      <c r="FG2092" s="267"/>
      <c r="FH2092" s="267"/>
      <c r="FI2092" s="267"/>
      <c r="FJ2092" s="267"/>
      <c r="FK2092" s="267"/>
      <c r="FL2092" s="267"/>
      <c r="FM2092" s="267"/>
      <c r="FN2092" s="267"/>
      <c r="FO2092" s="267"/>
      <c r="FP2092" s="267"/>
      <c r="FQ2092" s="267"/>
      <c r="FR2092" s="267"/>
      <c r="FS2092" s="267"/>
      <c r="FT2092" s="267"/>
      <c r="FU2092" s="267"/>
      <c r="FV2092" s="267"/>
      <c r="FW2092" s="267"/>
      <c r="FX2092" s="267"/>
      <c r="FY2092" s="267"/>
      <c r="FZ2092" s="267"/>
      <c r="GA2092" s="267"/>
      <c r="GB2092" s="267"/>
      <c r="GC2092" s="267"/>
      <c r="GD2092" s="267"/>
      <c r="GE2092" s="267"/>
      <c r="GF2092" s="267"/>
      <c r="GG2092" s="267"/>
      <c r="GH2092" s="267"/>
      <c r="GI2092" s="267"/>
      <c r="GJ2092" s="267"/>
      <c r="GK2092" s="267"/>
      <c r="GL2092" s="267"/>
      <c r="GM2092" s="267"/>
      <c r="GN2092" s="267"/>
      <c r="GO2092" s="267"/>
      <c r="GP2092" s="267"/>
      <c r="GQ2092" s="267"/>
      <c r="GR2092" s="267"/>
      <c r="GS2092" s="267"/>
      <c r="GT2092" s="267"/>
      <c r="GU2092" s="267"/>
      <c r="GV2092" s="267"/>
      <c r="GW2092" s="267"/>
      <c r="GX2092" s="267"/>
      <c r="GY2092" s="267"/>
      <c r="GZ2092" s="267"/>
      <c r="HA2092" s="267"/>
      <c r="HB2092" s="267"/>
      <c r="HC2092" s="267"/>
      <c r="HD2092" s="267"/>
      <c r="HE2092" s="267"/>
      <c r="HF2092" s="267"/>
      <c r="HG2092" s="267"/>
      <c r="HH2092" s="267"/>
      <c r="HI2092" s="267"/>
      <c r="HJ2092" s="267"/>
      <c r="HK2092" s="267"/>
      <c r="HL2092" s="267"/>
      <c r="HM2092" s="267"/>
      <c r="HN2092" s="267"/>
      <c r="HO2092" s="267"/>
      <c r="HP2092" s="267"/>
      <c r="HQ2092" s="267"/>
      <c r="HR2092" s="267"/>
      <c r="HS2092" s="267"/>
      <c r="HT2092" s="267"/>
      <c r="HU2092" s="267"/>
      <c r="HV2092" s="267"/>
      <c r="HW2092" s="267"/>
      <c r="HX2092" s="267"/>
      <c r="HY2092" s="267"/>
      <c r="HZ2092" s="267"/>
      <c r="IA2092" s="267"/>
      <c r="IB2092" s="267"/>
      <c r="IC2092" s="267"/>
      <c r="ID2092" s="267"/>
      <c r="IE2092" s="267"/>
      <c r="IF2092" s="267"/>
      <c r="IG2092" s="267"/>
      <c r="IH2092" s="267"/>
      <c r="II2092" s="267"/>
      <c r="IJ2092" s="267"/>
      <c r="IK2092" s="267"/>
      <c r="IL2092" s="267"/>
      <c r="IM2092" s="267"/>
      <c r="IN2092" s="267"/>
      <c r="IO2092" s="267"/>
      <c r="IP2092" s="267"/>
      <c r="IQ2092" s="267"/>
      <c r="IR2092" s="267"/>
      <c r="IS2092" s="267"/>
      <c r="IT2092" s="267"/>
      <c r="IU2092" s="267"/>
    </row>
    <row r="2093" spans="1:255" s="268" customFormat="1" ht="12.75">
      <c r="A2093" s="267"/>
      <c r="B2093" s="267"/>
      <c r="C2093" s="267"/>
      <c r="D2093" s="267"/>
      <c r="E2093" s="267"/>
      <c r="F2093" s="267"/>
      <c r="G2093" s="267"/>
      <c r="H2093" s="267"/>
      <c r="I2093" s="267"/>
      <c r="J2093" s="267"/>
      <c r="K2093" s="267"/>
      <c r="L2093" s="267"/>
      <c r="M2093" s="267"/>
      <c r="N2093" s="267"/>
      <c r="O2093" s="267"/>
      <c r="P2093" s="267"/>
      <c r="Q2093" s="267"/>
      <c r="R2093" s="267"/>
      <c r="S2093" s="267"/>
      <c r="T2093" s="267"/>
      <c r="U2093" s="267"/>
      <c r="V2093" s="267"/>
      <c r="W2093" s="267"/>
      <c r="X2093" s="267"/>
      <c r="Y2093" s="267"/>
      <c r="Z2093" s="267"/>
      <c r="AA2093" s="267"/>
      <c r="AB2093" s="267"/>
      <c r="AC2093" s="267"/>
      <c r="AD2093" s="267"/>
      <c r="AE2093" s="267"/>
      <c r="AF2093" s="267"/>
      <c r="AG2093" s="267"/>
      <c r="AH2093" s="267"/>
      <c r="AI2093" s="267"/>
      <c r="AJ2093" s="267"/>
      <c r="AK2093" s="267"/>
      <c r="AL2093" s="267"/>
      <c r="AM2093" s="267"/>
      <c r="AN2093" s="267"/>
      <c r="AO2093" s="267"/>
      <c r="AP2093" s="267"/>
      <c r="AQ2093" s="267"/>
      <c r="AR2093" s="267"/>
      <c r="AS2093" s="267"/>
      <c r="AT2093" s="267"/>
      <c r="AU2093" s="267"/>
      <c r="AV2093" s="267"/>
      <c r="AW2093" s="267"/>
      <c r="AX2093" s="267"/>
      <c r="AY2093" s="267"/>
      <c r="AZ2093" s="267"/>
      <c r="BA2093" s="267"/>
      <c r="BB2093" s="267"/>
      <c r="BC2093" s="267"/>
      <c r="BD2093" s="267"/>
      <c r="BE2093" s="267"/>
      <c r="BF2093" s="267"/>
      <c r="BG2093" s="267"/>
      <c r="BH2093" s="267"/>
      <c r="BI2093" s="267"/>
      <c r="BJ2093" s="267"/>
      <c r="BK2093" s="267"/>
      <c r="BL2093" s="267"/>
      <c r="BM2093" s="267"/>
      <c r="BN2093" s="267"/>
      <c r="BO2093" s="267"/>
      <c r="BP2093" s="267"/>
      <c r="BQ2093" s="267"/>
      <c r="BR2093" s="267"/>
      <c r="BS2093" s="267"/>
      <c r="BT2093" s="267"/>
      <c r="BU2093" s="267"/>
      <c r="BV2093" s="267"/>
      <c r="BW2093" s="267"/>
      <c r="BX2093" s="267"/>
      <c r="BY2093" s="267"/>
      <c r="BZ2093" s="267"/>
      <c r="CA2093" s="267"/>
      <c r="CB2093" s="267"/>
      <c r="CC2093" s="267"/>
      <c r="CD2093" s="267"/>
      <c r="CE2093" s="267"/>
      <c r="CF2093" s="267"/>
      <c r="CG2093" s="267"/>
      <c r="CH2093" s="267"/>
      <c r="CI2093" s="267"/>
      <c r="CJ2093" s="267"/>
      <c r="CK2093" s="267"/>
      <c r="CL2093" s="267"/>
      <c r="CM2093" s="267"/>
      <c r="CN2093" s="267"/>
      <c r="CO2093" s="267"/>
      <c r="CP2093" s="267"/>
      <c r="CQ2093" s="267"/>
      <c r="CR2093" s="267"/>
      <c r="CS2093" s="267"/>
      <c r="CT2093" s="267"/>
      <c r="CU2093" s="267"/>
      <c r="CV2093" s="267"/>
      <c r="CW2093" s="267"/>
      <c r="CX2093" s="267"/>
      <c r="CY2093" s="267"/>
      <c r="CZ2093" s="267"/>
      <c r="DA2093" s="267"/>
      <c r="DB2093" s="267"/>
      <c r="DC2093" s="267"/>
      <c r="DD2093" s="267"/>
      <c r="DE2093" s="267"/>
      <c r="DF2093" s="267"/>
      <c r="DG2093" s="267"/>
      <c r="DH2093" s="267"/>
      <c r="DI2093" s="267"/>
      <c r="DJ2093" s="267"/>
      <c r="DK2093" s="267"/>
      <c r="DL2093" s="267"/>
      <c r="DM2093" s="267"/>
      <c r="DN2093" s="267"/>
      <c r="DO2093" s="267"/>
      <c r="DP2093" s="267"/>
      <c r="DQ2093" s="267"/>
      <c r="DR2093" s="267"/>
      <c r="DS2093" s="267"/>
      <c r="DT2093" s="267"/>
      <c r="DU2093" s="267"/>
      <c r="DV2093" s="267"/>
      <c r="DW2093" s="267"/>
      <c r="DX2093" s="267"/>
      <c r="DY2093" s="267"/>
      <c r="DZ2093" s="267"/>
      <c r="EA2093" s="267"/>
      <c r="EB2093" s="267"/>
      <c r="EC2093" s="267"/>
      <c r="ED2093" s="267"/>
      <c r="EE2093" s="267"/>
      <c r="EF2093" s="267"/>
      <c r="EG2093" s="267"/>
      <c r="EH2093" s="267"/>
      <c r="EI2093" s="267"/>
      <c r="EJ2093" s="267"/>
      <c r="EK2093" s="267"/>
      <c r="EL2093" s="267"/>
      <c r="EM2093" s="267"/>
      <c r="EN2093" s="267"/>
      <c r="EO2093" s="267"/>
      <c r="EP2093" s="267"/>
      <c r="EQ2093" s="267"/>
      <c r="ER2093" s="267"/>
      <c r="ES2093" s="267"/>
      <c r="ET2093" s="267"/>
      <c r="EU2093" s="267"/>
      <c r="EV2093" s="267"/>
      <c r="EW2093" s="267"/>
      <c r="EX2093" s="267"/>
      <c r="EY2093" s="267"/>
      <c r="EZ2093" s="267"/>
      <c r="FA2093" s="267"/>
      <c r="FB2093" s="267"/>
      <c r="FC2093" s="267"/>
      <c r="FD2093" s="267"/>
      <c r="FE2093" s="267"/>
      <c r="FF2093" s="267"/>
      <c r="FG2093" s="267"/>
      <c r="FH2093" s="267"/>
      <c r="FI2093" s="267"/>
      <c r="FJ2093" s="267"/>
      <c r="FK2093" s="267"/>
      <c r="FL2093" s="267"/>
      <c r="FM2093" s="267"/>
      <c r="FN2093" s="267"/>
      <c r="FO2093" s="267"/>
      <c r="FP2093" s="267"/>
      <c r="FQ2093" s="267"/>
      <c r="FR2093" s="267"/>
      <c r="FS2093" s="267"/>
      <c r="FT2093" s="267"/>
      <c r="FU2093" s="267"/>
      <c r="FV2093" s="267"/>
      <c r="FW2093" s="267"/>
      <c r="FX2093" s="267"/>
      <c r="FY2093" s="267"/>
      <c r="FZ2093" s="267"/>
      <c r="GA2093" s="267"/>
      <c r="GB2093" s="267"/>
      <c r="GC2093" s="267"/>
      <c r="GD2093" s="267"/>
      <c r="GE2093" s="267"/>
      <c r="GF2093" s="267"/>
      <c r="GG2093" s="267"/>
      <c r="GH2093" s="267"/>
      <c r="GI2093" s="267"/>
      <c r="GJ2093" s="267"/>
      <c r="GK2093" s="267"/>
      <c r="GL2093" s="267"/>
      <c r="GM2093" s="267"/>
      <c r="GN2093" s="267"/>
      <c r="GO2093" s="267"/>
      <c r="GP2093" s="267"/>
      <c r="GQ2093" s="267"/>
      <c r="GR2093" s="267"/>
      <c r="GS2093" s="267"/>
      <c r="GT2093" s="267"/>
      <c r="GU2093" s="267"/>
      <c r="GV2093" s="267"/>
      <c r="GW2093" s="267"/>
      <c r="GX2093" s="267"/>
      <c r="GY2093" s="267"/>
      <c r="GZ2093" s="267"/>
      <c r="HA2093" s="267"/>
      <c r="HB2093" s="267"/>
      <c r="HC2093" s="267"/>
      <c r="HD2093" s="267"/>
      <c r="HE2093" s="267"/>
      <c r="HF2093" s="267"/>
      <c r="HG2093" s="267"/>
      <c r="HH2093" s="267"/>
      <c r="HI2093" s="267"/>
      <c r="HJ2093" s="267"/>
      <c r="HK2093" s="267"/>
      <c r="HL2093" s="267"/>
      <c r="HM2093" s="267"/>
      <c r="HN2093" s="267"/>
      <c r="HO2093" s="267"/>
      <c r="HP2093" s="267"/>
      <c r="HQ2093" s="267"/>
      <c r="HR2093" s="267"/>
      <c r="HS2093" s="267"/>
      <c r="HT2093" s="267"/>
      <c r="HU2093" s="267"/>
      <c r="HV2093" s="267"/>
      <c r="HW2093" s="267"/>
      <c r="HX2093" s="267"/>
      <c r="HY2093" s="267"/>
      <c r="HZ2093" s="267"/>
      <c r="IA2093" s="267"/>
      <c r="IB2093" s="267"/>
      <c r="IC2093" s="267"/>
      <c r="ID2093" s="267"/>
      <c r="IE2093" s="267"/>
      <c r="IF2093" s="267"/>
      <c r="IG2093" s="267"/>
      <c r="IH2093" s="267"/>
      <c r="II2093" s="267"/>
      <c r="IJ2093" s="267"/>
      <c r="IK2093" s="267"/>
      <c r="IL2093" s="267"/>
      <c r="IM2093" s="267"/>
      <c r="IN2093" s="267"/>
      <c r="IO2093" s="267"/>
      <c r="IP2093" s="267"/>
      <c r="IQ2093" s="267"/>
      <c r="IR2093" s="267"/>
      <c r="IS2093" s="267"/>
      <c r="IT2093" s="267"/>
      <c r="IU2093" s="267"/>
    </row>
    <row r="2094" spans="1:255" s="268" customFormat="1" ht="12.75">
      <c r="A2094" s="267"/>
      <c r="B2094" s="267"/>
      <c r="C2094" s="267"/>
      <c r="D2094" s="267"/>
      <c r="E2094" s="267"/>
      <c r="F2094" s="267"/>
      <c r="G2094" s="267"/>
      <c r="H2094" s="267"/>
      <c r="I2094" s="267"/>
      <c r="J2094" s="267"/>
      <c r="K2094" s="267"/>
      <c r="L2094" s="267"/>
      <c r="M2094" s="267"/>
      <c r="N2094" s="267"/>
      <c r="O2094" s="267"/>
      <c r="P2094" s="267"/>
      <c r="Q2094" s="267"/>
      <c r="R2094" s="267"/>
      <c r="S2094" s="267"/>
      <c r="T2094" s="267"/>
      <c r="U2094" s="267"/>
      <c r="V2094" s="267"/>
      <c r="W2094" s="267"/>
      <c r="X2094" s="267"/>
      <c r="Y2094" s="267"/>
      <c r="Z2094" s="267"/>
      <c r="AA2094" s="267"/>
      <c r="AB2094" s="267"/>
      <c r="AC2094" s="267"/>
      <c r="AD2094" s="267"/>
      <c r="AE2094" s="267"/>
      <c r="AF2094" s="267"/>
      <c r="AG2094" s="267"/>
      <c r="AH2094" s="267"/>
      <c r="AI2094" s="267"/>
      <c r="AJ2094" s="267"/>
      <c r="AK2094" s="267"/>
      <c r="AL2094" s="267"/>
      <c r="AM2094" s="267"/>
      <c r="AN2094" s="267"/>
      <c r="AO2094" s="267"/>
      <c r="AP2094" s="267"/>
      <c r="AQ2094" s="267"/>
      <c r="AR2094" s="267"/>
      <c r="AS2094" s="267"/>
      <c r="AT2094" s="267"/>
      <c r="AU2094" s="267"/>
      <c r="AV2094" s="267"/>
      <c r="AW2094" s="267"/>
      <c r="AX2094" s="267"/>
      <c r="AY2094" s="267"/>
      <c r="AZ2094" s="267"/>
      <c r="BA2094" s="267"/>
      <c r="BB2094" s="267"/>
      <c r="BC2094" s="267"/>
      <c r="BD2094" s="267"/>
      <c r="BE2094" s="267"/>
      <c r="BF2094" s="267"/>
      <c r="BG2094" s="267"/>
      <c r="BH2094" s="267"/>
      <c r="BI2094" s="267"/>
      <c r="BJ2094" s="267"/>
      <c r="BK2094" s="267"/>
      <c r="BL2094" s="267"/>
      <c r="BM2094" s="267"/>
      <c r="BN2094" s="267"/>
      <c r="BO2094" s="267"/>
      <c r="BP2094" s="267"/>
      <c r="BQ2094" s="267"/>
      <c r="BR2094" s="267"/>
      <c r="BS2094" s="267"/>
      <c r="BT2094" s="267"/>
      <c r="BU2094" s="267"/>
      <c r="BV2094" s="267"/>
      <c r="BW2094" s="267"/>
      <c r="BX2094" s="267"/>
      <c r="BY2094" s="267"/>
      <c r="BZ2094" s="267"/>
      <c r="CA2094" s="267"/>
      <c r="CB2094" s="267"/>
      <c r="CC2094" s="267"/>
      <c r="CD2094" s="267"/>
      <c r="CE2094" s="267"/>
      <c r="CF2094" s="267"/>
      <c r="CG2094" s="267"/>
      <c r="CH2094" s="267"/>
      <c r="CI2094" s="267"/>
      <c r="CJ2094" s="267"/>
      <c r="CK2094" s="267"/>
      <c r="CL2094" s="267"/>
      <c r="CM2094" s="267"/>
      <c r="CN2094" s="267"/>
      <c r="CO2094" s="267"/>
      <c r="CP2094" s="267"/>
      <c r="CQ2094" s="267"/>
      <c r="CR2094" s="267"/>
      <c r="CS2094" s="267"/>
      <c r="CT2094" s="267"/>
      <c r="CU2094" s="267"/>
      <c r="CV2094" s="267"/>
      <c r="CW2094" s="267"/>
      <c r="CX2094" s="267"/>
      <c r="CY2094" s="267"/>
      <c r="CZ2094" s="267"/>
      <c r="DA2094" s="267"/>
      <c r="DB2094" s="267"/>
      <c r="DC2094" s="267"/>
      <c r="DD2094" s="267"/>
      <c r="DE2094" s="267"/>
      <c r="DF2094" s="267"/>
      <c r="DG2094" s="267"/>
      <c r="DH2094" s="267"/>
      <c r="DI2094" s="267"/>
      <c r="DJ2094" s="267"/>
      <c r="DK2094" s="267"/>
      <c r="DL2094" s="267"/>
      <c r="DM2094" s="267"/>
      <c r="DN2094" s="267"/>
      <c r="DO2094" s="267"/>
      <c r="DP2094" s="267"/>
      <c r="DQ2094" s="267"/>
      <c r="DR2094" s="267"/>
      <c r="DS2094" s="267"/>
      <c r="DT2094" s="267"/>
      <c r="DU2094" s="267"/>
      <c r="DV2094" s="267"/>
      <c r="DW2094" s="267"/>
      <c r="DX2094" s="267"/>
      <c r="DY2094" s="267"/>
      <c r="DZ2094" s="267"/>
      <c r="EA2094" s="267"/>
      <c r="EB2094" s="267"/>
      <c r="EC2094" s="267"/>
      <c r="ED2094" s="267"/>
      <c r="EE2094" s="267"/>
      <c r="EF2094" s="267"/>
      <c r="EG2094" s="267"/>
      <c r="EH2094" s="267"/>
      <c r="EI2094" s="267"/>
      <c r="EJ2094" s="267"/>
      <c r="EK2094" s="267"/>
      <c r="EL2094" s="267"/>
      <c r="EM2094" s="267"/>
      <c r="EN2094" s="267"/>
      <c r="EO2094" s="267"/>
      <c r="EP2094" s="267"/>
      <c r="EQ2094" s="267"/>
      <c r="ER2094" s="267"/>
      <c r="ES2094" s="267"/>
      <c r="ET2094" s="267"/>
      <c r="EU2094" s="267"/>
      <c r="EV2094" s="267"/>
      <c r="EW2094" s="267"/>
      <c r="EX2094" s="267"/>
      <c r="EY2094" s="267"/>
      <c r="EZ2094" s="267"/>
      <c r="FA2094" s="267"/>
      <c r="FB2094" s="267"/>
      <c r="FC2094" s="267"/>
      <c r="FD2094" s="267"/>
      <c r="FE2094" s="267"/>
      <c r="FF2094" s="267"/>
      <c r="FG2094" s="267"/>
      <c r="FH2094" s="267"/>
      <c r="FI2094" s="267"/>
      <c r="FJ2094" s="267"/>
      <c r="FK2094" s="267"/>
      <c r="FL2094" s="267"/>
      <c r="FM2094" s="267"/>
      <c r="FN2094" s="267"/>
      <c r="FO2094" s="267"/>
      <c r="FP2094" s="267"/>
      <c r="FQ2094" s="267"/>
      <c r="FR2094" s="267"/>
      <c r="FS2094" s="267"/>
      <c r="FT2094" s="267"/>
      <c r="FU2094" s="267"/>
      <c r="FV2094" s="267"/>
      <c r="FW2094" s="267"/>
      <c r="FX2094" s="267"/>
      <c r="FY2094" s="267"/>
      <c r="FZ2094" s="267"/>
      <c r="GA2094" s="267"/>
      <c r="GB2094" s="267"/>
      <c r="GC2094" s="267"/>
      <c r="GD2094" s="267"/>
      <c r="GE2094" s="267"/>
      <c r="GF2094" s="267"/>
      <c r="GG2094" s="267"/>
      <c r="GH2094" s="267"/>
      <c r="GI2094" s="267"/>
      <c r="GJ2094" s="267"/>
      <c r="GK2094" s="267"/>
      <c r="GL2094" s="267"/>
      <c r="GM2094" s="267"/>
      <c r="GN2094" s="267"/>
      <c r="GO2094" s="267"/>
      <c r="GP2094" s="267"/>
      <c r="GQ2094" s="267"/>
      <c r="GR2094" s="267"/>
      <c r="GS2094" s="267"/>
      <c r="GT2094" s="267"/>
      <c r="GU2094" s="267"/>
      <c r="GV2094" s="267"/>
      <c r="GW2094" s="267"/>
      <c r="GX2094" s="267"/>
      <c r="GY2094" s="267"/>
      <c r="GZ2094" s="267"/>
      <c r="HA2094" s="267"/>
      <c r="HB2094" s="267"/>
      <c r="HC2094" s="267"/>
      <c r="HD2094" s="267"/>
      <c r="HE2094" s="267"/>
      <c r="HF2094" s="267"/>
      <c r="HG2094" s="267"/>
      <c r="HH2094" s="267"/>
      <c r="HI2094" s="267"/>
      <c r="HJ2094" s="267"/>
      <c r="HK2094" s="267"/>
      <c r="HL2094" s="267"/>
      <c r="HM2094" s="267"/>
      <c r="HN2094" s="267"/>
      <c r="HO2094" s="267"/>
      <c r="HP2094" s="267"/>
      <c r="HQ2094" s="267"/>
      <c r="HR2094" s="267"/>
      <c r="HS2094" s="267"/>
      <c r="HT2094" s="267"/>
      <c r="HU2094" s="267"/>
      <c r="HV2094" s="267"/>
      <c r="HW2094" s="267"/>
      <c r="HX2094" s="267"/>
      <c r="HY2094" s="267"/>
      <c r="HZ2094" s="267"/>
      <c r="IA2094" s="267"/>
      <c r="IB2094" s="267"/>
      <c r="IC2094" s="267"/>
      <c r="ID2094" s="267"/>
      <c r="IE2094" s="267"/>
      <c r="IF2094" s="267"/>
      <c r="IG2094" s="267"/>
      <c r="IH2094" s="267"/>
      <c r="II2094" s="267"/>
      <c r="IJ2094" s="267"/>
      <c r="IK2094" s="267"/>
      <c r="IL2094" s="267"/>
      <c r="IM2094" s="267"/>
      <c r="IN2094" s="267"/>
      <c r="IO2094" s="267"/>
      <c r="IP2094" s="267"/>
      <c r="IQ2094" s="267"/>
      <c r="IR2094" s="267"/>
      <c r="IS2094" s="267"/>
      <c r="IT2094" s="267"/>
      <c r="IU2094" s="267"/>
    </row>
    <row r="2095" spans="1:255" s="268" customFormat="1" ht="12.75">
      <c r="A2095" s="267"/>
      <c r="B2095" s="267"/>
      <c r="C2095" s="267"/>
      <c r="D2095" s="267"/>
      <c r="E2095" s="267"/>
      <c r="F2095" s="267"/>
      <c r="G2095" s="267"/>
      <c r="H2095" s="267"/>
      <c r="I2095" s="267"/>
      <c r="J2095" s="267"/>
      <c r="K2095" s="267"/>
      <c r="L2095" s="267"/>
      <c r="M2095" s="267"/>
      <c r="N2095" s="267"/>
      <c r="O2095" s="267"/>
      <c r="P2095" s="267"/>
      <c r="Q2095" s="267"/>
      <c r="R2095" s="267"/>
      <c r="S2095" s="267"/>
      <c r="T2095" s="267"/>
      <c r="U2095" s="267"/>
      <c r="V2095" s="267"/>
      <c r="W2095" s="267"/>
      <c r="X2095" s="267"/>
      <c r="Y2095" s="267"/>
      <c r="Z2095" s="267"/>
      <c r="AA2095" s="267"/>
      <c r="AB2095" s="267"/>
      <c r="AC2095" s="267"/>
      <c r="AD2095" s="267"/>
      <c r="AE2095" s="267"/>
      <c r="AF2095" s="267"/>
      <c r="AG2095" s="267"/>
      <c r="AH2095" s="267"/>
      <c r="AI2095" s="267"/>
      <c r="AJ2095" s="267"/>
      <c r="AK2095" s="267"/>
      <c r="AL2095" s="267"/>
      <c r="AM2095" s="267"/>
      <c r="AN2095" s="267"/>
      <c r="AO2095" s="267"/>
      <c r="AP2095" s="267"/>
      <c r="AQ2095" s="267"/>
      <c r="AR2095" s="267"/>
      <c r="AS2095" s="267"/>
      <c r="AT2095" s="267"/>
      <c r="AU2095" s="267"/>
      <c r="AV2095" s="267"/>
      <c r="AW2095" s="267"/>
      <c r="AX2095" s="267"/>
      <c r="AY2095" s="267"/>
      <c r="AZ2095" s="267"/>
      <c r="BA2095" s="267"/>
      <c r="BB2095" s="267"/>
      <c r="BC2095" s="267"/>
      <c r="BD2095" s="267"/>
      <c r="BE2095" s="267"/>
      <c r="BF2095" s="267"/>
      <c r="BG2095" s="267"/>
      <c r="BH2095" s="267"/>
      <c r="BI2095" s="267"/>
      <c r="BJ2095" s="267"/>
      <c r="BK2095" s="267"/>
      <c r="BL2095" s="267"/>
      <c r="BM2095" s="267"/>
      <c r="BN2095" s="267"/>
      <c r="BO2095" s="267"/>
      <c r="BP2095" s="267"/>
      <c r="BQ2095" s="267"/>
      <c r="BR2095" s="267"/>
      <c r="BS2095" s="267"/>
      <c r="BT2095" s="267"/>
      <c r="BU2095" s="267"/>
      <c r="BV2095" s="267"/>
      <c r="BW2095" s="267"/>
      <c r="BX2095" s="267"/>
      <c r="BY2095" s="267"/>
      <c r="BZ2095" s="267"/>
      <c r="CA2095" s="267"/>
      <c r="CB2095" s="267"/>
      <c r="CC2095" s="267"/>
      <c r="CD2095" s="267"/>
      <c r="CE2095" s="267"/>
      <c r="CF2095" s="267"/>
      <c r="CG2095" s="267"/>
      <c r="CH2095" s="267"/>
      <c r="CI2095" s="267"/>
      <c r="CJ2095" s="267"/>
      <c r="CK2095" s="267"/>
      <c r="CL2095" s="267"/>
      <c r="CM2095" s="267"/>
      <c r="CN2095" s="267"/>
      <c r="CO2095" s="267"/>
      <c r="CP2095" s="267"/>
      <c r="CQ2095" s="267"/>
      <c r="CR2095" s="267"/>
      <c r="CS2095" s="267"/>
      <c r="CT2095" s="267"/>
      <c r="CU2095" s="267"/>
      <c r="CV2095" s="267"/>
      <c r="CW2095" s="267"/>
      <c r="CX2095" s="267"/>
      <c r="CY2095" s="267"/>
      <c r="CZ2095" s="267"/>
      <c r="DA2095" s="267"/>
      <c r="DB2095" s="267"/>
      <c r="DC2095" s="267"/>
      <c r="DD2095" s="267"/>
      <c r="DE2095" s="267"/>
      <c r="DF2095" s="267"/>
      <c r="DG2095" s="267"/>
      <c r="DH2095" s="267"/>
      <c r="DI2095" s="267"/>
      <c r="DJ2095" s="267"/>
      <c r="DK2095" s="267"/>
      <c r="DL2095" s="267"/>
      <c r="DM2095" s="267"/>
      <c r="DN2095" s="267"/>
      <c r="DO2095" s="267"/>
      <c r="DP2095" s="267"/>
      <c r="DQ2095" s="267"/>
      <c r="DR2095" s="267"/>
      <c r="DS2095" s="267"/>
      <c r="DT2095" s="267"/>
      <c r="DU2095" s="267"/>
      <c r="DV2095" s="267"/>
      <c r="DW2095" s="267"/>
      <c r="DX2095" s="267"/>
      <c r="DY2095" s="267"/>
      <c r="DZ2095" s="267"/>
      <c r="EA2095" s="267"/>
      <c r="EB2095" s="267"/>
      <c r="EC2095" s="267"/>
      <c r="ED2095" s="267"/>
      <c r="EE2095" s="267"/>
      <c r="EF2095" s="267"/>
      <c r="EG2095" s="267"/>
      <c r="EH2095" s="267"/>
      <c r="EI2095" s="267"/>
      <c r="EJ2095" s="267"/>
      <c r="EK2095" s="267"/>
      <c r="EL2095" s="267"/>
      <c r="EM2095" s="267"/>
      <c r="EN2095" s="267"/>
      <c r="EO2095" s="267"/>
      <c r="EP2095" s="267"/>
      <c r="EQ2095" s="267"/>
      <c r="ER2095" s="267"/>
      <c r="ES2095" s="267"/>
      <c r="ET2095" s="267"/>
      <c r="EU2095" s="267"/>
      <c r="EV2095" s="267"/>
      <c r="EW2095" s="267"/>
      <c r="EX2095" s="267"/>
      <c r="EY2095" s="267"/>
      <c r="EZ2095" s="267"/>
      <c r="FA2095" s="267"/>
      <c r="FB2095" s="267"/>
      <c r="FC2095" s="267"/>
      <c r="FD2095" s="267"/>
      <c r="FE2095" s="267"/>
      <c r="FF2095" s="267"/>
      <c r="FG2095" s="267"/>
      <c r="FH2095" s="267"/>
      <c r="FI2095" s="267"/>
      <c r="FJ2095" s="267"/>
      <c r="FK2095" s="267"/>
      <c r="FL2095" s="267"/>
      <c r="FM2095" s="267"/>
      <c r="FN2095" s="267"/>
      <c r="FO2095" s="267"/>
      <c r="FP2095" s="267"/>
      <c r="FQ2095" s="267"/>
      <c r="FR2095" s="267"/>
      <c r="FS2095" s="267"/>
      <c r="FT2095" s="267"/>
      <c r="FU2095" s="267"/>
      <c r="FV2095" s="267"/>
      <c r="FW2095" s="267"/>
      <c r="FX2095" s="267"/>
      <c r="FY2095" s="267"/>
      <c r="FZ2095" s="267"/>
      <c r="GA2095" s="267"/>
      <c r="GB2095" s="267"/>
      <c r="GC2095" s="267"/>
      <c r="GD2095" s="267"/>
      <c r="GE2095" s="267"/>
      <c r="GF2095" s="267"/>
      <c r="GG2095" s="267"/>
      <c r="GH2095" s="267"/>
      <c r="GI2095" s="267"/>
      <c r="GJ2095" s="267"/>
      <c r="GK2095" s="267"/>
      <c r="GL2095" s="267"/>
      <c r="GM2095" s="267"/>
      <c r="GN2095" s="267"/>
      <c r="GO2095" s="267"/>
      <c r="GP2095" s="267"/>
      <c r="GQ2095" s="267"/>
      <c r="GR2095" s="267"/>
      <c r="GS2095" s="267"/>
      <c r="GT2095" s="267"/>
      <c r="GU2095" s="267"/>
      <c r="GV2095" s="267"/>
      <c r="GW2095" s="267"/>
      <c r="GX2095" s="267"/>
      <c r="GY2095" s="267"/>
      <c r="GZ2095" s="267"/>
      <c r="HA2095" s="267"/>
      <c r="HB2095" s="267"/>
      <c r="HC2095" s="267"/>
      <c r="HD2095" s="267"/>
      <c r="HE2095" s="267"/>
      <c r="HF2095" s="267"/>
      <c r="HG2095" s="267"/>
      <c r="HH2095" s="267"/>
      <c r="HI2095" s="267"/>
      <c r="HJ2095" s="267"/>
      <c r="HK2095" s="267"/>
      <c r="HL2095" s="267"/>
      <c r="HM2095" s="267"/>
      <c r="HN2095" s="267"/>
      <c r="HO2095" s="267"/>
      <c r="HP2095" s="267"/>
      <c r="HQ2095" s="267"/>
      <c r="HR2095" s="267"/>
      <c r="HS2095" s="267"/>
      <c r="HT2095" s="267"/>
      <c r="HU2095" s="267"/>
      <c r="HV2095" s="267"/>
      <c r="HW2095" s="267"/>
      <c r="HX2095" s="267"/>
      <c r="HY2095" s="267"/>
      <c r="HZ2095" s="267"/>
      <c r="IA2095" s="267"/>
      <c r="IB2095" s="267"/>
      <c r="IC2095" s="267"/>
      <c r="ID2095" s="267"/>
      <c r="IE2095" s="267"/>
      <c r="IF2095" s="267"/>
      <c r="IG2095" s="267"/>
      <c r="IH2095" s="267"/>
      <c r="II2095" s="267"/>
      <c r="IJ2095" s="267"/>
      <c r="IK2095" s="267"/>
      <c r="IL2095" s="267"/>
      <c r="IM2095" s="267"/>
      <c r="IN2095" s="267"/>
      <c r="IO2095" s="267"/>
      <c r="IP2095" s="267"/>
      <c r="IQ2095" s="267"/>
      <c r="IR2095" s="267"/>
      <c r="IS2095" s="267"/>
      <c r="IT2095" s="267"/>
      <c r="IU2095" s="267"/>
    </row>
    <row r="2096" spans="1:255" s="268" customFormat="1" ht="12.75">
      <c r="A2096" s="267"/>
      <c r="B2096" s="267"/>
      <c r="C2096" s="267"/>
      <c r="D2096" s="267"/>
      <c r="E2096" s="267"/>
      <c r="F2096" s="267"/>
      <c r="G2096" s="267"/>
      <c r="H2096" s="267"/>
      <c r="I2096" s="267"/>
      <c r="J2096" s="267"/>
      <c r="K2096" s="267"/>
      <c r="L2096" s="267"/>
      <c r="M2096" s="267"/>
      <c r="N2096" s="267"/>
      <c r="O2096" s="267"/>
      <c r="P2096" s="267"/>
      <c r="Q2096" s="267"/>
      <c r="R2096" s="267"/>
      <c r="S2096" s="267"/>
      <c r="T2096" s="267"/>
      <c r="U2096" s="267"/>
      <c r="V2096" s="267"/>
      <c r="W2096" s="267"/>
      <c r="X2096" s="267"/>
      <c r="Y2096" s="267"/>
      <c r="Z2096" s="267"/>
      <c r="AA2096" s="267"/>
      <c r="AB2096" s="267"/>
      <c r="AC2096" s="267"/>
      <c r="AD2096" s="267"/>
      <c r="AE2096" s="267"/>
      <c r="AF2096" s="267"/>
      <c r="AG2096" s="267"/>
      <c r="AH2096" s="267"/>
      <c r="AI2096" s="267"/>
      <c r="AJ2096" s="267"/>
      <c r="AK2096" s="267"/>
      <c r="AL2096" s="267"/>
      <c r="AM2096" s="267"/>
      <c r="AN2096" s="267"/>
      <c r="AO2096" s="267"/>
      <c r="AP2096" s="267"/>
      <c r="AQ2096" s="267"/>
      <c r="AR2096" s="267"/>
      <c r="AS2096" s="267"/>
      <c r="AT2096" s="267"/>
      <c r="AU2096" s="267"/>
      <c r="AV2096" s="267"/>
      <c r="AW2096" s="267"/>
      <c r="AX2096" s="267"/>
      <c r="AY2096" s="267"/>
      <c r="AZ2096" s="267"/>
      <c r="BA2096" s="267"/>
      <c r="BB2096" s="267"/>
      <c r="BC2096" s="267"/>
      <c r="BD2096" s="267"/>
      <c r="BE2096" s="267"/>
      <c r="BF2096" s="267"/>
      <c r="BG2096" s="267"/>
      <c r="BH2096" s="267"/>
      <c r="BI2096" s="267"/>
      <c r="BJ2096" s="267"/>
      <c r="BK2096" s="267"/>
      <c r="BL2096" s="267"/>
      <c r="BM2096" s="267"/>
      <c r="BN2096" s="267"/>
      <c r="BO2096" s="267"/>
      <c r="BP2096" s="267"/>
      <c r="BQ2096" s="267"/>
      <c r="BR2096" s="267"/>
      <c r="BS2096" s="267"/>
      <c r="BT2096" s="267"/>
      <c r="BU2096" s="267"/>
      <c r="BV2096" s="267"/>
      <c r="BW2096" s="267"/>
      <c r="BX2096" s="267"/>
      <c r="BY2096" s="267"/>
      <c r="BZ2096" s="267"/>
      <c r="CA2096" s="267"/>
      <c r="CB2096" s="267"/>
      <c r="CC2096" s="267"/>
      <c r="CD2096" s="267"/>
      <c r="CE2096" s="267"/>
      <c r="CF2096" s="267"/>
      <c r="CG2096" s="267"/>
      <c r="CH2096" s="267"/>
      <c r="CI2096" s="267"/>
      <c r="CJ2096" s="267"/>
      <c r="CK2096" s="267"/>
      <c r="CL2096" s="267"/>
      <c r="CM2096" s="267"/>
      <c r="CN2096" s="267"/>
      <c r="CO2096" s="267"/>
      <c r="CP2096" s="267"/>
      <c r="CQ2096" s="267"/>
      <c r="CR2096" s="267"/>
      <c r="CS2096" s="267"/>
      <c r="CT2096" s="267"/>
      <c r="CU2096" s="267"/>
      <c r="CV2096" s="267"/>
      <c r="CW2096" s="267"/>
      <c r="CX2096" s="267"/>
      <c r="CY2096" s="267"/>
      <c r="CZ2096" s="267"/>
      <c r="DA2096" s="267"/>
      <c r="DB2096" s="267"/>
      <c r="DC2096" s="267"/>
      <c r="DD2096" s="267"/>
      <c r="DE2096" s="267"/>
      <c r="DF2096" s="267"/>
      <c r="DG2096" s="267"/>
      <c r="DH2096" s="267"/>
      <c r="DI2096" s="267"/>
      <c r="DJ2096" s="267"/>
      <c r="DK2096" s="267"/>
      <c r="DL2096" s="267"/>
      <c r="DM2096" s="267"/>
      <c r="DN2096" s="267"/>
      <c r="DO2096" s="267"/>
      <c r="DP2096" s="267"/>
      <c r="DQ2096" s="267"/>
      <c r="DR2096" s="267"/>
      <c r="DS2096" s="267"/>
      <c r="DT2096" s="267"/>
      <c r="DU2096" s="267"/>
      <c r="DV2096" s="267"/>
      <c r="DW2096" s="267"/>
      <c r="DX2096" s="267"/>
      <c r="DY2096" s="267"/>
      <c r="DZ2096" s="267"/>
      <c r="EA2096" s="267"/>
      <c r="EB2096" s="267"/>
      <c r="EC2096" s="267"/>
      <c r="ED2096" s="267"/>
      <c r="EE2096" s="267"/>
      <c r="EF2096" s="267"/>
      <c r="EG2096" s="267"/>
      <c r="EH2096" s="267"/>
      <c r="EI2096" s="267"/>
      <c r="EJ2096" s="267"/>
      <c r="EK2096" s="267"/>
      <c r="EL2096" s="267"/>
      <c r="EM2096" s="267"/>
      <c r="EN2096" s="267"/>
      <c r="EO2096" s="267"/>
      <c r="EP2096" s="267"/>
      <c r="EQ2096" s="267"/>
      <c r="ER2096" s="267"/>
      <c r="ES2096" s="267"/>
      <c r="ET2096" s="267"/>
      <c r="EU2096" s="267"/>
      <c r="EV2096" s="267"/>
      <c r="EW2096" s="267"/>
      <c r="EX2096" s="267"/>
      <c r="EY2096" s="267"/>
      <c r="EZ2096" s="267"/>
      <c r="FA2096" s="267"/>
      <c r="FB2096" s="267"/>
      <c r="FC2096" s="267"/>
      <c r="FD2096" s="267"/>
      <c r="FE2096" s="267"/>
      <c r="FF2096" s="267"/>
      <c r="FG2096" s="267"/>
      <c r="FH2096" s="267"/>
      <c r="FI2096" s="267"/>
      <c r="FJ2096" s="267"/>
      <c r="FK2096" s="267"/>
      <c r="FL2096" s="267"/>
      <c r="FM2096" s="267"/>
      <c r="FN2096" s="267"/>
      <c r="FO2096" s="267"/>
      <c r="FP2096" s="267"/>
      <c r="FQ2096" s="267"/>
      <c r="FR2096" s="267"/>
      <c r="FS2096" s="267"/>
      <c r="FT2096" s="267"/>
      <c r="FU2096" s="267"/>
      <c r="FV2096" s="267"/>
      <c r="FW2096" s="267"/>
      <c r="FX2096" s="267"/>
      <c r="FY2096" s="267"/>
      <c r="FZ2096" s="267"/>
      <c r="GA2096" s="267"/>
      <c r="GB2096" s="267"/>
      <c r="GC2096" s="267"/>
      <c r="GD2096" s="267"/>
      <c r="GE2096" s="267"/>
      <c r="GF2096" s="267"/>
      <c r="GG2096" s="267"/>
      <c r="GH2096" s="267"/>
      <c r="GI2096" s="267"/>
      <c r="GJ2096" s="267"/>
      <c r="GK2096" s="267"/>
      <c r="GL2096" s="267"/>
      <c r="GM2096" s="267"/>
      <c r="GN2096" s="267"/>
      <c r="GO2096" s="267"/>
      <c r="GP2096" s="267"/>
      <c r="GQ2096" s="267"/>
      <c r="GR2096" s="267"/>
      <c r="GS2096" s="267"/>
      <c r="GT2096" s="267"/>
      <c r="GU2096" s="267"/>
      <c r="GV2096" s="267"/>
      <c r="GW2096" s="267"/>
      <c r="GX2096" s="267"/>
      <c r="GY2096" s="267"/>
      <c r="GZ2096" s="267"/>
      <c r="HA2096" s="267"/>
      <c r="HB2096" s="267"/>
      <c r="HC2096" s="267"/>
      <c r="HD2096" s="267"/>
      <c r="HE2096" s="267"/>
      <c r="HF2096" s="267"/>
      <c r="HG2096" s="267"/>
      <c r="HH2096" s="267"/>
      <c r="HI2096" s="267"/>
      <c r="HJ2096" s="267"/>
      <c r="HK2096" s="267"/>
      <c r="HL2096" s="267"/>
      <c r="HM2096" s="267"/>
      <c r="HN2096" s="267"/>
      <c r="HO2096" s="267"/>
      <c r="HP2096" s="267"/>
      <c r="HQ2096" s="267"/>
      <c r="HR2096" s="267"/>
      <c r="HS2096" s="267"/>
      <c r="HT2096" s="267"/>
      <c r="HU2096" s="267"/>
      <c r="HV2096" s="267"/>
      <c r="HW2096" s="267"/>
      <c r="HX2096" s="267"/>
      <c r="HY2096" s="267"/>
      <c r="HZ2096" s="267"/>
      <c r="IA2096" s="267"/>
      <c r="IB2096" s="267"/>
      <c r="IC2096" s="267"/>
      <c r="ID2096" s="267"/>
      <c r="IE2096" s="267"/>
      <c r="IF2096" s="267"/>
      <c r="IG2096" s="267"/>
      <c r="IH2096" s="267"/>
      <c r="II2096" s="267"/>
      <c r="IJ2096" s="267"/>
      <c r="IK2096" s="267"/>
      <c r="IL2096" s="267"/>
      <c r="IM2096" s="267"/>
      <c r="IN2096" s="267"/>
      <c r="IO2096" s="267"/>
      <c r="IP2096" s="267"/>
      <c r="IQ2096" s="267"/>
      <c r="IR2096" s="267"/>
      <c r="IS2096" s="267"/>
      <c r="IT2096" s="267"/>
      <c r="IU2096" s="267"/>
    </row>
    <row r="2097" spans="1:255" s="268" customFormat="1" ht="12.75">
      <c r="A2097" s="267"/>
      <c r="B2097" s="267"/>
      <c r="C2097" s="267"/>
      <c r="D2097" s="267"/>
      <c r="E2097" s="267"/>
      <c r="F2097" s="267"/>
      <c r="G2097" s="267"/>
      <c r="H2097" s="267"/>
      <c r="I2097" s="267"/>
      <c r="J2097" s="267"/>
      <c r="K2097" s="267"/>
      <c r="L2097" s="267"/>
      <c r="M2097" s="267"/>
      <c r="N2097" s="267"/>
      <c r="O2097" s="267"/>
      <c r="P2097" s="267"/>
      <c r="Q2097" s="267"/>
      <c r="R2097" s="267"/>
      <c r="S2097" s="267"/>
      <c r="T2097" s="267"/>
      <c r="U2097" s="267"/>
      <c r="V2097" s="267"/>
      <c r="W2097" s="267"/>
      <c r="X2097" s="267"/>
      <c r="Y2097" s="267"/>
      <c r="Z2097" s="267"/>
      <c r="AA2097" s="267"/>
      <c r="AB2097" s="267"/>
      <c r="AC2097" s="267"/>
      <c r="AD2097" s="267"/>
      <c r="AE2097" s="267"/>
      <c r="AF2097" s="267"/>
      <c r="AG2097" s="267"/>
      <c r="AH2097" s="267"/>
      <c r="AI2097" s="267"/>
      <c r="AJ2097" s="267"/>
      <c r="AK2097" s="267"/>
      <c r="AL2097" s="267"/>
      <c r="AM2097" s="267"/>
      <c r="AN2097" s="267"/>
      <c r="AO2097" s="267"/>
      <c r="AP2097" s="267"/>
      <c r="AQ2097" s="267"/>
      <c r="AR2097" s="267"/>
      <c r="AS2097" s="267"/>
      <c r="AT2097" s="267"/>
      <c r="AU2097" s="267"/>
      <c r="AV2097" s="267"/>
      <c r="AW2097" s="267"/>
      <c r="AX2097" s="267"/>
      <c r="AY2097" s="267"/>
      <c r="AZ2097" s="267"/>
      <c r="BA2097" s="267"/>
      <c r="BB2097" s="267"/>
      <c r="BC2097" s="267"/>
      <c r="BD2097" s="267"/>
      <c r="BE2097" s="267"/>
      <c r="BF2097" s="267"/>
      <c r="BG2097" s="267"/>
      <c r="BH2097" s="267"/>
      <c r="BI2097" s="267"/>
      <c r="BJ2097" s="267"/>
      <c r="BK2097" s="267"/>
      <c r="BL2097" s="267"/>
      <c r="BM2097" s="267"/>
      <c r="BN2097" s="267"/>
      <c r="BO2097" s="267"/>
      <c r="BP2097" s="267"/>
      <c r="BQ2097" s="267"/>
      <c r="BR2097" s="267"/>
      <c r="BS2097" s="267"/>
      <c r="BT2097" s="267"/>
      <c r="BU2097" s="267"/>
      <c r="BV2097" s="267"/>
      <c r="BW2097" s="267"/>
      <c r="BX2097" s="267"/>
      <c r="BY2097" s="267"/>
      <c r="BZ2097" s="267"/>
      <c r="CA2097" s="267"/>
      <c r="CB2097" s="267"/>
      <c r="CC2097" s="267"/>
      <c r="CD2097" s="267"/>
      <c r="CE2097" s="267"/>
      <c r="CF2097" s="267"/>
      <c r="CG2097" s="267"/>
      <c r="CH2097" s="267"/>
      <c r="CI2097" s="267"/>
      <c r="CJ2097" s="267"/>
      <c r="CK2097" s="267"/>
      <c r="CL2097" s="267"/>
      <c r="CM2097" s="267"/>
      <c r="CN2097" s="267"/>
      <c r="CO2097" s="267"/>
      <c r="CP2097" s="267"/>
      <c r="CQ2097" s="267"/>
      <c r="CR2097" s="267"/>
      <c r="CS2097" s="267"/>
      <c r="CT2097" s="267"/>
      <c r="CU2097" s="267"/>
      <c r="CV2097" s="267"/>
      <c r="CW2097" s="267"/>
      <c r="CX2097" s="267"/>
      <c r="CY2097" s="267"/>
      <c r="CZ2097" s="267"/>
      <c r="DA2097" s="267"/>
      <c r="DB2097" s="267"/>
      <c r="DC2097" s="267"/>
      <c r="DD2097" s="267"/>
      <c r="DE2097" s="267"/>
      <c r="DF2097" s="267"/>
      <c r="DG2097" s="267"/>
      <c r="DH2097" s="267"/>
      <c r="DI2097" s="267"/>
      <c r="DJ2097" s="267"/>
      <c r="DK2097" s="267"/>
      <c r="DL2097" s="267"/>
      <c r="DM2097" s="267"/>
      <c r="DN2097" s="267"/>
      <c r="DO2097" s="267"/>
      <c r="DP2097" s="267"/>
      <c r="DQ2097" s="267"/>
      <c r="DR2097" s="267"/>
      <c r="DS2097" s="267"/>
      <c r="DT2097" s="267"/>
      <c r="DU2097" s="267"/>
      <c r="DV2097" s="267"/>
      <c r="DW2097" s="267"/>
      <c r="DX2097" s="267"/>
      <c r="DY2097" s="267"/>
      <c r="DZ2097" s="267"/>
      <c r="EA2097" s="267"/>
      <c r="EB2097" s="267"/>
      <c r="EC2097" s="267"/>
      <c r="ED2097" s="267"/>
      <c r="EE2097" s="267"/>
      <c r="EF2097" s="267"/>
      <c r="EG2097" s="267"/>
      <c r="EH2097" s="267"/>
      <c r="EI2097" s="267"/>
      <c r="EJ2097" s="267"/>
      <c r="EK2097" s="267"/>
      <c r="EL2097" s="267"/>
      <c r="EM2097" s="267"/>
      <c r="EN2097" s="267"/>
      <c r="EO2097" s="267"/>
      <c r="EP2097" s="267"/>
      <c r="EQ2097" s="267"/>
      <c r="ER2097" s="267"/>
      <c r="ES2097" s="267"/>
      <c r="ET2097" s="267"/>
      <c r="EU2097" s="267"/>
      <c r="EV2097" s="267"/>
      <c r="EW2097" s="267"/>
      <c r="EX2097" s="267"/>
      <c r="EY2097" s="267"/>
      <c r="EZ2097" s="267"/>
      <c r="FA2097" s="267"/>
      <c r="FB2097" s="267"/>
      <c r="FC2097" s="267"/>
      <c r="FD2097" s="267"/>
      <c r="FE2097" s="267"/>
      <c r="FF2097" s="267"/>
      <c r="FG2097" s="267"/>
      <c r="FH2097" s="267"/>
      <c r="FI2097" s="267"/>
      <c r="FJ2097" s="267"/>
      <c r="FK2097" s="267"/>
      <c r="FL2097" s="267"/>
      <c r="FM2097" s="267"/>
      <c r="FN2097" s="267"/>
      <c r="FO2097" s="267"/>
      <c r="FP2097" s="267"/>
      <c r="FQ2097" s="267"/>
      <c r="FR2097" s="267"/>
      <c r="FS2097" s="267"/>
      <c r="FT2097" s="267"/>
      <c r="FU2097" s="267"/>
      <c r="FV2097" s="267"/>
      <c r="FW2097" s="267"/>
      <c r="FX2097" s="267"/>
      <c r="FY2097" s="267"/>
      <c r="FZ2097" s="267"/>
      <c r="GA2097" s="267"/>
      <c r="GB2097" s="267"/>
      <c r="GC2097" s="267"/>
      <c r="GD2097" s="267"/>
      <c r="GE2097" s="267"/>
      <c r="GF2097" s="267"/>
      <c r="GG2097" s="267"/>
      <c r="GH2097" s="267"/>
      <c r="GI2097" s="267"/>
      <c r="GJ2097" s="267"/>
      <c r="GK2097" s="267"/>
      <c r="GL2097" s="267"/>
      <c r="GM2097" s="267"/>
      <c r="GN2097" s="267"/>
      <c r="GO2097" s="267"/>
      <c r="GP2097" s="267"/>
      <c r="GQ2097" s="267"/>
      <c r="GR2097" s="267"/>
      <c r="GS2097" s="267"/>
      <c r="GT2097" s="267"/>
      <c r="GU2097" s="267"/>
      <c r="GV2097" s="267"/>
      <c r="GW2097" s="267"/>
      <c r="GX2097" s="267"/>
      <c r="GY2097" s="267"/>
      <c r="GZ2097" s="267"/>
      <c r="HA2097" s="267"/>
      <c r="HB2097" s="267"/>
      <c r="HC2097" s="267"/>
      <c r="HD2097" s="267"/>
      <c r="HE2097" s="267"/>
      <c r="HF2097" s="267"/>
      <c r="HG2097" s="267"/>
      <c r="HH2097" s="267"/>
      <c r="HI2097" s="267"/>
      <c r="HJ2097" s="267"/>
      <c r="HK2097" s="267"/>
      <c r="HL2097" s="267"/>
      <c r="HM2097" s="267"/>
      <c r="HN2097" s="267"/>
      <c r="HO2097" s="267"/>
      <c r="HP2097" s="267"/>
      <c r="HQ2097" s="267"/>
      <c r="HR2097" s="267"/>
      <c r="HS2097" s="267"/>
      <c r="HT2097" s="267"/>
      <c r="HU2097" s="267"/>
      <c r="HV2097" s="267"/>
      <c r="HW2097" s="267"/>
      <c r="HX2097" s="267"/>
      <c r="HY2097" s="267"/>
      <c r="HZ2097" s="267"/>
      <c r="IA2097" s="267"/>
      <c r="IB2097" s="267"/>
      <c r="IC2097" s="267"/>
      <c r="ID2097" s="267"/>
      <c r="IE2097" s="267"/>
      <c r="IF2097" s="267"/>
      <c r="IG2097" s="267"/>
      <c r="IH2097" s="267"/>
      <c r="II2097" s="267"/>
      <c r="IJ2097" s="267"/>
      <c r="IK2097" s="267"/>
      <c r="IL2097" s="267"/>
      <c r="IM2097" s="267"/>
      <c r="IN2097" s="267"/>
      <c r="IO2097" s="267"/>
      <c r="IP2097" s="267"/>
      <c r="IQ2097" s="267"/>
      <c r="IR2097" s="267"/>
      <c r="IS2097" s="267"/>
      <c r="IT2097" s="267"/>
      <c r="IU2097" s="267"/>
    </row>
    <row r="2098" spans="1:255" s="268" customFormat="1" ht="12.75">
      <c r="A2098" s="267"/>
      <c r="B2098" s="267"/>
      <c r="C2098" s="267"/>
      <c r="D2098" s="267"/>
      <c r="E2098" s="267"/>
      <c r="F2098" s="267"/>
      <c r="G2098" s="267"/>
      <c r="H2098" s="267"/>
      <c r="I2098" s="267"/>
      <c r="J2098" s="267"/>
      <c r="K2098" s="267"/>
      <c r="L2098" s="267"/>
      <c r="M2098" s="267"/>
      <c r="N2098" s="267"/>
      <c r="O2098" s="267"/>
      <c r="P2098" s="267"/>
      <c r="Q2098" s="267"/>
      <c r="R2098" s="267"/>
      <c r="S2098" s="267"/>
      <c r="T2098" s="267"/>
      <c r="U2098" s="267"/>
      <c r="V2098" s="267"/>
      <c r="W2098" s="267"/>
      <c r="X2098" s="267"/>
      <c r="Y2098" s="267"/>
      <c r="Z2098" s="267"/>
      <c r="AA2098" s="267"/>
      <c r="AB2098" s="267"/>
      <c r="AC2098" s="267"/>
      <c r="AD2098" s="267"/>
      <c r="AE2098" s="267"/>
      <c r="AF2098" s="267"/>
      <c r="AG2098" s="267"/>
      <c r="AH2098" s="267"/>
      <c r="AI2098" s="267"/>
      <c r="AJ2098" s="267"/>
      <c r="AK2098" s="267"/>
      <c r="AL2098" s="267"/>
      <c r="AM2098" s="267"/>
      <c r="AN2098" s="267"/>
      <c r="AO2098" s="267"/>
      <c r="AP2098" s="267"/>
      <c r="AQ2098" s="267"/>
      <c r="AR2098" s="267"/>
      <c r="AS2098" s="267"/>
      <c r="AT2098" s="267"/>
      <c r="AU2098" s="267"/>
      <c r="AV2098" s="267"/>
      <c r="AW2098" s="267"/>
      <c r="AX2098" s="267"/>
      <c r="AY2098" s="267"/>
      <c r="AZ2098" s="267"/>
      <c r="BA2098" s="267"/>
      <c r="BB2098" s="267"/>
      <c r="BC2098" s="267"/>
      <c r="BD2098" s="267"/>
      <c r="BE2098" s="267"/>
      <c r="BF2098" s="267"/>
      <c r="BG2098" s="267"/>
      <c r="BH2098" s="267"/>
      <c r="BI2098" s="267"/>
      <c r="BJ2098" s="267"/>
      <c r="BK2098" s="267"/>
      <c r="BL2098" s="267"/>
      <c r="BM2098" s="267"/>
      <c r="BN2098" s="267"/>
      <c r="BO2098" s="267"/>
      <c r="BP2098" s="267"/>
      <c r="BQ2098" s="267"/>
      <c r="BR2098" s="267"/>
      <c r="BS2098" s="267"/>
      <c r="BT2098" s="267"/>
      <c r="BU2098" s="267"/>
      <c r="BV2098" s="267"/>
      <c r="BW2098" s="267"/>
      <c r="BX2098" s="267"/>
      <c r="BY2098" s="267"/>
      <c r="BZ2098" s="267"/>
      <c r="CA2098" s="267"/>
      <c r="CB2098" s="267"/>
      <c r="CC2098" s="267"/>
      <c r="CD2098" s="267"/>
      <c r="CE2098" s="267"/>
      <c r="CF2098" s="267"/>
      <c r="CG2098" s="267"/>
      <c r="CH2098" s="267"/>
      <c r="CI2098" s="267"/>
      <c r="CJ2098" s="267"/>
      <c r="CK2098" s="267"/>
      <c r="CL2098" s="267"/>
      <c r="CM2098" s="267"/>
      <c r="CN2098" s="267"/>
      <c r="CO2098" s="267"/>
      <c r="CP2098" s="267"/>
      <c r="CQ2098" s="267"/>
      <c r="CR2098" s="267"/>
      <c r="CS2098" s="267"/>
      <c r="CT2098" s="267"/>
      <c r="CU2098" s="267"/>
      <c r="CV2098" s="267"/>
      <c r="CW2098" s="267"/>
      <c r="CX2098" s="267"/>
      <c r="CY2098" s="267"/>
      <c r="CZ2098" s="267"/>
      <c r="DA2098" s="267"/>
      <c r="DB2098" s="267"/>
      <c r="DC2098" s="267"/>
      <c r="DD2098" s="267"/>
      <c r="DE2098" s="267"/>
      <c r="DF2098" s="267"/>
      <c r="DG2098" s="267"/>
      <c r="DH2098" s="267"/>
      <c r="DI2098" s="267"/>
      <c r="DJ2098" s="267"/>
      <c r="DK2098" s="267"/>
      <c r="DL2098" s="267"/>
      <c r="DM2098" s="267"/>
      <c r="DN2098" s="267"/>
      <c r="DO2098" s="267"/>
      <c r="DP2098" s="267"/>
      <c r="DQ2098" s="267"/>
      <c r="DR2098" s="267"/>
      <c r="DS2098" s="267"/>
      <c r="DT2098" s="267"/>
      <c r="DU2098" s="267"/>
      <c r="DV2098" s="267"/>
      <c r="DW2098" s="267"/>
      <c r="DX2098" s="267"/>
      <c r="DY2098" s="267"/>
      <c r="DZ2098" s="267"/>
      <c r="EA2098" s="267"/>
      <c r="EB2098" s="267"/>
      <c r="EC2098" s="267"/>
      <c r="ED2098" s="267"/>
      <c r="EE2098" s="267"/>
      <c r="EF2098" s="267"/>
      <c r="EG2098" s="267"/>
      <c r="EH2098" s="267"/>
      <c r="EI2098" s="267"/>
      <c r="EJ2098" s="267"/>
      <c r="EK2098" s="267"/>
      <c r="EL2098" s="267"/>
      <c r="EM2098" s="267"/>
      <c r="EN2098" s="267"/>
      <c r="EO2098" s="267"/>
      <c r="EP2098" s="267"/>
      <c r="EQ2098" s="267"/>
      <c r="ER2098" s="267"/>
      <c r="ES2098" s="267"/>
      <c r="ET2098" s="267"/>
      <c r="EU2098" s="267"/>
      <c r="EV2098" s="267"/>
      <c r="EW2098" s="267"/>
      <c r="EX2098" s="267"/>
      <c r="EY2098" s="267"/>
      <c r="EZ2098" s="267"/>
      <c r="FA2098" s="267"/>
      <c r="FB2098" s="267"/>
      <c r="FC2098" s="267"/>
      <c r="FD2098" s="267"/>
      <c r="FE2098" s="267"/>
      <c r="FF2098" s="267"/>
      <c r="FG2098" s="267"/>
      <c r="FH2098" s="267"/>
      <c r="FI2098" s="267"/>
      <c r="FJ2098" s="267"/>
      <c r="FK2098" s="267"/>
      <c r="FL2098" s="267"/>
      <c r="FM2098" s="267"/>
      <c r="FN2098" s="267"/>
      <c r="FO2098" s="267"/>
      <c r="FP2098" s="267"/>
      <c r="FQ2098" s="267"/>
      <c r="FR2098" s="267"/>
      <c r="FS2098" s="267"/>
      <c r="FT2098" s="267"/>
      <c r="FU2098" s="267"/>
      <c r="FV2098" s="267"/>
      <c r="FW2098" s="267"/>
      <c r="FX2098" s="267"/>
      <c r="FY2098" s="267"/>
      <c r="FZ2098" s="267"/>
      <c r="GA2098" s="267"/>
      <c r="GB2098" s="267"/>
      <c r="GC2098" s="267"/>
      <c r="GD2098" s="267"/>
      <c r="GE2098" s="267"/>
      <c r="GF2098" s="267"/>
      <c r="GG2098" s="267"/>
      <c r="GH2098" s="267"/>
      <c r="GI2098" s="267"/>
      <c r="GJ2098" s="267"/>
      <c r="GK2098" s="267"/>
      <c r="GL2098" s="267"/>
      <c r="GM2098" s="267"/>
      <c r="GN2098" s="267"/>
      <c r="GO2098" s="267"/>
      <c r="GP2098" s="267"/>
      <c r="GQ2098" s="267"/>
      <c r="GR2098" s="267"/>
      <c r="GS2098" s="267"/>
      <c r="GT2098" s="267"/>
      <c r="GU2098" s="267"/>
      <c r="GV2098" s="267"/>
      <c r="GW2098" s="267"/>
      <c r="GX2098" s="267"/>
      <c r="GY2098" s="267"/>
      <c r="GZ2098" s="267"/>
      <c r="HA2098" s="267"/>
      <c r="HB2098" s="267"/>
      <c r="HC2098" s="267"/>
      <c r="HD2098" s="267"/>
      <c r="HE2098" s="267"/>
      <c r="HF2098" s="267"/>
      <c r="HG2098" s="267"/>
      <c r="HH2098" s="267"/>
      <c r="HI2098" s="267"/>
      <c r="HJ2098" s="267"/>
      <c r="HK2098" s="267"/>
      <c r="HL2098" s="267"/>
      <c r="HM2098" s="267"/>
      <c r="HN2098" s="267"/>
      <c r="HO2098" s="267"/>
      <c r="HP2098" s="267"/>
      <c r="HQ2098" s="267"/>
      <c r="HR2098" s="267"/>
      <c r="HS2098" s="267"/>
      <c r="HT2098" s="267"/>
      <c r="HU2098" s="267"/>
      <c r="HV2098" s="267"/>
      <c r="HW2098" s="267"/>
      <c r="HX2098" s="267"/>
      <c r="HY2098" s="267"/>
      <c r="HZ2098" s="267"/>
      <c r="IA2098" s="267"/>
      <c r="IB2098" s="267"/>
      <c r="IC2098" s="267"/>
      <c r="ID2098" s="267"/>
      <c r="IE2098" s="267"/>
      <c r="IF2098" s="267"/>
      <c r="IG2098" s="267"/>
      <c r="IH2098" s="267"/>
      <c r="II2098" s="267"/>
      <c r="IJ2098" s="267"/>
      <c r="IK2098" s="267"/>
      <c r="IL2098" s="267"/>
      <c r="IM2098" s="267"/>
      <c r="IN2098" s="267"/>
      <c r="IO2098" s="267"/>
      <c r="IP2098" s="267"/>
      <c r="IQ2098" s="267"/>
      <c r="IR2098" s="267"/>
      <c r="IS2098" s="267"/>
      <c r="IT2098" s="267"/>
      <c r="IU2098" s="267"/>
    </row>
    <row r="2099" spans="1:255" s="268" customFormat="1" ht="12.75">
      <c r="A2099" s="267"/>
      <c r="B2099" s="267"/>
      <c r="C2099" s="267"/>
      <c r="D2099" s="267"/>
      <c r="E2099" s="267"/>
      <c r="F2099" s="267"/>
      <c r="G2099" s="267"/>
      <c r="H2099" s="267"/>
      <c r="I2099" s="267"/>
      <c r="J2099" s="267"/>
      <c r="K2099" s="267"/>
      <c r="L2099" s="267"/>
      <c r="M2099" s="267"/>
      <c r="N2099" s="267"/>
      <c r="O2099" s="267"/>
      <c r="P2099" s="267"/>
      <c r="Q2099" s="267"/>
      <c r="R2099" s="267"/>
      <c r="S2099" s="267"/>
      <c r="T2099" s="267"/>
      <c r="U2099" s="267"/>
      <c r="V2099" s="267"/>
      <c r="W2099" s="267"/>
      <c r="X2099" s="267"/>
      <c r="Y2099" s="267"/>
      <c r="Z2099" s="267"/>
      <c r="AA2099" s="267"/>
      <c r="AB2099" s="267"/>
      <c r="AC2099" s="267"/>
      <c r="AD2099" s="267"/>
      <c r="AE2099" s="267"/>
      <c r="AF2099" s="267"/>
      <c r="AG2099" s="267"/>
      <c r="AH2099" s="267"/>
      <c r="AI2099" s="267"/>
      <c r="AJ2099" s="267"/>
      <c r="AK2099" s="267"/>
      <c r="AL2099" s="267"/>
      <c r="AM2099" s="267"/>
      <c r="AN2099" s="267"/>
      <c r="AO2099" s="267"/>
      <c r="AP2099" s="267"/>
      <c r="AQ2099" s="267"/>
      <c r="AR2099" s="267"/>
      <c r="AS2099" s="267"/>
      <c r="AT2099" s="267"/>
      <c r="AU2099" s="267"/>
      <c r="AV2099" s="267"/>
      <c r="AW2099" s="267"/>
      <c r="AX2099" s="267"/>
      <c r="AY2099" s="267"/>
      <c r="AZ2099" s="267"/>
      <c r="BA2099" s="267"/>
      <c r="BB2099" s="267"/>
      <c r="BC2099" s="267"/>
      <c r="BD2099" s="267"/>
      <c r="BE2099" s="267"/>
      <c r="BF2099" s="267"/>
      <c r="BG2099" s="267"/>
      <c r="BH2099" s="267"/>
      <c r="BI2099" s="267"/>
      <c r="BJ2099" s="267"/>
      <c r="BK2099" s="267"/>
      <c r="BL2099" s="267"/>
      <c r="BM2099" s="267"/>
      <c r="BN2099" s="267"/>
      <c r="BO2099" s="267"/>
      <c r="BP2099" s="267"/>
      <c r="BQ2099" s="267"/>
      <c r="BR2099" s="267"/>
      <c r="BS2099" s="267"/>
      <c r="BT2099" s="267"/>
      <c r="BU2099" s="267"/>
      <c r="BV2099" s="267"/>
      <c r="BW2099" s="267"/>
      <c r="BX2099" s="267"/>
      <c r="BY2099" s="267"/>
      <c r="BZ2099" s="267"/>
      <c r="CA2099" s="267"/>
      <c r="CB2099" s="267"/>
      <c r="CC2099" s="267"/>
      <c r="CD2099" s="267"/>
      <c r="CE2099" s="267"/>
      <c r="CF2099" s="267"/>
      <c r="CG2099" s="267"/>
      <c r="CH2099" s="267"/>
      <c r="CI2099" s="267"/>
      <c r="CJ2099" s="267"/>
      <c r="CK2099" s="267"/>
      <c r="CL2099" s="267"/>
      <c r="CM2099" s="267"/>
      <c r="CN2099" s="267"/>
      <c r="CO2099" s="267"/>
      <c r="CP2099" s="267"/>
      <c r="CQ2099" s="267"/>
      <c r="CR2099" s="267"/>
      <c r="CS2099" s="267"/>
      <c r="CT2099" s="267"/>
      <c r="CU2099" s="267"/>
      <c r="CV2099" s="267"/>
      <c r="CW2099" s="267"/>
      <c r="CX2099" s="267"/>
      <c r="CY2099" s="267"/>
      <c r="CZ2099" s="267"/>
      <c r="DA2099" s="267"/>
      <c r="DB2099" s="267"/>
      <c r="DC2099" s="267"/>
      <c r="DD2099" s="267"/>
      <c r="DE2099" s="267"/>
      <c r="DF2099" s="267"/>
      <c r="DG2099" s="267"/>
      <c r="DH2099" s="267"/>
      <c r="DI2099" s="267"/>
      <c r="DJ2099" s="267"/>
      <c r="DK2099" s="267"/>
      <c r="DL2099" s="267"/>
      <c r="DM2099" s="267"/>
      <c r="DN2099" s="267"/>
      <c r="DO2099" s="267"/>
      <c r="DP2099" s="267"/>
      <c r="DQ2099" s="267"/>
      <c r="DR2099" s="267"/>
      <c r="DS2099" s="267"/>
      <c r="DT2099" s="267"/>
      <c r="DU2099" s="267"/>
      <c r="DV2099" s="267"/>
      <c r="DW2099" s="267"/>
      <c r="DX2099" s="267"/>
      <c r="DY2099" s="267"/>
      <c r="DZ2099" s="267"/>
      <c r="EA2099" s="267"/>
      <c r="EB2099" s="267"/>
      <c r="EC2099" s="267"/>
      <c r="ED2099" s="267"/>
      <c r="EE2099" s="267"/>
      <c r="EF2099" s="267"/>
      <c r="EG2099" s="267"/>
      <c r="EH2099" s="267"/>
      <c r="EI2099" s="267"/>
      <c r="EJ2099" s="267"/>
      <c r="EK2099" s="267"/>
      <c r="EL2099" s="267"/>
      <c r="EM2099" s="267"/>
      <c r="EN2099" s="267"/>
      <c r="EO2099" s="267"/>
      <c r="EP2099" s="267"/>
      <c r="EQ2099" s="267"/>
      <c r="ER2099" s="267"/>
      <c r="ES2099" s="267"/>
      <c r="ET2099" s="267"/>
      <c r="EU2099" s="267"/>
      <c r="EV2099" s="267"/>
      <c r="EW2099" s="267"/>
      <c r="EX2099" s="267"/>
      <c r="EY2099" s="267"/>
      <c r="EZ2099" s="267"/>
      <c r="FA2099" s="267"/>
      <c r="FB2099" s="267"/>
      <c r="FC2099" s="267"/>
      <c r="FD2099" s="267"/>
      <c r="FE2099" s="267"/>
      <c r="FF2099" s="267"/>
      <c r="FG2099" s="267"/>
      <c r="FH2099" s="267"/>
      <c r="FI2099" s="267"/>
      <c r="FJ2099" s="267"/>
      <c r="FK2099" s="267"/>
      <c r="FL2099" s="267"/>
      <c r="FM2099" s="267"/>
      <c r="FN2099" s="267"/>
      <c r="FO2099" s="267"/>
      <c r="FP2099" s="267"/>
      <c r="FQ2099" s="267"/>
      <c r="FR2099" s="267"/>
      <c r="FS2099" s="267"/>
      <c r="FT2099" s="267"/>
      <c r="FU2099" s="267"/>
      <c r="FV2099" s="267"/>
      <c r="FW2099" s="267"/>
      <c r="FX2099" s="267"/>
      <c r="FY2099" s="267"/>
      <c r="FZ2099" s="267"/>
      <c r="GA2099" s="267"/>
      <c r="GB2099" s="267"/>
      <c r="GC2099" s="267"/>
      <c r="GD2099" s="267"/>
      <c r="GE2099" s="267"/>
      <c r="GF2099" s="267"/>
      <c r="GG2099" s="267"/>
      <c r="GH2099" s="267"/>
      <c r="GI2099" s="267"/>
      <c r="GJ2099" s="267"/>
      <c r="GK2099" s="267"/>
      <c r="GL2099" s="267"/>
      <c r="GM2099" s="267"/>
      <c r="GN2099" s="267"/>
      <c r="GO2099" s="267"/>
      <c r="GP2099" s="267"/>
      <c r="GQ2099" s="267"/>
      <c r="GR2099" s="267"/>
      <c r="GS2099" s="267"/>
      <c r="GT2099" s="267"/>
      <c r="GU2099" s="267"/>
      <c r="GV2099" s="267"/>
      <c r="GW2099" s="267"/>
      <c r="GX2099" s="267"/>
      <c r="GY2099" s="267"/>
      <c r="GZ2099" s="267"/>
      <c r="HA2099" s="267"/>
      <c r="HB2099" s="267"/>
      <c r="HC2099" s="267"/>
      <c r="HD2099" s="267"/>
      <c r="HE2099" s="267"/>
      <c r="HF2099" s="267"/>
      <c r="HG2099" s="267"/>
      <c r="HH2099" s="267"/>
      <c r="HI2099" s="267"/>
      <c r="HJ2099" s="267"/>
      <c r="HK2099" s="267"/>
      <c r="HL2099" s="267"/>
      <c r="HM2099" s="267"/>
      <c r="HN2099" s="267"/>
      <c r="HO2099" s="267"/>
      <c r="HP2099" s="267"/>
      <c r="HQ2099" s="267"/>
      <c r="HR2099" s="267"/>
      <c r="HS2099" s="267"/>
      <c r="HT2099" s="267"/>
      <c r="HU2099" s="267"/>
      <c r="HV2099" s="267"/>
      <c r="HW2099" s="267"/>
      <c r="HX2099" s="267"/>
      <c r="HY2099" s="267"/>
      <c r="HZ2099" s="267"/>
      <c r="IA2099" s="267"/>
      <c r="IB2099" s="267"/>
      <c r="IC2099" s="267"/>
      <c r="ID2099" s="267"/>
      <c r="IE2099" s="267"/>
      <c r="IF2099" s="267"/>
      <c r="IG2099" s="267"/>
      <c r="IH2099" s="267"/>
      <c r="II2099" s="267"/>
      <c r="IJ2099" s="267"/>
      <c r="IK2099" s="267"/>
      <c r="IL2099" s="267"/>
      <c r="IM2099" s="267"/>
      <c r="IN2099" s="267"/>
      <c r="IO2099" s="267"/>
      <c r="IP2099" s="267"/>
      <c r="IQ2099" s="267"/>
      <c r="IR2099" s="267"/>
      <c r="IS2099" s="267"/>
      <c r="IT2099" s="267"/>
      <c r="IU2099" s="267"/>
    </row>
    <row r="2100" spans="1:255" s="268" customFormat="1" ht="12.75">
      <c r="A2100" s="267"/>
      <c r="B2100" s="267"/>
      <c r="C2100" s="267"/>
      <c r="D2100" s="267"/>
      <c r="E2100" s="267"/>
      <c r="F2100" s="267"/>
      <c r="G2100" s="267"/>
      <c r="H2100" s="267"/>
      <c r="I2100" s="267"/>
      <c r="J2100" s="267"/>
      <c r="K2100" s="267"/>
      <c r="L2100" s="267"/>
      <c r="M2100" s="267"/>
      <c r="N2100" s="267"/>
      <c r="O2100" s="267"/>
      <c r="P2100" s="267"/>
      <c r="Q2100" s="267"/>
      <c r="R2100" s="267"/>
      <c r="S2100" s="267"/>
      <c r="T2100" s="267"/>
      <c r="U2100" s="267"/>
      <c r="V2100" s="267"/>
      <c r="W2100" s="267"/>
      <c r="X2100" s="267"/>
      <c r="Y2100" s="267"/>
      <c r="Z2100" s="267"/>
      <c r="AA2100" s="267"/>
      <c r="AB2100" s="267"/>
      <c r="AC2100" s="267"/>
      <c r="AD2100" s="267"/>
      <c r="AE2100" s="267"/>
      <c r="AF2100" s="267"/>
      <c r="AG2100" s="267"/>
      <c r="AH2100" s="267"/>
      <c r="AI2100" s="267"/>
      <c r="AJ2100" s="267"/>
      <c r="AK2100" s="267"/>
      <c r="AL2100" s="267"/>
      <c r="AM2100" s="267"/>
      <c r="AN2100" s="267"/>
      <c r="AO2100" s="267"/>
      <c r="AP2100" s="267"/>
      <c r="AQ2100" s="267"/>
      <c r="AR2100" s="267"/>
      <c r="AS2100" s="267"/>
      <c r="AT2100" s="267"/>
      <c r="AU2100" s="267"/>
      <c r="AV2100" s="267"/>
      <c r="AW2100" s="267"/>
      <c r="AX2100" s="267"/>
      <c r="AY2100" s="267"/>
      <c r="AZ2100" s="267"/>
      <c r="BA2100" s="267"/>
      <c r="BB2100" s="267"/>
      <c r="BC2100" s="267"/>
      <c r="BD2100" s="267"/>
      <c r="BE2100" s="267"/>
      <c r="BF2100" s="267"/>
      <c r="BG2100" s="267"/>
      <c r="BH2100" s="267"/>
      <c r="BI2100" s="267"/>
      <c r="BJ2100" s="267"/>
      <c r="BK2100" s="267"/>
      <c r="BL2100" s="267"/>
      <c r="BM2100" s="267"/>
      <c r="BN2100" s="267"/>
      <c r="BO2100" s="267"/>
      <c r="BP2100" s="267"/>
      <c r="BQ2100" s="267"/>
      <c r="BR2100" s="267"/>
      <c r="BS2100" s="267"/>
      <c r="BT2100" s="267"/>
      <c r="BU2100" s="267"/>
      <c r="BV2100" s="267"/>
      <c r="BW2100" s="267"/>
      <c r="BX2100" s="267"/>
      <c r="BY2100" s="267"/>
      <c r="BZ2100" s="267"/>
      <c r="CA2100" s="267"/>
      <c r="CB2100" s="267"/>
      <c r="CC2100" s="267"/>
      <c r="CD2100" s="267"/>
      <c r="CE2100" s="267"/>
      <c r="CF2100" s="267"/>
      <c r="CG2100" s="267"/>
      <c r="CH2100" s="267"/>
      <c r="CI2100" s="267"/>
      <c r="CJ2100" s="267"/>
      <c r="CK2100" s="267"/>
      <c r="CL2100" s="267"/>
      <c r="CM2100" s="267"/>
      <c r="CN2100" s="267"/>
      <c r="CO2100" s="267"/>
      <c r="CP2100" s="267"/>
      <c r="CQ2100" s="267"/>
      <c r="CR2100" s="267"/>
      <c r="CS2100" s="267"/>
      <c r="CT2100" s="267"/>
      <c r="CU2100" s="267"/>
      <c r="CV2100" s="267"/>
      <c r="CW2100" s="267"/>
      <c r="CX2100" s="267"/>
      <c r="CY2100" s="267"/>
      <c r="CZ2100" s="267"/>
      <c r="DA2100" s="267"/>
      <c r="DB2100" s="267"/>
      <c r="DC2100" s="267"/>
      <c r="DD2100" s="267"/>
      <c r="DE2100" s="267"/>
      <c r="DF2100" s="267"/>
      <c r="DG2100" s="267"/>
      <c r="DH2100" s="267"/>
      <c r="DI2100" s="267"/>
      <c r="DJ2100" s="267"/>
      <c r="DK2100" s="267"/>
      <c r="DL2100" s="267"/>
      <c r="DM2100" s="267"/>
      <c r="DN2100" s="267"/>
      <c r="DO2100" s="267"/>
      <c r="DP2100" s="267"/>
      <c r="DQ2100" s="267"/>
      <c r="DR2100" s="267"/>
      <c r="DS2100" s="267"/>
      <c r="DT2100" s="267"/>
      <c r="DU2100" s="267"/>
      <c r="DV2100" s="267"/>
      <c r="DW2100" s="267"/>
      <c r="DX2100" s="267"/>
      <c r="DY2100" s="267"/>
      <c r="DZ2100" s="267"/>
      <c r="EA2100" s="267"/>
      <c r="EB2100" s="267"/>
      <c r="EC2100" s="267"/>
      <c r="ED2100" s="267"/>
      <c r="EE2100" s="267"/>
      <c r="EF2100" s="267"/>
      <c r="EG2100" s="267"/>
      <c r="EH2100" s="267"/>
      <c r="EI2100" s="267"/>
      <c r="EJ2100" s="267"/>
      <c r="EK2100" s="267"/>
      <c r="EL2100" s="267"/>
      <c r="EM2100" s="267"/>
      <c r="EN2100" s="267"/>
      <c r="EO2100" s="267"/>
      <c r="EP2100" s="267"/>
      <c r="EQ2100" s="267"/>
      <c r="ER2100" s="267"/>
      <c r="ES2100" s="267"/>
      <c r="ET2100" s="267"/>
      <c r="EU2100" s="267"/>
      <c r="EV2100" s="267"/>
      <c r="EW2100" s="267"/>
      <c r="EX2100" s="267"/>
      <c r="EY2100" s="267"/>
      <c r="EZ2100" s="267"/>
      <c r="FA2100" s="267"/>
      <c r="FB2100" s="267"/>
      <c r="FC2100" s="267"/>
      <c r="FD2100" s="267"/>
      <c r="FE2100" s="267"/>
      <c r="FF2100" s="267"/>
      <c r="FG2100" s="267"/>
      <c r="FH2100" s="267"/>
      <c r="FI2100" s="267"/>
      <c r="FJ2100" s="267"/>
      <c r="FK2100" s="267"/>
      <c r="FL2100" s="267"/>
      <c r="FM2100" s="267"/>
      <c r="FN2100" s="267"/>
      <c r="FO2100" s="267"/>
      <c r="FP2100" s="267"/>
      <c r="FQ2100" s="267"/>
      <c r="FR2100" s="267"/>
      <c r="FS2100" s="267"/>
      <c r="FT2100" s="267"/>
      <c r="FU2100" s="267"/>
      <c r="FV2100" s="267"/>
      <c r="FW2100" s="267"/>
      <c r="FX2100" s="267"/>
      <c r="FY2100" s="267"/>
      <c r="FZ2100" s="267"/>
      <c r="GA2100" s="267"/>
      <c r="GB2100" s="267"/>
      <c r="GC2100" s="267"/>
      <c r="GD2100" s="267"/>
      <c r="GE2100" s="267"/>
      <c r="GF2100" s="267"/>
      <c r="GG2100" s="267"/>
      <c r="GH2100" s="267"/>
      <c r="GI2100" s="267"/>
      <c r="GJ2100" s="267"/>
      <c r="GK2100" s="267"/>
      <c r="GL2100" s="267"/>
      <c r="GM2100" s="267"/>
      <c r="GN2100" s="267"/>
      <c r="GO2100" s="267"/>
      <c r="GP2100" s="267"/>
      <c r="GQ2100" s="267"/>
      <c r="GR2100" s="267"/>
      <c r="GS2100" s="267"/>
      <c r="GT2100" s="267"/>
      <c r="GU2100" s="267"/>
      <c r="GV2100" s="267"/>
      <c r="GW2100" s="267"/>
      <c r="GX2100" s="267"/>
      <c r="GY2100" s="267"/>
      <c r="GZ2100" s="267"/>
      <c r="HA2100" s="267"/>
      <c r="HB2100" s="267"/>
      <c r="HC2100" s="267"/>
      <c r="HD2100" s="267"/>
      <c r="HE2100" s="267"/>
      <c r="HF2100" s="267"/>
      <c r="HG2100" s="267"/>
      <c r="HH2100" s="267"/>
      <c r="HI2100" s="267"/>
      <c r="HJ2100" s="267"/>
      <c r="HK2100" s="267"/>
      <c r="HL2100" s="267"/>
      <c r="HM2100" s="267"/>
      <c r="HN2100" s="267"/>
      <c r="HO2100" s="267"/>
      <c r="HP2100" s="267"/>
      <c r="HQ2100" s="267"/>
      <c r="HR2100" s="267"/>
      <c r="HS2100" s="267"/>
      <c r="HT2100" s="267"/>
      <c r="HU2100" s="267"/>
      <c r="HV2100" s="267"/>
      <c r="HW2100" s="267"/>
      <c r="HX2100" s="267"/>
      <c r="HY2100" s="267"/>
      <c r="HZ2100" s="267"/>
      <c r="IA2100" s="267"/>
      <c r="IB2100" s="267"/>
      <c r="IC2100" s="267"/>
      <c r="ID2100" s="267"/>
      <c r="IE2100" s="267"/>
      <c r="IF2100" s="267"/>
      <c r="IG2100" s="267"/>
      <c r="IH2100" s="267"/>
      <c r="II2100" s="267"/>
      <c r="IJ2100" s="267"/>
      <c r="IK2100" s="267"/>
      <c r="IL2100" s="267"/>
      <c r="IM2100" s="267"/>
      <c r="IN2100" s="267"/>
      <c r="IO2100" s="267"/>
      <c r="IP2100" s="267"/>
      <c r="IQ2100" s="267"/>
      <c r="IR2100" s="267"/>
      <c r="IS2100" s="267"/>
      <c r="IT2100" s="267"/>
      <c r="IU2100" s="267"/>
    </row>
    <row r="2101" spans="1:255" s="268" customFormat="1" ht="12.75">
      <c r="A2101" s="267"/>
      <c r="B2101" s="267"/>
      <c r="C2101" s="267"/>
      <c r="D2101" s="267"/>
      <c r="E2101" s="267"/>
      <c r="F2101" s="267"/>
      <c r="G2101" s="267"/>
      <c r="H2101" s="267"/>
      <c r="I2101" s="267"/>
      <c r="J2101" s="267"/>
      <c r="K2101" s="267"/>
      <c r="L2101" s="267"/>
      <c r="M2101" s="267"/>
      <c r="N2101" s="267"/>
      <c r="O2101" s="267"/>
      <c r="P2101" s="267"/>
      <c r="Q2101" s="267"/>
      <c r="R2101" s="267"/>
      <c r="S2101" s="267"/>
      <c r="T2101" s="267"/>
      <c r="U2101" s="267"/>
      <c r="V2101" s="267"/>
      <c r="W2101" s="267"/>
      <c r="X2101" s="267"/>
      <c r="Y2101" s="267"/>
      <c r="Z2101" s="267"/>
      <c r="AA2101" s="267"/>
      <c r="AB2101" s="267"/>
      <c r="AC2101" s="267"/>
      <c r="AD2101" s="267"/>
      <c r="AE2101" s="267"/>
      <c r="AF2101" s="267"/>
      <c r="AG2101" s="267"/>
      <c r="AH2101" s="267"/>
      <c r="AI2101" s="267"/>
      <c r="AJ2101" s="267"/>
      <c r="AK2101" s="267"/>
      <c r="AL2101" s="267"/>
      <c r="AM2101" s="267"/>
      <c r="AN2101" s="267"/>
      <c r="AO2101" s="267"/>
      <c r="AP2101" s="267"/>
      <c r="AQ2101" s="267"/>
      <c r="AR2101" s="267"/>
      <c r="AS2101" s="267"/>
      <c r="AT2101" s="267"/>
      <c r="AU2101" s="267"/>
      <c r="AV2101" s="267"/>
      <c r="AW2101" s="267"/>
      <c r="AX2101" s="267"/>
      <c r="AY2101" s="267"/>
      <c r="AZ2101" s="267"/>
      <c r="BA2101" s="267"/>
      <c r="BB2101" s="267"/>
      <c r="BC2101" s="267"/>
      <c r="BD2101" s="267"/>
      <c r="BE2101" s="267"/>
      <c r="BF2101" s="267"/>
      <c r="BG2101" s="267"/>
      <c r="BH2101" s="267"/>
      <c r="BI2101" s="267"/>
      <c r="BJ2101" s="267"/>
      <c r="BK2101" s="267"/>
      <c r="BL2101" s="267"/>
      <c r="BM2101" s="267"/>
      <c r="BN2101" s="267"/>
      <c r="BO2101" s="267"/>
      <c r="BP2101" s="267"/>
      <c r="BQ2101" s="267"/>
      <c r="BR2101" s="267"/>
      <c r="BS2101" s="267"/>
      <c r="BT2101" s="267"/>
      <c r="BU2101" s="267"/>
      <c r="BV2101" s="267"/>
      <c r="BW2101" s="267"/>
      <c r="BX2101" s="267"/>
      <c r="BY2101" s="267"/>
      <c r="BZ2101" s="267"/>
      <c r="CA2101" s="267"/>
      <c r="CB2101" s="267"/>
      <c r="CC2101" s="267"/>
      <c r="CD2101" s="267"/>
      <c r="CE2101" s="267"/>
      <c r="CF2101" s="267"/>
      <c r="CG2101" s="267"/>
      <c r="CH2101" s="267"/>
      <c r="CI2101" s="267"/>
      <c r="CJ2101" s="267"/>
      <c r="CK2101" s="267"/>
      <c r="CL2101" s="267"/>
      <c r="CM2101" s="267"/>
      <c r="CN2101" s="267"/>
      <c r="CO2101" s="267"/>
      <c r="CP2101" s="267"/>
      <c r="CQ2101" s="267"/>
      <c r="CR2101" s="267"/>
      <c r="CS2101" s="267"/>
      <c r="CT2101" s="267"/>
      <c r="CU2101" s="267"/>
      <c r="CV2101" s="267"/>
      <c r="CW2101" s="267"/>
      <c r="CX2101" s="267"/>
      <c r="CY2101" s="267"/>
      <c r="CZ2101" s="267"/>
      <c r="DA2101" s="267"/>
      <c r="DB2101" s="267"/>
      <c r="DC2101" s="267"/>
      <c r="DD2101" s="267"/>
      <c r="DE2101" s="267"/>
      <c r="DF2101" s="267"/>
      <c r="DG2101" s="267"/>
      <c r="DH2101" s="267"/>
      <c r="DI2101" s="267"/>
      <c r="DJ2101" s="267"/>
      <c r="DK2101" s="267"/>
      <c r="DL2101" s="267"/>
      <c r="DM2101" s="267"/>
      <c r="DN2101" s="267"/>
      <c r="DO2101" s="267"/>
      <c r="DP2101" s="267"/>
      <c r="DQ2101" s="267"/>
      <c r="DR2101" s="267"/>
      <c r="DS2101" s="267"/>
      <c r="DT2101" s="267"/>
      <c r="DU2101" s="267"/>
      <c r="DV2101" s="267"/>
      <c r="DW2101" s="267"/>
      <c r="DX2101" s="267"/>
      <c r="DY2101" s="267"/>
      <c r="DZ2101" s="267"/>
      <c r="EA2101" s="267"/>
      <c r="EB2101" s="267"/>
      <c r="EC2101" s="267"/>
      <c r="ED2101" s="267"/>
      <c r="EE2101" s="267"/>
      <c r="EF2101" s="267"/>
      <c r="EG2101" s="267"/>
      <c r="EH2101" s="267"/>
      <c r="EI2101" s="267"/>
      <c r="EJ2101" s="267"/>
      <c r="EK2101" s="267"/>
      <c r="EL2101" s="267"/>
      <c r="EM2101" s="267"/>
      <c r="EN2101" s="267"/>
      <c r="EO2101" s="267"/>
      <c r="EP2101" s="267"/>
      <c r="EQ2101" s="267"/>
      <c r="ER2101" s="267"/>
      <c r="ES2101" s="267"/>
      <c r="ET2101" s="267"/>
      <c r="EU2101" s="267"/>
      <c r="EV2101" s="267"/>
      <c r="EW2101" s="267"/>
      <c r="EX2101" s="267"/>
      <c r="EY2101" s="267"/>
      <c r="EZ2101" s="267"/>
      <c r="FA2101" s="267"/>
      <c r="FB2101" s="267"/>
      <c r="FC2101" s="267"/>
      <c r="FD2101" s="267"/>
      <c r="FE2101" s="267"/>
      <c r="FF2101" s="267"/>
      <c r="FG2101" s="267"/>
      <c r="FH2101" s="267"/>
      <c r="FI2101" s="267"/>
      <c r="FJ2101" s="267"/>
      <c r="FK2101" s="267"/>
      <c r="FL2101" s="267"/>
      <c r="FM2101" s="267"/>
      <c r="FN2101" s="267"/>
      <c r="FO2101" s="267"/>
      <c r="FP2101" s="267"/>
      <c r="FQ2101" s="267"/>
      <c r="FR2101" s="267"/>
      <c r="FS2101" s="267"/>
      <c r="FT2101" s="267"/>
      <c r="FU2101" s="267"/>
      <c r="FV2101" s="267"/>
      <c r="FW2101" s="267"/>
      <c r="FX2101" s="267"/>
      <c r="FY2101" s="267"/>
      <c r="FZ2101" s="267"/>
      <c r="GA2101" s="267"/>
      <c r="GB2101" s="267"/>
      <c r="GC2101" s="267"/>
      <c r="GD2101" s="267"/>
      <c r="GE2101" s="267"/>
      <c r="GF2101" s="267"/>
      <c r="GG2101" s="267"/>
      <c r="GH2101" s="267"/>
      <c r="GI2101" s="267"/>
      <c r="GJ2101" s="267"/>
      <c r="GK2101" s="267"/>
      <c r="GL2101" s="267"/>
      <c r="GM2101" s="267"/>
      <c r="GN2101" s="267"/>
      <c r="GO2101" s="267"/>
      <c r="GP2101" s="267"/>
      <c r="GQ2101" s="267"/>
      <c r="GR2101" s="267"/>
      <c r="GS2101" s="267"/>
      <c r="GT2101" s="267"/>
      <c r="GU2101" s="267"/>
      <c r="GV2101" s="267"/>
      <c r="GW2101" s="267"/>
      <c r="GX2101" s="267"/>
      <c r="GY2101" s="267"/>
      <c r="GZ2101" s="267"/>
      <c r="HA2101" s="267"/>
      <c r="HB2101" s="267"/>
      <c r="HC2101" s="267"/>
      <c r="HD2101" s="267"/>
      <c r="HE2101" s="267"/>
      <c r="HF2101" s="267"/>
      <c r="HG2101" s="267"/>
      <c r="HH2101" s="267"/>
      <c r="HI2101" s="267"/>
      <c r="HJ2101" s="267"/>
      <c r="HK2101" s="267"/>
      <c r="HL2101" s="267"/>
      <c r="HM2101" s="267"/>
      <c r="HN2101" s="267"/>
      <c r="HO2101" s="267"/>
      <c r="HP2101" s="267"/>
      <c r="HQ2101" s="267"/>
      <c r="HR2101" s="267"/>
      <c r="HS2101" s="267"/>
      <c r="HT2101" s="267"/>
      <c r="HU2101" s="267"/>
      <c r="HV2101" s="267"/>
      <c r="HW2101" s="267"/>
      <c r="HX2101" s="267"/>
      <c r="HY2101" s="267"/>
      <c r="HZ2101" s="267"/>
      <c r="IA2101" s="267"/>
      <c r="IB2101" s="267"/>
      <c r="IC2101" s="267"/>
      <c r="ID2101" s="267"/>
      <c r="IE2101" s="267"/>
      <c r="IF2101" s="267"/>
      <c r="IG2101" s="267"/>
      <c r="IH2101" s="267"/>
      <c r="II2101" s="267"/>
      <c r="IJ2101" s="267"/>
      <c r="IK2101" s="267"/>
      <c r="IL2101" s="267"/>
      <c r="IM2101" s="267"/>
      <c r="IN2101" s="267"/>
      <c r="IO2101" s="267"/>
      <c r="IP2101" s="267"/>
      <c r="IQ2101" s="267"/>
      <c r="IR2101" s="267"/>
      <c r="IS2101" s="267"/>
      <c r="IT2101" s="267"/>
      <c r="IU2101" s="267"/>
    </row>
    <row r="2102" spans="1:255" s="268" customFormat="1" ht="12.75">
      <c r="A2102" s="267"/>
      <c r="B2102" s="267"/>
      <c r="C2102" s="267"/>
      <c r="D2102" s="267"/>
      <c r="E2102" s="267"/>
      <c r="F2102" s="267"/>
      <c r="G2102" s="267"/>
      <c r="H2102" s="267"/>
      <c r="I2102" s="267"/>
      <c r="J2102" s="267"/>
      <c r="K2102" s="267"/>
      <c r="L2102" s="267"/>
      <c r="M2102" s="267"/>
      <c r="N2102" s="267"/>
      <c r="O2102" s="267"/>
      <c r="P2102" s="267"/>
      <c r="Q2102" s="267"/>
      <c r="R2102" s="267"/>
      <c r="S2102" s="267"/>
      <c r="T2102" s="267"/>
      <c r="U2102" s="267"/>
      <c r="V2102" s="267"/>
      <c r="W2102" s="267"/>
      <c r="X2102" s="267"/>
      <c r="Y2102" s="267"/>
      <c r="Z2102" s="267"/>
      <c r="AA2102" s="267"/>
      <c r="AB2102" s="267"/>
      <c r="AC2102" s="267"/>
      <c r="AD2102" s="267"/>
      <c r="AE2102" s="267"/>
      <c r="AF2102" s="267"/>
      <c r="AG2102" s="267"/>
      <c r="AH2102" s="267"/>
      <c r="AI2102" s="267"/>
      <c r="AJ2102" s="267"/>
      <c r="AK2102" s="267"/>
      <c r="AL2102" s="267"/>
      <c r="AM2102" s="267"/>
      <c r="AN2102" s="267"/>
      <c r="AO2102" s="267"/>
      <c r="AP2102" s="267"/>
      <c r="AQ2102" s="267"/>
      <c r="AR2102" s="267"/>
      <c r="AS2102" s="267"/>
      <c r="AT2102" s="267"/>
      <c r="AU2102" s="267"/>
      <c r="AV2102" s="267"/>
      <c r="AW2102" s="267"/>
      <c r="AX2102" s="267"/>
      <c r="AY2102" s="267"/>
      <c r="AZ2102" s="267"/>
      <c r="BA2102" s="267"/>
      <c r="BB2102" s="267"/>
      <c r="BC2102" s="267"/>
      <c r="BD2102" s="267"/>
      <c r="BE2102" s="267"/>
      <c r="BF2102" s="267"/>
      <c r="BG2102" s="267"/>
      <c r="BH2102" s="267"/>
      <c r="BI2102" s="267"/>
      <c r="BJ2102" s="267"/>
      <c r="BK2102" s="267"/>
      <c r="BL2102" s="267"/>
      <c r="BM2102" s="267"/>
      <c r="BN2102" s="267"/>
      <c r="BO2102" s="267"/>
      <c r="BP2102" s="267"/>
      <c r="BQ2102" s="267"/>
      <c r="BR2102" s="267"/>
      <c r="BS2102" s="267"/>
      <c r="BT2102" s="267"/>
      <c r="BU2102" s="267"/>
      <c r="BV2102" s="267"/>
      <c r="BW2102" s="267"/>
      <c r="BX2102" s="267"/>
      <c r="BY2102" s="267"/>
      <c r="BZ2102" s="267"/>
      <c r="CA2102" s="267"/>
      <c r="CB2102" s="267"/>
      <c r="CC2102" s="267"/>
      <c r="CD2102" s="267"/>
      <c r="CE2102" s="267"/>
      <c r="CF2102" s="267"/>
      <c r="CG2102" s="267"/>
      <c r="CH2102" s="267"/>
      <c r="CI2102" s="267"/>
      <c r="CJ2102" s="267"/>
      <c r="CK2102" s="267"/>
      <c r="CL2102" s="267"/>
      <c r="CM2102" s="267"/>
      <c r="CN2102" s="267"/>
      <c r="CO2102" s="267"/>
      <c r="CP2102" s="267"/>
      <c r="CQ2102" s="267"/>
      <c r="CR2102" s="267"/>
      <c r="CS2102" s="267"/>
      <c r="CT2102" s="267"/>
      <c r="CU2102" s="267"/>
      <c r="CV2102" s="267"/>
      <c r="CW2102" s="267"/>
      <c r="CX2102" s="267"/>
      <c r="CY2102" s="267"/>
      <c r="CZ2102" s="267"/>
      <c r="DA2102" s="267"/>
      <c r="DB2102" s="267"/>
      <c r="DC2102" s="267"/>
      <c r="DD2102" s="267"/>
      <c r="DE2102" s="267"/>
      <c r="DF2102" s="267"/>
      <c r="DG2102" s="267"/>
      <c r="DH2102" s="267"/>
      <c r="DI2102" s="267"/>
      <c r="DJ2102" s="267"/>
      <c r="DK2102" s="267"/>
      <c r="DL2102" s="267"/>
      <c r="DM2102" s="267"/>
      <c r="DN2102" s="267"/>
      <c r="DO2102" s="267"/>
      <c r="DP2102" s="267"/>
      <c r="DQ2102" s="267"/>
      <c r="DR2102" s="267"/>
      <c r="DS2102" s="267"/>
      <c r="DT2102" s="267"/>
      <c r="DU2102" s="267"/>
      <c r="DV2102" s="267"/>
      <c r="DW2102" s="267"/>
      <c r="DX2102" s="267"/>
      <c r="DY2102" s="267"/>
      <c r="DZ2102" s="267"/>
      <c r="EA2102" s="267"/>
      <c r="EB2102" s="267"/>
      <c r="EC2102" s="267"/>
      <c r="ED2102" s="267"/>
      <c r="EE2102" s="267"/>
      <c r="EF2102" s="267"/>
      <c r="EG2102" s="267"/>
      <c r="EH2102" s="267"/>
      <c r="EI2102" s="267"/>
      <c r="EJ2102" s="267"/>
      <c r="EK2102" s="267"/>
      <c r="EL2102" s="267"/>
      <c r="EM2102" s="267"/>
      <c r="EN2102" s="267"/>
      <c r="EO2102" s="267"/>
      <c r="EP2102" s="267"/>
      <c r="EQ2102" s="267"/>
      <c r="ER2102" s="267"/>
      <c r="ES2102" s="267"/>
      <c r="ET2102" s="267"/>
      <c r="EU2102" s="267"/>
      <c r="EV2102" s="267"/>
      <c r="EW2102" s="267"/>
      <c r="EX2102" s="267"/>
      <c r="EY2102" s="267"/>
      <c r="EZ2102" s="267"/>
      <c r="FA2102" s="267"/>
      <c r="FB2102" s="267"/>
      <c r="FC2102" s="267"/>
      <c r="FD2102" s="267"/>
      <c r="FE2102" s="267"/>
      <c r="FF2102" s="267"/>
      <c r="FG2102" s="267"/>
      <c r="FH2102" s="267"/>
      <c r="FI2102" s="267"/>
      <c r="FJ2102" s="267"/>
      <c r="FK2102" s="267"/>
      <c r="FL2102" s="267"/>
      <c r="FM2102" s="267"/>
      <c r="FN2102" s="267"/>
      <c r="FO2102" s="267"/>
      <c r="FP2102" s="267"/>
      <c r="FQ2102" s="267"/>
      <c r="FR2102" s="267"/>
      <c r="FS2102" s="267"/>
      <c r="FT2102" s="267"/>
      <c r="FU2102" s="267"/>
      <c r="FV2102" s="267"/>
      <c r="FW2102" s="267"/>
      <c r="FX2102" s="267"/>
      <c r="FY2102" s="267"/>
      <c r="FZ2102" s="267"/>
      <c r="GA2102" s="267"/>
      <c r="GB2102" s="267"/>
      <c r="GC2102" s="267"/>
      <c r="GD2102" s="267"/>
      <c r="GE2102" s="267"/>
      <c r="GF2102" s="267"/>
      <c r="GG2102" s="267"/>
      <c r="GH2102" s="267"/>
      <c r="GI2102" s="267"/>
      <c r="GJ2102" s="267"/>
      <c r="GK2102" s="267"/>
      <c r="GL2102" s="267"/>
      <c r="GM2102" s="267"/>
      <c r="GN2102" s="267"/>
      <c r="GO2102" s="267"/>
      <c r="GP2102" s="267"/>
      <c r="GQ2102" s="267"/>
      <c r="GR2102" s="267"/>
      <c r="GS2102" s="267"/>
      <c r="GT2102" s="267"/>
      <c r="GU2102" s="267"/>
      <c r="GV2102" s="267"/>
      <c r="GW2102" s="267"/>
      <c r="GX2102" s="267"/>
      <c r="GY2102" s="267"/>
      <c r="GZ2102" s="267"/>
      <c r="HA2102" s="267"/>
      <c r="HB2102" s="267"/>
      <c r="HC2102" s="267"/>
      <c r="HD2102" s="267"/>
      <c r="HE2102" s="267"/>
      <c r="HF2102" s="267"/>
      <c r="HG2102" s="267"/>
      <c r="HH2102" s="267"/>
      <c r="HI2102" s="267"/>
      <c r="HJ2102" s="267"/>
      <c r="HK2102" s="267"/>
      <c r="HL2102" s="267"/>
      <c r="HM2102" s="267"/>
      <c r="HN2102" s="267"/>
      <c r="HO2102" s="267"/>
      <c r="HP2102" s="267"/>
      <c r="HQ2102" s="267"/>
      <c r="HR2102" s="267"/>
      <c r="HS2102" s="267"/>
      <c r="HT2102" s="267"/>
      <c r="HU2102" s="267"/>
      <c r="HV2102" s="267"/>
      <c r="HW2102" s="267"/>
      <c r="HX2102" s="267"/>
      <c r="HY2102" s="267"/>
      <c r="HZ2102" s="267"/>
      <c r="IA2102" s="267"/>
      <c r="IB2102" s="267"/>
      <c r="IC2102" s="267"/>
      <c r="ID2102" s="267"/>
      <c r="IE2102" s="267"/>
      <c r="IF2102" s="267"/>
      <c r="IG2102" s="267"/>
      <c r="IH2102" s="267"/>
      <c r="II2102" s="267"/>
      <c r="IJ2102" s="267"/>
      <c r="IK2102" s="267"/>
      <c r="IL2102" s="267"/>
      <c r="IM2102" s="267"/>
      <c r="IN2102" s="267"/>
      <c r="IO2102" s="267"/>
      <c r="IP2102" s="267"/>
      <c r="IQ2102" s="267"/>
      <c r="IR2102" s="267"/>
      <c r="IS2102" s="267"/>
      <c r="IT2102" s="267"/>
      <c r="IU2102" s="267"/>
    </row>
    <row r="2103" spans="1:255" s="268" customFormat="1" ht="12.75">
      <c r="A2103" s="267"/>
      <c r="B2103" s="267"/>
      <c r="C2103" s="267"/>
      <c r="D2103" s="267"/>
      <c r="E2103" s="267"/>
      <c r="F2103" s="267"/>
      <c r="G2103" s="267"/>
      <c r="H2103" s="267"/>
      <c r="I2103" s="267"/>
      <c r="J2103" s="267"/>
      <c r="K2103" s="267"/>
      <c r="L2103" s="267"/>
      <c r="M2103" s="267"/>
      <c r="N2103" s="267"/>
      <c r="O2103" s="267"/>
      <c r="P2103" s="267"/>
      <c r="Q2103" s="267"/>
      <c r="R2103" s="267"/>
      <c r="S2103" s="267"/>
      <c r="T2103" s="267"/>
      <c r="U2103" s="267"/>
      <c r="V2103" s="267"/>
      <c r="W2103" s="267"/>
      <c r="X2103" s="267"/>
      <c r="Y2103" s="267"/>
      <c r="Z2103" s="267"/>
      <c r="AA2103" s="267"/>
      <c r="AB2103" s="267"/>
      <c r="AC2103" s="267"/>
      <c r="AD2103" s="267"/>
      <c r="AE2103" s="267"/>
      <c r="AF2103" s="267"/>
      <c r="AG2103" s="267"/>
      <c r="AH2103" s="267"/>
      <c r="AI2103" s="267"/>
      <c r="AJ2103" s="267"/>
      <c r="AK2103" s="267"/>
      <c r="AL2103" s="267"/>
      <c r="AM2103" s="267"/>
      <c r="AN2103" s="267"/>
      <c r="AO2103" s="267"/>
      <c r="AP2103" s="267"/>
      <c r="AQ2103" s="267"/>
      <c r="AR2103" s="267"/>
      <c r="AS2103" s="267"/>
      <c r="AT2103" s="267"/>
      <c r="AU2103" s="267"/>
      <c r="AV2103" s="267"/>
      <c r="AW2103" s="267"/>
      <c r="AX2103" s="267"/>
      <c r="AY2103" s="267"/>
      <c r="AZ2103" s="267"/>
      <c r="BA2103" s="267"/>
      <c r="BB2103" s="267"/>
      <c r="BC2103" s="267"/>
      <c r="BD2103" s="267"/>
      <c r="BE2103" s="267"/>
      <c r="BF2103" s="267"/>
      <c r="BG2103" s="267"/>
      <c r="BH2103" s="267"/>
      <c r="BI2103" s="267"/>
      <c r="BJ2103" s="267"/>
      <c r="BK2103" s="267"/>
      <c r="BL2103" s="267"/>
      <c r="BM2103" s="267"/>
      <c r="BN2103" s="267"/>
      <c r="BO2103" s="267"/>
      <c r="BP2103" s="267"/>
      <c r="BQ2103" s="267"/>
      <c r="BR2103" s="267"/>
      <c r="BS2103" s="267"/>
      <c r="BT2103" s="267"/>
      <c r="BU2103" s="267"/>
      <c r="BV2103" s="267"/>
      <c r="BW2103" s="267"/>
      <c r="BX2103" s="267"/>
      <c r="BY2103" s="267"/>
      <c r="BZ2103" s="267"/>
      <c r="CA2103" s="267"/>
      <c r="CB2103" s="267"/>
      <c r="CC2103" s="267"/>
      <c r="CD2103" s="267"/>
      <c r="CE2103" s="267"/>
      <c r="CF2103" s="267"/>
      <c r="CG2103" s="267"/>
      <c r="CH2103" s="267"/>
      <c r="CI2103" s="267"/>
      <c r="CJ2103" s="267"/>
      <c r="CK2103" s="267"/>
      <c r="CL2103" s="267"/>
      <c r="CM2103" s="267"/>
      <c r="CN2103" s="267"/>
      <c r="CO2103" s="267"/>
      <c r="CP2103" s="267"/>
      <c r="CQ2103" s="267"/>
      <c r="CR2103" s="267"/>
      <c r="CS2103" s="267"/>
      <c r="CT2103" s="267"/>
      <c r="CU2103" s="267"/>
      <c r="CV2103" s="267"/>
      <c r="CW2103" s="267"/>
      <c r="CX2103" s="267"/>
      <c r="CY2103" s="267"/>
      <c r="CZ2103" s="267"/>
      <c r="DA2103" s="267"/>
      <c r="DB2103" s="267"/>
      <c r="DC2103" s="267"/>
      <c r="DD2103" s="267"/>
      <c r="DE2103" s="267"/>
      <c r="DF2103" s="267"/>
      <c r="DG2103" s="267"/>
      <c r="DH2103" s="267"/>
      <c r="DI2103" s="267"/>
      <c r="DJ2103" s="267"/>
      <c r="DK2103" s="267"/>
      <c r="DL2103" s="267"/>
      <c r="DM2103" s="267"/>
      <c r="DN2103" s="267"/>
      <c r="DO2103" s="267"/>
      <c r="DP2103" s="267"/>
      <c r="DQ2103" s="267"/>
      <c r="DR2103" s="267"/>
      <c r="DS2103" s="267"/>
      <c r="DT2103" s="267"/>
      <c r="DU2103" s="267"/>
      <c r="DV2103" s="267"/>
      <c r="DW2103" s="267"/>
      <c r="DX2103" s="267"/>
      <c r="DY2103" s="267"/>
      <c r="DZ2103" s="267"/>
      <c r="EA2103" s="267"/>
      <c r="EB2103" s="267"/>
      <c r="EC2103" s="267"/>
      <c r="ED2103" s="267"/>
      <c r="EE2103" s="267"/>
      <c r="EF2103" s="267"/>
      <c r="EG2103" s="267"/>
      <c r="EH2103" s="267"/>
      <c r="EI2103" s="267"/>
      <c r="EJ2103" s="267"/>
      <c r="EK2103" s="267"/>
      <c r="EL2103" s="267"/>
      <c r="EM2103" s="267"/>
      <c r="EN2103" s="267"/>
      <c r="EO2103" s="267"/>
      <c r="EP2103" s="267"/>
      <c r="EQ2103" s="267"/>
      <c r="ER2103" s="267"/>
      <c r="ES2103" s="267"/>
      <c r="ET2103" s="267"/>
      <c r="EU2103" s="267"/>
      <c r="EV2103" s="267"/>
      <c r="EW2103" s="267"/>
      <c r="EX2103" s="267"/>
      <c r="EY2103" s="267"/>
      <c r="EZ2103" s="267"/>
      <c r="FA2103" s="267"/>
      <c r="FB2103" s="267"/>
      <c r="FC2103" s="267"/>
      <c r="FD2103" s="267"/>
      <c r="FE2103" s="267"/>
      <c r="FF2103" s="267"/>
      <c r="FG2103" s="267"/>
      <c r="FH2103" s="267"/>
      <c r="FI2103" s="267"/>
      <c r="FJ2103" s="267"/>
      <c r="FK2103" s="267"/>
      <c r="FL2103" s="267"/>
      <c r="FM2103" s="267"/>
      <c r="FN2103" s="267"/>
      <c r="FO2103" s="267"/>
      <c r="FP2103" s="267"/>
      <c r="FQ2103" s="267"/>
      <c r="FR2103" s="267"/>
      <c r="FS2103" s="267"/>
      <c r="FT2103" s="267"/>
      <c r="FU2103" s="267"/>
      <c r="FV2103" s="267"/>
      <c r="FW2103" s="267"/>
      <c r="FX2103" s="267"/>
      <c r="FY2103" s="267"/>
      <c r="FZ2103" s="267"/>
      <c r="GA2103" s="267"/>
      <c r="GB2103" s="267"/>
      <c r="GC2103" s="267"/>
      <c r="GD2103" s="267"/>
      <c r="GE2103" s="267"/>
      <c r="GF2103" s="267"/>
      <c r="GG2103" s="267"/>
      <c r="GH2103" s="267"/>
      <c r="GI2103" s="267"/>
      <c r="GJ2103" s="267"/>
      <c r="GK2103" s="267"/>
      <c r="GL2103" s="267"/>
      <c r="GM2103" s="267"/>
      <c r="GN2103" s="267"/>
      <c r="GO2103" s="267"/>
      <c r="GP2103" s="267"/>
      <c r="GQ2103" s="267"/>
      <c r="GR2103" s="267"/>
      <c r="GS2103" s="267"/>
      <c r="GT2103" s="267"/>
      <c r="GU2103" s="267"/>
      <c r="GV2103" s="267"/>
      <c r="GW2103" s="267"/>
      <c r="GX2103" s="267"/>
      <c r="GY2103" s="267"/>
      <c r="GZ2103" s="267"/>
      <c r="HA2103" s="267"/>
      <c r="HB2103" s="267"/>
      <c r="HC2103" s="267"/>
      <c r="HD2103" s="267"/>
      <c r="HE2103" s="267"/>
      <c r="HF2103" s="267"/>
      <c r="HG2103" s="267"/>
      <c r="HH2103" s="267"/>
      <c r="HI2103" s="267"/>
      <c r="HJ2103" s="267"/>
      <c r="HK2103" s="267"/>
      <c r="HL2103" s="267"/>
      <c r="HM2103" s="267"/>
      <c r="HN2103" s="267"/>
      <c r="HO2103" s="267"/>
      <c r="HP2103" s="267"/>
      <c r="HQ2103" s="267"/>
      <c r="HR2103" s="267"/>
      <c r="HS2103" s="267"/>
      <c r="HT2103" s="267"/>
      <c r="HU2103" s="267"/>
      <c r="HV2103" s="267"/>
      <c r="HW2103" s="267"/>
      <c r="HX2103" s="267"/>
      <c r="HY2103" s="267"/>
      <c r="HZ2103" s="267"/>
      <c r="IA2103" s="267"/>
      <c r="IB2103" s="267"/>
      <c r="IC2103" s="267"/>
      <c r="ID2103" s="267"/>
      <c r="IE2103" s="267"/>
      <c r="IF2103" s="267"/>
      <c r="IG2103" s="267"/>
      <c r="IH2103" s="267"/>
      <c r="II2103" s="267"/>
      <c r="IJ2103" s="267"/>
      <c r="IK2103" s="267"/>
      <c r="IL2103" s="267"/>
      <c r="IM2103" s="267"/>
      <c r="IN2103" s="267"/>
      <c r="IO2103" s="267"/>
      <c r="IP2103" s="267"/>
      <c r="IQ2103" s="267"/>
      <c r="IR2103" s="267"/>
      <c r="IS2103" s="267"/>
      <c r="IT2103" s="267"/>
      <c r="IU2103" s="267"/>
    </row>
    <row r="2104" spans="1:255" s="268" customFormat="1" ht="12.75">
      <c r="A2104" s="267"/>
      <c r="B2104" s="267"/>
      <c r="C2104" s="267"/>
      <c r="D2104" s="267"/>
      <c r="E2104" s="267"/>
      <c r="F2104" s="267"/>
      <c r="G2104" s="267"/>
      <c r="H2104" s="267"/>
      <c r="I2104" s="267"/>
      <c r="J2104" s="267"/>
      <c r="K2104" s="267"/>
      <c r="L2104" s="267"/>
      <c r="M2104" s="267"/>
      <c r="N2104" s="267"/>
      <c r="O2104" s="267"/>
      <c r="P2104" s="267"/>
      <c r="Q2104" s="267"/>
      <c r="R2104" s="267"/>
      <c r="S2104" s="267"/>
      <c r="T2104" s="267"/>
      <c r="U2104" s="267"/>
      <c r="V2104" s="267"/>
      <c r="W2104" s="267"/>
      <c r="X2104" s="267"/>
      <c r="Y2104" s="267"/>
      <c r="Z2104" s="267"/>
      <c r="AA2104" s="267"/>
      <c r="AB2104" s="267"/>
      <c r="AC2104" s="267"/>
      <c r="AD2104" s="267"/>
      <c r="AE2104" s="267"/>
      <c r="AF2104" s="267"/>
      <c r="AG2104" s="267"/>
      <c r="AH2104" s="267"/>
      <c r="AI2104" s="267"/>
      <c r="AJ2104" s="267"/>
      <c r="AK2104" s="267"/>
      <c r="AL2104" s="267"/>
      <c r="AM2104" s="267"/>
      <c r="AN2104" s="267"/>
      <c r="AO2104" s="267"/>
      <c r="AP2104" s="267"/>
      <c r="AQ2104" s="267"/>
      <c r="AR2104" s="267"/>
      <c r="AS2104" s="267"/>
      <c r="AT2104" s="267"/>
      <c r="AU2104" s="267"/>
      <c r="AV2104" s="267"/>
      <c r="AW2104" s="267"/>
      <c r="AX2104" s="267"/>
      <c r="AY2104" s="267"/>
      <c r="AZ2104" s="267"/>
      <c r="BA2104" s="267"/>
      <c r="BB2104" s="267"/>
      <c r="BC2104" s="267"/>
      <c r="BD2104" s="267"/>
      <c r="BE2104" s="267"/>
      <c r="BF2104" s="267"/>
      <c r="BG2104" s="267"/>
      <c r="BH2104" s="267"/>
      <c r="BI2104" s="267"/>
      <c r="BJ2104" s="267"/>
      <c r="BK2104" s="267"/>
      <c r="BL2104" s="267"/>
      <c r="BM2104" s="267"/>
      <c r="BN2104" s="267"/>
      <c r="BO2104" s="267"/>
      <c r="BP2104" s="267"/>
      <c r="BQ2104" s="267"/>
      <c r="BR2104" s="267"/>
      <c r="BS2104" s="267"/>
      <c r="BT2104" s="267"/>
      <c r="BU2104" s="267"/>
      <c r="BV2104" s="267"/>
      <c r="BW2104" s="267"/>
      <c r="BX2104" s="267"/>
      <c r="BY2104" s="267"/>
      <c r="BZ2104" s="267"/>
      <c r="CA2104" s="267"/>
      <c r="CB2104" s="267"/>
      <c r="CC2104" s="267"/>
      <c r="CD2104" s="267"/>
      <c r="CE2104" s="267"/>
      <c r="CF2104" s="267"/>
      <c r="CG2104" s="267"/>
      <c r="CH2104" s="267"/>
      <c r="CI2104" s="267"/>
      <c r="CJ2104" s="267"/>
      <c r="CK2104" s="267"/>
      <c r="CL2104" s="267"/>
      <c r="CM2104" s="267"/>
      <c r="CN2104" s="267"/>
      <c r="CO2104" s="267"/>
      <c r="CP2104" s="267"/>
      <c r="CQ2104" s="267"/>
      <c r="CR2104" s="267"/>
      <c r="CS2104" s="267"/>
      <c r="CT2104" s="267"/>
      <c r="CU2104" s="267"/>
      <c r="CV2104" s="267"/>
      <c r="CW2104" s="267"/>
      <c r="CX2104" s="267"/>
      <c r="CY2104" s="267"/>
      <c r="CZ2104" s="267"/>
      <c r="DA2104" s="267"/>
      <c r="DB2104" s="267"/>
      <c r="DC2104" s="267"/>
      <c r="DD2104" s="267"/>
      <c r="DE2104" s="267"/>
      <c r="DF2104" s="267"/>
      <c r="DG2104" s="267"/>
      <c r="DH2104" s="267"/>
      <c r="DI2104" s="267"/>
      <c r="DJ2104" s="267"/>
      <c r="DK2104" s="267"/>
      <c r="DL2104" s="267"/>
      <c r="DM2104" s="267"/>
      <c r="DN2104" s="267"/>
      <c r="DO2104" s="267"/>
      <c r="DP2104" s="267"/>
      <c r="DQ2104" s="267"/>
      <c r="DR2104" s="267"/>
      <c r="DS2104" s="267"/>
      <c r="DT2104" s="267"/>
      <c r="DU2104" s="267"/>
      <c r="DV2104" s="267"/>
      <c r="DW2104" s="267"/>
      <c r="DX2104" s="267"/>
      <c r="DY2104" s="267"/>
      <c r="DZ2104" s="267"/>
      <c r="EA2104" s="267"/>
      <c r="EB2104" s="267"/>
      <c r="EC2104" s="267"/>
      <c r="ED2104" s="267"/>
      <c r="EE2104" s="267"/>
      <c r="EF2104" s="267"/>
      <c r="EG2104" s="267"/>
      <c r="EH2104" s="267"/>
      <c r="EI2104" s="267"/>
      <c r="EJ2104" s="267"/>
      <c r="EK2104" s="267"/>
      <c r="EL2104" s="267"/>
      <c r="EM2104" s="267"/>
      <c r="EN2104" s="267"/>
      <c r="EO2104" s="267"/>
      <c r="EP2104" s="267"/>
      <c r="EQ2104" s="267"/>
      <c r="ER2104" s="267"/>
      <c r="ES2104" s="267"/>
      <c r="ET2104" s="267"/>
      <c r="EU2104" s="267"/>
      <c r="EV2104" s="267"/>
      <c r="EW2104" s="267"/>
      <c r="EX2104" s="267"/>
      <c r="EY2104" s="267"/>
      <c r="EZ2104" s="267"/>
      <c r="FA2104" s="267"/>
      <c r="FB2104" s="267"/>
      <c r="FC2104" s="267"/>
      <c r="FD2104" s="267"/>
      <c r="FE2104" s="267"/>
      <c r="FF2104" s="267"/>
      <c r="FG2104" s="267"/>
      <c r="FH2104" s="267"/>
      <c r="FI2104" s="267"/>
      <c r="FJ2104" s="267"/>
      <c r="FK2104" s="267"/>
      <c r="FL2104" s="267"/>
      <c r="FM2104" s="267"/>
      <c r="FN2104" s="267"/>
      <c r="FO2104" s="267"/>
      <c r="FP2104" s="267"/>
      <c r="FQ2104" s="267"/>
      <c r="FR2104" s="267"/>
      <c r="FS2104" s="267"/>
      <c r="FT2104" s="267"/>
      <c r="FU2104" s="267"/>
      <c r="FV2104" s="267"/>
      <c r="FW2104" s="267"/>
      <c r="FX2104" s="267"/>
      <c r="FY2104" s="267"/>
      <c r="FZ2104" s="267"/>
      <c r="GA2104" s="267"/>
      <c r="GB2104" s="267"/>
      <c r="GC2104" s="267"/>
      <c r="GD2104" s="267"/>
      <c r="GE2104" s="267"/>
      <c r="GF2104" s="267"/>
      <c r="GG2104" s="267"/>
      <c r="GH2104" s="267"/>
      <c r="GI2104" s="267"/>
      <c r="GJ2104" s="267"/>
      <c r="GK2104" s="267"/>
      <c r="GL2104" s="267"/>
      <c r="GM2104" s="267"/>
      <c r="GN2104" s="267"/>
      <c r="GO2104" s="267"/>
      <c r="GP2104" s="267"/>
      <c r="GQ2104" s="267"/>
      <c r="GR2104" s="267"/>
      <c r="GS2104" s="267"/>
      <c r="GT2104" s="267"/>
      <c r="GU2104" s="267"/>
      <c r="GV2104" s="267"/>
      <c r="GW2104" s="267"/>
      <c r="GX2104" s="267"/>
      <c r="GY2104" s="267"/>
      <c r="GZ2104" s="267"/>
      <c r="HA2104" s="267"/>
      <c r="HB2104" s="267"/>
      <c r="HC2104" s="267"/>
      <c r="HD2104" s="267"/>
      <c r="HE2104" s="267"/>
      <c r="HF2104" s="267"/>
      <c r="HG2104" s="267"/>
      <c r="HH2104" s="267"/>
      <c r="HI2104" s="267"/>
      <c r="HJ2104" s="267"/>
      <c r="HK2104" s="267"/>
      <c r="HL2104" s="267"/>
      <c r="HM2104" s="267"/>
      <c r="HN2104" s="267"/>
      <c r="HO2104" s="267"/>
      <c r="HP2104" s="267"/>
      <c r="HQ2104" s="267"/>
      <c r="HR2104" s="267"/>
      <c r="HS2104" s="267"/>
      <c r="HT2104" s="267"/>
      <c r="HU2104" s="267"/>
      <c r="HV2104" s="267"/>
      <c r="HW2104" s="267"/>
      <c r="HX2104" s="267"/>
      <c r="HY2104" s="267"/>
      <c r="HZ2104" s="267"/>
      <c r="IA2104" s="267"/>
      <c r="IB2104" s="267"/>
      <c r="IC2104" s="267"/>
      <c r="ID2104" s="267"/>
      <c r="IE2104" s="267"/>
      <c r="IF2104" s="267"/>
      <c r="IG2104" s="267"/>
      <c r="IH2104" s="267"/>
      <c r="II2104" s="267"/>
      <c r="IJ2104" s="267"/>
      <c r="IK2104" s="267"/>
      <c r="IL2104" s="267"/>
      <c r="IM2104" s="267"/>
      <c r="IN2104" s="267"/>
      <c r="IO2104" s="267"/>
      <c r="IP2104" s="267"/>
      <c r="IQ2104" s="267"/>
      <c r="IR2104" s="267"/>
      <c r="IS2104" s="267"/>
      <c r="IT2104" s="267"/>
      <c r="IU2104" s="267"/>
    </row>
    <row r="2105" spans="1:255" s="268" customFormat="1" ht="12.75">
      <c r="A2105" s="267"/>
      <c r="B2105" s="267"/>
      <c r="C2105" s="267"/>
      <c r="D2105" s="267"/>
      <c r="E2105" s="267"/>
      <c r="F2105" s="267"/>
      <c r="G2105" s="267"/>
      <c r="H2105" s="267"/>
      <c r="I2105" s="267"/>
      <c r="J2105" s="267"/>
      <c r="K2105" s="267"/>
      <c r="L2105" s="267"/>
      <c r="M2105" s="267"/>
      <c r="N2105" s="267"/>
      <c r="O2105" s="267"/>
      <c r="P2105" s="267"/>
      <c r="Q2105" s="267"/>
      <c r="R2105" s="267"/>
      <c r="S2105" s="267"/>
      <c r="T2105" s="267"/>
      <c r="U2105" s="267"/>
      <c r="V2105" s="267"/>
      <c r="W2105" s="267"/>
      <c r="X2105" s="267"/>
      <c r="Y2105" s="267"/>
      <c r="Z2105" s="267"/>
      <c r="AA2105" s="267"/>
      <c r="AB2105" s="267"/>
      <c r="AC2105" s="267"/>
      <c r="AD2105" s="267"/>
      <c r="AE2105" s="267"/>
      <c r="AF2105" s="267"/>
      <c r="AG2105" s="267"/>
      <c r="AH2105" s="267"/>
      <c r="AI2105" s="267"/>
      <c r="AJ2105" s="267"/>
      <c r="AK2105" s="267"/>
      <c r="AL2105" s="267"/>
      <c r="AM2105" s="267"/>
      <c r="AN2105" s="267"/>
      <c r="AO2105" s="267"/>
      <c r="AP2105" s="267"/>
      <c r="AQ2105" s="267"/>
      <c r="AR2105" s="267"/>
      <c r="AS2105" s="267"/>
      <c r="AT2105" s="267"/>
      <c r="AU2105" s="267"/>
      <c r="AV2105" s="267"/>
      <c r="AW2105" s="267"/>
      <c r="AX2105" s="267"/>
      <c r="AY2105" s="267"/>
      <c r="AZ2105" s="267"/>
      <c r="BA2105" s="267"/>
      <c r="BB2105" s="267"/>
      <c r="BC2105" s="267"/>
      <c r="BD2105" s="267"/>
      <c r="BE2105" s="267"/>
      <c r="BF2105" s="267"/>
      <c r="BG2105" s="267"/>
      <c r="BH2105" s="267"/>
      <c r="BI2105" s="267"/>
      <c r="BJ2105" s="267"/>
      <c r="BK2105" s="267"/>
      <c r="BL2105" s="267"/>
      <c r="BM2105" s="267"/>
      <c r="BN2105" s="267"/>
      <c r="BO2105" s="267"/>
      <c r="BP2105" s="267"/>
      <c r="BQ2105" s="267"/>
      <c r="BR2105" s="267"/>
      <c r="BS2105" s="267"/>
      <c r="BT2105" s="267"/>
      <c r="BU2105" s="267"/>
      <c r="BV2105" s="267"/>
      <c r="BW2105" s="267"/>
      <c r="BX2105" s="267"/>
      <c r="BY2105" s="267"/>
      <c r="BZ2105" s="267"/>
      <c r="CA2105" s="267"/>
      <c r="CB2105" s="267"/>
      <c r="CC2105" s="267"/>
      <c r="CD2105" s="267"/>
      <c r="CE2105" s="267"/>
      <c r="CF2105" s="267"/>
      <c r="CG2105" s="267"/>
      <c r="CH2105" s="267"/>
      <c r="CI2105" s="267"/>
      <c r="CJ2105" s="267"/>
      <c r="CK2105" s="267"/>
      <c r="CL2105" s="267"/>
      <c r="CM2105" s="267"/>
      <c r="CN2105" s="267"/>
      <c r="CO2105" s="267"/>
      <c r="CP2105" s="267"/>
      <c r="CQ2105" s="267"/>
      <c r="CR2105" s="267"/>
      <c r="CS2105" s="267"/>
      <c r="CT2105" s="267"/>
      <c r="CU2105" s="267"/>
      <c r="CV2105" s="267"/>
      <c r="CW2105" s="267"/>
      <c r="CX2105" s="267"/>
      <c r="CY2105" s="267"/>
      <c r="CZ2105" s="267"/>
      <c r="DA2105" s="267"/>
      <c r="DB2105" s="267"/>
      <c r="DC2105" s="267"/>
      <c r="DD2105" s="267"/>
      <c r="DE2105" s="267"/>
      <c r="DF2105" s="267"/>
      <c r="DG2105" s="267"/>
      <c r="DH2105" s="267"/>
      <c r="DI2105" s="267"/>
      <c r="DJ2105" s="267"/>
      <c r="DK2105" s="267"/>
      <c r="DL2105" s="267"/>
      <c r="DM2105" s="267"/>
      <c r="DN2105" s="267"/>
      <c r="DO2105" s="267"/>
      <c r="DP2105" s="267"/>
      <c r="DQ2105" s="267"/>
      <c r="DR2105" s="267"/>
      <c r="DS2105" s="267"/>
      <c r="DT2105" s="267"/>
      <c r="DU2105" s="267"/>
      <c r="DV2105" s="267"/>
      <c r="DW2105" s="267"/>
      <c r="DX2105" s="267"/>
      <c r="DY2105" s="267"/>
      <c r="DZ2105" s="267"/>
      <c r="EA2105" s="267"/>
      <c r="EB2105" s="267"/>
      <c r="EC2105" s="267"/>
      <c r="ED2105" s="267"/>
      <c r="EE2105" s="267"/>
      <c r="EF2105" s="267"/>
      <c r="EG2105" s="267"/>
      <c r="EH2105" s="267"/>
      <c r="EI2105" s="267"/>
      <c r="EJ2105" s="267"/>
      <c r="EK2105" s="267"/>
      <c r="EL2105" s="267"/>
      <c r="EM2105" s="267"/>
      <c r="EN2105" s="267"/>
      <c r="EO2105" s="267"/>
      <c r="EP2105" s="267"/>
      <c r="EQ2105" s="267"/>
      <c r="ER2105" s="267"/>
      <c r="ES2105" s="267"/>
      <c r="ET2105" s="267"/>
      <c r="EU2105" s="267"/>
      <c r="EV2105" s="267"/>
      <c r="EW2105" s="267"/>
      <c r="EX2105" s="267"/>
      <c r="EY2105" s="267"/>
      <c r="EZ2105" s="267"/>
      <c r="FA2105" s="267"/>
      <c r="FB2105" s="267"/>
      <c r="FC2105" s="267"/>
      <c r="FD2105" s="267"/>
      <c r="FE2105" s="267"/>
      <c r="FF2105" s="267"/>
      <c r="FG2105" s="267"/>
      <c r="FH2105" s="267"/>
      <c r="FI2105" s="267"/>
      <c r="FJ2105" s="267"/>
      <c r="FK2105" s="267"/>
      <c r="FL2105" s="267"/>
      <c r="FM2105" s="267"/>
      <c r="FN2105" s="267"/>
      <c r="FO2105" s="267"/>
      <c r="FP2105" s="267"/>
      <c r="FQ2105" s="267"/>
      <c r="FR2105" s="267"/>
      <c r="FS2105" s="267"/>
      <c r="FT2105" s="267"/>
      <c r="FU2105" s="267"/>
      <c r="FV2105" s="267"/>
      <c r="FW2105" s="267"/>
      <c r="FX2105" s="267"/>
      <c r="FY2105" s="267"/>
      <c r="FZ2105" s="267"/>
      <c r="GA2105" s="267"/>
      <c r="GB2105" s="267"/>
      <c r="GC2105" s="267"/>
      <c r="GD2105" s="267"/>
      <c r="GE2105" s="267"/>
      <c r="GF2105" s="267"/>
      <c r="GG2105" s="267"/>
      <c r="GH2105" s="267"/>
      <c r="GI2105" s="267"/>
      <c r="GJ2105" s="267"/>
      <c r="GK2105" s="267"/>
      <c r="GL2105" s="267"/>
      <c r="GM2105" s="267"/>
      <c r="GN2105" s="267"/>
      <c r="GO2105" s="267"/>
      <c r="GP2105" s="267"/>
      <c r="GQ2105" s="267"/>
      <c r="GR2105" s="267"/>
      <c r="GS2105" s="267"/>
      <c r="GT2105" s="267"/>
      <c r="GU2105" s="267"/>
      <c r="GV2105" s="267"/>
      <c r="GW2105" s="267"/>
      <c r="GX2105" s="267"/>
      <c r="GY2105" s="267"/>
      <c r="GZ2105" s="267"/>
      <c r="HA2105" s="267"/>
      <c r="HB2105" s="267"/>
      <c r="HC2105" s="267"/>
      <c r="HD2105" s="267"/>
      <c r="HE2105" s="267"/>
      <c r="HF2105" s="267"/>
      <c r="HG2105" s="267"/>
      <c r="HH2105" s="267"/>
      <c r="HI2105" s="267"/>
      <c r="HJ2105" s="267"/>
      <c r="HK2105" s="267"/>
      <c r="HL2105" s="267"/>
      <c r="HM2105" s="267"/>
      <c r="HN2105" s="267"/>
      <c r="HO2105" s="267"/>
      <c r="HP2105" s="267"/>
      <c r="HQ2105" s="267"/>
      <c r="HR2105" s="267"/>
      <c r="HS2105" s="267"/>
      <c r="HT2105" s="267"/>
      <c r="HU2105" s="267"/>
      <c r="HV2105" s="267"/>
      <c r="HW2105" s="267"/>
      <c r="HX2105" s="267"/>
      <c r="HY2105" s="267"/>
      <c r="HZ2105" s="267"/>
      <c r="IA2105" s="267"/>
      <c r="IB2105" s="267"/>
      <c r="IC2105" s="267"/>
      <c r="ID2105" s="267"/>
      <c r="IE2105" s="267"/>
      <c r="IF2105" s="267"/>
      <c r="IG2105" s="267"/>
      <c r="IH2105" s="267"/>
      <c r="II2105" s="267"/>
      <c r="IJ2105" s="267"/>
      <c r="IK2105" s="267"/>
      <c r="IL2105" s="267"/>
      <c r="IM2105" s="267"/>
      <c r="IN2105" s="267"/>
      <c r="IO2105" s="267"/>
      <c r="IP2105" s="267"/>
      <c r="IQ2105" s="267"/>
      <c r="IR2105" s="267"/>
      <c r="IS2105" s="267"/>
      <c r="IT2105" s="267"/>
      <c r="IU2105" s="267"/>
    </row>
    <row r="2106" spans="1:255" s="268" customFormat="1" ht="12.75">
      <c r="A2106" s="267"/>
      <c r="B2106" s="267"/>
      <c r="C2106" s="267"/>
      <c r="D2106" s="267"/>
      <c r="E2106" s="267"/>
      <c r="F2106" s="267"/>
      <c r="G2106" s="267"/>
      <c r="H2106" s="267"/>
      <c r="I2106" s="267"/>
      <c r="J2106" s="267"/>
      <c r="K2106" s="267"/>
      <c r="L2106" s="267"/>
      <c r="M2106" s="267"/>
      <c r="N2106" s="267"/>
      <c r="O2106" s="267"/>
      <c r="P2106" s="267"/>
      <c r="Q2106" s="267"/>
      <c r="R2106" s="267"/>
      <c r="S2106" s="267"/>
      <c r="T2106" s="267"/>
      <c r="U2106" s="267"/>
      <c r="V2106" s="267"/>
      <c r="W2106" s="267"/>
      <c r="X2106" s="267"/>
      <c r="Y2106" s="267"/>
      <c r="Z2106" s="267"/>
      <c r="AA2106" s="267"/>
      <c r="AB2106" s="267"/>
      <c r="AC2106" s="267"/>
      <c r="AD2106" s="267"/>
      <c r="AE2106" s="267"/>
      <c r="AF2106" s="267"/>
      <c r="AG2106" s="267"/>
      <c r="AH2106" s="267"/>
      <c r="AI2106" s="267"/>
      <c r="AJ2106" s="267"/>
      <c r="AK2106" s="267"/>
      <c r="AL2106" s="267"/>
      <c r="AM2106" s="267"/>
      <c r="AN2106" s="267"/>
      <c r="AO2106" s="267"/>
      <c r="AP2106" s="267"/>
      <c r="AQ2106" s="267"/>
      <c r="AR2106" s="267"/>
      <c r="AS2106" s="267"/>
      <c r="AT2106" s="267"/>
      <c r="AU2106" s="267"/>
      <c r="AV2106" s="267"/>
      <c r="AW2106" s="267"/>
      <c r="AX2106" s="267"/>
      <c r="AY2106" s="267"/>
      <c r="AZ2106" s="267"/>
      <c r="BA2106" s="267"/>
      <c r="BB2106" s="267"/>
      <c r="BC2106" s="267"/>
      <c r="BD2106" s="267"/>
      <c r="BE2106" s="267"/>
      <c r="BF2106" s="267"/>
      <c r="BG2106" s="267"/>
      <c r="BH2106" s="267"/>
      <c r="BI2106" s="267"/>
      <c r="BJ2106" s="267"/>
      <c r="BK2106" s="267"/>
      <c r="BL2106" s="267"/>
      <c r="BM2106" s="267"/>
      <c r="BN2106" s="267"/>
      <c r="BO2106" s="267"/>
      <c r="BP2106" s="267"/>
      <c r="BQ2106" s="267"/>
      <c r="BR2106" s="267"/>
      <c r="BS2106" s="267"/>
      <c r="BT2106" s="267"/>
      <c r="BU2106" s="267"/>
      <c r="BV2106" s="267"/>
      <c r="BW2106" s="267"/>
      <c r="BX2106" s="267"/>
      <c r="BY2106" s="267"/>
      <c r="BZ2106" s="267"/>
      <c r="CA2106" s="267"/>
      <c r="CB2106" s="267"/>
      <c r="CC2106" s="267"/>
      <c r="CD2106" s="267"/>
      <c r="CE2106" s="267"/>
      <c r="CF2106" s="267"/>
      <c r="CG2106" s="267"/>
      <c r="CH2106" s="267"/>
      <c r="CI2106" s="267"/>
      <c r="CJ2106" s="267"/>
      <c r="CK2106" s="267"/>
      <c r="CL2106" s="267"/>
      <c r="CM2106" s="267"/>
      <c r="CN2106" s="267"/>
      <c r="CO2106" s="267"/>
      <c r="CP2106" s="267"/>
      <c r="CQ2106" s="267"/>
      <c r="CR2106" s="267"/>
      <c r="CS2106" s="267"/>
      <c r="CT2106" s="267"/>
      <c r="CU2106" s="267"/>
      <c r="CV2106" s="267"/>
      <c r="CW2106" s="267"/>
      <c r="CX2106" s="267"/>
      <c r="CY2106" s="267"/>
      <c r="CZ2106" s="267"/>
      <c r="DA2106" s="267"/>
      <c r="DB2106" s="267"/>
      <c r="DC2106" s="267"/>
      <c r="DD2106" s="267"/>
      <c r="DE2106" s="267"/>
      <c r="DF2106" s="267"/>
      <c r="DG2106" s="267"/>
      <c r="DH2106" s="267"/>
      <c r="DI2106" s="267"/>
      <c r="DJ2106" s="267"/>
      <c r="DK2106" s="267"/>
      <c r="DL2106" s="267"/>
      <c r="DM2106" s="267"/>
      <c r="DN2106" s="267"/>
      <c r="DO2106" s="267"/>
      <c r="DP2106" s="267"/>
      <c r="DQ2106" s="267"/>
      <c r="DR2106" s="267"/>
      <c r="DS2106" s="267"/>
      <c r="DT2106" s="267"/>
      <c r="DU2106" s="267"/>
      <c r="DV2106" s="267"/>
      <c r="DW2106" s="267"/>
      <c r="DX2106" s="267"/>
      <c r="DY2106" s="267"/>
      <c r="DZ2106" s="267"/>
      <c r="EA2106" s="267"/>
      <c r="EB2106" s="267"/>
      <c r="EC2106" s="267"/>
      <c r="ED2106" s="267"/>
      <c r="EE2106" s="267"/>
      <c r="EF2106" s="267"/>
      <c r="EG2106" s="267"/>
      <c r="EH2106" s="267"/>
      <c r="EI2106" s="267"/>
      <c r="EJ2106" s="267"/>
      <c r="EK2106" s="267"/>
      <c r="EL2106" s="267"/>
      <c r="EM2106" s="267"/>
      <c r="EN2106" s="267"/>
      <c r="EO2106" s="267"/>
      <c r="EP2106" s="267"/>
      <c r="EQ2106" s="267"/>
      <c r="ER2106" s="267"/>
      <c r="ES2106" s="267"/>
      <c r="ET2106" s="267"/>
      <c r="EU2106" s="267"/>
      <c r="EV2106" s="267"/>
      <c r="EW2106" s="267"/>
      <c r="EX2106" s="267"/>
      <c r="EY2106" s="267"/>
      <c r="EZ2106" s="267"/>
      <c r="FA2106" s="267"/>
      <c r="FB2106" s="267"/>
      <c r="FC2106" s="267"/>
      <c r="FD2106" s="267"/>
      <c r="FE2106" s="267"/>
      <c r="FF2106" s="267"/>
      <c r="FG2106" s="267"/>
      <c r="FH2106" s="267"/>
      <c r="FI2106" s="267"/>
      <c r="FJ2106" s="267"/>
      <c r="FK2106" s="267"/>
      <c r="FL2106" s="267"/>
      <c r="FM2106" s="267"/>
      <c r="FN2106" s="267"/>
      <c r="FO2106" s="267"/>
      <c r="FP2106" s="267"/>
      <c r="FQ2106" s="267"/>
      <c r="FR2106" s="267"/>
      <c r="FS2106" s="267"/>
      <c r="FT2106" s="267"/>
      <c r="FU2106" s="267"/>
      <c r="FV2106" s="267"/>
      <c r="FW2106" s="267"/>
      <c r="FX2106" s="267"/>
      <c r="FY2106" s="267"/>
      <c r="FZ2106" s="267"/>
      <c r="GA2106" s="267"/>
      <c r="GB2106" s="267"/>
      <c r="GC2106" s="267"/>
      <c r="GD2106" s="267"/>
      <c r="GE2106" s="267"/>
      <c r="GF2106" s="267"/>
      <c r="GG2106" s="267"/>
      <c r="GH2106" s="267"/>
      <c r="GI2106" s="267"/>
      <c r="GJ2106" s="267"/>
      <c r="GK2106" s="267"/>
      <c r="GL2106" s="267"/>
      <c r="GM2106" s="267"/>
      <c r="GN2106" s="267"/>
      <c r="GO2106" s="267"/>
      <c r="GP2106" s="267"/>
      <c r="GQ2106" s="267"/>
      <c r="GR2106" s="267"/>
      <c r="GS2106" s="267"/>
      <c r="GT2106" s="267"/>
      <c r="GU2106" s="267"/>
      <c r="GV2106" s="267"/>
      <c r="GW2106" s="267"/>
      <c r="GX2106" s="267"/>
      <c r="GY2106" s="267"/>
      <c r="GZ2106" s="267"/>
      <c r="HA2106" s="267"/>
      <c r="HB2106" s="267"/>
      <c r="HC2106" s="267"/>
      <c r="HD2106" s="267"/>
      <c r="HE2106" s="267"/>
      <c r="HF2106" s="267"/>
      <c r="HG2106" s="267"/>
      <c r="HH2106" s="267"/>
      <c r="HI2106" s="267"/>
      <c r="HJ2106" s="267"/>
      <c r="HK2106" s="267"/>
      <c r="HL2106" s="267"/>
      <c r="HM2106" s="267"/>
      <c r="HN2106" s="267"/>
      <c r="HO2106" s="267"/>
      <c r="HP2106" s="267"/>
      <c r="HQ2106" s="267"/>
      <c r="HR2106" s="267"/>
      <c r="HS2106" s="267"/>
      <c r="HT2106" s="267"/>
      <c r="HU2106" s="267"/>
      <c r="HV2106" s="267"/>
      <c r="HW2106" s="267"/>
      <c r="HX2106" s="267"/>
      <c r="HY2106" s="267"/>
      <c r="HZ2106" s="267"/>
      <c r="IA2106" s="267"/>
      <c r="IB2106" s="267"/>
      <c r="IC2106" s="267"/>
      <c r="ID2106" s="267"/>
      <c r="IE2106" s="267"/>
      <c r="IF2106" s="267"/>
      <c r="IG2106" s="267"/>
      <c r="IH2106" s="267"/>
      <c r="II2106" s="267"/>
      <c r="IJ2106" s="267"/>
      <c r="IK2106" s="267"/>
      <c r="IL2106" s="267"/>
      <c r="IM2106" s="267"/>
      <c r="IN2106" s="267"/>
      <c r="IO2106" s="267"/>
      <c r="IP2106" s="267"/>
      <c r="IQ2106" s="267"/>
      <c r="IR2106" s="267"/>
      <c r="IS2106" s="267"/>
      <c r="IT2106" s="267"/>
      <c r="IU2106" s="267"/>
    </row>
    <row r="2107" spans="1:255" s="268" customFormat="1" ht="12.75">
      <c r="A2107" s="267"/>
      <c r="B2107" s="267"/>
      <c r="C2107" s="267"/>
      <c r="D2107" s="267"/>
      <c r="E2107" s="267"/>
      <c r="F2107" s="267"/>
      <c r="G2107" s="267"/>
      <c r="H2107" s="267"/>
      <c r="I2107" s="267"/>
      <c r="J2107" s="267"/>
      <c r="K2107" s="267"/>
      <c r="L2107" s="267"/>
      <c r="M2107" s="267"/>
      <c r="N2107" s="267"/>
      <c r="O2107" s="267"/>
      <c r="P2107" s="267"/>
      <c r="Q2107" s="267"/>
      <c r="R2107" s="267"/>
      <c r="S2107" s="267"/>
      <c r="T2107" s="267"/>
      <c r="U2107" s="267"/>
      <c r="V2107" s="267"/>
      <c r="W2107" s="267"/>
      <c r="X2107" s="267"/>
      <c r="Y2107" s="267"/>
      <c r="Z2107" s="267"/>
      <c r="AA2107" s="267"/>
      <c r="AB2107" s="267"/>
      <c r="AC2107" s="267"/>
      <c r="AD2107" s="267"/>
      <c r="AE2107" s="267"/>
      <c r="AF2107" s="267"/>
      <c r="AG2107" s="267"/>
      <c r="AH2107" s="267"/>
      <c r="AI2107" s="267"/>
      <c r="AJ2107" s="267"/>
      <c r="AK2107" s="267"/>
      <c r="AL2107" s="267"/>
      <c r="AM2107" s="267"/>
      <c r="AN2107" s="267"/>
      <c r="AO2107" s="267"/>
      <c r="AP2107" s="267"/>
      <c r="AQ2107" s="267"/>
      <c r="AR2107" s="267"/>
      <c r="AS2107" s="267"/>
      <c r="AT2107" s="267"/>
      <c r="AU2107" s="267"/>
      <c r="AV2107" s="267"/>
      <c r="AW2107" s="267"/>
      <c r="AX2107" s="267"/>
      <c r="AY2107" s="267"/>
      <c r="AZ2107" s="267"/>
      <c r="BA2107" s="267"/>
      <c r="BB2107" s="267"/>
      <c r="BC2107" s="267"/>
      <c r="BD2107" s="267"/>
      <c r="BE2107" s="267"/>
      <c r="BF2107" s="267"/>
      <c r="BG2107" s="267"/>
      <c r="BH2107" s="267"/>
      <c r="BI2107" s="267"/>
      <c r="BJ2107" s="267"/>
      <c r="BK2107" s="267"/>
      <c r="BL2107" s="267"/>
      <c r="BM2107" s="267"/>
      <c r="BN2107" s="267"/>
      <c r="BO2107" s="267"/>
      <c r="BP2107" s="267"/>
      <c r="BQ2107" s="267"/>
      <c r="BR2107" s="267"/>
      <c r="BS2107" s="267"/>
      <c r="BT2107" s="267"/>
      <c r="BU2107" s="267"/>
      <c r="BV2107" s="267"/>
      <c r="BW2107" s="267"/>
      <c r="BX2107" s="267"/>
      <c r="BY2107" s="267"/>
      <c r="BZ2107" s="267"/>
      <c r="CA2107" s="267"/>
      <c r="CB2107" s="267"/>
      <c r="CC2107" s="267"/>
      <c r="CD2107" s="267"/>
      <c r="CE2107" s="267"/>
      <c r="CF2107" s="267"/>
      <c r="CG2107" s="267"/>
      <c r="CH2107" s="267"/>
      <c r="CI2107" s="267"/>
      <c r="CJ2107" s="267"/>
      <c r="CK2107" s="267"/>
      <c r="CL2107" s="267"/>
      <c r="CM2107" s="267"/>
      <c r="CN2107" s="267"/>
      <c r="CO2107" s="267"/>
      <c r="CP2107" s="267"/>
      <c r="CQ2107" s="267"/>
      <c r="CR2107" s="267"/>
      <c r="CS2107" s="267"/>
      <c r="CT2107" s="267"/>
      <c r="CU2107" s="267"/>
      <c r="CV2107" s="267"/>
      <c r="CW2107" s="267"/>
      <c r="CX2107" s="267"/>
      <c r="CY2107" s="267"/>
      <c r="CZ2107" s="267"/>
      <c r="DA2107" s="267"/>
      <c r="DB2107" s="267"/>
      <c r="DC2107" s="267"/>
      <c r="DD2107" s="267"/>
      <c r="DE2107" s="267"/>
      <c r="DF2107" s="267"/>
      <c r="DG2107" s="267"/>
      <c r="DH2107" s="267"/>
      <c r="DI2107" s="267"/>
      <c r="DJ2107" s="267"/>
      <c r="DK2107" s="267"/>
      <c r="DL2107" s="267"/>
      <c r="DM2107" s="267"/>
      <c r="DN2107" s="267"/>
      <c r="DO2107" s="267"/>
      <c r="DP2107" s="267"/>
      <c r="DQ2107" s="267"/>
      <c r="DR2107" s="267"/>
      <c r="DS2107" s="267"/>
      <c r="DT2107" s="267"/>
      <c r="DU2107" s="267"/>
      <c r="DV2107" s="267"/>
      <c r="DW2107" s="267"/>
      <c r="DX2107" s="267"/>
      <c r="DY2107" s="267"/>
      <c r="DZ2107" s="267"/>
      <c r="EA2107" s="267"/>
      <c r="EB2107" s="267"/>
      <c r="EC2107" s="267"/>
      <c r="ED2107" s="267"/>
      <c r="EE2107" s="267"/>
      <c r="EF2107" s="267"/>
      <c r="EG2107" s="267"/>
      <c r="EH2107" s="267"/>
      <c r="EI2107" s="267"/>
      <c r="EJ2107" s="267"/>
      <c r="EK2107" s="267"/>
      <c r="EL2107" s="267"/>
      <c r="EM2107" s="267"/>
      <c r="EN2107" s="267"/>
      <c r="EO2107" s="267"/>
      <c r="EP2107" s="267"/>
      <c r="EQ2107" s="267"/>
      <c r="ER2107" s="267"/>
      <c r="ES2107" s="267"/>
      <c r="ET2107" s="267"/>
      <c r="EU2107" s="267"/>
      <c r="EV2107" s="267"/>
      <c r="EW2107" s="267"/>
      <c r="EX2107" s="267"/>
      <c r="EY2107" s="267"/>
      <c r="EZ2107" s="267"/>
      <c r="FA2107" s="267"/>
      <c r="FB2107" s="267"/>
      <c r="FC2107" s="267"/>
      <c r="FD2107" s="267"/>
      <c r="FE2107" s="267"/>
      <c r="FF2107" s="267"/>
      <c r="FG2107" s="267"/>
      <c r="FH2107" s="267"/>
      <c r="FI2107" s="267"/>
      <c r="FJ2107" s="267"/>
      <c r="FK2107" s="267"/>
      <c r="FL2107" s="267"/>
      <c r="FM2107" s="267"/>
      <c r="FN2107" s="267"/>
      <c r="FO2107" s="267"/>
      <c r="FP2107" s="267"/>
      <c r="FQ2107" s="267"/>
      <c r="FR2107" s="267"/>
      <c r="FS2107" s="267"/>
      <c r="FT2107" s="267"/>
      <c r="FU2107" s="267"/>
      <c r="FV2107" s="267"/>
      <c r="FW2107" s="267"/>
      <c r="FX2107" s="267"/>
      <c r="FY2107" s="267"/>
      <c r="FZ2107" s="267"/>
      <c r="GA2107" s="267"/>
      <c r="GB2107" s="267"/>
      <c r="GC2107" s="267"/>
      <c r="GD2107" s="267"/>
      <c r="GE2107" s="267"/>
      <c r="GF2107" s="267"/>
      <c r="GG2107" s="267"/>
      <c r="GH2107" s="267"/>
      <c r="GI2107" s="267"/>
      <c r="GJ2107" s="267"/>
      <c r="GK2107" s="267"/>
      <c r="GL2107" s="267"/>
      <c r="GM2107" s="267"/>
      <c r="GN2107" s="267"/>
      <c r="GO2107" s="267"/>
      <c r="GP2107" s="267"/>
      <c r="GQ2107" s="267"/>
      <c r="GR2107" s="267"/>
      <c r="GS2107" s="267"/>
      <c r="GT2107" s="267"/>
      <c r="GU2107" s="267"/>
      <c r="GV2107" s="267"/>
      <c r="GW2107" s="267"/>
      <c r="GX2107" s="267"/>
      <c r="GY2107" s="267"/>
      <c r="GZ2107" s="267"/>
      <c r="HA2107" s="267"/>
      <c r="HB2107" s="267"/>
      <c r="HC2107" s="267"/>
      <c r="HD2107" s="267"/>
      <c r="HE2107" s="267"/>
      <c r="HF2107" s="267"/>
      <c r="HG2107" s="267"/>
      <c r="HH2107" s="267"/>
      <c r="HI2107" s="267"/>
      <c r="HJ2107" s="267"/>
      <c r="HK2107" s="267"/>
      <c r="HL2107" s="267"/>
      <c r="HM2107" s="267"/>
      <c r="HN2107" s="267"/>
      <c r="HO2107" s="267"/>
      <c r="HP2107" s="267"/>
      <c r="HQ2107" s="267"/>
      <c r="HR2107" s="267"/>
      <c r="HS2107" s="267"/>
      <c r="HT2107" s="267"/>
      <c r="HU2107" s="267"/>
      <c r="HV2107" s="267"/>
      <c r="HW2107" s="267"/>
      <c r="HX2107" s="267"/>
      <c r="HY2107" s="267"/>
      <c r="HZ2107" s="267"/>
      <c r="IA2107" s="267"/>
      <c r="IB2107" s="267"/>
      <c r="IC2107" s="267"/>
      <c r="ID2107" s="267"/>
      <c r="IE2107" s="267"/>
      <c r="IF2107" s="267"/>
      <c r="IG2107" s="267"/>
      <c r="IH2107" s="267"/>
      <c r="II2107" s="267"/>
      <c r="IJ2107" s="267"/>
      <c r="IK2107" s="267"/>
      <c r="IL2107" s="267"/>
      <c r="IM2107" s="267"/>
      <c r="IN2107" s="267"/>
      <c r="IO2107" s="267"/>
      <c r="IP2107" s="267"/>
      <c r="IQ2107" s="267"/>
      <c r="IR2107" s="267"/>
      <c r="IS2107" s="267"/>
      <c r="IT2107" s="267"/>
      <c r="IU2107" s="267"/>
    </row>
    <row r="2108" spans="1:255" s="268" customFormat="1" ht="12.75">
      <c r="A2108" s="267"/>
      <c r="B2108" s="267"/>
      <c r="C2108" s="267"/>
      <c r="D2108" s="267"/>
      <c r="E2108" s="267"/>
      <c r="F2108" s="267"/>
      <c r="G2108" s="267"/>
      <c r="H2108" s="267"/>
      <c r="I2108" s="267"/>
      <c r="J2108" s="267"/>
      <c r="K2108" s="267"/>
      <c r="L2108" s="267"/>
      <c r="M2108" s="267"/>
      <c r="N2108" s="267"/>
      <c r="O2108" s="267"/>
      <c r="P2108" s="267"/>
      <c r="Q2108" s="267"/>
      <c r="R2108" s="267"/>
      <c r="S2108" s="267"/>
      <c r="T2108" s="267"/>
      <c r="U2108" s="267"/>
      <c r="V2108" s="267"/>
      <c r="W2108" s="267"/>
      <c r="X2108" s="267"/>
      <c r="Y2108" s="267"/>
      <c r="Z2108" s="267"/>
      <c r="AA2108" s="267"/>
      <c r="AB2108" s="267"/>
      <c r="AC2108" s="267"/>
      <c r="AD2108" s="267"/>
      <c r="AE2108" s="267"/>
      <c r="AF2108" s="267"/>
      <c r="AG2108" s="267"/>
      <c r="AH2108" s="267"/>
      <c r="AI2108" s="267"/>
      <c r="AJ2108" s="267"/>
      <c r="AK2108" s="267"/>
      <c r="AL2108" s="267"/>
      <c r="AM2108" s="267"/>
      <c r="AN2108" s="267"/>
      <c r="AO2108" s="267"/>
      <c r="AP2108" s="267"/>
      <c r="AQ2108" s="267"/>
      <c r="AR2108" s="267"/>
      <c r="AS2108" s="267"/>
      <c r="AT2108" s="267"/>
      <c r="AU2108" s="267"/>
      <c r="AV2108" s="267"/>
      <c r="AW2108" s="267"/>
      <c r="AX2108" s="267"/>
      <c r="AY2108" s="267"/>
      <c r="AZ2108" s="267"/>
      <c r="BA2108" s="267"/>
      <c r="BB2108" s="267"/>
      <c r="BC2108" s="267"/>
      <c r="BD2108" s="267"/>
      <c r="BE2108" s="267"/>
      <c r="BF2108" s="267"/>
      <c r="BG2108" s="267"/>
      <c r="BH2108" s="267"/>
      <c r="BI2108" s="267"/>
      <c r="BJ2108" s="267"/>
      <c r="BK2108" s="267"/>
      <c r="BL2108" s="267"/>
      <c r="BM2108" s="267"/>
      <c r="BN2108" s="267"/>
      <c r="BO2108" s="267"/>
      <c r="BP2108" s="267"/>
      <c r="BQ2108" s="267"/>
      <c r="BR2108" s="267"/>
      <c r="BS2108" s="267"/>
      <c r="BT2108" s="267"/>
      <c r="BU2108" s="267"/>
      <c r="BV2108" s="267"/>
      <c r="BW2108" s="267"/>
      <c r="BX2108" s="267"/>
      <c r="BY2108" s="267"/>
      <c r="BZ2108" s="267"/>
      <c r="CA2108" s="267"/>
      <c r="CB2108" s="267"/>
      <c r="CC2108" s="267"/>
      <c r="CD2108" s="267"/>
      <c r="CE2108" s="267"/>
      <c r="CF2108" s="267"/>
      <c r="CG2108" s="267"/>
      <c r="CH2108" s="267"/>
      <c r="CI2108" s="267"/>
      <c r="CJ2108" s="267"/>
      <c r="CK2108" s="267"/>
      <c r="CL2108" s="267"/>
      <c r="CM2108" s="267"/>
      <c r="CN2108" s="267"/>
      <c r="CO2108" s="267"/>
      <c r="CP2108" s="267"/>
      <c r="CQ2108" s="267"/>
      <c r="CR2108" s="267"/>
      <c r="CS2108" s="267"/>
      <c r="CT2108" s="267"/>
      <c r="CU2108" s="267"/>
      <c r="CV2108" s="267"/>
      <c r="CW2108" s="267"/>
      <c r="CX2108" s="267"/>
      <c r="CY2108" s="267"/>
      <c r="CZ2108" s="267"/>
      <c r="DA2108" s="267"/>
      <c r="DB2108" s="267"/>
      <c r="DC2108" s="267"/>
      <c r="DD2108" s="267"/>
      <c r="DE2108" s="267"/>
      <c r="DF2108" s="267"/>
      <c r="DG2108" s="267"/>
      <c r="DH2108" s="267"/>
      <c r="DI2108" s="267"/>
      <c r="DJ2108" s="267"/>
      <c r="DK2108" s="267"/>
      <c r="DL2108" s="267"/>
      <c r="DM2108" s="267"/>
      <c r="DN2108" s="267"/>
      <c r="DO2108" s="267"/>
      <c r="DP2108" s="267"/>
      <c r="DQ2108" s="267"/>
      <c r="DR2108" s="267"/>
      <c r="DS2108" s="267"/>
      <c r="DT2108" s="267"/>
      <c r="DU2108" s="267"/>
      <c r="DV2108" s="267"/>
      <c r="DW2108" s="267"/>
      <c r="DX2108" s="267"/>
      <c r="DY2108" s="267"/>
      <c r="DZ2108" s="267"/>
      <c r="EA2108" s="267"/>
      <c r="EB2108" s="267"/>
      <c r="EC2108" s="267"/>
      <c r="ED2108" s="267"/>
      <c r="EE2108" s="267"/>
      <c r="EF2108" s="267"/>
      <c r="EG2108" s="267"/>
      <c r="EH2108" s="267"/>
      <c r="EI2108" s="267"/>
      <c r="EJ2108" s="267"/>
      <c r="EK2108" s="267"/>
      <c r="EL2108" s="267"/>
      <c r="EM2108" s="267"/>
      <c r="EN2108" s="267"/>
      <c r="EO2108" s="267"/>
      <c r="EP2108" s="267"/>
      <c r="EQ2108" s="267"/>
      <c r="ER2108" s="267"/>
      <c r="ES2108" s="267"/>
      <c r="ET2108" s="267"/>
      <c r="EU2108" s="267"/>
      <c r="EV2108" s="267"/>
      <c r="EW2108" s="267"/>
      <c r="EX2108" s="267"/>
      <c r="EY2108" s="267"/>
      <c r="EZ2108" s="267"/>
      <c r="FA2108" s="267"/>
      <c r="FB2108" s="267"/>
      <c r="FC2108" s="267"/>
      <c r="FD2108" s="267"/>
      <c r="FE2108" s="267"/>
      <c r="FF2108" s="267"/>
      <c r="FG2108" s="267"/>
      <c r="FH2108" s="267"/>
      <c r="FI2108" s="267"/>
      <c r="FJ2108" s="267"/>
      <c r="FK2108" s="267"/>
      <c r="FL2108" s="267"/>
      <c r="FM2108" s="267"/>
      <c r="FN2108" s="267"/>
      <c r="FO2108" s="267"/>
      <c r="FP2108" s="267"/>
      <c r="FQ2108" s="267"/>
      <c r="FR2108" s="267"/>
      <c r="FS2108" s="267"/>
      <c r="FT2108" s="267"/>
      <c r="FU2108" s="267"/>
      <c r="FV2108" s="267"/>
      <c r="FW2108" s="267"/>
      <c r="FX2108" s="267"/>
      <c r="FY2108" s="267"/>
      <c r="FZ2108" s="267"/>
      <c r="GA2108" s="267"/>
      <c r="GB2108" s="267"/>
      <c r="GC2108" s="267"/>
      <c r="GD2108" s="267"/>
      <c r="GE2108" s="267"/>
      <c r="GF2108" s="267"/>
      <c r="GG2108" s="267"/>
      <c r="GH2108" s="267"/>
      <c r="GI2108" s="267"/>
      <c r="GJ2108" s="267"/>
      <c r="GK2108" s="267"/>
      <c r="GL2108" s="267"/>
      <c r="GM2108" s="267"/>
      <c r="GN2108" s="267"/>
      <c r="GO2108" s="267"/>
      <c r="GP2108" s="267"/>
      <c r="GQ2108" s="267"/>
      <c r="GR2108" s="267"/>
      <c r="GS2108" s="267"/>
      <c r="GT2108" s="267"/>
      <c r="GU2108" s="267"/>
      <c r="GV2108" s="267"/>
      <c r="GW2108" s="267"/>
      <c r="GX2108" s="267"/>
      <c r="GY2108" s="267"/>
      <c r="GZ2108" s="267"/>
      <c r="HA2108" s="267"/>
      <c r="HB2108" s="267"/>
      <c r="HC2108" s="267"/>
      <c r="HD2108" s="267"/>
      <c r="HE2108" s="267"/>
      <c r="HF2108" s="267"/>
      <c r="HG2108" s="267"/>
      <c r="HH2108" s="267"/>
      <c r="HI2108" s="267"/>
      <c r="HJ2108" s="267"/>
      <c r="HK2108" s="267"/>
      <c r="HL2108" s="267"/>
      <c r="HM2108" s="267"/>
      <c r="HN2108" s="267"/>
      <c r="HO2108" s="267"/>
      <c r="HP2108" s="267"/>
      <c r="HQ2108" s="267"/>
      <c r="HR2108" s="267"/>
      <c r="HS2108" s="267"/>
      <c r="HT2108" s="267"/>
      <c r="HU2108" s="267"/>
      <c r="HV2108" s="267"/>
      <c r="HW2108" s="267"/>
      <c r="HX2108" s="267"/>
      <c r="HY2108" s="267"/>
      <c r="HZ2108" s="267"/>
      <c r="IA2108" s="267"/>
      <c r="IB2108" s="267"/>
      <c r="IC2108" s="267"/>
      <c r="ID2108" s="267"/>
      <c r="IE2108" s="267"/>
      <c r="IF2108" s="267"/>
      <c r="IG2108" s="267"/>
      <c r="IH2108" s="267"/>
      <c r="II2108" s="267"/>
      <c r="IJ2108" s="267"/>
      <c r="IK2108" s="267"/>
      <c r="IL2108" s="267"/>
      <c r="IM2108" s="267"/>
      <c r="IN2108" s="267"/>
      <c r="IO2108" s="267"/>
      <c r="IP2108" s="267"/>
      <c r="IQ2108" s="267"/>
      <c r="IR2108" s="267"/>
      <c r="IS2108" s="267"/>
      <c r="IT2108" s="267"/>
      <c r="IU2108" s="267"/>
    </row>
    <row r="2109" spans="1:255" s="268" customFormat="1" ht="12.75">
      <c r="A2109" s="267"/>
      <c r="B2109" s="267"/>
      <c r="C2109" s="267"/>
      <c r="D2109" s="267"/>
      <c r="E2109" s="267"/>
      <c r="F2109" s="267"/>
      <c r="G2109" s="267"/>
      <c r="H2109" s="267"/>
      <c r="I2109" s="267"/>
      <c r="J2109" s="267"/>
      <c r="K2109" s="267"/>
      <c r="L2109" s="267"/>
      <c r="M2109" s="267"/>
      <c r="N2109" s="267"/>
      <c r="O2109" s="267"/>
      <c r="P2109" s="267"/>
      <c r="Q2109" s="267"/>
      <c r="R2109" s="267"/>
      <c r="S2109" s="267"/>
      <c r="T2109" s="267"/>
      <c r="U2109" s="267"/>
      <c r="V2109" s="267"/>
      <c r="W2109" s="267"/>
      <c r="X2109" s="267"/>
      <c r="Y2109" s="267"/>
      <c r="Z2109" s="267"/>
      <c r="AA2109" s="267"/>
      <c r="AB2109" s="267"/>
      <c r="AC2109" s="267"/>
      <c r="AD2109" s="267"/>
      <c r="AE2109" s="267"/>
      <c r="AF2109" s="267"/>
      <c r="AG2109" s="267"/>
      <c r="AH2109" s="267"/>
      <c r="AI2109" s="267"/>
      <c r="AJ2109" s="267"/>
      <c r="AK2109" s="267"/>
      <c r="AL2109" s="267"/>
      <c r="AM2109" s="267"/>
      <c r="AN2109" s="267"/>
      <c r="AO2109" s="267"/>
      <c r="AP2109" s="267"/>
      <c r="AQ2109" s="267"/>
      <c r="AR2109" s="267"/>
      <c r="AS2109" s="267"/>
      <c r="AT2109" s="267"/>
      <c r="AU2109" s="267"/>
      <c r="AV2109" s="267"/>
      <c r="AW2109" s="267"/>
      <c r="AX2109" s="267"/>
      <c r="AY2109" s="267"/>
      <c r="AZ2109" s="267"/>
      <c r="BA2109" s="267"/>
      <c r="BB2109" s="267"/>
      <c r="BC2109" s="267"/>
      <c r="BD2109" s="267"/>
      <c r="BE2109" s="267"/>
      <c r="BF2109" s="267"/>
      <c r="BG2109" s="267"/>
      <c r="BH2109" s="267"/>
      <c r="BI2109" s="267"/>
      <c r="BJ2109" s="267"/>
      <c r="BK2109" s="267"/>
      <c r="BL2109" s="267"/>
      <c r="BM2109" s="267"/>
      <c r="BN2109" s="267"/>
      <c r="BO2109" s="267"/>
      <c r="BP2109" s="267"/>
      <c r="BQ2109" s="267"/>
      <c r="BR2109" s="267"/>
      <c r="BS2109" s="267"/>
      <c r="BT2109" s="267"/>
      <c r="BU2109" s="267"/>
      <c r="BV2109" s="267"/>
      <c r="BW2109" s="267"/>
      <c r="BX2109" s="267"/>
      <c r="BY2109" s="267"/>
      <c r="BZ2109" s="267"/>
      <c r="CA2109" s="267"/>
      <c r="CB2109" s="267"/>
      <c r="CC2109" s="267"/>
      <c r="CD2109" s="267"/>
      <c r="CE2109" s="267"/>
      <c r="CF2109" s="267"/>
      <c r="CG2109" s="267"/>
      <c r="CH2109" s="267"/>
      <c r="CI2109" s="267"/>
      <c r="CJ2109" s="267"/>
      <c r="CK2109" s="267"/>
      <c r="CL2109" s="267"/>
      <c r="CM2109" s="267"/>
      <c r="CN2109" s="267"/>
      <c r="CO2109" s="267"/>
      <c r="CP2109" s="267"/>
      <c r="CQ2109" s="267"/>
      <c r="CR2109" s="267"/>
      <c r="CS2109" s="267"/>
      <c r="CT2109" s="267"/>
      <c r="CU2109" s="267"/>
      <c r="CV2109" s="267"/>
      <c r="CW2109" s="267"/>
      <c r="CX2109" s="267"/>
      <c r="CY2109" s="267"/>
      <c r="CZ2109" s="267"/>
      <c r="DA2109" s="267"/>
      <c r="DB2109" s="267"/>
      <c r="DC2109" s="267"/>
      <c r="DD2109" s="267"/>
      <c r="DE2109" s="267"/>
      <c r="DF2109" s="267"/>
      <c r="DG2109" s="267"/>
      <c r="DH2109" s="267"/>
      <c r="DI2109" s="267"/>
      <c r="DJ2109" s="267"/>
      <c r="DK2109" s="267"/>
      <c r="DL2109" s="267"/>
      <c r="DM2109" s="267"/>
      <c r="DN2109" s="267"/>
      <c r="DO2109" s="267"/>
      <c r="DP2109" s="267"/>
      <c r="DQ2109" s="267"/>
      <c r="DR2109" s="267"/>
      <c r="DS2109" s="267"/>
      <c r="DT2109" s="267"/>
      <c r="DU2109" s="267"/>
      <c r="DV2109" s="267"/>
      <c r="DW2109" s="267"/>
      <c r="DX2109" s="267"/>
      <c r="DY2109" s="267"/>
      <c r="DZ2109" s="267"/>
      <c r="EA2109" s="267"/>
      <c r="EB2109" s="267"/>
      <c r="EC2109" s="267"/>
      <c r="ED2109" s="267"/>
      <c r="EE2109" s="267"/>
      <c r="EF2109" s="267"/>
      <c r="EG2109" s="267"/>
      <c r="EH2109" s="267"/>
      <c r="EI2109" s="267"/>
      <c r="EJ2109" s="267"/>
      <c r="EK2109" s="267"/>
      <c r="EL2109" s="267"/>
      <c r="EM2109" s="267"/>
      <c r="EN2109" s="267"/>
      <c r="EO2109" s="267"/>
      <c r="EP2109" s="267"/>
      <c r="EQ2109" s="267"/>
      <c r="ER2109" s="267"/>
      <c r="ES2109" s="267"/>
      <c r="ET2109" s="267"/>
      <c r="EU2109" s="267"/>
      <c r="EV2109" s="267"/>
      <c r="EW2109" s="267"/>
      <c r="EX2109" s="267"/>
      <c r="EY2109" s="267"/>
      <c r="EZ2109" s="267"/>
      <c r="FA2109" s="267"/>
      <c r="FB2109" s="267"/>
      <c r="FC2109" s="267"/>
      <c r="FD2109" s="267"/>
      <c r="FE2109" s="267"/>
      <c r="FF2109" s="267"/>
      <c r="FG2109" s="267"/>
      <c r="FH2109" s="267"/>
      <c r="FI2109" s="267"/>
      <c r="FJ2109" s="267"/>
      <c r="FK2109" s="267"/>
      <c r="FL2109" s="267"/>
      <c r="FM2109" s="267"/>
      <c r="FN2109" s="267"/>
      <c r="FO2109" s="267"/>
      <c r="FP2109" s="267"/>
      <c r="FQ2109" s="267"/>
      <c r="FR2109" s="267"/>
      <c r="FS2109" s="267"/>
      <c r="FT2109" s="267"/>
      <c r="FU2109" s="267"/>
      <c r="FV2109" s="267"/>
      <c r="FW2109" s="267"/>
      <c r="FX2109" s="267"/>
      <c r="FY2109" s="267"/>
      <c r="FZ2109" s="267"/>
      <c r="GA2109" s="267"/>
      <c r="GB2109" s="267"/>
      <c r="GC2109" s="267"/>
      <c r="GD2109" s="267"/>
      <c r="GE2109" s="267"/>
      <c r="GF2109" s="267"/>
      <c r="GG2109" s="267"/>
      <c r="GH2109" s="267"/>
      <c r="GI2109" s="267"/>
      <c r="GJ2109" s="267"/>
      <c r="GK2109" s="267"/>
      <c r="GL2109" s="267"/>
      <c r="GM2109" s="267"/>
      <c r="GN2109" s="267"/>
      <c r="GO2109" s="267"/>
      <c r="GP2109" s="267"/>
      <c r="GQ2109" s="267"/>
      <c r="GR2109" s="267"/>
      <c r="GS2109" s="267"/>
      <c r="GT2109" s="267"/>
      <c r="GU2109" s="267"/>
      <c r="GV2109" s="267"/>
      <c r="GW2109" s="267"/>
      <c r="GX2109" s="267"/>
      <c r="GY2109" s="267"/>
      <c r="GZ2109" s="267"/>
      <c r="HA2109" s="267"/>
      <c r="HB2109" s="267"/>
      <c r="HC2109" s="267"/>
      <c r="HD2109" s="267"/>
      <c r="HE2109" s="267"/>
      <c r="HF2109" s="267"/>
      <c r="HG2109" s="267"/>
      <c r="HH2109" s="267"/>
      <c r="HI2109" s="267"/>
      <c r="HJ2109" s="267"/>
      <c r="HK2109" s="267"/>
      <c r="HL2109" s="267"/>
      <c r="HM2109" s="267"/>
      <c r="HN2109" s="267"/>
      <c r="HO2109" s="267"/>
      <c r="HP2109" s="267"/>
      <c r="HQ2109" s="267"/>
      <c r="HR2109" s="267"/>
      <c r="HS2109" s="267"/>
      <c r="HT2109" s="267"/>
      <c r="HU2109" s="267"/>
      <c r="HV2109" s="267"/>
      <c r="HW2109" s="267"/>
      <c r="HX2109" s="267"/>
      <c r="HY2109" s="267"/>
      <c r="HZ2109" s="267"/>
      <c r="IA2109" s="267"/>
      <c r="IB2109" s="267"/>
      <c r="IC2109" s="267"/>
      <c r="ID2109" s="267"/>
      <c r="IE2109" s="267"/>
      <c r="IF2109" s="267"/>
      <c r="IG2109" s="267"/>
      <c r="IH2109" s="267"/>
      <c r="II2109" s="267"/>
      <c r="IJ2109" s="267"/>
      <c r="IK2109" s="267"/>
      <c r="IL2109" s="267"/>
      <c r="IM2109" s="267"/>
      <c r="IN2109" s="267"/>
      <c r="IO2109" s="267"/>
      <c r="IP2109" s="267"/>
      <c r="IQ2109" s="267"/>
      <c r="IR2109" s="267"/>
      <c r="IS2109" s="267"/>
      <c r="IT2109" s="267"/>
      <c r="IU2109" s="267"/>
    </row>
    <row r="2110" spans="1:255" s="268" customFormat="1" ht="12.75">
      <c r="A2110" s="267"/>
      <c r="B2110" s="267"/>
      <c r="C2110" s="267"/>
      <c r="D2110" s="267"/>
      <c r="E2110" s="267"/>
      <c r="F2110" s="267"/>
      <c r="G2110" s="267"/>
      <c r="H2110" s="267"/>
      <c r="I2110" s="267"/>
      <c r="J2110" s="267"/>
      <c r="K2110" s="267"/>
      <c r="L2110" s="267"/>
      <c r="M2110" s="267"/>
      <c r="N2110" s="267"/>
      <c r="O2110" s="267"/>
      <c r="P2110" s="267"/>
      <c r="Q2110" s="267"/>
      <c r="R2110" s="267"/>
      <c r="S2110" s="267"/>
      <c r="T2110" s="267"/>
      <c r="U2110" s="267"/>
      <c r="V2110" s="267"/>
      <c r="W2110" s="267"/>
      <c r="X2110" s="267"/>
      <c r="Y2110" s="267"/>
      <c r="Z2110" s="267"/>
      <c r="AA2110" s="267"/>
      <c r="AB2110" s="267"/>
      <c r="AC2110" s="267"/>
      <c r="AD2110" s="267"/>
      <c r="AE2110" s="267"/>
      <c r="AF2110" s="267"/>
      <c r="AG2110" s="267"/>
      <c r="AH2110" s="267"/>
      <c r="AI2110" s="267"/>
      <c r="AJ2110" s="267"/>
      <c r="AK2110" s="267"/>
      <c r="AL2110" s="267"/>
      <c r="AM2110" s="267"/>
      <c r="AN2110" s="267"/>
      <c r="AO2110" s="267"/>
      <c r="AP2110" s="267"/>
      <c r="AQ2110" s="267"/>
      <c r="AR2110" s="267"/>
      <c r="AS2110" s="267"/>
      <c r="AT2110" s="267"/>
      <c r="AU2110" s="267"/>
      <c r="AV2110" s="267"/>
      <c r="AW2110" s="267"/>
      <c r="AX2110" s="267"/>
      <c r="AY2110" s="267"/>
      <c r="AZ2110" s="267"/>
      <c r="BA2110" s="267"/>
      <c r="BB2110" s="267"/>
      <c r="BC2110" s="267"/>
      <c r="BD2110" s="267"/>
      <c r="BE2110" s="267"/>
      <c r="BF2110" s="267"/>
      <c r="BG2110" s="267"/>
      <c r="BH2110" s="267"/>
      <c r="BI2110" s="267"/>
      <c r="BJ2110" s="267"/>
      <c r="BK2110" s="267"/>
      <c r="BL2110" s="267"/>
      <c r="BM2110" s="267"/>
      <c r="BN2110" s="267"/>
      <c r="BO2110" s="267"/>
      <c r="BP2110" s="267"/>
      <c r="BQ2110" s="267"/>
      <c r="BR2110" s="267"/>
      <c r="BS2110" s="267"/>
      <c r="BT2110" s="267"/>
      <c r="BU2110" s="267"/>
      <c r="BV2110" s="267"/>
      <c r="BW2110" s="267"/>
      <c r="BX2110" s="267"/>
      <c r="BY2110" s="267"/>
      <c r="BZ2110" s="267"/>
      <c r="CA2110" s="267"/>
      <c r="CB2110" s="267"/>
      <c r="CC2110" s="267"/>
      <c r="CD2110" s="267"/>
      <c r="CE2110" s="267"/>
      <c r="CF2110" s="267"/>
      <c r="CG2110" s="267"/>
      <c r="CH2110" s="267"/>
      <c r="CI2110" s="267"/>
      <c r="CJ2110" s="267"/>
      <c r="CK2110" s="267"/>
      <c r="CL2110" s="267"/>
      <c r="CM2110" s="267"/>
      <c r="CN2110" s="267"/>
      <c r="CO2110" s="267"/>
      <c r="CP2110" s="267"/>
      <c r="CQ2110" s="267"/>
      <c r="CR2110" s="267"/>
      <c r="CS2110" s="267"/>
      <c r="CT2110" s="267"/>
      <c r="CU2110" s="267"/>
      <c r="CV2110" s="267"/>
      <c r="CW2110" s="267"/>
      <c r="CX2110" s="267"/>
      <c r="CY2110" s="267"/>
      <c r="CZ2110" s="267"/>
      <c r="DA2110" s="267"/>
      <c r="DB2110" s="267"/>
      <c r="DC2110" s="267"/>
      <c r="DD2110" s="267"/>
      <c r="DE2110" s="267"/>
      <c r="DF2110" s="267"/>
      <c r="DG2110" s="267"/>
      <c r="DH2110" s="267"/>
      <c r="DI2110" s="267"/>
      <c r="DJ2110" s="267"/>
      <c r="DK2110" s="267"/>
      <c r="DL2110" s="267"/>
      <c r="DM2110" s="267"/>
      <c r="DN2110" s="267"/>
      <c r="DO2110" s="267"/>
      <c r="DP2110" s="267"/>
      <c r="DQ2110" s="267"/>
      <c r="DR2110" s="267"/>
      <c r="DS2110" s="267"/>
      <c r="DT2110" s="267"/>
      <c r="DU2110" s="267"/>
      <c r="DV2110" s="267"/>
      <c r="DW2110" s="267"/>
      <c r="DX2110" s="267"/>
      <c r="DY2110" s="267"/>
      <c r="DZ2110" s="267"/>
      <c r="EA2110" s="267"/>
      <c r="EB2110" s="267"/>
      <c r="EC2110" s="267"/>
      <c r="ED2110" s="267"/>
      <c r="EE2110" s="267"/>
      <c r="EF2110" s="267"/>
      <c r="EG2110" s="267"/>
      <c r="EH2110" s="267"/>
      <c r="EI2110" s="267"/>
      <c r="EJ2110" s="267"/>
      <c r="EK2110" s="267"/>
      <c r="EL2110" s="267"/>
      <c r="EM2110" s="267"/>
      <c r="EN2110" s="267"/>
      <c r="EO2110" s="267"/>
      <c r="EP2110" s="267"/>
      <c r="EQ2110" s="267"/>
      <c r="ER2110" s="267"/>
      <c r="ES2110" s="267"/>
      <c r="ET2110" s="267"/>
      <c r="EU2110" s="267"/>
      <c r="EV2110" s="267"/>
      <c r="EW2110" s="267"/>
      <c r="EX2110" s="267"/>
      <c r="EY2110" s="267"/>
      <c r="EZ2110" s="267"/>
      <c r="FA2110" s="267"/>
      <c r="FB2110" s="267"/>
      <c r="FC2110" s="267"/>
      <c r="FD2110" s="267"/>
      <c r="FE2110" s="267"/>
      <c r="FF2110" s="267"/>
      <c r="FG2110" s="267"/>
      <c r="FH2110" s="267"/>
      <c r="FI2110" s="267"/>
      <c r="FJ2110" s="267"/>
      <c r="FK2110" s="267"/>
      <c r="FL2110" s="267"/>
      <c r="FM2110" s="267"/>
      <c r="FN2110" s="267"/>
      <c r="FO2110" s="267"/>
      <c r="FP2110" s="267"/>
      <c r="FQ2110" s="267"/>
      <c r="FR2110" s="267"/>
      <c r="FS2110" s="267"/>
      <c r="FT2110" s="267"/>
      <c r="FU2110" s="267"/>
      <c r="FV2110" s="267"/>
      <c r="FW2110" s="267"/>
      <c r="FX2110" s="267"/>
      <c r="FY2110" s="267"/>
      <c r="FZ2110" s="267"/>
      <c r="GA2110" s="267"/>
      <c r="GB2110" s="267"/>
      <c r="GC2110" s="267"/>
      <c r="GD2110" s="267"/>
      <c r="GE2110" s="267"/>
      <c r="GF2110" s="267"/>
      <c r="GG2110" s="267"/>
      <c r="GH2110" s="267"/>
      <c r="GI2110" s="267"/>
      <c r="GJ2110" s="267"/>
      <c r="GK2110" s="267"/>
      <c r="GL2110" s="267"/>
      <c r="GM2110" s="267"/>
      <c r="GN2110" s="267"/>
      <c r="GO2110" s="267"/>
      <c r="GP2110" s="267"/>
      <c r="GQ2110" s="267"/>
      <c r="GR2110" s="267"/>
      <c r="GS2110" s="267"/>
      <c r="GT2110" s="267"/>
      <c r="GU2110" s="267"/>
      <c r="GV2110" s="267"/>
      <c r="GW2110" s="267"/>
      <c r="GX2110" s="267"/>
      <c r="GY2110" s="267"/>
      <c r="GZ2110" s="267"/>
      <c r="HA2110" s="267"/>
      <c r="HB2110" s="267"/>
      <c r="HC2110" s="267"/>
      <c r="HD2110" s="267"/>
      <c r="HE2110" s="267"/>
      <c r="HF2110" s="267"/>
      <c r="HG2110" s="267"/>
      <c r="HH2110" s="267"/>
      <c r="HI2110" s="267"/>
      <c r="HJ2110" s="267"/>
      <c r="HK2110" s="267"/>
      <c r="HL2110" s="267"/>
      <c r="HM2110" s="267"/>
      <c r="HN2110" s="267"/>
      <c r="HO2110" s="267"/>
      <c r="HP2110" s="267"/>
      <c r="HQ2110" s="267"/>
      <c r="HR2110" s="267"/>
      <c r="HS2110" s="267"/>
      <c r="HT2110" s="267"/>
      <c r="HU2110" s="267"/>
      <c r="HV2110" s="267"/>
      <c r="HW2110" s="267"/>
      <c r="HX2110" s="267"/>
      <c r="HY2110" s="267"/>
      <c r="HZ2110" s="267"/>
      <c r="IA2110" s="267"/>
      <c r="IB2110" s="267"/>
      <c r="IC2110" s="267"/>
      <c r="ID2110" s="267"/>
      <c r="IE2110" s="267"/>
      <c r="IF2110" s="267"/>
      <c r="IG2110" s="267"/>
      <c r="IH2110" s="267"/>
      <c r="II2110" s="267"/>
      <c r="IJ2110" s="267"/>
      <c r="IK2110" s="267"/>
      <c r="IL2110" s="267"/>
      <c r="IM2110" s="267"/>
      <c r="IN2110" s="267"/>
      <c r="IO2110" s="267"/>
      <c r="IP2110" s="267"/>
      <c r="IQ2110" s="267"/>
      <c r="IR2110" s="267"/>
      <c r="IS2110" s="267"/>
      <c r="IT2110" s="267"/>
      <c r="IU2110" s="267"/>
    </row>
    <row r="2111" spans="1:255" s="268" customFormat="1" ht="12.75">
      <c r="A2111" s="267"/>
      <c r="B2111" s="267"/>
      <c r="C2111" s="267"/>
      <c r="D2111" s="267"/>
      <c r="E2111" s="267"/>
      <c r="F2111" s="267"/>
      <c r="G2111" s="267"/>
      <c r="H2111" s="267"/>
      <c r="I2111" s="267"/>
      <c r="J2111" s="267"/>
      <c r="K2111" s="267"/>
      <c r="L2111" s="267"/>
      <c r="M2111" s="267"/>
      <c r="N2111" s="267"/>
      <c r="O2111" s="267"/>
      <c r="P2111" s="267"/>
      <c r="Q2111" s="267"/>
      <c r="R2111" s="267"/>
      <c r="S2111" s="267"/>
      <c r="T2111" s="267"/>
      <c r="U2111" s="267"/>
      <c r="V2111" s="267"/>
      <c r="W2111" s="267"/>
      <c r="X2111" s="267"/>
      <c r="Y2111" s="267"/>
      <c r="Z2111" s="267"/>
      <c r="AA2111" s="267"/>
      <c r="AB2111" s="267"/>
      <c r="AC2111" s="267"/>
      <c r="AD2111" s="267"/>
      <c r="AE2111" s="267"/>
      <c r="AF2111" s="267"/>
      <c r="AG2111" s="267"/>
      <c r="AH2111" s="267"/>
      <c r="AI2111" s="267"/>
      <c r="AJ2111" s="267"/>
      <c r="AK2111" s="267"/>
      <c r="AL2111" s="267"/>
      <c r="AM2111" s="267"/>
      <c r="AN2111" s="267"/>
      <c r="AO2111" s="267"/>
      <c r="AP2111" s="267"/>
      <c r="AQ2111" s="267"/>
      <c r="AR2111" s="267"/>
      <c r="AS2111" s="267"/>
      <c r="AT2111" s="267"/>
      <c r="AU2111" s="267"/>
      <c r="AV2111" s="267"/>
      <c r="AW2111" s="267"/>
      <c r="AX2111" s="267"/>
      <c r="AY2111" s="267"/>
      <c r="AZ2111" s="267"/>
      <c r="BA2111" s="267"/>
      <c r="BB2111" s="267"/>
      <c r="BC2111" s="267"/>
      <c r="BD2111" s="267"/>
      <c r="BE2111" s="267"/>
      <c r="BF2111" s="267"/>
      <c r="BG2111" s="267"/>
      <c r="BH2111" s="267"/>
      <c r="BI2111" s="267"/>
      <c r="BJ2111" s="267"/>
      <c r="BK2111" s="267"/>
      <c r="BL2111" s="267"/>
      <c r="BM2111" s="267"/>
      <c r="BN2111" s="267"/>
      <c r="BO2111" s="267"/>
      <c r="BP2111" s="267"/>
      <c r="BQ2111" s="267"/>
      <c r="BR2111" s="267"/>
      <c r="BS2111" s="267"/>
      <c r="BT2111" s="267"/>
      <c r="BU2111" s="267"/>
      <c r="BV2111" s="267"/>
      <c r="BW2111" s="267"/>
      <c r="BX2111" s="267"/>
      <c r="BY2111" s="267"/>
      <c r="BZ2111" s="267"/>
      <c r="CA2111" s="267"/>
      <c r="CB2111" s="267"/>
      <c r="CC2111" s="267"/>
      <c r="CD2111" s="267"/>
      <c r="CE2111" s="267"/>
      <c r="CF2111" s="267"/>
      <c r="CG2111" s="267"/>
      <c r="CH2111" s="267"/>
      <c r="CI2111" s="267"/>
      <c r="CJ2111" s="267"/>
      <c r="CK2111" s="267"/>
      <c r="CL2111" s="267"/>
      <c r="CM2111" s="267"/>
      <c r="CN2111" s="267"/>
      <c r="CO2111" s="267"/>
      <c r="CP2111" s="267"/>
      <c r="CQ2111" s="267"/>
      <c r="CR2111" s="267"/>
      <c r="CS2111" s="267"/>
      <c r="CT2111" s="267"/>
      <c r="CU2111" s="267"/>
      <c r="CV2111" s="267"/>
      <c r="CW2111" s="267"/>
      <c r="CX2111" s="267"/>
      <c r="CY2111" s="267"/>
      <c r="CZ2111" s="267"/>
      <c r="DA2111" s="267"/>
      <c r="DB2111" s="267"/>
      <c r="DC2111" s="267"/>
      <c r="DD2111" s="267"/>
      <c r="DE2111" s="267"/>
      <c r="DF2111" s="267"/>
      <c r="DG2111" s="267"/>
      <c r="DH2111" s="267"/>
      <c r="DI2111" s="267"/>
      <c r="DJ2111" s="267"/>
      <c r="DK2111" s="267"/>
      <c r="DL2111" s="267"/>
      <c r="DM2111" s="267"/>
      <c r="DN2111" s="267"/>
      <c r="DO2111" s="267"/>
      <c r="DP2111" s="267"/>
      <c r="DQ2111" s="267"/>
      <c r="DR2111" s="267"/>
      <c r="DS2111" s="267"/>
      <c r="DT2111" s="267"/>
      <c r="DU2111" s="267"/>
      <c r="DV2111" s="267"/>
      <c r="DW2111" s="267"/>
      <c r="DX2111" s="267"/>
      <c r="DY2111" s="267"/>
      <c r="DZ2111" s="267"/>
      <c r="EA2111" s="267"/>
      <c r="EB2111" s="267"/>
      <c r="EC2111" s="267"/>
      <c r="ED2111" s="267"/>
      <c r="EE2111" s="267"/>
      <c r="EF2111" s="267"/>
      <c r="EG2111" s="267"/>
      <c r="EH2111" s="267"/>
      <c r="EI2111" s="267"/>
      <c r="EJ2111" s="267"/>
      <c r="EK2111" s="267"/>
      <c r="EL2111" s="267"/>
      <c r="EM2111" s="267"/>
      <c r="EN2111" s="267"/>
      <c r="EO2111" s="267"/>
      <c r="EP2111" s="267"/>
      <c r="EQ2111" s="267"/>
      <c r="ER2111" s="267"/>
      <c r="ES2111" s="267"/>
      <c r="ET2111" s="267"/>
      <c r="EU2111" s="267"/>
      <c r="EV2111" s="267"/>
      <c r="EW2111" s="267"/>
      <c r="EX2111" s="267"/>
      <c r="EY2111" s="267"/>
      <c r="EZ2111" s="267"/>
      <c r="FA2111" s="267"/>
      <c r="FB2111" s="267"/>
      <c r="FC2111" s="267"/>
      <c r="FD2111" s="267"/>
      <c r="FE2111" s="267"/>
      <c r="FF2111" s="267"/>
      <c r="FG2111" s="267"/>
      <c r="FH2111" s="267"/>
      <c r="FI2111" s="267"/>
      <c r="FJ2111" s="267"/>
      <c r="FK2111" s="267"/>
      <c r="FL2111" s="267"/>
      <c r="FM2111" s="267"/>
      <c r="FN2111" s="267"/>
      <c r="FO2111" s="267"/>
      <c r="FP2111" s="267"/>
      <c r="FQ2111" s="267"/>
      <c r="FR2111" s="267"/>
      <c r="FS2111" s="267"/>
      <c r="FT2111" s="267"/>
      <c r="FU2111" s="267"/>
      <c r="FV2111" s="267"/>
      <c r="FW2111" s="267"/>
      <c r="FX2111" s="267"/>
      <c r="FY2111" s="267"/>
      <c r="FZ2111" s="267"/>
      <c r="GA2111" s="267"/>
      <c r="GB2111" s="267"/>
      <c r="GC2111" s="267"/>
      <c r="GD2111" s="267"/>
      <c r="GE2111" s="267"/>
      <c r="GF2111" s="267"/>
      <c r="GG2111" s="267"/>
      <c r="GH2111" s="267"/>
      <c r="GI2111" s="267"/>
      <c r="GJ2111" s="267"/>
      <c r="GK2111" s="267"/>
      <c r="GL2111" s="267"/>
      <c r="GM2111" s="267"/>
      <c r="GN2111" s="267"/>
      <c r="GO2111" s="267"/>
      <c r="GP2111" s="267"/>
      <c r="GQ2111" s="267"/>
      <c r="GR2111" s="267"/>
      <c r="GS2111" s="267"/>
      <c r="GT2111" s="267"/>
      <c r="GU2111" s="267"/>
      <c r="GV2111" s="267"/>
      <c r="GW2111" s="267"/>
      <c r="GX2111" s="267"/>
      <c r="GY2111" s="267"/>
      <c r="GZ2111" s="267"/>
      <c r="HA2111" s="267"/>
      <c r="HB2111" s="267"/>
      <c r="HC2111" s="267"/>
      <c r="HD2111" s="267"/>
      <c r="HE2111" s="267"/>
      <c r="HF2111" s="267"/>
      <c r="HG2111" s="267"/>
      <c r="HH2111" s="267"/>
      <c r="HI2111" s="267"/>
      <c r="HJ2111" s="267"/>
      <c r="HK2111" s="267"/>
      <c r="HL2111" s="267"/>
      <c r="HM2111" s="267"/>
      <c r="HN2111" s="267"/>
      <c r="HO2111" s="267"/>
      <c r="HP2111" s="267"/>
      <c r="HQ2111" s="267"/>
      <c r="HR2111" s="267"/>
      <c r="HS2111" s="267"/>
      <c r="HT2111" s="267"/>
      <c r="HU2111" s="267"/>
      <c r="HV2111" s="267"/>
      <c r="HW2111" s="267"/>
      <c r="HX2111" s="267"/>
      <c r="HY2111" s="267"/>
      <c r="HZ2111" s="267"/>
      <c r="IA2111" s="267"/>
      <c r="IB2111" s="267"/>
      <c r="IC2111" s="267"/>
      <c r="ID2111" s="267"/>
      <c r="IE2111" s="267"/>
      <c r="IF2111" s="267"/>
      <c r="IG2111" s="267"/>
      <c r="IH2111" s="267"/>
      <c r="II2111" s="267"/>
      <c r="IJ2111" s="267"/>
      <c r="IK2111" s="267"/>
      <c r="IL2111" s="267"/>
      <c r="IM2111" s="267"/>
      <c r="IN2111" s="267"/>
      <c r="IO2111" s="267"/>
      <c r="IP2111" s="267"/>
      <c r="IQ2111" s="267"/>
      <c r="IR2111" s="267"/>
      <c r="IS2111" s="267"/>
      <c r="IT2111" s="267"/>
      <c r="IU2111" s="267"/>
    </row>
    <row r="2112" spans="1:255" s="268" customFormat="1" ht="12.75">
      <c r="A2112" s="267"/>
      <c r="B2112" s="267"/>
      <c r="C2112" s="267"/>
      <c r="D2112" s="267"/>
      <c r="E2112" s="267"/>
      <c r="F2112" s="267"/>
      <c r="G2112" s="267"/>
      <c r="H2112" s="267"/>
      <c r="I2112" s="267"/>
      <c r="J2112" s="267"/>
      <c r="K2112" s="267"/>
      <c r="L2112" s="267"/>
      <c r="M2112" s="267"/>
      <c r="N2112" s="267"/>
      <c r="O2112" s="267"/>
      <c r="P2112" s="267"/>
      <c r="Q2112" s="267"/>
      <c r="R2112" s="267"/>
      <c r="S2112" s="267"/>
      <c r="T2112" s="267"/>
      <c r="U2112" s="267"/>
      <c r="V2112" s="267"/>
      <c r="W2112" s="267"/>
      <c r="X2112" s="267"/>
      <c r="Y2112" s="267"/>
      <c r="Z2112" s="267"/>
      <c r="AA2112" s="267"/>
      <c r="AB2112" s="267"/>
      <c r="AC2112" s="267"/>
      <c r="AD2112" s="267"/>
      <c r="AE2112" s="267"/>
      <c r="AF2112" s="267"/>
      <c r="AG2112" s="267"/>
      <c r="AH2112" s="267"/>
      <c r="AI2112" s="267"/>
      <c r="AJ2112" s="267"/>
      <c r="AK2112" s="267"/>
      <c r="AL2112" s="267"/>
      <c r="AM2112" s="267"/>
      <c r="AN2112" s="267"/>
      <c r="AO2112" s="267"/>
      <c r="AP2112" s="267"/>
      <c r="AQ2112" s="267"/>
      <c r="AR2112" s="267"/>
      <c r="AS2112" s="267"/>
      <c r="AT2112" s="267"/>
      <c r="AU2112" s="267"/>
      <c r="AV2112" s="267"/>
      <c r="AW2112" s="267"/>
      <c r="AX2112" s="267"/>
      <c r="AY2112" s="267"/>
      <c r="AZ2112" s="267"/>
      <c r="BA2112" s="267"/>
      <c r="BB2112" s="267"/>
      <c r="BC2112" s="267"/>
      <c r="BD2112" s="267"/>
      <c r="BE2112" s="267"/>
      <c r="BF2112" s="267"/>
      <c r="BG2112" s="267"/>
      <c r="BH2112" s="267"/>
      <c r="BI2112" s="267"/>
      <c r="BJ2112" s="267"/>
      <c r="BK2112" s="267"/>
      <c r="BL2112" s="267"/>
      <c r="BM2112" s="267"/>
      <c r="BN2112" s="267"/>
      <c r="BO2112" s="267"/>
      <c r="BP2112" s="267"/>
      <c r="BQ2112" s="267"/>
      <c r="BR2112" s="267"/>
      <c r="BS2112" s="267"/>
      <c r="BT2112" s="267"/>
      <c r="BU2112" s="267"/>
      <c r="BV2112" s="267"/>
      <c r="BW2112" s="267"/>
      <c r="BX2112" s="267"/>
      <c r="BY2112" s="267"/>
      <c r="BZ2112" s="267"/>
      <c r="CA2112" s="267"/>
      <c r="CB2112" s="267"/>
      <c r="CC2112" s="267"/>
      <c r="CD2112" s="267"/>
      <c r="CE2112" s="267"/>
      <c r="CF2112" s="267"/>
      <c r="CG2112" s="267"/>
      <c r="CH2112" s="267"/>
      <c r="CI2112" s="267"/>
      <c r="CJ2112" s="267"/>
      <c r="CK2112" s="267"/>
      <c r="CL2112" s="267"/>
      <c r="CM2112" s="267"/>
      <c r="CN2112" s="267"/>
      <c r="CO2112" s="267"/>
      <c r="CP2112" s="267"/>
      <c r="CQ2112" s="267"/>
      <c r="CR2112" s="267"/>
      <c r="CS2112" s="267"/>
      <c r="CT2112" s="267"/>
      <c r="CU2112" s="267"/>
      <c r="CV2112" s="267"/>
      <c r="CW2112" s="267"/>
      <c r="CX2112" s="267"/>
      <c r="CY2112" s="267"/>
      <c r="CZ2112" s="267"/>
      <c r="DA2112" s="267"/>
      <c r="DB2112" s="267"/>
      <c r="DC2112" s="267"/>
      <c r="DD2112" s="267"/>
      <c r="DE2112" s="267"/>
      <c r="DF2112" s="267"/>
      <c r="DG2112" s="267"/>
      <c r="DH2112" s="267"/>
      <c r="DI2112" s="267"/>
      <c r="DJ2112" s="267"/>
      <c r="DK2112" s="267"/>
      <c r="DL2112" s="267"/>
      <c r="DM2112" s="267"/>
      <c r="DN2112" s="267"/>
      <c r="DO2112" s="267"/>
      <c r="DP2112" s="267"/>
      <c r="DQ2112" s="267"/>
      <c r="DR2112" s="267"/>
      <c r="DS2112" s="267"/>
      <c r="DT2112" s="267"/>
      <c r="DU2112" s="267"/>
      <c r="DV2112" s="267"/>
      <c r="DW2112" s="267"/>
      <c r="DX2112" s="267"/>
      <c r="DY2112" s="267"/>
      <c r="DZ2112" s="267"/>
      <c r="EA2112" s="267"/>
      <c r="EB2112" s="267"/>
      <c r="EC2112" s="267"/>
      <c r="ED2112" s="267"/>
      <c r="EE2112" s="267"/>
      <c r="EF2112" s="267"/>
      <c r="EG2112" s="267"/>
      <c r="EH2112" s="267"/>
      <c r="EI2112" s="267"/>
      <c r="EJ2112" s="267"/>
      <c r="EK2112" s="267"/>
      <c r="EL2112" s="267"/>
      <c r="EM2112" s="267"/>
      <c r="EN2112" s="267"/>
      <c r="EO2112" s="267"/>
      <c r="EP2112" s="267"/>
      <c r="EQ2112" s="267"/>
      <c r="ER2112" s="267"/>
      <c r="ES2112" s="267"/>
      <c r="ET2112" s="267"/>
      <c r="EU2112" s="267"/>
      <c r="EV2112" s="267"/>
      <c r="EW2112" s="267"/>
      <c r="EX2112" s="267"/>
      <c r="EY2112" s="267"/>
      <c r="EZ2112" s="267"/>
      <c r="FA2112" s="267"/>
      <c r="FB2112" s="267"/>
      <c r="FC2112" s="267"/>
      <c r="FD2112" s="267"/>
      <c r="FE2112" s="267"/>
      <c r="FF2112" s="267"/>
      <c r="FG2112" s="267"/>
      <c r="FH2112" s="267"/>
      <c r="FI2112" s="267"/>
      <c r="FJ2112" s="267"/>
      <c r="FK2112" s="267"/>
      <c r="FL2112" s="267"/>
      <c r="FM2112" s="267"/>
      <c r="FN2112" s="267"/>
      <c r="FO2112" s="267"/>
      <c r="FP2112" s="267"/>
      <c r="FQ2112" s="267"/>
      <c r="FR2112" s="267"/>
      <c r="FS2112" s="267"/>
      <c r="FT2112" s="267"/>
      <c r="FU2112" s="267"/>
      <c r="FV2112" s="267"/>
      <c r="FW2112" s="267"/>
      <c r="FX2112" s="267"/>
      <c r="FY2112" s="267"/>
      <c r="FZ2112" s="267"/>
      <c r="GA2112" s="267"/>
      <c r="GB2112" s="267"/>
      <c r="GC2112" s="267"/>
      <c r="GD2112" s="267"/>
      <c r="GE2112" s="267"/>
      <c r="GF2112" s="267"/>
      <c r="GG2112" s="267"/>
      <c r="GH2112" s="267"/>
      <c r="GI2112" s="267"/>
      <c r="GJ2112" s="267"/>
      <c r="GK2112" s="267"/>
      <c r="GL2112" s="267"/>
      <c r="GM2112" s="267"/>
      <c r="GN2112" s="267"/>
      <c r="GO2112" s="267"/>
      <c r="GP2112" s="267"/>
      <c r="GQ2112" s="267"/>
      <c r="GR2112" s="267"/>
      <c r="GS2112" s="267"/>
      <c r="GT2112" s="267"/>
      <c r="GU2112" s="267"/>
      <c r="GV2112" s="267"/>
      <c r="GW2112" s="267"/>
      <c r="GX2112" s="267"/>
      <c r="GY2112" s="267"/>
      <c r="GZ2112" s="267"/>
      <c r="HA2112" s="267"/>
      <c r="HB2112" s="267"/>
      <c r="HC2112" s="267"/>
      <c r="HD2112" s="267"/>
      <c r="HE2112" s="267"/>
      <c r="HF2112" s="267"/>
      <c r="HG2112" s="267"/>
      <c r="HH2112" s="267"/>
      <c r="HI2112" s="267"/>
      <c r="HJ2112" s="267"/>
      <c r="HK2112" s="267"/>
      <c r="HL2112" s="267"/>
      <c r="HM2112" s="267"/>
      <c r="HN2112" s="267"/>
      <c r="HO2112" s="267"/>
      <c r="HP2112" s="267"/>
      <c r="HQ2112" s="267"/>
      <c r="HR2112" s="267"/>
      <c r="HS2112" s="267"/>
      <c r="HT2112" s="267"/>
      <c r="HU2112" s="267"/>
      <c r="HV2112" s="267"/>
      <c r="HW2112" s="267"/>
      <c r="HX2112" s="267"/>
      <c r="HY2112" s="267"/>
      <c r="HZ2112" s="267"/>
      <c r="IA2112" s="267"/>
      <c r="IB2112" s="267"/>
      <c r="IC2112" s="267"/>
      <c r="ID2112" s="267"/>
      <c r="IE2112" s="267"/>
      <c r="IF2112" s="267"/>
      <c r="IG2112" s="267"/>
      <c r="IH2112" s="267"/>
      <c r="II2112" s="267"/>
      <c r="IJ2112" s="267"/>
      <c r="IK2112" s="267"/>
      <c r="IL2112" s="267"/>
      <c r="IM2112" s="267"/>
      <c r="IN2112" s="267"/>
      <c r="IO2112" s="267"/>
      <c r="IP2112" s="267"/>
      <c r="IQ2112" s="267"/>
      <c r="IR2112" s="267"/>
      <c r="IS2112" s="267"/>
      <c r="IT2112" s="267"/>
      <c r="IU2112" s="267"/>
    </row>
    <row r="2113" spans="1:255" s="268" customFormat="1" ht="12.75">
      <c r="A2113" s="267"/>
      <c r="B2113" s="267"/>
      <c r="C2113" s="267"/>
      <c r="D2113" s="267"/>
      <c r="E2113" s="267"/>
      <c r="F2113" s="267"/>
      <c r="G2113" s="267"/>
      <c r="H2113" s="267"/>
      <c r="I2113" s="267"/>
      <c r="J2113" s="267"/>
      <c r="K2113" s="267"/>
      <c r="L2113" s="267"/>
      <c r="M2113" s="267"/>
      <c r="N2113" s="267"/>
      <c r="O2113" s="267"/>
      <c r="P2113" s="267"/>
      <c r="Q2113" s="267"/>
      <c r="R2113" s="267"/>
      <c r="S2113" s="267"/>
      <c r="T2113" s="267"/>
      <c r="U2113" s="267"/>
      <c r="V2113" s="267"/>
      <c r="W2113" s="267"/>
      <c r="X2113" s="267"/>
      <c r="Y2113" s="267"/>
      <c r="Z2113" s="267"/>
      <c r="AA2113" s="267"/>
      <c r="AB2113" s="267"/>
      <c r="AC2113" s="267"/>
      <c r="AD2113" s="267"/>
      <c r="AE2113" s="267"/>
      <c r="AF2113" s="267"/>
      <c r="AG2113" s="267"/>
      <c r="AH2113" s="267"/>
      <c r="AI2113" s="267"/>
      <c r="AJ2113" s="267"/>
      <c r="AK2113" s="267"/>
      <c r="AL2113" s="267"/>
      <c r="AM2113" s="267"/>
      <c r="AN2113" s="267"/>
      <c r="AO2113" s="267"/>
      <c r="AP2113" s="267"/>
      <c r="AQ2113" s="267"/>
      <c r="AR2113" s="267"/>
      <c r="AS2113" s="267"/>
      <c r="AT2113" s="267"/>
      <c r="AU2113" s="267"/>
      <c r="AV2113" s="267"/>
      <c r="AW2113" s="267"/>
      <c r="AX2113" s="267"/>
      <c r="AY2113" s="267"/>
      <c r="AZ2113" s="267"/>
      <c r="BA2113" s="267"/>
      <c r="BB2113" s="267"/>
      <c r="BC2113" s="267"/>
      <c r="BD2113" s="267"/>
      <c r="BE2113" s="267"/>
      <c r="BF2113" s="267"/>
      <c r="BG2113" s="267"/>
      <c r="BH2113" s="267"/>
      <c r="BI2113" s="267"/>
      <c r="BJ2113" s="267"/>
      <c r="BK2113" s="267"/>
      <c r="BL2113" s="267"/>
      <c r="BM2113" s="267"/>
      <c r="BN2113" s="267"/>
      <c r="BO2113" s="267"/>
      <c r="BP2113" s="267"/>
      <c r="BQ2113" s="267"/>
      <c r="BR2113" s="267"/>
      <c r="BS2113" s="267"/>
      <c r="BT2113" s="267"/>
      <c r="BU2113" s="267"/>
      <c r="BV2113" s="267"/>
      <c r="BW2113" s="267"/>
      <c r="BX2113" s="267"/>
      <c r="BY2113" s="267"/>
      <c r="BZ2113" s="267"/>
      <c r="CA2113" s="267"/>
      <c r="CB2113" s="267"/>
      <c r="CC2113" s="267"/>
      <c r="CD2113" s="267"/>
      <c r="CE2113" s="267"/>
      <c r="CF2113" s="267"/>
      <c r="CG2113" s="267"/>
      <c r="CH2113" s="267"/>
      <c r="CI2113" s="267"/>
      <c r="CJ2113" s="267"/>
      <c r="CK2113" s="267"/>
      <c r="CL2113" s="267"/>
      <c r="CM2113" s="267"/>
      <c r="CN2113" s="267"/>
      <c r="CO2113" s="267"/>
      <c r="CP2113" s="267"/>
      <c r="CQ2113" s="267"/>
      <c r="CR2113" s="267"/>
      <c r="CS2113" s="267"/>
      <c r="CT2113" s="267"/>
      <c r="CU2113" s="267"/>
      <c r="CV2113" s="267"/>
      <c r="CW2113" s="267"/>
      <c r="CX2113" s="267"/>
      <c r="CY2113" s="267"/>
      <c r="CZ2113" s="267"/>
      <c r="DA2113" s="267"/>
      <c r="DB2113" s="267"/>
      <c r="DC2113" s="267"/>
      <c r="DD2113" s="267"/>
      <c r="DE2113" s="267"/>
      <c r="DF2113" s="267"/>
      <c r="DG2113" s="267"/>
      <c r="DH2113" s="267"/>
      <c r="DI2113" s="267"/>
      <c r="DJ2113" s="267"/>
      <c r="DK2113" s="267"/>
      <c r="DL2113" s="267"/>
      <c r="DM2113" s="267"/>
      <c r="DN2113" s="267"/>
      <c r="DO2113" s="267"/>
      <c r="DP2113" s="267"/>
      <c r="DQ2113" s="267"/>
      <c r="DR2113" s="267"/>
      <c r="DS2113" s="267"/>
      <c r="DT2113" s="267"/>
      <c r="DU2113" s="267"/>
      <c r="DV2113" s="267"/>
      <c r="DW2113" s="267"/>
      <c r="DX2113" s="267"/>
      <c r="DY2113" s="267"/>
      <c r="DZ2113" s="267"/>
      <c r="EA2113" s="267"/>
      <c r="EB2113" s="267"/>
      <c r="EC2113" s="267"/>
      <c r="ED2113" s="267"/>
      <c r="EE2113" s="267"/>
      <c r="EF2113" s="267"/>
      <c r="EG2113" s="267"/>
      <c r="EH2113" s="267"/>
      <c r="EI2113" s="267"/>
      <c r="EJ2113" s="267"/>
      <c r="EK2113" s="267"/>
      <c r="EL2113" s="267"/>
      <c r="EM2113" s="267"/>
      <c r="EN2113" s="267"/>
      <c r="EO2113" s="267"/>
      <c r="EP2113" s="267"/>
      <c r="EQ2113" s="267"/>
      <c r="ER2113" s="267"/>
      <c r="ES2113" s="267"/>
      <c r="ET2113" s="267"/>
      <c r="EU2113" s="267"/>
      <c r="EV2113" s="267"/>
      <c r="EW2113" s="267"/>
      <c r="EX2113" s="267"/>
      <c r="EY2113" s="267"/>
      <c r="EZ2113" s="267"/>
      <c r="FA2113" s="267"/>
      <c r="FB2113" s="267"/>
      <c r="FC2113" s="267"/>
      <c r="FD2113" s="267"/>
      <c r="FE2113" s="267"/>
      <c r="FF2113" s="267"/>
      <c r="FG2113" s="267"/>
      <c r="FH2113" s="267"/>
      <c r="FI2113" s="267"/>
      <c r="FJ2113" s="267"/>
      <c r="FK2113" s="267"/>
      <c r="FL2113" s="267"/>
      <c r="FM2113" s="267"/>
      <c r="FN2113" s="267"/>
      <c r="FO2113" s="267"/>
      <c r="FP2113" s="267"/>
      <c r="FQ2113" s="267"/>
      <c r="FR2113" s="267"/>
      <c r="FS2113" s="267"/>
      <c r="FT2113" s="267"/>
      <c r="FU2113" s="267"/>
      <c r="FV2113" s="267"/>
      <c r="FW2113" s="267"/>
      <c r="FX2113" s="267"/>
      <c r="FY2113" s="267"/>
      <c r="FZ2113" s="267"/>
      <c r="GA2113" s="267"/>
      <c r="GB2113" s="267"/>
      <c r="GC2113" s="267"/>
      <c r="GD2113" s="267"/>
      <c r="GE2113" s="267"/>
      <c r="GF2113" s="267"/>
      <c r="GG2113" s="267"/>
      <c r="GH2113" s="267"/>
      <c r="GI2113" s="267"/>
      <c r="GJ2113" s="267"/>
      <c r="GK2113" s="267"/>
      <c r="GL2113" s="267"/>
      <c r="GM2113" s="267"/>
      <c r="GN2113" s="267"/>
      <c r="GO2113" s="267"/>
      <c r="GP2113" s="267"/>
      <c r="GQ2113" s="267"/>
      <c r="GR2113" s="267"/>
      <c r="GS2113" s="267"/>
      <c r="GT2113" s="267"/>
      <c r="GU2113" s="267"/>
      <c r="GV2113" s="267"/>
      <c r="GW2113" s="267"/>
      <c r="GX2113" s="267"/>
      <c r="GY2113" s="267"/>
      <c r="GZ2113" s="267"/>
      <c r="HA2113" s="267"/>
      <c r="HB2113" s="267"/>
      <c r="HC2113" s="267"/>
      <c r="HD2113" s="267"/>
      <c r="HE2113" s="267"/>
      <c r="HF2113" s="267"/>
      <c r="HG2113" s="267"/>
      <c r="HH2113" s="267"/>
      <c r="HI2113" s="267"/>
      <c r="HJ2113" s="267"/>
      <c r="HK2113" s="267"/>
      <c r="HL2113" s="267"/>
      <c r="HM2113" s="267"/>
      <c r="HN2113" s="267"/>
      <c r="HO2113" s="267"/>
      <c r="HP2113" s="267"/>
      <c r="HQ2113" s="267"/>
      <c r="HR2113" s="267"/>
      <c r="HS2113" s="267"/>
      <c r="HT2113" s="267"/>
      <c r="HU2113" s="267"/>
      <c r="HV2113" s="267"/>
      <c r="HW2113" s="267"/>
      <c r="HX2113" s="267"/>
      <c r="HY2113" s="267"/>
      <c r="HZ2113" s="267"/>
      <c r="IA2113" s="267"/>
      <c r="IB2113" s="267"/>
      <c r="IC2113" s="267"/>
      <c r="ID2113" s="267"/>
      <c r="IE2113" s="267"/>
      <c r="IF2113" s="267"/>
      <c r="IG2113" s="267"/>
      <c r="IH2113" s="267"/>
      <c r="II2113" s="267"/>
      <c r="IJ2113" s="267"/>
      <c r="IK2113" s="267"/>
      <c r="IL2113" s="267"/>
      <c r="IM2113" s="267"/>
      <c r="IN2113" s="267"/>
      <c r="IO2113" s="267"/>
      <c r="IP2113" s="267"/>
      <c r="IQ2113" s="267"/>
      <c r="IR2113" s="267"/>
      <c r="IS2113" s="267"/>
      <c r="IT2113" s="267"/>
      <c r="IU2113" s="267"/>
    </row>
    <row r="2114" spans="1:255" s="268" customFormat="1" ht="12.75">
      <c r="A2114" s="267"/>
      <c r="B2114" s="267"/>
      <c r="C2114" s="267"/>
      <c r="D2114" s="267"/>
      <c r="E2114" s="267"/>
      <c r="F2114" s="267"/>
      <c r="G2114" s="267"/>
      <c r="H2114" s="267"/>
      <c r="I2114" s="267"/>
      <c r="J2114" s="267"/>
      <c r="K2114" s="267"/>
      <c r="L2114" s="267"/>
      <c r="M2114" s="267"/>
      <c r="N2114" s="267"/>
      <c r="O2114" s="267"/>
      <c r="P2114" s="267"/>
      <c r="Q2114" s="267"/>
      <c r="R2114" s="267"/>
      <c r="S2114" s="267"/>
      <c r="T2114" s="267"/>
      <c r="U2114" s="267"/>
      <c r="V2114" s="267"/>
      <c r="W2114" s="267"/>
      <c r="X2114" s="267"/>
      <c r="Y2114" s="267"/>
      <c r="Z2114" s="267"/>
      <c r="AA2114" s="267"/>
      <c r="AB2114" s="267"/>
      <c r="AC2114" s="267"/>
      <c r="AD2114" s="267"/>
      <c r="AE2114" s="267"/>
      <c r="AF2114" s="267"/>
      <c r="AG2114" s="267"/>
      <c r="AH2114" s="267"/>
      <c r="AI2114" s="267"/>
      <c r="AJ2114" s="267"/>
      <c r="AK2114" s="267"/>
      <c r="AL2114" s="267"/>
      <c r="AM2114" s="267"/>
      <c r="AN2114" s="267"/>
      <c r="AO2114" s="267"/>
      <c r="AP2114" s="267"/>
      <c r="AQ2114" s="267"/>
      <c r="AR2114" s="267"/>
      <c r="AS2114" s="267"/>
      <c r="AT2114" s="267"/>
      <c r="AU2114" s="267"/>
      <c r="AV2114" s="267"/>
      <c r="AW2114" s="267"/>
      <c r="AX2114" s="267"/>
      <c r="AY2114" s="267"/>
      <c r="AZ2114" s="267"/>
      <c r="BA2114" s="267"/>
      <c r="BB2114" s="267"/>
      <c r="BC2114" s="267"/>
      <c r="BD2114" s="267"/>
      <c r="BE2114" s="267"/>
      <c r="BF2114" s="267"/>
      <c r="BG2114" s="267"/>
      <c r="BH2114" s="267"/>
      <c r="BI2114" s="267"/>
      <c r="BJ2114" s="267"/>
      <c r="BK2114" s="267"/>
      <c r="BL2114" s="267"/>
      <c r="BM2114" s="267"/>
      <c r="BN2114" s="267"/>
      <c r="BO2114" s="267"/>
      <c r="BP2114" s="267"/>
      <c r="BQ2114" s="267"/>
      <c r="BR2114" s="267"/>
      <c r="BS2114" s="267"/>
      <c r="BT2114" s="267"/>
      <c r="BU2114" s="267"/>
      <c r="BV2114" s="267"/>
      <c r="BW2114" s="267"/>
      <c r="BX2114" s="267"/>
      <c r="BY2114" s="267"/>
      <c r="BZ2114" s="267"/>
      <c r="CA2114" s="267"/>
      <c r="CB2114" s="267"/>
      <c r="CC2114" s="267"/>
      <c r="CD2114" s="267"/>
      <c r="CE2114" s="267"/>
      <c r="CF2114" s="267"/>
      <c r="CG2114" s="267"/>
      <c r="CH2114" s="267"/>
      <c r="CI2114" s="267"/>
      <c r="CJ2114" s="267"/>
      <c r="CK2114" s="267"/>
      <c r="CL2114" s="267"/>
      <c r="CM2114" s="267"/>
      <c r="CN2114" s="267"/>
      <c r="CO2114" s="267"/>
      <c r="CP2114" s="267"/>
      <c r="CQ2114" s="267"/>
      <c r="CR2114" s="267"/>
      <c r="CS2114" s="267"/>
      <c r="CT2114" s="267"/>
      <c r="CU2114" s="267"/>
      <c r="CV2114" s="267"/>
      <c r="CW2114" s="267"/>
      <c r="CX2114" s="267"/>
      <c r="CY2114" s="267"/>
      <c r="CZ2114" s="267"/>
      <c r="DA2114" s="267"/>
      <c r="DB2114" s="267"/>
      <c r="DC2114" s="267"/>
      <c r="DD2114" s="267"/>
      <c r="DE2114" s="267"/>
      <c r="DF2114" s="267"/>
      <c r="DG2114" s="267"/>
      <c r="DH2114" s="267"/>
      <c r="DI2114" s="267"/>
      <c r="DJ2114" s="267"/>
      <c r="DK2114" s="267"/>
      <c r="DL2114" s="267"/>
      <c r="DM2114" s="267"/>
      <c r="DN2114" s="267"/>
      <c r="DO2114" s="267"/>
      <c r="DP2114" s="267"/>
      <c r="DQ2114" s="267"/>
      <c r="DR2114" s="267"/>
      <c r="DS2114" s="267"/>
      <c r="DT2114" s="267"/>
      <c r="DU2114" s="267"/>
      <c r="DV2114" s="267"/>
      <c r="DW2114" s="267"/>
      <c r="DX2114" s="267"/>
      <c r="DY2114" s="267"/>
      <c r="DZ2114" s="267"/>
      <c r="EA2114" s="267"/>
      <c r="EB2114" s="267"/>
      <c r="EC2114" s="267"/>
      <c r="ED2114" s="267"/>
      <c r="EE2114" s="267"/>
      <c r="EF2114" s="267"/>
      <c r="EG2114" s="267"/>
      <c r="EH2114" s="267"/>
      <c r="EI2114" s="267"/>
      <c r="EJ2114" s="267"/>
      <c r="EK2114" s="267"/>
      <c r="EL2114" s="267"/>
      <c r="EM2114" s="267"/>
      <c r="EN2114" s="267"/>
      <c r="EO2114" s="267"/>
      <c r="EP2114" s="267"/>
      <c r="EQ2114" s="267"/>
      <c r="ER2114" s="267"/>
      <c r="ES2114" s="267"/>
      <c r="ET2114" s="267"/>
      <c r="EU2114" s="267"/>
      <c r="EV2114" s="267"/>
      <c r="EW2114" s="267"/>
      <c r="EX2114" s="267"/>
      <c r="EY2114" s="267"/>
      <c r="EZ2114" s="267"/>
      <c r="FA2114" s="267"/>
      <c r="FB2114" s="267"/>
      <c r="FC2114" s="267"/>
      <c r="FD2114" s="267"/>
      <c r="FE2114" s="267"/>
      <c r="FF2114" s="267"/>
      <c r="FG2114" s="267"/>
      <c r="FH2114" s="267"/>
      <c r="FI2114" s="267"/>
      <c r="FJ2114" s="267"/>
      <c r="FK2114" s="267"/>
      <c r="FL2114" s="267"/>
      <c r="FM2114" s="267"/>
      <c r="FN2114" s="267"/>
      <c r="FO2114" s="267"/>
      <c r="FP2114" s="267"/>
      <c r="FQ2114" s="267"/>
      <c r="FR2114" s="267"/>
      <c r="FS2114" s="267"/>
      <c r="FT2114" s="267"/>
      <c r="FU2114" s="267"/>
      <c r="FV2114" s="267"/>
      <c r="FW2114" s="267"/>
      <c r="FX2114" s="267"/>
      <c r="FY2114" s="267"/>
      <c r="FZ2114" s="267"/>
      <c r="GA2114" s="267"/>
      <c r="GB2114" s="267"/>
      <c r="GC2114" s="267"/>
      <c r="GD2114" s="267"/>
      <c r="GE2114" s="267"/>
      <c r="GF2114" s="267"/>
      <c r="GG2114" s="267"/>
      <c r="GH2114" s="267"/>
      <c r="GI2114" s="267"/>
      <c r="GJ2114" s="267"/>
      <c r="GK2114" s="267"/>
      <c r="GL2114" s="267"/>
      <c r="GM2114" s="267"/>
      <c r="GN2114" s="267"/>
      <c r="GO2114" s="267"/>
      <c r="GP2114" s="267"/>
      <c r="GQ2114" s="267"/>
      <c r="GR2114" s="267"/>
      <c r="GS2114" s="267"/>
      <c r="GT2114" s="267"/>
      <c r="GU2114" s="267"/>
      <c r="GV2114" s="267"/>
      <c r="GW2114" s="267"/>
      <c r="GX2114" s="267"/>
      <c r="GY2114" s="267"/>
      <c r="GZ2114" s="267"/>
      <c r="HA2114" s="267"/>
      <c r="HB2114" s="267"/>
      <c r="HC2114" s="267"/>
      <c r="HD2114" s="267"/>
      <c r="HE2114" s="267"/>
      <c r="HF2114" s="267"/>
      <c r="HG2114" s="267"/>
      <c r="HH2114" s="267"/>
      <c r="HI2114" s="267"/>
      <c r="HJ2114" s="267"/>
      <c r="HK2114" s="267"/>
      <c r="HL2114" s="267"/>
      <c r="HM2114" s="267"/>
      <c r="HN2114" s="267"/>
      <c r="HO2114" s="267"/>
      <c r="HP2114" s="267"/>
      <c r="HQ2114" s="267"/>
      <c r="HR2114" s="267"/>
      <c r="HS2114" s="267"/>
      <c r="HT2114" s="267"/>
      <c r="HU2114" s="267"/>
      <c r="HV2114" s="267"/>
      <c r="HW2114" s="267"/>
      <c r="HX2114" s="267"/>
      <c r="HY2114" s="267"/>
      <c r="HZ2114" s="267"/>
      <c r="IA2114" s="267"/>
      <c r="IB2114" s="267"/>
      <c r="IC2114" s="267"/>
      <c r="ID2114" s="267"/>
      <c r="IE2114" s="267"/>
      <c r="IF2114" s="267"/>
      <c r="IG2114" s="267"/>
      <c r="IH2114" s="267"/>
      <c r="II2114" s="267"/>
      <c r="IJ2114" s="267"/>
      <c r="IK2114" s="267"/>
      <c r="IL2114" s="267"/>
      <c r="IM2114" s="267"/>
      <c r="IN2114" s="267"/>
      <c r="IO2114" s="267"/>
      <c r="IP2114" s="267"/>
      <c r="IQ2114" s="267"/>
      <c r="IR2114" s="267"/>
      <c r="IS2114" s="267"/>
      <c r="IT2114" s="267"/>
      <c r="IU2114" s="267"/>
    </row>
    <row r="2115" spans="1:255" s="268" customFormat="1" ht="12.75">
      <c r="A2115" s="267"/>
      <c r="B2115" s="267"/>
      <c r="C2115" s="267"/>
      <c r="D2115" s="267"/>
      <c r="E2115" s="267"/>
      <c r="F2115" s="267"/>
      <c r="G2115" s="267"/>
      <c r="H2115" s="267"/>
      <c r="I2115" s="267"/>
      <c r="J2115" s="267"/>
      <c r="K2115" s="267"/>
      <c r="L2115" s="267"/>
      <c r="M2115" s="267"/>
      <c r="N2115" s="267"/>
      <c r="O2115" s="267"/>
      <c r="P2115" s="267"/>
      <c r="Q2115" s="267"/>
      <c r="R2115" s="267"/>
      <c r="S2115" s="267"/>
      <c r="T2115" s="267"/>
      <c r="U2115" s="267"/>
      <c r="V2115" s="267"/>
      <c r="W2115" s="267"/>
      <c r="X2115" s="267"/>
      <c r="Y2115" s="267"/>
      <c r="Z2115" s="267"/>
      <c r="AA2115" s="267"/>
      <c r="AB2115" s="267"/>
      <c r="AC2115" s="267"/>
      <c r="AD2115" s="267"/>
      <c r="AE2115" s="267"/>
      <c r="AF2115" s="267"/>
      <c r="AG2115" s="267"/>
      <c r="AH2115" s="267"/>
      <c r="AI2115" s="267"/>
      <c r="AJ2115" s="267"/>
      <c r="AK2115" s="267"/>
      <c r="AL2115" s="267"/>
      <c r="AM2115" s="267"/>
      <c r="AN2115" s="267"/>
      <c r="AO2115" s="267"/>
      <c r="AP2115" s="267"/>
      <c r="AQ2115" s="267"/>
      <c r="AR2115" s="267"/>
      <c r="AS2115" s="267"/>
      <c r="AT2115" s="267"/>
      <c r="AU2115" s="267"/>
      <c r="AV2115" s="267"/>
      <c r="AW2115" s="267"/>
      <c r="AX2115" s="267"/>
      <c r="AY2115" s="267"/>
      <c r="AZ2115" s="267"/>
      <c r="BA2115" s="267"/>
      <c r="BB2115" s="267"/>
      <c r="BC2115" s="267"/>
      <c r="BD2115" s="267"/>
      <c r="BE2115" s="267"/>
      <c r="BF2115" s="267"/>
      <c r="BG2115" s="267"/>
      <c r="BH2115" s="267"/>
      <c r="BI2115" s="267"/>
      <c r="BJ2115" s="267"/>
      <c r="BK2115" s="267"/>
      <c r="BL2115" s="267"/>
      <c r="BM2115" s="267"/>
      <c r="BN2115" s="267"/>
      <c r="BO2115" s="267"/>
      <c r="BP2115" s="267"/>
      <c r="BQ2115" s="267"/>
      <c r="BR2115" s="267"/>
      <c r="BS2115" s="267"/>
      <c r="BT2115" s="267"/>
      <c r="BU2115" s="267"/>
      <c r="BV2115" s="267"/>
      <c r="BW2115" s="267"/>
      <c r="BX2115" s="267"/>
      <c r="BY2115" s="267"/>
      <c r="BZ2115" s="267"/>
      <c r="CA2115" s="267"/>
      <c r="CB2115" s="267"/>
      <c r="CC2115" s="267"/>
      <c r="CD2115" s="267"/>
      <c r="CE2115" s="267"/>
      <c r="CF2115" s="267"/>
      <c r="CG2115" s="267"/>
      <c r="CH2115" s="267"/>
      <c r="CI2115" s="267"/>
      <c r="CJ2115" s="267"/>
      <c r="CK2115" s="267"/>
      <c r="CL2115" s="267"/>
      <c r="CM2115" s="267"/>
      <c r="CN2115" s="267"/>
      <c r="CO2115" s="267"/>
      <c r="CP2115" s="267"/>
      <c r="CQ2115" s="267"/>
      <c r="CR2115" s="267"/>
      <c r="CS2115" s="267"/>
      <c r="CT2115" s="267"/>
      <c r="CU2115" s="267"/>
      <c r="CV2115" s="267"/>
      <c r="CW2115" s="267"/>
      <c r="CX2115" s="267"/>
      <c r="CY2115" s="267"/>
      <c r="CZ2115" s="267"/>
      <c r="DA2115" s="267"/>
      <c r="DB2115" s="267"/>
      <c r="DC2115" s="267"/>
      <c r="DD2115" s="267"/>
      <c r="DE2115" s="267"/>
      <c r="DF2115" s="267"/>
      <c r="DG2115" s="267"/>
      <c r="DH2115" s="267"/>
      <c r="DI2115" s="267"/>
      <c r="DJ2115" s="267"/>
      <c r="DK2115" s="267"/>
      <c r="DL2115" s="267"/>
      <c r="DM2115" s="267"/>
      <c r="DN2115" s="267"/>
      <c r="DO2115" s="267"/>
      <c r="DP2115" s="267"/>
      <c r="DQ2115" s="267"/>
      <c r="DR2115" s="267"/>
      <c r="DS2115" s="267"/>
      <c r="DT2115" s="267"/>
      <c r="DU2115" s="267"/>
      <c r="DV2115" s="267"/>
      <c r="DW2115" s="267"/>
      <c r="DX2115" s="267"/>
      <c r="DY2115" s="267"/>
      <c r="DZ2115" s="267"/>
      <c r="EA2115" s="267"/>
      <c r="EB2115" s="267"/>
      <c r="EC2115" s="267"/>
      <c r="ED2115" s="267"/>
      <c r="EE2115" s="267"/>
      <c r="EF2115" s="267"/>
      <c r="EG2115" s="267"/>
      <c r="EH2115" s="267"/>
      <c r="EI2115" s="267"/>
      <c r="EJ2115" s="267"/>
      <c r="EK2115" s="267"/>
      <c r="EL2115" s="267"/>
      <c r="EM2115" s="267"/>
      <c r="EN2115" s="267"/>
      <c r="EO2115" s="267"/>
      <c r="EP2115" s="267"/>
      <c r="EQ2115" s="267"/>
      <c r="ER2115" s="267"/>
      <c r="ES2115" s="267"/>
      <c r="ET2115" s="267"/>
      <c r="EU2115" s="267"/>
      <c r="EV2115" s="267"/>
      <c r="EW2115" s="267"/>
      <c r="EX2115" s="267"/>
      <c r="EY2115" s="267"/>
      <c r="EZ2115" s="267"/>
      <c r="FA2115" s="267"/>
      <c r="FB2115" s="267"/>
      <c r="FC2115" s="267"/>
      <c r="FD2115" s="267"/>
      <c r="FE2115" s="267"/>
      <c r="FF2115" s="267"/>
      <c r="FG2115" s="267"/>
      <c r="FH2115" s="267"/>
      <c r="FI2115" s="267"/>
      <c r="FJ2115" s="267"/>
      <c r="FK2115" s="267"/>
      <c r="FL2115" s="267"/>
      <c r="FM2115" s="267"/>
      <c r="FN2115" s="267"/>
      <c r="FO2115" s="267"/>
      <c r="FP2115" s="267"/>
      <c r="FQ2115" s="267"/>
      <c r="FR2115" s="267"/>
      <c r="FS2115" s="267"/>
      <c r="FT2115" s="267"/>
      <c r="FU2115" s="267"/>
      <c r="FV2115" s="267"/>
      <c r="FW2115" s="267"/>
      <c r="FX2115" s="267"/>
      <c r="FY2115" s="267"/>
      <c r="FZ2115" s="267"/>
      <c r="GA2115" s="267"/>
      <c r="GB2115" s="267"/>
      <c r="GC2115" s="267"/>
      <c r="GD2115" s="267"/>
      <c r="GE2115" s="267"/>
      <c r="GF2115" s="267"/>
      <c r="GG2115" s="267"/>
      <c r="GH2115" s="267"/>
      <c r="GI2115" s="267"/>
      <c r="GJ2115" s="267"/>
      <c r="GK2115" s="267"/>
      <c r="GL2115" s="267"/>
      <c r="GM2115" s="267"/>
      <c r="GN2115" s="267"/>
      <c r="GO2115" s="267"/>
      <c r="GP2115" s="267"/>
      <c r="GQ2115" s="267"/>
      <c r="GR2115" s="267"/>
      <c r="GS2115" s="267"/>
      <c r="GT2115" s="267"/>
      <c r="GU2115" s="267"/>
      <c r="GV2115" s="267"/>
      <c r="GW2115" s="267"/>
      <c r="GX2115" s="267"/>
      <c r="GY2115" s="267"/>
      <c r="GZ2115" s="267"/>
      <c r="HA2115" s="267"/>
      <c r="HB2115" s="267"/>
      <c r="HC2115" s="267"/>
      <c r="HD2115" s="267"/>
      <c r="HE2115" s="267"/>
      <c r="HF2115" s="267"/>
      <c r="HG2115" s="267"/>
      <c r="HH2115" s="267"/>
      <c r="HI2115" s="267"/>
      <c r="HJ2115" s="267"/>
      <c r="HK2115" s="267"/>
      <c r="HL2115" s="267"/>
      <c r="HM2115" s="267"/>
      <c r="HN2115" s="267"/>
      <c r="HO2115" s="267"/>
      <c r="HP2115" s="267"/>
      <c r="HQ2115" s="267"/>
      <c r="HR2115" s="267"/>
      <c r="HS2115" s="267"/>
      <c r="HT2115" s="267"/>
      <c r="HU2115" s="267"/>
      <c r="HV2115" s="267"/>
      <c r="HW2115" s="267"/>
      <c r="HX2115" s="267"/>
      <c r="HY2115" s="267"/>
      <c r="HZ2115" s="267"/>
      <c r="IA2115" s="267"/>
      <c r="IB2115" s="267"/>
      <c r="IC2115" s="267"/>
      <c r="ID2115" s="267"/>
      <c r="IE2115" s="267"/>
      <c r="IF2115" s="267"/>
      <c r="IG2115" s="267"/>
      <c r="IH2115" s="267"/>
      <c r="II2115" s="267"/>
      <c r="IJ2115" s="267"/>
      <c r="IK2115" s="267"/>
      <c r="IL2115" s="267"/>
      <c r="IM2115" s="267"/>
      <c r="IN2115" s="267"/>
      <c r="IO2115" s="267"/>
      <c r="IP2115" s="267"/>
      <c r="IQ2115" s="267"/>
      <c r="IR2115" s="267"/>
      <c r="IS2115" s="267"/>
      <c r="IT2115" s="267"/>
      <c r="IU2115" s="267"/>
    </row>
    <row r="2116" spans="1:255" s="268" customFormat="1" ht="12.75">
      <c r="A2116" s="267"/>
      <c r="B2116" s="267"/>
      <c r="C2116" s="267"/>
      <c r="D2116" s="267"/>
      <c r="E2116" s="267"/>
      <c r="F2116" s="267"/>
      <c r="G2116" s="267"/>
      <c r="H2116" s="267"/>
      <c r="I2116" s="267"/>
      <c r="J2116" s="267"/>
      <c r="K2116" s="267"/>
      <c r="L2116" s="267"/>
      <c r="M2116" s="267"/>
      <c r="N2116" s="267"/>
      <c r="O2116" s="267"/>
      <c r="P2116" s="267"/>
      <c r="Q2116" s="267"/>
      <c r="R2116" s="267"/>
      <c r="S2116" s="267"/>
      <c r="T2116" s="267"/>
      <c r="U2116" s="267"/>
      <c r="V2116" s="267"/>
      <c r="W2116" s="267"/>
      <c r="X2116" s="267"/>
      <c r="Y2116" s="267"/>
      <c r="Z2116" s="267"/>
      <c r="AA2116" s="267"/>
      <c r="AB2116" s="267"/>
      <c r="AC2116" s="267"/>
      <c r="AD2116" s="267"/>
      <c r="AE2116" s="267"/>
      <c r="AF2116" s="267"/>
      <c r="AG2116" s="267"/>
      <c r="AH2116" s="267"/>
      <c r="AI2116" s="267"/>
      <c r="AJ2116" s="267"/>
      <c r="AK2116" s="267"/>
      <c r="AL2116" s="267"/>
      <c r="AM2116" s="267"/>
      <c r="AN2116" s="267"/>
      <c r="AO2116" s="267"/>
      <c r="AP2116" s="267"/>
      <c r="AQ2116" s="267"/>
      <c r="AR2116" s="267"/>
      <c r="AS2116" s="267"/>
      <c r="AT2116" s="267"/>
      <c r="AU2116" s="267"/>
      <c r="AV2116" s="267"/>
      <c r="AW2116" s="267"/>
      <c r="AX2116" s="267"/>
      <c r="AY2116" s="267"/>
      <c r="AZ2116" s="267"/>
      <c r="BA2116" s="267"/>
      <c r="BB2116" s="267"/>
      <c r="BC2116" s="267"/>
      <c r="BD2116" s="267"/>
      <c r="BE2116" s="267"/>
      <c r="BF2116" s="267"/>
      <c r="BG2116" s="267"/>
      <c r="BH2116" s="267"/>
      <c r="BI2116" s="267"/>
      <c r="BJ2116" s="267"/>
      <c r="BK2116" s="267"/>
      <c r="BL2116" s="267"/>
      <c r="BM2116" s="267"/>
      <c r="BN2116" s="267"/>
      <c r="BO2116" s="267"/>
      <c r="BP2116" s="267"/>
      <c r="BQ2116" s="267"/>
      <c r="BR2116" s="267"/>
      <c r="BS2116" s="267"/>
      <c r="BT2116" s="267"/>
      <c r="BU2116" s="267"/>
      <c r="BV2116" s="267"/>
      <c r="BW2116" s="267"/>
      <c r="BX2116" s="267"/>
      <c r="BY2116" s="267"/>
      <c r="BZ2116" s="267"/>
      <c r="CA2116" s="267"/>
      <c r="CB2116" s="267"/>
      <c r="CC2116" s="267"/>
      <c r="CD2116" s="267"/>
      <c r="CE2116" s="267"/>
      <c r="CF2116" s="267"/>
      <c r="CG2116" s="267"/>
      <c r="CH2116" s="267"/>
      <c r="CI2116" s="267"/>
      <c r="CJ2116" s="267"/>
      <c r="CK2116" s="267"/>
      <c r="CL2116" s="267"/>
      <c r="CM2116" s="267"/>
      <c r="CN2116" s="267"/>
      <c r="CO2116" s="267"/>
      <c r="CP2116" s="267"/>
      <c r="CQ2116" s="267"/>
      <c r="CR2116" s="267"/>
      <c r="CS2116" s="267"/>
      <c r="CT2116" s="267"/>
      <c r="CU2116" s="267"/>
      <c r="CV2116" s="267"/>
      <c r="CW2116" s="267"/>
      <c r="CX2116" s="267"/>
      <c r="CY2116" s="267"/>
      <c r="CZ2116" s="267"/>
      <c r="DA2116" s="267"/>
      <c r="DB2116" s="267"/>
      <c r="DC2116" s="267"/>
      <c r="DD2116" s="267"/>
      <c r="DE2116" s="267"/>
      <c r="DF2116" s="267"/>
      <c r="DG2116" s="267"/>
      <c r="DH2116" s="267"/>
      <c r="DI2116" s="267"/>
      <c r="DJ2116" s="267"/>
      <c r="DK2116" s="267"/>
      <c r="DL2116" s="267"/>
      <c r="DM2116" s="267"/>
      <c r="DN2116" s="267"/>
      <c r="DO2116" s="267"/>
      <c r="DP2116" s="267"/>
      <c r="DQ2116" s="267"/>
      <c r="DR2116" s="267"/>
      <c r="DS2116" s="267"/>
      <c r="DT2116" s="267"/>
      <c r="DU2116" s="267"/>
      <c r="DV2116" s="267"/>
      <c r="DW2116" s="267"/>
      <c r="DX2116" s="267"/>
      <c r="DY2116" s="267"/>
      <c r="DZ2116" s="267"/>
      <c r="EA2116" s="267"/>
      <c r="EB2116" s="267"/>
      <c r="EC2116" s="267"/>
      <c r="ED2116" s="267"/>
      <c r="EE2116" s="267"/>
      <c r="EF2116" s="267"/>
      <c r="EG2116" s="267"/>
      <c r="EH2116" s="267"/>
      <c r="EI2116" s="267"/>
      <c r="EJ2116" s="267"/>
      <c r="EK2116" s="267"/>
      <c r="EL2116" s="267"/>
      <c r="EM2116" s="267"/>
      <c r="EN2116" s="267"/>
      <c r="EO2116" s="267"/>
      <c r="EP2116" s="267"/>
      <c r="EQ2116" s="267"/>
      <c r="ER2116" s="267"/>
      <c r="ES2116" s="267"/>
      <c r="ET2116" s="267"/>
      <c r="EU2116" s="267"/>
      <c r="EV2116" s="267"/>
      <c r="EW2116" s="267"/>
      <c r="EX2116" s="267"/>
      <c r="EY2116" s="267"/>
      <c r="EZ2116" s="267"/>
      <c r="FA2116" s="267"/>
      <c r="FB2116" s="267"/>
      <c r="FC2116" s="267"/>
      <c r="FD2116" s="267"/>
      <c r="FE2116" s="267"/>
      <c r="FF2116" s="267"/>
      <c r="FG2116" s="267"/>
      <c r="FH2116" s="267"/>
      <c r="FI2116" s="267"/>
      <c r="FJ2116" s="267"/>
      <c r="FK2116" s="267"/>
      <c r="FL2116" s="267"/>
      <c r="FM2116" s="267"/>
      <c r="FN2116" s="267"/>
      <c r="FO2116" s="267"/>
      <c r="FP2116" s="267"/>
      <c r="FQ2116" s="267"/>
      <c r="FR2116" s="267"/>
      <c r="FS2116" s="267"/>
      <c r="FT2116" s="267"/>
      <c r="FU2116" s="267"/>
      <c r="FV2116" s="267"/>
      <c r="FW2116" s="267"/>
      <c r="FX2116" s="267"/>
      <c r="FY2116" s="267"/>
      <c r="FZ2116" s="267"/>
      <c r="GA2116" s="267"/>
      <c r="GB2116" s="267"/>
      <c r="GC2116" s="267"/>
      <c r="GD2116" s="267"/>
      <c r="GE2116" s="267"/>
      <c r="GF2116" s="267"/>
      <c r="GG2116" s="267"/>
      <c r="GH2116" s="267"/>
      <c r="GI2116" s="267"/>
      <c r="GJ2116" s="267"/>
      <c r="GK2116" s="267"/>
      <c r="GL2116" s="267"/>
      <c r="GM2116" s="267"/>
      <c r="GN2116" s="267"/>
      <c r="GO2116" s="267"/>
      <c r="GP2116" s="267"/>
      <c r="GQ2116" s="267"/>
      <c r="GR2116" s="267"/>
      <c r="GS2116" s="267"/>
      <c r="GT2116" s="267"/>
      <c r="GU2116" s="267"/>
      <c r="GV2116" s="267"/>
      <c r="GW2116" s="267"/>
      <c r="GX2116" s="267"/>
      <c r="GY2116" s="267"/>
      <c r="GZ2116" s="267"/>
      <c r="HA2116" s="267"/>
      <c r="HB2116" s="267"/>
      <c r="HC2116" s="267"/>
      <c r="HD2116" s="267"/>
      <c r="HE2116" s="267"/>
      <c r="HF2116" s="267"/>
      <c r="HG2116" s="267"/>
      <c r="HH2116" s="267"/>
      <c r="HI2116" s="267"/>
      <c r="HJ2116" s="267"/>
      <c r="HK2116" s="267"/>
      <c r="HL2116" s="267"/>
      <c r="HM2116" s="267"/>
      <c r="HN2116" s="267"/>
      <c r="HO2116" s="267"/>
      <c r="HP2116" s="267"/>
      <c r="HQ2116" s="267"/>
      <c r="HR2116" s="267"/>
      <c r="HS2116" s="267"/>
      <c r="HT2116" s="267"/>
      <c r="HU2116" s="267"/>
      <c r="HV2116" s="267"/>
      <c r="HW2116" s="267"/>
      <c r="HX2116" s="267"/>
      <c r="HY2116" s="267"/>
      <c r="HZ2116" s="267"/>
      <c r="IA2116" s="267"/>
      <c r="IB2116" s="267"/>
      <c r="IC2116" s="267"/>
      <c r="ID2116" s="267"/>
      <c r="IE2116" s="267"/>
      <c r="IF2116" s="267"/>
      <c r="IG2116" s="267"/>
      <c r="IH2116" s="267"/>
      <c r="II2116" s="267"/>
      <c r="IJ2116" s="267"/>
      <c r="IK2116" s="267"/>
      <c r="IL2116" s="267"/>
      <c r="IM2116" s="267"/>
      <c r="IN2116" s="267"/>
      <c r="IO2116" s="267"/>
      <c r="IP2116" s="267"/>
      <c r="IQ2116" s="267"/>
      <c r="IR2116" s="267"/>
      <c r="IS2116" s="267"/>
      <c r="IT2116" s="267"/>
      <c r="IU2116" s="267"/>
    </row>
    <row r="2117" spans="1:255" s="268" customFormat="1" ht="12.75">
      <c r="A2117" s="267"/>
      <c r="B2117" s="267"/>
      <c r="C2117" s="267"/>
      <c r="D2117" s="267"/>
      <c r="E2117" s="267"/>
      <c r="F2117" s="267"/>
      <c r="G2117" s="267"/>
      <c r="H2117" s="267"/>
      <c r="I2117" s="267"/>
      <c r="J2117" s="267"/>
      <c r="K2117" s="267"/>
      <c r="L2117" s="267"/>
      <c r="M2117" s="267"/>
      <c r="N2117" s="267"/>
      <c r="O2117" s="267"/>
      <c r="P2117" s="267"/>
      <c r="Q2117" s="267"/>
      <c r="R2117" s="267"/>
      <c r="S2117" s="267"/>
      <c r="T2117" s="267"/>
      <c r="U2117" s="267"/>
      <c r="V2117" s="267"/>
      <c r="W2117" s="267"/>
      <c r="X2117" s="267"/>
      <c r="Y2117" s="267"/>
      <c r="Z2117" s="267"/>
      <c r="AA2117" s="267"/>
      <c r="AB2117" s="267"/>
      <c r="AC2117" s="267"/>
      <c r="AD2117" s="267"/>
      <c r="AE2117" s="267"/>
      <c r="AF2117" s="267"/>
      <c r="AG2117" s="267"/>
      <c r="AH2117" s="267"/>
      <c r="AI2117" s="267"/>
      <c r="AJ2117" s="267"/>
      <c r="AK2117" s="267"/>
      <c r="AL2117" s="267"/>
      <c r="AM2117" s="267"/>
      <c r="AN2117" s="267"/>
      <c r="AO2117" s="267"/>
      <c r="AP2117" s="267"/>
      <c r="AQ2117" s="267"/>
      <c r="AR2117" s="267"/>
      <c r="AS2117" s="267"/>
      <c r="AT2117" s="267"/>
      <c r="AU2117" s="267"/>
      <c r="AV2117" s="267"/>
      <c r="AW2117" s="267"/>
      <c r="AX2117" s="267"/>
      <c r="AY2117" s="267"/>
      <c r="AZ2117" s="267"/>
      <c r="BA2117" s="267"/>
      <c r="BB2117" s="267"/>
      <c r="BC2117" s="267"/>
      <c r="BD2117" s="267"/>
      <c r="BE2117" s="267"/>
      <c r="BF2117" s="267"/>
      <c r="BG2117" s="267"/>
      <c r="BH2117" s="267"/>
      <c r="BI2117" s="267"/>
      <c r="BJ2117" s="267"/>
      <c r="BK2117" s="267"/>
      <c r="BL2117" s="267"/>
      <c r="BM2117" s="267"/>
      <c r="BN2117" s="267"/>
      <c r="BO2117" s="267"/>
      <c r="BP2117" s="267"/>
      <c r="BQ2117" s="267"/>
      <c r="BR2117" s="267"/>
      <c r="BS2117" s="267"/>
      <c r="BT2117" s="267"/>
      <c r="BU2117" s="267"/>
      <c r="BV2117" s="267"/>
      <c r="BW2117" s="267"/>
      <c r="BX2117" s="267"/>
      <c r="BY2117" s="267"/>
      <c r="BZ2117" s="267"/>
      <c r="CA2117" s="267"/>
      <c r="CB2117" s="267"/>
      <c r="CC2117" s="267"/>
      <c r="CD2117" s="267"/>
      <c r="CE2117" s="267"/>
      <c r="CF2117" s="267"/>
      <c r="CG2117" s="267"/>
      <c r="CH2117" s="267"/>
      <c r="CI2117" s="267"/>
      <c r="CJ2117" s="267"/>
      <c r="CK2117" s="267"/>
      <c r="CL2117" s="267"/>
      <c r="CM2117" s="267"/>
      <c r="CN2117" s="267"/>
      <c r="CO2117" s="267"/>
      <c r="CP2117" s="267"/>
      <c r="CQ2117" s="267"/>
      <c r="CR2117" s="267"/>
      <c r="CS2117" s="267"/>
      <c r="CT2117" s="267"/>
      <c r="CU2117" s="267"/>
      <c r="CV2117" s="267"/>
      <c r="CW2117" s="267"/>
      <c r="CX2117" s="267"/>
      <c r="CY2117" s="267"/>
      <c r="CZ2117" s="267"/>
      <c r="DA2117" s="267"/>
      <c r="DB2117" s="267"/>
      <c r="DC2117" s="267"/>
      <c r="DD2117" s="267"/>
      <c r="DE2117" s="267"/>
      <c r="DF2117" s="267"/>
      <c r="DG2117" s="267"/>
      <c r="DH2117" s="267"/>
      <c r="DI2117" s="267"/>
      <c r="DJ2117" s="267"/>
      <c r="DK2117" s="267"/>
      <c r="DL2117" s="267"/>
      <c r="DM2117" s="267"/>
      <c r="DN2117" s="267"/>
      <c r="DO2117" s="267"/>
      <c r="DP2117" s="267"/>
      <c r="DQ2117" s="267"/>
      <c r="DR2117" s="267"/>
      <c r="DS2117" s="267"/>
      <c r="DT2117" s="267"/>
      <c r="DU2117" s="267"/>
      <c r="DV2117" s="267"/>
      <c r="DW2117" s="267"/>
      <c r="DX2117" s="267"/>
      <c r="DY2117" s="267"/>
      <c r="DZ2117" s="267"/>
      <c r="EA2117" s="267"/>
      <c r="EB2117" s="267"/>
      <c r="EC2117" s="267"/>
      <c r="ED2117" s="267"/>
      <c r="EE2117" s="267"/>
      <c r="EF2117" s="267"/>
      <c r="EG2117" s="267"/>
      <c r="EH2117" s="267"/>
      <c r="EI2117" s="267"/>
      <c r="EJ2117" s="267"/>
      <c r="EK2117" s="267"/>
      <c r="EL2117" s="267"/>
      <c r="EM2117" s="267"/>
      <c r="EN2117" s="267"/>
      <c r="EO2117" s="267"/>
      <c r="EP2117" s="267"/>
      <c r="EQ2117" s="267"/>
      <c r="ER2117" s="267"/>
      <c r="ES2117" s="267"/>
      <c r="ET2117" s="267"/>
      <c r="EU2117" s="267"/>
      <c r="EV2117" s="267"/>
      <c r="EW2117" s="267"/>
      <c r="EX2117" s="267"/>
      <c r="EY2117" s="267"/>
      <c r="EZ2117" s="267"/>
      <c r="FA2117" s="267"/>
      <c r="FB2117" s="267"/>
      <c r="FC2117" s="267"/>
      <c r="FD2117" s="267"/>
      <c r="FE2117" s="267"/>
      <c r="FF2117" s="267"/>
      <c r="FG2117" s="267"/>
      <c r="FH2117" s="267"/>
      <c r="FI2117" s="267"/>
      <c r="FJ2117" s="267"/>
      <c r="FK2117" s="267"/>
      <c r="FL2117" s="267"/>
      <c r="FM2117" s="267"/>
      <c r="FN2117" s="267"/>
      <c r="FO2117" s="267"/>
      <c r="FP2117" s="267"/>
      <c r="FQ2117" s="267"/>
      <c r="FR2117" s="267"/>
      <c r="FS2117" s="267"/>
      <c r="FT2117" s="267"/>
      <c r="FU2117" s="267"/>
      <c r="FV2117" s="267"/>
      <c r="FW2117" s="267"/>
      <c r="FX2117" s="267"/>
      <c r="FY2117" s="267"/>
      <c r="FZ2117" s="267"/>
      <c r="GA2117" s="267"/>
      <c r="GB2117" s="267"/>
      <c r="GC2117" s="267"/>
      <c r="GD2117" s="267"/>
      <c r="GE2117" s="267"/>
      <c r="GF2117" s="267"/>
      <c r="GG2117" s="267"/>
      <c r="GH2117" s="267"/>
      <c r="GI2117" s="267"/>
      <c r="GJ2117" s="267"/>
      <c r="GK2117" s="267"/>
      <c r="GL2117" s="267"/>
      <c r="GM2117" s="267"/>
      <c r="GN2117" s="267"/>
      <c r="GO2117" s="267"/>
      <c r="GP2117" s="267"/>
      <c r="GQ2117" s="267"/>
      <c r="GR2117" s="267"/>
      <c r="GS2117" s="267"/>
      <c r="GT2117" s="267"/>
      <c r="GU2117" s="267"/>
      <c r="GV2117" s="267"/>
      <c r="GW2117" s="267"/>
      <c r="GX2117" s="267"/>
      <c r="GY2117" s="267"/>
      <c r="GZ2117" s="267"/>
      <c r="HA2117" s="267"/>
      <c r="HB2117" s="267"/>
      <c r="HC2117" s="267"/>
      <c r="HD2117" s="267"/>
      <c r="HE2117" s="267"/>
      <c r="HF2117" s="267"/>
      <c r="HG2117" s="267"/>
      <c r="HH2117" s="267"/>
      <c r="HI2117" s="267"/>
      <c r="HJ2117" s="267"/>
      <c r="HK2117" s="267"/>
      <c r="HL2117" s="267"/>
      <c r="HM2117" s="267"/>
      <c r="HN2117" s="267"/>
      <c r="HO2117" s="267"/>
      <c r="HP2117" s="267"/>
      <c r="HQ2117" s="267"/>
      <c r="HR2117" s="267"/>
      <c r="HS2117" s="267"/>
      <c r="HT2117" s="267"/>
      <c r="HU2117" s="267"/>
      <c r="HV2117" s="267"/>
      <c r="HW2117" s="267"/>
      <c r="HX2117" s="267"/>
      <c r="HY2117" s="267"/>
      <c r="HZ2117" s="267"/>
      <c r="IA2117" s="267"/>
      <c r="IB2117" s="267"/>
      <c r="IC2117" s="267"/>
      <c r="ID2117" s="267"/>
      <c r="IE2117" s="267"/>
      <c r="IF2117" s="267"/>
      <c r="IG2117" s="267"/>
      <c r="IH2117" s="267"/>
      <c r="II2117" s="267"/>
      <c r="IJ2117" s="267"/>
      <c r="IK2117" s="267"/>
      <c r="IL2117" s="267"/>
      <c r="IM2117" s="267"/>
      <c r="IN2117" s="267"/>
      <c r="IO2117" s="267"/>
      <c r="IP2117" s="267"/>
      <c r="IQ2117" s="267"/>
      <c r="IR2117" s="267"/>
      <c r="IS2117" s="267"/>
      <c r="IT2117" s="267"/>
      <c r="IU2117" s="267"/>
    </row>
    <row r="2118" spans="1:255" s="268" customFormat="1" ht="12.75">
      <c r="A2118" s="267"/>
      <c r="B2118" s="267"/>
      <c r="C2118" s="267"/>
      <c r="D2118" s="267"/>
      <c r="E2118" s="267"/>
      <c r="F2118" s="267"/>
      <c r="G2118" s="267"/>
      <c r="H2118" s="267"/>
      <c r="I2118" s="267"/>
      <c r="J2118" s="267"/>
      <c r="K2118" s="267"/>
      <c r="L2118" s="267"/>
      <c r="M2118" s="267"/>
      <c r="N2118" s="267"/>
      <c r="O2118" s="267"/>
      <c r="P2118" s="267"/>
      <c r="Q2118" s="267"/>
      <c r="R2118" s="267"/>
      <c r="S2118" s="267"/>
      <c r="T2118" s="267"/>
      <c r="U2118" s="267"/>
      <c r="V2118" s="267"/>
      <c r="W2118" s="267"/>
      <c r="X2118" s="267"/>
      <c r="Y2118" s="267"/>
      <c r="Z2118" s="267"/>
      <c r="AA2118" s="267"/>
      <c r="AB2118" s="267"/>
      <c r="AC2118" s="267"/>
      <c r="AD2118" s="267"/>
      <c r="AE2118" s="267"/>
      <c r="AF2118" s="267"/>
      <c r="AG2118" s="267"/>
      <c r="AH2118" s="267"/>
      <c r="AI2118" s="267"/>
      <c r="AJ2118" s="267"/>
      <c r="AK2118" s="267"/>
      <c r="AL2118" s="267"/>
      <c r="AM2118" s="267"/>
      <c r="AN2118" s="267"/>
      <c r="AO2118" s="267"/>
      <c r="AP2118" s="267"/>
      <c r="AQ2118" s="267"/>
      <c r="AR2118" s="267"/>
      <c r="AS2118" s="267"/>
      <c r="AT2118" s="267"/>
      <c r="AU2118" s="267"/>
      <c r="AV2118" s="267"/>
      <c r="AW2118" s="267"/>
      <c r="AX2118" s="267"/>
      <c r="AY2118" s="267"/>
      <c r="AZ2118" s="267"/>
      <c r="BA2118" s="267"/>
      <c r="BB2118" s="267"/>
      <c r="BC2118" s="267"/>
      <c r="BD2118" s="267"/>
      <c r="BE2118" s="267"/>
      <c r="BF2118" s="267"/>
      <c r="BG2118" s="267"/>
      <c r="BH2118" s="267"/>
      <c r="BI2118" s="267"/>
      <c r="BJ2118" s="267"/>
      <c r="BK2118" s="267"/>
      <c r="BL2118" s="267"/>
      <c r="BM2118" s="267"/>
      <c r="BN2118" s="267"/>
      <c r="BO2118" s="267"/>
      <c r="BP2118" s="267"/>
      <c r="BQ2118" s="267"/>
      <c r="BR2118" s="267"/>
      <c r="BS2118" s="267"/>
      <c r="BT2118" s="267"/>
      <c r="BU2118" s="267"/>
      <c r="BV2118" s="267"/>
      <c r="BW2118" s="267"/>
      <c r="BX2118" s="267"/>
      <c r="BY2118" s="267"/>
      <c r="BZ2118" s="267"/>
      <c r="CA2118" s="267"/>
      <c r="CB2118" s="267"/>
      <c r="CC2118" s="267"/>
      <c r="CD2118" s="267"/>
      <c r="CE2118" s="267"/>
      <c r="CF2118" s="267"/>
      <c r="CG2118" s="267"/>
      <c r="CH2118" s="267"/>
      <c r="CI2118" s="267"/>
      <c r="CJ2118" s="267"/>
      <c r="CK2118" s="267"/>
      <c r="CL2118" s="267"/>
      <c r="CM2118" s="267"/>
      <c r="CN2118" s="267"/>
      <c r="CO2118" s="267"/>
      <c r="CP2118" s="267"/>
      <c r="CQ2118" s="267"/>
      <c r="CR2118" s="267"/>
      <c r="CS2118" s="267"/>
      <c r="CT2118" s="267"/>
      <c r="CU2118" s="267"/>
      <c r="CV2118" s="267"/>
      <c r="CW2118" s="267"/>
      <c r="CX2118" s="267"/>
      <c r="CY2118" s="267"/>
      <c r="CZ2118" s="267"/>
      <c r="DA2118" s="267"/>
      <c r="DB2118" s="267"/>
      <c r="DC2118" s="267"/>
      <c r="DD2118" s="267"/>
      <c r="DE2118" s="267"/>
      <c r="DF2118" s="267"/>
      <c r="DG2118" s="267"/>
      <c r="DH2118" s="267"/>
      <c r="DI2118" s="267"/>
      <c r="DJ2118" s="267"/>
      <c r="DK2118" s="267"/>
      <c r="DL2118" s="267"/>
      <c r="DM2118" s="267"/>
      <c r="DN2118" s="267"/>
      <c r="DO2118" s="267"/>
      <c r="DP2118" s="267"/>
      <c r="DQ2118" s="267"/>
      <c r="DR2118" s="267"/>
      <c r="DS2118" s="267"/>
      <c r="DT2118" s="267"/>
      <c r="DU2118" s="267"/>
      <c r="DV2118" s="267"/>
      <c r="DW2118" s="267"/>
      <c r="DX2118" s="267"/>
      <c r="DY2118" s="267"/>
      <c r="DZ2118" s="267"/>
      <c r="EA2118" s="267"/>
      <c r="EB2118" s="267"/>
      <c r="EC2118" s="267"/>
      <c r="ED2118" s="267"/>
      <c r="EE2118" s="267"/>
      <c r="EF2118" s="267"/>
      <c r="EG2118" s="267"/>
      <c r="EH2118" s="267"/>
      <c r="EI2118" s="267"/>
      <c r="EJ2118" s="267"/>
      <c r="EK2118" s="267"/>
      <c r="EL2118" s="267"/>
      <c r="EM2118" s="267"/>
      <c r="EN2118" s="267"/>
      <c r="EO2118" s="267"/>
      <c r="EP2118" s="267"/>
      <c r="EQ2118" s="267"/>
      <c r="ER2118" s="267"/>
      <c r="ES2118" s="267"/>
      <c r="ET2118" s="267"/>
      <c r="EU2118" s="267"/>
      <c r="EV2118" s="267"/>
      <c r="EW2118" s="267"/>
      <c r="EX2118" s="267"/>
      <c r="EY2118" s="267"/>
      <c r="EZ2118" s="267"/>
      <c r="FA2118" s="267"/>
      <c r="FB2118" s="267"/>
      <c r="FC2118" s="267"/>
      <c r="FD2118" s="267"/>
      <c r="FE2118" s="267"/>
      <c r="FF2118" s="267"/>
      <c r="FG2118" s="267"/>
      <c r="FH2118" s="267"/>
      <c r="FI2118" s="267"/>
      <c r="FJ2118" s="267"/>
      <c r="FK2118" s="267"/>
      <c r="FL2118" s="267"/>
      <c r="FM2118" s="267"/>
      <c r="FN2118" s="267"/>
      <c r="FO2118" s="267"/>
      <c r="FP2118" s="267"/>
      <c r="FQ2118" s="267"/>
      <c r="FR2118" s="267"/>
      <c r="FS2118" s="267"/>
      <c r="FT2118" s="267"/>
      <c r="FU2118" s="267"/>
      <c r="FV2118" s="267"/>
      <c r="FW2118" s="267"/>
      <c r="FX2118" s="267"/>
      <c r="FY2118" s="267"/>
      <c r="FZ2118" s="267"/>
      <c r="GA2118" s="267"/>
      <c r="GB2118" s="267"/>
      <c r="GC2118" s="267"/>
      <c r="GD2118" s="267"/>
      <c r="GE2118" s="267"/>
      <c r="GF2118" s="267"/>
      <c r="GG2118" s="267"/>
      <c r="GH2118" s="267"/>
      <c r="GI2118" s="267"/>
      <c r="GJ2118" s="267"/>
      <c r="GK2118" s="267"/>
      <c r="GL2118" s="267"/>
      <c r="GM2118" s="267"/>
      <c r="GN2118" s="267"/>
      <c r="GO2118" s="267"/>
      <c r="GP2118" s="267"/>
      <c r="GQ2118" s="267"/>
      <c r="GR2118" s="267"/>
      <c r="GS2118" s="267"/>
      <c r="GT2118" s="267"/>
      <c r="GU2118" s="267"/>
      <c r="GV2118" s="267"/>
      <c r="GW2118" s="267"/>
      <c r="GX2118" s="267"/>
      <c r="GY2118" s="267"/>
      <c r="GZ2118" s="267"/>
      <c r="HA2118" s="267"/>
      <c r="HB2118" s="267"/>
      <c r="HC2118" s="267"/>
      <c r="HD2118" s="267"/>
      <c r="HE2118" s="267"/>
      <c r="HF2118" s="267"/>
      <c r="HG2118" s="267"/>
      <c r="HH2118" s="267"/>
      <c r="HI2118" s="267"/>
      <c r="HJ2118" s="267"/>
      <c r="HK2118" s="267"/>
      <c r="HL2118" s="267"/>
      <c r="HM2118" s="267"/>
      <c r="HN2118" s="267"/>
      <c r="HO2118" s="267"/>
      <c r="HP2118" s="267"/>
      <c r="HQ2118" s="267"/>
      <c r="HR2118" s="267"/>
      <c r="HS2118" s="267"/>
      <c r="HT2118" s="267"/>
      <c r="HU2118" s="267"/>
      <c r="HV2118" s="267"/>
      <c r="HW2118" s="267"/>
      <c r="HX2118" s="267"/>
      <c r="HY2118" s="267"/>
      <c r="HZ2118" s="267"/>
      <c r="IA2118" s="267"/>
      <c r="IB2118" s="267"/>
      <c r="IC2118" s="267"/>
      <c r="ID2118" s="267"/>
      <c r="IE2118" s="267"/>
      <c r="IF2118" s="267"/>
      <c r="IG2118" s="267"/>
      <c r="IH2118" s="267"/>
      <c r="II2118" s="267"/>
      <c r="IJ2118" s="267"/>
      <c r="IK2118" s="267"/>
      <c r="IL2118" s="267"/>
      <c r="IM2118" s="267"/>
      <c r="IN2118" s="267"/>
      <c r="IO2118" s="267"/>
      <c r="IP2118" s="267"/>
      <c r="IQ2118" s="267"/>
      <c r="IR2118" s="267"/>
      <c r="IS2118" s="267"/>
      <c r="IT2118" s="267"/>
      <c r="IU2118" s="267"/>
    </row>
    <row r="2119" spans="1:255" s="268" customFormat="1" ht="12.75">
      <c r="A2119" s="267"/>
      <c r="B2119" s="267"/>
      <c r="C2119" s="267"/>
      <c r="D2119" s="267"/>
      <c r="E2119" s="267"/>
      <c r="F2119" s="267"/>
      <c r="G2119" s="267"/>
      <c r="H2119" s="267"/>
      <c r="I2119" s="267"/>
      <c r="J2119" s="267"/>
      <c r="K2119" s="267"/>
      <c r="L2119" s="267"/>
      <c r="M2119" s="267"/>
      <c r="N2119" s="267"/>
      <c r="O2119" s="267"/>
      <c r="P2119" s="267"/>
      <c r="Q2119" s="267"/>
      <c r="R2119" s="267"/>
      <c r="S2119" s="267"/>
      <c r="T2119" s="267"/>
      <c r="U2119" s="267"/>
      <c r="V2119" s="267"/>
      <c r="W2119" s="267"/>
      <c r="X2119" s="267"/>
      <c r="Y2119" s="267"/>
      <c r="Z2119" s="267"/>
      <c r="AA2119" s="267"/>
      <c r="AB2119" s="267"/>
      <c r="AC2119" s="267"/>
      <c r="AD2119" s="267"/>
      <c r="AE2119" s="267"/>
      <c r="AF2119" s="267"/>
      <c r="AG2119" s="267"/>
      <c r="AH2119" s="267"/>
      <c r="AI2119" s="267"/>
      <c r="AJ2119" s="267"/>
      <c r="AK2119" s="267"/>
      <c r="AL2119" s="267"/>
      <c r="AM2119" s="267"/>
      <c r="AN2119" s="267"/>
      <c r="AO2119" s="267"/>
      <c r="AP2119" s="267"/>
      <c r="AQ2119" s="267"/>
      <c r="AR2119" s="267"/>
      <c r="AS2119" s="267"/>
      <c r="AT2119" s="267"/>
      <c r="AU2119" s="267"/>
      <c r="AV2119" s="267"/>
      <c r="AW2119" s="267"/>
      <c r="AX2119" s="267"/>
      <c r="AY2119" s="267"/>
      <c r="AZ2119" s="267"/>
      <c r="BA2119" s="267"/>
      <c r="BB2119" s="267"/>
      <c r="BC2119" s="267"/>
      <c r="BD2119" s="267"/>
      <c r="BE2119" s="267"/>
      <c r="BF2119" s="267"/>
      <c r="BG2119" s="267"/>
      <c r="BH2119" s="267"/>
      <c r="BI2119" s="267"/>
      <c r="BJ2119" s="267"/>
      <c r="BK2119" s="267"/>
      <c r="BL2119" s="267"/>
      <c r="BM2119" s="267"/>
      <c r="BN2119" s="267"/>
      <c r="BO2119" s="267"/>
      <c r="BP2119" s="267"/>
      <c r="BQ2119" s="267"/>
      <c r="BR2119" s="267"/>
      <c r="BS2119" s="267"/>
      <c r="BT2119" s="267"/>
      <c r="BU2119" s="267"/>
      <c r="BV2119" s="267"/>
      <c r="BW2119" s="267"/>
      <c r="BX2119" s="267"/>
      <c r="BY2119" s="267"/>
      <c r="BZ2119" s="267"/>
      <c r="CA2119" s="267"/>
      <c r="CB2119" s="267"/>
      <c r="CC2119" s="267"/>
      <c r="CD2119" s="267"/>
      <c r="CE2119" s="267"/>
      <c r="CF2119" s="267"/>
      <c r="CG2119" s="267"/>
      <c r="CH2119" s="267"/>
      <c r="CI2119" s="267"/>
      <c r="CJ2119" s="267"/>
      <c r="CK2119" s="267"/>
      <c r="CL2119" s="267"/>
      <c r="CM2119" s="267"/>
      <c r="CN2119" s="267"/>
      <c r="CO2119" s="267"/>
      <c r="CP2119" s="267"/>
      <c r="CQ2119" s="267"/>
      <c r="CR2119" s="267"/>
      <c r="CS2119" s="267"/>
      <c r="CT2119" s="267"/>
      <c r="CU2119" s="267"/>
      <c r="CV2119" s="267"/>
      <c r="CW2119" s="267"/>
      <c r="CX2119" s="267"/>
      <c r="CY2119" s="267"/>
      <c r="CZ2119" s="267"/>
      <c r="DA2119" s="267"/>
      <c r="DB2119" s="267"/>
      <c r="DC2119" s="267"/>
      <c r="DD2119" s="267"/>
      <c r="DE2119" s="267"/>
      <c r="DF2119" s="267"/>
      <c r="DG2119" s="267"/>
      <c r="DH2119" s="267"/>
      <c r="DI2119" s="267"/>
      <c r="DJ2119" s="267"/>
      <c r="DK2119" s="267"/>
      <c r="DL2119" s="267"/>
      <c r="DM2119" s="267"/>
      <c r="DN2119" s="267"/>
      <c r="DO2119" s="267"/>
      <c r="DP2119" s="267"/>
      <c r="DQ2119" s="267"/>
      <c r="DR2119" s="267"/>
      <c r="DS2119" s="267"/>
      <c r="DT2119" s="267"/>
      <c r="DU2119" s="267"/>
      <c r="DV2119" s="267"/>
      <c r="DW2119" s="267"/>
      <c r="DX2119" s="267"/>
      <c r="DY2119" s="267"/>
      <c r="DZ2119" s="267"/>
      <c r="EA2119" s="267"/>
      <c r="EB2119" s="267"/>
      <c r="EC2119" s="267"/>
      <c r="ED2119" s="267"/>
      <c r="EE2119" s="267"/>
      <c r="EF2119" s="267"/>
      <c r="EG2119" s="267"/>
      <c r="EH2119" s="267"/>
      <c r="EI2119" s="267"/>
      <c r="EJ2119" s="267"/>
      <c r="EK2119" s="267"/>
      <c r="EL2119" s="267"/>
      <c r="EM2119" s="267"/>
      <c r="EN2119" s="267"/>
      <c r="EO2119" s="267"/>
      <c r="EP2119" s="267"/>
      <c r="EQ2119" s="267"/>
      <c r="ER2119" s="267"/>
      <c r="ES2119" s="267"/>
      <c r="ET2119" s="267"/>
      <c r="EU2119" s="267"/>
      <c r="EV2119" s="267"/>
      <c r="EW2119" s="267"/>
      <c r="EX2119" s="267"/>
      <c r="EY2119" s="267"/>
      <c r="EZ2119" s="267"/>
      <c r="FA2119" s="267"/>
      <c r="FB2119" s="267"/>
      <c r="FC2119" s="267"/>
      <c r="FD2119" s="267"/>
      <c r="FE2119" s="267"/>
      <c r="FF2119" s="267"/>
      <c r="FG2119" s="267"/>
      <c r="FH2119" s="267"/>
      <c r="FI2119" s="267"/>
      <c r="FJ2119" s="267"/>
      <c r="FK2119" s="267"/>
      <c r="FL2119" s="267"/>
      <c r="FM2119" s="267"/>
      <c r="FN2119" s="267"/>
      <c r="FO2119" s="267"/>
      <c r="FP2119" s="267"/>
      <c r="FQ2119" s="267"/>
      <c r="FR2119" s="267"/>
      <c r="FS2119" s="267"/>
      <c r="FT2119" s="267"/>
      <c r="FU2119" s="267"/>
      <c r="FV2119" s="267"/>
      <c r="FW2119" s="267"/>
      <c r="FX2119" s="267"/>
      <c r="FY2119" s="267"/>
      <c r="FZ2119" s="267"/>
      <c r="GA2119" s="267"/>
      <c r="GB2119" s="267"/>
      <c r="GC2119" s="267"/>
      <c r="GD2119" s="267"/>
      <c r="GE2119" s="267"/>
      <c r="GF2119" s="267"/>
      <c r="GG2119" s="267"/>
      <c r="GH2119" s="267"/>
      <c r="GI2119" s="267"/>
      <c r="GJ2119" s="267"/>
      <c r="GK2119" s="267"/>
      <c r="GL2119" s="267"/>
      <c r="GM2119" s="267"/>
      <c r="GN2119" s="267"/>
      <c r="GO2119" s="267"/>
      <c r="GP2119" s="267"/>
      <c r="GQ2119" s="267"/>
      <c r="GR2119" s="267"/>
      <c r="GS2119" s="267"/>
      <c r="GT2119" s="267"/>
      <c r="GU2119" s="267"/>
      <c r="GV2119" s="267"/>
      <c r="GW2119" s="267"/>
      <c r="GX2119" s="267"/>
      <c r="GY2119" s="267"/>
      <c r="GZ2119" s="267"/>
      <c r="HA2119" s="267"/>
      <c r="HB2119" s="267"/>
      <c r="HC2119" s="267"/>
      <c r="HD2119" s="267"/>
      <c r="HE2119" s="267"/>
      <c r="HF2119" s="267"/>
      <c r="HG2119" s="267"/>
      <c r="HH2119" s="267"/>
      <c r="HI2119" s="267"/>
      <c r="HJ2119" s="267"/>
      <c r="HK2119" s="267"/>
      <c r="HL2119" s="267"/>
      <c r="HM2119" s="267"/>
      <c r="HN2119" s="267"/>
      <c r="HO2119" s="267"/>
      <c r="HP2119" s="267"/>
      <c r="HQ2119" s="267"/>
      <c r="HR2119" s="267"/>
      <c r="HS2119" s="267"/>
      <c r="HT2119" s="267"/>
      <c r="HU2119" s="267"/>
      <c r="HV2119" s="267"/>
      <c r="HW2119" s="267"/>
      <c r="HX2119" s="267"/>
      <c r="HY2119" s="267"/>
      <c r="HZ2119" s="267"/>
      <c r="IA2119" s="267"/>
      <c r="IB2119" s="267"/>
      <c r="IC2119" s="267"/>
      <c r="ID2119" s="267"/>
      <c r="IE2119" s="267"/>
      <c r="IF2119" s="267"/>
      <c r="IG2119" s="267"/>
      <c r="IH2119" s="267"/>
      <c r="II2119" s="267"/>
      <c r="IJ2119" s="267"/>
      <c r="IK2119" s="267"/>
      <c r="IL2119" s="267"/>
      <c r="IM2119" s="267"/>
      <c r="IN2119" s="267"/>
      <c r="IO2119" s="267"/>
      <c r="IP2119" s="267"/>
      <c r="IQ2119" s="267"/>
      <c r="IR2119" s="267"/>
      <c r="IS2119" s="267"/>
      <c r="IT2119" s="267"/>
      <c r="IU2119" s="267"/>
    </row>
    <row r="2120" spans="1:255" s="268" customFormat="1" ht="12.75">
      <c r="A2120" s="267"/>
      <c r="B2120" s="267"/>
      <c r="C2120" s="267"/>
      <c r="D2120" s="267"/>
      <c r="E2120" s="267"/>
      <c r="F2120" s="267"/>
      <c r="G2120" s="267"/>
      <c r="H2120" s="267"/>
      <c r="I2120" s="267"/>
      <c r="J2120" s="267"/>
      <c r="K2120" s="267"/>
      <c r="L2120" s="267"/>
      <c r="M2120" s="267"/>
      <c r="N2120" s="267"/>
      <c r="O2120" s="267"/>
      <c r="P2120" s="267"/>
      <c r="Q2120" s="267"/>
      <c r="R2120" s="267"/>
      <c r="S2120" s="267"/>
      <c r="T2120" s="267"/>
      <c r="U2120" s="267"/>
      <c r="V2120" s="267"/>
      <c r="W2120" s="267"/>
      <c r="X2120" s="267"/>
      <c r="Y2120" s="267"/>
      <c r="Z2120" s="267"/>
      <c r="AA2120" s="267"/>
      <c r="AB2120" s="267"/>
      <c r="AC2120" s="267"/>
      <c r="AD2120" s="267"/>
      <c r="AE2120" s="267"/>
      <c r="AF2120" s="267"/>
      <c r="AG2120" s="267"/>
      <c r="AH2120" s="267"/>
      <c r="AI2120" s="267"/>
      <c r="AJ2120" s="267"/>
      <c r="AK2120" s="267"/>
      <c r="AL2120" s="267"/>
      <c r="AM2120" s="267"/>
      <c r="AN2120" s="267"/>
      <c r="AO2120" s="267"/>
      <c r="AP2120" s="267"/>
      <c r="AQ2120" s="267"/>
      <c r="AR2120" s="267"/>
      <c r="AS2120" s="267"/>
      <c r="AT2120" s="267"/>
      <c r="AU2120" s="267"/>
      <c r="AV2120" s="267"/>
      <c r="AW2120" s="267"/>
      <c r="AX2120" s="267"/>
      <c r="AY2120" s="267"/>
      <c r="AZ2120" s="267"/>
      <c r="BA2120" s="267"/>
      <c r="BB2120" s="267"/>
      <c r="BC2120" s="267"/>
      <c r="BD2120" s="267"/>
      <c r="BE2120" s="267"/>
      <c r="BF2120" s="267"/>
      <c r="BG2120" s="267"/>
      <c r="BH2120" s="267"/>
      <c r="BI2120" s="267"/>
      <c r="BJ2120" s="267"/>
      <c r="BK2120" s="267"/>
      <c r="BL2120" s="267"/>
      <c r="BM2120" s="267"/>
      <c r="BN2120" s="267"/>
      <c r="BO2120" s="267"/>
      <c r="BP2120" s="267"/>
      <c r="BQ2120" s="267"/>
      <c r="BR2120" s="267"/>
      <c r="BS2120" s="267"/>
      <c r="BT2120" s="267"/>
      <c r="BU2120" s="267"/>
      <c r="BV2120" s="267"/>
      <c r="BW2120" s="267"/>
      <c r="BX2120" s="267"/>
      <c r="BY2120" s="267"/>
      <c r="BZ2120" s="267"/>
      <c r="CA2120" s="267"/>
      <c r="CB2120" s="267"/>
      <c r="CC2120" s="267"/>
      <c r="CD2120" s="267"/>
      <c r="CE2120" s="267"/>
      <c r="CF2120" s="267"/>
      <c r="CG2120" s="267"/>
      <c r="CH2120" s="267"/>
      <c r="CI2120" s="267"/>
      <c r="CJ2120" s="267"/>
      <c r="CK2120" s="267"/>
      <c r="CL2120" s="267"/>
      <c r="CM2120" s="267"/>
      <c r="CN2120" s="267"/>
      <c r="CO2120" s="267"/>
      <c r="CP2120" s="267"/>
      <c r="CQ2120" s="267"/>
      <c r="CR2120" s="267"/>
      <c r="CS2120" s="267"/>
      <c r="CT2120" s="267"/>
      <c r="CU2120" s="267"/>
      <c r="CV2120" s="267"/>
      <c r="CW2120" s="267"/>
      <c r="CX2120" s="267"/>
      <c r="CY2120" s="267"/>
      <c r="CZ2120" s="267"/>
      <c r="DA2120" s="267"/>
      <c r="DB2120" s="267"/>
      <c r="DC2120" s="267"/>
      <c r="DD2120" s="267"/>
      <c r="DE2120" s="267"/>
      <c r="DF2120" s="267"/>
      <c r="DG2120" s="267"/>
      <c r="DH2120" s="267"/>
      <c r="DI2120" s="267"/>
      <c r="DJ2120" s="267"/>
      <c r="DK2120" s="267"/>
      <c r="DL2120" s="267"/>
      <c r="DM2120" s="267"/>
      <c r="DN2120" s="267"/>
      <c r="DO2120" s="267"/>
      <c r="DP2120" s="267"/>
      <c r="DQ2120" s="267"/>
      <c r="DR2120" s="267"/>
      <c r="DS2120" s="267"/>
      <c r="DT2120" s="267"/>
      <c r="DU2120" s="267"/>
      <c r="DV2120" s="267"/>
      <c r="DW2120" s="267"/>
      <c r="DX2120" s="267"/>
      <c r="DY2120" s="267"/>
      <c r="DZ2120" s="267"/>
      <c r="EA2120" s="267"/>
      <c r="EB2120" s="267"/>
      <c r="EC2120" s="267"/>
      <c r="ED2120" s="267"/>
      <c r="EE2120" s="267"/>
      <c r="EF2120" s="267"/>
      <c r="EG2120" s="267"/>
      <c r="EH2120" s="267"/>
      <c r="EI2120" s="267"/>
      <c r="EJ2120" s="267"/>
      <c r="EK2120" s="267"/>
      <c r="EL2120" s="267"/>
      <c r="EM2120" s="267"/>
      <c r="EN2120" s="267"/>
      <c r="EO2120" s="267"/>
      <c r="EP2120" s="267"/>
      <c r="EQ2120" s="267"/>
      <c r="ER2120" s="267"/>
      <c r="ES2120" s="267"/>
      <c r="ET2120" s="267"/>
      <c r="EU2120" s="267"/>
      <c r="EV2120" s="267"/>
      <c r="EW2120" s="267"/>
      <c r="EX2120" s="267"/>
      <c r="EY2120" s="267"/>
      <c r="EZ2120" s="267"/>
      <c r="FA2120" s="267"/>
      <c r="FB2120" s="267"/>
      <c r="FC2120" s="267"/>
      <c r="FD2120" s="267"/>
      <c r="FE2120" s="267"/>
      <c r="FF2120" s="267"/>
      <c r="FG2120" s="267"/>
      <c r="FH2120" s="267"/>
      <c r="FI2120" s="267"/>
      <c r="FJ2120" s="267"/>
      <c r="FK2120" s="267"/>
      <c r="FL2120" s="267"/>
      <c r="FM2120" s="267"/>
      <c r="FN2120" s="267"/>
      <c r="FO2120" s="267"/>
      <c r="FP2120" s="267"/>
      <c r="FQ2120" s="267"/>
      <c r="FR2120" s="267"/>
      <c r="FS2120" s="267"/>
      <c r="FT2120" s="267"/>
      <c r="FU2120" s="267"/>
      <c r="FV2120" s="267"/>
      <c r="FW2120" s="267"/>
      <c r="FX2120" s="267"/>
      <c r="FY2120" s="267"/>
      <c r="FZ2120" s="267"/>
      <c r="GA2120" s="267"/>
      <c r="GB2120" s="267"/>
      <c r="GC2120" s="267"/>
      <c r="GD2120" s="267"/>
      <c r="GE2120" s="267"/>
      <c r="GF2120" s="267"/>
      <c r="GG2120" s="267"/>
      <c r="GH2120" s="267"/>
      <c r="GI2120" s="267"/>
      <c r="GJ2120" s="267"/>
      <c r="GK2120" s="267"/>
      <c r="GL2120" s="267"/>
      <c r="GM2120" s="267"/>
      <c r="GN2120" s="267"/>
      <c r="GO2120" s="267"/>
      <c r="GP2120" s="267"/>
      <c r="GQ2120" s="267"/>
      <c r="GR2120" s="267"/>
      <c r="GS2120" s="267"/>
      <c r="GT2120" s="267"/>
      <c r="GU2120" s="267"/>
      <c r="GV2120" s="267"/>
      <c r="GW2120" s="267"/>
      <c r="GX2120" s="267"/>
      <c r="GY2120" s="267"/>
      <c r="GZ2120" s="267"/>
      <c r="HA2120" s="267"/>
      <c r="HB2120" s="267"/>
      <c r="HC2120" s="267"/>
      <c r="HD2120" s="267"/>
      <c r="HE2120" s="267"/>
      <c r="HF2120" s="267"/>
      <c r="HG2120" s="267"/>
      <c r="HH2120" s="267"/>
      <c r="HI2120" s="267"/>
      <c r="HJ2120" s="267"/>
      <c r="HK2120" s="267"/>
      <c r="HL2120" s="267"/>
      <c r="HM2120" s="267"/>
      <c r="HN2120" s="267"/>
      <c r="HO2120" s="267"/>
      <c r="HP2120" s="267"/>
      <c r="HQ2120" s="267"/>
      <c r="HR2120" s="267"/>
      <c r="HS2120" s="267"/>
      <c r="HT2120" s="267"/>
      <c r="HU2120" s="267"/>
      <c r="HV2120" s="267"/>
      <c r="HW2120" s="267"/>
      <c r="HX2120" s="267"/>
      <c r="HY2120" s="267"/>
      <c r="HZ2120" s="267"/>
      <c r="IA2120" s="267"/>
      <c r="IB2120" s="267"/>
      <c r="IC2120" s="267"/>
      <c r="ID2120" s="267"/>
      <c r="IE2120" s="267"/>
      <c r="IF2120" s="267"/>
      <c r="IG2120" s="267"/>
      <c r="IH2120" s="267"/>
      <c r="II2120" s="267"/>
      <c r="IJ2120" s="267"/>
      <c r="IK2120" s="267"/>
      <c r="IL2120" s="267"/>
      <c r="IM2120" s="267"/>
      <c r="IN2120" s="267"/>
      <c r="IO2120" s="267"/>
      <c r="IP2120" s="267"/>
      <c r="IQ2120" s="267"/>
      <c r="IR2120" s="267"/>
      <c r="IS2120" s="267"/>
      <c r="IT2120" s="267"/>
      <c r="IU2120" s="267"/>
    </row>
    <row r="2121" spans="1:255" s="268" customFormat="1" ht="12.75">
      <c r="A2121" s="267"/>
      <c r="B2121" s="267"/>
      <c r="C2121" s="267"/>
      <c r="D2121" s="267"/>
      <c r="E2121" s="267"/>
      <c r="F2121" s="267"/>
      <c r="G2121" s="267"/>
      <c r="H2121" s="267"/>
      <c r="I2121" s="267"/>
      <c r="J2121" s="267"/>
      <c r="K2121" s="267"/>
      <c r="L2121" s="267"/>
      <c r="M2121" s="267"/>
      <c r="N2121" s="267"/>
      <c r="O2121" s="267"/>
      <c r="P2121" s="267"/>
      <c r="Q2121" s="267"/>
      <c r="R2121" s="267"/>
      <c r="S2121" s="267"/>
      <c r="T2121" s="267"/>
      <c r="U2121" s="267"/>
      <c r="V2121" s="267"/>
      <c r="W2121" s="267"/>
      <c r="X2121" s="267"/>
      <c r="Y2121" s="267"/>
      <c r="Z2121" s="267"/>
      <c r="AA2121" s="267"/>
      <c r="AB2121" s="267"/>
      <c r="AC2121" s="267"/>
      <c r="AD2121" s="267"/>
      <c r="AE2121" s="267"/>
      <c r="AF2121" s="267"/>
      <c r="AG2121" s="267"/>
      <c r="AH2121" s="267"/>
      <c r="AI2121" s="267"/>
      <c r="AJ2121" s="267"/>
      <c r="AK2121" s="267"/>
      <c r="AL2121" s="267"/>
      <c r="AM2121" s="267"/>
      <c r="AN2121" s="267"/>
      <c r="AO2121" s="267"/>
      <c r="AP2121" s="267"/>
      <c r="AQ2121" s="267"/>
      <c r="AR2121" s="267"/>
      <c r="AS2121" s="267"/>
      <c r="AT2121" s="267"/>
      <c r="AU2121" s="267"/>
      <c r="AV2121" s="267"/>
      <c r="AW2121" s="267"/>
      <c r="AX2121" s="267"/>
      <c r="AY2121" s="267"/>
      <c r="AZ2121" s="267"/>
      <c r="BA2121" s="267"/>
      <c r="BB2121" s="267"/>
      <c r="BC2121" s="267"/>
      <c r="BD2121" s="267"/>
      <c r="BE2121" s="267"/>
      <c r="BF2121" s="267"/>
      <c r="BG2121" s="267"/>
      <c r="BH2121" s="267"/>
      <c r="BI2121" s="267"/>
      <c r="BJ2121" s="267"/>
      <c r="BK2121" s="267"/>
      <c r="BL2121" s="267"/>
      <c r="BM2121" s="267"/>
      <c r="BN2121" s="267"/>
      <c r="BO2121" s="267"/>
      <c r="BP2121" s="267"/>
      <c r="BQ2121" s="267"/>
      <c r="BR2121" s="267"/>
      <c r="BS2121" s="267"/>
      <c r="BT2121" s="267"/>
      <c r="BU2121" s="267"/>
      <c r="BV2121" s="267"/>
      <c r="BW2121" s="267"/>
      <c r="BX2121" s="267"/>
      <c r="BY2121" s="267"/>
      <c r="BZ2121" s="267"/>
      <c r="CA2121" s="267"/>
      <c r="CB2121" s="267"/>
      <c r="CC2121" s="267"/>
      <c r="CD2121" s="267"/>
      <c r="CE2121" s="267"/>
      <c r="CF2121" s="267"/>
      <c r="CG2121" s="267"/>
      <c r="CH2121" s="267"/>
      <c r="CI2121" s="267"/>
      <c r="CJ2121" s="267"/>
      <c r="CK2121" s="267"/>
      <c r="CL2121" s="267"/>
      <c r="CM2121" s="267"/>
      <c r="CN2121" s="267"/>
      <c r="CO2121" s="267"/>
      <c r="CP2121" s="267"/>
      <c r="CQ2121" s="267"/>
      <c r="CR2121" s="267"/>
      <c r="CS2121" s="267"/>
      <c r="CT2121" s="267"/>
      <c r="CU2121" s="267"/>
      <c r="CV2121" s="267"/>
      <c r="CW2121" s="267"/>
      <c r="CX2121" s="267"/>
      <c r="CY2121" s="267"/>
      <c r="CZ2121" s="267"/>
      <c r="DA2121" s="267"/>
      <c r="DB2121" s="267"/>
      <c r="DC2121" s="267"/>
      <c r="DD2121" s="267"/>
      <c r="DE2121" s="267"/>
      <c r="DF2121" s="267"/>
      <c r="DG2121" s="267"/>
      <c r="DH2121" s="267"/>
      <c r="DI2121" s="267"/>
      <c r="DJ2121" s="267"/>
      <c r="DK2121" s="267"/>
      <c r="DL2121" s="267"/>
      <c r="DM2121" s="267"/>
      <c r="DN2121" s="267"/>
      <c r="DO2121" s="267"/>
      <c r="DP2121" s="267"/>
      <c r="DQ2121" s="267"/>
      <c r="DR2121" s="267"/>
      <c r="DS2121" s="267"/>
      <c r="DT2121" s="267"/>
      <c r="DU2121" s="267"/>
      <c r="DV2121" s="267"/>
      <c r="DW2121" s="267"/>
      <c r="DX2121" s="267"/>
      <c r="DY2121" s="267"/>
      <c r="DZ2121" s="267"/>
      <c r="EA2121" s="267"/>
      <c r="EB2121" s="267"/>
      <c r="EC2121" s="267"/>
      <c r="ED2121" s="267"/>
      <c r="EE2121" s="267"/>
      <c r="EF2121" s="267"/>
      <c r="EG2121" s="267"/>
      <c r="EH2121" s="267"/>
      <c r="EI2121" s="267"/>
      <c r="EJ2121" s="267"/>
      <c r="EK2121" s="267"/>
      <c r="EL2121" s="267"/>
      <c r="EM2121" s="267"/>
      <c r="EN2121" s="267"/>
      <c r="EO2121" s="267"/>
      <c r="EP2121" s="267"/>
      <c r="EQ2121" s="267"/>
      <c r="ER2121" s="267"/>
      <c r="ES2121" s="267"/>
      <c r="ET2121" s="267"/>
      <c r="EU2121" s="267"/>
      <c r="EV2121" s="267"/>
      <c r="EW2121" s="267"/>
      <c r="EX2121" s="267"/>
      <c r="EY2121" s="267"/>
      <c r="EZ2121" s="267"/>
      <c r="FA2121" s="267"/>
      <c r="FB2121" s="267"/>
      <c r="FC2121" s="267"/>
      <c r="FD2121" s="267"/>
      <c r="FE2121" s="267"/>
      <c r="FF2121" s="267"/>
      <c r="FG2121" s="267"/>
      <c r="FH2121" s="267"/>
      <c r="FI2121" s="267"/>
      <c r="FJ2121" s="267"/>
      <c r="FK2121" s="267"/>
      <c r="FL2121" s="267"/>
      <c r="FM2121" s="267"/>
      <c r="FN2121" s="267"/>
      <c r="FO2121" s="267"/>
      <c r="FP2121" s="267"/>
      <c r="FQ2121" s="267"/>
      <c r="FR2121" s="267"/>
      <c r="FS2121" s="267"/>
      <c r="FT2121" s="267"/>
      <c r="FU2121" s="267"/>
      <c r="FV2121" s="267"/>
      <c r="FW2121" s="267"/>
      <c r="FX2121" s="267"/>
      <c r="FY2121" s="267"/>
      <c r="FZ2121" s="267"/>
      <c r="GA2121" s="267"/>
      <c r="GB2121" s="267"/>
      <c r="GC2121" s="267"/>
      <c r="GD2121" s="267"/>
      <c r="GE2121" s="267"/>
      <c r="GF2121" s="267"/>
      <c r="GG2121" s="267"/>
      <c r="GH2121" s="267"/>
      <c r="GI2121" s="267"/>
      <c r="GJ2121" s="267"/>
      <c r="GK2121" s="267"/>
      <c r="GL2121" s="267"/>
      <c r="GM2121" s="267"/>
      <c r="GN2121" s="267"/>
      <c r="GO2121" s="267"/>
      <c r="GP2121" s="267"/>
      <c r="GQ2121" s="267"/>
      <c r="GR2121" s="267"/>
      <c r="GS2121" s="267"/>
      <c r="GT2121" s="267"/>
      <c r="GU2121" s="267"/>
      <c r="GV2121" s="267"/>
      <c r="GW2121" s="267"/>
      <c r="GX2121" s="267"/>
      <c r="GY2121" s="267"/>
      <c r="GZ2121" s="267"/>
      <c r="HA2121" s="267"/>
      <c r="HB2121" s="267"/>
      <c r="HC2121" s="267"/>
      <c r="HD2121" s="267"/>
      <c r="HE2121" s="267"/>
      <c r="HF2121" s="267"/>
      <c r="HG2121" s="267"/>
      <c r="HH2121" s="267"/>
      <c r="HI2121" s="267"/>
      <c r="HJ2121" s="267"/>
      <c r="HK2121" s="267"/>
      <c r="HL2121" s="267"/>
      <c r="HM2121" s="267"/>
      <c r="HN2121" s="267"/>
      <c r="HO2121" s="267"/>
      <c r="HP2121" s="267"/>
      <c r="HQ2121" s="267"/>
      <c r="HR2121" s="267"/>
      <c r="HS2121" s="267"/>
      <c r="HT2121" s="267"/>
      <c r="HU2121" s="267"/>
      <c r="HV2121" s="267"/>
      <c r="HW2121" s="267"/>
      <c r="HX2121" s="267"/>
      <c r="HY2121" s="267"/>
      <c r="HZ2121" s="267"/>
      <c r="IA2121" s="267"/>
      <c r="IB2121" s="267"/>
      <c r="IC2121" s="267"/>
      <c r="ID2121" s="267"/>
      <c r="IE2121" s="267"/>
      <c r="IF2121" s="267"/>
      <c r="IG2121" s="267"/>
      <c r="IH2121" s="267"/>
      <c r="II2121" s="267"/>
      <c r="IJ2121" s="267"/>
      <c r="IK2121" s="267"/>
      <c r="IL2121" s="267"/>
      <c r="IM2121" s="267"/>
      <c r="IN2121" s="267"/>
      <c r="IO2121" s="267"/>
      <c r="IP2121" s="267"/>
      <c r="IQ2121" s="267"/>
      <c r="IR2121" s="267"/>
      <c r="IS2121" s="267"/>
      <c r="IT2121" s="267"/>
      <c r="IU2121" s="267"/>
    </row>
    <row r="2122" spans="1:255" s="268" customFormat="1" ht="12.75">
      <c r="A2122" s="267"/>
      <c r="B2122" s="267"/>
      <c r="C2122" s="267"/>
      <c r="D2122" s="267"/>
      <c r="E2122" s="267"/>
      <c r="F2122" s="267"/>
      <c r="G2122" s="267"/>
      <c r="H2122" s="267"/>
      <c r="I2122" s="267"/>
      <c r="J2122" s="267"/>
      <c r="K2122" s="267"/>
      <c r="L2122" s="267"/>
      <c r="M2122" s="267"/>
      <c r="N2122" s="267"/>
      <c r="O2122" s="267"/>
      <c r="P2122" s="267"/>
      <c r="Q2122" s="267"/>
      <c r="R2122" s="267"/>
      <c r="S2122" s="267"/>
      <c r="T2122" s="267"/>
      <c r="U2122" s="267"/>
      <c r="V2122" s="267"/>
      <c r="W2122" s="267"/>
      <c r="X2122" s="267"/>
      <c r="Y2122" s="267"/>
      <c r="Z2122" s="267"/>
      <c r="AA2122" s="267"/>
      <c r="AB2122" s="267"/>
      <c r="AC2122" s="267"/>
      <c r="AD2122" s="267"/>
      <c r="AE2122" s="267"/>
      <c r="AF2122" s="267"/>
      <c r="AG2122" s="267"/>
      <c r="AH2122" s="267"/>
      <c r="AI2122" s="267"/>
      <c r="AJ2122" s="267"/>
      <c r="AK2122" s="267"/>
      <c r="AL2122" s="267"/>
      <c r="AM2122" s="267"/>
      <c r="AN2122" s="267"/>
      <c r="AO2122" s="267"/>
      <c r="AP2122" s="267"/>
      <c r="AQ2122" s="267"/>
      <c r="AR2122" s="267"/>
      <c r="AS2122" s="267"/>
      <c r="AT2122" s="267"/>
      <c r="AU2122" s="267"/>
      <c r="AV2122" s="267"/>
      <c r="AW2122" s="267"/>
      <c r="AX2122" s="267"/>
      <c r="AY2122" s="267"/>
      <c r="AZ2122" s="267"/>
      <c r="BA2122" s="267"/>
      <c r="BB2122" s="267"/>
      <c r="BC2122" s="267"/>
      <c r="BD2122" s="267"/>
      <c r="BE2122" s="267"/>
      <c r="BF2122" s="267"/>
      <c r="BG2122" s="267"/>
      <c r="BH2122" s="267"/>
      <c r="BI2122" s="267"/>
      <c r="BJ2122" s="267"/>
      <c r="BK2122" s="267"/>
      <c r="BL2122" s="267"/>
      <c r="BM2122" s="267"/>
      <c r="BN2122" s="267"/>
      <c r="BO2122" s="267"/>
      <c r="BP2122" s="267"/>
      <c r="BQ2122" s="267"/>
      <c r="BR2122" s="267"/>
      <c r="BS2122" s="267"/>
      <c r="BT2122" s="267"/>
      <c r="BU2122" s="267"/>
      <c r="BV2122" s="267"/>
      <c r="BW2122" s="267"/>
      <c r="BX2122" s="267"/>
      <c r="BY2122" s="267"/>
      <c r="BZ2122" s="267"/>
      <c r="CA2122" s="267"/>
      <c r="CB2122" s="267"/>
      <c r="CC2122" s="267"/>
      <c r="CD2122" s="267"/>
      <c r="CE2122" s="267"/>
      <c r="CF2122" s="267"/>
      <c r="CG2122" s="267"/>
      <c r="CH2122" s="267"/>
      <c r="CI2122" s="267"/>
      <c r="CJ2122" s="267"/>
      <c r="CK2122" s="267"/>
      <c r="CL2122" s="267"/>
      <c r="CM2122" s="267"/>
      <c r="CN2122" s="267"/>
      <c r="CO2122" s="267"/>
      <c r="CP2122" s="267"/>
      <c r="CQ2122" s="267"/>
      <c r="CR2122" s="267"/>
      <c r="CS2122" s="267"/>
      <c r="CT2122" s="267"/>
      <c r="CU2122" s="267"/>
      <c r="CV2122" s="267"/>
      <c r="CW2122" s="267"/>
      <c r="CX2122" s="267"/>
      <c r="CY2122" s="267"/>
      <c r="CZ2122" s="267"/>
      <c r="DA2122" s="267"/>
      <c r="DB2122" s="267"/>
      <c r="DC2122" s="267"/>
      <c r="DD2122" s="267"/>
      <c r="DE2122" s="267"/>
      <c r="DF2122" s="267"/>
      <c r="DG2122" s="267"/>
      <c r="DH2122" s="267"/>
      <c r="DI2122" s="267"/>
      <c r="DJ2122" s="267"/>
      <c r="DK2122" s="267"/>
      <c r="DL2122" s="267"/>
      <c r="DM2122" s="267"/>
      <c r="DN2122" s="267"/>
      <c r="DO2122" s="267"/>
      <c r="DP2122" s="267"/>
      <c r="DQ2122" s="267"/>
      <c r="DR2122" s="267"/>
      <c r="DS2122" s="267"/>
      <c r="DT2122" s="267"/>
      <c r="DU2122" s="267"/>
      <c r="DV2122" s="267"/>
      <c r="DW2122" s="267"/>
      <c r="DX2122" s="267"/>
      <c r="DY2122" s="267"/>
      <c r="DZ2122" s="267"/>
      <c r="EA2122" s="267"/>
      <c r="EB2122" s="267"/>
      <c r="EC2122" s="267"/>
      <c r="ED2122" s="267"/>
      <c r="EE2122" s="267"/>
      <c r="EF2122" s="267"/>
      <c r="EG2122" s="267"/>
      <c r="EH2122" s="267"/>
      <c r="EI2122" s="267"/>
      <c r="EJ2122" s="267"/>
      <c r="EK2122" s="267"/>
      <c r="EL2122" s="267"/>
      <c r="EM2122" s="267"/>
      <c r="EN2122" s="267"/>
      <c r="EO2122" s="267"/>
      <c r="EP2122" s="267"/>
      <c r="EQ2122" s="267"/>
      <c r="ER2122" s="267"/>
      <c r="ES2122" s="267"/>
      <c r="ET2122" s="267"/>
      <c r="EU2122" s="267"/>
      <c r="EV2122" s="267"/>
      <c r="EW2122" s="267"/>
      <c r="EX2122" s="267"/>
      <c r="EY2122" s="267"/>
      <c r="EZ2122" s="267"/>
      <c r="FA2122" s="267"/>
      <c r="FB2122" s="267"/>
      <c r="FC2122" s="267"/>
      <c r="FD2122" s="267"/>
      <c r="FE2122" s="267"/>
      <c r="FF2122" s="267"/>
      <c r="FG2122" s="267"/>
      <c r="FH2122" s="267"/>
      <c r="FI2122" s="267"/>
      <c r="FJ2122" s="267"/>
      <c r="FK2122" s="267"/>
      <c r="FL2122" s="267"/>
      <c r="FM2122" s="267"/>
      <c r="FN2122" s="267"/>
      <c r="FO2122" s="267"/>
      <c r="FP2122" s="267"/>
      <c r="FQ2122" s="267"/>
      <c r="FR2122" s="267"/>
      <c r="FS2122" s="267"/>
      <c r="FT2122" s="267"/>
      <c r="FU2122" s="267"/>
      <c r="FV2122" s="267"/>
      <c r="FW2122" s="267"/>
      <c r="FX2122" s="267"/>
      <c r="FY2122" s="267"/>
      <c r="FZ2122" s="267"/>
      <c r="GA2122" s="267"/>
      <c r="GB2122" s="267"/>
      <c r="GC2122" s="267"/>
      <c r="GD2122" s="267"/>
      <c r="GE2122" s="267"/>
      <c r="GF2122" s="267"/>
      <c r="GG2122" s="267"/>
      <c r="GH2122" s="267"/>
      <c r="GI2122" s="267"/>
      <c r="GJ2122" s="267"/>
      <c r="GK2122" s="267"/>
      <c r="GL2122" s="267"/>
      <c r="GM2122" s="267"/>
      <c r="GN2122" s="267"/>
      <c r="GO2122" s="267"/>
      <c r="GP2122" s="267"/>
      <c r="GQ2122" s="267"/>
      <c r="GR2122" s="267"/>
      <c r="GS2122" s="267"/>
      <c r="GT2122" s="267"/>
      <c r="GU2122" s="267"/>
      <c r="GV2122" s="267"/>
      <c r="GW2122" s="267"/>
      <c r="GX2122" s="267"/>
      <c r="GY2122" s="267"/>
      <c r="GZ2122" s="267"/>
      <c r="HA2122" s="267"/>
      <c r="HB2122" s="267"/>
      <c r="HC2122" s="267"/>
      <c r="HD2122" s="267"/>
      <c r="HE2122" s="267"/>
      <c r="HF2122" s="267"/>
      <c r="HG2122" s="267"/>
      <c r="HH2122" s="267"/>
      <c r="HI2122" s="267"/>
      <c r="HJ2122" s="267"/>
      <c r="HK2122" s="267"/>
      <c r="HL2122" s="267"/>
      <c r="HM2122" s="267"/>
      <c r="HN2122" s="267"/>
      <c r="HO2122" s="267"/>
      <c r="HP2122" s="267"/>
      <c r="HQ2122" s="267"/>
      <c r="HR2122" s="267"/>
      <c r="HS2122" s="267"/>
      <c r="HT2122" s="267"/>
      <c r="HU2122" s="267"/>
      <c r="HV2122" s="267"/>
      <c r="HW2122" s="267"/>
      <c r="HX2122" s="267"/>
      <c r="HY2122" s="267"/>
      <c r="HZ2122" s="267"/>
      <c r="IA2122" s="267"/>
      <c r="IB2122" s="267"/>
      <c r="IC2122" s="267"/>
      <c r="ID2122" s="267"/>
      <c r="IE2122" s="267"/>
      <c r="IF2122" s="267"/>
      <c r="IG2122" s="267"/>
      <c r="IH2122" s="267"/>
      <c r="II2122" s="267"/>
      <c r="IJ2122" s="267"/>
      <c r="IK2122" s="267"/>
      <c r="IL2122" s="267"/>
      <c r="IM2122" s="267"/>
      <c r="IN2122" s="267"/>
      <c r="IO2122" s="267"/>
      <c r="IP2122" s="267"/>
      <c r="IQ2122" s="267"/>
      <c r="IR2122" s="267"/>
      <c r="IS2122" s="267"/>
      <c r="IT2122" s="267"/>
      <c r="IU2122" s="267"/>
    </row>
    <row r="2123" spans="1:255" s="268" customFormat="1" ht="12.75">
      <c r="A2123" s="267"/>
      <c r="B2123" s="267"/>
      <c r="C2123" s="267"/>
      <c r="D2123" s="267"/>
      <c r="E2123" s="267"/>
      <c r="F2123" s="267"/>
      <c r="G2123" s="267"/>
      <c r="H2123" s="267"/>
      <c r="I2123" s="267"/>
      <c r="J2123" s="267"/>
      <c r="K2123" s="267"/>
      <c r="L2123" s="267"/>
      <c r="M2123" s="267"/>
      <c r="N2123" s="267"/>
      <c r="O2123" s="267"/>
      <c r="P2123" s="267"/>
      <c r="Q2123" s="267"/>
      <c r="R2123" s="267"/>
      <c r="S2123" s="267"/>
      <c r="T2123" s="267"/>
      <c r="U2123" s="267"/>
      <c r="V2123" s="267"/>
      <c r="W2123" s="267"/>
      <c r="X2123" s="267"/>
      <c r="Y2123" s="267"/>
      <c r="Z2123" s="267"/>
      <c r="AA2123" s="267"/>
      <c r="AB2123" s="267"/>
      <c r="AC2123" s="267"/>
      <c r="AD2123" s="267"/>
      <c r="AE2123" s="267"/>
      <c r="AF2123" s="267"/>
      <c r="AG2123" s="267"/>
      <c r="AH2123" s="267"/>
      <c r="AI2123" s="267"/>
      <c r="AJ2123" s="267"/>
      <c r="AK2123" s="267"/>
      <c r="AL2123" s="267"/>
      <c r="AM2123" s="267"/>
      <c r="AN2123" s="267"/>
      <c r="AO2123" s="267"/>
      <c r="AP2123" s="267"/>
      <c r="AQ2123" s="267"/>
      <c r="AR2123" s="267"/>
      <c r="AS2123" s="267"/>
      <c r="AT2123" s="267"/>
      <c r="AU2123" s="267"/>
      <c r="AV2123" s="267"/>
      <c r="AW2123" s="267"/>
      <c r="AX2123" s="267"/>
      <c r="AY2123" s="267"/>
      <c r="AZ2123" s="267"/>
      <c r="BA2123" s="267"/>
      <c r="BB2123" s="267"/>
      <c r="BC2123" s="267"/>
      <c r="BD2123" s="267"/>
      <c r="BE2123" s="267"/>
      <c r="BF2123" s="267"/>
      <c r="BG2123" s="267"/>
      <c r="BH2123" s="267"/>
      <c r="BI2123" s="267"/>
      <c r="BJ2123" s="267"/>
      <c r="BK2123" s="267"/>
      <c r="BL2123" s="267"/>
      <c r="BM2123" s="267"/>
      <c r="BN2123" s="267"/>
      <c r="BO2123" s="267"/>
      <c r="BP2123" s="267"/>
      <c r="BQ2123" s="267"/>
      <c r="BR2123" s="267"/>
      <c r="BS2123" s="267"/>
      <c r="BT2123" s="267"/>
      <c r="BU2123" s="267"/>
      <c r="BV2123" s="267"/>
      <c r="BW2123" s="267"/>
      <c r="BX2123" s="267"/>
      <c r="BY2123" s="267"/>
      <c r="BZ2123" s="267"/>
      <c r="CA2123" s="267"/>
      <c r="CB2123" s="267"/>
      <c r="CC2123" s="267"/>
      <c r="CD2123" s="267"/>
      <c r="CE2123" s="267"/>
      <c r="CF2123" s="267"/>
      <c r="CG2123" s="267"/>
      <c r="CH2123" s="267"/>
      <c r="CI2123" s="267"/>
      <c r="CJ2123" s="267"/>
      <c r="CK2123" s="267"/>
      <c r="CL2123" s="267"/>
      <c r="CM2123" s="267"/>
      <c r="CN2123" s="267"/>
      <c r="CO2123" s="267"/>
      <c r="CP2123" s="267"/>
      <c r="CQ2123" s="267"/>
      <c r="CR2123" s="267"/>
      <c r="CS2123" s="267"/>
      <c r="CT2123" s="267"/>
      <c r="CU2123" s="267"/>
      <c r="CV2123" s="267"/>
      <c r="CW2123" s="267"/>
      <c r="CX2123" s="267"/>
      <c r="CY2123" s="267"/>
      <c r="CZ2123" s="267"/>
      <c r="DA2123" s="267"/>
      <c r="DB2123" s="267"/>
      <c r="DC2123" s="267"/>
      <c r="DD2123" s="267"/>
      <c r="DE2123" s="267"/>
      <c r="DF2123" s="267"/>
      <c r="DG2123" s="267"/>
      <c r="DH2123" s="267"/>
      <c r="DI2123" s="267"/>
      <c r="DJ2123" s="267"/>
      <c r="DK2123" s="267"/>
      <c r="DL2123" s="267"/>
      <c r="DM2123" s="267"/>
      <c r="DN2123" s="267"/>
      <c r="DO2123" s="267"/>
      <c r="DP2123" s="267"/>
      <c r="DQ2123" s="267"/>
      <c r="DR2123" s="267"/>
      <c r="DS2123" s="267"/>
      <c r="DT2123" s="267"/>
      <c r="DU2123" s="267"/>
      <c r="DV2123" s="267"/>
      <c r="DW2123" s="267"/>
      <c r="DX2123" s="267"/>
      <c r="DY2123" s="267"/>
      <c r="DZ2123" s="267"/>
      <c r="EA2123" s="267"/>
      <c r="EB2123" s="267"/>
      <c r="EC2123" s="267"/>
      <c r="ED2123" s="267"/>
      <c r="EE2123" s="267"/>
      <c r="EF2123" s="267"/>
      <c r="EG2123" s="267"/>
      <c r="EH2123" s="267"/>
      <c r="EI2123" s="267"/>
      <c r="EJ2123" s="267"/>
      <c r="EK2123" s="267"/>
      <c r="EL2123" s="267"/>
      <c r="EM2123" s="267"/>
      <c r="EN2123" s="267"/>
      <c r="EO2123" s="267"/>
      <c r="EP2123" s="267"/>
      <c r="EQ2123" s="267"/>
      <c r="ER2123" s="267"/>
      <c r="ES2123" s="267"/>
      <c r="ET2123" s="267"/>
      <c r="EU2123" s="267"/>
      <c r="EV2123" s="267"/>
      <c r="EW2123" s="267"/>
      <c r="EX2123" s="267"/>
      <c r="EY2123" s="267"/>
      <c r="EZ2123" s="267"/>
      <c r="FA2123" s="267"/>
      <c r="FB2123" s="267"/>
      <c r="FC2123" s="267"/>
      <c r="FD2123" s="267"/>
      <c r="FE2123" s="267"/>
      <c r="FF2123" s="267"/>
      <c r="FG2123" s="267"/>
      <c r="FH2123" s="267"/>
      <c r="FI2123" s="267"/>
      <c r="FJ2123" s="267"/>
      <c r="FK2123" s="267"/>
      <c r="FL2123" s="267"/>
      <c r="FM2123" s="267"/>
      <c r="FN2123" s="267"/>
      <c r="FO2123" s="267"/>
      <c r="FP2123" s="267"/>
      <c r="FQ2123" s="267"/>
      <c r="FR2123" s="267"/>
      <c r="FS2123" s="267"/>
      <c r="FT2123" s="267"/>
      <c r="FU2123" s="267"/>
      <c r="FV2123" s="267"/>
      <c r="FW2123" s="267"/>
      <c r="FX2123" s="267"/>
      <c r="FY2123" s="267"/>
      <c r="FZ2123" s="267"/>
      <c r="GA2123" s="267"/>
      <c r="GB2123" s="267"/>
      <c r="GC2123" s="267"/>
      <c r="GD2123" s="267"/>
      <c r="GE2123" s="267"/>
      <c r="GF2123" s="267"/>
      <c r="GG2123" s="267"/>
      <c r="GH2123" s="267"/>
      <c r="GI2123" s="267"/>
      <c r="GJ2123" s="267"/>
      <c r="GK2123" s="267"/>
      <c r="GL2123" s="267"/>
      <c r="GM2123" s="267"/>
      <c r="GN2123" s="267"/>
      <c r="GO2123" s="267"/>
      <c r="GP2123" s="267"/>
      <c r="GQ2123" s="267"/>
      <c r="GR2123" s="267"/>
      <c r="GS2123" s="267"/>
      <c r="GT2123" s="267"/>
      <c r="GU2123" s="267"/>
      <c r="GV2123" s="267"/>
      <c r="GW2123" s="267"/>
      <c r="GX2123" s="267"/>
      <c r="GY2123" s="267"/>
      <c r="GZ2123" s="267"/>
      <c r="HA2123" s="267"/>
      <c r="HB2123" s="267"/>
      <c r="HC2123" s="267"/>
      <c r="HD2123" s="267"/>
      <c r="HE2123" s="267"/>
      <c r="HF2123" s="267"/>
      <c r="HG2123" s="267"/>
      <c r="HH2123" s="267"/>
      <c r="HI2123" s="267"/>
      <c r="HJ2123" s="267"/>
      <c r="HK2123" s="267"/>
      <c r="HL2123" s="267"/>
      <c r="HM2123" s="267"/>
      <c r="HN2123" s="267"/>
      <c r="HO2123" s="267"/>
      <c r="HP2123" s="267"/>
      <c r="HQ2123" s="267"/>
      <c r="HR2123" s="267"/>
      <c r="HS2123" s="267"/>
      <c r="HT2123" s="267"/>
      <c r="HU2123" s="267"/>
      <c r="HV2123" s="267"/>
      <c r="HW2123" s="267"/>
      <c r="HX2123" s="267"/>
      <c r="HY2123" s="267"/>
      <c r="HZ2123" s="267"/>
      <c r="IA2123" s="267"/>
      <c r="IB2123" s="267"/>
      <c r="IC2123" s="267"/>
      <c r="ID2123" s="267"/>
      <c r="IE2123" s="267"/>
      <c r="IF2123" s="267"/>
      <c r="IG2123" s="267"/>
      <c r="IH2123" s="267"/>
      <c r="II2123" s="267"/>
      <c r="IJ2123" s="267"/>
      <c r="IK2123" s="267"/>
      <c r="IL2123" s="267"/>
      <c r="IM2123" s="267"/>
      <c r="IN2123" s="267"/>
      <c r="IO2123" s="267"/>
      <c r="IP2123" s="267"/>
      <c r="IQ2123" s="267"/>
      <c r="IR2123" s="267"/>
      <c r="IS2123" s="267"/>
      <c r="IT2123" s="267"/>
      <c r="IU2123" s="267"/>
    </row>
    <row r="2124" spans="1:255" s="268" customFormat="1" ht="12.75">
      <c r="A2124" s="267"/>
      <c r="B2124" s="267"/>
      <c r="C2124" s="267"/>
      <c r="D2124" s="267"/>
      <c r="E2124" s="267"/>
      <c r="F2124" s="267"/>
      <c r="G2124" s="267"/>
      <c r="H2124" s="267"/>
      <c r="I2124" s="267"/>
      <c r="J2124" s="267"/>
      <c r="K2124" s="267"/>
      <c r="L2124" s="267"/>
      <c r="M2124" s="267"/>
      <c r="N2124" s="267"/>
      <c r="O2124" s="267"/>
      <c r="P2124" s="267"/>
      <c r="Q2124" s="267"/>
      <c r="R2124" s="267"/>
      <c r="S2124" s="267"/>
      <c r="T2124" s="267"/>
      <c r="U2124" s="267"/>
      <c r="V2124" s="267"/>
      <c r="W2124" s="267"/>
      <c r="X2124" s="267"/>
      <c r="Y2124" s="267"/>
      <c r="Z2124" s="267"/>
      <c r="AA2124" s="267"/>
      <c r="AB2124" s="267"/>
      <c r="AC2124" s="267"/>
      <c r="AD2124" s="267"/>
      <c r="AE2124" s="267"/>
      <c r="AF2124" s="267"/>
      <c r="AG2124" s="267"/>
      <c r="AH2124" s="267"/>
      <c r="AI2124" s="267"/>
      <c r="AJ2124" s="267"/>
      <c r="AK2124" s="267"/>
      <c r="AL2124" s="267"/>
      <c r="AM2124" s="267"/>
      <c r="AN2124" s="267"/>
      <c r="AO2124" s="267"/>
      <c r="AP2124" s="267"/>
      <c r="AQ2124" s="267"/>
      <c r="AR2124" s="267"/>
      <c r="AS2124" s="267"/>
      <c r="AT2124" s="267"/>
      <c r="AU2124" s="267"/>
      <c r="AV2124" s="267"/>
      <c r="AW2124" s="267"/>
      <c r="AX2124" s="267"/>
      <c r="AY2124" s="267"/>
      <c r="AZ2124" s="267"/>
      <c r="BA2124" s="267"/>
      <c r="BB2124" s="267"/>
      <c r="BC2124" s="267"/>
      <c r="BD2124" s="267"/>
      <c r="BE2124" s="267"/>
      <c r="BF2124" s="267"/>
      <c r="BG2124" s="267"/>
      <c r="BH2124" s="267"/>
      <c r="BI2124" s="267"/>
      <c r="BJ2124" s="267"/>
      <c r="BK2124" s="267"/>
      <c r="BL2124" s="267"/>
      <c r="BM2124" s="267"/>
      <c r="BN2124" s="267"/>
      <c r="BO2124" s="267"/>
      <c r="BP2124" s="267"/>
      <c r="BQ2124" s="267"/>
      <c r="BR2124" s="267"/>
      <c r="BS2124" s="267"/>
      <c r="BT2124" s="267"/>
      <c r="BU2124" s="267"/>
      <c r="BV2124" s="267"/>
      <c r="BW2124" s="267"/>
      <c r="BX2124" s="267"/>
      <c r="BY2124" s="267"/>
      <c r="BZ2124" s="267"/>
      <c r="CA2124" s="267"/>
      <c r="CB2124" s="267"/>
      <c r="CC2124" s="267"/>
      <c r="CD2124" s="267"/>
      <c r="CE2124" s="267"/>
      <c r="CF2124" s="267"/>
      <c r="CG2124" s="267"/>
      <c r="CH2124" s="267"/>
      <c r="CI2124" s="267"/>
      <c r="CJ2124" s="267"/>
      <c r="CK2124" s="267"/>
      <c r="CL2124" s="267"/>
      <c r="CM2124" s="267"/>
      <c r="CN2124" s="267"/>
      <c r="CO2124" s="267"/>
      <c r="CP2124" s="267"/>
      <c r="CQ2124" s="267"/>
      <c r="CR2124" s="267"/>
      <c r="CS2124" s="267"/>
      <c r="CT2124" s="267"/>
      <c r="CU2124" s="267"/>
      <c r="CV2124" s="267"/>
      <c r="CW2124" s="267"/>
      <c r="CX2124" s="267"/>
      <c r="CY2124" s="267"/>
      <c r="CZ2124" s="267"/>
      <c r="DA2124" s="267"/>
      <c r="DB2124" s="267"/>
      <c r="DC2124" s="267"/>
      <c r="DD2124" s="267"/>
      <c r="DE2124" s="267"/>
      <c r="DF2124" s="267"/>
      <c r="DG2124" s="267"/>
      <c r="DH2124" s="267"/>
      <c r="DI2124" s="267"/>
      <c r="DJ2124" s="267"/>
      <c r="DK2124" s="267"/>
      <c r="DL2124" s="267"/>
      <c r="DM2124" s="267"/>
      <c r="DN2124" s="267"/>
      <c r="DO2124" s="267"/>
      <c r="DP2124" s="267"/>
      <c r="DQ2124" s="267"/>
      <c r="DR2124" s="267"/>
      <c r="DS2124" s="267"/>
      <c r="DT2124" s="267"/>
      <c r="DU2124" s="267"/>
      <c r="DV2124" s="267"/>
      <c r="DW2124" s="267"/>
      <c r="DX2124" s="267"/>
      <c r="DY2124" s="267"/>
      <c r="DZ2124" s="267"/>
      <c r="EA2124" s="267"/>
      <c r="EB2124" s="267"/>
      <c r="EC2124" s="267"/>
      <c r="ED2124" s="267"/>
      <c r="EE2124" s="267"/>
      <c r="EF2124" s="267"/>
      <c r="EG2124" s="267"/>
      <c r="EH2124" s="267"/>
      <c r="EI2124" s="267"/>
      <c r="EJ2124" s="267"/>
      <c r="EK2124" s="267"/>
      <c r="EL2124" s="267"/>
      <c r="EM2124" s="267"/>
      <c r="EN2124" s="267"/>
      <c r="EO2124" s="267"/>
      <c r="EP2124" s="267"/>
      <c r="EQ2124" s="267"/>
      <c r="ER2124" s="267"/>
      <c r="ES2124" s="267"/>
      <c r="ET2124" s="267"/>
      <c r="EU2124" s="267"/>
      <c r="EV2124" s="267"/>
      <c r="EW2124" s="267"/>
      <c r="EX2124" s="267"/>
      <c r="EY2124" s="267"/>
      <c r="EZ2124" s="267"/>
      <c r="FA2124" s="267"/>
      <c r="FB2124" s="267"/>
      <c r="FC2124" s="267"/>
      <c r="FD2124" s="267"/>
      <c r="FE2124" s="267"/>
      <c r="FF2124" s="267"/>
      <c r="FG2124" s="267"/>
      <c r="FH2124" s="267"/>
      <c r="FI2124" s="267"/>
      <c r="FJ2124" s="267"/>
      <c r="FK2124" s="267"/>
      <c r="FL2124" s="267"/>
      <c r="FM2124" s="267"/>
      <c r="FN2124" s="267"/>
      <c r="FO2124" s="267"/>
      <c r="FP2124" s="267"/>
      <c r="FQ2124" s="267"/>
      <c r="FR2124" s="267"/>
      <c r="FS2124" s="267"/>
      <c r="FT2124" s="267"/>
      <c r="FU2124" s="267"/>
      <c r="FV2124" s="267"/>
      <c r="FW2124" s="267"/>
      <c r="FX2124" s="267"/>
      <c r="FY2124" s="267"/>
      <c r="FZ2124" s="267"/>
      <c r="GA2124" s="267"/>
      <c r="GB2124" s="267"/>
      <c r="GC2124" s="267"/>
      <c r="GD2124" s="267"/>
      <c r="GE2124" s="267"/>
      <c r="GF2124" s="267"/>
      <c r="GG2124" s="267"/>
      <c r="GH2124" s="267"/>
      <c r="GI2124" s="267"/>
      <c r="GJ2124" s="267"/>
      <c r="GK2124" s="267"/>
      <c r="GL2124" s="267"/>
      <c r="GM2124" s="267"/>
      <c r="GN2124" s="267"/>
      <c r="GO2124" s="267"/>
      <c r="GP2124" s="267"/>
      <c r="GQ2124" s="267"/>
      <c r="GR2124" s="267"/>
      <c r="GS2124" s="267"/>
      <c r="GT2124" s="267"/>
      <c r="GU2124" s="267"/>
      <c r="GV2124" s="267"/>
      <c r="GW2124" s="267"/>
      <c r="GX2124" s="267"/>
      <c r="GY2124" s="267"/>
      <c r="GZ2124" s="267"/>
      <c r="HA2124" s="267"/>
      <c r="HB2124" s="267"/>
      <c r="HC2124" s="267"/>
      <c r="HD2124" s="267"/>
      <c r="HE2124" s="267"/>
      <c r="HF2124" s="267"/>
      <c r="HG2124" s="267"/>
      <c r="HH2124" s="267"/>
      <c r="HI2124" s="267"/>
      <c r="HJ2124" s="267"/>
      <c r="HK2124" s="267"/>
      <c r="HL2124" s="267"/>
      <c r="HM2124" s="267"/>
      <c r="HN2124" s="267"/>
      <c r="HO2124" s="267"/>
      <c r="HP2124" s="267"/>
      <c r="HQ2124" s="267"/>
      <c r="HR2124" s="267"/>
      <c r="HS2124" s="267"/>
      <c r="HT2124" s="267"/>
      <c r="HU2124" s="267"/>
      <c r="HV2124" s="267"/>
      <c r="HW2124" s="267"/>
      <c r="HX2124" s="267"/>
      <c r="HY2124" s="267"/>
      <c r="HZ2124" s="267"/>
      <c r="IA2124" s="267"/>
      <c r="IB2124" s="267"/>
      <c r="IC2124" s="267"/>
      <c r="ID2124" s="267"/>
      <c r="IE2124" s="267"/>
      <c r="IF2124" s="267"/>
      <c r="IG2124" s="267"/>
      <c r="IH2124" s="267"/>
      <c r="II2124" s="267"/>
      <c r="IJ2124" s="267"/>
      <c r="IK2124" s="267"/>
      <c r="IL2124" s="267"/>
      <c r="IM2124" s="267"/>
      <c r="IN2124" s="267"/>
      <c r="IO2124" s="267"/>
      <c r="IP2124" s="267"/>
      <c r="IQ2124" s="267"/>
      <c r="IR2124" s="267"/>
      <c r="IS2124" s="267"/>
      <c r="IT2124" s="267"/>
      <c r="IU2124" s="267"/>
    </row>
    <row r="2125" spans="1:255" s="268" customFormat="1" ht="12.75">
      <c r="A2125" s="267"/>
      <c r="B2125" s="267"/>
      <c r="C2125" s="267"/>
      <c r="D2125" s="267"/>
      <c r="E2125" s="267"/>
      <c r="F2125" s="267"/>
      <c r="G2125" s="267"/>
      <c r="H2125" s="267"/>
      <c r="I2125" s="267"/>
      <c r="J2125" s="267"/>
      <c r="K2125" s="267"/>
      <c r="L2125" s="267"/>
      <c r="M2125" s="267"/>
      <c r="N2125" s="267"/>
      <c r="O2125" s="267"/>
      <c r="P2125" s="267"/>
      <c r="Q2125" s="267"/>
      <c r="R2125" s="267"/>
      <c r="S2125" s="267"/>
      <c r="T2125" s="267"/>
      <c r="U2125" s="267"/>
      <c r="V2125" s="267"/>
      <c r="W2125" s="267"/>
      <c r="X2125" s="267"/>
      <c r="Y2125" s="267"/>
      <c r="Z2125" s="267"/>
      <c r="AA2125" s="267"/>
      <c r="AB2125" s="267"/>
      <c r="AC2125" s="267"/>
      <c r="AD2125" s="267"/>
      <c r="AE2125" s="267"/>
      <c r="AF2125" s="267"/>
      <c r="AG2125" s="267"/>
      <c r="AH2125" s="267"/>
      <c r="AI2125" s="267"/>
      <c r="AJ2125" s="267"/>
      <c r="AK2125" s="267"/>
      <c r="AL2125" s="267"/>
      <c r="AM2125" s="267"/>
      <c r="AN2125" s="267"/>
      <c r="AO2125" s="267"/>
      <c r="AP2125" s="267"/>
      <c r="AQ2125" s="267"/>
      <c r="AR2125" s="267"/>
      <c r="AS2125" s="267"/>
      <c r="AT2125" s="267"/>
      <c r="AU2125" s="267"/>
      <c r="AV2125" s="267"/>
      <c r="AW2125" s="267"/>
      <c r="AX2125" s="267"/>
      <c r="AY2125" s="267"/>
      <c r="AZ2125" s="267"/>
      <c r="BA2125" s="267"/>
      <c r="BB2125" s="267"/>
      <c r="BC2125" s="267"/>
      <c r="BD2125" s="267"/>
      <c r="BE2125" s="267"/>
      <c r="BF2125" s="267"/>
      <c r="BG2125" s="267"/>
      <c r="BH2125" s="267"/>
      <c r="BI2125" s="267"/>
      <c r="BJ2125" s="267"/>
      <c r="BK2125" s="267"/>
      <c r="BL2125" s="267"/>
      <c r="BM2125" s="267"/>
      <c r="BN2125" s="267"/>
      <c r="BO2125" s="267"/>
      <c r="BP2125" s="267"/>
      <c r="BQ2125" s="267"/>
      <c r="BR2125" s="267"/>
      <c r="BS2125" s="267"/>
      <c r="BT2125" s="267"/>
      <c r="BU2125" s="267"/>
      <c r="BV2125" s="267"/>
      <c r="BW2125" s="267"/>
      <c r="BX2125" s="267"/>
      <c r="BY2125" s="267"/>
      <c r="BZ2125" s="267"/>
      <c r="CA2125" s="267"/>
      <c r="CB2125" s="267"/>
      <c r="CC2125" s="267"/>
      <c r="CD2125" s="267"/>
      <c r="CE2125" s="267"/>
      <c r="CF2125" s="267"/>
      <c r="CG2125" s="267"/>
      <c r="CH2125" s="267"/>
      <c r="CI2125" s="267"/>
      <c r="CJ2125" s="267"/>
      <c r="CK2125" s="267"/>
      <c r="CL2125" s="267"/>
      <c r="CM2125" s="267"/>
      <c r="CN2125" s="267"/>
      <c r="CO2125" s="267"/>
      <c r="CP2125" s="267"/>
      <c r="CQ2125" s="267"/>
      <c r="CR2125" s="267"/>
      <c r="CS2125" s="267"/>
      <c r="CT2125" s="267"/>
      <c r="CU2125" s="267"/>
      <c r="CV2125" s="267"/>
      <c r="CW2125" s="267"/>
      <c r="CX2125" s="267"/>
      <c r="CY2125" s="267"/>
      <c r="CZ2125" s="267"/>
      <c r="DA2125" s="267"/>
      <c r="DB2125" s="267"/>
      <c r="DC2125" s="267"/>
      <c r="DD2125" s="267"/>
      <c r="DE2125" s="267"/>
      <c r="DF2125" s="267"/>
      <c r="DG2125" s="267"/>
      <c r="DH2125" s="267"/>
      <c r="DI2125" s="267"/>
      <c r="DJ2125" s="267"/>
      <c r="DK2125" s="267"/>
      <c r="DL2125" s="267"/>
      <c r="DM2125" s="267"/>
      <c r="DN2125" s="267"/>
      <c r="DO2125" s="267"/>
      <c r="DP2125" s="267"/>
      <c r="DQ2125" s="267"/>
      <c r="DR2125" s="267"/>
      <c r="DS2125" s="267"/>
      <c r="DT2125" s="267"/>
      <c r="DU2125" s="267"/>
      <c r="DV2125" s="267"/>
      <c r="DW2125" s="267"/>
      <c r="DX2125" s="267"/>
      <c r="DY2125" s="267"/>
      <c r="DZ2125" s="267"/>
      <c r="EA2125" s="267"/>
      <c r="EB2125" s="267"/>
      <c r="EC2125" s="267"/>
      <c r="ED2125" s="267"/>
      <c r="EE2125" s="267"/>
      <c r="EF2125" s="267"/>
      <c r="EG2125" s="267"/>
      <c r="EH2125" s="267"/>
      <c r="EI2125" s="267"/>
      <c r="EJ2125" s="267"/>
      <c r="EK2125" s="267"/>
      <c r="EL2125" s="267"/>
      <c r="EM2125" s="267"/>
      <c r="EN2125" s="267"/>
      <c r="EO2125" s="267"/>
      <c r="EP2125" s="267"/>
      <c r="EQ2125" s="267"/>
      <c r="ER2125" s="267"/>
      <c r="ES2125" s="267"/>
      <c r="ET2125" s="267"/>
      <c r="EU2125" s="267"/>
      <c r="EV2125" s="267"/>
      <c r="EW2125" s="267"/>
      <c r="EX2125" s="267"/>
      <c r="EY2125" s="267"/>
      <c r="EZ2125" s="267"/>
      <c r="FA2125" s="267"/>
      <c r="FB2125" s="267"/>
      <c r="FC2125" s="267"/>
      <c r="FD2125" s="267"/>
      <c r="FE2125" s="267"/>
      <c r="FF2125" s="267"/>
      <c r="FG2125" s="267"/>
      <c r="FH2125" s="267"/>
      <c r="FI2125" s="267"/>
      <c r="FJ2125" s="267"/>
      <c r="FK2125" s="267"/>
      <c r="FL2125" s="267"/>
      <c r="FM2125" s="267"/>
      <c r="FN2125" s="267"/>
      <c r="FO2125" s="267"/>
      <c r="FP2125" s="267"/>
      <c r="FQ2125" s="267"/>
      <c r="FR2125" s="267"/>
      <c r="FS2125" s="267"/>
      <c r="FT2125" s="267"/>
      <c r="FU2125" s="267"/>
      <c r="FV2125" s="267"/>
      <c r="FW2125" s="267"/>
      <c r="FX2125" s="267"/>
      <c r="FY2125" s="267"/>
      <c r="FZ2125" s="267"/>
      <c r="GA2125" s="267"/>
      <c r="GB2125" s="267"/>
      <c r="GC2125" s="267"/>
      <c r="GD2125" s="267"/>
      <c r="GE2125" s="267"/>
      <c r="GF2125" s="267"/>
      <c r="GG2125" s="267"/>
      <c r="GH2125" s="267"/>
      <c r="GI2125" s="267"/>
      <c r="GJ2125" s="267"/>
      <c r="GK2125" s="267"/>
      <c r="GL2125" s="267"/>
      <c r="GM2125" s="267"/>
      <c r="GN2125" s="267"/>
      <c r="GO2125" s="267"/>
      <c r="GP2125" s="267"/>
      <c r="GQ2125" s="267"/>
      <c r="GR2125" s="267"/>
      <c r="GS2125" s="267"/>
      <c r="GT2125" s="267"/>
      <c r="GU2125" s="267"/>
      <c r="GV2125" s="267"/>
      <c r="GW2125" s="267"/>
      <c r="GX2125" s="267"/>
      <c r="GY2125" s="267"/>
      <c r="GZ2125" s="267"/>
      <c r="HA2125" s="267"/>
      <c r="HB2125" s="267"/>
      <c r="HC2125" s="267"/>
      <c r="HD2125" s="267"/>
      <c r="HE2125" s="267"/>
      <c r="HF2125" s="267"/>
      <c r="HG2125" s="267"/>
      <c r="HH2125" s="267"/>
      <c r="HI2125" s="267"/>
      <c r="HJ2125" s="267"/>
      <c r="HK2125" s="267"/>
      <c r="HL2125" s="267"/>
      <c r="HM2125" s="267"/>
      <c r="HN2125" s="267"/>
      <c r="HO2125" s="267"/>
      <c r="HP2125" s="267"/>
      <c r="HQ2125" s="267"/>
      <c r="HR2125" s="267"/>
      <c r="HS2125" s="267"/>
      <c r="HT2125" s="267"/>
      <c r="HU2125" s="267"/>
      <c r="HV2125" s="267"/>
      <c r="HW2125" s="267"/>
      <c r="HX2125" s="267"/>
      <c r="HY2125" s="267"/>
      <c r="HZ2125" s="267"/>
      <c r="IA2125" s="267"/>
      <c r="IB2125" s="267"/>
      <c r="IC2125" s="267"/>
      <c r="ID2125" s="267"/>
      <c r="IE2125" s="267"/>
      <c r="IF2125" s="267"/>
      <c r="IG2125" s="267"/>
      <c r="IH2125" s="267"/>
      <c r="II2125" s="267"/>
      <c r="IJ2125" s="267"/>
      <c r="IK2125" s="267"/>
      <c r="IL2125" s="267"/>
      <c r="IM2125" s="267"/>
      <c r="IN2125" s="267"/>
      <c r="IO2125" s="267"/>
      <c r="IP2125" s="267"/>
      <c r="IQ2125" s="267"/>
      <c r="IR2125" s="267"/>
      <c r="IS2125" s="267"/>
      <c r="IT2125" s="267"/>
      <c r="IU2125" s="267"/>
    </row>
    <row r="2126" spans="1:255" s="268" customFormat="1" ht="12.75">
      <c r="A2126" s="267"/>
      <c r="B2126" s="267"/>
      <c r="C2126" s="267"/>
      <c r="D2126" s="267"/>
      <c r="E2126" s="267"/>
      <c r="F2126" s="267"/>
      <c r="G2126" s="267"/>
      <c r="H2126" s="267"/>
      <c r="I2126" s="267"/>
      <c r="J2126" s="267"/>
      <c r="K2126" s="267"/>
      <c r="L2126" s="267"/>
      <c r="M2126" s="267"/>
      <c r="N2126" s="267"/>
      <c r="O2126" s="267"/>
      <c r="P2126" s="267"/>
      <c r="Q2126" s="267"/>
      <c r="R2126" s="267"/>
      <c r="S2126" s="267"/>
      <c r="T2126" s="267"/>
      <c r="U2126" s="267"/>
      <c r="V2126" s="267"/>
      <c r="W2126" s="267"/>
      <c r="X2126" s="267"/>
      <c r="Y2126" s="267"/>
      <c r="Z2126" s="267"/>
      <c r="AA2126" s="267"/>
      <c r="AB2126" s="267"/>
      <c r="AC2126" s="267"/>
      <c r="AD2126" s="267"/>
      <c r="AE2126" s="267"/>
      <c r="AF2126" s="267"/>
      <c r="AG2126" s="267"/>
      <c r="AH2126" s="267"/>
      <c r="AI2126" s="267"/>
      <c r="AJ2126" s="267"/>
      <c r="AK2126" s="267"/>
      <c r="AL2126" s="267"/>
      <c r="AM2126" s="267"/>
      <c r="AN2126" s="267"/>
      <c r="AO2126" s="267"/>
      <c r="AP2126" s="267"/>
      <c r="AQ2126" s="267"/>
      <c r="AR2126" s="267"/>
      <c r="AS2126" s="267"/>
      <c r="AT2126" s="267"/>
      <c r="AU2126" s="267"/>
      <c r="AV2126" s="267"/>
      <c r="AW2126" s="267"/>
      <c r="AX2126" s="267"/>
      <c r="AY2126" s="267"/>
      <c r="AZ2126" s="267"/>
      <c r="BA2126" s="267"/>
      <c r="BB2126" s="267"/>
      <c r="BC2126" s="267"/>
      <c r="BD2126" s="267"/>
      <c r="BE2126" s="267"/>
      <c r="BF2126" s="267"/>
      <c r="BG2126" s="267"/>
      <c r="BH2126" s="267"/>
      <c r="BI2126" s="267"/>
      <c r="BJ2126" s="267"/>
      <c r="BK2126" s="267"/>
      <c r="BL2126" s="267"/>
      <c r="BM2126" s="267"/>
      <c r="BN2126" s="267"/>
      <c r="BO2126" s="267"/>
      <c r="BP2126" s="267"/>
      <c r="BQ2126" s="267"/>
      <c r="BR2126" s="267"/>
      <c r="BS2126" s="267"/>
      <c r="BT2126" s="267"/>
      <c r="BU2126" s="267"/>
      <c r="BV2126" s="267"/>
      <c r="BW2126" s="267"/>
      <c r="BX2126" s="267"/>
      <c r="BY2126" s="267"/>
      <c r="BZ2126" s="267"/>
      <c r="CA2126" s="267"/>
      <c r="CB2126" s="267"/>
      <c r="CC2126" s="267"/>
      <c r="CD2126" s="267"/>
      <c r="CE2126" s="267"/>
      <c r="CF2126" s="267"/>
      <c r="CG2126" s="267"/>
      <c r="CH2126" s="267"/>
      <c r="CI2126" s="267"/>
      <c r="CJ2126" s="267"/>
      <c r="CK2126" s="267"/>
      <c r="CL2126" s="267"/>
      <c r="CM2126" s="267"/>
      <c r="CN2126" s="267"/>
      <c r="CO2126" s="267"/>
      <c r="CP2126" s="267"/>
      <c r="CQ2126" s="267"/>
      <c r="CR2126" s="267"/>
      <c r="CS2126" s="267"/>
      <c r="CT2126" s="267"/>
      <c r="CU2126" s="267"/>
      <c r="CV2126" s="267"/>
      <c r="CW2126" s="267"/>
      <c r="CX2126" s="267"/>
      <c r="CY2126" s="267"/>
      <c r="CZ2126" s="267"/>
      <c r="DA2126" s="267"/>
      <c r="DB2126" s="267"/>
      <c r="DC2126" s="267"/>
      <c r="DD2126" s="267"/>
      <c r="DE2126" s="267"/>
      <c r="DF2126" s="267"/>
      <c r="DG2126" s="267"/>
      <c r="DH2126" s="267"/>
      <c r="DI2126" s="267"/>
      <c r="DJ2126" s="267"/>
      <c r="DK2126" s="267"/>
      <c r="DL2126" s="267"/>
      <c r="DM2126" s="267"/>
      <c r="DN2126" s="267"/>
      <c r="DO2126" s="267"/>
      <c r="DP2126" s="267"/>
      <c r="DQ2126" s="267"/>
      <c r="DR2126" s="267"/>
      <c r="DS2126" s="267"/>
      <c r="DT2126" s="267"/>
      <c r="DU2126" s="267"/>
      <c r="DV2126" s="267"/>
      <c r="DW2126" s="267"/>
      <c r="DX2126" s="267"/>
      <c r="DY2126" s="267"/>
      <c r="DZ2126" s="267"/>
      <c r="EA2126" s="267"/>
      <c r="EB2126" s="267"/>
      <c r="EC2126" s="267"/>
      <c r="ED2126" s="267"/>
      <c r="EE2126" s="267"/>
      <c r="EF2126" s="267"/>
      <c r="EG2126" s="267"/>
      <c r="EH2126" s="267"/>
      <c r="EI2126" s="267"/>
      <c r="EJ2126" s="267"/>
      <c r="EK2126" s="267"/>
      <c r="EL2126" s="267"/>
      <c r="EM2126" s="267"/>
      <c r="EN2126" s="267"/>
      <c r="EO2126" s="267"/>
      <c r="EP2126" s="267"/>
      <c r="EQ2126" s="267"/>
      <c r="ER2126" s="267"/>
      <c r="ES2126" s="267"/>
      <c r="ET2126" s="267"/>
      <c r="EU2126" s="267"/>
      <c r="EV2126" s="267"/>
      <c r="EW2126" s="267"/>
      <c r="EX2126" s="267"/>
      <c r="EY2126" s="267"/>
      <c r="EZ2126" s="267"/>
      <c r="FA2126" s="267"/>
      <c r="FB2126" s="267"/>
      <c r="FC2126" s="267"/>
      <c r="FD2126" s="267"/>
      <c r="FE2126" s="267"/>
      <c r="FF2126" s="267"/>
      <c r="FG2126" s="267"/>
      <c r="FH2126" s="267"/>
      <c r="FI2126" s="267"/>
      <c r="FJ2126" s="267"/>
      <c r="FK2126" s="267"/>
      <c r="FL2126" s="267"/>
      <c r="FM2126" s="267"/>
      <c r="FN2126" s="267"/>
      <c r="FO2126" s="267"/>
      <c r="FP2126" s="267"/>
      <c r="FQ2126" s="267"/>
      <c r="FR2126" s="267"/>
      <c r="FS2126" s="267"/>
      <c r="FT2126" s="267"/>
      <c r="FU2126" s="267"/>
      <c r="FV2126" s="267"/>
      <c r="FW2126" s="267"/>
      <c r="FX2126" s="267"/>
      <c r="FY2126" s="267"/>
      <c r="FZ2126" s="267"/>
      <c r="GA2126" s="267"/>
      <c r="GB2126" s="267"/>
      <c r="GC2126" s="267"/>
      <c r="GD2126" s="267"/>
      <c r="GE2126" s="267"/>
      <c r="GF2126" s="267"/>
      <c r="GG2126" s="267"/>
      <c r="GH2126" s="267"/>
      <c r="GI2126" s="267"/>
      <c r="GJ2126" s="267"/>
      <c r="GK2126" s="267"/>
      <c r="GL2126" s="267"/>
      <c r="GM2126" s="267"/>
      <c r="GN2126" s="267"/>
      <c r="GO2126" s="267"/>
      <c r="GP2126" s="267"/>
      <c r="GQ2126" s="267"/>
      <c r="GR2126" s="267"/>
      <c r="GS2126" s="267"/>
      <c r="GT2126" s="267"/>
      <c r="GU2126" s="267"/>
      <c r="GV2126" s="267"/>
      <c r="GW2126" s="267"/>
      <c r="GX2126" s="267"/>
      <c r="GY2126" s="267"/>
      <c r="GZ2126" s="267"/>
      <c r="HA2126" s="267"/>
      <c r="HB2126" s="267"/>
      <c r="HC2126" s="267"/>
      <c r="HD2126" s="267"/>
      <c r="HE2126" s="267"/>
      <c r="HF2126" s="267"/>
      <c r="HG2126" s="267"/>
      <c r="HH2126" s="267"/>
      <c r="HI2126" s="267"/>
      <c r="HJ2126" s="267"/>
      <c r="HK2126" s="267"/>
      <c r="HL2126" s="267"/>
      <c r="HM2126" s="267"/>
      <c r="HN2126" s="267"/>
      <c r="HO2126" s="267"/>
      <c r="HP2126" s="267"/>
      <c r="HQ2126" s="267"/>
      <c r="HR2126" s="267"/>
      <c r="HS2126" s="267"/>
      <c r="HT2126" s="267"/>
      <c r="HU2126" s="267"/>
      <c r="HV2126" s="267"/>
      <c r="HW2126" s="267"/>
      <c r="HX2126" s="267"/>
      <c r="HY2126" s="267"/>
      <c r="HZ2126" s="267"/>
      <c r="IA2126" s="267"/>
      <c r="IB2126" s="267"/>
      <c r="IC2126" s="267"/>
      <c r="ID2126" s="267"/>
      <c r="IE2126" s="267"/>
      <c r="IF2126" s="267"/>
      <c r="IG2126" s="267"/>
      <c r="IH2126" s="267"/>
      <c r="II2126" s="267"/>
      <c r="IJ2126" s="267"/>
      <c r="IK2126" s="267"/>
      <c r="IL2126" s="267"/>
      <c r="IM2126" s="267"/>
      <c r="IN2126" s="267"/>
      <c r="IO2126" s="267"/>
      <c r="IP2126" s="267"/>
      <c r="IQ2126" s="267"/>
      <c r="IR2126" s="267"/>
      <c r="IS2126" s="267"/>
      <c r="IT2126" s="267"/>
      <c r="IU2126" s="267"/>
    </row>
    <row r="2127" spans="1:255" s="268" customFormat="1" ht="12.75">
      <c r="A2127" s="267"/>
      <c r="B2127" s="267"/>
      <c r="C2127" s="267"/>
      <c r="D2127" s="267"/>
      <c r="E2127" s="267"/>
      <c r="F2127" s="267"/>
      <c r="G2127" s="267"/>
      <c r="H2127" s="267"/>
      <c r="I2127" s="267"/>
      <c r="J2127" s="267"/>
      <c r="K2127" s="267"/>
      <c r="L2127" s="267"/>
      <c r="M2127" s="267"/>
      <c r="N2127" s="267"/>
      <c r="O2127" s="267"/>
      <c r="P2127" s="267"/>
      <c r="Q2127" s="267"/>
      <c r="R2127" s="267"/>
      <c r="S2127" s="267"/>
      <c r="T2127" s="267"/>
      <c r="U2127" s="267"/>
      <c r="V2127" s="267"/>
      <c r="W2127" s="267"/>
      <c r="X2127" s="267"/>
      <c r="Y2127" s="267"/>
      <c r="Z2127" s="267"/>
      <c r="AA2127" s="267"/>
      <c r="AB2127" s="267"/>
      <c r="AC2127" s="267"/>
      <c r="AD2127" s="267"/>
      <c r="AE2127" s="267"/>
      <c r="AF2127" s="267"/>
      <c r="AG2127" s="267"/>
      <c r="AH2127" s="267"/>
      <c r="AI2127" s="267"/>
      <c r="AJ2127" s="267"/>
      <c r="AK2127" s="267"/>
      <c r="AL2127" s="267"/>
      <c r="AM2127" s="267"/>
      <c r="AN2127" s="267"/>
      <c r="AO2127" s="267"/>
      <c r="AP2127" s="267"/>
      <c r="AQ2127" s="267"/>
      <c r="AR2127" s="267"/>
      <c r="AS2127" s="267"/>
      <c r="AT2127" s="267"/>
      <c r="AU2127" s="267"/>
      <c r="AV2127" s="267"/>
      <c r="AW2127" s="267"/>
      <c r="AX2127" s="267"/>
      <c r="AY2127" s="267"/>
      <c r="AZ2127" s="267"/>
      <c r="BA2127" s="267"/>
      <c r="BB2127" s="267"/>
      <c r="BC2127" s="267"/>
      <c r="BD2127" s="267"/>
      <c r="BE2127" s="267"/>
      <c r="BF2127" s="267"/>
      <c r="BG2127" s="267"/>
      <c r="BH2127" s="267"/>
      <c r="BI2127" s="267"/>
      <c r="BJ2127" s="267"/>
      <c r="BK2127" s="267"/>
      <c r="BL2127" s="267"/>
      <c r="BM2127" s="267"/>
      <c r="BN2127" s="267"/>
      <c r="BO2127" s="267"/>
      <c r="BP2127" s="267"/>
      <c r="BQ2127" s="267"/>
      <c r="BR2127" s="267"/>
      <c r="BS2127" s="267"/>
      <c r="BT2127" s="267"/>
      <c r="BU2127" s="267"/>
      <c r="BV2127" s="267"/>
      <c r="BW2127" s="267"/>
      <c r="BX2127" s="267"/>
      <c r="BY2127" s="267"/>
      <c r="BZ2127" s="267"/>
      <c r="CA2127" s="267"/>
      <c r="CB2127" s="267"/>
      <c r="CC2127" s="267"/>
      <c r="CD2127" s="267"/>
      <c r="CE2127" s="267"/>
      <c r="CF2127" s="267"/>
      <c r="CG2127" s="267"/>
      <c r="CH2127" s="267"/>
      <c r="CI2127" s="267"/>
      <c r="CJ2127" s="267"/>
      <c r="CK2127" s="267"/>
      <c r="CL2127" s="267"/>
      <c r="CM2127" s="267"/>
      <c r="CN2127" s="267"/>
      <c r="CO2127" s="267"/>
      <c r="CP2127" s="267"/>
      <c r="CQ2127" s="267"/>
      <c r="CR2127" s="267"/>
      <c r="CS2127" s="267"/>
      <c r="CT2127" s="267"/>
      <c r="CU2127" s="267"/>
      <c r="CV2127" s="267"/>
      <c r="CW2127" s="267"/>
      <c r="CX2127" s="267"/>
      <c r="CY2127" s="267"/>
      <c r="CZ2127" s="267"/>
      <c r="DA2127" s="267"/>
      <c r="DB2127" s="267"/>
      <c r="DC2127" s="267"/>
      <c r="DD2127" s="267"/>
      <c r="DE2127" s="267"/>
      <c r="DF2127" s="267"/>
      <c r="DG2127" s="267"/>
      <c r="DH2127" s="267"/>
      <c r="DI2127" s="267"/>
      <c r="DJ2127" s="267"/>
      <c r="DK2127" s="267"/>
      <c r="DL2127" s="267"/>
      <c r="DM2127" s="267"/>
      <c r="DN2127" s="267"/>
      <c r="DO2127" s="267"/>
      <c r="DP2127" s="267"/>
      <c r="DQ2127" s="267"/>
      <c r="DR2127" s="267"/>
      <c r="DS2127" s="267"/>
      <c r="DT2127" s="267"/>
      <c r="DU2127" s="267"/>
      <c r="DV2127" s="267"/>
      <c r="DW2127" s="267"/>
      <c r="DX2127" s="267"/>
      <c r="DY2127" s="267"/>
      <c r="DZ2127" s="267"/>
      <c r="EA2127" s="267"/>
      <c r="EB2127" s="267"/>
      <c r="EC2127" s="267"/>
      <c r="ED2127" s="267"/>
      <c r="EE2127" s="267"/>
      <c r="EF2127" s="267"/>
      <c r="EG2127" s="267"/>
      <c r="EH2127" s="267"/>
      <c r="EI2127" s="267"/>
      <c r="EJ2127" s="267"/>
      <c r="EK2127" s="267"/>
      <c r="EL2127" s="267"/>
      <c r="EM2127" s="267"/>
      <c r="EN2127" s="267"/>
      <c r="EO2127" s="267"/>
      <c r="EP2127" s="267"/>
      <c r="EQ2127" s="267"/>
      <c r="ER2127" s="267"/>
      <c r="ES2127" s="267"/>
      <c r="ET2127" s="267"/>
      <c r="EU2127" s="267"/>
      <c r="EV2127" s="267"/>
      <c r="EW2127" s="267"/>
      <c r="EX2127" s="267"/>
      <c r="EY2127" s="267"/>
      <c r="EZ2127" s="267"/>
      <c r="FA2127" s="267"/>
      <c r="FB2127" s="267"/>
      <c r="FC2127" s="267"/>
      <c r="FD2127" s="267"/>
      <c r="FE2127" s="267"/>
      <c r="FF2127" s="267"/>
      <c r="FG2127" s="267"/>
      <c r="FH2127" s="267"/>
      <c r="FI2127" s="267"/>
      <c r="FJ2127" s="267"/>
      <c r="FK2127" s="267"/>
      <c r="FL2127" s="267"/>
      <c r="FM2127" s="267"/>
      <c r="FN2127" s="267"/>
      <c r="FO2127" s="267"/>
      <c r="FP2127" s="267"/>
      <c r="FQ2127" s="267"/>
      <c r="FR2127" s="267"/>
      <c r="FS2127" s="267"/>
      <c r="FT2127" s="267"/>
      <c r="FU2127" s="267"/>
      <c r="FV2127" s="267"/>
      <c r="FW2127" s="267"/>
      <c r="FX2127" s="267"/>
      <c r="FY2127" s="267"/>
      <c r="FZ2127" s="267"/>
      <c r="GA2127" s="267"/>
      <c r="GB2127" s="267"/>
      <c r="GC2127" s="267"/>
      <c r="GD2127" s="267"/>
      <c r="GE2127" s="267"/>
      <c r="GF2127" s="267"/>
      <c r="GG2127" s="267"/>
      <c r="GH2127" s="267"/>
      <c r="GI2127" s="267"/>
      <c r="GJ2127" s="267"/>
      <c r="GK2127" s="267"/>
      <c r="GL2127" s="267"/>
      <c r="GM2127" s="267"/>
      <c r="GN2127" s="267"/>
      <c r="GO2127" s="267"/>
      <c r="GP2127" s="267"/>
      <c r="GQ2127" s="267"/>
      <c r="GR2127" s="267"/>
      <c r="GS2127" s="267"/>
      <c r="GT2127" s="267"/>
      <c r="GU2127" s="267"/>
      <c r="GV2127" s="267"/>
      <c r="GW2127" s="267"/>
      <c r="GX2127" s="267"/>
      <c r="GY2127" s="267"/>
      <c r="GZ2127" s="267"/>
      <c r="HA2127" s="267"/>
      <c r="HB2127" s="267"/>
      <c r="HC2127" s="267"/>
      <c r="HD2127" s="267"/>
      <c r="HE2127" s="267"/>
      <c r="HF2127" s="267"/>
      <c r="HG2127" s="267"/>
      <c r="HH2127" s="267"/>
      <c r="HI2127" s="267"/>
      <c r="HJ2127" s="267"/>
      <c r="HK2127" s="267"/>
      <c r="HL2127" s="267"/>
      <c r="HM2127" s="267"/>
      <c r="HN2127" s="267"/>
      <c r="HO2127" s="267"/>
      <c r="HP2127" s="267"/>
      <c r="HQ2127" s="267"/>
      <c r="HR2127" s="267"/>
      <c r="HS2127" s="267"/>
      <c r="HT2127" s="267"/>
      <c r="HU2127" s="267"/>
      <c r="HV2127" s="267"/>
      <c r="HW2127" s="267"/>
      <c r="HX2127" s="267"/>
      <c r="HY2127" s="267"/>
      <c r="HZ2127" s="267"/>
      <c r="IA2127" s="267"/>
      <c r="IB2127" s="267"/>
      <c r="IC2127" s="267"/>
      <c r="ID2127" s="267"/>
      <c r="IE2127" s="267"/>
      <c r="IF2127" s="267"/>
      <c r="IG2127" s="267"/>
      <c r="IH2127" s="267"/>
      <c r="II2127" s="267"/>
      <c r="IJ2127" s="267"/>
      <c r="IK2127" s="267"/>
      <c r="IL2127" s="267"/>
      <c r="IM2127" s="267"/>
      <c r="IN2127" s="267"/>
      <c r="IO2127" s="267"/>
      <c r="IP2127" s="267"/>
      <c r="IQ2127" s="267"/>
      <c r="IR2127" s="267"/>
      <c r="IS2127" s="267"/>
      <c r="IT2127" s="267"/>
      <c r="IU2127" s="267"/>
    </row>
    <row r="2128" spans="1:255" s="268" customFormat="1" ht="12.75">
      <c r="A2128" s="267"/>
      <c r="B2128" s="267"/>
      <c r="C2128" s="267"/>
      <c r="D2128" s="267"/>
      <c r="E2128" s="267"/>
      <c r="F2128" s="267"/>
      <c r="G2128" s="267"/>
      <c r="H2128" s="267"/>
      <c r="I2128" s="267"/>
      <c r="J2128" s="267"/>
      <c r="K2128" s="267"/>
      <c r="L2128" s="267"/>
      <c r="M2128" s="267"/>
      <c r="N2128" s="267"/>
      <c r="O2128" s="267"/>
      <c r="P2128" s="267"/>
      <c r="Q2128" s="267"/>
      <c r="R2128" s="267"/>
      <c r="S2128" s="267"/>
      <c r="T2128" s="267"/>
      <c r="U2128" s="267"/>
      <c r="V2128" s="267"/>
      <c r="W2128" s="267"/>
      <c r="X2128" s="267"/>
      <c r="Y2128" s="267"/>
      <c r="Z2128" s="267"/>
      <c r="AA2128" s="267"/>
      <c r="AB2128" s="267"/>
      <c r="AC2128" s="267"/>
      <c r="AD2128" s="267"/>
      <c r="AE2128" s="267"/>
      <c r="AF2128" s="267"/>
      <c r="AG2128" s="267"/>
      <c r="AH2128" s="267"/>
      <c r="AI2128" s="267"/>
      <c r="AJ2128" s="267"/>
      <c r="AK2128" s="267"/>
      <c r="AL2128" s="267"/>
      <c r="AM2128" s="267"/>
      <c r="AN2128" s="267"/>
      <c r="AO2128" s="267"/>
      <c r="AP2128" s="267"/>
      <c r="AQ2128" s="267"/>
      <c r="AR2128" s="267"/>
      <c r="AS2128" s="267"/>
      <c r="AT2128" s="267"/>
      <c r="AU2128" s="267"/>
      <c r="AV2128" s="267"/>
      <c r="AW2128" s="267"/>
      <c r="AX2128" s="267"/>
      <c r="AY2128" s="267"/>
      <c r="AZ2128" s="267"/>
      <c r="BA2128" s="267"/>
      <c r="BB2128" s="267"/>
      <c r="BC2128" s="267"/>
      <c r="BD2128" s="267"/>
      <c r="BE2128" s="267"/>
      <c r="BF2128" s="267"/>
      <c r="BG2128" s="267"/>
      <c r="BH2128" s="267"/>
      <c r="BI2128" s="267"/>
      <c r="BJ2128" s="267"/>
      <c r="BK2128" s="267"/>
      <c r="BL2128" s="267"/>
      <c r="BM2128" s="267"/>
      <c r="BN2128" s="267"/>
      <c r="BO2128" s="267"/>
      <c r="BP2128" s="267"/>
      <c r="BQ2128" s="267"/>
      <c r="BR2128" s="267"/>
      <c r="BS2128" s="267"/>
      <c r="BT2128" s="267"/>
      <c r="BU2128" s="267"/>
      <c r="BV2128" s="267"/>
      <c r="BW2128" s="267"/>
      <c r="BX2128" s="267"/>
      <c r="BY2128" s="267"/>
      <c r="BZ2128" s="267"/>
      <c r="CA2128" s="267"/>
      <c r="CB2128" s="267"/>
      <c r="CC2128" s="267"/>
      <c r="CD2128" s="267"/>
      <c r="CE2128" s="267"/>
      <c r="CF2128" s="267"/>
      <c r="CG2128" s="267"/>
      <c r="CH2128" s="267"/>
      <c r="CI2128" s="267"/>
      <c r="CJ2128" s="267"/>
      <c r="CK2128" s="267"/>
      <c r="CL2128" s="267"/>
      <c r="CM2128" s="267"/>
      <c r="CN2128" s="267"/>
      <c r="CO2128" s="267"/>
      <c r="CP2128" s="267"/>
      <c r="CQ2128" s="267"/>
      <c r="CR2128" s="267"/>
      <c r="CS2128" s="267"/>
      <c r="CT2128" s="267"/>
      <c r="CU2128" s="267"/>
      <c r="CV2128" s="267"/>
      <c r="CW2128" s="267"/>
      <c r="CX2128" s="267"/>
      <c r="CY2128" s="267"/>
      <c r="CZ2128" s="267"/>
      <c r="DA2128" s="267"/>
      <c r="DB2128" s="267"/>
      <c r="DC2128" s="267"/>
      <c r="DD2128" s="267"/>
      <c r="DE2128" s="267"/>
      <c r="DF2128" s="267"/>
      <c r="DG2128" s="267"/>
      <c r="DH2128" s="267"/>
      <c r="DI2128" s="267"/>
      <c r="DJ2128" s="267"/>
      <c r="DK2128" s="267"/>
      <c r="DL2128" s="267"/>
      <c r="DM2128" s="267"/>
      <c r="DN2128" s="267"/>
      <c r="DO2128" s="267"/>
      <c r="DP2128" s="267"/>
      <c r="DQ2128" s="267"/>
      <c r="DR2128" s="267"/>
      <c r="DS2128" s="267"/>
      <c r="DT2128" s="267"/>
      <c r="DU2128" s="267"/>
      <c r="DV2128" s="267"/>
      <c r="DW2128" s="267"/>
      <c r="DX2128" s="267"/>
      <c r="DY2128" s="267"/>
      <c r="DZ2128" s="267"/>
      <c r="EA2128" s="267"/>
      <c r="EB2128" s="267"/>
      <c r="EC2128" s="267"/>
      <c r="ED2128" s="267"/>
      <c r="EE2128" s="267"/>
      <c r="EF2128" s="267"/>
      <c r="EG2128" s="267"/>
      <c r="EH2128" s="267"/>
      <c r="EI2128" s="267"/>
      <c r="EJ2128" s="267"/>
      <c r="EK2128" s="267"/>
      <c r="EL2128" s="267"/>
      <c r="EM2128" s="267"/>
      <c r="EN2128" s="267"/>
      <c r="EO2128" s="267"/>
      <c r="EP2128" s="267"/>
      <c r="EQ2128" s="267"/>
      <c r="ER2128" s="267"/>
      <c r="ES2128" s="267"/>
      <c r="ET2128" s="267"/>
      <c r="EU2128" s="267"/>
      <c r="EV2128" s="267"/>
      <c r="EW2128" s="267"/>
      <c r="EX2128" s="267"/>
      <c r="EY2128" s="267"/>
      <c r="EZ2128" s="267"/>
      <c r="FA2128" s="267"/>
      <c r="FB2128" s="267"/>
      <c r="FC2128" s="267"/>
      <c r="FD2128" s="267"/>
      <c r="FE2128" s="267"/>
      <c r="FF2128" s="267"/>
      <c r="FG2128" s="267"/>
      <c r="FH2128" s="267"/>
      <c r="FI2128" s="267"/>
      <c r="FJ2128" s="267"/>
      <c r="FK2128" s="267"/>
      <c r="FL2128" s="267"/>
      <c r="FM2128" s="267"/>
      <c r="FN2128" s="267"/>
      <c r="FO2128" s="267"/>
      <c r="FP2128" s="267"/>
      <c r="FQ2128" s="267"/>
      <c r="FR2128" s="267"/>
      <c r="FS2128" s="267"/>
      <c r="FT2128" s="267"/>
      <c r="FU2128" s="267"/>
      <c r="FV2128" s="267"/>
      <c r="FW2128" s="267"/>
      <c r="FX2128" s="267"/>
      <c r="FY2128" s="267"/>
      <c r="FZ2128" s="267"/>
      <c r="GA2128" s="267"/>
      <c r="GB2128" s="267"/>
      <c r="GC2128" s="267"/>
      <c r="GD2128" s="267"/>
      <c r="GE2128" s="267"/>
      <c r="GF2128" s="267"/>
      <c r="GG2128" s="267"/>
      <c r="GH2128" s="267"/>
      <c r="GI2128" s="267"/>
      <c r="GJ2128" s="267"/>
      <c r="GK2128" s="267"/>
      <c r="GL2128" s="267"/>
      <c r="GM2128" s="267"/>
      <c r="GN2128" s="267"/>
      <c r="GO2128" s="267"/>
      <c r="GP2128" s="267"/>
      <c r="GQ2128" s="267"/>
      <c r="GR2128" s="267"/>
      <c r="GS2128" s="267"/>
      <c r="GT2128" s="267"/>
      <c r="GU2128" s="267"/>
      <c r="GV2128" s="267"/>
      <c r="GW2128" s="267"/>
      <c r="GX2128" s="267"/>
      <c r="GY2128" s="267"/>
      <c r="GZ2128" s="267"/>
      <c r="HA2128" s="267"/>
      <c r="HB2128" s="267"/>
      <c r="HC2128" s="267"/>
      <c r="HD2128" s="267"/>
      <c r="HE2128" s="267"/>
      <c r="HF2128" s="267"/>
      <c r="HG2128" s="267"/>
      <c r="HH2128" s="267"/>
      <c r="HI2128" s="267"/>
      <c r="HJ2128" s="267"/>
      <c r="HK2128" s="267"/>
      <c r="HL2128" s="267"/>
      <c r="HM2128" s="267"/>
      <c r="HN2128" s="267"/>
      <c r="HO2128" s="267"/>
      <c r="HP2128" s="267"/>
      <c r="HQ2128" s="267"/>
      <c r="HR2128" s="267"/>
      <c r="HS2128" s="267"/>
      <c r="HT2128" s="267"/>
      <c r="HU2128" s="267"/>
      <c r="HV2128" s="267"/>
      <c r="HW2128" s="267"/>
      <c r="HX2128" s="267"/>
      <c r="HY2128" s="267"/>
      <c r="HZ2128" s="267"/>
      <c r="IA2128" s="267"/>
      <c r="IB2128" s="267"/>
      <c r="IC2128" s="267"/>
      <c r="ID2128" s="267"/>
      <c r="IE2128" s="267"/>
      <c r="IF2128" s="267"/>
      <c r="IG2128" s="267"/>
      <c r="IH2128" s="267"/>
      <c r="II2128" s="267"/>
      <c r="IJ2128" s="267"/>
      <c r="IK2128" s="267"/>
      <c r="IL2128" s="267"/>
      <c r="IM2128" s="267"/>
      <c r="IN2128" s="267"/>
      <c r="IO2128" s="267"/>
      <c r="IP2128" s="267"/>
      <c r="IQ2128" s="267"/>
      <c r="IR2128" s="267"/>
      <c r="IS2128" s="267"/>
      <c r="IT2128" s="267"/>
      <c r="IU2128" s="267"/>
    </row>
    <row r="2129" spans="1:255" s="268" customFormat="1" ht="12.75">
      <c r="A2129" s="267"/>
      <c r="B2129" s="267"/>
      <c r="C2129" s="267"/>
      <c r="D2129" s="267"/>
      <c r="E2129" s="267"/>
      <c r="F2129" s="267"/>
      <c r="G2129" s="267"/>
      <c r="H2129" s="267"/>
      <c r="I2129" s="267"/>
      <c r="J2129" s="267"/>
      <c r="K2129" s="267"/>
      <c r="L2129" s="267"/>
      <c r="M2129" s="267"/>
      <c r="N2129" s="267"/>
      <c r="O2129" s="267"/>
      <c r="P2129" s="267"/>
      <c r="Q2129" s="267"/>
      <c r="R2129" s="267"/>
      <c r="S2129" s="267"/>
      <c r="T2129" s="267"/>
      <c r="U2129" s="267"/>
      <c r="V2129" s="267"/>
      <c r="W2129" s="267"/>
      <c r="X2129" s="267"/>
      <c r="Y2129" s="267"/>
      <c r="Z2129" s="267"/>
      <c r="AA2129" s="267"/>
      <c r="AB2129" s="267"/>
      <c r="AC2129" s="267"/>
      <c r="AD2129" s="267"/>
      <c r="AE2129" s="267"/>
      <c r="AF2129" s="267"/>
      <c r="AG2129" s="267"/>
      <c r="AH2129" s="267"/>
      <c r="AI2129" s="267"/>
      <c r="AJ2129" s="267"/>
      <c r="AK2129" s="267"/>
      <c r="AL2129" s="267"/>
      <c r="AM2129" s="267"/>
      <c r="AN2129" s="267"/>
      <c r="AO2129" s="267"/>
      <c r="AP2129" s="267"/>
      <c r="AQ2129" s="267"/>
      <c r="AR2129" s="267"/>
      <c r="AS2129" s="267"/>
      <c r="AT2129" s="267"/>
      <c r="AU2129" s="267"/>
      <c r="AV2129" s="267"/>
      <c r="AW2129" s="267"/>
      <c r="AX2129" s="267"/>
      <c r="AY2129" s="267"/>
      <c r="AZ2129" s="267"/>
      <c r="BA2129" s="267"/>
      <c r="BB2129" s="267"/>
      <c r="BC2129" s="267"/>
      <c r="BD2129" s="267"/>
      <c r="BE2129" s="267"/>
      <c r="BF2129" s="267"/>
      <c r="BG2129" s="267"/>
      <c r="BH2129" s="267"/>
      <c r="BI2129" s="267"/>
      <c r="BJ2129" s="267"/>
      <c r="BK2129" s="267"/>
      <c r="BL2129" s="267"/>
      <c r="BM2129" s="267"/>
      <c r="BN2129" s="267"/>
      <c r="BO2129" s="267"/>
      <c r="BP2129" s="267"/>
      <c r="BQ2129" s="267"/>
      <c r="BR2129" s="267"/>
      <c r="BS2129" s="267"/>
      <c r="BT2129" s="267"/>
      <c r="BU2129" s="267"/>
      <c r="BV2129" s="267"/>
      <c r="BW2129" s="267"/>
      <c r="BX2129" s="267"/>
      <c r="BY2129" s="267"/>
      <c r="BZ2129" s="267"/>
      <c r="CA2129" s="267"/>
      <c r="CB2129" s="267"/>
      <c r="CC2129" s="267"/>
      <c r="CD2129" s="267"/>
      <c r="CE2129" s="267"/>
      <c r="CF2129" s="267"/>
      <c r="CG2129" s="267"/>
      <c r="CH2129" s="267"/>
      <c r="CI2129" s="267"/>
      <c r="CJ2129" s="267"/>
      <c r="CK2129" s="267"/>
      <c r="CL2129" s="267"/>
      <c r="CM2129" s="267"/>
      <c r="CN2129" s="267"/>
      <c r="CO2129" s="267"/>
      <c r="CP2129" s="267"/>
      <c r="CQ2129" s="267"/>
      <c r="CR2129" s="267"/>
      <c r="CS2129" s="267"/>
      <c r="CT2129" s="267"/>
      <c r="CU2129" s="267"/>
      <c r="CV2129" s="267"/>
      <c r="CW2129" s="267"/>
      <c r="CX2129" s="267"/>
      <c r="CY2129" s="267"/>
      <c r="CZ2129" s="267"/>
      <c r="DA2129" s="267"/>
      <c r="DB2129" s="267"/>
      <c r="DC2129" s="267"/>
      <c r="DD2129" s="267"/>
      <c r="DE2129" s="267"/>
      <c r="DF2129" s="267"/>
      <c r="DG2129" s="267"/>
      <c r="DH2129" s="267"/>
      <c r="DI2129" s="267"/>
      <c r="DJ2129" s="267"/>
      <c r="DK2129" s="267"/>
      <c r="DL2129" s="267"/>
      <c r="DM2129" s="267"/>
      <c r="DN2129" s="267"/>
      <c r="DO2129" s="267"/>
      <c r="DP2129" s="267"/>
      <c r="DQ2129" s="267"/>
      <c r="DR2129" s="267"/>
      <c r="DS2129" s="267"/>
      <c r="DT2129" s="267"/>
      <c r="DU2129" s="267"/>
      <c r="DV2129" s="267"/>
      <c r="DW2129" s="267"/>
      <c r="DX2129" s="267"/>
      <c r="DY2129" s="267"/>
      <c r="DZ2129" s="267"/>
      <c r="EA2129" s="267"/>
      <c r="EB2129" s="267"/>
      <c r="EC2129" s="267"/>
      <c r="ED2129" s="267"/>
      <c r="EE2129" s="267"/>
      <c r="EF2129" s="267"/>
      <c r="EG2129" s="267"/>
      <c r="EH2129" s="267"/>
      <c r="EI2129" s="267"/>
      <c r="EJ2129" s="267"/>
      <c r="EK2129" s="267"/>
      <c r="EL2129" s="267"/>
      <c r="EM2129" s="267"/>
      <c r="EN2129" s="267"/>
      <c r="EO2129" s="267"/>
      <c r="EP2129" s="267"/>
      <c r="EQ2129" s="267"/>
      <c r="ER2129" s="267"/>
      <c r="ES2129" s="267"/>
      <c r="ET2129" s="267"/>
      <c r="EU2129" s="267"/>
      <c r="EV2129" s="267"/>
      <c r="EW2129" s="267"/>
      <c r="EX2129" s="267"/>
      <c r="EY2129" s="267"/>
      <c r="EZ2129" s="267"/>
      <c r="FA2129" s="267"/>
      <c r="FB2129" s="267"/>
      <c r="FC2129" s="267"/>
      <c r="FD2129" s="267"/>
      <c r="FE2129" s="267"/>
      <c r="FF2129" s="267"/>
      <c r="FG2129" s="267"/>
      <c r="FH2129" s="267"/>
      <c r="FI2129" s="267"/>
      <c r="FJ2129" s="267"/>
      <c r="FK2129" s="267"/>
      <c r="FL2129" s="267"/>
      <c r="FM2129" s="267"/>
      <c r="FN2129" s="267"/>
      <c r="FO2129" s="267"/>
      <c r="FP2129" s="267"/>
      <c r="FQ2129" s="267"/>
      <c r="FR2129" s="267"/>
      <c r="FS2129" s="267"/>
      <c r="FT2129" s="267"/>
      <c r="FU2129" s="267"/>
      <c r="FV2129" s="267"/>
      <c r="FW2129" s="267"/>
      <c r="FX2129" s="267"/>
      <c r="FY2129" s="267"/>
      <c r="FZ2129" s="267"/>
      <c r="GA2129" s="267"/>
      <c r="GB2129" s="267"/>
      <c r="GC2129" s="267"/>
      <c r="GD2129" s="267"/>
      <c r="GE2129" s="267"/>
      <c r="GF2129" s="267"/>
      <c r="GG2129" s="267"/>
      <c r="GH2129" s="267"/>
      <c r="GI2129" s="267"/>
      <c r="GJ2129" s="267"/>
      <c r="GK2129" s="267"/>
      <c r="GL2129" s="267"/>
      <c r="GM2129" s="267"/>
      <c r="GN2129" s="267"/>
      <c r="GO2129" s="267"/>
      <c r="GP2129" s="267"/>
      <c r="GQ2129" s="267"/>
      <c r="GR2129" s="267"/>
      <c r="GS2129" s="267"/>
      <c r="GT2129" s="267"/>
      <c r="GU2129" s="267"/>
      <c r="GV2129" s="267"/>
      <c r="GW2129" s="267"/>
      <c r="GX2129" s="267"/>
      <c r="GY2129" s="267"/>
      <c r="GZ2129" s="267"/>
      <c r="HA2129" s="267"/>
      <c r="HB2129" s="267"/>
      <c r="HC2129" s="267"/>
      <c r="HD2129" s="267"/>
      <c r="HE2129" s="267"/>
      <c r="HF2129" s="267"/>
      <c r="HG2129" s="267"/>
      <c r="HH2129" s="267"/>
      <c r="HI2129" s="267"/>
      <c r="HJ2129" s="267"/>
      <c r="HK2129" s="267"/>
      <c r="HL2129" s="267"/>
      <c r="HM2129" s="267"/>
      <c r="HN2129" s="267"/>
      <c r="HO2129" s="267"/>
      <c r="HP2129" s="267"/>
      <c r="HQ2129" s="267"/>
      <c r="HR2129" s="267"/>
      <c r="HS2129" s="267"/>
      <c r="HT2129" s="267"/>
      <c r="HU2129" s="267"/>
      <c r="HV2129" s="267"/>
      <c r="HW2129" s="267"/>
      <c r="HX2129" s="267"/>
      <c r="HY2129" s="267"/>
      <c r="HZ2129" s="267"/>
      <c r="IA2129" s="267"/>
      <c r="IB2129" s="267"/>
      <c r="IC2129" s="267"/>
      <c r="ID2129" s="267"/>
      <c r="IE2129" s="267"/>
      <c r="IF2129" s="267"/>
      <c r="IG2129" s="267"/>
      <c r="IH2129" s="267"/>
      <c r="II2129" s="267"/>
      <c r="IJ2129" s="267"/>
      <c r="IK2129" s="267"/>
      <c r="IL2129" s="267"/>
      <c r="IM2129" s="267"/>
      <c r="IN2129" s="267"/>
      <c r="IO2129" s="267"/>
      <c r="IP2129" s="267"/>
      <c r="IQ2129" s="267"/>
      <c r="IR2129" s="267"/>
      <c r="IS2129" s="267"/>
      <c r="IT2129" s="267"/>
      <c r="IU2129" s="267"/>
    </row>
    <row r="2130" spans="1:255" s="268" customFormat="1" ht="12.75">
      <c r="A2130" s="267"/>
      <c r="B2130" s="267"/>
      <c r="C2130" s="267"/>
      <c r="D2130" s="267"/>
      <c r="E2130" s="267"/>
      <c r="F2130" s="267"/>
      <c r="G2130" s="267"/>
      <c r="H2130" s="267"/>
      <c r="I2130" s="267"/>
      <c r="J2130" s="267"/>
      <c r="K2130" s="267"/>
      <c r="L2130" s="267"/>
      <c r="M2130" s="267"/>
      <c r="N2130" s="267"/>
      <c r="O2130" s="267"/>
      <c r="P2130" s="267"/>
      <c r="Q2130" s="267"/>
      <c r="R2130" s="267"/>
      <c r="S2130" s="267"/>
      <c r="T2130" s="267"/>
      <c r="U2130" s="267"/>
      <c r="V2130" s="267"/>
      <c r="W2130" s="267"/>
      <c r="X2130" s="267"/>
      <c r="Y2130" s="267"/>
      <c r="Z2130" s="267"/>
      <c r="AA2130" s="267"/>
      <c r="AB2130" s="267"/>
      <c r="AC2130" s="267"/>
      <c r="AD2130" s="267"/>
      <c r="AE2130" s="267"/>
      <c r="AF2130" s="267"/>
      <c r="AG2130" s="267"/>
      <c r="AH2130" s="267"/>
      <c r="AI2130" s="267"/>
      <c r="AJ2130" s="267"/>
      <c r="AK2130" s="267"/>
      <c r="AL2130" s="267"/>
      <c r="AM2130" s="267"/>
      <c r="AN2130" s="267"/>
      <c r="AO2130" s="267"/>
      <c r="AP2130" s="267"/>
      <c r="AQ2130" s="267"/>
      <c r="AR2130" s="267"/>
      <c r="AS2130" s="267"/>
      <c r="AT2130" s="267"/>
      <c r="AU2130" s="267"/>
      <c r="AV2130" s="267"/>
      <c r="AW2130" s="267"/>
      <c r="AX2130" s="267"/>
      <c r="AY2130" s="267"/>
      <c r="AZ2130" s="267"/>
      <c r="BA2130" s="267"/>
      <c r="BB2130" s="267"/>
      <c r="BC2130" s="267"/>
      <c r="BD2130" s="267"/>
      <c r="BE2130" s="267"/>
      <c r="BF2130" s="267"/>
      <c r="BG2130" s="267"/>
      <c r="BH2130" s="267"/>
      <c r="BI2130" s="267"/>
      <c r="BJ2130" s="267"/>
      <c r="BK2130" s="267"/>
      <c r="BL2130" s="267"/>
      <c r="BM2130" s="267"/>
      <c r="BN2130" s="267"/>
      <c r="BO2130" s="267"/>
      <c r="BP2130" s="267"/>
      <c r="BQ2130" s="267"/>
      <c r="BR2130" s="267"/>
      <c r="BS2130" s="267"/>
      <c r="BT2130" s="267"/>
      <c r="BU2130" s="267"/>
      <c r="BV2130" s="267"/>
      <c r="BW2130" s="267"/>
      <c r="BX2130" s="267"/>
      <c r="BY2130" s="267"/>
      <c r="BZ2130" s="267"/>
      <c r="CA2130" s="267"/>
      <c r="CB2130" s="267"/>
      <c r="CC2130" s="267"/>
      <c r="CD2130" s="267"/>
      <c r="CE2130" s="267"/>
      <c r="CF2130" s="267"/>
      <c r="CG2130" s="267"/>
      <c r="CH2130" s="267"/>
      <c r="CI2130" s="267"/>
      <c r="CJ2130" s="267"/>
      <c r="CK2130" s="267"/>
      <c r="CL2130" s="267"/>
      <c r="CM2130" s="267"/>
      <c r="CN2130" s="267"/>
      <c r="CO2130" s="267"/>
      <c r="CP2130" s="267"/>
      <c r="CQ2130" s="267"/>
      <c r="CR2130" s="267"/>
      <c r="CS2130" s="267"/>
      <c r="CT2130" s="267"/>
      <c r="CU2130" s="267"/>
      <c r="CV2130" s="267"/>
      <c r="CW2130" s="267"/>
      <c r="CX2130" s="267"/>
      <c r="CY2130" s="267"/>
      <c r="CZ2130" s="267"/>
      <c r="DA2130" s="267"/>
      <c r="DB2130" s="267"/>
      <c r="DC2130" s="267"/>
      <c r="DD2130" s="267"/>
      <c r="DE2130" s="267"/>
      <c r="DF2130" s="267"/>
      <c r="DG2130" s="267"/>
      <c r="DH2130" s="267"/>
      <c r="DI2130" s="267"/>
      <c r="DJ2130" s="267"/>
      <c r="DK2130" s="267"/>
      <c r="DL2130" s="267"/>
      <c r="DM2130" s="267"/>
      <c r="DN2130" s="267"/>
      <c r="DO2130" s="267"/>
      <c r="DP2130" s="267"/>
      <c r="DQ2130" s="267"/>
      <c r="DR2130" s="267"/>
      <c r="DS2130" s="267"/>
      <c r="DT2130" s="267"/>
      <c r="DU2130" s="267"/>
      <c r="DV2130" s="267"/>
      <c r="DW2130" s="267"/>
      <c r="DX2130" s="267"/>
      <c r="DY2130" s="267"/>
      <c r="DZ2130" s="267"/>
      <c r="EA2130" s="267"/>
      <c r="EB2130" s="267"/>
      <c r="EC2130" s="267"/>
      <c r="ED2130" s="267"/>
      <c r="EE2130" s="267"/>
      <c r="EF2130" s="267"/>
      <c r="EG2130" s="267"/>
      <c r="EH2130" s="267"/>
      <c r="EI2130" s="267"/>
      <c r="EJ2130" s="267"/>
      <c r="EK2130" s="267"/>
      <c r="EL2130" s="267"/>
      <c r="EM2130" s="267"/>
      <c r="EN2130" s="267"/>
      <c r="EO2130" s="267"/>
      <c r="EP2130" s="267"/>
      <c r="EQ2130" s="267"/>
      <c r="ER2130" s="267"/>
      <c r="ES2130" s="267"/>
      <c r="ET2130" s="267"/>
      <c r="EU2130" s="267"/>
      <c r="EV2130" s="267"/>
      <c r="EW2130" s="267"/>
      <c r="EX2130" s="267"/>
      <c r="EY2130" s="267"/>
      <c r="EZ2130" s="267"/>
      <c r="FA2130" s="267"/>
      <c r="FB2130" s="267"/>
      <c r="FC2130" s="267"/>
      <c r="FD2130" s="267"/>
      <c r="FE2130" s="267"/>
      <c r="FF2130" s="267"/>
      <c r="FG2130" s="267"/>
      <c r="FH2130" s="267"/>
      <c r="FI2130" s="267"/>
      <c r="FJ2130" s="267"/>
      <c r="FK2130" s="267"/>
      <c r="FL2130" s="267"/>
      <c r="FM2130" s="267"/>
      <c r="FN2130" s="267"/>
      <c r="FO2130" s="267"/>
      <c r="FP2130" s="267"/>
      <c r="FQ2130" s="267"/>
      <c r="FR2130" s="267"/>
      <c r="FS2130" s="267"/>
      <c r="FT2130" s="267"/>
      <c r="FU2130" s="267"/>
      <c r="FV2130" s="267"/>
      <c r="FW2130" s="267"/>
      <c r="FX2130" s="267"/>
      <c r="FY2130" s="267"/>
      <c r="FZ2130" s="267"/>
      <c r="GA2130" s="267"/>
      <c r="GB2130" s="267"/>
      <c r="GC2130" s="267"/>
      <c r="GD2130" s="267"/>
      <c r="GE2130" s="267"/>
      <c r="GF2130" s="267"/>
      <c r="GG2130" s="267"/>
      <c r="GH2130" s="267"/>
      <c r="GI2130" s="267"/>
      <c r="GJ2130" s="267"/>
      <c r="GK2130" s="267"/>
      <c r="GL2130" s="267"/>
      <c r="GM2130" s="267"/>
      <c r="GN2130" s="267"/>
      <c r="GO2130" s="267"/>
      <c r="GP2130" s="267"/>
      <c r="GQ2130" s="267"/>
      <c r="GR2130" s="267"/>
      <c r="GS2130" s="267"/>
      <c r="GT2130" s="267"/>
      <c r="GU2130" s="267"/>
      <c r="GV2130" s="267"/>
      <c r="GW2130" s="267"/>
      <c r="GX2130" s="267"/>
      <c r="GY2130" s="267"/>
      <c r="GZ2130" s="267"/>
      <c r="HA2130" s="267"/>
      <c r="HB2130" s="267"/>
      <c r="HC2130" s="267"/>
      <c r="HD2130" s="267"/>
      <c r="HE2130" s="267"/>
      <c r="HF2130" s="267"/>
      <c r="HG2130" s="267"/>
      <c r="HH2130" s="267"/>
      <c r="HI2130" s="267"/>
      <c r="HJ2130" s="267"/>
      <c r="HK2130" s="267"/>
      <c r="HL2130" s="267"/>
      <c r="HM2130" s="267"/>
      <c r="HN2130" s="267"/>
      <c r="HO2130" s="267"/>
      <c r="HP2130" s="267"/>
      <c r="HQ2130" s="267"/>
      <c r="HR2130" s="267"/>
      <c r="HS2130" s="267"/>
      <c r="HT2130" s="267"/>
      <c r="HU2130" s="267"/>
      <c r="HV2130" s="267"/>
      <c r="HW2130" s="267"/>
      <c r="HX2130" s="267"/>
      <c r="HY2130" s="267"/>
      <c r="HZ2130" s="267"/>
      <c r="IA2130" s="267"/>
      <c r="IB2130" s="267"/>
      <c r="IC2130" s="267"/>
      <c r="ID2130" s="267"/>
      <c r="IE2130" s="267"/>
      <c r="IF2130" s="267"/>
      <c r="IG2130" s="267"/>
      <c r="IH2130" s="267"/>
      <c r="II2130" s="267"/>
      <c r="IJ2130" s="267"/>
      <c r="IK2130" s="267"/>
      <c r="IL2130" s="267"/>
      <c r="IM2130" s="267"/>
      <c r="IN2130" s="267"/>
      <c r="IO2130" s="267"/>
      <c r="IP2130" s="267"/>
      <c r="IQ2130" s="267"/>
      <c r="IR2130" s="267"/>
      <c r="IS2130" s="267"/>
      <c r="IT2130" s="267"/>
      <c r="IU2130" s="267"/>
    </row>
    <row r="2131" spans="1:255" s="268" customFormat="1" ht="12.75">
      <c r="A2131" s="267"/>
      <c r="B2131" s="267"/>
      <c r="C2131" s="267"/>
      <c r="D2131" s="267"/>
      <c r="E2131" s="267"/>
      <c r="F2131" s="267"/>
      <c r="G2131" s="267"/>
      <c r="H2131" s="267"/>
      <c r="I2131" s="267"/>
      <c r="J2131" s="267"/>
      <c r="K2131" s="267"/>
      <c r="L2131" s="267"/>
      <c r="M2131" s="267"/>
      <c r="N2131" s="267"/>
      <c r="O2131" s="267"/>
      <c r="P2131" s="267"/>
      <c r="Q2131" s="267"/>
      <c r="R2131" s="267"/>
      <c r="S2131" s="267"/>
      <c r="T2131" s="267"/>
      <c r="U2131" s="267"/>
      <c r="V2131" s="267"/>
      <c r="W2131" s="267"/>
      <c r="X2131" s="267"/>
      <c r="Y2131" s="267"/>
      <c r="Z2131" s="267"/>
      <c r="AA2131" s="267"/>
      <c r="AB2131" s="267"/>
      <c r="AC2131" s="267"/>
      <c r="AD2131" s="267"/>
      <c r="AE2131" s="267"/>
      <c r="AF2131" s="267"/>
      <c r="AG2131" s="267"/>
      <c r="AH2131" s="267"/>
      <c r="AI2131" s="267"/>
      <c r="AJ2131" s="267"/>
      <c r="AK2131" s="267"/>
      <c r="AL2131" s="267"/>
      <c r="AM2131" s="267"/>
      <c r="AN2131" s="267"/>
      <c r="AO2131" s="267"/>
      <c r="AP2131" s="267"/>
      <c r="AQ2131" s="267"/>
      <c r="AR2131" s="267"/>
      <c r="AS2131" s="267"/>
      <c r="AT2131" s="267"/>
      <c r="AU2131" s="267"/>
      <c r="AV2131" s="267"/>
      <c r="AW2131" s="267"/>
      <c r="AX2131" s="267"/>
      <c r="AY2131" s="267"/>
      <c r="AZ2131" s="267"/>
      <c r="BA2131" s="267"/>
      <c r="BB2131" s="267"/>
      <c r="BC2131" s="267"/>
      <c r="BD2131" s="267"/>
      <c r="BE2131" s="267"/>
      <c r="BF2131" s="267"/>
      <c r="BG2131" s="267"/>
      <c r="BH2131" s="267"/>
      <c r="BI2131" s="267"/>
      <c r="BJ2131" s="267"/>
      <c r="BK2131" s="267"/>
      <c r="BL2131" s="267"/>
      <c r="BM2131" s="267"/>
      <c r="BN2131" s="267"/>
      <c r="BO2131" s="267"/>
      <c r="BP2131" s="267"/>
      <c r="BQ2131" s="267"/>
      <c r="BR2131" s="267"/>
      <c r="BS2131" s="267"/>
      <c r="BT2131" s="267"/>
      <c r="BU2131" s="267"/>
      <c r="BV2131" s="267"/>
      <c r="BW2131" s="267"/>
      <c r="BX2131" s="267"/>
      <c r="BY2131" s="267"/>
      <c r="BZ2131" s="267"/>
      <c r="CA2131" s="267"/>
      <c r="CB2131" s="267"/>
      <c r="CC2131" s="267"/>
      <c r="CD2131" s="267"/>
      <c r="CE2131" s="267"/>
      <c r="CF2131" s="267"/>
      <c r="CG2131" s="267"/>
      <c r="CH2131" s="267"/>
      <c r="CI2131" s="267"/>
      <c r="CJ2131" s="267"/>
      <c r="CK2131" s="267"/>
      <c r="CL2131" s="267"/>
      <c r="CM2131" s="267"/>
      <c r="CN2131" s="267"/>
      <c r="CO2131" s="267"/>
      <c r="CP2131" s="267"/>
      <c r="CQ2131" s="267"/>
      <c r="CR2131" s="267"/>
      <c r="CS2131" s="267"/>
      <c r="CT2131" s="267"/>
      <c r="CU2131" s="267"/>
      <c r="CV2131" s="267"/>
      <c r="CW2131" s="267"/>
      <c r="CX2131" s="267"/>
      <c r="CY2131" s="267"/>
      <c r="CZ2131" s="267"/>
      <c r="DA2131" s="267"/>
      <c r="DB2131" s="267"/>
      <c r="DC2131" s="267"/>
      <c r="DD2131" s="267"/>
      <c r="DE2131" s="267"/>
      <c r="DF2131" s="267"/>
      <c r="DG2131" s="267"/>
      <c r="DH2131" s="267"/>
      <c r="DI2131" s="267"/>
      <c r="DJ2131" s="267"/>
      <c r="DK2131" s="267"/>
      <c r="DL2131" s="267"/>
      <c r="DM2131" s="267"/>
      <c r="DN2131" s="267"/>
      <c r="DO2131" s="267"/>
      <c r="DP2131" s="267"/>
      <c r="DQ2131" s="267"/>
      <c r="DR2131" s="267"/>
      <c r="DS2131" s="267"/>
      <c r="DT2131" s="267"/>
      <c r="DU2131" s="267"/>
      <c r="DV2131" s="267"/>
      <c r="DW2131" s="267"/>
      <c r="DX2131" s="267"/>
      <c r="DY2131" s="267"/>
      <c r="DZ2131" s="267"/>
      <c r="EA2131" s="267"/>
      <c r="EB2131" s="267"/>
      <c r="EC2131" s="267"/>
      <c r="ED2131" s="267"/>
      <c r="EE2131" s="267"/>
      <c r="EF2131" s="267"/>
      <c r="EG2131" s="267"/>
      <c r="EH2131" s="267"/>
      <c r="EI2131" s="267"/>
      <c r="EJ2131" s="267"/>
      <c r="EK2131" s="267"/>
      <c r="EL2131" s="267"/>
      <c r="EM2131" s="267"/>
      <c r="EN2131" s="267"/>
      <c r="EO2131" s="267"/>
      <c r="EP2131" s="267"/>
      <c r="EQ2131" s="267"/>
      <c r="ER2131" s="267"/>
      <c r="ES2131" s="267"/>
      <c r="ET2131" s="267"/>
      <c r="EU2131" s="267"/>
      <c r="EV2131" s="267"/>
      <c r="EW2131" s="267"/>
      <c r="EX2131" s="267"/>
      <c r="EY2131" s="267"/>
      <c r="EZ2131" s="267"/>
      <c r="FA2131" s="267"/>
      <c r="FB2131" s="267"/>
      <c r="FC2131" s="267"/>
      <c r="FD2131" s="267"/>
      <c r="FE2131" s="267"/>
      <c r="FF2131" s="267"/>
      <c r="FG2131" s="267"/>
      <c r="FH2131" s="267"/>
      <c r="FI2131" s="267"/>
      <c r="FJ2131" s="267"/>
      <c r="FK2131" s="267"/>
      <c r="FL2131" s="267"/>
      <c r="FM2131" s="267"/>
      <c r="FN2131" s="267"/>
      <c r="FO2131" s="267"/>
      <c r="FP2131" s="267"/>
      <c r="FQ2131" s="267"/>
      <c r="FR2131" s="267"/>
      <c r="FS2131" s="267"/>
      <c r="FT2131" s="267"/>
      <c r="FU2131" s="267"/>
      <c r="FV2131" s="267"/>
      <c r="FW2131" s="267"/>
      <c r="FX2131" s="267"/>
      <c r="FY2131" s="267"/>
      <c r="FZ2131" s="267"/>
      <c r="GA2131" s="267"/>
      <c r="GB2131" s="267"/>
      <c r="GC2131" s="267"/>
      <c r="GD2131" s="267"/>
      <c r="GE2131" s="267"/>
      <c r="GF2131" s="267"/>
      <c r="GG2131" s="267"/>
      <c r="GH2131" s="267"/>
      <c r="GI2131" s="267"/>
      <c r="GJ2131" s="267"/>
      <c r="GK2131" s="267"/>
      <c r="GL2131" s="267"/>
      <c r="GM2131" s="267"/>
      <c r="GN2131" s="267"/>
      <c r="GO2131" s="267"/>
      <c r="GP2131" s="267"/>
      <c r="GQ2131" s="267"/>
      <c r="GR2131" s="267"/>
      <c r="GS2131" s="267"/>
      <c r="GT2131" s="267"/>
      <c r="GU2131" s="267"/>
      <c r="GV2131" s="267"/>
      <c r="GW2131" s="267"/>
      <c r="GX2131" s="267"/>
      <c r="GY2131" s="267"/>
      <c r="GZ2131" s="267"/>
      <c r="HA2131" s="267"/>
      <c r="HB2131" s="267"/>
      <c r="HC2131" s="267"/>
      <c r="HD2131" s="267"/>
      <c r="HE2131" s="267"/>
      <c r="HF2131" s="267"/>
      <c r="HG2131" s="267"/>
      <c r="HH2131" s="267"/>
      <c r="HI2131" s="267"/>
      <c r="HJ2131" s="267"/>
      <c r="HK2131" s="267"/>
      <c r="HL2131" s="267"/>
      <c r="HM2131" s="267"/>
      <c r="HN2131" s="267"/>
      <c r="HO2131" s="267"/>
      <c r="HP2131" s="267"/>
      <c r="HQ2131" s="267"/>
      <c r="HR2131" s="267"/>
      <c r="HS2131" s="267"/>
      <c r="HT2131" s="267"/>
      <c r="HU2131" s="267"/>
      <c r="HV2131" s="267"/>
      <c r="HW2131" s="267"/>
      <c r="HX2131" s="267"/>
      <c r="HY2131" s="267"/>
      <c r="HZ2131" s="267"/>
      <c r="IA2131" s="267"/>
      <c r="IB2131" s="267"/>
      <c r="IC2131" s="267"/>
      <c r="ID2131" s="267"/>
      <c r="IE2131" s="267"/>
      <c r="IF2131" s="267"/>
      <c r="IG2131" s="267"/>
      <c r="IH2131" s="267"/>
      <c r="II2131" s="267"/>
      <c r="IJ2131" s="267"/>
      <c r="IK2131" s="267"/>
      <c r="IL2131" s="267"/>
      <c r="IM2131" s="267"/>
      <c r="IN2131" s="267"/>
      <c r="IO2131" s="267"/>
      <c r="IP2131" s="267"/>
      <c r="IQ2131" s="267"/>
      <c r="IR2131" s="267"/>
      <c r="IS2131" s="267"/>
      <c r="IT2131" s="267"/>
      <c r="IU2131" s="267"/>
    </row>
    <row r="2132" spans="1:255" s="268" customFormat="1" ht="12.75">
      <c r="A2132" s="267"/>
      <c r="B2132" s="267"/>
      <c r="C2132" s="267"/>
      <c r="D2132" s="267"/>
      <c r="E2132" s="267"/>
      <c r="F2132" s="267"/>
      <c r="G2132" s="267"/>
      <c r="H2132" s="267"/>
      <c r="I2132" s="267"/>
      <c r="J2132" s="267"/>
      <c r="K2132" s="267"/>
      <c r="L2132" s="267"/>
      <c r="M2132" s="267"/>
      <c r="N2132" s="267"/>
      <c r="O2132" s="267"/>
      <c r="P2132" s="267"/>
      <c r="Q2132" s="267"/>
      <c r="R2132" s="267"/>
      <c r="S2132" s="267"/>
      <c r="T2132" s="267"/>
      <c r="U2132" s="267"/>
      <c r="V2132" s="267"/>
      <c r="W2132" s="267"/>
      <c r="X2132" s="267"/>
      <c r="Y2132" s="267"/>
      <c r="Z2132" s="267"/>
      <c r="AA2132" s="267"/>
      <c r="AB2132" s="267"/>
      <c r="AC2132" s="267"/>
      <c r="AD2132" s="267"/>
      <c r="AE2132" s="267"/>
      <c r="AF2132" s="267"/>
      <c r="AG2132" s="267"/>
      <c r="AH2132" s="267"/>
      <c r="AI2132" s="267"/>
      <c r="AJ2132" s="267"/>
      <c r="AK2132" s="267"/>
      <c r="AL2132" s="267"/>
      <c r="AM2132" s="267"/>
      <c r="AN2132" s="267"/>
      <c r="AO2132" s="267"/>
      <c r="AP2132" s="267"/>
      <c r="AQ2132" s="267"/>
      <c r="AR2132" s="267"/>
      <c r="AS2132" s="267"/>
      <c r="AT2132" s="267"/>
      <c r="AU2132" s="267"/>
      <c r="AV2132" s="267"/>
      <c r="AW2132" s="267"/>
      <c r="AX2132" s="267"/>
      <c r="AY2132" s="267"/>
      <c r="AZ2132" s="267"/>
      <c r="BA2132" s="267"/>
      <c r="BB2132" s="267"/>
      <c r="BC2132" s="267"/>
      <c r="BD2132" s="267"/>
      <c r="BE2132" s="267"/>
      <c r="BF2132" s="267"/>
      <c r="BG2132" s="267"/>
      <c r="BH2132" s="267"/>
      <c r="BI2132" s="267"/>
      <c r="BJ2132" s="267"/>
      <c r="BK2132" s="267"/>
      <c r="BL2132" s="267"/>
      <c r="BM2132" s="267"/>
      <c r="BN2132" s="267"/>
      <c r="BO2132" s="267"/>
      <c r="BP2132" s="267"/>
      <c r="BQ2132" s="267"/>
      <c r="BR2132" s="267"/>
      <c r="BS2132" s="267"/>
      <c r="BT2132" s="267"/>
      <c r="BU2132" s="267"/>
      <c r="BV2132" s="267"/>
      <c r="BW2132" s="267"/>
      <c r="BX2132" s="267"/>
      <c r="BY2132" s="267"/>
      <c r="BZ2132" s="267"/>
      <c r="CA2132" s="267"/>
      <c r="CB2132" s="267"/>
      <c r="CC2132" s="267"/>
      <c r="CD2132" s="267"/>
      <c r="CE2132" s="267"/>
      <c r="CF2132" s="267"/>
      <c r="CG2132" s="267"/>
      <c r="CH2132" s="267"/>
      <c r="CI2132" s="267"/>
      <c r="CJ2132" s="267"/>
      <c r="CK2132" s="267"/>
      <c r="CL2132" s="267"/>
      <c r="CM2132" s="267"/>
      <c r="CN2132" s="267"/>
      <c r="CO2132" s="267"/>
      <c r="CP2132" s="267"/>
      <c r="CQ2132" s="267"/>
      <c r="CR2132" s="267"/>
      <c r="CS2132" s="267"/>
      <c r="CT2132" s="267"/>
      <c r="CU2132" s="267"/>
      <c r="CV2132" s="267"/>
      <c r="CW2132" s="267"/>
      <c r="CX2132" s="267"/>
      <c r="CY2132" s="267"/>
      <c r="CZ2132" s="267"/>
      <c r="DA2132" s="267"/>
      <c r="DB2132" s="267"/>
      <c r="DC2132" s="267"/>
      <c r="DD2132" s="267"/>
      <c r="DE2132" s="267"/>
      <c r="DF2132" s="267"/>
      <c r="DG2132" s="267"/>
      <c r="DH2132" s="267"/>
      <c r="DI2132" s="267"/>
      <c r="DJ2132" s="267"/>
      <c r="DK2132" s="267"/>
      <c r="DL2132" s="267"/>
      <c r="DM2132" s="267"/>
      <c r="DN2132" s="267"/>
      <c r="DO2132" s="267"/>
      <c r="DP2132" s="267"/>
      <c r="DQ2132" s="267"/>
      <c r="DR2132" s="267"/>
      <c r="DS2132" s="267"/>
      <c r="DT2132" s="267"/>
      <c r="DU2132" s="267"/>
      <c r="DV2132" s="267"/>
      <c r="DW2132" s="267"/>
      <c r="DX2132" s="267"/>
      <c r="DY2132" s="267"/>
      <c r="DZ2132" s="267"/>
      <c r="EA2132" s="267"/>
      <c r="EB2132" s="267"/>
      <c r="EC2132" s="267"/>
      <c r="ED2132" s="267"/>
      <c r="EE2132" s="267"/>
      <c r="EF2132" s="267"/>
      <c r="EG2132" s="267"/>
      <c r="EH2132" s="267"/>
      <c r="EI2132" s="267"/>
      <c r="EJ2132" s="267"/>
      <c r="EK2132" s="267"/>
      <c r="EL2132" s="267"/>
      <c r="EM2132" s="267"/>
      <c r="EN2132" s="267"/>
      <c r="EO2132" s="267"/>
      <c r="EP2132" s="267"/>
      <c r="EQ2132" s="267"/>
      <c r="ER2132" s="267"/>
      <c r="ES2132" s="267"/>
      <c r="ET2132" s="267"/>
      <c r="EU2132" s="267"/>
      <c r="EV2132" s="267"/>
      <c r="EW2132" s="267"/>
      <c r="EX2132" s="267"/>
      <c r="EY2132" s="267"/>
      <c r="EZ2132" s="267"/>
      <c r="FA2132" s="267"/>
      <c r="FB2132" s="267"/>
      <c r="FC2132" s="267"/>
      <c r="FD2132" s="267"/>
      <c r="FE2132" s="267"/>
      <c r="FF2132" s="267"/>
      <c r="FG2132" s="267"/>
      <c r="FH2132" s="267"/>
      <c r="FI2132" s="267"/>
      <c r="FJ2132" s="267"/>
      <c r="FK2132" s="267"/>
      <c r="FL2132" s="267"/>
      <c r="FM2132" s="267"/>
      <c r="FN2132" s="267"/>
      <c r="FO2132" s="267"/>
      <c r="FP2132" s="267"/>
      <c r="FQ2132" s="267"/>
      <c r="FR2132" s="267"/>
      <c r="FS2132" s="267"/>
      <c r="FT2132" s="267"/>
      <c r="FU2132" s="267"/>
      <c r="FV2132" s="267"/>
      <c r="FW2132" s="267"/>
      <c r="FX2132" s="267"/>
      <c r="FY2132" s="267"/>
      <c r="FZ2132" s="267"/>
      <c r="GA2132" s="267"/>
      <c r="GB2132" s="267"/>
      <c r="GC2132" s="267"/>
      <c r="GD2132" s="267"/>
      <c r="GE2132" s="267"/>
      <c r="GF2132" s="267"/>
      <c r="GG2132" s="267"/>
      <c r="GH2132" s="267"/>
      <c r="GI2132" s="267"/>
      <c r="GJ2132" s="267"/>
      <c r="GK2132" s="267"/>
      <c r="GL2132" s="267"/>
      <c r="GM2132" s="267"/>
      <c r="GN2132" s="267"/>
      <c r="GO2132" s="267"/>
      <c r="GP2132" s="267"/>
      <c r="GQ2132" s="267"/>
      <c r="GR2132" s="267"/>
      <c r="GS2132" s="267"/>
      <c r="GT2132" s="267"/>
      <c r="GU2132" s="267"/>
      <c r="GV2132" s="267"/>
      <c r="GW2132" s="267"/>
      <c r="GX2132" s="267"/>
      <c r="GY2132" s="267"/>
      <c r="GZ2132" s="267"/>
      <c r="HA2132" s="267"/>
      <c r="HB2132" s="267"/>
      <c r="HC2132" s="267"/>
      <c r="HD2132" s="267"/>
      <c r="HE2132" s="267"/>
      <c r="HF2132" s="267"/>
      <c r="HG2132" s="267"/>
      <c r="HH2132" s="267"/>
      <c r="HI2132" s="267"/>
      <c r="HJ2132" s="267"/>
      <c r="HK2132" s="267"/>
      <c r="HL2132" s="267"/>
      <c r="HM2132" s="267"/>
      <c r="HN2132" s="267"/>
      <c r="HO2132" s="267"/>
      <c r="HP2132" s="267"/>
      <c r="HQ2132" s="267"/>
      <c r="HR2132" s="267"/>
      <c r="HS2132" s="267"/>
      <c r="HT2132" s="267"/>
      <c r="HU2132" s="267"/>
      <c r="HV2132" s="267"/>
      <c r="HW2132" s="267"/>
      <c r="HX2132" s="267"/>
      <c r="HY2132" s="267"/>
      <c r="HZ2132" s="267"/>
      <c r="IA2132" s="267"/>
      <c r="IB2132" s="267"/>
      <c r="IC2132" s="267"/>
      <c r="ID2132" s="267"/>
      <c r="IE2132" s="267"/>
      <c r="IF2132" s="267"/>
      <c r="IG2132" s="267"/>
      <c r="IH2132" s="267"/>
      <c r="II2132" s="267"/>
      <c r="IJ2132" s="267"/>
      <c r="IK2132" s="267"/>
      <c r="IL2132" s="267"/>
      <c r="IM2132" s="267"/>
      <c r="IN2132" s="267"/>
      <c r="IO2132" s="267"/>
      <c r="IP2132" s="267"/>
      <c r="IQ2132" s="267"/>
      <c r="IR2132" s="267"/>
      <c r="IS2132" s="267"/>
      <c r="IT2132" s="267"/>
      <c r="IU2132" s="267"/>
    </row>
    <row r="2133" spans="1:255" s="268" customFormat="1" ht="12.75">
      <c r="A2133" s="267"/>
      <c r="B2133" s="267"/>
      <c r="C2133" s="267"/>
      <c r="D2133" s="267"/>
      <c r="E2133" s="267"/>
      <c r="F2133" s="267"/>
      <c r="G2133" s="267"/>
      <c r="H2133" s="267"/>
      <c r="I2133" s="267"/>
      <c r="J2133" s="267"/>
      <c r="K2133" s="267"/>
      <c r="L2133" s="267"/>
      <c r="M2133" s="267"/>
      <c r="N2133" s="267"/>
      <c r="O2133" s="267"/>
      <c r="P2133" s="267"/>
      <c r="Q2133" s="267"/>
      <c r="R2133" s="267"/>
      <c r="S2133" s="267"/>
      <c r="T2133" s="267"/>
      <c r="U2133" s="267"/>
      <c r="V2133" s="267"/>
      <c r="W2133" s="267"/>
      <c r="X2133" s="267"/>
      <c r="Y2133" s="267"/>
      <c r="Z2133" s="267"/>
      <c r="AA2133" s="267"/>
      <c r="AB2133" s="267"/>
      <c r="AC2133" s="267"/>
      <c r="AD2133" s="267"/>
      <c r="AE2133" s="267"/>
      <c r="AF2133" s="267"/>
      <c r="AG2133" s="267"/>
      <c r="AH2133" s="267"/>
      <c r="AI2133" s="267"/>
      <c r="AJ2133" s="267"/>
      <c r="AK2133" s="267"/>
      <c r="AL2133" s="267"/>
      <c r="AM2133" s="267"/>
      <c r="AN2133" s="267"/>
      <c r="AO2133" s="267"/>
      <c r="AP2133" s="267"/>
      <c r="AQ2133" s="267"/>
      <c r="AR2133" s="267"/>
      <c r="AS2133" s="267"/>
      <c r="AT2133" s="267"/>
      <c r="AU2133" s="267"/>
      <c r="AV2133" s="267"/>
      <c r="AW2133" s="267"/>
      <c r="AX2133" s="267"/>
      <c r="AY2133" s="267"/>
      <c r="AZ2133" s="267"/>
      <c r="BA2133" s="267"/>
      <c r="BB2133" s="267"/>
      <c r="BC2133" s="267"/>
      <c r="BD2133" s="267"/>
      <c r="BE2133" s="267"/>
      <c r="BF2133" s="267"/>
      <c r="BG2133" s="267"/>
      <c r="BH2133" s="267"/>
      <c r="BI2133" s="267"/>
      <c r="BJ2133" s="267"/>
      <c r="BK2133" s="267"/>
      <c r="BL2133" s="267"/>
      <c r="BM2133" s="267"/>
      <c r="BN2133" s="267"/>
      <c r="BO2133" s="267"/>
      <c r="BP2133" s="267"/>
      <c r="BQ2133" s="267"/>
      <c r="BR2133" s="267"/>
      <c r="BS2133" s="267"/>
      <c r="BT2133" s="267"/>
      <c r="BU2133" s="267"/>
      <c r="BV2133" s="267"/>
      <c r="BW2133" s="267"/>
      <c r="BX2133" s="267"/>
      <c r="BY2133" s="267"/>
      <c r="BZ2133" s="267"/>
      <c r="CA2133" s="267"/>
      <c r="CB2133" s="267"/>
      <c r="CC2133" s="267"/>
      <c r="CD2133" s="267"/>
      <c r="CE2133" s="267"/>
      <c r="CF2133" s="267"/>
      <c r="CG2133" s="267"/>
      <c r="CH2133" s="267"/>
      <c r="CI2133" s="267"/>
      <c r="CJ2133" s="267"/>
      <c r="CK2133" s="267"/>
      <c r="CL2133" s="267"/>
      <c r="CM2133" s="267"/>
      <c r="CN2133" s="267"/>
      <c r="CO2133" s="267"/>
      <c r="CP2133" s="267"/>
      <c r="CQ2133" s="267"/>
      <c r="CR2133" s="267"/>
      <c r="CS2133" s="267"/>
      <c r="CT2133" s="267"/>
      <c r="CU2133" s="267"/>
      <c r="CV2133" s="267"/>
      <c r="CW2133" s="267"/>
      <c r="CX2133" s="267"/>
      <c r="CY2133" s="267"/>
      <c r="CZ2133" s="267"/>
      <c r="DA2133" s="267"/>
      <c r="DB2133" s="267"/>
      <c r="DC2133" s="267"/>
      <c r="DD2133" s="267"/>
      <c r="DE2133" s="267"/>
      <c r="DF2133" s="267"/>
      <c r="DG2133" s="267"/>
      <c r="DH2133" s="267"/>
      <c r="DI2133" s="267"/>
      <c r="DJ2133" s="267"/>
      <c r="DK2133" s="267"/>
      <c r="DL2133" s="267"/>
      <c r="DM2133" s="267"/>
      <c r="DN2133" s="267"/>
      <c r="DO2133" s="267"/>
      <c r="DP2133" s="267"/>
      <c r="DQ2133" s="267"/>
      <c r="DR2133" s="267"/>
      <c r="DS2133" s="267"/>
      <c r="DT2133" s="267"/>
      <c r="DU2133" s="267"/>
      <c r="DV2133" s="267"/>
      <c r="DW2133" s="267"/>
      <c r="DX2133" s="267"/>
      <c r="DY2133" s="267"/>
      <c r="DZ2133" s="267"/>
      <c r="EA2133" s="267"/>
      <c r="EB2133" s="267"/>
      <c r="EC2133" s="267"/>
      <c r="ED2133" s="267"/>
      <c r="EE2133" s="267"/>
      <c r="EF2133" s="267"/>
      <c r="EG2133" s="267"/>
      <c r="EH2133" s="267"/>
      <c r="EI2133" s="267"/>
      <c r="EJ2133" s="267"/>
      <c r="EK2133" s="267"/>
      <c r="EL2133" s="267"/>
      <c r="EM2133" s="267"/>
      <c r="EN2133" s="267"/>
      <c r="EO2133" s="267"/>
      <c r="EP2133" s="267"/>
      <c r="EQ2133" s="267"/>
      <c r="ER2133" s="267"/>
      <c r="ES2133" s="267"/>
      <c r="ET2133" s="267"/>
      <c r="EU2133" s="267"/>
      <c r="EV2133" s="267"/>
      <c r="EW2133" s="267"/>
      <c r="EX2133" s="267"/>
      <c r="EY2133" s="267"/>
      <c r="EZ2133" s="267"/>
      <c r="FA2133" s="267"/>
      <c r="FB2133" s="267"/>
      <c r="FC2133" s="267"/>
      <c r="FD2133" s="267"/>
      <c r="FE2133" s="267"/>
      <c r="FF2133" s="267"/>
      <c r="FG2133" s="267"/>
      <c r="FH2133" s="267"/>
      <c r="FI2133" s="267"/>
      <c r="FJ2133" s="267"/>
      <c r="FK2133" s="267"/>
      <c r="FL2133" s="267"/>
      <c r="FM2133" s="267"/>
      <c r="FN2133" s="267"/>
      <c r="FO2133" s="267"/>
      <c r="FP2133" s="267"/>
      <c r="FQ2133" s="267"/>
      <c r="FR2133" s="267"/>
      <c r="FS2133" s="267"/>
      <c r="FT2133" s="267"/>
      <c r="FU2133" s="267"/>
      <c r="FV2133" s="267"/>
      <c r="FW2133" s="267"/>
      <c r="FX2133" s="267"/>
      <c r="FY2133" s="267"/>
      <c r="FZ2133" s="267"/>
      <c r="GA2133" s="267"/>
      <c r="GB2133" s="267"/>
      <c r="GC2133" s="267"/>
      <c r="GD2133" s="267"/>
      <c r="GE2133" s="267"/>
      <c r="GF2133" s="267"/>
      <c r="GG2133" s="267"/>
      <c r="GH2133" s="267"/>
      <c r="GI2133" s="267"/>
      <c r="GJ2133" s="267"/>
      <c r="GK2133" s="267"/>
      <c r="GL2133" s="267"/>
      <c r="GM2133" s="267"/>
      <c r="GN2133" s="267"/>
      <c r="GO2133" s="267"/>
      <c r="GP2133" s="267"/>
      <c r="GQ2133" s="267"/>
      <c r="GR2133" s="267"/>
      <c r="GS2133" s="267"/>
      <c r="GT2133" s="267"/>
      <c r="GU2133" s="267"/>
      <c r="GV2133" s="267"/>
      <c r="GW2133" s="267"/>
      <c r="GX2133" s="267"/>
      <c r="GY2133" s="267"/>
      <c r="GZ2133" s="267"/>
      <c r="HA2133" s="267"/>
      <c r="HB2133" s="267"/>
      <c r="HC2133" s="267"/>
      <c r="HD2133" s="267"/>
      <c r="HE2133" s="267"/>
      <c r="HF2133" s="267"/>
      <c r="HG2133" s="267"/>
      <c r="HH2133" s="267"/>
      <c r="HI2133" s="267"/>
      <c r="HJ2133" s="267"/>
      <c r="HK2133" s="267"/>
      <c r="HL2133" s="267"/>
      <c r="HM2133" s="267"/>
      <c r="HN2133" s="267"/>
      <c r="HO2133" s="267"/>
      <c r="HP2133" s="267"/>
      <c r="HQ2133" s="267"/>
      <c r="HR2133" s="267"/>
      <c r="HS2133" s="267"/>
      <c r="HT2133" s="267"/>
      <c r="HU2133" s="267"/>
      <c r="HV2133" s="267"/>
      <c r="HW2133" s="267"/>
      <c r="HX2133" s="267"/>
      <c r="HY2133" s="267"/>
      <c r="HZ2133" s="267"/>
      <c r="IA2133" s="267"/>
      <c r="IB2133" s="267"/>
      <c r="IC2133" s="267"/>
      <c r="ID2133" s="267"/>
      <c r="IE2133" s="267"/>
      <c r="IF2133" s="267"/>
      <c r="IG2133" s="267"/>
      <c r="IH2133" s="267"/>
      <c r="II2133" s="267"/>
      <c r="IJ2133" s="267"/>
      <c r="IK2133" s="267"/>
      <c r="IL2133" s="267"/>
      <c r="IM2133" s="267"/>
      <c r="IN2133" s="267"/>
      <c r="IO2133" s="267"/>
      <c r="IP2133" s="267"/>
      <c r="IQ2133" s="267"/>
      <c r="IR2133" s="267"/>
      <c r="IS2133" s="267"/>
      <c r="IT2133" s="267"/>
      <c r="IU2133" s="267"/>
    </row>
    <row r="2134" spans="1:255" s="268" customFormat="1" ht="12.75">
      <c r="A2134" s="267"/>
      <c r="B2134" s="267"/>
      <c r="C2134" s="267"/>
      <c r="D2134" s="267"/>
      <c r="E2134" s="267"/>
      <c r="F2134" s="267"/>
      <c r="G2134" s="267"/>
      <c r="H2134" s="267"/>
      <c r="I2134" s="267"/>
      <c r="J2134" s="267"/>
      <c r="K2134" s="267"/>
      <c r="L2134" s="267"/>
      <c r="M2134" s="267"/>
      <c r="N2134" s="267"/>
      <c r="O2134" s="267"/>
      <c r="P2134" s="267"/>
      <c r="Q2134" s="267"/>
      <c r="R2134" s="267"/>
      <c r="S2134" s="267"/>
      <c r="T2134" s="267"/>
      <c r="U2134" s="267"/>
      <c r="V2134" s="267"/>
      <c r="W2134" s="267"/>
      <c r="X2134" s="267"/>
      <c r="Y2134" s="267"/>
      <c r="Z2134" s="267"/>
      <c r="AA2134" s="267"/>
      <c r="AB2134" s="267"/>
      <c r="AC2134" s="267"/>
      <c r="AD2134" s="267"/>
      <c r="AE2134" s="267"/>
      <c r="AF2134" s="267"/>
      <c r="AG2134" s="267"/>
      <c r="AH2134" s="267"/>
      <c r="AI2134" s="267"/>
      <c r="AJ2134" s="267"/>
      <c r="AK2134" s="267"/>
      <c r="AL2134" s="267"/>
      <c r="AM2134" s="267"/>
      <c r="AN2134" s="267"/>
      <c r="AO2134" s="267"/>
      <c r="AP2134" s="267"/>
      <c r="AQ2134" s="267"/>
      <c r="AR2134" s="267"/>
      <c r="AS2134" s="267"/>
      <c r="AT2134" s="267"/>
      <c r="AU2134" s="267"/>
      <c r="AV2134" s="267"/>
      <c r="AW2134" s="267"/>
      <c r="AX2134" s="267"/>
      <c r="AY2134" s="267"/>
      <c r="AZ2134" s="267"/>
      <c r="BA2134" s="267"/>
      <c r="BB2134" s="267"/>
      <c r="BC2134" s="267"/>
      <c r="BD2134" s="267"/>
      <c r="BE2134" s="267"/>
      <c r="BF2134" s="267"/>
      <c r="BG2134" s="267"/>
      <c r="BH2134" s="267"/>
      <c r="BI2134" s="267"/>
      <c r="BJ2134" s="267"/>
      <c r="BK2134" s="267"/>
      <c r="BL2134" s="267"/>
      <c r="BM2134" s="267"/>
      <c r="BN2134" s="267"/>
      <c r="BO2134" s="267"/>
      <c r="BP2134" s="267"/>
      <c r="BQ2134" s="267"/>
      <c r="BR2134" s="267"/>
      <c r="BS2134" s="267"/>
      <c r="BT2134" s="267"/>
      <c r="BU2134" s="267"/>
      <c r="BV2134" s="267"/>
      <c r="BW2134" s="267"/>
      <c r="BX2134" s="267"/>
      <c r="BY2134" s="267"/>
      <c r="BZ2134" s="267"/>
      <c r="CA2134" s="267"/>
      <c r="CB2134" s="267"/>
      <c r="CC2134" s="267"/>
      <c r="CD2134" s="267"/>
      <c r="CE2134" s="267"/>
      <c r="CF2134" s="267"/>
      <c r="CG2134" s="267"/>
      <c r="CH2134" s="267"/>
      <c r="CI2134" s="267"/>
      <c r="CJ2134" s="267"/>
      <c r="CK2134" s="267"/>
      <c r="CL2134" s="267"/>
      <c r="CM2134" s="267"/>
      <c r="CN2134" s="267"/>
      <c r="CO2134" s="267"/>
      <c r="CP2134" s="267"/>
      <c r="CQ2134" s="267"/>
      <c r="CR2134" s="267"/>
      <c r="CS2134" s="267"/>
      <c r="CT2134" s="267"/>
      <c r="CU2134" s="267"/>
      <c r="CV2134" s="267"/>
      <c r="CW2134" s="267"/>
      <c r="CX2134" s="267"/>
      <c r="CY2134" s="267"/>
      <c r="CZ2134" s="267"/>
      <c r="DA2134" s="267"/>
      <c r="DB2134" s="267"/>
      <c r="DC2134" s="267"/>
      <c r="DD2134" s="267"/>
      <c r="DE2134" s="267"/>
      <c r="DF2134" s="267"/>
      <c r="DG2134" s="267"/>
      <c r="DH2134" s="267"/>
      <c r="DI2134" s="267"/>
      <c r="DJ2134" s="267"/>
      <c r="DK2134" s="267"/>
      <c r="DL2134" s="267"/>
      <c r="DM2134" s="267"/>
      <c r="DN2134" s="267"/>
      <c r="DO2134" s="267"/>
      <c r="DP2134" s="267"/>
      <c r="DQ2134" s="267"/>
      <c r="DR2134" s="267"/>
      <c r="DS2134" s="267"/>
      <c r="DT2134" s="267"/>
      <c r="DU2134" s="267"/>
      <c r="DV2134" s="267"/>
      <c r="DW2134" s="267"/>
      <c r="DX2134" s="267"/>
      <c r="DY2134" s="267"/>
      <c r="DZ2134" s="267"/>
      <c r="EA2134" s="267"/>
      <c r="EB2134" s="267"/>
      <c r="EC2134" s="267"/>
      <c r="ED2134" s="267"/>
      <c r="EE2134" s="267"/>
      <c r="EF2134" s="267"/>
      <c r="EG2134" s="267"/>
      <c r="EH2134" s="267"/>
      <c r="EI2134" s="267"/>
      <c r="EJ2134" s="267"/>
      <c r="EK2134" s="267"/>
      <c r="EL2134" s="267"/>
      <c r="EM2134" s="267"/>
      <c r="EN2134" s="267"/>
      <c r="EO2134" s="267"/>
      <c r="EP2134" s="267"/>
      <c r="EQ2134" s="267"/>
      <c r="ER2134" s="267"/>
      <c r="ES2134" s="267"/>
      <c r="ET2134" s="267"/>
      <c r="EU2134" s="267"/>
      <c r="EV2134" s="267"/>
      <c r="EW2134" s="267"/>
      <c r="EX2134" s="267"/>
      <c r="EY2134" s="267"/>
      <c r="EZ2134" s="267"/>
      <c r="FA2134" s="267"/>
      <c r="FB2134" s="267"/>
      <c r="FC2134" s="267"/>
      <c r="FD2134" s="267"/>
      <c r="FE2134" s="267"/>
      <c r="FF2134" s="267"/>
      <c r="FG2134" s="267"/>
      <c r="FH2134" s="267"/>
      <c r="FI2134" s="267"/>
      <c r="FJ2134" s="267"/>
      <c r="FK2134" s="267"/>
      <c r="FL2134" s="267"/>
      <c r="FM2134" s="267"/>
      <c r="FN2134" s="267"/>
      <c r="FO2134" s="267"/>
      <c r="FP2134" s="267"/>
      <c r="FQ2134" s="267"/>
      <c r="FR2134" s="267"/>
      <c r="FS2134" s="267"/>
      <c r="FT2134" s="267"/>
      <c r="FU2134" s="267"/>
      <c r="FV2134" s="267"/>
      <c r="FW2134" s="267"/>
      <c r="FX2134" s="267"/>
      <c r="FY2134" s="267"/>
      <c r="FZ2134" s="267"/>
      <c r="GA2134" s="267"/>
      <c r="GB2134" s="267"/>
      <c r="GC2134" s="267"/>
      <c r="GD2134" s="267"/>
      <c r="GE2134" s="267"/>
      <c r="GF2134" s="267"/>
      <c r="GG2134" s="267"/>
      <c r="GH2134" s="267"/>
      <c r="GI2134" s="267"/>
      <c r="GJ2134" s="267"/>
      <c r="GK2134" s="267"/>
      <c r="GL2134" s="267"/>
      <c r="GM2134" s="267"/>
      <c r="GN2134" s="267"/>
      <c r="GO2134" s="267"/>
      <c r="GP2134" s="267"/>
      <c r="GQ2134" s="267"/>
      <c r="GR2134" s="267"/>
      <c r="GS2134" s="267"/>
      <c r="GT2134" s="267"/>
      <c r="GU2134" s="267"/>
      <c r="GV2134" s="267"/>
      <c r="GW2134" s="267"/>
      <c r="GX2134" s="267"/>
      <c r="GY2134" s="267"/>
      <c r="GZ2134" s="267"/>
      <c r="HA2134" s="267"/>
      <c r="HB2134" s="267"/>
      <c r="HC2134" s="267"/>
      <c r="HD2134" s="267"/>
      <c r="HE2134" s="267"/>
      <c r="HF2134" s="267"/>
      <c r="HG2134" s="267"/>
      <c r="HH2134" s="267"/>
      <c r="HI2134" s="267"/>
      <c r="HJ2134" s="267"/>
      <c r="HK2134" s="267"/>
      <c r="HL2134" s="267"/>
      <c r="HM2134" s="267"/>
      <c r="HN2134" s="267"/>
      <c r="HO2134" s="267"/>
      <c r="HP2134" s="267"/>
      <c r="HQ2134" s="267"/>
      <c r="HR2134" s="267"/>
      <c r="HS2134" s="267"/>
      <c r="HT2134" s="267"/>
      <c r="HU2134" s="267"/>
      <c r="HV2134" s="267"/>
      <c r="HW2134" s="267"/>
      <c r="HX2134" s="267"/>
      <c r="HY2134" s="267"/>
      <c r="HZ2134" s="267"/>
      <c r="IA2134" s="267"/>
      <c r="IB2134" s="267"/>
      <c r="IC2134" s="267"/>
      <c r="ID2134" s="267"/>
      <c r="IE2134" s="267"/>
      <c r="IF2134" s="267"/>
      <c r="IG2134" s="267"/>
      <c r="IH2134" s="267"/>
      <c r="II2134" s="267"/>
      <c r="IJ2134" s="267"/>
      <c r="IK2134" s="267"/>
      <c r="IL2134" s="267"/>
      <c r="IM2134" s="267"/>
      <c r="IN2134" s="267"/>
      <c r="IO2134" s="267"/>
      <c r="IP2134" s="267"/>
      <c r="IQ2134" s="267"/>
      <c r="IR2134" s="267"/>
      <c r="IS2134" s="267"/>
      <c r="IT2134" s="267"/>
      <c r="IU2134" s="267"/>
    </row>
    <row r="2135" spans="1:255" s="268" customFormat="1" ht="12.75">
      <c r="A2135" s="267"/>
      <c r="B2135" s="267"/>
      <c r="C2135" s="267"/>
      <c r="D2135" s="267"/>
      <c r="E2135" s="267"/>
      <c r="F2135" s="267"/>
      <c r="G2135" s="267"/>
      <c r="H2135" s="267"/>
      <c r="I2135" s="267"/>
      <c r="J2135" s="267"/>
      <c r="K2135" s="267"/>
      <c r="L2135" s="267"/>
      <c r="M2135" s="267"/>
      <c r="N2135" s="267"/>
      <c r="O2135" s="267"/>
      <c r="P2135" s="267"/>
      <c r="Q2135" s="267"/>
      <c r="R2135" s="267"/>
      <c r="S2135" s="267"/>
      <c r="T2135" s="267"/>
      <c r="U2135" s="267"/>
      <c r="V2135" s="267"/>
      <c r="W2135" s="267"/>
      <c r="X2135" s="267"/>
      <c r="Y2135" s="267"/>
      <c r="Z2135" s="267"/>
      <c r="AA2135" s="267"/>
      <c r="AB2135" s="267"/>
      <c r="AC2135" s="267"/>
      <c r="AD2135" s="267"/>
      <c r="AE2135" s="267"/>
      <c r="AF2135" s="267"/>
      <c r="AG2135" s="267"/>
      <c r="AH2135" s="267"/>
      <c r="AI2135" s="267"/>
      <c r="AJ2135" s="267"/>
      <c r="AK2135" s="267"/>
      <c r="AL2135" s="267"/>
      <c r="AM2135" s="267"/>
      <c r="AN2135" s="267"/>
      <c r="AO2135" s="267"/>
      <c r="AP2135" s="267"/>
      <c r="AQ2135" s="267"/>
      <c r="AR2135" s="267"/>
      <c r="AS2135" s="267"/>
      <c r="AT2135" s="267"/>
      <c r="AU2135" s="267"/>
      <c r="AV2135" s="267"/>
      <c r="AW2135" s="267"/>
      <c r="AX2135" s="267"/>
      <c r="AY2135" s="267"/>
      <c r="AZ2135" s="267"/>
      <c r="BA2135" s="267"/>
      <c r="BB2135" s="267"/>
      <c r="BC2135" s="267"/>
      <c r="BD2135" s="267"/>
      <c r="BE2135" s="267"/>
      <c r="BF2135" s="267"/>
      <c r="BG2135" s="267"/>
      <c r="BH2135" s="267"/>
      <c r="BI2135" s="267"/>
      <c r="BJ2135" s="267"/>
      <c r="BK2135" s="267"/>
      <c r="BL2135" s="267"/>
      <c r="BM2135" s="267"/>
      <c r="BN2135" s="267"/>
      <c r="BO2135" s="267"/>
      <c r="BP2135" s="267"/>
      <c r="BQ2135" s="267"/>
      <c r="BR2135" s="267"/>
      <c r="BS2135" s="267"/>
      <c r="BT2135" s="267"/>
      <c r="BU2135" s="267"/>
      <c r="BV2135" s="267"/>
      <c r="BW2135" s="267"/>
      <c r="BX2135" s="267"/>
      <c r="BY2135" s="267"/>
      <c r="BZ2135" s="267"/>
      <c r="CA2135" s="267"/>
      <c r="CB2135" s="267"/>
      <c r="CC2135" s="267"/>
      <c r="CD2135" s="267"/>
      <c r="CE2135" s="267"/>
      <c r="CF2135" s="267"/>
      <c r="CG2135" s="267"/>
      <c r="CH2135" s="267"/>
      <c r="CI2135" s="267"/>
      <c r="CJ2135" s="267"/>
      <c r="CK2135" s="267"/>
      <c r="CL2135" s="267"/>
      <c r="CM2135" s="267"/>
      <c r="CN2135" s="267"/>
      <c r="CO2135" s="267"/>
      <c r="CP2135" s="267"/>
      <c r="CQ2135" s="267"/>
      <c r="CR2135" s="267"/>
      <c r="CS2135" s="267"/>
      <c r="CT2135" s="267"/>
      <c r="CU2135" s="267"/>
      <c r="CV2135" s="267"/>
      <c r="CW2135" s="267"/>
      <c r="CX2135" s="267"/>
      <c r="CY2135" s="267"/>
      <c r="CZ2135" s="267"/>
      <c r="DA2135" s="267"/>
      <c r="DB2135" s="267"/>
      <c r="DC2135" s="267"/>
      <c r="DD2135" s="267"/>
      <c r="DE2135" s="267"/>
      <c r="DF2135" s="267"/>
      <c r="DG2135" s="267"/>
      <c r="DH2135" s="267"/>
      <c r="DI2135" s="267"/>
      <c r="DJ2135" s="267"/>
      <c r="DK2135" s="267"/>
      <c r="DL2135" s="267"/>
      <c r="DM2135" s="267"/>
      <c r="DN2135" s="267"/>
      <c r="DO2135" s="267"/>
      <c r="DP2135" s="267"/>
      <c r="DQ2135" s="267"/>
      <c r="DR2135" s="267"/>
      <c r="DS2135" s="267"/>
      <c r="DT2135" s="267"/>
      <c r="DU2135" s="267"/>
      <c r="DV2135" s="267"/>
      <c r="DW2135" s="267"/>
      <c r="DX2135" s="267"/>
      <c r="DY2135" s="267"/>
      <c r="DZ2135" s="267"/>
      <c r="EA2135" s="267"/>
      <c r="EB2135" s="267"/>
      <c r="EC2135" s="267"/>
      <c r="ED2135" s="267"/>
      <c r="EE2135" s="267"/>
      <c r="EF2135" s="267"/>
      <c r="EG2135" s="267"/>
      <c r="EH2135" s="267"/>
      <c r="EI2135" s="267"/>
      <c r="EJ2135" s="267"/>
      <c r="EK2135" s="267"/>
      <c r="EL2135" s="267"/>
      <c r="EM2135" s="267"/>
      <c r="EN2135" s="267"/>
      <c r="EO2135" s="267"/>
      <c r="EP2135" s="267"/>
      <c r="EQ2135" s="267"/>
      <c r="ER2135" s="267"/>
      <c r="ES2135" s="267"/>
      <c r="ET2135" s="267"/>
      <c r="EU2135" s="267"/>
      <c r="EV2135" s="267"/>
      <c r="EW2135" s="267"/>
      <c r="EX2135" s="267"/>
      <c r="EY2135" s="267"/>
      <c r="EZ2135" s="267"/>
      <c r="FA2135" s="267"/>
      <c r="FB2135" s="267"/>
      <c r="FC2135" s="267"/>
      <c r="FD2135" s="267"/>
      <c r="FE2135" s="267"/>
      <c r="FF2135" s="267"/>
      <c r="FG2135" s="267"/>
      <c r="FH2135" s="267"/>
      <c r="FI2135" s="267"/>
      <c r="FJ2135" s="267"/>
      <c r="FK2135" s="267"/>
      <c r="FL2135" s="267"/>
      <c r="FM2135" s="267"/>
      <c r="FN2135" s="267"/>
      <c r="FO2135" s="267"/>
      <c r="FP2135" s="267"/>
      <c r="FQ2135" s="267"/>
      <c r="FR2135" s="267"/>
      <c r="FS2135" s="267"/>
      <c r="FT2135" s="267"/>
      <c r="FU2135" s="267"/>
      <c r="FV2135" s="267"/>
      <c r="FW2135" s="267"/>
      <c r="FX2135" s="267"/>
      <c r="FY2135" s="267"/>
      <c r="FZ2135" s="267"/>
      <c r="GA2135" s="267"/>
      <c r="GB2135" s="267"/>
      <c r="GC2135" s="267"/>
      <c r="GD2135" s="267"/>
      <c r="GE2135" s="267"/>
      <c r="GF2135" s="267"/>
      <c r="GG2135" s="267"/>
      <c r="GH2135" s="267"/>
      <c r="GI2135" s="267"/>
      <c r="GJ2135" s="267"/>
      <c r="GK2135" s="267"/>
      <c r="GL2135" s="267"/>
      <c r="GM2135" s="267"/>
      <c r="GN2135" s="267"/>
      <c r="GO2135" s="267"/>
      <c r="GP2135" s="267"/>
      <c r="GQ2135" s="267"/>
      <c r="GR2135" s="267"/>
      <c r="GS2135" s="267"/>
      <c r="GT2135" s="267"/>
      <c r="GU2135" s="267"/>
      <c r="GV2135" s="267"/>
      <c r="GW2135" s="267"/>
      <c r="GX2135" s="267"/>
      <c r="GY2135" s="267"/>
      <c r="GZ2135" s="267"/>
      <c r="HA2135" s="267"/>
      <c r="HB2135" s="267"/>
      <c r="HC2135" s="267"/>
      <c r="HD2135" s="267"/>
      <c r="HE2135" s="267"/>
      <c r="HF2135" s="267"/>
      <c r="HG2135" s="267"/>
      <c r="HH2135" s="267"/>
      <c r="HI2135" s="267"/>
      <c r="HJ2135" s="267"/>
      <c r="HK2135" s="267"/>
      <c r="HL2135" s="267"/>
      <c r="HM2135" s="267"/>
      <c r="HN2135" s="267"/>
      <c r="HO2135" s="267"/>
      <c r="HP2135" s="267"/>
      <c r="HQ2135" s="267"/>
      <c r="HR2135" s="267"/>
      <c r="HS2135" s="267"/>
      <c r="HT2135" s="267"/>
      <c r="HU2135" s="267"/>
      <c r="HV2135" s="267"/>
      <c r="HW2135" s="267"/>
      <c r="HX2135" s="267"/>
      <c r="HY2135" s="267"/>
      <c r="HZ2135" s="267"/>
      <c r="IA2135" s="267"/>
      <c r="IB2135" s="267"/>
      <c r="IC2135" s="267"/>
      <c r="ID2135" s="267"/>
      <c r="IE2135" s="267"/>
      <c r="IF2135" s="267"/>
      <c r="IG2135" s="267"/>
      <c r="IH2135" s="267"/>
      <c r="II2135" s="267"/>
      <c r="IJ2135" s="267"/>
      <c r="IK2135" s="267"/>
      <c r="IL2135" s="267"/>
      <c r="IM2135" s="267"/>
      <c r="IN2135" s="267"/>
      <c r="IO2135" s="267"/>
      <c r="IP2135" s="267"/>
      <c r="IQ2135" s="267"/>
      <c r="IR2135" s="267"/>
      <c r="IS2135" s="267"/>
      <c r="IT2135" s="267"/>
      <c r="IU2135" s="267"/>
    </row>
    <row r="2136" spans="1:255" s="268" customFormat="1" ht="12.75">
      <c r="A2136" s="267"/>
      <c r="B2136" s="267"/>
      <c r="C2136" s="267"/>
      <c r="D2136" s="267"/>
      <c r="E2136" s="267"/>
      <c r="F2136" s="267"/>
      <c r="G2136" s="267"/>
      <c r="H2136" s="267"/>
      <c r="I2136" s="267"/>
      <c r="J2136" s="267"/>
      <c r="K2136" s="267"/>
      <c r="L2136" s="267"/>
      <c r="M2136" s="267"/>
      <c r="N2136" s="267"/>
      <c r="O2136" s="267"/>
      <c r="P2136" s="267"/>
      <c r="Q2136" s="267"/>
      <c r="R2136" s="267"/>
      <c r="S2136" s="267"/>
      <c r="T2136" s="267"/>
      <c r="U2136" s="267"/>
      <c r="V2136" s="267"/>
      <c r="W2136" s="267"/>
      <c r="X2136" s="267"/>
      <c r="Y2136" s="267"/>
      <c r="Z2136" s="267"/>
      <c r="AA2136" s="267"/>
      <c r="AB2136" s="267"/>
      <c r="AC2136" s="267"/>
      <c r="AD2136" s="267"/>
      <c r="AE2136" s="267"/>
      <c r="AF2136" s="267"/>
      <c r="AG2136" s="267"/>
      <c r="AH2136" s="267"/>
      <c r="AI2136" s="267"/>
      <c r="AJ2136" s="267"/>
      <c r="AK2136" s="267"/>
      <c r="AL2136" s="267"/>
      <c r="AM2136" s="267"/>
      <c r="AN2136" s="267"/>
      <c r="AO2136" s="267"/>
      <c r="AP2136" s="267"/>
      <c r="AQ2136" s="267"/>
      <c r="AR2136" s="267"/>
      <c r="AS2136" s="267"/>
      <c r="AT2136" s="267"/>
      <c r="AU2136" s="267"/>
      <c r="AV2136" s="267"/>
      <c r="AW2136" s="267"/>
      <c r="AX2136" s="267"/>
      <c r="AY2136" s="267"/>
      <c r="AZ2136" s="267"/>
      <c r="BA2136" s="267"/>
      <c r="BB2136" s="267"/>
      <c r="BC2136" s="267"/>
      <c r="BD2136" s="267"/>
      <c r="BE2136" s="267"/>
      <c r="BF2136" s="267"/>
      <c r="BG2136" s="267"/>
      <c r="BH2136" s="267"/>
      <c r="BI2136" s="267"/>
      <c r="BJ2136" s="267"/>
      <c r="BK2136" s="267"/>
      <c r="BL2136" s="267"/>
      <c r="BM2136" s="267"/>
      <c r="BN2136" s="267"/>
      <c r="BO2136" s="267"/>
      <c r="BP2136" s="267"/>
      <c r="BQ2136" s="267"/>
      <c r="BR2136" s="267"/>
      <c r="BS2136" s="267"/>
      <c r="BT2136" s="267"/>
      <c r="BU2136" s="267"/>
      <c r="BV2136" s="267"/>
      <c r="BW2136" s="267"/>
      <c r="BX2136" s="267"/>
      <c r="BY2136" s="267"/>
      <c r="BZ2136" s="267"/>
      <c r="CA2136" s="267"/>
      <c r="CB2136" s="267"/>
      <c r="CC2136" s="267"/>
      <c r="CD2136" s="267"/>
      <c r="CE2136" s="267"/>
      <c r="CF2136" s="267"/>
      <c r="CG2136" s="267"/>
      <c r="CH2136" s="267"/>
      <c r="CI2136" s="267"/>
      <c r="CJ2136" s="267"/>
      <c r="CK2136" s="267"/>
      <c r="CL2136" s="267"/>
      <c r="CM2136" s="267"/>
      <c r="CN2136" s="267"/>
      <c r="CO2136" s="267"/>
      <c r="CP2136" s="267"/>
      <c r="CQ2136" s="267"/>
      <c r="CR2136" s="267"/>
      <c r="CS2136" s="267"/>
      <c r="CT2136" s="267"/>
      <c r="CU2136" s="267"/>
      <c r="CV2136" s="267"/>
      <c r="CW2136" s="267"/>
      <c r="CX2136" s="267"/>
      <c r="CY2136" s="267"/>
      <c r="CZ2136" s="267"/>
      <c r="DA2136" s="267"/>
      <c r="DB2136" s="267"/>
      <c r="DC2136" s="267"/>
      <c r="DD2136" s="267"/>
      <c r="DE2136" s="267"/>
      <c r="DF2136" s="267"/>
      <c r="DG2136" s="267"/>
      <c r="DH2136" s="267"/>
      <c r="DI2136" s="267"/>
      <c r="DJ2136" s="267"/>
      <c r="DK2136" s="267"/>
      <c r="DL2136" s="267"/>
      <c r="DM2136" s="267"/>
      <c r="DN2136" s="267"/>
      <c r="DO2136" s="267"/>
      <c r="DP2136" s="267"/>
      <c r="DQ2136" s="267"/>
      <c r="DR2136" s="267"/>
      <c r="DS2136" s="267"/>
      <c r="DT2136" s="267"/>
      <c r="DU2136" s="267"/>
      <c r="DV2136" s="267"/>
      <c r="DW2136" s="267"/>
      <c r="DX2136" s="267"/>
      <c r="DY2136" s="267"/>
      <c r="DZ2136" s="267"/>
      <c r="EA2136" s="267"/>
      <c r="EB2136" s="267"/>
      <c r="EC2136" s="267"/>
      <c r="ED2136" s="267"/>
      <c r="EE2136" s="267"/>
      <c r="EF2136" s="267"/>
      <c r="EG2136" s="267"/>
      <c r="EH2136" s="267"/>
      <c r="EI2136" s="267"/>
      <c r="EJ2136" s="267"/>
      <c r="EK2136" s="267"/>
      <c r="EL2136" s="267"/>
      <c r="EM2136" s="267"/>
      <c r="EN2136" s="267"/>
      <c r="EO2136" s="267"/>
      <c r="EP2136" s="267"/>
      <c r="EQ2136" s="267"/>
      <c r="ER2136" s="267"/>
      <c r="ES2136" s="267"/>
      <c r="ET2136" s="267"/>
      <c r="EU2136" s="267"/>
      <c r="EV2136" s="267"/>
      <c r="EW2136" s="267"/>
      <c r="EX2136" s="267"/>
      <c r="EY2136" s="267"/>
      <c r="EZ2136" s="267"/>
      <c r="FA2136" s="267"/>
      <c r="FB2136" s="267"/>
      <c r="FC2136" s="267"/>
      <c r="FD2136" s="267"/>
      <c r="FE2136" s="267"/>
      <c r="FF2136" s="267"/>
      <c r="FG2136" s="267"/>
      <c r="FH2136" s="267"/>
      <c r="FI2136" s="267"/>
      <c r="FJ2136" s="267"/>
      <c r="FK2136" s="267"/>
      <c r="FL2136" s="267"/>
      <c r="FM2136" s="267"/>
      <c r="FN2136" s="267"/>
      <c r="FO2136" s="267"/>
      <c r="FP2136" s="267"/>
      <c r="FQ2136" s="267"/>
      <c r="FR2136" s="267"/>
      <c r="FS2136" s="267"/>
      <c r="FT2136" s="267"/>
      <c r="FU2136" s="267"/>
      <c r="FV2136" s="267"/>
      <c r="FW2136" s="267"/>
      <c r="FX2136" s="267"/>
      <c r="FY2136" s="267"/>
      <c r="FZ2136" s="267"/>
      <c r="GA2136" s="267"/>
      <c r="GB2136" s="267"/>
      <c r="GC2136" s="267"/>
      <c r="GD2136" s="267"/>
      <c r="GE2136" s="267"/>
      <c r="GF2136" s="267"/>
      <c r="GG2136" s="267"/>
      <c r="GH2136" s="267"/>
      <c r="GI2136" s="267"/>
      <c r="GJ2136" s="267"/>
      <c r="GK2136" s="267"/>
      <c r="GL2136" s="267"/>
      <c r="GM2136" s="267"/>
      <c r="GN2136" s="267"/>
      <c r="GO2136" s="267"/>
      <c r="GP2136" s="267"/>
      <c r="GQ2136" s="267"/>
      <c r="GR2136" s="267"/>
      <c r="GS2136" s="267"/>
      <c r="GT2136" s="267"/>
      <c r="GU2136" s="267"/>
      <c r="GV2136" s="267"/>
      <c r="GW2136" s="267"/>
      <c r="GX2136" s="267"/>
      <c r="GY2136" s="267"/>
      <c r="GZ2136" s="267"/>
      <c r="HA2136" s="267"/>
      <c r="HB2136" s="267"/>
      <c r="HC2136" s="267"/>
      <c r="HD2136" s="267"/>
      <c r="HE2136" s="267"/>
      <c r="HF2136" s="267"/>
      <c r="HG2136" s="267"/>
      <c r="HH2136" s="267"/>
      <c r="HI2136" s="267"/>
      <c r="HJ2136" s="267"/>
      <c r="HK2136" s="267"/>
      <c r="HL2136" s="267"/>
      <c r="HM2136" s="267"/>
      <c r="HN2136" s="267"/>
      <c r="HO2136" s="267"/>
      <c r="HP2136" s="267"/>
      <c r="HQ2136" s="267"/>
      <c r="HR2136" s="267"/>
      <c r="HS2136" s="267"/>
      <c r="HT2136" s="267"/>
      <c r="HU2136" s="267"/>
      <c r="HV2136" s="267"/>
      <c r="HW2136" s="267"/>
      <c r="HX2136" s="267"/>
      <c r="HY2136" s="267"/>
      <c r="HZ2136" s="267"/>
      <c r="IA2136" s="267"/>
      <c r="IB2136" s="267"/>
      <c r="IC2136" s="267"/>
      <c r="ID2136" s="267"/>
      <c r="IE2136" s="267"/>
      <c r="IF2136" s="267"/>
      <c r="IG2136" s="267"/>
      <c r="IH2136" s="267"/>
      <c r="II2136" s="267"/>
      <c r="IJ2136" s="267"/>
      <c r="IK2136" s="267"/>
      <c r="IL2136" s="267"/>
      <c r="IM2136" s="267"/>
      <c r="IN2136" s="267"/>
      <c r="IO2136" s="267"/>
      <c r="IP2136" s="267"/>
      <c r="IQ2136" s="267"/>
      <c r="IR2136" s="267"/>
      <c r="IS2136" s="267"/>
      <c r="IT2136" s="267"/>
      <c r="IU2136" s="267"/>
    </row>
    <row r="2137" spans="1:255" s="268" customFormat="1" ht="12.75">
      <c r="A2137" s="267"/>
      <c r="B2137" s="267"/>
      <c r="C2137" s="267"/>
      <c r="D2137" s="267"/>
      <c r="E2137" s="267"/>
      <c r="F2137" s="267"/>
      <c r="G2137" s="267"/>
      <c r="H2137" s="267"/>
      <c r="I2137" s="267"/>
      <c r="J2137" s="267"/>
      <c r="K2137" s="267"/>
      <c r="L2137" s="267"/>
      <c r="M2137" s="267"/>
      <c r="N2137" s="267"/>
      <c r="O2137" s="267"/>
      <c r="P2137" s="267"/>
      <c r="Q2137" s="267"/>
      <c r="R2137" s="267"/>
      <c r="S2137" s="267"/>
      <c r="T2137" s="267"/>
      <c r="U2137" s="267"/>
      <c r="V2137" s="267"/>
      <c r="W2137" s="267"/>
      <c r="X2137" s="267"/>
      <c r="Y2137" s="267"/>
      <c r="Z2137" s="267"/>
      <c r="AA2137" s="267"/>
      <c r="AB2137" s="267"/>
      <c r="AC2137" s="267"/>
      <c r="AD2137" s="267"/>
      <c r="AE2137" s="267"/>
      <c r="AF2137" s="267"/>
      <c r="AG2137" s="267"/>
      <c r="AH2137" s="267"/>
      <c r="AI2137" s="267"/>
      <c r="AJ2137" s="267"/>
      <c r="AK2137" s="267"/>
      <c r="AL2137" s="267"/>
      <c r="AM2137" s="267"/>
      <c r="AN2137" s="267"/>
      <c r="AO2137" s="267"/>
      <c r="AP2137" s="267"/>
      <c r="AQ2137" s="267"/>
      <c r="AR2137" s="267"/>
      <c r="AS2137" s="267"/>
      <c r="AT2137" s="267"/>
      <c r="AU2137" s="267"/>
      <c r="AV2137" s="267"/>
      <c r="AW2137" s="267"/>
      <c r="AX2137" s="267"/>
      <c r="AY2137" s="267"/>
      <c r="AZ2137" s="267"/>
      <c r="BA2137" s="267"/>
      <c r="BB2137" s="267"/>
      <c r="BC2137" s="267"/>
      <c r="BD2137" s="267"/>
      <c r="BE2137" s="267"/>
      <c r="BF2137" s="267"/>
      <c r="BG2137" s="267"/>
      <c r="BH2137" s="267"/>
      <c r="BI2137" s="267"/>
      <c r="BJ2137" s="267"/>
      <c r="BK2137" s="267"/>
      <c r="BL2137" s="267"/>
      <c r="BM2137" s="267"/>
      <c r="BN2137" s="267"/>
      <c r="BO2137" s="267"/>
      <c r="BP2137" s="267"/>
      <c r="BQ2137" s="267"/>
      <c r="BR2137" s="267"/>
      <c r="BS2137" s="267"/>
      <c r="BT2137" s="267"/>
      <c r="BU2137" s="267"/>
      <c r="BV2137" s="267"/>
      <c r="BW2137" s="267"/>
      <c r="BX2137" s="267"/>
      <c r="BY2137" s="267"/>
      <c r="BZ2137" s="267"/>
      <c r="CA2137" s="267"/>
      <c r="CB2137" s="267"/>
      <c r="CC2137" s="267"/>
      <c r="CD2137" s="267"/>
      <c r="CE2137" s="267"/>
      <c r="CF2137" s="267"/>
      <c r="CG2137" s="267"/>
      <c r="CH2137" s="267"/>
      <c r="CI2137" s="267"/>
      <c r="CJ2137" s="267"/>
      <c r="CK2137" s="267"/>
      <c r="CL2137" s="267"/>
      <c r="CM2137" s="267"/>
      <c r="CN2137" s="267"/>
      <c r="CO2137" s="267"/>
      <c r="CP2137" s="267"/>
      <c r="CQ2137" s="267"/>
      <c r="CR2137" s="267"/>
      <c r="CS2137" s="267"/>
      <c r="CT2137" s="267"/>
      <c r="CU2137" s="267"/>
      <c r="CV2137" s="267"/>
      <c r="CW2137" s="267"/>
      <c r="CX2137" s="267"/>
      <c r="CY2137" s="267"/>
      <c r="CZ2137" s="267"/>
      <c r="DA2137" s="267"/>
      <c r="DB2137" s="267"/>
      <c r="DC2137" s="267"/>
      <c r="DD2137" s="267"/>
      <c r="DE2137" s="267"/>
      <c r="DF2137" s="267"/>
      <c r="DG2137" s="267"/>
      <c r="DH2137" s="267"/>
      <c r="DI2137" s="267"/>
      <c r="DJ2137" s="267"/>
      <c r="DK2137" s="267"/>
      <c r="DL2137" s="267"/>
      <c r="DM2137" s="267"/>
      <c r="DN2137" s="267"/>
      <c r="DO2137" s="267"/>
      <c r="DP2137" s="267"/>
      <c r="DQ2137" s="267"/>
      <c r="DR2137" s="267"/>
      <c r="DS2137" s="267"/>
      <c r="DT2137" s="267"/>
      <c r="DU2137" s="267"/>
      <c r="DV2137" s="267"/>
      <c r="DW2137" s="267"/>
      <c r="DX2137" s="267"/>
      <c r="DY2137" s="267"/>
      <c r="DZ2137" s="267"/>
      <c r="EA2137" s="267"/>
      <c r="EB2137" s="267"/>
      <c r="EC2137" s="267"/>
      <c r="ED2137" s="267"/>
      <c r="EE2137" s="267"/>
      <c r="EF2137" s="267"/>
      <c r="EG2137" s="267"/>
      <c r="EH2137" s="267"/>
      <c r="EI2137" s="267"/>
      <c r="EJ2137" s="267"/>
      <c r="EK2137" s="267"/>
      <c r="EL2137" s="267"/>
      <c r="EM2137" s="267"/>
      <c r="EN2137" s="267"/>
      <c r="EO2137" s="267"/>
      <c r="EP2137" s="267"/>
      <c r="EQ2137" s="267"/>
      <c r="ER2137" s="267"/>
      <c r="ES2137" s="267"/>
      <c r="ET2137" s="267"/>
      <c r="EU2137" s="267"/>
      <c r="EV2137" s="267"/>
      <c r="EW2137" s="267"/>
      <c r="EX2137" s="267"/>
      <c r="EY2137" s="267"/>
      <c r="EZ2137" s="267"/>
      <c r="FA2137" s="267"/>
      <c r="FB2137" s="267"/>
      <c r="FC2137" s="267"/>
      <c r="FD2137" s="267"/>
      <c r="FE2137" s="267"/>
      <c r="FF2137" s="267"/>
      <c r="FG2137" s="267"/>
      <c r="FH2137" s="267"/>
      <c r="FI2137" s="267"/>
      <c r="FJ2137" s="267"/>
      <c r="FK2137" s="267"/>
      <c r="FL2137" s="267"/>
      <c r="FM2137" s="267"/>
      <c r="FN2137" s="267"/>
      <c r="FO2137" s="267"/>
      <c r="FP2137" s="267"/>
      <c r="FQ2137" s="267"/>
      <c r="FR2137" s="267"/>
      <c r="FS2137" s="267"/>
      <c r="FT2137" s="267"/>
      <c r="FU2137" s="267"/>
      <c r="FV2137" s="267"/>
      <c r="FW2137" s="267"/>
      <c r="FX2137" s="267"/>
      <c r="FY2137" s="267"/>
      <c r="FZ2137" s="267"/>
      <c r="GA2137" s="267"/>
      <c r="GB2137" s="267"/>
      <c r="GC2137" s="267"/>
      <c r="GD2137" s="267"/>
      <c r="GE2137" s="267"/>
      <c r="GF2137" s="267"/>
      <c r="GG2137" s="267"/>
      <c r="GH2137" s="267"/>
      <c r="GI2137" s="267"/>
      <c r="GJ2137" s="267"/>
      <c r="GK2137" s="267"/>
      <c r="GL2137" s="267"/>
      <c r="GM2137" s="267"/>
      <c r="GN2137" s="267"/>
      <c r="GO2137" s="267"/>
      <c r="GP2137" s="267"/>
      <c r="GQ2137" s="267"/>
      <c r="GR2137" s="267"/>
      <c r="GS2137" s="267"/>
      <c r="GT2137" s="267"/>
      <c r="GU2137" s="267"/>
      <c r="GV2137" s="267"/>
      <c r="GW2137" s="267"/>
      <c r="GX2137" s="267"/>
      <c r="GY2137" s="267"/>
      <c r="GZ2137" s="267"/>
      <c r="HA2137" s="267"/>
      <c r="HB2137" s="267"/>
      <c r="HC2137" s="267"/>
      <c r="HD2137" s="267"/>
      <c r="HE2137" s="267"/>
      <c r="HF2137" s="267"/>
      <c r="HG2137" s="267"/>
      <c r="HH2137" s="267"/>
      <c r="HI2137" s="267"/>
      <c r="HJ2137" s="267"/>
      <c r="HK2137" s="267"/>
      <c r="HL2137" s="267"/>
      <c r="HM2137" s="267"/>
      <c r="HN2137" s="267"/>
      <c r="HO2137" s="267"/>
      <c r="HP2137" s="267"/>
      <c r="HQ2137" s="267"/>
      <c r="HR2137" s="267"/>
      <c r="HS2137" s="267"/>
      <c r="HT2137" s="267"/>
      <c r="HU2137" s="267"/>
      <c r="HV2137" s="267"/>
      <c r="HW2137" s="267"/>
      <c r="HX2137" s="267"/>
      <c r="HY2137" s="267"/>
      <c r="HZ2137" s="267"/>
      <c r="IA2137" s="267"/>
      <c r="IB2137" s="267"/>
      <c r="IC2137" s="267"/>
      <c r="ID2137" s="267"/>
      <c r="IE2137" s="267"/>
      <c r="IF2137" s="267"/>
      <c r="IG2137" s="267"/>
      <c r="IH2137" s="267"/>
      <c r="II2137" s="267"/>
      <c r="IJ2137" s="267"/>
      <c r="IK2137" s="267"/>
      <c r="IL2137" s="267"/>
      <c r="IM2137" s="267"/>
      <c r="IN2137" s="267"/>
      <c r="IO2137" s="267"/>
      <c r="IP2137" s="267"/>
      <c r="IQ2137" s="267"/>
      <c r="IR2137" s="267"/>
      <c r="IS2137" s="267"/>
      <c r="IT2137" s="267"/>
      <c r="IU2137" s="267"/>
    </row>
    <row r="2138" spans="1:255" s="268" customFormat="1" ht="12.75">
      <c r="A2138" s="267"/>
      <c r="B2138" s="267"/>
      <c r="C2138" s="267"/>
      <c r="D2138" s="267"/>
      <c r="E2138" s="267"/>
      <c r="F2138" s="267"/>
      <c r="G2138" s="267"/>
      <c r="H2138" s="267"/>
      <c r="I2138" s="267"/>
      <c r="J2138" s="267"/>
      <c r="K2138" s="267"/>
      <c r="L2138" s="267"/>
      <c r="M2138" s="267"/>
      <c r="N2138" s="267"/>
      <c r="O2138" s="267"/>
      <c r="P2138" s="267"/>
      <c r="Q2138" s="267"/>
      <c r="R2138" s="267"/>
      <c r="S2138" s="267"/>
      <c r="T2138" s="267"/>
      <c r="U2138" s="267"/>
      <c r="V2138" s="267"/>
      <c r="W2138" s="267"/>
      <c r="X2138" s="267"/>
      <c r="Y2138" s="267"/>
      <c r="Z2138" s="267"/>
      <c r="AA2138" s="267"/>
      <c r="AB2138" s="267"/>
      <c r="AC2138" s="267"/>
      <c r="AD2138" s="267"/>
      <c r="AE2138" s="267"/>
      <c r="AF2138" s="267"/>
      <c r="AG2138" s="267"/>
      <c r="AH2138" s="267"/>
      <c r="AI2138" s="267"/>
      <c r="AJ2138" s="267"/>
      <c r="AK2138" s="267"/>
      <c r="AL2138" s="267"/>
      <c r="AM2138" s="267"/>
      <c r="AN2138" s="267"/>
      <c r="AO2138" s="267"/>
      <c r="AP2138" s="267"/>
      <c r="AQ2138" s="267"/>
      <c r="AR2138" s="267"/>
      <c r="AS2138" s="267"/>
      <c r="AT2138" s="267"/>
      <c r="AU2138" s="267"/>
      <c r="AV2138" s="267"/>
      <c r="AW2138" s="267"/>
      <c r="AX2138" s="267"/>
      <c r="AY2138" s="267"/>
      <c r="AZ2138" s="267"/>
      <c r="BA2138" s="267"/>
      <c r="BB2138" s="267"/>
      <c r="BC2138" s="267"/>
      <c r="BD2138" s="267"/>
      <c r="BE2138" s="267"/>
      <c r="BF2138" s="267"/>
      <c r="BG2138" s="267"/>
      <c r="BH2138" s="267"/>
      <c r="BI2138" s="267"/>
      <c r="BJ2138" s="267"/>
      <c r="BK2138" s="267"/>
      <c r="BL2138" s="267"/>
      <c r="BM2138" s="267"/>
      <c r="BN2138" s="267"/>
      <c r="BO2138" s="267"/>
      <c r="BP2138" s="267"/>
      <c r="BQ2138" s="267"/>
      <c r="BR2138" s="267"/>
      <c r="BS2138" s="267"/>
      <c r="BT2138" s="267"/>
      <c r="BU2138" s="267"/>
      <c r="BV2138" s="267"/>
      <c r="BW2138" s="267"/>
      <c r="BX2138" s="267"/>
      <c r="BY2138" s="267"/>
      <c r="BZ2138" s="267"/>
      <c r="CA2138" s="267"/>
      <c r="CB2138" s="267"/>
      <c r="CC2138" s="267"/>
      <c r="CD2138" s="267"/>
      <c r="CE2138" s="267"/>
      <c r="CF2138" s="267"/>
      <c r="CG2138" s="267"/>
      <c r="CH2138" s="267"/>
      <c r="CI2138" s="267"/>
      <c r="CJ2138" s="267"/>
      <c r="CK2138" s="267"/>
      <c r="CL2138" s="267"/>
      <c r="CM2138" s="267"/>
      <c r="CN2138" s="267"/>
      <c r="CO2138" s="267"/>
      <c r="CP2138" s="267"/>
      <c r="CQ2138" s="267"/>
      <c r="CR2138" s="267"/>
      <c r="CS2138" s="267"/>
      <c r="CT2138" s="267"/>
      <c r="CU2138" s="267"/>
      <c r="CV2138" s="267"/>
      <c r="CW2138" s="267"/>
      <c r="CX2138" s="267"/>
      <c r="CY2138" s="267"/>
      <c r="CZ2138" s="267"/>
      <c r="DA2138" s="267"/>
      <c r="DB2138" s="267"/>
      <c r="DC2138" s="267"/>
      <c r="DD2138" s="267"/>
      <c r="DE2138" s="267"/>
      <c r="DF2138" s="267"/>
      <c r="DG2138" s="267"/>
      <c r="DH2138" s="267"/>
      <c r="DI2138" s="267"/>
      <c r="DJ2138" s="267"/>
      <c r="DK2138" s="267"/>
      <c r="DL2138" s="267"/>
      <c r="DM2138" s="267"/>
      <c r="DN2138" s="267"/>
      <c r="DO2138" s="267"/>
      <c r="DP2138" s="267"/>
      <c r="DQ2138" s="267"/>
      <c r="DR2138" s="267"/>
      <c r="DS2138" s="267"/>
      <c r="DT2138" s="267"/>
      <c r="DU2138" s="267"/>
      <c r="DV2138" s="267"/>
      <c r="DW2138" s="267"/>
      <c r="DX2138" s="267"/>
      <c r="DY2138" s="267"/>
      <c r="DZ2138" s="267"/>
      <c r="EA2138" s="267"/>
      <c r="EB2138" s="267"/>
      <c r="EC2138" s="267"/>
      <c r="ED2138" s="267"/>
      <c r="EE2138" s="267"/>
      <c r="EF2138" s="267"/>
      <c r="EG2138" s="267"/>
      <c r="EH2138" s="267"/>
      <c r="EI2138" s="267"/>
      <c r="EJ2138" s="267"/>
      <c r="EK2138" s="267"/>
      <c r="EL2138" s="267"/>
      <c r="EM2138" s="267"/>
      <c r="EN2138" s="267"/>
      <c r="EO2138" s="267"/>
      <c r="EP2138" s="267"/>
      <c r="EQ2138" s="267"/>
      <c r="ER2138" s="267"/>
      <c r="ES2138" s="267"/>
      <c r="ET2138" s="267"/>
      <c r="EU2138" s="267"/>
      <c r="EV2138" s="267"/>
      <c r="EW2138" s="267"/>
      <c r="EX2138" s="267"/>
      <c r="EY2138" s="267"/>
      <c r="EZ2138" s="267"/>
      <c r="FA2138" s="267"/>
      <c r="FB2138" s="267"/>
      <c r="FC2138" s="267"/>
      <c r="FD2138" s="267"/>
      <c r="FE2138" s="267"/>
      <c r="FF2138" s="267"/>
      <c r="FG2138" s="267"/>
      <c r="FH2138" s="267"/>
      <c r="FI2138" s="267"/>
      <c r="FJ2138" s="267"/>
      <c r="FK2138" s="267"/>
      <c r="FL2138" s="267"/>
      <c r="FM2138" s="267"/>
      <c r="FN2138" s="267"/>
      <c r="FO2138" s="267"/>
      <c r="FP2138" s="267"/>
      <c r="FQ2138" s="267"/>
      <c r="FR2138" s="267"/>
      <c r="FS2138" s="267"/>
      <c r="FT2138" s="267"/>
      <c r="FU2138" s="267"/>
      <c r="FV2138" s="267"/>
      <c r="FW2138" s="267"/>
      <c r="FX2138" s="267"/>
      <c r="FY2138" s="267"/>
      <c r="FZ2138" s="267"/>
      <c r="GA2138" s="267"/>
      <c r="GB2138" s="267"/>
      <c r="GC2138" s="267"/>
      <c r="GD2138" s="267"/>
      <c r="GE2138" s="267"/>
      <c r="GF2138" s="267"/>
      <c r="GG2138" s="267"/>
      <c r="GH2138" s="267"/>
      <c r="GI2138" s="267"/>
      <c r="GJ2138" s="267"/>
      <c r="GK2138" s="267"/>
      <c r="GL2138" s="267"/>
      <c r="GM2138" s="267"/>
      <c r="GN2138" s="267"/>
      <c r="GO2138" s="267"/>
      <c r="GP2138" s="267"/>
      <c r="GQ2138" s="267"/>
      <c r="GR2138" s="267"/>
      <c r="GS2138" s="267"/>
      <c r="GT2138" s="267"/>
      <c r="GU2138" s="267"/>
      <c r="GV2138" s="267"/>
      <c r="GW2138" s="267"/>
      <c r="GX2138" s="267"/>
      <c r="GY2138" s="267"/>
      <c r="GZ2138" s="267"/>
      <c r="HA2138" s="267"/>
      <c r="HB2138" s="267"/>
      <c r="HC2138" s="267"/>
      <c r="HD2138" s="267"/>
      <c r="HE2138" s="267"/>
      <c r="HF2138" s="267"/>
      <c r="HG2138" s="267"/>
      <c r="HH2138" s="267"/>
      <c r="HI2138" s="267"/>
      <c r="HJ2138" s="267"/>
      <c r="HK2138" s="267"/>
      <c r="HL2138" s="267"/>
      <c r="HM2138" s="267"/>
      <c r="HN2138" s="267"/>
      <c r="HO2138" s="267"/>
      <c r="HP2138" s="267"/>
      <c r="HQ2138" s="267"/>
      <c r="HR2138" s="267"/>
      <c r="HS2138" s="267"/>
      <c r="HT2138" s="267"/>
      <c r="HU2138" s="267"/>
      <c r="HV2138" s="267"/>
      <c r="HW2138" s="267"/>
      <c r="HX2138" s="267"/>
      <c r="HY2138" s="267"/>
      <c r="HZ2138" s="267"/>
      <c r="IA2138" s="267"/>
      <c r="IB2138" s="267"/>
      <c r="IC2138" s="267"/>
      <c r="ID2138" s="267"/>
      <c r="IE2138" s="267"/>
      <c r="IF2138" s="267"/>
      <c r="IG2138" s="267"/>
      <c r="IH2138" s="267"/>
      <c r="II2138" s="267"/>
      <c r="IJ2138" s="267"/>
      <c r="IK2138" s="267"/>
      <c r="IL2138" s="267"/>
      <c r="IM2138" s="267"/>
      <c r="IN2138" s="267"/>
      <c r="IO2138" s="267"/>
      <c r="IP2138" s="267"/>
      <c r="IQ2138" s="267"/>
      <c r="IR2138" s="267"/>
      <c r="IS2138" s="267"/>
      <c r="IT2138" s="267"/>
      <c r="IU2138" s="267"/>
    </row>
    <row r="2139" spans="1:255" s="268" customFormat="1" ht="12.75">
      <c r="A2139" s="267"/>
      <c r="B2139" s="267"/>
      <c r="C2139" s="267"/>
      <c r="D2139" s="267"/>
      <c r="E2139" s="267"/>
      <c r="F2139" s="267"/>
      <c r="G2139" s="267"/>
      <c r="H2139" s="267"/>
      <c r="I2139" s="267"/>
      <c r="J2139" s="267"/>
      <c r="K2139" s="267"/>
      <c r="L2139" s="267"/>
      <c r="M2139" s="267"/>
      <c r="N2139" s="267"/>
      <c r="O2139" s="267"/>
      <c r="P2139" s="267"/>
      <c r="Q2139" s="267"/>
      <c r="R2139" s="267"/>
      <c r="S2139" s="267"/>
      <c r="T2139" s="267"/>
      <c r="U2139" s="267"/>
      <c r="V2139" s="267"/>
      <c r="W2139" s="267"/>
      <c r="X2139" s="267"/>
      <c r="Y2139" s="267"/>
      <c r="Z2139" s="267"/>
      <c r="AA2139" s="267"/>
      <c r="AB2139" s="267"/>
      <c r="AC2139" s="267"/>
      <c r="AD2139" s="267"/>
      <c r="AE2139" s="267"/>
      <c r="AF2139" s="267"/>
      <c r="AG2139" s="267"/>
      <c r="AH2139" s="267"/>
      <c r="AI2139" s="267"/>
      <c r="AJ2139" s="267"/>
      <c r="AK2139" s="267"/>
      <c r="AL2139" s="267"/>
      <c r="AM2139" s="267"/>
      <c r="AN2139" s="267"/>
      <c r="AO2139" s="267"/>
      <c r="AP2139" s="267"/>
      <c r="AQ2139" s="267"/>
      <c r="AR2139" s="267"/>
      <c r="AS2139" s="267"/>
      <c r="AT2139" s="267"/>
      <c r="AU2139" s="267"/>
      <c r="AV2139" s="267"/>
      <c r="AW2139" s="267"/>
      <c r="AX2139" s="267"/>
      <c r="AY2139" s="267"/>
      <c r="AZ2139" s="267"/>
      <c r="BA2139" s="267"/>
      <c r="BB2139" s="267"/>
      <c r="BC2139" s="267"/>
      <c r="BD2139" s="267"/>
      <c r="BE2139" s="267"/>
      <c r="BF2139" s="267"/>
      <c r="BG2139" s="267"/>
      <c r="BH2139" s="267"/>
      <c r="BI2139" s="267"/>
      <c r="BJ2139" s="267"/>
      <c r="BK2139" s="267"/>
      <c r="BL2139" s="267"/>
      <c r="BM2139" s="267"/>
      <c r="BN2139" s="267"/>
      <c r="BO2139" s="267"/>
      <c r="BP2139" s="267"/>
      <c r="BQ2139" s="267"/>
      <c r="BR2139" s="267"/>
      <c r="BS2139" s="267"/>
      <c r="BT2139" s="267"/>
      <c r="BU2139" s="267"/>
      <c r="BV2139" s="267"/>
      <c r="BW2139" s="267"/>
      <c r="BX2139" s="267"/>
      <c r="BY2139" s="267"/>
      <c r="BZ2139" s="267"/>
      <c r="CA2139" s="267"/>
      <c r="CB2139" s="267"/>
      <c r="CC2139" s="267"/>
      <c r="CD2139" s="267"/>
      <c r="CE2139" s="267"/>
      <c r="CF2139" s="267"/>
      <c r="CG2139" s="267"/>
      <c r="CH2139" s="267"/>
      <c r="CI2139" s="267"/>
      <c r="CJ2139" s="267"/>
      <c r="CK2139" s="267"/>
      <c r="CL2139" s="267"/>
      <c r="CM2139" s="267"/>
      <c r="CN2139" s="267"/>
      <c r="CO2139" s="267"/>
      <c r="CP2139" s="267"/>
      <c r="CQ2139" s="267"/>
      <c r="CR2139" s="267"/>
      <c r="CS2139" s="267"/>
      <c r="CT2139" s="267"/>
      <c r="CU2139" s="267"/>
      <c r="CV2139" s="267"/>
      <c r="CW2139" s="267"/>
      <c r="CX2139" s="267"/>
      <c r="CY2139" s="267"/>
      <c r="CZ2139" s="267"/>
      <c r="DA2139" s="267"/>
      <c r="DB2139" s="267"/>
      <c r="DC2139" s="267"/>
      <c r="DD2139" s="267"/>
      <c r="DE2139" s="267"/>
      <c r="DF2139" s="267"/>
      <c r="DG2139" s="267"/>
      <c r="DH2139" s="267"/>
      <c r="DI2139" s="267"/>
      <c r="DJ2139" s="267"/>
      <c r="DK2139" s="267"/>
      <c r="DL2139" s="267"/>
      <c r="DM2139" s="267"/>
      <c r="DN2139" s="267"/>
      <c r="DO2139" s="267"/>
      <c r="DP2139" s="267"/>
      <c r="DQ2139" s="267"/>
      <c r="DR2139" s="267"/>
      <c r="DS2139" s="267"/>
      <c r="DT2139" s="267"/>
      <c r="DU2139" s="267"/>
      <c r="DV2139" s="267"/>
      <c r="DW2139" s="267"/>
      <c r="DX2139" s="267"/>
      <c r="DY2139" s="267"/>
      <c r="DZ2139" s="267"/>
      <c r="EA2139" s="267"/>
      <c r="EB2139" s="267"/>
      <c r="EC2139" s="267"/>
      <c r="ED2139" s="267"/>
      <c r="EE2139" s="267"/>
      <c r="EF2139" s="267"/>
      <c r="EG2139" s="267"/>
      <c r="EH2139" s="267"/>
      <c r="EI2139" s="267"/>
      <c r="EJ2139" s="267"/>
      <c r="EK2139" s="267"/>
      <c r="EL2139" s="267"/>
      <c r="EM2139" s="267"/>
      <c r="EN2139" s="267"/>
      <c r="EO2139" s="267"/>
      <c r="EP2139" s="267"/>
      <c r="EQ2139" s="267"/>
      <c r="ER2139" s="267"/>
      <c r="ES2139" s="267"/>
      <c r="ET2139" s="267"/>
      <c r="EU2139" s="267"/>
      <c r="EV2139" s="267"/>
      <c r="EW2139" s="267"/>
      <c r="EX2139" s="267"/>
      <c r="EY2139" s="267"/>
      <c r="EZ2139" s="267"/>
      <c r="FA2139" s="267"/>
      <c r="FB2139" s="267"/>
      <c r="FC2139" s="267"/>
      <c r="FD2139" s="267"/>
      <c r="FE2139" s="267"/>
      <c r="FF2139" s="267"/>
      <c r="FG2139" s="267"/>
      <c r="FH2139" s="267"/>
      <c r="FI2139" s="267"/>
      <c r="FJ2139" s="267"/>
      <c r="FK2139" s="267"/>
      <c r="FL2139" s="267"/>
      <c r="FM2139" s="267"/>
      <c r="FN2139" s="267"/>
      <c r="FO2139" s="267"/>
      <c r="FP2139" s="267"/>
      <c r="FQ2139" s="267"/>
      <c r="FR2139" s="267"/>
      <c r="FS2139" s="267"/>
      <c r="FT2139" s="267"/>
      <c r="FU2139" s="267"/>
      <c r="FV2139" s="267"/>
      <c r="FW2139" s="267"/>
      <c r="FX2139" s="267"/>
      <c r="FY2139" s="267"/>
      <c r="FZ2139" s="267"/>
      <c r="GA2139" s="267"/>
      <c r="GB2139" s="267"/>
      <c r="GC2139" s="267"/>
      <c r="GD2139" s="267"/>
      <c r="GE2139" s="267"/>
      <c r="GF2139" s="267"/>
      <c r="GG2139" s="267"/>
      <c r="GH2139" s="267"/>
      <c r="GI2139" s="267"/>
      <c r="GJ2139" s="267"/>
      <c r="GK2139" s="267"/>
      <c r="GL2139" s="267"/>
      <c r="GM2139" s="267"/>
      <c r="GN2139" s="267"/>
      <c r="GO2139" s="267"/>
      <c r="GP2139" s="267"/>
      <c r="GQ2139" s="267"/>
      <c r="GR2139" s="267"/>
      <c r="GS2139" s="267"/>
      <c r="GT2139" s="267"/>
      <c r="GU2139" s="267"/>
      <c r="GV2139" s="267"/>
      <c r="GW2139" s="267"/>
      <c r="GX2139" s="267"/>
      <c r="GY2139" s="267"/>
      <c r="GZ2139" s="267"/>
      <c r="HA2139" s="267"/>
      <c r="HB2139" s="267"/>
      <c r="HC2139" s="267"/>
      <c r="HD2139" s="267"/>
      <c r="HE2139" s="267"/>
      <c r="HF2139" s="267"/>
      <c r="HG2139" s="267"/>
      <c r="HH2139" s="267"/>
      <c r="HI2139" s="267"/>
      <c r="HJ2139" s="267"/>
      <c r="HK2139" s="267"/>
      <c r="HL2139" s="267"/>
      <c r="HM2139" s="267"/>
      <c r="HN2139" s="267"/>
      <c r="HO2139" s="267"/>
      <c r="HP2139" s="267"/>
      <c r="HQ2139" s="267"/>
      <c r="HR2139" s="267"/>
      <c r="HS2139" s="267"/>
      <c r="HT2139" s="267"/>
      <c r="HU2139" s="267"/>
      <c r="HV2139" s="267"/>
      <c r="HW2139" s="267"/>
      <c r="HX2139" s="267"/>
      <c r="HY2139" s="267"/>
      <c r="HZ2139" s="267"/>
      <c r="IA2139" s="267"/>
      <c r="IB2139" s="267"/>
      <c r="IC2139" s="267"/>
      <c r="ID2139" s="267"/>
      <c r="IE2139" s="267"/>
      <c r="IF2139" s="267"/>
      <c r="IG2139" s="267"/>
      <c r="IH2139" s="267"/>
      <c r="II2139" s="267"/>
      <c r="IJ2139" s="267"/>
      <c r="IK2139" s="267"/>
      <c r="IL2139" s="267"/>
      <c r="IM2139" s="267"/>
      <c r="IN2139" s="267"/>
      <c r="IO2139" s="267"/>
      <c r="IP2139" s="267"/>
      <c r="IQ2139" s="267"/>
      <c r="IR2139" s="267"/>
      <c r="IS2139" s="267"/>
      <c r="IT2139" s="267"/>
      <c r="IU2139" s="267"/>
    </row>
    <row r="2140" spans="1:255" s="268" customFormat="1" ht="12.75">
      <c r="A2140" s="267"/>
      <c r="B2140" s="267"/>
      <c r="C2140" s="267"/>
      <c r="D2140" s="267"/>
      <c r="E2140" s="267"/>
      <c r="F2140" s="267"/>
      <c r="G2140" s="267"/>
      <c r="H2140" s="267"/>
      <c r="I2140" s="267"/>
      <c r="J2140" s="267"/>
      <c r="K2140" s="267"/>
      <c r="L2140" s="267"/>
      <c r="M2140" s="267"/>
      <c r="N2140" s="267"/>
      <c r="O2140" s="267"/>
      <c r="P2140" s="267"/>
      <c r="Q2140" s="267"/>
      <c r="R2140" s="267"/>
      <c r="S2140" s="267"/>
      <c r="T2140" s="267"/>
      <c r="U2140" s="267"/>
      <c r="V2140" s="267"/>
      <c r="W2140" s="267"/>
      <c r="X2140" s="267"/>
      <c r="Y2140" s="267"/>
      <c r="Z2140" s="267"/>
      <c r="AA2140" s="267"/>
      <c r="AB2140" s="267"/>
      <c r="AC2140" s="267"/>
      <c r="AD2140" s="267"/>
      <c r="AE2140" s="267"/>
      <c r="AF2140" s="267"/>
      <c r="AG2140" s="267"/>
      <c r="AH2140" s="267"/>
      <c r="AI2140" s="267"/>
      <c r="AJ2140" s="267"/>
      <c r="AK2140" s="267"/>
      <c r="AL2140" s="267"/>
      <c r="AM2140" s="267"/>
      <c r="AN2140" s="267"/>
      <c r="AO2140" s="267"/>
      <c r="AP2140" s="267"/>
      <c r="AQ2140" s="267"/>
      <c r="AR2140" s="267"/>
      <c r="AS2140" s="267"/>
      <c r="AT2140" s="267"/>
      <c r="AU2140" s="267"/>
      <c r="AV2140" s="267"/>
      <c r="AW2140" s="267"/>
      <c r="AX2140" s="267"/>
      <c r="AY2140" s="267"/>
      <c r="AZ2140" s="267"/>
      <c r="BA2140" s="267"/>
      <c r="BB2140" s="267"/>
      <c r="BC2140" s="267"/>
      <c r="BD2140" s="267"/>
      <c r="BE2140" s="267"/>
      <c r="BF2140" s="267"/>
      <c r="BG2140" s="267"/>
      <c r="BH2140" s="267"/>
      <c r="BI2140" s="267"/>
      <c r="BJ2140" s="267"/>
      <c r="BK2140" s="267"/>
      <c r="BL2140" s="267"/>
      <c r="BM2140" s="267"/>
      <c r="BN2140" s="267"/>
      <c r="BO2140" s="267"/>
      <c r="BP2140" s="267"/>
      <c r="BQ2140" s="267"/>
      <c r="BR2140" s="267"/>
      <c r="BS2140" s="267"/>
      <c r="BT2140" s="267"/>
      <c r="BU2140" s="267"/>
      <c r="BV2140" s="267"/>
      <c r="BW2140" s="267"/>
      <c r="BX2140" s="267"/>
      <c r="BY2140" s="267"/>
      <c r="BZ2140" s="267"/>
      <c r="CA2140" s="267"/>
      <c r="CB2140" s="267"/>
      <c r="CC2140" s="267"/>
      <c r="CD2140" s="267"/>
      <c r="CE2140" s="267"/>
      <c r="CF2140" s="267"/>
      <c r="CG2140" s="267"/>
      <c r="CH2140" s="267"/>
      <c r="CI2140" s="267"/>
      <c r="CJ2140" s="267"/>
      <c r="CK2140" s="267"/>
      <c r="CL2140" s="267"/>
      <c r="CM2140" s="267"/>
      <c r="CN2140" s="267"/>
      <c r="CO2140" s="267"/>
      <c r="CP2140" s="267"/>
      <c r="CQ2140" s="267"/>
      <c r="CR2140" s="267"/>
      <c r="CS2140" s="267"/>
      <c r="CT2140" s="267"/>
      <c r="CU2140" s="267"/>
      <c r="CV2140" s="267"/>
      <c r="CW2140" s="267"/>
      <c r="CX2140" s="267"/>
      <c r="CY2140" s="267"/>
      <c r="CZ2140" s="267"/>
      <c r="DA2140" s="267"/>
      <c r="DB2140" s="267"/>
      <c r="DC2140" s="267"/>
      <c r="DD2140" s="267"/>
      <c r="DE2140" s="267"/>
      <c r="DF2140" s="267"/>
      <c r="DG2140" s="267"/>
      <c r="DH2140" s="267"/>
      <c r="DI2140" s="267"/>
      <c r="DJ2140" s="267"/>
      <c r="DK2140" s="267"/>
      <c r="DL2140" s="267"/>
      <c r="DM2140" s="267"/>
      <c r="DN2140" s="267"/>
      <c r="DO2140" s="267"/>
      <c r="DP2140" s="267"/>
      <c r="DQ2140" s="267"/>
      <c r="DR2140" s="267"/>
      <c r="DS2140" s="267"/>
      <c r="DT2140" s="267"/>
      <c r="DU2140" s="267"/>
      <c r="DV2140" s="267"/>
      <c r="DW2140" s="267"/>
      <c r="DX2140" s="267"/>
      <c r="DY2140" s="267"/>
      <c r="DZ2140" s="267"/>
      <c r="EA2140" s="267"/>
      <c r="EB2140" s="267"/>
      <c r="EC2140" s="267"/>
      <c r="ED2140" s="267"/>
      <c r="EE2140" s="267"/>
      <c r="EF2140" s="267"/>
      <c r="EG2140" s="267"/>
      <c r="EH2140" s="267"/>
      <c r="EI2140" s="267"/>
      <c r="EJ2140" s="267"/>
      <c r="EK2140" s="267"/>
      <c r="EL2140" s="267"/>
      <c r="EM2140" s="267"/>
      <c r="EN2140" s="267"/>
      <c r="EO2140" s="267"/>
      <c r="EP2140" s="267"/>
      <c r="EQ2140" s="267"/>
      <c r="ER2140" s="267"/>
      <c r="ES2140" s="267"/>
      <c r="ET2140" s="267"/>
      <c r="EU2140" s="267"/>
      <c r="EV2140" s="267"/>
      <c r="EW2140" s="267"/>
      <c r="EX2140" s="267"/>
      <c r="EY2140" s="267"/>
      <c r="EZ2140" s="267"/>
      <c r="FA2140" s="267"/>
      <c r="FB2140" s="267"/>
      <c r="FC2140" s="267"/>
      <c r="FD2140" s="267"/>
      <c r="FE2140" s="267"/>
      <c r="FF2140" s="267"/>
      <c r="FG2140" s="267"/>
      <c r="FH2140" s="267"/>
      <c r="FI2140" s="267"/>
      <c r="FJ2140" s="267"/>
      <c r="FK2140" s="267"/>
      <c r="FL2140" s="267"/>
      <c r="FM2140" s="267"/>
      <c r="FN2140" s="267"/>
      <c r="FO2140" s="267"/>
      <c r="FP2140" s="267"/>
      <c r="FQ2140" s="267"/>
      <c r="FR2140" s="267"/>
      <c r="FS2140" s="267"/>
      <c r="FT2140" s="267"/>
      <c r="FU2140" s="267"/>
      <c r="FV2140" s="267"/>
      <c r="FW2140" s="267"/>
      <c r="FX2140" s="267"/>
      <c r="FY2140" s="267"/>
      <c r="FZ2140" s="267"/>
      <c r="GA2140" s="267"/>
      <c r="GB2140" s="267"/>
      <c r="GC2140" s="267"/>
      <c r="GD2140" s="267"/>
      <c r="GE2140" s="267"/>
      <c r="GF2140" s="267"/>
      <c r="GG2140" s="267"/>
      <c r="GH2140" s="267"/>
      <c r="GI2140" s="267"/>
      <c r="GJ2140" s="267"/>
      <c r="GK2140" s="267"/>
      <c r="GL2140" s="267"/>
      <c r="GM2140" s="267"/>
      <c r="GN2140" s="267"/>
      <c r="GO2140" s="267"/>
      <c r="GP2140" s="267"/>
      <c r="GQ2140" s="267"/>
      <c r="GR2140" s="267"/>
      <c r="GS2140" s="267"/>
      <c r="GT2140" s="267"/>
      <c r="GU2140" s="267"/>
      <c r="GV2140" s="267"/>
      <c r="GW2140" s="267"/>
      <c r="GX2140" s="267"/>
      <c r="GY2140" s="267"/>
      <c r="GZ2140" s="267"/>
      <c r="HA2140" s="267"/>
      <c r="HB2140" s="267"/>
      <c r="HC2140" s="267"/>
      <c r="HD2140" s="267"/>
      <c r="HE2140" s="267"/>
      <c r="HF2140" s="267"/>
      <c r="HG2140" s="267"/>
      <c r="HH2140" s="267"/>
      <c r="HI2140" s="267"/>
      <c r="HJ2140" s="267"/>
      <c r="HK2140" s="267"/>
      <c r="HL2140" s="267"/>
      <c r="HM2140" s="267"/>
      <c r="HN2140" s="267"/>
      <c r="HO2140" s="267"/>
      <c r="HP2140" s="267"/>
      <c r="HQ2140" s="267"/>
      <c r="HR2140" s="267"/>
      <c r="HS2140" s="267"/>
      <c r="HT2140" s="267"/>
      <c r="HU2140" s="267"/>
      <c r="HV2140" s="267"/>
      <c r="HW2140" s="267"/>
      <c r="HX2140" s="267"/>
      <c r="HY2140" s="267"/>
      <c r="HZ2140" s="267"/>
      <c r="IA2140" s="267"/>
      <c r="IB2140" s="267"/>
      <c r="IC2140" s="267"/>
      <c r="ID2140" s="267"/>
      <c r="IE2140" s="267"/>
      <c r="IF2140" s="267"/>
      <c r="IG2140" s="267"/>
      <c r="IH2140" s="267"/>
      <c r="II2140" s="267"/>
      <c r="IJ2140" s="267"/>
      <c r="IK2140" s="267"/>
      <c r="IL2140" s="267"/>
      <c r="IM2140" s="267"/>
      <c r="IN2140" s="267"/>
      <c r="IO2140" s="267"/>
      <c r="IP2140" s="267"/>
      <c r="IQ2140" s="267"/>
      <c r="IR2140" s="267"/>
      <c r="IS2140" s="267"/>
      <c r="IT2140" s="267"/>
      <c r="IU2140" s="267"/>
    </row>
    <row r="2141" spans="1:255" s="268" customFormat="1" ht="12.75">
      <c r="A2141" s="267"/>
      <c r="B2141" s="267"/>
      <c r="C2141" s="267"/>
      <c r="D2141" s="267"/>
      <c r="E2141" s="267"/>
      <c r="F2141" s="267"/>
      <c r="G2141" s="267"/>
      <c r="H2141" s="267"/>
      <c r="I2141" s="267"/>
      <c r="J2141" s="267"/>
      <c r="K2141" s="267"/>
      <c r="L2141" s="267"/>
      <c r="M2141" s="267"/>
      <c r="N2141" s="267"/>
      <c r="O2141" s="267"/>
      <c r="P2141" s="267"/>
      <c r="Q2141" s="267"/>
      <c r="R2141" s="267"/>
      <c r="S2141" s="267"/>
      <c r="T2141" s="267"/>
      <c r="U2141" s="267"/>
      <c r="V2141" s="267"/>
      <c r="W2141" s="267"/>
      <c r="X2141" s="267"/>
      <c r="Y2141" s="267"/>
      <c r="Z2141" s="267"/>
      <c r="AA2141" s="267"/>
      <c r="AB2141" s="267"/>
      <c r="AC2141" s="267"/>
      <c r="AD2141" s="267"/>
      <c r="AE2141" s="267"/>
      <c r="AF2141" s="267"/>
      <c r="AG2141" s="267"/>
      <c r="AH2141" s="267"/>
      <c r="AI2141" s="267"/>
      <c r="AJ2141" s="267"/>
      <c r="AK2141" s="267"/>
      <c r="AL2141" s="267"/>
      <c r="AM2141" s="267"/>
      <c r="AN2141" s="267"/>
      <c r="AO2141" s="267"/>
      <c r="AP2141" s="267"/>
      <c r="AQ2141" s="267"/>
      <c r="AR2141" s="267"/>
      <c r="AS2141" s="267"/>
      <c r="AT2141" s="267"/>
      <c r="AU2141" s="267"/>
      <c r="AV2141" s="267"/>
      <c r="AW2141" s="267"/>
      <c r="AX2141" s="267"/>
      <c r="AY2141" s="267"/>
      <c r="AZ2141" s="267"/>
      <c r="BA2141" s="267"/>
      <c r="BB2141" s="267"/>
      <c r="BC2141" s="267"/>
      <c r="BD2141" s="267"/>
      <c r="BE2141" s="267"/>
      <c r="BF2141" s="267"/>
      <c r="BG2141" s="267"/>
      <c r="BH2141" s="267"/>
      <c r="BI2141" s="267"/>
      <c r="BJ2141" s="267"/>
      <c r="BK2141" s="267"/>
      <c r="BL2141" s="267"/>
      <c r="BM2141" s="267"/>
      <c r="BN2141" s="267"/>
      <c r="BO2141" s="267"/>
      <c r="BP2141" s="267"/>
      <c r="BQ2141" s="267"/>
      <c r="BR2141" s="267"/>
      <c r="BS2141" s="267"/>
      <c r="BT2141" s="267"/>
      <c r="BU2141" s="267"/>
      <c r="BV2141" s="267"/>
      <c r="BW2141" s="267"/>
      <c r="BX2141" s="267"/>
      <c r="BY2141" s="267"/>
      <c r="BZ2141" s="267"/>
      <c r="CA2141" s="267"/>
      <c r="CB2141" s="267"/>
      <c r="CC2141" s="267"/>
      <c r="CD2141" s="267"/>
      <c r="CE2141" s="267"/>
      <c r="CF2141" s="267"/>
      <c r="CG2141" s="267"/>
      <c r="CH2141" s="267"/>
      <c r="CI2141" s="267"/>
      <c r="CJ2141" s="267"/>
      <c r="CK2141" s="267"/>
      <c r="CL2141" s="267"/>
      <c r="CM2141" s="267"/>
      <c r="CN2141" s="267"/>
      <c r="CO2141" s="267"/>
      <c r="CP2141" s="267"/>
      <c r="CQ2141" s="267"/>
      <c r="CR2141" s="267"/>
      <c r="CS2141" s="267"/>
      <c r="CT2141" s="267"/>
      <c r="CU2141" s="267"/>
      <c r="CV2141" s="267"/>
      <c r="CW2141" s="267"/>
      <c r="CX2141" s="267"/>
      <c r="CY2141" s="267"/>
      <c r="CZ2141" s="267"/>
      <c r="DA2141" s="267"/>
      <c r="DB2141" s="267"/>
      <c r="DC2141" s="267"/>
      <c r="DD2141" s="267"/>
      <c r="DE2141" s="267"/>
      <c r="DF2141" s="267"/>
      <c r="DG2141" s="267"/>
      <c r="DH2141" s="267"/>
      <c r="DI2141" s="267"/>
      <c r="DJ2141" s="267"/>
      <c r="DK2141" s="267"/>
      <c r="DL2141" s="267"/>
      <c r="DM2141" s="267"/>
      <c r="DN2141" s="267"/>
      <c r="DO2141" s="267"/>
      <c r="DP2141" s="267"/>
      <c r="DQ2141" s="267"/>
      <c r="DR2141" s="267"/>
      <c r="DS2141" s="267"/>
      <c r="DT2141" s="267"/>
      <c r="DU2141" s="267"/>
      <c r="DV2141" s="267"/>
      <c r="DW2141" s="267"/>
      <c r="DX2141" s="267"/>
      <c r="DY2141" s="267"/>
      <c r="DZ2141" s="267"/>
      <c r="EA2141" s="267"/>
      <c r="EB2141" s="267"/>
      <c r="EC2141" s="267"/>
      <c r="ED2141" s="267"/>
      <c r="EE2141" s="267"/>
      <c r="EF2141" s="267"/>
      <c r="EG2141" s="267"/>
      <c r="EH2141" s="267"/>
      <c r="EI2141" s="267"/>
      <c r="EJ2141" s="267"/>
      <c r="EK2141" s="267"/>
      <c r="EL2141" s="267"/>
      <c r="EM2141" s="267"/>
      <c r="EN2141" s="267"/>
      <c r="EO2141" s="267"/>
      <c r="EP2141" s="267"/>
      <c r="EQ2141" s="267"/>
      <c r="ER2141" s="267"/>
      <c r="ES2141" s="267"/>
      <c r="ET2141" s="267"/>
      <c r="EU2141" s="267"/>
      <c r="EV2141" s="267"/>
      <c r="EW2141" s="267"/>
      <c r="EX2141" s="267"/>
      <c r="EY2141" s="267"/>
      <c r="EZ2141" s="267"/>
      <c r="FA2141" s="267"/>
      <c r="FB2141" s="267"/>
      <c r="FC2141" s="267"/>
      <c r="FD2141" s="267"/>
      <c r="FE2141" s="267"/>
      <c r="FF2141" s="267"/>
      <c r="FG2141" s="267"/>
      <c r="FH2141" s="267"/>
      <c r="FI2141" s="267"/>
      <c r="FJ2141" s="267"/>
      <c r="FK2141" s="267"/>
      <c r="FL2141" s="267"/>
      <c r="FM2141" s="267"/>
      <c r="FN2141" s="267"/>
      <c r="FO2141" s="267"/>
      <c r="FP2141" s="267"/>
      <c r="FQ2141" s="267"/>
      <c r="FR2141" s="267"/>
      <c r="FS2141" s="267"/>
      <c r="FT2141" s="267"/>
      <c r="FU2141" s="267"/>
      <c r="FV2141" s="267"/>
      <c r="FW2141" s="267"/>
      <c r="FX2141" s="267"/>
      <c r="FY2141" s="267"/>
      <c r="FZ2141" s="267"/>
      <c r="GA2141" s="267"/>
      <c r="GB2141" s="267"/>
      <c r="GC2141" s="267"/>
      <c r="GD2141" s="267"/>
      <c r="GE2141" s="267"/>
      <c r="GF2141" s="267"/>
      <c r="GG2141" s="267"/>
      <c r="GH2141" s="267"/>
      <c r="GI2141" s="267"/>
      <c r="GJ2141" s="267"/>
      <c r="GK2141" s="267"/>
      <c r="GL2141" s="267"/>
      <c r="GM2141" s="267"/>
      <c r="GN2141" s="267"/>
      <c r="GO2141" s="267"/>
      <c r="GP2141" s="267"/>
      <c r="GQ2141" s="267"/>
      <c r="GR2141" s="267"/>
      <c r="GS2141" s="267"/>
      <c r="GT2141" s="267"/>
      <c r="GU2141" s="267"/>
      <c r="GV2141" s="267"/>
      <c r="GW2141" s="267"/>
      <c r="GX2141" s="267"/>
      <c r="GY2141" s="267"/>
      <c r="GZ2141" s="267"/>
      <c r="HA2141" s="267"/>
      <c r="HB2141" s="267"/>
      <c r="HC2141" s="267"/>
      <c r="HD2141" s="267"/>
      <c r="HE2141" s="267"/>
      <c r="HF2141" s="267"/>
      <c r="HG2141" s="267"/>
      <c r="HH2141" s="267"/>
      <c r="HI2141" s="267"/>
      <c r="HJ2141" s="267"/>
      <c r="HK2141" s="267"/>
      <c r="HL2141" s="267"/>
      <c r="HM2141" s="267"/>
      <c r="HN2141" s="267"/>
      <c r="HO2141" s="267"/>
      <c r="HP2141" s="267"/>
      <c r="HQ2141" s="267"/>
      <c r="HR2141" s="267"/>
      <c r="HS2141" s="267"/>
      <c r="HT2141" s="267"/>
      <c r="HU2141" s="267"/>
      <c r="HV2141" s="267"/>
      <c r="HW2141" s="267"/>
      <c r="HX2141" s="267"/>
      <c r="HY2141" s="267"/>
      <c r="HZ2141" s="267"/>
      <c r="IA2141" s="267"/>
      <c r="IB2141" s="267"/>
      <c r="IC2141" s="267"/>
      <c r="ID2141" s="267"/>
      <c r="IE2141" s="267"/>
      <c r="IF2141" s="267"/>
      <c r="IG2141" s="267"/>
      <c r="IH2141" s="267"/>
      <c r="II2141" s="267"/>
      <c r="IJ2141" s="267"/>
      <c r="IK2141" s="267"/>
      <c r="IL2141" s="267"/>
      <c r="IM2141" s="267"/>
      <c r="IN2141" s="267"/>
      <c r="IO2141" s="267"/>
      <c r="IP2141" s="267"/>
      <c r="IQ2141" s="267"/>
      <c r="IR2141" s="267"/>
      <c r="IS2141" s="267"/>
      <c r="IT2141" s="267"/>
      <c r="IU2141" s="267"/>
    </row>
    <row r="2142" spans="1:255" s="268" customFormat="1" ht="12.75">
      <c r="A2142" s="267"/>
      <c r="B2142" s="267"/>
      <c r="C2142" s="267"/>
      <c r="D2142" s="267"/>
      <c r="E2142" s="267"/>
      <c r="F2142" s="267"/>
      <c r="G2142" s="267"/>
      <c r="H2142" s="267"/>
      <c r="I2142" s="267"/>
      <c r="J2142" s="267"/>
      <c r="K2142" s="267"/>
      <c r="L2142" s="267"/>
      <c r="M2142" s="267"/>
      <c r="N2142" s="267"/>
      <c r="O2142" s="267"/>
      <c r="P2142" s="267"/>
      <c r="Q2142" s="267"/>
      <c r="R2142" s="267"/>
      <c r="S2142" s="267"/>
      <c r="T2142" s="267"/>
      <c r="U2142" s="267"/>
      <c r="V2142" s="267"/>
      <c r="W2142" s="267"/>
      <c r="X2142" s="267"/>
      <c r="Y2142" s="267"/>
      <c r="Z2142" s="267"/>
      <c r="AA2142" s="267"/>
      <c r="AB2142" s="267"/>
      <c r="AC2142" s="267"/>
      <c r="AD2142" s="267"/>
      <c r="AE2142" s="267"/>
      <c r="AF2142" s="267"/>
      <c r="AG2142" s="267"/>
      <c r="AH2142" s="267"/>
      <c r="AI2142" s="267"/>
      <c r="AJ2142" s="267"/>
      <c r="AK2142" s="267"/>
      <c r="AL2142" s="267"/>
      <c r="AM2142" s="267"/>
      <c r="AN2142" s="267"/>
      <c r="AO2142" s="267"/>
      <c r="AP2142" s="267"/>
      <c r="AQ2142" s="267"/>
      <c r="AR2142" s="267"/>
      <c r="AS2142" s="267"/>
      <c r="AT2142" s="267"/>
      <c r="AU2142" s="267"/>
      <c r="AV2142" s="267"/>
      <c r="AW2142" s="267"/>
      <c r="AX2142" s="267"/>
      <c r="AY2142" s="267"/>
      <c r="AZ2142" s="267"/>
      <c r="BA2142" s="267"/>
      <c r="BB2142" s="267"/>
      <c r="BC2142" s="267"/>
      <c r="BD2142" s="267"/>
      <c r="BE2142" s="267"/>
      <c r="BF2142" s="267"/>
      <c r="BG2142" s="267"/>
      <c r="BH2142" s="267"/>
      <c r="BI2142" s="267"/>
      <c r="BJ2142" s="267"/>
      <c r="BK2142" s="267"/>
      <c r="BL2142" s="267"/>
      <c r="BM2142" s="267"/>
      <c r="BN2142" s="267"/>
      <c r="BO2142" s="267"/>
      <c r="BP2142" s="267"/>
      <c r="BQ2142" s="267"/>
      <c r="BR2142" s="267"/>
      <c r="BS2142" s="267"/>
      <c r="BT2142" s="267"/>
      <c r="BU2142" s="267"/>
      <c r="BV2142" s="267"/>
      <c r="BW2142" s="267"/>
      <c r="BX2142" s="267"/>
      <c r="BY2142" s="267"/>
      <c r="BZ2142" s="267"/>
      <c r="CA2142" s="267"/>
      <c r="CB2142" s="267"/>
      <c r="CC2142" s="267"/>
      <c r="CD2142" s="267"/>
      <c r="CE2142" s="267"/>
      <c r="CF2142" s="267"/>
      <c r="CG2142" s="267"/>
      <c r="CH2142" s="267"/>
      <c r="CI2142" s="267"/>
      <c r="CJ2142" s="267"/>
      <c r="CK2142" s="267"/>
      <c r="CL2142" s="267"/>
      <c r="CM2142" s="267"/>
      <c r="CN2142" s="267"/>
      <c r="CO2142" s="267"/>
      <c r="CP2142" s="267"/>
      <c r="CQ2142" s="267"/>
      <c r="CR2142" s="267"/>
      <c r="CS2142" s="267"/>
      <c r="CT2142" s="267"/>
      <c r="CU2142" s="267"/>
      <c r="CV2142" s="267"/>
      <c r="CW2142" s="267"/>
      <c r="CX2142" s="267"/>
      <c r="CY2142" s="267"/>
      <c r="CZ2142" s="267"/>
      <c r="DA2142" s="267"/>
      <c r="DB2142" s="267"/>
      <c r="DC2142" s="267"/>
      <c r="DD2142" s="267"/>
      <c r="DE2142" s="267"/>
      <c r="DF2142" s="267"/>
      <c r="DG2142" s="267"/>
      <c r="DH2142" s="267"/>
      <c r="DI2142" s="267"/>
      <c r="DJ2142" s="267"/>
      <c r="DK2142" s="267"/>
      <c r="DL2142" s="267"/>
      <c r="DM2142" s="267"/>
      <c r="DN2142" s="267"/>
      <c r="DO2142" s="267"/>
      <c r="DP2142" s="267"/>
      <c r="DQ2142" s="267"/>
      <c r="DR2142" s="267"/>
      <c r="DS2142" s="267"/>
      <c r="DT2142" s="267"/>
      <c r="DU2142" s="267"/>
      <c r="DV2142" s="267"/>
      <c r="DW2142" s="267"/>
      <c r="DX2142" s="267"/>
      <c r="DY2142" s="267"/>
      <c r="DZ2142" s="267"/>
      <c r="EA2142" s="267"/>
      <c r="EB2142" s="267"/>
      <c r="EC2142" s="267"/>
      <c r="ED2142" s="267"/>
      <c r="EE2142" s="267"/>
      <c r="EF2142" s="267"/>
      <c r="EG2142" s="267"/>
      <c r="EH2142" s="267"/>
      <c r="EI2142" s="267"/>
      <c r="EJ2142" s="267"/>
      <c r="EK2142" s="267"/>
      <c r="EL2142" s="267"/>
      <c r="EM2142" s="267"/>
      <c r="EN2142" s="267"/>
      <c r="EO2142" s="267"/>
      <c r="EP2142" s="267"/>
      <c r="EQ2142" s="267"/>
      <c r="ER2142" s="267"/>
      <c r="ES2142" s="267"/>
      <c r="ET2142" s="267"/>
      <c r="EU2142" s="267"/>
      <c r="EV2142" s="267"/>
      <c r="EW2142" s="267"/>
      <c r="EX2142" s="267"/>
      <c r="EY2142" s="267"/>
      <c r="EZ2142" s="267"/>
      <c r="FA2142" s="267"/>
      <c r="FB2142" s="267"/>
      <c r="FC2142" s="267"/>
      <c r="FD2142" s="267"/>
      <c r="FE2142" s="267"/>
      <c r="FF2142" s="267"/>
      <c r="FG2142" s="267"/>
      <c r="FH2142" s="267"/>
      <c r="FI2142" s="267"/>
      <c r="FJ2142" s="267"/>
      <c r="FK2142" s="267"/>
      <c r="FL2142" s="267"/>
      <c r="FM2142" s="267"/>
      <c r="FN2142" s="267"/>
      <c r="FO2142" s="267"/>
      <c r="FP2142" s="267"/>
      <c r="FQ2142" s="267"/>
      <c r="FR2142" s="267"/>
      <c r="FS2142" s="267"/>
      <c r="FT2142" s="267"/>
      <c r="FU2142" s="267"/>
      <c r="FV2142" s="267"/>
      <c r="FW2142" s="267"/>
      <c r="FX2142" s="267"/>
      <c r="FY2142" s="267"/>
      <c r="FZ2142" s="267"/>
      <c r="GA2142" s="267"/>
      <c r="GB2142" s="267"/>
      <c r="GC2142" s="267"/>
      <c r="GD2142" s="267"/>
      <c r="GE2142" s="267"/>
      <c r="GF2142" s="267"/>
      <c r="GG2142" s="267"/>
      <c r="GH2142" s="267"/>
      <c r="GI2142" s="267"/>
      <c r="GJ2142" s="267"/>
      <c r="GK2142" s="267"/>
      <c r="GL2142" s="267"/>
      <c r="GM2142" s="267"/>
      <c r="GN2142" s="267"/>
      <c r="GO2142" s="267"/>
      <c r="GP2142" s="267"/>
      <c r="GQ2142" s="267"/>
      <c r="GR2142" s="267"/>
      <c r="GS2142" s="267"/>
      <c r="GT2142" s="267"/>
      <c r="GU2142" s="267"/>
      <c r="GV2142" s="267"/>
      <c r="GW2142" s="267"/>
      <c r="GX2142" s="267"/>
      <c r="GY2142" s="267"/>
      <c r="GZ2142" s="267"/>
      <c r="HA2142" s="267"/>
      <c r="HB2142" s="267"/>
      <c r="HC2142" s="267"/>
      <c r="HD2142" s="267"/>
      <c r="HE2142" s="267"/>
      <c r="HF2142" s="267"/>
      <c r="HG2142" s="267"/>
      <c r="HH2142" s="267"/>
      <c r="HI2142" s="267"/>
      <c r="HJ2142" s="267"/>
      <c r="HK2142" s="267"/>
      <c r="HL2142" s="267"/>
      <c r="HM2142" s="267"/>
      <c r="HN2142" s="267"/>
      <c r="HO2142" s="267"/>
      <c r="HP2142" s="267"/>
      <c r="HQ2142" s="267"/>
      <c r="HR2142" s="267"/>
      <c r="HS2142" s="267"/>
      <c r="HT2142" s="267"/>
      <c r="HU2142" s="267"/>
      <c r="HV2142" s="267"/>
      <c r="HW2142" s="267"/>
      <c r="HX2142" s="267"/>
      <c r="HY2142" s="267"/>
      <c r="HZ2142" s="267"/>
      <c r="IA2142" s="267"/>
      <c r="IB2142" s="267"/>
      <c r="IC2142" s="267"/>
      <c r="ID2142" s="267"/>
      <c r="IE2142" s="267"/>
      <c r="IF2142" s="267"/>
      <c r="IG2142" s="267"/>
      <c r="IH2142" s="267"/>
      <c r="II2142" s="267"/>
      <c r="IJ2142" s="267"/>
      <c r="IK2142" s="267"/>
      <c r="IL2142" s="267"/>
      <c r="IM2142" s="267"/>
      <c r="IN2142" s="267"/>
      <c r="IO2142" s="267"/>
      <c r="IP2142" s="267"/>
      <c r="IQ2142" s="267"/>
      <c r="IR2142" s="267"/>
      <c r="IS2142" s="267"/>
      <c r="IT2142" s="267"/>
      <c r="IU2142" s="267"/>
    </row>
    <row r="2143" spans="1:255" s="268" customFormat="1" ht="12.75">
      <c r="A2143" s="267"/>
      <c r="B2143" s="267"/>
      <c r="C2143" s="267"/>
      <c r="D2143" s="267"/>
      <c r="E2143" s="267"/>
      <c r="F2143" s="267"/>
      <c r="G2143" s="267"/>
      <c r="H2143" s="267"/>
      <c r="I2143" s="267"/>
      <c r="J2143" s="267"/>
      <c r="K2143" s="267"/>
      <c r="L2143" s="267"/>
      <c r="M2143" s="267"/>
      <c r="N2143" s="267"/>
      <c r="O2143" s="267"/>
      <c r="P2143" s="267"/>
      <c r="Q2143" s="267"/>
      <c r="R2143" s="267"/>
      <c r="S2143" s="267"/>
      <c r="T2143" s="267"/>
      <c r="U2143" s="267"/>
      <c r="V2143" s="267"/>
      <c r="W2143" s="267"/>
      <c r="X2143" s="267"/>
      <c r="Y2143" s="267"/>
      <c r="Z2143" s="267"/>
      <c r="AA2143" s="267"/>
      <c r="AB2143" s="267"/>
      <c r="AC2143" s="267"/>
      <c r="AD2143" s="267"/>
      <c r="AE2143" s="267"/>
      <c r="AF2143" s="267"/>
      <c r="AG2143" s="267"/>
      <c r="AH2143" s="267"/>
      <c r="AI2143" s="267"/>
      <c r="AJ2143" s="267"/>
      <c r="AK2143" s="267"/>
      <c r="AL2143" s="267"/>
      <c r="AM2143" s="267"/>
      <c r="AN2143" s="267"/>
      <c r="AO2143" s="267"/>
      <c r="AP2143" s="267"/>
      <c r="AQ2143" s="267"/>
      <c r="AR2143" s="267"/>
      <c r="AS2143" s="267"/>
      <c r="AT2143" s="267"/>
      <c r="AU2143" s="267"/>
      <c r="AV2143" s="267"/>
      <c r="AW2143" s="267"/>
      <c r="AX2143" s="267"/>
      <c r="AY2143" s="267"/>
      <c r="AZ2143" s="267"/>
      <c r="BA2143" s="267"/>
      <c r="BB2143" s="267"/>
      <c r="BC2143" s="267"/>
      <c r="BD2143" s="267"/>
      <c r="BE2143" s="267"/>
      <c r="BF2143" s="267"/>
      <c r="BG2143" s="267"/>
      <c r="BH2143" s="267"/>
      <c r="BI2143" s="267"/>
      <c r="BJ2143" s="267"/>
      <c r="BK2143" s="267"/>
      <c r="BL2143" s="267"/>
      <c r="BM2143" s="267"/>
      <c r="BN2143" s="267"/>
      <c r="BO2143" s="267"/>
      <c r="BP2143" s="267"/>
      <c r="BQ2143" s="267"/>
      <c r="BR2143" s="267"/>
      <c r="BS2143" s="267"/>
      <c r="BT2143" s="267"/>
      <c r="BU2143" s="267"/>
      <c r="BV2143" s="267"/>
      <c r="BW2143" s="267"/>
      <c r="BX2143" s="267"/>
      <c r="BY2143" s="267"/>
      <c r="BZ2143" s="267"/>
      <c r="CA2143" s="267"/>
      <c r="CB2143" s="267"/>
      <c r="CC2143" s="267"/>
      <c r="CD2143" s="267"/>
      <c r="CE2143" s="267"/>
      <c r="CF2143" s="267"/>
      <c r="CG2143" s="267"/>
      <c r="CH2143" s="267"/>
      <c r="CI2143" s="267"/>
      <c r="CJ2143" s="267"/>
      <c r="CK2143" s="267"/>
      <c r="CL2143" s="267"/>
      <c r="CM2143" s="267"/>
      <c r="CN2143" s="267"/>
      <c r="CO2143" s="267"/>
      <c r="CP2143" s="267"/>
      <c r="CQ2143" s="267"/>
      <c r="CR2143" s="267"/>
      <c r="CS2143" s="267"/>
      <c r="CT2143" s="267"/>
      <c r="CU2143" s="267"/>
      <c r="CV2143" s="267"/>
      <c r="CW2143" s="267"/>
      <c r="CX2143" s="267"/>
      <c r="CY2143" s="267"/>
      <c r="CZ2143" s="267"/>
      <c r="DA2143" s="267"/>
      <c r="DB2143" s="267"/>
      <c r="DC2143" s="267"/>
      <c r="DD2143" s="267"/>
      <c r="DE2143" s="267"/>
      <c r="DF2143" s="267"/>
      <c r="DG2143" s="267"/>
      <c r="DH2143" s="267"/>
      <c r="DI2143" s="267"/>
      <c r="DJ2143" s="267"/>
      <c r="DK2143" s="267"/>
      <c r="DL2143" s="267"/>
      <c r="DM2143" s="267"/>
      <c r="DN2143" s="267"/>
      <c r="DO2143" s="267"/>
      <c r="DP2143" s="267"/>
      <c r="DQ2143" s="267"/>
      <c r="DR2143" s="267"/>
      <c r="DS2143" s="267"/>
      <c r="DT2143" s="267"/>
      <c r="DU2143" s="267"/>
      <c r="DV2143" s="267"/>
      <c r="DW2143" s="267"/>
      <c r="DX2143" s="267"/>
      <c r="DY2143" s="267"/>
      <c r="DZ2143" s="267"/>
      <c r="EA2143" s="267"/>
      <c r="EB2143" s="267"/>
      <c r="EC2143" s="267"/>
      <c r="ED2143" s="267"/>
      <c r="EE2143" s="267"/>
      <c r="EF2143" s="267"/>
      <c r="EG2143" s="267"/>
      <c r="EH2143" s="267"/>
      <c r="EI2143" s="267"/>
      <c r="EJ2143" s="267"/>
      <c r="EK2143" s="267"/>
      <c r="EL2143" s="267"/>
      <c r="EM2143" s="267"/>
      <c r="EN2143" s="267"/>
      <c r="EO2143" s="267"/>
      <c r="EP2143" s="267"/>
      <c r="EQ2143" s="267"/>
      <c r="ER2143" s="267"/>
      <c r="ES2143" s="267"/>
      <c r="ET2143" s="267"/>
      <c r="EU2143" s="267"/>
      <c r="EV2143" s="267"/>
      <c r="EW2143" s="267"/>
      <c r="EX2143" s="267"/>
      <c r="EY2143" s="267"/>
      <c r="EZ2143" s="267"/>
      <c r="FA2143" s="267"/>
      <c r="FB2143" s="267"/>
      <c r="FC2143" s="267"/>
      <c r="FD2143" s="267"/>
      <c r="FE2143" s="267"/>
      <c r="FF2143" s="267"/>
      <c r="FG2143" s="267"/>
      <c r="FH2143" s="267"/>
      <c r="FI2143" s="267"/>
      <c r="FJ2143" s="267"/>
      <c r="FK2143" s="267"/>
      <c r="FL2143" s="267"/>
      <c r="FM2143" s="267"/>
      <c r="FN2143" s="267"/>
      <c r="FO2143" s="267"/>
      <c r="FP2143" s="267"/>
      <c r="FQ2143" s="267"/>
      <c r="FR2143" s="267"/>
      <c r="FS2143" s="267"/>
      <c r="FT2143" s="267"/>
      <c r="FU2143" s="267"/>
      <c r="FV2143" s="267"/>
      <c r="FW2143" s="267"/>
      <c r="FX2143" s="267"/>
      <c r="FY2143" s="267"/>
      <c r="FZ2143" s="267"/>
      <c r="GA2143" s="267"/>
      <c r="GB2143" s="267"/>
      <c r="GC2143" s="267"/>
      <c r="GD2143" s="267"/>
      <c r="GE2143" s="267"/>
      <c r="GF2143" s="267"/>
      <c r="GG2143" s="267"/>
      <c r="GH2143" s="267"/>
      <c r="GI2143" s="267"/>
      <c r="GJ2143" s="267"/>
      <c r="GK2143" s="267"/>
      <c r="GL2143" s="267"/>
      <c r="GM2143" s="267"/>
      <c r="GN2143" s="267"/>
      <c r="GO2143" s="267"/>
      <c r="GP2143" s="267"/>
      <c r="GQ2143" s="267"/>
      <c r="GR2143" s="267"/>
      <c r="GS2143" s="267"/>
      <c r="GT2143" s="267"/>
      <c r="GU2143" s="267"/>
      <c r="GV2143" s="267"/>
      <c r="GW2143" s="267"/>
      <c r="GX2143" s="267"/>
      <c r="GY2143" s="267"/>
      <c r="GZ2143" s="267"/>
      <c r="HA2143" s="267"/>
      <c r="HB2143" s="267"/>
      <c r="HC2143" s="267"/>
      <c r="HD2143" s="267"/>
      <c r="HE2143" s="267"/>
      <c r="HF2143" s="267"/>
      <c r="HG2143" s="267"/>
      <c r="HH2143" s="267"/>
      <c r="HI2143" s="267"/>
      <c r="HJ2143" s="267"/>
      <c r="HK2143" s="267"/>
      <c r="HL2143" s="267"/>
      <c r="HM2143" s="267"/>
      <c r="HN2143" s="267"/>
      <c r="HO2143" s="267"/>
      <c r="HP2143" s="267"/>
      <c r="HQ2143" s="267"/>
      <c r="HR2143" s="267"/>
      <c r="HS2143" s="267"/>
      <c r="HT2143" s="267"/>
      <c r="HU2143" s="267"/>
      <c r="HV2143" s="267"/>
      <c r="HW2143" s="267"/>
      <c r="HX2143" s="267"/>
      <c r="HY2143" s="267"/>
      <c r="HZ2143" s="267"/>
      <c r="IA2143" s="267"/>
      <c r="IB2143" s="267"/>
      <c r="IC2143" s="267"/>
      <c r="ID2143" s="267"/>
      <c r="IE2143" s="267"/>
      <c r="IF2143" s="267"/>
      <c r="IG2143" s="267"/>
      <c r="IH2143" s="267"/>
      <c r="II2143" s="267"/>
      <c r="IJ2143" s="267"/>
      <c r="IK2143" s="267"/>
      <c r="IL2143" s="267"/>
      <c r="IM2143" s="267"/>
      <c r="IN2143" s="267"/>
      <c r="IO2143" s="267"/>
      <c r="IP2143" s="267"/>
      <c r="IQ2143" s="267"/>
      <c r="IR2143" s="267"/>
      <c r="IS2143" s="267"/>
      <c r="IT2143" s="267"/>
      <c r="IU2143" s="267"/>
    </row>
    <row r="2144" spans="1:255" s="268" customFormat="1" ht="12.75">
      <c r="A2144" s="267"/>
      <c r="B2144" s="267"/>
      <c r="C2144" s="267"/>
      <c r="D2144" s="267"/>
      <c r="E2144" s="267"/>
      <c r="F2144" s="267"/>
      <c r="G2144" s="267"/>
      <c r="H2144" s="267"/>
      <c r="I2144" s="267"/>
      <c r="J2144" s="267"/>
      <c r="K2144" s="267"/>
      <c r="L2144" s="267"/>
      <c r="M2144" s="267"/>
      <c r="N2144" s="267"/>
      <c r="O2144" s="267"/>
      <c r="P2144" s="267"/>
      <c r="Q2144" s="267"/>
      <c r="R2144" s="267"/>
      <c r="S2144" s="267"/>
      <c r="T2144" s="267"/>
      <c r="U2144" s="267"/>
      <c r="V2144" s="267"/>
      <c r="W2144" s="267"/>
      <c r="X2144" s="267"/>
      <c r="Y2144" s="267"/>
      <c r="Z2144" s="267"/>
      <c r="AA2144" s="267"/>
      <c r="AB2144" s="267"/>
      <c r="AC2144" s="267"/>
      <c r="AD2144" s="267"/>
      <c r="AE2144" s="267"/>
      <c r="AF2144" s="267"/>
      <c r="AG2144" s="267"/>
      <c r="AH2144" s="267"/>
      <c r="AI2144" s="267"/>
      <c r="AJ2144" s="267"/>
      <c r="AK2144" s="267"/>
      <c r="AL2144" s="267"/>
      <c r="AM2144" s="267"/>
      <c r="AN2144" s="267"/>
      <c r="AO2144" s="267"/>
      <c r="AP2144" s="267"/>
      <c r="AQ2144" s="267"/>
      <c r="AR2144" s="267"/>
      <c r="AS2144" s="267"/>
      <c r="AT2144" s="267"/>
      <c r="AU2144" s="267"/>
      <c r="AV2144" s="267"/>
      <c r="AW2144" s="267"/>
      <c r="AX2144" s="267"/>
      <c r="AY2144" s="267"/>
      <c r="AZ2144" s="267"/>
      <c r="BA2144" s="267"/>
      <c r="BB2144" s="267"/>
      <c r="BC2144" s="267"/>
      <c r="BD2144" s="267"/>
      <c r="BE2144" s="267"/>
      <c r="BF2144" s="267"/>
      <c r="BG2144" s="267"/>
      <c r="BH2144" s="267"/>
      <c r="BI2144" s="267"/>
      <c r="BJ2144" s="267"/>
      <c r="BK2144" s="267"/>
      <c r="BL2144" s="267"/>
      <c r="BM2144" s="267"/>
      <c r="BN2144" s="267"/>
      <c r="BO2144" s="267"/>
      <c r="BP2144" s="267"/>
      <c r="BQ2144" s="267"/>
      <c r="BR2144" s="267"/>
      <c r="BS2144" s="267"/>
      <c r="BT2144" s="267"/>
      <c r="BU2144" s="267"/>
      <c r="BV2144" s="267"/>
      <c r="BW2144" s="267"/>
      <c r="BX2144" s="267"/>
      <c r="BY2144" s="267"/>
      <c r="BZ2144" s="267"/>
      <c r="CA2144" s="267"/>
      <c r="CB2144" s="267"/>
      <c r="CC2144" s="267"/>
      <c r="CD2144" s="267"/>
      <c r="CE2144" s="267"/>
      <c r="CF2144" s="267"/>
      <c r="CG2144" s="267"/>
      <c r="CH2144" s="267"/>
      <c r="CI2144" s="267"/>
      <c r="CJ2144" s="267"/>
      <c r="CK2144" s="267"/>
      <c r="CL2144" s="267"/>
      <c r="CM2144" s="267"/>
      <c r="CN2144" s="267"/>
      <c r="CO2144" s="267"/>
      <c r="CP2144" s="267"/>
      <c r="CQ2144" s="267"/>
      <c r="CR2144" s="267"/>
      <c r="CS2144" s="267"/>
      <c r="CT2144" s="267"/>
      <c r="CU2144" s="267"/>
      <c r="CV2144" s="267"/>
      <c r="CW2144" s="267"/>
      <c r="CX2144" s="267"/>
      <c r="CY2144" s="267"/>
      <c r="CZ2144" s="267"/>
      <c r="DA2144" s="267"/>
      <c r="DB2144" s="267"/>
      <c r="DC2144" s="267"/>
      <c r="DD2144" s="267"/>
      <c r="DE2144" s="267"/>
      <c r="DF2144" s="267"/>
      <c r="DG2144" s="267"/>
      <c r="DH2144" s="267"/>
      <c r="DI2144" s="267"/>
      <c r="DJ2144" s="267"/>
      <c r="DK2144" s="267"/>
      <c r="DL2144" s="267"/>
      <c r="DM2144" s="267"/>
      <c r="DN2144" s="267"/>
      <c r="DO2144" s="267"/>
      <c r="DP2144" s="267"/>
      <c r="DQ2144" s="267"/>
      <c r="DR2144" s="267"/>
      <c r="DS2144" s="267"/>
      <c r="DT2144" s="267"/>
      <c r="DU2144" s="267"/>
      <c r="DV2144" s="267"/>
      <c r="DW2144" s="267"/>
      <c r="DX2144" s="267"/>
      <c r="DY2144" s="267"/>
      <c r="DZ2144" s="267"/>
      <c r="EA2144" s="267"/>
      <c r="EB2144" s="267"/>
      <c r="EC2144" s="267"/>
      <c r="ED2144" s="267"/>
      <c r="EE2144" s="267"/>
      <c r="EF2144" s="267"/>
      <c r="EG2144" s="267"/>
      <c r="EH2144" s="267"/>
      <c r="EI2144" s="267"/>
      <c r="EJ2144" s="267"/>
      <c r="EK2144" s="267"/>
      <c r="EL2144" s="267"/>
      <c r="EM2144" s="267"/>
      <c r="EN2144" s="267"/>
      <c r="EO2144" s="267"/>
      <c r="EP2144" s="267"/>
      <c r="EQ2144" s="267"/>
      <c r="ER2144" s="267"/>
      <c r="ES2144" s="267"/>
      <c r="ET2144" s="267"/>
      <c r="EU2144" s="267"/>
      <c r="EV2144" s="267"/>
      <c r="EW2144" s="267"/>
      <c r="EX2144" s="267"/>
      <c r="EY2144" s="267"/>
      <c r="EZ2144" s="267"/>
      <c r="FA2144" s="267"/>
      <c r="FB2144" s="267"/>
      <c r="FC2144" s="267"/>
      <c r="FD2144" s="267"/>
      <c r="FE2144" s="267"/>
      <c r="FF2144" s="267"/>
      <c r="FG2144" s="267"/>
      <c r="FH2144" s="267"/>
      <c r="FI2144" s="267"/>
      <c r="FJ2144" s="267"/>
      <c r="FK2144" s="267"/>
      <c r="FL2144" s="267"/>
      <c r="FM2144" s="267"/>
      <c r="FN2144" s="267"/>
      <c r="FO2144" s="267"/>
      <c r="FP2144" s="267"/>
      <c r="FQ2144" s="267"/>
      <c r="FR2144" s="267"/>
      <c r="FS2144" s="267"/>
      <c r="FT2144" s="267"/>
      <c r="FU2144" s="267"/>
      <c r="FV2144" s="267"/>
      <c r="FW2144" s="267"/>
      <c r="FX2144" s="267"/>
      <c r="FY2144" s="267"/>
      <c r="FZ2144" s="267"/>
      <c r="GA2144" s="267"/>
      <c r="GB2144" s="267"/>
      <c r="GC2144" s="267"/>
      <c r="GD2144" s="267"/>
      <c r="GE2144" s="267"/>
      <c r="GF2144" s="267"/>
      <c r="GG2144" s="267"/>
      <c r="GH2144" s="267"/>
      <c r="GI2144" s="267"/>
      <c r="GJ2144" s="267"/>
      <c r="GK2144" s="267"/>
      <c r="GL2144" s="267"/>
      <c r="GM2144" s="267"/>
      <c r="GN2144" s="267"/>
      <c r="GO2144" s="267"/>
      <c r="GP2144" s="267"/>
      <c r="GQ2144" s="267"/>
      <c r="GR2144" s="267"/>
      <c r="GS2144" s="267"/>
      <c r="GT2144" s="267"/>
      <c r="GU2144" s="267"/>
      <c r="GV2144" s="267"/>
      <c r="GW2144" s="267"/>
      <c r="GX2144" s="267"/>
      <c r="GY2144" s="267"/>
      <c r="GZ2144" s="267"/>
      <c r="HA2144" s="267"/>
      <c r="HB2144" s="267"/>
      <c r="HC2144" s="267"/>
      <c r="HD2144" s="267"/>
      <c r="HE2144" s="267"/>
      <c r="HF2144" s="267"/>
      <c r="HG2144" s="267"/>
      <c r="HH2144" s="267"/>
      <c r="HI2144" s="267"/>
      <c r="HJ2144" s="267"/>
      <c r="HK2144" s="267"/>
      <c r="HL2144" s="267"/>
      <c r="HM2144" s="267"/>
      <c r="HN2144" s="267"/>
      <c r="HO2144" s="267"/>
      <c r="HP2144" s="267"/>
      <c r="HQ2144" s="267"/>
      <c r="HR2144" s="267"/>
      <c r="HS2144" s="267"/>
      <c r="HT2144" s="267"/>
      <c r="HU2144" s="267"/>
      <c r="HV2144" s="267"/>
      <c r="HW2144" s="267"/>
      <c r="HX2144" s="267"/>
      <c r="HY2144" s="267"/>
      <c r="HZ2144" s="267"/>
      <c r="IA2144" s="267"/>
      <c r="IB2144" s="267"/>
      <c r="IC2144" s="267"/>
      <c r="ID2144" s="267"/>
      <c r="IE2144" s="267"/>
      <c r="IF2144" s="267"/>
      <c r="IG2144" s="267"/>
      <c r="IH2144" s="267"/>
      <c r="II2144" s="267"/>
      <c r="IJ2144" s="267"/>
      <c r="IK2144" s="267"/>
      <c r="IL2144" s="267"/>
      <c r="IM2144" s="267"/>
      <c r="IN2144" s="267"/>
      <c r="IO2144" s="267"/>
      <c r="IP2144" s="267"/>
      <c r="IQ2144" s="267"/>
      <c r="IR2144" s="267"/>
      <c r="IS2144" s="267"/>
      <c r="IT2144" s="267"/>
      <c r="IU2144" s="267"/>
    </row>
    <row r="2145" spans="1:255" s="268" customFormat="1" ht="12.75">
      <c r="A2145" s="267"/>
      <c r="B2145" s="267"/>
      <c r="C2145" s="267"/>
      <c r="D2145" s="267"/>
      <c r="E2145" s="267"/>
      <c r="F2145" s="267"/>
      <c r="G2145" s="267"/>
      <c r="H2145" s="267"/>
      <c r="I2145" s="267"/>
      <c r="J2145" s="267"/>
      <c r="K2145" s="267"/>
      <c r="L2145" s="267"/>
      <c r="M2145" s="267"/>
      <c r="N2145" s="267"/>
      <c r="O2145" s="267"/>
      <c r="P2145" s="267"/>
      <c r="Q2145" s="267"/>
      <c r="R2145" s="267"/>
      <c r="S2145" s="267"/>
      <c r="T2145" s="267"/>
      <c r="U2145" s="267"/>
      <c r="V2145" s="267"/>
      <c r="W2145" s="267"/>
      <c r="X2145" s="267"/>
      <c r="Y2145" s="267"/>
      <c r="Z2145" s="267"/>
      <c r="AA2145" s="267"/>
      <c r="AB2145" s="267"/>
      <c r="AC2145" s="267"/>
      <c r="AD2145" s="267"/>
      <c r="AE2145" s="267"/>
      <c r="AF2145" s="267"/>
      <c r="AG2145" s="267"/>
      <c r="AH2145" s="267"/>
      <c r="AI2145" s="267"/>
      <c r="AJ2145" s="267"/>
      <c r="AK2145" s="267"/>
      <c r="AL2145" s="267"/>
      <c r="AM2145" s="267"/>
      <c r="AN2145" s="267"/>
      <c r="AO2145" s="267"/>
      <c r="AP2145" s="267"/>
      <c r="AQ2145" s="267"/>
      <c r="AR2145" s="267"/>
      <c r="AS2145" s="267"/>
      <c r="AT2145" s="267"/>
      <c r="AU2145" s="267"/>
      <c r="AV2145" s="267"/>
      <c r="AW2145" s="267"/>
      <c r="AX2145" s="267"/>
      <c r="AY2145" s="267"/>
      <c r="AZ2145" s="267"/>
      <c r="BA2145" s="267"/>
      <c r="BB2145" s="267"/>
      <c r="BC2145" s="267"/>
      <c r="BD2145" s="267"/>
      <c r="BE2145" s="267"/>
      <c r="BF2145" s="267"/>
      <c r="BG2145" s="267"/>
      <c r="BH2145" s="267"/>
      <c r="BI2145" s="267"/>
      <c r="BJ2145" s="267"/>
      <c r="BK2145" s="267"/>
      <c r="BL2145" s="267"/>
      <c r="BM2145" s="267"/>
      <c r="BN2145" s="267"/>
      <c r="BO2145" s="267"/>
      <c r="BP2145" s="267"/>
      <c r="BQ2145" s="267"/>
      <c r="BR2145" s="267"/>
      <c r="BS2145" s="267"/>
      <c r="BT2145" s="267"/>
      <c r="BU2145" s="267"/>
      <c r="BV2145" s="267"/>
      <c r="BW2145" s="267"/>
      <c r="BX2145" s="267"/>
      <c r="BY2145" s="267"/>
      <c r="BZ2145" s="267"/>
      <c r="CA2145" s="267"/>
      <c r="CB2145" s="267"/>
      <c r="CC2145" s="267"/>
      <c r="CD2145" s="267"/>
      <c r="CE2145" s="267"/>
      <c r="CF2145" s="267"/>
      <c r="CG2145" s="267"/>
      <c r="CH2145" s="267"/>
      <c r="CI2145" s="267"/>
      <c r="CJ2145" s="267"/>
      <c r="CK2145" s="267"/>
      <c r="CL2145" s="267"/>
      <c r="CM2145" s="267"/>
      <c r="CN2145" s="267"/>
      <c r="CO2145" s="267"/>
      <c r="CP2145" s="267"/>
      <c r="CQ2145" s="267"/>
      <c r="CR2145" s="267"/>
      <c r="CS2145" s="267"/>
      <c r="CT2145" s="267"/>
      <c r="CU2145" s="267"/>
      <c r="CV2145" s="267"/>
      <c r="CW2145" s="267"/>
      <c r="CX2145" s="267"/>
      <c r="CY2145" s="267"/>
      <c r="CZ2145" s="267"/>
      <c r="DA2145" s="267"/>
      <c r="DB2145" s="267"/>
      <c r="DC2145" s="267"/>
      <c r="DD2145" s="267"/>
      <c r="DE2145" s="267"/>
      <c r="DF2145" s="267"/>
      <c r="DG2145" s="267"/>
      <c r="DH2145" s="267"/>
      <c r="DI2145" s="267"/>
      <c r="DJ2145" s="267"/>
      <c r="DK2145" s="267"/>
      <c r="DL2145" s="267"/>
      <c r="DM2145" s="267"/>
      <c r="DN2145" s="267"/>
      <c r="DO2145" s="267"/>
      <c r="DP2145" s="267"/>
      <c r="DQ2145" s="267"/>
      <c r="DR2145" s="267"/>
      <c r="DS2145" s="267"/>
      <c r="DT2145" s="267"/>
      <c r="DU2145" s="267"/>
      <c r="DV2145" s="267"/>
      <c r="DW2145" s="267"/>
      <c r="DX2145" s="267"/>
      <c r="DY2145" s="267"/>
      <c r="DZ2145" s="267"/>
      <c r="EA2145" s="267"/>
      <c r="EB2145" s="267"/>
      <c r="EC2145" s="267"/>
      <c r="ED2145" s="267"/>
      <c r="EE2145" s="267"/>
      <c r="EF2145" s="267"/>
      <c r="EG2145" s="267"/>
      <c r="EH2145" s="267"/>
      <c r="EI2145" s="267"/>
      <c r="EJ2145" s="267"/>
      <c r="EK2145" s="267"/>
      <c r="EL2145" s="267"/>
      <c r="EM2145" s="267"/>
      <c r="EN2145" s="267"/>
      <c r="EO2145" s="267"/>
      <c r="EP2145" s="267"/>
      <c r="EQ2145" s="267"/>
      <c r="ER2145" s="267"/>
      <c r="ES2145" s="267"/>
      <c r="ET2145" s="267"/>
      <c r="EU2145" s="267"/>
      <c r="EV2145" s="267"/>
      <c r="EW2145" s="267"/>
      <c r="EX2145" s="267"/>
      <c r="EY2145" s="267"/>
      <c r="EZ2145" s="267"/>
      <c r="FA2145" s="267"/>
      <c r="FB2145" s="267"/>
      <c r="FC2145" s="267"/>
      <c r="FD2145" s="267"/>
      <c r="FE2145" s="267"/>
      <c r="FF2145" s="267"/>
      <c r="FG2145" s="267"/>
      <c r="FH2145" s="267"/>
      <c r="FI2145" s="267"/>
      <c r="FJ2145" s="267"/>
      <c r="FK2145" s="267"/>
      <c r="FL2145" s="267"/>
      <c r="FM2145" s="267"/>
      <c r="FN2145" s="267"/>
      <c r="FO2145" s="267"/>
      <c r="FP2145" s="267"/>
      <c r="FQ2145" s="267"/>
      <c r="FR2145" s="267"/>
      <c r="FS2145" s="267"/>
      <c r="FT2145" s="267"/>
      <c r="FU2145" s="267"/>
      <c r="FV2145" s="267"/>
      <c r="FW2145" s="267"/>
      <c r="FX2145" s="267"/>
      <c r="FY2145" s="267"/>
      <c r="FZ2145" s="267"/>
      <c r="GA2145" s="267"/>
      <c r="GB2145" s="267"/>
      <c r="GC2145" s="267"/>
      <c r="GD2145" s="267"/>
      <c r="GE2145" s="267"/>
      <c r="GF2145" s="267"/>
      <c r="GG2145" s="267"/>
      <c r="GH2145" s="267"/>
      <c r="GI2145" s="267"/>
      <c r="GJ2145" s="267"/>
      <c r="GK2145" s="267"/>
      <c r="GL2145" s="267"/>
      <c r="GM2145" s="267"/>
      <c r="GN2145" s="267"/>
      <c r="GO2145" s="267"/>
      <c r="GP2145" s="267"/>
      <c r="GQ2145" s="267"/>
      <c r="GR2145" s="267"/>
      <c r="GS2145" s="267"/>
      <c r="GT2145" s="267"/>
      <c r="GU2145" s="267"/>
      <c r="GV2145" s="267"/>
      <c r="GW2145" s="267"/>
      <c r="GX2145" s="267"/>
      <c r="GY2145" s="267"/>
      <c r="GZ2145" s="267"/>
      <c r="HA2145" s="267"/>
      <c r="HB2145" s="267"/>
      <c r="HC2145" s="267"/>
      <c r="HD2145" s="267"/>
      <c r="HE2145" s="267"/>
      <c r="HF2145" s="267"/>
      <c r="HG2145" s="267"/>
      <c r="HH2145" s="267"/>
      <c r="HI2145" s="267"/>
      <c r="HJ2145" s="267"/>
      <c r="HK2145" s="267"/>
      <c r="HL2145" s="267"/>
      <c r="HM2145" s="267"/>
      <c r="HN2145" s="267"/>
      <c r="HO2145" s="267"/>
      <c r="HP2145" s="267"/>
      <c r="HQ2145" s="267"/>
      <c r="HR2145" s="267"/>
      <c r="HS2145" s="267"/>
      <c r="HT2145" s="267"/>
      <c r="HU2145" s="267"/>
      <c r="HV2145" s="267"/>
      <c r="HW2145" s="267"/>
      <c r="HX2145" s="267"/>
      <c r="HY2145" s="267"/>
      <c r="HZ2145" s="267"/>
      <c r="IA2145" s="267"/>
      <c r="IB2145" s="267"/>
      <c r="IC2145" s="267"/>
      <c r="ID2145" s="267"/>
      <c r="IE2145" s="267"/>
      <c r="IF2145" s="267"/>
      <c r="IG2145" s="267"/>
      <c r="IH2145" s="267"/>
      <c r="II2145" s="267"/>
      <c r="IJ2145" s="267"/>
      <c r="IK2145" s="267"/>
      <c r="IL2145" s="267"/>
      <c r="IM2145" s="267"/>
      <c r="IN2145" s="267"/>
      <c r="IO2145" s="267"/>
      <c r="IP2145" s="267"/>
      <c r="IQ2145" s="267"/>
      <c r="IR2145" s="267"/>
      <c r="IS2145" s="267"/>
      <c r="IT2145" s="267"/>
      <c r="IU2145" s="267"/>
    </row>
    <row r="2146" spans="1:255" s="268" customFormat="1" ht="12.75">
      <c r="A2146" s="267"/>
      <c r="B2146" s="267"/>
      <c r="C2146" s="267"/>
      <c r="D2146" s="267"/>
      <c r="E2146" s="267"/>
      <c r="F2146" s="267"/>
      <c r="G2146" s="267"/>
      <c r="H2146" s="267"/>
      <c r="I2146" s="267"/>
      <c r="J2146" s="267"/>
      <c r="K2146" s="267"/>
      <c r="L2146" s="267"/>
      <c r="M2146" s="267"/>
      <c r="N2146" s="267"/>
      <c r="O2146" s="267"/>
      <c r="P2146" s="267"/>
      <c r="Q2146" s="267"/>
      <c r="R2146" s="267"/>
      <c r="S2146" s="267"/>
      <c r="T2146" s="267"/>
      <c r="U2146" s="267"/>
      <c r="V2146" s="267"/>
      <c r="W2146" s="267"/>
      <c r="X2146" s="267"/>
      <c r="Y2146" s="267"/>
      <c r="Z2146" s="267"/>
      <c r="AA2146" s="267"/>
      <c r="AB2146" s="267"/>
      <c r="AC2146" s="267"/>
      <c r="AD2146" s="267"/>
      <c r="AE2146" s="267"/>
      <c r="AF2146" s="267"/>
      <c r="AG2146" s="267"/>
      <c r="AH2146" s="267"/>
      <c r="AI2146" s="267"/>
      <c r="AJ2146" s="267"/>
      <c r="AK2146" s="267"/>
      <c r="AL2146" s="267"/>
      <c r="AM2146" s="267"/>
      <c r="AN2146" s="267"/>
      <c r="AO2146" s="267"/>
      <c r="AP2146" s="267"/>
      <c r="AQ2146" s="267"/>
      <c r="AR2146" s="267"/>
      <c r="AS2146" s="267"/>
      <c r="AT2146" s="267"/>
      <c r="AU2146" s="267"/>
      <c r="AV2146" s="267"/>
      <c r="AW2146" s="267"/>
      <c r="AX2146" s="267"/>
      <c r="AY2146" s="267"/>
      <c r="AZ2146" s="267"/>
      <c r="BA2146" s="267"/>
      <c r="BB2146" s="267"/>
      <c r="BC2146" s="267"/>
      <c r="BD2146" s="267"/>
      <c r="BE2146" s="267"/>
      <c r="BF2146" s="267"/>
      <c r="BG2146" s="267"/>
      <c r="BH2146" s="267"/>
      <c r="BI2146" s="267"/>
      <c r="BJ2146" s="267"/>
      <c r="BK2146" s="267"/>
      <c r="BL2146" s="267"/>
      <c r="BM2146" s="267"/>
      <c r="BN2146" s="267"/>
      <c r="BO2146" s="267"/>
      <c r="BP2146" s="267"/>
      <c r="BQ2146" s="267"/>
      <c r="BR2146" s="267"/>
      <c r="BS2146" s="267"/>
      <c r="BT2146" s="267"/>
      <c r="BU2146" s="267"/>
      <c r="BV2146" s="267"/>
      <c r="BW2146" s="267"/>
      <c r="BX2146" s="267"/>
      <c r="BY2146" s="267"/>
      <c r="BZ2146" s="267"/>
      <c r="CA2146" s="267"/>
      <c r="CB2146" s="267"/>
      <c r="CC2146" s="267"/>
      <c r="CD2146" s="267"/>
      <c r="CE2146" s="267"/>
      <c r="CF2146" s="267"/>
      <c r="CG2146" s="267"/>
      <c r="CH2146" s="267"/>
      <c r="CI2146" s="267"/>
      <c r="CJ2146" s="267"/>
      <c r="CK2146" s="267"/>
      <c r="CL2146" s="267"/>
      <c r="CM2146" s="267"/>
      <c r="CN2146" s="267"/>
      <c r="CO2146" s="267"/>
      <c r="CP2146" s="267"/>
      <c r="CQ2146" s="267"/>
      <c r="CR2146" s="267"/>
      <c r="CS2146" s="267"/>
      <c r="CT2146" s="267"/>
      <c r="CU2146" s="267"/>
      <c r="CV2146" s="267"/>
      <c r="CW2146" s="267"/>
      <c r="CX2146" s="267"/>
      <c r="CY2146" s="267"/>
      <c r="CZ2146" s="267"/>
      <c r="DA2146" s="267"/>
      <c r="DB2146" s="267"/>
      <c r="DC2146" s="267"/>
      <c r="DD2146" s="267"/>
      <c r="DE2146" s="267"/>
      <c r="DF2146" s="267"/>
      <c r="DG2146" s="267"/>
      <c r="DH2146" s="267"/>
      <c r="DI2146" s="267"/>
      <c r="DJ2146" s="267"/>
      <c r="DK2146" s="267"/>
      <c r="DL2146" s="267"/>
      <c r="DM2146" s="267"/>
      <c r="DN2146" s="267"/>
      <c r="DO2146" s="267"/>
      <c r="DP2146" s="267"/>
      <c r="DQ2146" s="267"/>
      <c r="DR2146" s="267"/>
      <c r="DS2146" s="267"/>
      <c r="DT2146" s="267"/>
      <c r="DU2146" s="267"/>
      <c r="DV2146" s="267"/>
      <c r="DW2146" s="267"/>
      <c r="DX2146" s="267"/>
      <c r="DY2146" s="267"/>
      <c r="DZ2146" s="267"/>
      <c r="EA2146" s="267"/>
      <c r="EB2146" s="267"/>
      <c r="EC2146" s="267"/>
      <c r="ED2146" s="267"/>
      <c r="EE2146" s="267"/>
      <c r="EF2146" s="267"/>
      <c r="EG2146" s="267"/>
      <c r="EH2146" s="267"/>
      <c r="EI2146" s="267"/>
      <c r="EJ2146" s="267"/>
      <c r="EK2146" s="267"/>
      <c r="EL2146" s="267"/>
      <c r="EM2146" s="267"/>
      <c r="EN2146" s="267"/>
      <c r="EO2146" s="267"/>
      <c r="EP2146" s="267"/>
      <c r="EQ2146" s="267"/>
      <c r="ER2146" s="267"/>
      <c r="ES2146" s="267"/>
      <c r="ET2146" s="267"/>
      <c r="EU2146" s="267"/>
      <c r="EV2146" s="267"/>
      <c r="EW2146" s="267"/>
      <c r="EX2146" s="267"/>
      <c r="EY2146" s="267"/>
      <c r="EZ2146" s="267"/>
      <c r="FA2146" s="267"/>
      <c r="FB2146" s="267"/>
      <c r="FC2146" s="267"/>
      <c r="FD2146" s="267"/>
      <c r="FE2146" s="267"/>
      <c r="FF2146" s="267"/>
      <c r="FG2146" s="267"/>
      <c r="FH2146" s="267"/>
      <c r="FI2146" s="267"/>
      <c r="FJ2146" s="267"/>
      <c r="FK2146" s="267"/>
      <c r="FL2146" s="267"/>
      <c r="FM2146" s="267"/>
      <c r="FN2146" s="267"/>
      <c r="FO2146" s="267"/>
      <c r="FP2146" s="267"/>
      <c r="FQ2146" s="267"/>
      <c r="FR2146" s="267"/>
      <c r="FS2146" s="267"/>
      <c r="FT2146" s="267"/>
      <c r="FU2146" s="267"/>
      <c r="FV2146" s="267"/>
      <c r="FW2146" s="267"/>
      <c r="FX2146" s="267"/>
      <c r="FY2146" s="267"/>
      <c r="FZ2146" s="267"/>
      <c r="GA2146" s="267"/>
      <c r="GB2146" s="267"/>
      <c r="GC2146" s="267"/>
      <c r="GD2146" s="267"/>
      <c r="GE2146" s="267"/>
      <c r="GF2146" s="267"/>
      <c r="GG2146" s="267"/>
      <c r="GH2146" s="267"/>
      <c r="GI2146" s="267"/>
      <c r="GJ2146" s="267"/>
      <c r="GK2146" s="267"/>
      <c r="GL2146" s="267"/>
      <c r="GM2146" s="267"/>
      <c r="GN2146" s="267"/>
      <c r="GO2146" s="267"/>
      <c r="GP2146" s="267"/>
      <c r="GQ2146" s="267"/>
      <c r="GR2146" s="267"/>
      <c r="GS2146" s="267"/>
      <c r="GT2146" s="267"/>
      <c r="GU2146" s="267"/>
      <c r="GV2146" s="267"/>
      <c r="GW2146" s="267"/>
      <c r="GX2146" s="267"/>
      <c r="GY2146" s="267"/>
      <c r="GZ2146" s="267"/>
      <c r="HA2146" s="267"/>
      <c r="HB2146" s="267"/>
      <c r="HC2146" s="267"/>
      <c r="HD2146" s="267"/>
      <c r="HE2146" s="267"/>
      <c r="HF2146" s="267"/>
      <c r="HG2146" s="267"/>
      <c r="HH2146" s="267"/>
      <c r="HI2146" s="267"/>
      <c r="HJ2146" s="267"/>
      <c r="HK2146" s="267"/>
      <c r="HL2146" s="267"/>
      <c r="HM2146" s="267"/>
      <c r="HN2146" s="267"/>
      <c r="HO2146" s="267"/>
      <c r="HP2146" s="267"/>
      <c r="HQ2146" s="267"/>
      <c r="HR2146" s="267"/>
      <c r="HS2146" s="267"/>
      <c r="HT2146" s="267"/>
      <c r="HU2146" s="267"/>
      <c r="HV2146" s="267"/>
      <c r="HW2146" s="267"/>
      <c r="HX2146" s="267"/>
      <c r="HY2146" s="267"/>
      <c r="HZ2146" s="267"/>
      <c r="IA2146" s="267"/>
      <c r="IB2146" s="267"/>
      <c r="IC2146" s="267"/>
      <c r="ID2146" s="267"/>
      <c r="IE2146" s="267"/>
      <c r="IF2146" s="267"/>
      <c r="IG2146" s="267"/>
      <c r="IH2146" s="267"/>
      <c r="II2146" s="267"/>
      <c r="IJ2146" s="267"/>
      <c r="IK2146" s="267"/>
      <c r="IL2146" s="267"/>
      <c r="IM2146" s="267"/>
      <c r="IN2146" s="267"/>
      <c r="IO2146" s="267"/>
      <c r="IP2146" s="267"/>
      <c r="IQ2146" s="267"/>
      <c r="IR2146" s="267"/>
      <c r="IS2146" s="267"/>
      <c r="IT2146" s="267"/>
      <c r="IU2146" s="267"/>
    </row>
    <row r="2147" spans="1:255" s="268" customFormat="1" ht="12.75">
      <c r="A2147" s="267"/>
      <c r="B2147" s="267"/>
      <c r="C2147" s="267"/>
      <c r="D2147" s="267"/>
      <c r="E2147" s="267"/>
      <c r="F2147" s="267"/>
      <c r="G2147" s="267"/>
      <c r="H2147" s="267"/>
      <c r="I2147" s="267"/>
      <c r="J2147" s="267"/>
      <c r="K2147" s="267"/>
      <c r="L2147" s="267"/>
      <c r="M2147" s="267"/>
      <c r="N2147" s="267"/>
      <c r="O2147" s="267"/>
      <c r="P2147" s="267"/>
      <c r="Q2147" s="267"/>
      <c r="R2147" s="267"/>
      <c r="S2147" s="267"/>
      <c r="T2147" s="267"/>
      <c r="U2147" s="267"/>
      <c r="V2147" s="267"/>
      <c r="W2147" s="267"/>
      <c r="X2147" s="267"/>
      <c r="Y2147" s="267"/>
      <c r="Z2147" s="267"/>
      <c r="AA2147" s="267"/>
      <c r="AB2147" s="267"/>
      <c r="AC2147" s="267"/>
      <c r="AD2147" s="267"/>
      <c r="AE2147" s="267"/>
      <c r="AF2147" s="267"/>
      <c r="AG2147" s="267"/>
      <c r="AH2147" s="267"/>
      <c r="AI2147" s="267"/>
      <c r="AJ2147" s="267"/>
      <c r="AK2147" s="267"/>
      <c r="AL2147" s="267"/>
      <c r="AM2147" s="267"/>
      <c r="AN2147" s="267"/>
      <c r="AO2147" s="267"/>
      <c r="AP2147" s="267"/>
      <c r="AQ2147" s="267"/>
      <c r="AR2147" s="267"/>
      <c r="AS2147" s="267"/>
      <c r="AT2147" s="267"/>
      <c r="AU2147" s="267"/>
      <c r="AV2147" s="267"/>
      <c r="AW2147" s="267"/>
      <c r="AX2147" s="267"/>
      <c r="AY2147" s="267"/>
      <c r="AZ2147" s="267"/>
      <c r="BA2147" s="267"/>
      <c r="BB2147" s="267"/>
      <c r="BC2147" s="267"/>
      <c r="BD2147" s="267"/>
      <c r="BE2147" s="267"/>
      <c r="BF2147" s="267"/>
      <c r="BG2147" s="267"/>
      <c r="BH2147" s="267"/>
      <c r="BI2147" s="267"/>
      <c r="BJ2147" s="267"/>
      <c r="BK2147" s="267"/>
      <c r="BL2147" s="267"/>
      <c r="BM2147" s="267"/>
      <c r="BN2147" s="267"/>
      <c r="BO2147" s="267"/>
      <c r="BP2147" s="267"/>
      <c r="BQ2147" s="267"/>
      <c r="BR2147" s="267"/>
      <c r="BS2147" s="267"/>
      <c r="BT2147" s="267"/>
      <c r="BU2147" s="267"/>
      <c r="BV2147" s="267"/>
      <c r="BW2147" s="267"/>
      <c r="BX2147" s="267"/>
      <c r="BY2147" s="267"/>
      <c r="BZ2147" s="267"/>
      <c r="CA2147" s="267"/>
      <c r="CB2147" s="267"/>
      <c r="CC2147" s="267"/>
      <c r="CD2147" s="267"/>
      <c r="CE2147" s="267"/>
      <c r="CF2147" s="267"/>
      <c r="CG2147" s="267"/>
      <c r="CH2147" s="267"/>
      <c r="CI2147" s="267"/>
      <c r="CJ2147" s="267"/>
      <c r="CK2147" s="267"/>
      <c r="CL2147" s="267"/>
      <c r="CM2147" s="267"/>
      <c r="CN2147" s="267"/>
      <c r="CO2147" s="267"/>
      <c r="CP2147" s="267"/>
      <c r="CQ2147" s="267"/>
      <c r="CR2147" s="267"/>
      <c r="CS2147" s="267"/>
      <c r="CT2147" s="267"/>
      <c r="CU2147" s="267"/>
      <c r="CV2147" s="267"/>
      <c r="CW2147" s="267"/>
      <c r="CX2147" s="267"/>
      <c r="CY2147" s="267"/>
      <c r="CZ2147" s="267"/>
      <c r="DA2147" s="267"/>
      <c r="DB2147" s="267"/>
      <c r="DC2147" s="267"/>
      <c r="DD2147" s="267"/>
      <c r="DE2147" s="267"/>
      <c r="DF2147" s="267"/>
      <c r="DG2147" s="267"/>
      <c r="DH2147" s="267"/>
      <c r="DI2147" s="267"/>
      <c r="DJ2147" s="267"/>
      <c r="DK2147" s="267"/>
      <c r="DL2147" s="267"/>
      <c r="DM2147" s="267"/>
      <c r="DN2147" s="267"/>
      <c r="DO2147" s="267"/>
      <c r="DP2147" s="267"/>
      <c r="DQ2147" s="267"/>
      <c r="DR2147" s="267"/>
      <c r="DS2147" s="267"/>
      <c r="DT2147" s="267"/>
      <c r="DU2147" s="267"/>
      <c r="DV2147" s="267"/>
      <c r="DW2147" s="267"/>
      <c r="DX2147" s="267"/>
      <c r="DY2147" s="267"/>
      <c r="DZ2147" s="267"/>
      <c r="EA2147" s="267"/>
      <c r="EB2147" s="267"/>
      <c r="EC2147" s="267"/>
      <c r="ED2147" s="267"/>
      <c r="EE2147" s="267"/>
      <c r="EF2147" s="267"/>
      <c r="EG2147" s="267"/>
      <c r="EH2147" s="267"/>
      <c r="EI2147" s="267"/>
      <c r="EJ2147" s="267"/>
      <c r="EK2147" s="267"/>
      <c r="EL2147" s="267"/>
      <c r="EM2147" s="267"/>
      <c r="EN2147" s="267"/>
      <c r="EO2147" s="267"/>
      <c r="EP2147" s="267"/>
      <c r="EQ2147" s="267"/>
      <c r="ER2147" s="267"/>
      <c r="ES2147" s="267"/>
      <c r="ET2147" s="267"/>
      <c r="EU2147" s="267"/>
      <c r="EV2147" s="267"/>
      <c r="EW2147" s="267"/>
      <c r="EX2147" s="267"/>
      <c r="EY2147" s="267"/>
      <c r="EZ2147" s="267"/>
      <c r="FA2147" s="267"/>
      <c r="FB2147" s="267"/>
      <c r="FC2147" s="267"/>
      <c r="FD2147" s="267"/>
      <c r="FE2147" s="267"/>
      <c r="FF2147" s="267"/>
      <c r="FG2147" s="267"/>
      <c r="FH2147" s="267"/>
      <c r="FI2147" s="267"/>
      <c r="FJ2147" s="267"/>
      <c r="FK2147" s="267"/>
      <c r="FL2147" s="267"/>
      <c r="FM2147" s="267"/>
      <c r="FN2147" s="267"/>
      <c r="FO2147" s="267"/>
      <c r="FP2147" s="267"/>
      <c r="FQ2147" s="267"/>
      <c r="FR2147" s="267"/>
      <c r="FS2147" s="267"/>
      <c r="FT2147" s="267"/>
      <c r="FU2147" s="267"/>
      <c r="FV2147" s="267"/>
      <c r="FW2147" s="267"/>
      <c r="FX2147" s="267"/>
      <c r="FY2147" s="267"/>
      <c r="FZ2147" s="267"/>
      <c r="GA2147" s="267"/>
      <c r="GB2147" s="267"/>
      <c r="GC2147" s="267"/>
      <c r="GD2147" s="267"/>
      <c r="GE2147" s="267"/>
      <c r="GF2147" s="267"/>
      <c r="GG2147" s="267"/>
      <c r="GH2147" s="267"/>
      <c r="GI2147" s="267"/>
      <c r="GJ2147" s="267"/>
      <c r="GK2147" s="267"/>
      <c r="GL2147" s="267"/>
      <c r="GM2147" s="267"/>
      <c r="GN2147" s="267"/>
      <c r="GO2147" s="267"/>
      <c r="GP2147" s="267"/>
      <c r="GQ2147" s="267"/>
      <c r="GR2147" s="267"/>
      <c r="GS2147" s="267"/>
      <c r="GT2147" s="267"/>
      <c r="GU2147" s="267"/>
      <c r="GV2147" s="267"/>
      <c r="GW2147" s="267"/>
      <c r="GX2147" s="267"/>
      <c r="GY2147" s="267"/>
      <c r="GZ2147" s="267"/>
      <c r="HA2147" s="267"/>
      <c r="HB2147" s="267"/>
      <c r="HC2147" s="267"/>
      <c r="HD2147" s="267"/>
      <c r="HE2147" s="267"/>
      <c r="HF2147" s="267"/>
      <c r="HG2147" s="267"/>
      <c r="HH2147" s="267"/>
      <c r="HI2147" s="267"/>
      <c r="HJ2147" s="267"/>
      <c r="HK2147" s="267"/>
      <c r="HL2147" s="267"/>
      <c r="HM2147" s="267"/>
      <c r="HN2147" s="267"/>
      <c r="HO2147" s="267"/>
      <c r="HP2147" s="267"/>
      <c r="HQ2147" s="267"/>
      <c r="HR2147" s="267"/>
      <c r="HS2147" s="267"/>
      <c r="HT2147" s="267"/>
      <c r="HU2147" s="267"/>
      <c r="HV2147" s="267"/>
      <c r="HW2147" s="267"/>
      <c r="HX2147" s="267"/>
      <c r="HY2147" s="267"/>
      <c r="HZ2147" s="267"/>
      <c r="IA2147" s="267"/>
      <c r="IB2147" s="267"/>
      <c r="IC2147" s="267"/>
      <c r="ID2147" s="267"/>
      <c r="IE2147" s="267"/>
      <c r="IF2147" s="267"/>
      <c r="IG2147" s="267"/>
      <c r="IH2147" s="267"/>
      <c r="II2147" s="267"/>
      <c r="IJ2147" s="267"/>
      <c r="IK2147" s="267"/>
      <c r="IL2147" s="267"/>
      <c r="IM2147" s="267"/>
      <c r="IN2147" s="267"/>
      <c r="IO2147" s="267"/>
      <c r="IP2147" s="267"/>
      <c r="IQ2147" s="267"/>
      <c r="IR2147" s="267"/>
      <c r="IS2147" s="267"/>
      <c r="IT2147" s="267"/>
      <c r="IU2147" s="267"/>
    </row>
    <row r="2148" spans="1:255" s="268" customFormat="1" ht="12.75">
      <c r="A2148" s="267"/>
      <c r="B2148" s="267"/>
      <c r="C2148" s="267"/>
      <c r="D2148" s="267"/>
      <c r="E2148" s="267"/>
      <c r="F2148" s="267"/>
      <c r="G2148" s="267"/>
      <c r="H2148" s="267"/>
      <c r="I2148" s="267"/>
      <c r="J2148" s="267"/>
      <c r="K2148" s="267"/>
      <c r="L2148" s="267"/>
      <c r="M2148" s="267"/>
      <c r="N2148" s="267"/>
      <c r="O2148" s="267"/>
      <c r="P2148" s="267"/>
      <c r="Q2148" s="267"/>
      <c r="R2148" s="267"/>
      <c r="S2148" s="267"/>
      <c r="T2148" s="267"/>
      <c r="U2148" s="267"/>
      <c r="V2148" s="267"/>
      <c r="W2148" s="267"/>
      <c r="X2148" s="267"/>
      <c r="Y2148" s="267"/>
      <c r="Z2148" s="267"/>
      <c r="AA2148" s="267"/>
      <c r="AB2148" s="267"/>
      <c r="AC2148" s="267"/>
      <c r="AD2148" s="267"/>
      <c r="AE2148" s="267"/>
      <c r="AF2148" s="267"/>
      <c r="AG2148" s="267"/>
      <c r="AH2148" s="267"/>
      <c r="AI2148" s="267"/>
      <c r="AJ2148" s="267"/>
      <c r="AK2148" s="267"/>
      <c r="AL2148" s="267"/>
      <c r="AM2148" s="267"/>
      <c r="AN2148" s="267"/>
      <c r="AO2148" s="267"/>
      <c r="AP2148" s="267"/>
      <c r="AQ2148" s="267"/>
      <c r="AR2148" s="267"/>
      <c r="AS2148" s="267"/>
      <c r="AT2148" s="267"/>
      <c r="AU2148" s="267"/>
      <c r="AV2148" s="267"/>
      <c r="AW2148" s="267"/>
      <c r="AX2148" s="267"/>
      <c r="AY2148" s="267"/>
      <c r="AZ2148" s="267"/>
      <c r="BA2148" s="267"/>
      <c r="BB2148" s="267"/>
      <c r="BC2148" s="267"/>
      <c r="BD2148" s="267"/>
      <c r="BE2148" s="267"/>
      <c r="BF2148" s="267"/>
      <c r="BG2148" s="267"/>
      <c r="BH2148" s="267"/>
      <c r="BI2148" s="267"/>
      <c r="BJ2148" s="267"/>
      <c r="BK2148" s="267"/>
      <c r="BL2148" s="267"/>
      <c r="BM2148" s="267"/>
      <c r="BN2148" s="267"/>
      <c r="BO2148" s="267"/>
      <c r="BP2148" s="267"/>
      <c r="BQ2148" s="267"/>
      <c r="BR2148" s="267"/>
      <c r="BS2148" s="267"/>
      <c r="BT2148" s="267"/>
      <c r="BU2148" s="267"/>
      <c r="BV2148" s="267"/>
      <c r="BW2148" s="267"/>
      <c r="BX2148" s="267"/>
      <c r="BY2148" s="267"/>
      <c r="BZ2148" s="267"/>
      <c r="CA2148" s="267"/>
      <c r="CB2148" s="267"/>
      <c r="CC2148" s="267"/>
      <c r="CD2148" s="267"/>
      <c r="CE2148" s="267"/>
      <c r="CF2148" s="267"/>
      <c r="CG2148" s="267"/>
      <c r="CH2148" s="267"/>
      <c r="CI2148" s="267"/>
      <c r="CJ2148" s="267"/>
      <c r="CK2148" s="267"/>
      <c r="CL2148" s="267"/>
      <c r="CM2148" s="267"/>
      <c r="CN2148" s="267"/>
      <c r="CO2148" s="267"/>
      <c r="CP2148" s="267"/>
      <c r="CQ2148" s="267"/>
      <c r="CR2148" s="267"/>
      <c r="CS2148" s="267"/>
      <c r="CT2148" s="267"/>
      <c r="CU2148" s="267"/>
      <c r="CV2148" s="267"/>
      <c r="CW2148" s="267"/>
      <c r="CX2148" s="267"/>
      <c r="CY2148" s="267"/>
      <c r="CZ2148" s="267"/>
      <c r="DA2148" s="267"/>
      <c r="DB2148" s="267"/>
      <c r="DC2148" s="267"/>
      <c r="DD2148" s="267"/>
      <c r="DE2148" s="267"/>
      <c r="DF2148" s="267"/>
      <c r="DG2148" s="267"/>
      <c r="DH2148" s="267"/>
      <c r="DI2148" s="267"/>
      <c r="DJ2148" s="267"/>
      <c r="DK2148" s="267"/>
      <c r="DL2148" s="267"/>
      <c r="DM2148" s="267"/>
      <c r="DN2148" s="267"/>
      <c r="DO2148" s="267"/>
      <c r="DP2148" s="267"/>
      <c r="DQ2148" s="267"/>
      <c r="DR2148" s="267"/>
      <c r="DS2148" s="267"/>
      <c r="DT2148" s="267"/>
      <c r="DU2148" s="267"/>
      <c r="DV2148" s="267"/>
      <c r="DW2148" s="267"/>
      <c r="DX2148" s="267"/>
      <c r="DY2148" s="267"/>
      <c r="DZ2148" s="267"/>
      <c r="EA2148" s="267"/>
      <c r="EB2148" s="267"/>
      <c r="EC2148" s="267"/>
      <c r="ED2148" s="267"/>
      <c r="EE2148" s="267"/>
      <c r="EF2148" s="267"/>
      <c r="EG2148" s="267"/>
      <c r="EH2148" s="267"/>
      <c r="EI2148" s="267"/>
      <c r="EJ2148" s="267"/>
      <c r="EK2148" s="267"/>
      <c r="EL2148" s="267"/>
      <c r="EM2148" s="267"/>
      <c r="EN2148" s="267"/>
      <c r="EO2148" s="267"/>
      <c r="EP2148" s="267"/>
      <c r="EQ2148" s="267"/>
      <c r="ER2148" s="267"/>
      <c r="ES2148" s="267"/>
      <c r="ET2148" s="267"/>
      <c r="EU2148" s="267"/>
      <c r="EV2148" s="267"/>
      <c r="EW2148" s="267"/>
      <c r="EX2148" s="267"/>
      <c r="EY2148" s="267"/>
      <c r="EZ2148" s="267"/>
      <c r="FA2148" s="267"/>
      <c r="FB2148" s="267"/>
      <c r="FC2148" s="267"/>
      <c r="FD2148" s="267"/>
      <c r="FE2148" s="267"/>
      <c r="FF2148" s="267"/>
      <c r="FG2148" s="267"/>
      <c r="FH2148" s="267"/>
      <c r="FI2148" s="267"/>
      <c r="FJ2148" s="267"/>
      <c r="FK2148" s="267"/>
      <c r="FL2148" s="267"/>
      <c r="FM2148" s="267"/>
      <c r="FN2148" s="267"/>
      <c r="FO2148" s="267"/>
      <c r="FP2148" s="267"/>
      <c r="FQ2148" s="267"/>
      <c r="FR2148" s="267"/>
      <c r="FS2148" s="267"/>
      <c r="FT2148" s="267"/>
      <c r="FU2148" s="267"/>
      <c r="FV2148" s="267"/>
      <c r="FW2148" s="267"/>
      <c r="FX2148" s="267"/>
      <c r="FY2148" s="267"/>
      <c r="FZ2148" s="267"/>
      <c r="GA2148" s="267"/>
      <c r="GB2148" s="267"/>
      <c r="GC2148" s="267"/>
      <c r="GD2148" s="267"/>
      <c r="GE2148" s="267"/>
      <c r="GF2148" s="267"/>
      <c r="GG2148" s="267"/>
      <c r="GH2148" s="267"/>
      <c r="GI2148" s="267"/>
      <c r="GJ2148" s="267"/>
      <c r="GK2148" s="267"/>
      <c r="GL2148" s="267"/>
      <c r="GM2148" s="267"/>
      <c r="GN2148" s="267"/>
      <c r="GO2148" s="267"/>
      <c r="GP2148" s="267"/>
      <c r="GQ2148" s="267"/>
      <c r="GR2148" s="267"/>
      <c r="GS2148" s="267"/>
      <c r="GT2148" s="267"/>
      <c r="GU2148" s="267"/>
      <c r="GV2148" s="267"/>
      <c r="GW2148" s="267"/>
      <c r="GX2148" s="267"/>
      <c r="GY2148" s="267"/>
      <c r="GZ2148" s="267"/>
      <c r="HA2148" s="267"/>
      <c r="HB2148" s="267"/>
      <c r="HC2148" s="267"/>
      <c r="HD2148" s="267"/>
      <c r="HE2148" s="267"/>
      <c r="HF2148" s="267"/>
      <c r="HG2148" s="267"/>
      <c r="HH2148" s="267"/>
      <c r="HI2148" s="267"/>
      <c r="HJ2148" s="267"/>
      <c r="HK2148" s="267"/>
      <c r="HL2148" s="267"/>
      <c r="HM2148" s="267"/>
      <c r="HN2148" s="267"/>
      <c r="HO2148" s="267"/>
      <c r="HP2148" s="267"/>
      <c r="HQ2148" s="267"/>
      <c r="HR2148" s="267"/>
      <c r="HS2148" s="267"/>
      <c r="HT2148" s="267"/>
      <c r="HU2148" s="267"/>
      <c r="HV2148" s="267"/>
      <c r="HW2148" s="267"/>
      <c r="HX2148" s="267"/>
      <c r="HY2148" s="267"/>
      <c r="HZ2148" s="267"/>
      <c r="IA2148" s="267"/>
      <c r="IB2148" s="267"/>
      <c r="IC2148" s="267"/>
      <c r="ID2148" s="267"/>
      <c r="IE2148" s="267"/>
      <c r="IF2148" s="267"/>
      <c r="IG2148" s="267"/>
      <c r="IH2148" s="267"/>
      <c r="II2148" s="267"/>
      <c r="IJ2148" s="267"/>
      <c r="IK2148" s="267"/>
      <c r="IL2148" s="267"/>
      <c r="IM2148" s="267"/>
      <c r="IN2148" s="267"/>
      <c r="IO2148" s="267"/>
      <c r="IP2148" s="267"/>
      <c r="IQ2148" s="267"/>
      <c r="IR2148" s="267"/>
      <c r="IS2148" s="267"/>
      <c r="IT2148" s="267"/>
      <c r="IU2148" s="267"/>
    </row>
    <row r="2149" spans="1:255" s="268" customFormat="1" ht="12.75">
      <c r="A2149" s="267"/>
      <c r="B2149" s="267"/>
      <c r="C2149" s="267"/>
      <c r="D2149" s="267"/>
      <c r="E2149" s="267"/>
      <c r="F2149" s="267"/>
      <c r="G2149" s="267"/>
      <c r="H2149" s="267"/>
      <c r="I2149" s="267"/>
      <c r="J2149" s="267"/>
      <c r="K2149" s="267"/>
      <c r="L2149" s="267"/>
      <c r="M2149" s="267"/>
      <c r="N2149" s="267"/>
      <c r="O2149" s="267"/>
      <c r="P2149" s="267"/>
      <c r="Q2149" s="267"/>
      <c r="R2149" s="267"/>
      <c r="S2149" s="267"/>
      <c r="T2149" s="267"/>
      <c r="U2149" s="267"/>
      <c r="V2149" s="267"/>
      <c r="W2149" s="267"/>
      <c r="X2149" s="267"/>
      <c r="Y2149" s="267"/>
      <c r="Z2149" s="267"/>
      <c r="AA2149" s="267"/>
      <c r="AB2149" s="267"/>
      <c r="AC2149" s="267"/>
      <c r="AD2149" s="267"/>
      <c r="AE2149" s="267"/>
      <c r="AF2149" s="267"/>
      <c r="AG2149" s="267"/>
      <c r="AH2149" s="267"/>
      <c r="AI2149" s="267"/>
      <c r="AJ2149" s="267"/>
      <c r="AK2149" s="267"/>
      <c r="AL2149" s="267"/>
      <c r="AM2149" s="267"/>
      <c r="AN2149" s="267"/>
      <c r="AO2149" s="267"/>
      <c r="AP2149" s="267"/>
      <c r="AQ2149" s="267"/>
      <c r="AR2149" s="267"/>
      <c r="AS2149" s="267"/>
      <c r="AT2149" s="267"/>
      <c r="AU2149" s="267"/>
      <c r="AV2149" s="267"/>
      <c r="AW2149" s="267"/>
      <c r="AX2149" s="267"/>
      <c r="AY2149" s="267"/>
      <c r="AZ2149" s="267"/>
      <c r="BA2149" s="267"/>
      <c r="BB2149" s="267"/>
      <c r="BC2149" s="267"/>
      <c r="BD2149" s="267"/>
      <c r="BE2149" s="267"/>
      <c r="BF2149" s="267"/>
      <c r="BG2149" s="267"/>
      <c r="BH2149" s="267"/>
      <c r="BI2149" s="267"/>
      <c r="BJ2149" s="267"/>
      <c r="BK2149" s="267"/>
      <c r="BL2149" s="267"/>
      <c r="BM2149" s="267"/>
      <c r="BN2149" s="267"/>
      <c r="BO2149" s="267"/>
      <c r="BP2149" s="267"/>
      <c r="BQ2149" s="267"/>
      <c r="BR2149" s="267"/>
      <c r="BS2149" s="267"/>
      <c r="BT2149" s="267"/>
      <c r="BU2149" s="267"/>
      <c r="BV2149" s="267"/>
      <c r="BW2149" s="267"/>
      <c r="BX2149" s="267"/>
      <c r="BY2149" s="267"/>
      <c r="BZ2149" s="267"/>
      <c r="CA2149" s="267"/>
      <c r="CB2149" s="267"/>
      <c r="CC2149" s="267"/>
      <c r="CD2149" s="267"/>
      <c r="CE2149" s="267"/>
      <c r="CF2149" s="267"/>
      <c r="CG2149" s="267"/>
      <c r="CH2149" s="267"/>
      <c r="CI2149" s="267"/>
      <c r="CJ2149" s="267"/>
      <c r="CK2149" s="267"/>
      <c r="CL2149" s="267"/>
      <c r="CM2149" s="267"/>
      <c r="CN2149" s="267"/>
      <c r="CO2149" s="267"/>
      <c r="CP2149" s="267"/>
      <c r="CQ2149" s="267"/>
      <c r="CR2149" s="267"/>
      <c r="CS2149" s="267"/>
      <c r="CT2149" s="267"/>
      <c r="CU2149" s="267"/>
      <c r="CV2149" s="267"/>
      <c r="CW2149" s="267"/>
      <c r="CX2149" s="267"/>
      <c r="CY2149" s="267"/>
      <c r="CZ2149" s="267"/>
      <c r="DA2149" s="267"/>
      <c r="DB2149" s="267"/>
      <c r="DC2149" s="267"/>
      <c r="DD2149" s="267"/>
      <c r="DE2149" s="267"/>
      <c r="DF2149" s="267"/>
      <c r="DG2149" s="267"/>
      <c r="DH2149" s="267"/>
      <c r="DI2149" s="267"/>
      <c r="DJ2149" s="267"/>
      <c r="DK2149" s="267"/>
      <c r="DL2149" s="267"/>
      <c r="DM2149" s="267"/>
      <c r="DN2149" s="267"/>
      <c r="DO2149" s="267"/>
      <c r="DP2149" s="267"/>
      <c r="DQ2149" s="267"/>
      <c r="DR2149" s="267"/>
      <c r="DS2149" s="267"/>
      <c r="DT2149" s="267"/>
      <c r="DU2149" s="267"/>
      <c r="DV2149" s="267"/>
      <c r="DW2149" s="267"/>
      <c r="DX2149" s="267"/>
      <c r="DY2149" s="267"/>
      <c r="DZ2149" s="267"/>
      <c r="EA2149" s="267"/>
      <c r="EB2149" s="267"/>
      <c r="EC2149" s="267"/>
      <c r="ED2149" s="267"/>
      <c r="EE2149" s="267"/>
      <c r="EF2149" s="267"/>
      <c r="EG2149" s="267"/>
      <c r="EH2149" s="267"/>
      <c r="EI2149" s="267"/>
      <c r="EJ2149" s="267"/>
      <c r="EK2149" s="267"/>
      <c r="EL2149" s="267"/>
      <c r="EM2149" s="267"/>
      <c r="EN2149" s="267"/>
      <c r="EO2149" s="267"/>
      <c r="EP2149" s="267"/>
      <c r="EQ2149" s="267"/>
      <c r="ER2149" s="267"/>
      <c r="ES2149" s="267"/>
      <c r="ET2149" s="267"/>
      <c r="EU2149" s="267"/>
      <c r="EV2149" s="267"/>
      <c r="EW2149" s="267"/>
      <c r="EX2149" s="267"/>
      <c r="EY2149" s="267"/>
      <c r="EZ2149" s="267"/>
      <c r="FA2149" s="267"/>
      <c r="FB2149" s="267"/>
      <c r="FC2149" s="267"/>
      <c r="FD2149" s="267"/>
      <c r="FE2149" s="267"/>
      <c r="FF2149" s="267"/>
      <c r="FG2149" s="267"/>
      <c r="FH2149" s="267"/>
      <c r="FI2149" s="267"/>
      <c r="FJ2149" s="267"/>
      <c r="FK2149" s="267"/>
      <c r="FL2149" s="267"/>
      <c r="FM2149" s="267"/>
      <c r="FN2149" s="267"/>
      <c r="FO2149" s="267"/>
      <c r="FP2149" s="267"/>
      <c r="FQ2149" s="267"/>
      <c r="FR2149" s="267"/>
      <c r="FS2149" s="267"/>
      <c r="FT2149" s="267"/>
      <c r="FU2149" s="267"/>
      <c r="FV2149" s="267"/>
      <c r="FW2149" s="267"/>
      <c r="FX2149" s="267"/>
      <c r="FY2149" s="267"/>
      <c r="FZ2149" s="267"/>
      <c r="GA2149" s="267"/>
      <c r="GB2149" s="267"/>
      <c r="GC2149" s="267"/>
      <c r="GD2149" s="267"/>
      <c r="GE2149" s="267"/>
      <c r="GF2149" s="267"/>
      <c r="GG2149" s="267"/>
      <c r="GH2149" s="267"/>
      <c r="GI2149" s="267"/>
      <c r="GJ2149" s="267"/>
      <c r="GK2149" s="267"/>
      <c r="GL2149" s="267"/>
      <c r="GM2149" s="267"/>
      <c r="GN2149" s="267"/>
      <c r="GO2149" s="267"/>
      <c r="GP2149" s="267"/>
      <c r="GQ2149" s="267"/>
      <c r="GR2149" s="267"/>
      <c r="GS2149" s="267"/>
      <c r="GT2149" s="267"/>
      <c r="GU2149" s="267"/>
      <c r="GV2149" s="267"/>
      <c r="GW2149" s="267"/>
      <c r="GX2149" s="267"/>
      <c r="GY2149" s="267"/>
      <c r="GZ2149" s="267"/>
      <c r="HA2149" s="267"/>
      <c r="HB2149" s="267"/>
      <c r="HC2149" s="267"/>
      <c r="HD2149" s="267"/>
      <c r="HE2149" s="267"/>
      <c r="HF2149" s="267"/>
      <c r="HG2149" s="267"/>
      <c r="HH2149" s="267"/>
      <c r="HI2149" s="267"/>
      <c r="HJ2149" s="267"/>
      <c r="HK2149" s="267"/>
      <c r="HL2149" s="267"/>
      <c r="HM2149" s="267"/>
      <c r="HN2149" s="267"/>
      <c r="HO2149" s="267"/>
      <c r="HP2149" s="267"/>
      <c r="HQ2149" s="267"/>
      <c r="HR2149" s="267"/>
      <c r="HS2149" s="267"/>
      <c r="HT2149" s="267"/>
      <c r="HU2149" s="267"/>
      <c r="HV2149" s="267"/>
      <c r="HW2149" s="267"/>
      <c r="HX2149" s="267"/>
      <c r="HY2149" s="267"/>
      <c r="HZ2149" s="267"/>
      <c r="IA2149" s="267"/>
      <c r="IB2149" s="267"/>
      <c r="IC2149" s="267"/>
      <c r="ID2149" s="267"/>
      <c r="IE2149" s="267"/>
      <c r="IF2149" s="267"/>
      <c r="IG2149" s="267"/>
      <c r="IH2149" s="267"/>
      <c r="II2149" s="267"/>
      <c r="IJ2149" s="267"/>
      <c r="IK2149" s="267"/>
      <c r="IL2149" s="267"/>
      <c r="IM2149" s="267"/>
      <c r="IN2149" s="267"/>
      <c r="IO2149" s="267"/>
      <c r="IP2149" s="267"/>
      <c r="IQ2149" s="267"/>
      <c r="IR2149" s="267"/>
      <c r="IS2149" s="267"/>
      <c r="IT2149" s="267"/>
      <c r="IU2149" s="267"/>
    </row>
    <row r="2150" spans="1:255" s="268" customFormat="1" ht="12.75">
      <c r="A2150" s="267"/>
      <c r="B2150" s="267"/>
      <c r="C2150" s="267"/>
      <c r="D2150" s="267"/>
      <c r="E2150" s="267"/>
      <c r="F2150" s="267"/>
      <c r="G2150" s="267"/>
      <c r="H2150" s="267"/>
      <c r="I2150" s="267"/>
      <c r="J2150" s="267"/>
      <c r="K2150" s="267"/>
      <c r="L2150" s="267"/>
      <c r="M2150" s="267"/>
      <c r="N2150" s="267"/>
      <c r="O2150" s="267"/>
      <c r="P2150" s="267"/>
      <c r="Q2150" s="267"/>
      <c r="R2150" s="267"/>
      <c r="S2150" s="267"/>
      <c r="T2150" s="267"/>
      <c r="U2150" s="267"/>
      <c r="V2150" s="267"/>
      <c r="W2150" s="267"/>
      <c r="X2150" s="267"/>
      <c r="Y2150" s="267"/>
      <c r="Z2150" s="267"/>
      <c r="AA2150" s="267"/>
      <c r="AB2150" s="267"/>
      <c r="AC2150" s="267"/>
      <c r="AD2150" s="267"/>
      <c r="AE2150" s="267"/>
      <c r="AF2150" s="267"/>
      <c r="AG2150" s="267"/>
      <c r="AH2150" s="267"/>
      <c r="AI2150" s="267"/>
      <c r="AJ2150" s="267"/>
      <c r="AK2150" s="267"/>
      <c r="AL2150" s="267"/>
      <c r="AM2150" s="267"/>
      <c r="AN2150" s="267"/>
      <c r="AO2150" s="267"/>
      <c r="AP2150" s="267"/>
      <c r="AQ2150" s="267"/>
      <c r="AR2150" s="267"/>
      <c r="AS2150" s="267"/>
      <c r="AT2150" s="267"/>
      <c r="AU2150" s="267"/>
      <c r="AV2150" s="267"/>
      <c r="AW2150" s="267"/>
      <c r="AX2150" s="267"/>
      <c r="AY2150" s="267"/>
      <c r="AZ2150" s="267"/>
      <c r="BA2150" s="267"/>
      <c r="BB2150" s="267"/>
      <c r="BC2150" s="267"/>
      <c r="BD2150" s="267"/>
      <c r="BE2150" s="267"/>
      <c r="BF2150" s="267"/>
      <c r="BG2150" s="267"/>
      <c r="BH2150" s="267"/>
      <c r="BI2150" s="267"/>
      <c r="BJ2150" s="267"/>
      <c r="BK2150" s="267"/>
      <c r="BL2150" s="267"/>
      <c r="BM2150" s="267"/>
      <c r="BN2150" s="267"/>
      <c r="BO2150" s="267"/>
      <c r="BP2150" s="267"/>
      <c r="BQ2150" s="267"/>
      <c r="BR2150" s="267"/>
      <c r="BS2150" s="267"/>
      <c r="BT2150" s="267"/>
      <c r="BU2150" s="267"/>
      <c r="BV2150" s="267"/>
      <c r="BW2150" s="267"/>
      <c r="BX2150" s="267"/>
      <c r="BY2150" s="267"/>
      <c r="BZ2150" s="267"/>
      <c r="CA2150" s="267"/>
      <c r="CB2150" s="267"/>
      <c r="CC2150" s="267"/>
      <c r="CD2150" s="267"/>
      <c r="CE2150" s="267"/>
      <c r="CF2150" s="267"/>
      <c r="CG2150" s="267"/>
      <c r="CH2150" s="267"/>
      <c r="CI2150" s="267"/>
      <c r="CJ2150" s="267"/>
      <c r="CK2150" s="267"/>
      <c r="CL2150" s="267"/>
      <c r="CM2150" s="267"/>
      <c r="CN2150" s="267"/>
      <c r="CO2150" s="267"/>
      <c r="CP2150" s="267"/>
      <c r="CQ2150" s="267"/>
      <c r="CR2150" s="267"/>
      <c r="CS2150" s="267"/>
      <c r="CT2150" s="267"/>
      <c r="CU2150" s="267"/>
      <c r="CV2150" s="267"/>
      <c r="CW2150" s="267"/>
      <c r="CX2150" s="267"/>
      <c r="CY2150" s="267"/>
      <c r="CZ2150" s="267"/>
      <c r="DA2150" s="267"/>
      <c r="DB2150" s="267"/>
      <c r="DC2150" s="267"/>
      <c r="DD2150" s="267"/>
      <c r="DE2150" s="267"/>
      <c r="DF2150" s="267"/>
      <c r="DG2150" s="267"/>
      <c r="DH2150" s="267"/>
      <c r="DI2150" s="267"/>
      <c r="DJ2150" s="267"/>
      <c r="DK2150" s="267"/>
      <c r="DL2150" s="267"/>
      <c r="DM2150" s="267"/>
      <c r="DN2150" s="267"/>
      <c r="DO2150" s="267"/>
      <c r="DP2150" s="267"/>
      <c r="DQ2150" s="267"/>
      <c r="DR2150" s="267"/>
      <c r="DS2150" s="267"/>
      <c r="DT2150" s="267"/>
      <c r="DU2150" s="267"/>
      <c r="DV2150" s="267"/>
      <c r="DW2150" s="267"/>
      <c r="DX2150" s="267"/>
      <c r="DY2150" s="267"/>
      <c r="DZ2150" s="267"/>
      <c r="EA2150" s="267"/>
      <c r="EB2150" s="267"/>
      <c r="EC2150" s="267"/>
      <c r="ED2150" s="267"/>
      <c r="EE2150" s="267"/>
      <c r="EF2150" s="267"/>
      <c r="EG2150" s="267"/>
      <c r="EH2150" s="267"/>
      <c r="EI2150" s="267"/>
      <c r="EJ2150" s="267"/>
      <c r="EK2150" s="267"/>
      <c r="EL2150" s="267"/>
      <c r="EM2150" s="267"/>
      <c r="EN2150" s="267"/>
      <c r="EO2150" s="267"/>
      <c r="EP2150" s="267"/>
      <c r="EQ2150" s="267"/>
      <c r="ER2150" s="267"/>
      <c r="ES2150" s="267"/>
      <c r="ET2150" s="267"/>
      <c r="EU2150" s="267"/>
      <c r="EV2150" s="267"/>
      <c r="EW2150" s="267"/>
      <c r="EX2150" s="267"/>
      <c r="EY2150" s="267"/>
      <c r="EZ2150" s="267"/>
      <c r="FA2150" s="267"/>
      <c r="FB2150" s="267"/>
      <c r="FC2150" s="267"/>
      <c r="FD2150" s="267"/>
      <c r="FE2150" s="267"/>
      <c r="FF2150" s="267"/>
      <c r="FG2150" s="267"/>
      <c r="FH2150" s="267"/>
      <c r="FI2150" s="267"/>
      <c r="FJ2150" s="267"/>
      <c r="FK2150" s="267"/>
      <c r="FL2150" s="267"/>
      <c r="FM2150" s="267"/>
      <c r="FN2150" s="267"/>
      <c r="FO2150" s="267"/>
      <c r="FP2150" s="267"/>
      <c r="FQ2150" s="267"/>
      <c r="FR2150" s="267"/>
      <c r="FS2150" s="267"/>
      <c r="FT2150" s="267"/>
      <c r="FU2150" s="267"/>
      <c r="FV2150" s="267"/>
      <c r="FW2150" s="267"/>
      <c r="FX2150" s="267"/>
      <c r="FY2150" s="267"/>
      <c r="FZ2150" s="267"/>
      <c r="GA2150" s="267"/>
      <c r="GB2150" s="267"/>
      <c r="GC2150" s="267"/>
      <c r="GD2150" s="267"/>
      <c r="GE2150" s="267"/>
      <c r="GF2150" s="267"/>
      <c r="GG2150" s="267"/>
      <c r="GH2150" s="267"/>
      <c r="GI2150" s="267"/>
      <c r="GJ2150" s="267"/>
      <c r="GK2150" s="267"/>
      <c r="GL2150" s="267"/>
      <c r="GM2150" s="267"/>
      <c r="GN2150" s="267"/>
      <c r="GO2150" s="267"/>
      <c r="GP2150" s="267"/>
      <c r="GQ2150" s="267"/>
      <c r="GR2150" s="267"/>
      <c r="GS2150" s="267"/>
      <c r="GT2150" s="267"/>
      <c r="GU2150" s="267"/>
      <c r="GV2150" s="267"/>
      <c r="GW2150" s="267"/>
      <c r="GX2150" s="267"/>
      <c r="GY2150" s="267"/>
      <c r="GZ2150" s="267"/>
      <c r="HA2150" s="267"/>
      <c r="HB2150" s="267"/>
      <c r="HC2150" s="267"/>
      <c r="HD2150" s="267"/>
      <c r="HE2150" s="267"/>
      <c r="HF2150" s="267"/>
      <c r="HG2150" s="267"/>
      <c r="HH2150" s="267"/>
      <c r="HI2150" s="267"/>
      <c r="HJ2150" s="267"/>
      <c r="HK2150" s="267"/>
      <c r="HL2150" s="267"/>
      <c r="HM2150" s="267"/>
      <c r="HN2150" s="267"/>
      <c r="HO2150" s="267"/>
      <c r="HP2150" s="267"/>
      <c r="HQ2150" s="267"/>
      <c r="HR2150" s="267"/>
      <c r="HS2150" s="267"/>
      <c r="HT2150" s="267"/>
      <c r="HU2150" s="267"/>
      <c r="HV2150" s="267"/>
      <c r="HW2150" s="267"/>
      <c r="HX2150" s="267"/>
      <c r="HY2150" s="267"/>
      <c r="HZ2150" s="267"/>
      <c r="IA2150" s="267"/>
      <c r="IB2150" s="267"/>
      <c r="IC2150" s="267"/>
      <c r="ID2150" s="267"/>
      <c r="IE2150" s="267"/>
      <c r="IF2150" s="267"/>
      <c r="IG2150" s="267"/>
      <c r="IH2150" s="267"/>
      <c r="II2150" s="267"/>
      <c r="IJ2150" s="267"/>
      <c r="IK2150" s="267"/>
      <c r="IL2150" s="267"/>
      <c r="IM2150" s="267"/>
      <c r="IN2150" s="267"/>
      <c r="IO2150" s="267"/>
      <c r="IP2150" s="267"/>
      <c r="IQ2150" s="267"/>
      <c r="IR2150" s="267"/>
      <c r="IS2150" s="267"/>
      <c r="IT2150" s="267"/>
      <c r="IU2150" s="267"/>
    </row>
    <row r="2151" spans="1:255" s="268" customFormat="1" ht="12.75">
      <c r="A2151" s="267"/>
      <c r="B2151" s="267"/>
      <c r="C2151" s="267"/>
      <c r="D2151" s="267"/>
      <c r="E2151" s="267"/>
      <c r="F2151" s="267"/>
      <c r="G2151" s="267"/>
      <c r="H2151" s="267"/>
      <c r="I2151" s="267"/>
      <c r="J2151" s="267"/>
      <c r="K2151" s="267"/>
      <c r="L2151" s="267"/>
      <c r="M2151" s="267"/>
      <c r="N2151" s="267"/>
      <c r="O2151" s="267"/>
      <c r="P2151" s="267"/>
      <c r="Q2151" s="267"/>
      <c r="R2151" s="267"/>
      <c r="S2151" s="267"/>
      <c r="T2151" s="267"/>
      <c r="U2151" s="267"/>
      <c r="V2151" s="267"/>
      <c r="W2151" s="267"/>
      <c r="X2151" s="267"/>
      <c r="Y2151" s="267"/>
      <c r="Z2151" s="267"/>
      <c r="AA2151" s="267"/>
      <c r="AB2151" s="267"/>
      <c r="AC2151" s="267"/>
      <c r="AD2151" s="267"/>
      <c r="AE2151" s="267"/>
      <c r="AF2151" s="267"/>
      <c r="AG2151" s="267"/>
      <c r="AH2151" s="267"/>
      <c r="AI2151" s="267"/>
      <c r="AJ2151" s="267"/>
      <c r="AK2151" s="267"/>
      <c r="AL2151" s="267"/>
      <c r="AM2151" s="267"/>
      <c r="AN2151" s="267"/>
      <c r="AO2151" s="267"/>
      <c r="AP2151" s="267"/>
      <c r="AQ2151" s="267"/>
      <c r="AR2151" s="267"/>
      <c r="AS2151" s="267"/>
      <c r="AT2151" s="267"/>
      <c r="AU2151" s="267"/>
      <c r="AV2151" s="267"/>
      <c r="AW2151" s="267"/>
      <c r="AX2151" s="267"/>
      <c r="AY2151" s="267"/>
      <c r="AZ2151" s="267"/>
      <c r="BA2151" s="267"/>
      <c r="BB2151" s="267"/>
      <c r="BC2151" s="267"/>
      <c r="BD2151" s="267"/>
      <c r="BE2151" s="267"/>
      <c r="BF2151" s="267"/>
      <c r="BG2151" s="267"/>
      <c r="BH2151" s="267"/>
      <c r="BI2151" s="267"/>
      <c r="BJ2151" s="267"/>
      <c r="BK2151" s="267"/>
      <c r="BL2151" s="267"/>
      <c r="BM2151" s="267"/>
      <c r="BN2151" s="267"/>
      <c r="BO2151" s="267"/>
      <c r="BP2151" s="267"/>
      <c r="BQ2151" s="267"/>
      <c r="BR2151" s="267"/>
      <c r="BS2151" s="267"/>
      <c r="BT2151" s="267"/>
      <c r="BU2151" s="267"/>
      <c r="BV2151" s="267"/>
      <c r="BW2151" s="267"/>
      <c r="BX2151" s="267"/>
      <c r="BY2151" s="267"/>
      <c r="BZ2151" s="267"/>
      <c r="CA2151" s="267"/>
      <c r="CB2151" s="267"/>
      <c r="CC2151" s="267"/>
      <c r="CD2151" s="267"/>
      <c r="CE2151" s="267"/>
      <c r="CF2151" s="267"/>
      <c r="CG2151" s="267"/>
      <c r="CH2151" s="267"/>
      <c r="CI2151" s="267"/>
      <c r="CJ2151" s="267"/>
      <c r="CK2151" s="267"/>
      <c r="CL2151" s="267"/>
      <c r="CM2151" s="267"/>
      <c r="CN2151" s="267"/>
      <c r="CO2151" s="267"/>
      <c r="CP2151" s="267"/>
      <c r="CQ2151" s="267"/>
      <c r="CR2151" s="267"/>
      <c r="CS2151" s="267"/>
      <c r="CT2151" s="267"/>
      <c r="CU2151" s="267"/>
      <c r="CV2151" s="267"/>
      <c r="CW2151" s="267"/>
      <c r="CX2151" s="267"/>
      <c r="CY2151" s="267"/>
      <c r="CZ2151" s="267"/>
      <c r="DA2151" s="267"/>
      <c r="DB2151" s="267"/>
      <c r="DC2151" s="267"/>
      <c r="DD2151" s="267"/>
      <c r="DE2151" s="267"/>
      <c r="DF2151" s="267"/>
      <c r="DG2151" s="267"/>
      <c r="DH2151" s="267"/>
      <c r="DI2151" s="267"/>
      <c r="DJ2151" s="267"/>
      <c r="DK2151" s="267"/>
      <c r="DL2151" s="267"/>
      <c r="DM2151" s="267"/>
      <c r="DN2151" s="267"/>
      <c r="DO2151" s="267"/>
      <c r="DP2151" s="267"/>
      <c r="DQ2151" s="267"/>
      <c r="DR2151" s="267"/>
      <c r="DS2151" s="267"/>
      <c r="DT2151" s="267"/>
      <c r="DU2151" s="267"/>
      <c r="DV2151" s="267"/>
      <c r="DW2151" s="267"/>
      <c r="DX2151" s="267"/>
      <c r="DY2151" s="267"/>
      <c r="DZ2151" s="267"/>
      <c r="EA2151" s="267"/>
      <c r="EB2151" s="267"/>
      <c r="EC2151" s="267"/>
      <c r="ED2151" s="267"/>
      <c r="EE2151" s="267"/>
      <c r="EF2151" s="267"/>
      <c r="EG2151" s="267"/>
      <c r="EH2151" s="267"/>
      <c r="EI2151" s="267"/>
      <c r="EJ2151" s="267"/>
      <c r="EK2151" s="267"/>
      <c r="EL2151" s="267"/>
      <c r="EM2151" s="267"/>
      <c r="EN2151" s="267"/>
      <c r="EO2151" s="267"/>
      <c r="EP2151" s="267"/>
      <c r="EQ2151" s="267"/>
      <c r="ER2151" s="267"/>
      <c r="ES2151" s="267"/>
      <c r="ET2151" s="267"/>
      <c r="EU2151" s="267"/>
      <c r="EV2151" s="267"/>
      <c r="EW2151" s="267"/>
      <c r="EX2151" s="267"/>
      <c r="EY2151" s="267"/>
      <c r="EZ2151" s="267"/>
      <c r="FA2151" s="267"/>
      <c r="FB2151" s="267"/>
      <c r="FC2151" s="267"/>
      <c r="FD2151" s="267"/>
      <c r="FE2151" s="267"/>
      <c r="FF2151" s="267"/>
      <c r="FG2151" s="267"/>
      <c r="FH2151" s="267"/>
      <c r="FI2151" s="267"/>
      <c r="FJ2151" s="267"/>
      <c r="FK2151" s="267"/>
      <c r="FL2151" s="267"/>
      <c r="FM2151" s="267"/>
      <c r="FN2151" s="267"/>
      <c r="FO2151" s="267"/>
      <c r="FP2151" s="267"/>
      <c r="FQ2151" s="267"/>
      <c r="FR2151" s="267"/>
      <c r="FS2151" s="267"/>
      <c r="FT2151" s="267"/>
      <c r="FU2151" s="267"/>
      <c r="FV2151" s="267"/>
      <c r="FW2151" s="267"/>
      <c r="FX2151" s="267"/>
      <c r="FY2151" s="267"/>
      <c r="FZ2151" s="267"/>
      <c r="GA2151" s="267"/>
      <c r="GB2151" s="267"/>
      <c r="GC2151" s="267"/>
      <c r="GD2151" s="267"/>
      <c r="GE2151" s="267"/>
      <c r="GF2151" s="267"/>
      <c r="GG2151" s="267"/>
      <c r="GH2151" s="267"/>
      <c r="GI2151" s="267"/>
      <c r="GJ2151" s="267"/>
      <c r="GK2151" s="267"/>
      <c r="GL2151" s="267"/>
      <c r="GM2151" s="267"/>
      <c r="GN2151" s="267"/>
      <c r="GO2151" s="267"/>
      <c r="GP2151" s="267"/>
      <c r="GQ2151" s="267"/>
      <c r="GR2151" s="267"/>
      <c r="GS2151" s="267"/>
      <c r="GT2151" s="267"/>
      <c r="GU2151" s="267"/>
      <c r="GV2151" s="267"/>
      <c r="GW2151" s="267"/>
      <c r="GX2151" s="267"/>
      <c r="GY2151" s="267"/>
      <c r="GZ2151" s="267"/>
      <c r="HA2151" s="267"/>
      <c r="HB2151" s="267"/>
      <c r="HC2151" s="267"/>
      <c r="HD2151" s="267"/>
      <c r="HE2151" s="267"/>
      <c r="HF2151" s="267"/>
      <c r="HG2151" s="267"/>
      <c r="HH2151" s="267"/>
      <c r="HI2151" s="267"/>
      <c r="HJ2151" s="267"/>
      <c r="HK2151" s="267"/>
      <c r="HL2151" s="267"/>
      <c r="HM2151" s="267"/>
      <c r="HN2151" s="267"/>
      <c r="HO2151" s="267"/>
      <c r="HP2151" s="267"/>
      <c r="HQ2151" s="267"/>
      <c r="HR2151" s="267"/>
      <c r="HS2151" s="267"/>
      <c r="HT2151" s="267"/>
      <c r="HU2151" s="267"/>
      <c r="HV2151" s="267"/>
      <c r="HW2151" s="267"/>
      <c r="HX2151" s="267"/>
      <c r="HY2151" s="267"/>
      <c r="HZ2151" s="267"/>
      <c r="IA2151" s="267"/>
      <c r="IB2151" s="267"/>
      <c r="IC2151" s="267"/>
      <c r="ID2151" s="267"/>
      <c r="IE2151" s="267"/>
      <c r="IF2151" s="267"/>
      <c r="IG2151" s="267"/>
      <c r="IH2151" s="267"/>
      <c r="II2151" s="267"/>
      <c r="IJ2151" s="267"/>
      <c r="IK2151" s="267"/>
      <c r="IL2151" s="267"/>
      <c r="IM2151" s="267"/>
      <c r="IN2151" s="267"/>
      <c r="IO2151" s="267"/>
      <c r="IP2151" s="267"/>
      <c r="IQ2151" s="267"/>
      <c r="IR2151" s="267"/>
      <c r="IS2151" s="267"/>
      <c r="IT2151" s="267"/>
      <c r="IU2151" s="267"/>
    </row>
    <row r="2152" spans="1:255" s="268" customFormat="1" ht="12.75">
      <c r="A2152" s="267"/>
      <c r="B2152" s="267"/>
      <c r="C2152" s="267"/>
      <c r="D2152" s="267"/>
      <c r="E2152" s="267"/>
      <c r="F2152" s="267"/>
      <c r="G2152" s="267"/>
      <c r="H2152" s="267"/>
      <c r="I2152" s="267"/>
      <c r="J2152" s="267"/>
      <c r="K2152" s="267"/>
      <c r="L2152" s="267"/>
      <c r="M2152" s="267"/>
      <c r="N2152" s="267"/>
      <c r="O2152" s="267"/>
      <c r="P2152" s="267"/>
      <c r="Q2152" s="267"/>
      <c r="R2152" s="267"/>
      <c r="S2152" s="267"/>
      <c r="T2152" s="267"/>
      <c r="U2152" s="267"/>
      <c r="V2152" s="267"/>
      <c r="W2152" s="267"/>
      <c r="X2152" s="267"/>
      <c r="Y2152" s="267"/>
      <c r="Z2152" s="267"/>
      <c r="AA2152" s="267"/>
      <c r="AB2152" s="267"/>
      <c r="AC2152" s="267"/>
      <c r="AD2152" s="267"/>
      <c r="AE2152" s="267"/>
      <c r="AF2152" s="267"/>
      <c r="AG2152" s="267"/>
      <c r="AH2152" s="267"/>
      <c r="AI2152" s="267"/>
      <c r="AJ2152" s="267"/>
      <c r="AK2152" s="267"/>
      <c r="AL2152" s="267"/>
      <c r="AM2152" s="267"/>
      <c r="AN2152" s="267"/>
      <c r="AO2152" s="267"/>
      <c r="AP2152" s="267"/>
      <c r="AQ2152" s="267"/>
      <c r="AR2152" s="267"/>
      <c r="AS2152" s="267"/>
      <c r="AT2152" s="267"/>
      <c r="AU2152" s="267"/>
      <c r="AV2152" s="267"/>
      <c r="AW2152" s="267"/>
      <c r="AX2152" s="267"/>
      <c r="AY2152" s="267"/>
      <c r="AZ2152" s="267"/>
      <c r="BA2152" s="267"/>
      <c r="BB2152" s="267"/>
      <c r="BC2152" s="267"/>
      <c r="BD2152" s="267"/>
      <c r="BE2152" s="267"/>
      <c r="BF2152" s="267"/>
      <c r="BG2152" s="267"/>
      <c r="BH2152" s="267"/>
      <c r="BI2152" s="267"/>
      <c r="BJ2152" s="267"/>
      <c r="BK2152" s="267"/>
      <c r="BL2152" s="267"/>
      <c r="BM2152" s="267"/>
      <c r="BN2152" s="267"/>
      <c r="BO2152" s="267"/>
      <c r="BP2152" s="267"/>
      <c r="BQ2152" s="267"/>
      <c r="BR2152" s="267"/>
      <c r="BS2152" s="267"/>
      <c r="BT2152" s="267"/>
      <c r="BU2152" s="267"/>
      <c r="BV2152" s="267"/>
      <c r="BW2152" s="267"/>
      <c r="BX2152" s="267"/>
      <c r="BY2152" s="267"/>
      <c r="BZ2152" s="267"/>
      <c r="CA2152" s="267"/>
      <c r="CB2152" s="267"/>
      <c r="CC2152" s="267"/>
      <c r="CD2152" s="267"/>
      <c r="CE2152" s="267"/>
      <c r="CF2152" s="267"/>
      <c r="CG2152" s="267"/>
      <c r="CH2152" s="267"/>
      <c r="CI2152" s="267"/>
      <c r="CJ2152" s="267"/>
      <c r="CK2152" s="267"/>
      <c r="CL2152" s="267"/>
      <c r="CM2152" s="267"/>
      <c r="CN2152" s="267"/>
      <c r="CO2152" s="267"/>
      <c r="CP2152" s="267"/>
      <c r="CQ2152" s="267"/>
      <c r="CR2152" s="267"/>
      <c r="CS2152" s="267"/>
      <c r="CT2152" s="267"/>
      <c r="CU2152" s="267"/>
      <c r="CV2152" s="267"/>
      <c r="CW2152" s="267"/>
      <c r="CX2152" s="267"/>
      <c r="CY2152" s="267"/>
      <c r="CZ2152" s="267"/>
      <c r="DA2152" s="267"/>
      <c r="DB2152" s="267"/>
      <c r="DC2152" s="267"/>
      <c r="DD2152" s="267"/>
      <c r="DE2152" s="267"/>
      <c r="DF2152" s="267"/>
      <c r="DG2152" s="267"/>
      <c r="DH2152" s="267"/>
      <c r="DI2152" s="267"/>
      <c r="DJ2152" s="267"/>
      <c r="DK2152" s="267"/>
      <c r="DL2152" s="267"/>
      <c r="DM2152" s="267"/>
      <c r="DN2152" s="267"/>
      <c r="DO2152" s="267"/>
      <c r="DP2152" s="267"/>
      <c r="DQ2152" s="267"/>
      <c r="DR2152" s="267"/>
      <c r="DS2152" s="267"/>
      <c r="DT2152" s="267"/>
      <c r="DU2152" s="267"/>
      <c r="DV2152" s="267"/>
      <c r="DW2152" s="267"/>
      <c r="DX2152" s="267"/>
      <c r="DY2152" s="267"/>
      <c r="DZ2152" s="267"/>
      <c r="EA2152" s="267"/>
      <c r="EB2152" s="267"/>
      <c r="EC2152" s="267"/>
      <c r="ED2152" s="267"/>
      <c r="EE2152" s="267"/>
      <c r="EF2152" s="267"/>
      <c r="EG2152" s="267"/>
      <c r="EH2152" s="267"/>
      <c r="EI2152" s="267"/>
      <c r="EJ2152" s="267"/>
      <c r="EK2152" s="267"/>
      <c r="EL2152" s="267"/>
      <c r="EM2152" s="267"/>
      <c r="EN2152" s="267"/>
      <c r="EO2152" s="267"/>
      <c r="EP2152" s="267"/>
      <c r="EQ2152" s="267"/>
      <c r="ER2152" s="267"/>
      <c r="ES2152" s="267"/>
      <c r="ET2152" s="267"/>
      <c r="EU2152" s="267"/>
      <c r="EV2152" s="267"/>
      <c r="EW2152" s="267"/>
      <c r="EX2152" s="267"/>
      <c r="EY2152" s="267"/>
      <c r="EZ2152" s="267"/>
      <c r="FA2152" s="267"/>
      <c r="FB2152" s="267"/>
      <c r="FC2152" s="267"/>
      <c r="FD2152" s="267"/>
      <c r="FE2152" s="267"/>
      <c r="FF2152" s="267"/>
      <c r="FG2152" s="267"/>
      <c r="FH2152" s="267"/>
      <c r="FI2152" s="267"/>
      <c r="FJ2152" s="267"/>
      <c r="FK2152" s="267"/>
      <c r="FL2152" s="267"/>
      <c r="FM2152" s="267"/>
      <c r="FN2152" s="267"/>
      <c r="FO2152" s="267"/>
      <c r="FP2152" s="267"/>
      <c r="FQ2152" s="267"/>
      <c r="FR2152" s="267"/>
      <c r="FS2152" s="267"/>
      <c r="FT2152" s="267"/>
      <c r="FU2152" s="267"/>
      <c r="FV2152" s="267"/>
      <c r="FW2152" s="267"/>
      <c r="FX2152" s="267"/>
      <c r="FY2152" s="267"/>
      <c r="FZ2152" s="267"/>
      <c r="GA2152" s="267"/>
      <c r="GB2152" s="267"/>
      <c r="GC2152" s="267"/>
      <c r="GD2152" s="267"/>
      <c r="GE2152" s="267"/>
      <c r="GF2152" s="267"/>
      <c r="GG2152" s="267"/>
      <c r="GH2152" s="267"/>
      <c r="GI2152" s="267"/>
      <c r="GJ2152" s="267"/>
      <c r="GK2152" s="267"/>
      <c r="GL2152" s="267"/>
      <c r="GM2152" s="267"/>
      <c r="GN2152" s="267"/>
      <c r="GO2152" s="267"/>
      <c r="GP2152" s="267"/>
      <c r="GQ2152" s="267"/>
      <c r="GR2152" s="267"/>
      <c r="GS2152" s="267"/>
      <c r="GT2152" s="267"/>
      <c r="GU2152" s="267"/>
      <c r="GV2152" s="267"/>
      <c r="GW2152" s="267"/>
      <c r="GX2152" s="267"/>
      <c r="GY2152" s="267"/>
      <c r="GZ2152" s="267"/>
      <c r="HA2152" s="267"/>
      <c r="HB2152" s="267"/>
      <c r="HC2152" s="267"/>
      <c r="HD2152" s="267"/>
      <c r="HE2152" s="267"/>
      <c r="HF2152" s="267"/>
      <c r="HG2152" s="267"/>
      <c r="HH2152" s="267"/>
      <c r="HI2152" s="267"/>
      <c r="HJ2152" s="267"/>
      <c r="HK2152" s="267"/>
      <c r="HL2152" s="267"/>
      <c r="HM2152" s="267"/>
      <c r="HN2152" s="267"/>
      <c r="HO2152" s="267"/>
      <c r="HP2152" s="267"/>
      <c r="HQ2152" s="267"/>
      <c r="HR2152" s="267"/>
      <c r="HS2152" s="267"/>
      <c r="HT2152" s="267"/>
      <c r="HU2152" s="267"/>
      <c r="HV2152" s="267"/>
      <c r="HW2152" s="267"/>
      <c r="HX2152" s="267"/>
      <c r="HY2152" s="267"/>
      <c r="HZ2152" s="267"/>
      <c r="IA2152" s="267"/>
      <c r="IB2152" s="267"/>
      <c r="IC2152" s="267"/>
      <c r="ID2152" s="267"/>
      <c r="IE2152" s="267"/>
      <c r="IF2152" s="267"/>
      <c r="IG2152" s="267"/>
      <c r="IH2152" s="267"/>
      <c r="II2152" s="267"/>
      <c r="IJ2152" s="267"/>
      <c r="IK2152" s="267"/>
      <c r="IL2152" s="267"/>
      <c r="IM2152" s="267"/>
      <c r="IN2152" s="267"/>
      <c r="IO2152" s="267"/>
      <c r="IP2152" s="267"/>
      <c r="IQ2152" s="267"/>
      <c r="IR2152" s="267"/>
      <c r="IS2152" s="267"/>
      <c r="IT2152" s="267"/>
      <c r="IU2152" s="267"/>
    </row>
    <row r="2153" spans="1:255" s="268" customFormat="1" ht="12.75">
      <c r="A2153" s="267"/>
      <c r="B2153" s="267"/>
      <c r="C2153" s="267"/>
      <c r="D2153" s="267"/>
      <c r="E2153" s="267"/>
      <c r="F2153" s="267"/>
      <c r="G2153" s="267"/>
      <c r="H2153" s="267"/>
      <c r="I2153" s="267"/>
      <c r="J2153" s="267"/>
      <c r="K2153" s="267"/>
      <c r="L2153" s="267"/>
      <c r="M2153" s="267"/>
      <c r="N2153" s="267"/>
      <c r="O2153" s="267"/>
      <c r="P2153" s="267"/>
      <c r="Q2153" s="267"/>
      <c r="R2153" s="267"/>
      <c r="S2153" s="267"/>
      <c r="T2153" s="267"/>
      <c r="U2153" s="267"/>
      <c r="V2153" s="267"/>
      <c r="W2153" s="267"/>
      <c r="X2153" s="267"/>
      <c r="Y2153" s="267"/>
      <c r="Z2153" s="267"/>
      <c r="AA2153" s="267"/>
      <c r="AB2153" s="267"/>
      <c r="AC2153" s="267"/>
      <c r="AD2153" s="267"/>
      <c r="AE2153" s="267"/>
      <c r="AF2153" s="267"/>
      <c r="AG2153" s="267"/>
      <c r="AH2153" s="267"/>
      <c r="AI2153" s="267"/>
      <c r="AJ2153" s="267"/>
      <c r="AK2153" s="267"/>
      <c r="AL2153" s="267"/>
      <c r="AM2153" s="267"/>
      <c r="AN2153" s="267"/>
      <c r="AO2153" s="267"/>
      <c r="AP2153" s="267"/>
      <c r="AQ2153" s="267"/>
      <c r="AR2153" s="267"/>
      <c r="AS2153" s="267"/>
      <c r="AT2153" s="267"/>
      <c r="AU2153" s="267"/>
      <c r="AV2153" s="267"/>
      <c r="AW2153" s="267"/>
      <c r="AX2153" s="267"/>
      <c r="AY2153" s="267"/>
      <c r="AZ2153" s="267"/>
      <c r="BA2153" s="267"/>
      <c r="BB2153" s="267"/>
      <c r="BC2153" s="267"/>
      <c r="BD2153" s="267"/>
      <c r="BE2153" s="267"/>
      <c r="BF2153" s="267"/>
      <c r="BG2153" s="267"/>
      <c r="BH2153" s="267"/>
      <c r="BI2153" s="267"/>
      <c r="BJ2153" s="267"/>
      <c r="BK2153" s="267"/>
      <c r="BL2153" s="267"/>
      <c r="BM2153" s="267"/>
      <c r="BN2153" s="267"/>
      <c r="BO2153" s="267"/>
      <c r="BP2153" s="267"/>
      <c r="BQ2153" s="267"/>
      <c r="BR2153" s="267"/>
      <c r="BS2153" s="267"/>
      <c r="BT2153" s="267"/>
      <c r="BU2153" s="267"/>
      <c r="BV2153" s="267"/>
      <c r="BW2153" s="267"/>
      <c r="BX2153" s="267"/>
      <c r="BY2153" s="267"/>
      <c r="BZ2153" s="267"/>
      <c r="CA2153" s="267"/>
      <c r="CB2153" s="267"/>
      <c r="CC2153" s="267"/>
      <c r="CD2153" s="267"/>
      <c r="CE2153" s="267"/>
      <c r="CF2153" s="267"/>
      <c r="CG2153" s="267"/>
      <c r="CH2153" s="267"/>
      <c r="CI2153" s="267"/>
      <c r="CJ2153" s="267"/>
      <c r="CK2153" s="267"/>
      <c r="CL2153" s="267"/>
      <c r="CM2153" s="267"/>
      <c r="CN2153" s="267"/>
      <c r="CO2153" s="267"/>
      <c r="CP2153" s="267"/>
      <c r="CQ2153" s="267"/>
      <c r="CR2153" s="267"/>
      <c r="CS2153" s="267"/>
      <c r="CT2153" s="267"/>
      <c r="CU2153" s="267"/>
      <c r="CV2153" s="267"/>
      <c r="CW2153" s="267"/>
      <c r="CX2153" s="267"/>
      <c r="CY2153" s="267"/>
      <c r="CZ2153" s="267"/>
      <c r="DA2153" s="267"/>
      <c r="DB2153" s="267"/>
      <c r="DC2153" s="267"/>
      <c r="DD2153" s="267"/>
      <c r="DE2153" s="267"/>
      <c r="DF2153" s="267"/>
      <c r="DG2153" s="267"/>
      <c r="DH2153" s="267"/>
      <c r="DI2153" s="267"/>
      <c r="DJ2153" s="267"/>
      <c r="DK2153" s="267"/>
      <c r="DL2153" s="267"/>
      <c r="DM2153" s="267"/>
      <c r="DN2153" s="267"/>
      <c r="DO2153" s="267"/>
      <c r="DP2153" s="267"/>
      <c r="DQ2153" s="267"/>
      <c r="DR2153" s="267"/>
      <c r="DS2153" s="267"/>
      <c r="DT2153" s="267"/>
      <c r="DU2153" s="267"/>
      <c r="DV2153" s="267"/>
      <c r="DW2153" s="267"/>
      <c r="DX2153" s="267"/>
      <c r="DY2153" s="267"/>
      <c r="DZ2153" s="267"/>
      <c r="EA2153" s="267"/>
      <c r="EB2153" s="267"/>
      <c r="EC2153" s="267"/>
      <c r="ED2153" s="267"/>
      <c r="EE2153" s="267"/>
      <c r="EF2153" s="267"/>
      <c r="EG2153" s="267"/>
      <c r="EH2153" s="267"/>
      <c r="EI2153" s="267"/>
      <c r="EJ2153" s="267"/>
      <c r="EK2153" s="267"/>
      <c r="EL2153" s="267"/>
      <c r="EM2153" s="267"/>
      <c r="EN2153" s="267"/>
      <c r="EO2153" s="267"/>
      <c r="EP2153" s="267"/>
      <c r="EQ2153" s="267"/>
      <c r="ER2153" s="267"/>
      <c r="ES2153" s="267"/>
      <c r="ET2153" s="267"/>
      <c r="EU2153" s="267"/>
      <c r="EV2153" s="267"/>
      <c r="EW2153" s="267"/>
      <c r="EX2153" s="267"/>
      <c r="EY2153" s="267"/>
      <c r="EZ2153" s="267"/>
      <c r="FA2153" s="267"/>
      <c r="FB2153" s="267"/>
      <c r="FC2153" s="267"/>
      <c r="FD2153" s="267"/>
      <c r="FE2153" s="267"/>
      <c r="FF2153" s="267"/>
      <c r="FG2153" s="267"/>
      <c r="FH2153" s="267"/>
      <c r="FI2153" s="267"/>
      <c r="FJ2153" s="267"/>
      <c r="FK2153" s="267"/>
      <c r="FL2153" s="267"/>
      <c r="FM2153" s="267"/>
      <c r="FN2153" s="267"/>
      <c r="FO2153" s="267"/>
      <c r="FP2153" s="267"/>
      <c r="FQ2153" s="267"/>
      <c r="FR2153" s="267"/>
      <c r="FS2153" s="267"/>
      <c r="FT2153" s="267"/>
      <c r="FU2153" s="267"/>
      <c r="FV2153" s="267"/>
      <c r="FW2153" s="267"/>
      <c r="FX2153" s="267"/>
      <c r="FY2153" s="267"/>
      <c r="FZ2153" s="267"/>
      <c r="GA2153" s="267"/>
      <c r="GB2153" s="267"/>
      <c r="GC2153" s="267"/>
      <c r="GD2153" s="267"/>
      <c r="GE2153" s="267"/>
      <c r="GF2153" s="267"/>
      <c r="GG2153" s="267"/>
      <c r="GH2153" s="267"/>
      <c r="GI2153" s="267"/>
      <c r="GJ2153" s="267"/>
      <c r="GK2153" s="267"/>
      <c r="GL2153" s="267"/>
      <c r="GM2153" s="267"/>
      <c r="GN2153" s="267"/>
      <c r="GO2153" s="267"/>
      <c r="GP2153" s="267"/>
      <c r="GQ2153" s="267"/>
      <c r="GR2153" s="267"/>
      <c r="GS2153" s="267"/>
      <c r="GT2153" s="267"/>
      <c r="GU2153" s="267"/>
      <c r="GV2153" s="267"/>
      <c r="GW2153" s="267"/>
      <c r="GX2153" s="267"/>
      <c r="GY2153" s="267"/>
      <c r="GZ2153" s="267"/>
      <c r="HA2153" s="267"/>
      <c r="HB2153" s="267"/>
      <c r="HC2153" s="267"/>
      <c r="HD2153" s="267"/>
      <c r="HE2153" s="267"/>
      <c r="HF2153" s="267"/>
      <c r="HG2153" s="267"/>
      <c r="HH2153" s="267"/>
      <c r="HI2153" s="267"/>
      <c r="HJ2153" s="267"/>
      <c r="HK2153" s="267"/>
      <c r="HL2153" s="267"/>
      <c r="HM2153" s="267"/>
      <c r="HN2153" s="267"/>
      <c r="HO2153" s="267"/>
      <c r="HP2153" s="267"/>
      <c r="HQ2153" s="267"/>
      <c r="HR2153" s="267"/>
      <c r="HS2153" s="267"/>
      <c r="HT2153" s="267"/>
      <c r="HU2153" s="267"/>
      <c r="HV2153" s="267"/>
      <c r="HW2153" s="267"/>
      <c r="HX2153" s="267"/>
      <c r="HY2153" s="267"/>
      <c r="HZ2153" s="267"/>
      <c r="IA2153" s="267"/>
      <c r="IB2153" s="267"/>
      <c r="IC2153" s="267"/>
      <c r="ID2153" s="267"/>
      <c r="IE2153" s="267"/>
      <c r="IF2153" s="267"/>
      <c r="IG2153" s="267"/>
      <c r="IH2153" s="267"/>
      <c r="II2153" s="267"/>
      <c r="IJ2153" s="267"/>
      <c r="IK2153" s="267"/>
      <c r="IL2153" s="267"/>
      <c r="IM2153" s="267"/>
      <c r="IN2153" s="267"/>
      <c r="IO2153" s="267"/>
      <c r="IP2153" s="267"/>
      <c r="IQ2153" s="267"/>
      <c r="IR2153" s="267"/>
      <c r="IS2153" s="267"/>
      <c r="IT2153" s="267"/>
      <c r="IU2153" s="267"/>
    </row>
    <row r="2154" spans="1:255" s="268" customFormat="1" ht="12.75">
      <c r="A2154" s="267"/>
      <c r="B2154" s="267"/>
      <c r="C2154" s="267"/>
      <c r="D2154" s="267"/>
      <c r="E2154" s="267"/>
      <c r="F2154" s="267"/>
      <c r="G2154" s="267"/>
      <c r="H2154" s="267"/>
      <c r="I2154" s="267"/>
      <c r="J2154" s="267"/>
      <c r="K2154" s="267"/>
      <c r="L2154" s="267"/>
      <c r="M2154" s="267"/>
      <c r="N2154" s="267"/>
      <c r="O2154" s="267"/>
      <c r="P2154" s="267"/>
      <c r="Q2154" s="267"/>
      <c r="R2154" s="267"/>
      <c r="S2154" s="267"/>
      <c r="T2154" s="267"/>
      <c r="U2154" s="267"/>
      <c r="V2154" s="267"/>
      <c r="W2154" s="267"/>
      <c r="X2154" s="267"/>
      <c r="Y2154" s="267"/>
      <c r="Z2154" s="267"/>
      <c r="AA2154" s="267"/>
      <c r="AB2154" s="267"/>
      <c r="AC2154" s="267"/>
      <c r="AD2154" s="267"/>
      <c r="AE2154" s="267"/>
      <c r="AF2154" s="267"/>
      <c r="AG2154" s="267"/>
      <c r="AH2154" s="267"/>
      <c r="AI2154" s="267"/>
      <c r="AJ2154" s="267"/>
      <c r="AK2154" s="267"/>
      <c r="AL2154" s="267"/>
      <c r="AM2154" s="267"/>
      <c r="AN2154" s="267"/>
      <c r="AO2154" s="267"/>
      <c r="AP2154" s="267"/>
      <c r="AQ2154" s="267"/>
      <c r="AR2154" s="267"/>
      <c r="AS2154" s="267"/>
      <c r="AT2154" s="267"/>
      <c r="AU2154" s="267"/>
      <c r="AV2154" s="267"/>
      <c r="AW2154" s="267"/>
      <c r="AX2154" s="267"/>
      <c r="AY2154" s="267"/>
      <c r="AZ2154" s="267"/>
      <c r="BA2154" s="267"/>
      <c r="BB2154" s="267"/>
      <c r="BC2154" s="267"/>
      <c r="BD2154" s="267"/>
      <c r="BE2154" s="267"/>
      <c r="BF2154" s="267"/>
      <c r="BG2154" s="267"/>
      <c r="BH2154" s="267"/>
      <c r="BI2154" s="267"/>
      <c r="BJ2154" s="267"/>
      <c r="BK2154" s="267"/>
      <c r="BL2154" s="267"/>
      <c r="BM2154" s="267"/>
      <c r="BN2154" s="267"/>
      <c r="BO2154" s="267"/>
      <c r="BP2154" s="267"/>
      <c r="BQ2154" s="267"/>
      <c r="BR2154" s="267"/>
      <c r="BS2154" s="267"/>
      <c r="BT2154" s="267"/>
      <c r="BU2154" s="267"/>
      <c r="BV2154" s="267"/>
      <c r="BW2154" s="267"/>
      <c r="BX2154" s="267"/>
      <c r="BY2154" s="267"/>
      <c r="BZ2154" s="267"/>
      <c r="CA2154" s="267"/>
      <c r="CB2154" s="267"/>
      <c r="CC2154" s="267"/>
      <c r="CD2154" s="267"/>
      <c r="CE2154" s="267"/>
      <c r="CF2154" s="267"/>
      <c r="CG2154" s="267"/>
      <c r="CH2154" s="267"/>
      <c r="CI2154" s="267"/>
      <c r="CJ2154" s="267"/>
      <c r="CK2154" s="267"/>
      <c r="CL2154" s="267"/>
      <c r="CM2154" s="267"/>
      <c r="CN2154" s="267"/>
      <c r="CO2154" s="267"/>
      <c r="CP2154" s="267"/>
      <c r="CQ2154" s="267"/>
      <c r="CR2154" s="267"/>
      <c r="CS2154" s="267"/>
      <c r="CT2154" s="267"/>
      <c r="CU2154" s="267"/>
      <c r="CV2154" s="267"/>
      <c r="CW2154" s="267"/>
      <c r="CX2154" s="267"/>
      <c r="CY2154" s="267"/>
      <c r="CZ2154" s="267"/>
      <c r="DA2154" s="267"/>
      <c r="DB2154" s="267"/>
      <c r="DC2154" s="267"/>
      <c r="DD2154" s="267"/>
      <c r="DE2154" s="267"/>
      <c r="DF2154" s="267"/>
      <c r="DG2154" s="267"/>
      <c r="DH2154" s="267"/>
      <c r="DI2154" s="267"/>
      <c r="DJ2154" s="267"/>
      <c r="DK2154" s="267"/>
      <c r="DL2154" s="267"/>
      <c r="DM2154" s="267"/>
      <c r="DN2154" s="267"/>
      <c r="DO2154" s="267"/>
      <c r="DP2154" s="267"/>
      <c r="DQ2154" s="267"/>
      <c r="DR2154" s="267"/>
      <c r="DS2154" s="267"/>
      <c r="DT2154" s="267"/>
      <c r="DU2154" s="267"/>
      <c r="DV2154" s="267"/>
      <c r="DW2154" s="267"/>
      <c r="DX2154" s="267"/>
      <c r="DY2154" s="267"/>
      <c r="DZ2154" s="267"/>
      <c r="EA2154" s="267"/>
      <c r="EB2154" s="267"/>
      <c r="EC2154" s="267"/>
      <c r="ED2154" s="267"/>
      <c r="EE2154" s="267"/>
      <c r="EF2154" s="267"/>
      <c r="EG2154" s="267"/>
      <c r="EH2154" s="267"/>
      <c r="EI2154" s="267"/>
      <c r="EJ2154" s="267"/>
      <c r="EK2154" s="267"/>
      <c r="EL2154" s="267"/>
      <c r="EM2154" s="267"/>
      <c r="EN2154" s="267"/>
      <c r="EO2154" s="267"/>
      <c r="EP2154" s="267"/>
      <c r="EQ2154" s="267"/>
      <c r="ER2154" s="267"/>
      <c r="ES2154" s="267"/>
      <c r="ET2154" s="267"/>
      <c r="EU2154" s="267"/>
      <c r="EV2154" s="267"/>
      <c r="EW2154" s="267"/>
      <c r="EX2154" s="267"/>
      <c r="EY2154" s="267"/>
      <c r="EZ2154" s="267"/>
      <c r="FA2154" s="267"/>
      <c r="FB2154" s="267"/>
      <c r="FC2154" s="267"/>
      <c r="FD2154" s="267"/>
      <c r="FE2154" s="267"/>
      <c r="FF2154" s="267"/>
      <c r="FG2154" s="267"/>
      <c r="FH2154" s="267"/>
      <c r="FI2154" s="267"/>
      <c r="FJ2154" s="267"/>
      <c r="FK2154" s="267"/>
      <c r="FL2154" s="267"/>
      <c r="FM2154" s="267"/>
      <c r="FN2154" s="267"/>
      <c r="FO2154" s="267"/>
      <c r="FP2154" s="267"/>
      <c r="FQ2154" s="267"/>
      <c r="FR2154" s="267"/>
      <c r="FS2154" s="267"/>
      <c r="FT2154" s="267"/>
      <c r="FU2154" s="267"/>
      <c r="FV2154" s="267"/>
      <c r="FW2154" s="267"/>
      <c r="FX2154" s="267"/>
      <c r="FY2154" s="267"/>
      <c r="FZ2154" s="267"/>
      <c r="GA2154" s="267"/>
      <c r="GB2154" s="267"/>
      <c r="GC2154" s="267"/>
      <c r="GD2154" s="267"/>
      <c r="GE2154" s="267"/>
      <c r="GF2154" s="267"/>
      <c r="GG2154" s="267"/>
      <c r="GH2154" s="267"/>
      <c r="GI2154" s="267"/>
      <c r="GJ2154" s="267"/>
      <c r="GK2154" s="267"/>
      <c r="GL2154" s="267"/>
      <c r="GM2154" s="267"/>
      <c r="GN2154" s="267"/>
      <c r="GO2154" s="267"/>
      <c r="GP2154" s="267"/>
      <c r="GQ2154" s="267"/>
      <c r="GR2154" s="267"/>
      <c r="GS2154" s="267"/>
      <c r="GT2154" s="267"/>
      <c r="GU2154" s="267"/>
      <c r="GV2154" s="267"/>
      <c r="GW2154" s="267"/>
      <c r="GX2154" s="267"/>
      <c r="GY2154" s="267"/>
      <c r="GZ2154" s="267"/>
      <c r="HA2154" s="267"/>
      <c r="HB2154" s="267"/>
      <c r="HC2154" s="267"/>
      <c r="HD2154" s="267"/>
      <c r="HE2154" s="267"/>
      <c r="HF2154" s="267"/>
      <c r="HG2154" s="267"/>
      <c r="HH2154" s="267"/>
      <c r="HI2154" s="267"/>
      <c r="HJ2154" s="267"/>
      <c r="HK2154" s="267"/>
      <c r="HL2154" s="267"/>
      <c r="HM2154" s="267"/>
      <c r="HN2154" s="267"/>
      <c r="HO2154" s="267"/>
      <c r="HP2154" s="267"/>
      <c r="HQ2154" s="267"/>
      <c r="HR2154" s="267"/>
      <c r="HS2154" s="267"/>
      <c r="HT2154" s="267"/>
      <c r="HU2154" s="267"/>
      <c r="HV2154" s="267"/>
      <c r="HW2154" s="267"/>
      <c r="HX2154" s="267"/>
      <c r="HY2154" s="267"/>
      <c r="HZ2154" s="267"/>
      <c r="IA2154" s="267"/>
      <c r="IB2154" s="267"/>
      <c r="IC2154" s="267"/>
      <c r="ID2154" s="267"/>
      <c r="IE2154" s="267"/>
      <c r="IF2154" s="267"/>
      <c r="IG2154" s="267"/>
      <c r="IH2154" s="267"/>
      <c r="II2154" s="267"/>
      <c r="IJ2154" s="267"/>
      <c r="IK2154" s="267"/>
      <c r="IL2154" s="267"/>
      <c r="IM2154" s="267"/>
      <c r="IN2154" s="267"/>
      <c r="IO2154" s="267"/>
      <c r="IP2154" s="267"/>
      <c r="IQ2154" s="267"/>
      <c r="IR2154" s="267"/>
      <c r="IS2154" s="267"/>
      <c r="IT2154" s="267"/>
      <c r="IU2154" s="267"/>
    </row>
    <row r="2155" spans="1:255" s="268" customFormat="1" ht="12.75">
      <c r="A2155" s="267"/>
      <c r="B2155" s="267"/>
      <c r="C2155" s="267"/>
      <c r="D2155" s="267"/>
      <c r="E2155" s="267"/>
      <c r="F2155" s="267"/>
      <c r="G2155" s="267"/>
      <c r="H2155" s="267"/>
      <c r="I2155" s="267"/>
      <c r="J2155" s="267"/>
      <c r="K2155" s="267"/>
      <c r="L2155" s="267"/>
      <c r="M2155" s="267"/>
      <c r="N2155" s="267"/>
      <c r="O2155" s="267"/>
      <c r="P2155" s="267"/>
      <c r="Q2155" s="267"/>
      <c r="R2155" s="267"/>
      <c r="S2155" s="267"/>
      <c r="T2155" s="267"/>
      <c r="U2155" s="267"/>
      <c r="V2155" s="267"/>
      <c r="W2155" s="267"/>
      <c r="X2155" s="267"/>
      <c r="Y2155" s="267"/>
      <c r="Z2155" s="267"/>
      <c r="AA2155" s="267"/>
      <c r="AB2155" s="267"/>
      <c r="AC2155" s="267"/>
      <c r="AD2155" s="267"/>
      <c r="AE2155" s="267"/>
      <c r="AF2155" s="267"/>
      <c r="AG2155" s="267"/>
      <c r="AH2155" s="267"/>
      <c r="AI2155" s="267"/>
      <c r="AJ2155" s="267"/>
      <c r="AK2155" s="267"/>
      <c r="AL2155" s="267"/>
      <c r="AM2155" s="267"/>
      <c r="AN2155" s="267"/>
      <c r="AO2155" s="267"/>
      <c r="AP2155" s="267"/>
      <c r="AQ2155" s="267"/>
      <c r="AR2155" s="267"/>
      <c r="AS2155" s="267"/>
      <c r="AT2155" s="267"/>
      <c r="AU2155" s="267"/>
      <c r="AV2155" s="267"/>
      <c r="AW2155" s="267"/>
      <c r="AX2155" s="267"/>
      <c r="AY2155" s="267"/>
      <c r="AZ2155" s="267"/>
      <c r="BA2155" s="267"/>
      <c r="BB2155" s="267"/>
      <c r="BC2155" s="267"/>
      <c r="BD2155" s="267"/>
      <c r="BE2155" s="267"/>
      <c r="BF2155" s="267"/>
      <c r="BG2155" s="267"/>
      <c r="BH2155" s="267"/>
      <c r="BI2155" s="267"/>
      <c r="BJ2155" s="267"/>
      <c r="BK2155" s="267"/>
      <c r="BL2155" s="267"/>
      <c r="BM2155" s="267"/>
      <c r="BN2155" s="267"/>
      <c r="BO2155" s="267"/>
      <c r="BP2155" s="267"/>
      <c r="BQ2155" s="267"/>
      <c r="BR2155" s="267"/>
      <c r="BS2155" s="267"/>
      <c r="BT2155" s="267"/>
      <c r="BU2155" s="267"/>
      <c r="BV2155" s="267"/>
      <c r="BW2155" s="267"/>
      <c r="BX2155" s="267"/>
      <c r="BY2155" s="267"/>
      <c r="BZ2155" s="267"/>
      <c r="CA2155" s="267"/>
      <c r="CB2155" s="267"/>
      <c r="CC2155" s="267"/>
      <c r="CD2155" s="267"/>
      <c r="CE2155" s="267"/>
      <c r="CF2155" s="267"/>
      <c r="CG2155" s="267"/>
      <c r="CH2155" s="267"/>
      <c r="CI2155" s="267"/>
      <c r="CJ2155" s="267"/>
      <c r="CK2155" s="267"/>
      <c r="CL2155" s="267"/>
      <c r="CM2155" s="267"/>
      <c r="CN2155" s="267"/>
      <c r="CO2155" s="267"/>
      <c r="CP2155" s="267"/>
      <c r="CQ2155" s="267"/>
      <c r="CR2155" s="267"/>
      <c r="CS2155" s="267"/>
      <c r="CT2155" s="267"/>
      <c r="CU2155" s="267"/>
      <c r="CV2155" s="267"/>
      <c r="CW2155" s="267"/>
      <c r="CX2155" s="267"/>
      <c r="CY2155" s="267"/>
      <c r="CZ2155" s="267"/>
      <c r="DA2155" s="267"/>
      <c r="DB2155" s="267"/>
      <c r="DC2155" s="267"/>
      <c r="DD2155" s="267"/>
      <c r="DE2155" s="267"/>
      <c r="DF2155" s="267"/>
      <c r="DG2155" s="267"/>
      <c r="DH2155" s="267"/>
      <c r="DI2155" s="267"/>
      <c r="DJ2155" s="267"/>
      <c r="DK2155" s="267"/>
      <c r="DL2155" s="267"/>
      <c r="DM2155" s="267"/>
      <c r="DN2155" s="267"/>
      <c r="DO2155" s="267"/>
      <c r="DP2155" s="267"/>
      <c r="DQ2155" s="267"/>
      <c r="DR2155" s="267"/>
      <c r="DS2155" s="267"/>
      <c r="DT2155" s="267"/>
      <c r="DU2155" s="267"/>
      <c r="DV2155" s="267"/>
      <c r="DW2155" s="267"/>
      <c r="DX2155" s="267"/>
      <c r="DY2155" s="267"/>
      <c r="DZ2155" s="267"/>
      <c r="EA2155" s="267"/>
      <c r="EB2155" s="267"/>
      <c r="EC2155" s="267"/>
      <c r="ED2155" s="267"/>
      <c r="EE2155" s="267"/>
      <c r="EF2155" s="267"/>
      <c r="EG2155" s="267"/>
      <c r="EH2155" s="267"/>
      <c r="EI2155" s="267"/>
      <c r="EJ2155" s="267"/>
      <c r="EK2155" s="267"/>
      <c r="EL2155" s="267"/>
      <c r="EM2155" s="267"/>
      <c r="EN2155" s="267"/>
      <c r="EO2155" s="267"/>
      <c r="EP2155" s="267"/>
      <c r="EQ2155" s="267"/>
      <c r="ER2155" s="267"/>
      <c r="ES2155" s="267"/>
      <c r="ET2155" s="267"/>
      <c r="EU2155" s="267"/>
      <c r="EV2155" s="267"/>
      <c r="EW2155" s="267"/>
      <c r="EX2155" s="267"/>
      <c r="EY2155" s="267"/>
      <c r="EZ2155" s="267"/>
      <c r="FA2155" s="267"/>
      <c r="FB2155" s="267"/>
      <c r="FC2155" s="267"/>
      <c r="FD2155" s="267"/>
      <c r="FE2155" s="267"/>
      <c r="FF2155" s="267"/>
      <c r="FG2155" s="267"/>
      <c r="FH2155" s="267"/>
      <c r="FI2155" s="267"/>
      <c r="FJ2155" s="267"/>
      <c r="FK2155" s="267"/>
      <c r="FL2155" s="267"/>
      <c r="FM2155" s="267"/>
      <c r="FN2155" s="267"/>
      <c r="FO2155" s="267"/>
      <c r="FP2155" s="267"/>
      <c r="FQ2155" s="267"/>
      <c r="FR2155" s="267"/>
      <c r="FS2155" s="267"/>
      <c r="FT2155" s="267"/>
      <c r="FU2155" s="267"/>
      <c r="FV2155" s="267"/>
      <c r="FW2155" s="267"/>
      <c r="FX2155" s="267"/>
      <c r="FY2155" s="267"/>
      <c r="FZ2155" s="267"/>
      <c r="GA2155" s="267"/>
      <c r="GB2155" s="267"/>
      <c r="GC2155" s="267"/>
      <c r="GD2155" s="267"/>
      <c r="GE2155" s="267"/>
      <c r="GF2155" s="267"/>
      <c r="GG2155" s="267"/>
      <c r="GH2155" s="267"/>
      <c r="GI2155" s="267"/>
      <c r="GJ2155" s="267"/>
      <c r="GK2155" s="267"/>
      <c r="GL2155" s="267"/>
      <c r="GM2155" s="267"/>
      <c r="GN2155" s="267"/>
      <c r="GO2155" s="267"/>
      <c r="GP2155" s="267"/>
      <c r="GQ2155" s="267"/>
      <c r="GR2155" s="267"/>
      <c r="GS2155" s="267"/>
      <c r="GT2155" s="267"/>
      <c r="GU2155" s="267"/>
      <c r="GV2155" s="267"/>
      <c r="GW2155" s="267"/>
      <c r="GX2155" s="267"/>
      <c r="GY2155" s="267"/>
      <c r="GZ2155" s="267"/>
      <c r="HA2155" s="267"/>
      <c r="HB2155" s="267"/>
      <c r="HC2155" s="267"/>
      <c r="HD2155" s="267"/>
      <c r="HE2155" s="267"/>
      <c r="HF2155" s="267"/>
      <c r="HG2155" s="267"/>
      <c r="HH2155" s="267"/>
      <c r="HI2155" s="267"/>
      <c r="HJ2155" s="267"/>
      <c r="HK2155" s="267"/>
      <c r="HL2155" s="267"/>
      <c r="HM2155" s="267"/>
      <c r="HN2155" s="267"/>
      <c r="HO2155" s="267"/>
      <c r="HP2155" s="267"/>
      <c r="HQ2155" s="267"/>
      <c r="HR2155" s="267"/>
      <c r="HS2155" s="267"/>
      <c r="HT2155" s="267"/>
      <c r="HU2155" s="267"/>
      <c r="HV2155" s="267"/>
      <c r="HW2155" s="267"/>
      <c r="HX2155" s="267"/>
      <c r="HY2155" s="267"/>
      <c r="HZ2155" s="267"/>
      <c r="IA2155" s="267"/>
      <c r="IB2155" s="267"/>
      <c r="IC2155" s="267"/>
      <c r="ID2155" s="267"/>
      <c r="IE2155" s="267"/>
      <c r="IF2155" s="267"/>
      <c r="IG2155" s="267"/>
      <c r="IH2155" s="267"/>
      <c r="II2155" s="267"/>
      <c r="IJ2155" s="267"/>
      <c r="IK2155" s="267"/>
      <c r="IL2155" s="267"/>
      <c r="IM2155" s="267"/>
      <c r="IN2155" s="267"/>
      <c r="IO2155" s="267"/>
      <c r="IP2155" s="267"/>
      <c r="IQ2155" s="267"/>
      <c r="IR2155" s="267"/>
      <c r="IS2155" s="267"/>
      <c r="IT2155" s="267"/>
      <c r="IU2155" s="267"/>
    </row>
    <row r="2156" spans="1:255" s="268" customFormat="1" ht="12.75">
      <c r="A2156" s="267"/>
      <c r="B2156" s="267"/>
      <c r="C2156" s="267"/>
      <c r="D2156" s="267"/>
      <c r="E2156" s="267"/>
      <c r="F2156" s="267"/>
      <c r="G2156" s="267"/>
      <c r="H2156" s="267"/>
      <c r="I2156" s="267"/>
      <c r="J2156" s="267"/>
      <c r="K2156" s="267"/>
      <c r="L2156" s="267"/>
      <c r="M2156" s="267"/>
      <c r="N2156" s="267"/>
      <c r="O2156" s="267"/>
      <c r="P2156" s="267"/>
      <c r="Q2156" s="267"/>
      <c r="R2156" s="267"/>
      <c r="S2156" s="267"/>
      <c r="T2156" s="267"/>
      <c r="U2156" s="267"/>
      <c r="V2156" s="267"/>
      <c r="W2156" s="267"/>
      <c r="X2156" s="267"/>
      <c r="Y2156" s="267"/>
      <c r="Z2156" s="267"/>
      <c r="AA2156" s="267"/>
      <c r="AB2156" s="267"/>
      <c r="AC2156" s="267"/>
      <c r="AD2156" s="267"/>
      <c r="AE2156" s="267"/>
      <c r="AF2156" s="267"/>
      <c r="AG2156" s="267"/>
      <c r="AH2156" s="267"/>
      <c r="AI2156" s="267"/>
      <c r="AJ2156" s="267"/>
      <c r="AK2156" s="267"/>
      <c r="AL2156" s="267"/>
      <c r="AM2156" s="267"/>
      <c r="AN2156" s="267"/>
      <c r="AO2156" s="267"/>
      <c r="AP2156" s="267"/>
      <c r="AQ2156" s="267"/>
      <c r="AR2156" s="267"/>
      <c r="AS2156" s="267"/>
      <c r="AT2156" s="267"/>
      <c r="AU2156" s="267"/>
      <c r="AV2156" s="267"/>
      <c r="AW2156" s="267"/>
      <c r="AX2156" s="267"/>
      <c r="AY2156" s="267"/>
      <c r="AZ2156" s="267"/>
      <c r="BA2156" s="267"/>
      <c r="BB2156" s="267"/>
      <c r="BC2156" s="267"/>
      <c r="BD2156" s="267"/>
      <c r="BE2156" s="267"/>
      <c r="BF2156" s="267"/>
      <c r="BG2156" s="267"/>
      <c r="BH2156" s="267"/>
      <c r="BI2156" s="267"/>
      <c r="BJ2156" s="267"/>
      <c r="BK2156" s="267"/>
      <c r="BL2156" s="267"/>
      <c r="BM2156" s="267"/>
      <c r="BN2156" s="267"/>
      <c r="BO2156" s="267"/>
      <c r="BP2156" s="267"/>
      <c r="BQ2156" s="267"/>
      <c r="BR2156" s="267"/>
      <c r="BS2156" s="267"/>
      <c r="BT2156" s="267"/>
      <c r="BU2156" s="267"/>
      <c r="BV2156" s="267"/>
      <c r="BW2156" s="267"/>
      <c r="BX2156" s="267"/>
      <c r="BY2156" s="267"/>
      <c r="BZ2156" s="267"/>
      <c r="CA2156" s="267"/>
      <c r="CB2156" s="267"/>
      <c r="CC2156" s="267"/>
      <c r="CD2156" s="267"/>
      <c r="CE2156" s="267"/>
      <c r="CF2156" s="267"/>
      <c r="CG2156" s="267"/>
      <c r="CH2156" s="267"/>
      <c r="CI2156" s="267"/>
      <c r="CJ2156" s="267"/>
      <c r="CK2156" s="267"/>
      <c r="CL2156" s="267"/>
      <c r="CM2156" s="267"/>
      <c r="CN2156" s="267"/>
      <c r="CO2156" s="267"/>
      <c r="CP2156" s="267"/>
      <c r="CQ2156" s="267"/>
      <c r="CR2156" s="267"/>
      <c r="CS2156" s="267"/>
      <c r="CT2156" s="267"/>
      <c r="CU2156" s="267"/>
      <c r="CV2156" s="267"/>
      <c r="CW2156" s="267"/>
      <c r="CX2156" s="267"/>
      <c r="CY2156" s="267"/>
      <c r="CZ2156" s="267"/>
      <c r="DA2156" s="267"/>
      <c r="DB2156" s="267"/>
      <c r="DC2156" s="267"/>
      <c r="DD2156" s="267"/>
      <c r="DE2156" s="267"/>
      <c r="DF2156" s="267"/>
      <c r="DG2156" s="267"/>
      <c r="DH2156" s="267"/>
      <c r="DI2156" s="267"/>
      <c r="DJ2156" s="267"/>
      <c r="DK2156" s="267"/>
      <c r="DL2156" s="267"/>
      <c r="DM2156" s="267"/>
      <c r="DN2156" s="267"/>
      <c r="DO2156" s="267"/>
      <c r="DP2156" s="267"/>
      <c r="DQ2156" s="267"/>
      <c r="DR2156" s="267"/>
      <c r="DS2156" s="267"/>
      <c r="DT2156" s="267"/>
      <c r="DU2156" s="267"/>
      <c r="DV2156" s="267"/>
      <c r="DW2156" s="267"/>
      <c r="DX2156" s="267"/>
      <c r="DY2156" s="267"/>
      <c r="DZ2156" s="267"/>
      <c r="EA2156" s="267"/>
      <c r="EB2156" s="267"/>
      <c r="EC2156" s="267"/>
      <c r="ED2156" s="267"/>
      <c r="EE2156" s="267"/>
      <c r="EF2156" s="267"/>
      <c r="EG2156" s="267"/>
      <c r="EH2156" s="267"/>
      <c r="EI2156" s="267"/>
      <c r="EJ2156" s="267"/>
      <c r="EK2156" s="267"/>
      <c r="EL2156" s="267"/>
      <c r="EM2156" s="267"/>
      <c r="EN2156" s="267"/>
      <c r="EO2156" s="267"/>
      <c r="EP2156" s="267"/>
      <c r="EQ2156" s="267"/>
      <c r="ER2156" s="267"/>
      <c r="ES2156" s="267"/>
      <c r="ET2156" s="267"/>
      <c r="EU2156" s="267"/>
      <c r="EV2156" s="267"/>
      <c r="EW2156" s="267"/>
      <c r="EX2156" s="267"/>
      <c r="EY2156" s="267"/>
      <c r="EZ2156" s="267"/>
      <c r="FA2156" s="267"/>
      <c r="FB2156" s="267"/>
      <c r="FC2156" s="267"/>
      <c r="FD2156" s="267"/>
      <c r="FE2156" s="267"/>
      <c r="FF2156" s="267"/>
      <c r="FG2156" s="267"/>
      <c r="FH2156" s="267"/>
      <c r="FI2156" s="267"/>
      <c r="FJ2156" s="267"/>
      <c r="FK2156" s="267"/>
      <c r="FL2156" s="267"/>
      <c r="FM2156" s="267"/>
      <c r="FN2156" s="267"/>
      <c r="FO2156" s="267"/>
      <c r="FP2156" s="267"/>
      <c r="FQ2156" s="267"/>
      <c r="FR2156" s="267"/>
      <c r="FS2156" s="267"/>
      <c r="FT2156" s="267"/>
      <c r="FU2156" s="267"/>
      <c r="FV2156" s="267"/>
      <c r="FW2156" s="267"/>
      <c r="FX2156" s="267"/>
      <c r="FY2156" s="267"/>
      <c r="FZ2156" s="267"/>
      <c r="GA2156" s="267"/>
      <c r="GB2156" s="267"/>
      <c r="GC2156" s="267"/>
      <c r="GD2156" s="267"/>
      <c r="GE2156" s="267"/>
      <c r="GF2156" s="267"/>
      <c r="GG2156" s="267"/>
      <c r="GH2156" s="267"/>
      <c r="GI2156" s="267"/>
      <c r="GJ2156" s="267"/>
      <c r="GK2156" s="267"/>
      <c r="GL2156" s="267"/>
      <c r="GM2156" s="267"/>
      <c r="GN2156" s="267"/>
      <c r="GO2156" s="267"/>
      <c r="GP2156" s="267"/>
      <c r="GQ2156" s="267"/>
      <c r="GR2156" s="267"/>
      <c r="GS2156" s="267"/>
      <c r="GT2156" s="267"/>
      <c r="GU2156" s="267"/>
      <c r="GV2156" s="267"/>
      <c r="GW2156" s="267"/>
      <c r="GX2156" s="267"/>
      <c r="GY2156" s="267"/>
      <c r="GZ2156" s="267"/>
      <c r="HA2156" s="267"/>
      <c r="HB2156" s="267"/>
      <c r="HC2156" s="267"/>
      <c r="HD2156" s="267"/>
      <c r="HE2156" s="267"/>
      <c r="HF2156" s="267"/>
      <c r="HG2156" s="267"/>
      <c r="HH2156" s="267"/>
      <c r="HI2156" s="267"/>
      <c r="HJ2156" s="267"/>
      <c r="HK2156" s="267"/>
      <c r="HL2156" s="267"/>
      <c r="HM2156" s="267"/>
      <c r="HN2156" s="267"/>
      <c r="HO2156" s="267"/>
      <c r="HP2156" s="267"/>
      <c r="HQ2156" s="267"/>
      <c r="HR2156" s="267"/>
      <c r="HS2156" s="267"/>
      <c r="HT2156" s="267"/>
      <c r="HU2156" s="267"/>
      <c r="HV2156" s="267"/>
      <c r="HW2156" s="267"/>
      <c r="HX2156" s="267"/>
      <c r="HY2156" s="267"/>
      <c r="HZ2156" s="267"/>
      <c r="IA2156" s="267"/>
      <c r="IB2156" s="267"/>
      <c r="IC2156" s="267"/>
      <c r="ID2156" s="267"/>
      <c r="IE2156" s="267"/>
      <c r="IF2156" s="267"/>
      <c r="IG2156" s="267"/>
      <c r="IH2156" s="267"/>
      <c r="II2156" s="267"/>
      <c r="IJ2156" s="267"/>
      <c r="IK2156" s="267"/>
      <c r="IL2156" s="267"/>
      <c r="IM2156" s="267"/>
      <c r="IN2156" s="267"/>
      <c r="IO2156" s="267"/>
      <c r="IP2156" s="267"/>
      <c r="IQ2156" s="267"/>
      <c r="IR2156" s="267"/>
      <c r="IS2156" s="267"/>
      <c r="IT2156" s="267"/>
      <c r="IU2156" s="267"/>
    </row>
    <row r="2157" spans="1:255" s="268" customFormat="1" ht="12.75">
      <c r="A2157" s="267"/>
      <c r="B2157" s="267"/>
      <c r="C2157" s="267"/>
      <c r="D2157" s="267"/>
      <c r="E2157" s="267"/>
      <c r="F2157" s="267"/>
      <c r="G2157" s="267"/>
      <c r="H2157" s="267"/>
      <c r="I2157" s="267"/>
      <c r="J2157" s="267"/>
      <c r="K2157" s="267"/>
      <c r="L2157" s="267"/>
      <c r="M2157" s="267"/>
      <c r="N2157" s="267"/>
      <c r="O2157" s="267"/>
      <c r="P2157" s="267"/>
      <c r="Q2157" s="267"/>
      <c r="R2157" s="267"/>
      <c r="S2157" s="267"/>
      <c r="T2157" s="267"/>
      <c r="U2157" s="267"/>
      <c r="V2157" s="267"/>
      <c r="W2157" s="267"/>
      <c r="X2157" s="267"/>
      <c r="Y2157" s="267"/>
      <c r="Z2157" s="267"/>
      <c r="AA2157" s="267"/>
      <c r="AB2157" s="267"/>
      <c r="AC2157" s="267"/>
      <c r="AD2157" s="267"/>
      <c r="AE2157" s="267"/>
      <c r="AF2157" s="267"/>
      <c r="AG2157" s="267"/>
      <c r="AH2157" s="267"/>
      <c r="AI2157" s="267"/>
      <c r="AJ2157" s="267"/>
      <c r="AK2157" s="267"/>
      <c r="AL2157" s="267"/>
      <c r="AM2157" s="267"/>
      <c r="AN2157" s="267"/>
      <c r="AO2157" s="267"/>
      <c r="AP2157" s="267"/>
      <c r="AQ2157" s="267"/>
      <c r="AR2157" s="267"/>
      <c r="AS2157" s="267"/>
      <c r="AT2157" s="267"/>
      <c r="AU2157" s="267"/>
      <c r="AV2157" s="267"/>
      <c r="AW2157" s="267"/>
      <c r="AX2157" s="267"/>
      <c r="AY2157" s="267"/>
      <c r="AZ2157" s="267"/>
      <c r="BA2157" s="267"/>
      <c r="BB2157" s="267"/>
      <c r="BC2157" s="267"/>
      <c r="BD2157" s="267"/>
      <c r="BE2157" s="267"/>
      <c r="BF2157" s="267"/>
      <c r="BG2157" s="267"/>
      <c r="BH2157" s="267"/>
      <c r="BI2157" s="267"/>
      <c r="BJ2157" s="267"/>
      <c r="BK2157" s="267"/>
      <c r="BL2157" s="267"/>
      <c r="BM2157" s="267"/>
      <c r="BN2157" s="267"/>
      <c r="BO2157" s="267"/>
      <c r="BP2157" s="267"/>
      <c r="BQ2157" s="267"/>
      <c r="BR2157" s="267"/>
      <c r="BS2157" s="267"/>
      <c r="BT2157" s="267"/>
      <c r="BU2157" s="267"/>
      <c r="BV2157" s="267"/>
      <c r="BW2157" s="267"/>
      <c r="BX2157" s="267"/>
      <c r="BY2157" s="267"/>
      <c r="BZ2157" s="267"/>
      <c r="CA2157" s="267"/>
      <c r="CB2157" s="267"/>
      <c r="CC2157" s="267"/>
      <c r="CD2157" s="267"/>
      <c r="CE2157" s="267"/>
      <c r="CF2157" s="267"/>
      <c r="CG2157" s="267"/>
      <c r="CH2157" s="267"/>
      <c r="CI2157" s="267"/>
      <c r="CJ2157" s="267"/>
      <c r="CK2157" s="267"/>
      <c r="CL2157" s="267"/>
      <c r="CM2157" s="267"/>
      <c r="CN2157" s="267"/>
      <c r="CO2157" s="267"/>
      <c r="CP2157" s="267"/>
      <c r="CQ2157" s="267"/>
      <c r="CR2157" s="267"/>
      <c r="CS2157" s="267"/>
      <c r="CT2157" s="267"/>
      <c r="CU2157" s="267"/>
      <c r="CV2157" s="267"/>
      <c r="CW2157" s="267"/>
      <c r="CX2157" s="267"/>
      <c r="CY2157" s="267"/>
      <c r="CZ2157" s="267"/>
      <c r="DA2157" s="267"/>
      <c r="DB2157" s="267"/>
      <c r="DC2157" s="267"/>
      <c r="DD2157" s="267"/>
      <c r="DE2157" s="267"/>
      <c r="DF2157" s="267"/>
      <c r="DG2157" s="267"/>
      <c r="DH2157" s="267"/>
      <c r="DI2157" s="267"/>
      <c r="DJ2157" s="267"/>
      <c r="DK2157" s="267"/>
      <c r="DL2157" s="267"/>
      <c r="DM2157" s="267"/>
      <c r="DN2157" s="267"/>
      <c r="DO2157" s="267"/>
      <c r="DP2157" s="267"/>
      <c r="DQ2157" s="267"/>
      <c r="DR2157" s="267"/>
      <c r="DS2157" s="267"/>
      <c r="DT2157" s="267"/>
      <c r="DU2157" s="267"/>
      <c r="DV2157" s="267"/>
      <c r="DW2157" s="267"/>
      <c r="DX2157" s="267"/>
      <c r="DY2157" s="267"/>
      <c r="DZ2157" s="267"/>
      <c r="EA2157" s="267"/>
      <c r="EB2157" s="267"/>
      <c r="EC2157" s="267"/>
      <c r="ED2157" s="267"/>
      <c r="EE2157" s="267"/>
      <c r="EF2157" s="267"/>
      <c r="EG2157" s="267"/>
      <c r="EH2157" s="267"/>
      <c r="EI2157" s="267"/>
      <c r="EJ2157" s="267"/>
      <c r="EK2157" s="267"/>
      <c r="EL2157" s="267"/>
      <c r="EM2157" s="267"/>
      <c r="EN2157" s="267"/>
      <c r="EO2157" s="267"/>
      <c r="EP2157" s="267"/>
      <c r="EQ2157" s="267"/>
      <c r="ER2157" s="267"/>
      <c r="ES2157" s="267"/>
      <c r="ET2157" s="267"/>
      <c r="EU2157" s="267"/>
      <c r="EV2157" s="267"/>
      <c r="EW2157" s="267"/>
      <c r="EX2157" s="267"/>
      <c r="EY2157" s="267"/>
      <c r="EZ2157" s="267"/>
      <c r="FA2157" s="267"/>
      <c r="FB2157" s="267"/>
      <c r="FC2157" s="267"/>
      <c r="FD2157" s="267"/>
      <c r="FE2157" s="267"/>
      <c r="FF2157" s="267"/>
      <c r="FG2157" s="267"/>
      <c r="FH2157" s="267"/>
      <c r="FI2157" s="267"/>
      <c r="FJ2157" s="267"/>
      <c r="FK2157" s="267"/>
      <c r="FL2157" s="267"/>
      <c r="FM2157" s="267"/>
      <c r="FN2157" s="267"/>
      <c r="FO2157" s="267"/>
      <c r="FP2157" s="267"/>
      <c r="FQ2157" s="267"/>
      <c r="FR2157" s="267"/>
      <c r="FS2157" s="267"/>
      <c r="FT2157" s="267"/>
      <c r="FU2157" s="267"/>
      <c r="FV2157" s="267"/>
      <c r="FW2157" s="267"/>
      <c r="FX2157" s="267"/>
      <c r="FY2157" s="267"/>
      <c r="FZ2157" s="267"/>
      <c r="GA2157" s="267"/>
      <c r="GB2157" s="267"/>
      <c r="GC2157" s="267"/>
      <c r="GD2157" s="267"/>
      <c r="GE2157" s="267"/>
      <c r="GF2157" s="267"/>
      <c r="GG2157" s="267"/>
      <c r="GH2157" s="267"/>
      <c r="GI2157" s="267"/>
      <c r="GJ2157" s="267"/>
      <c r="GK2157" s="267"/>
      <c r="GL2157" s="267"/>
      <c r="GM2157" s="267"/>
      <c r="GN2157" s="267"/>
      <c r="GO2157" s="267"/>
      <c r="GP2157" s="267"/>
      <c r="GQ2157" s="267"/>
      <c r="GR2157" s="267"/>
      <c r="GS2157" s="267"/>
      <c r="GT2157" s="267"/>
      <c r="GU2157" s="267"/>
      <c r="GV2157" s="267"/>
      <c r="GW2157" s="267"/>
      <c r="GX2157" s="267"/>
      <c r="GY2157" s="267"/>
      <c r="GZ2157" s="267"/>
      <c r="HA2157" s="267"/>
      <c r="HB2157" s="267"/>
      <c r="HC2157" s="267"/>
      <c r="HD2157" s="267"/>
      <c r="HE2157" s="267"/>
      <c r="HF2157" s="267"/>
      <c r="HG2157" s="267"/>
      <c r="HH2157" s="267"/>
      <c r="HI2157" s="267"/>
      <c r="HJ2157" s="267"/>
      <c r="HK2157" s="267"/>
      <c r="HL2157" s="267"/>
      <c r="HM2157" s="267"/>
      <c r="HN2157" s="267"/>
      <c r="HO2157" s="267"/>
      <c r="HP2157" s="267"/>
      <c r="HQ2157" s="267"/>
      <c r="HR2157" s="267"/>
      <c r="HS2157" s="267"/>
      <c r="HT2157" s="267"/>
      <c r="HU2157" s="267"/>
      <c r="HV2157" s="267"/>
      <c r="HW2157" s="267"/>
      <c r="HX2157" s="267"/>
      <c r="HY2157" s="267"/>
      <c r="HZ2157" s="267"/>
      <c r="IA2157" s="267"/>
      <c r="IB2157" s="267"/>
      <c r="IC2157" s="267"/>
      <c r="ID2157" s="267"/>
      <c r="IE2157" s="267"/>
      <c r="IF2157" s="267"/>
      <c r="IG2157" s="267"/>
      <c r="IH2157" s="267"/>
      <c r="II2157" s="267"/>
      <c r="IJ2157" s="267"/>
      <c r="IK2157" s="267"/>
      <c r="IL2157" s="267"/>
      <c r="IM2157" s="267"/>
      <c r="IN2157" s="267"/>
      <c r="IO2157" s="267"/>
      <c r="IP2157" s="267"/>
      <c r="IQ2157" s="267"/>
      <c r="IR2157" s="267"/>
      <c r="IS2157" s="267"/>
      <c r="IT2157" s="267"/>
      <c r="IU2157" s="267"/>
    </row>
    <row r="2158" spans="1:255" s="268" customFormat="1" ht="12.75">
      <c r="A2158" s="267"/>
      <c r="B2158" s="267"/>
      <c r="C2158" s="267"/>
      <c r="D2158" s="267"/>
      <c r="E2158" s="267"/>
      <c r="F2158" s="267"/>
      <c r="G2158" s="267"/>
      <c r="H2158" s="267"/>
      <c r="I2158" s="267"/>
      <c r="J2158" s="267"/>
      <c r="K2158" s="267"/>
      <c r="L2158" s="267"/>
      <c r="M2158" s="267"/>
      <c r="N2158" s="267"/>
      <c r="O2158" s="267"/>
      <c r="P2158" s="267"/>
      <c r="Q2158" s="267"/>
      <c r="R2158" s="267"/>
      <c r="S2158" s="267"/>
      <c r="T2158" s="267"/>
      <c r="U2158" s="267"/>
      <c r="V2158" s="267"/>
      <c r="W2158" s="267"/>
      <c r="X2158" s="267"/>
      <c r="Y2158" s="267"/>
      <c r="Z2158" s="267"/>
      <c r="AA2158" s="267"/>
      <c r="AB2158" s="267"/>
      <c r="AC2158" s="267"/>
      <c r="AD2158" s="267"/>
      <c r="AE2158" s="267"/>
      <c r="AF2158" s="267"/>
      <c r="AG2158" s="267"/>
      <c r="AH2158" s="267"/>
      <c r="AI2158" s="267"/>
      <c r="AJ2158" s="267"/>
      <c r="AK2158" s="267"/>
      <c r="AL2158" s="267"/>
      <c r="AM2158" s="267"/>
      <c r="AN2158" s="267"/>
      <c r="AO2158" s="267"/>
      <c r="AP2158" s="267"/>
      <c r="AQ2158" s="267"/>
      <c r="AR2158" s="267"/>
      <c r="AS2158" s="267"/>
      <c r="AT2158" s="267"/>
      <c r="AU2158" s="267"/>
      <c r="AV2158" s="267"/>
      <c r="AW2158" s="267"/>
      <c r="AX2158" s="267"/>
      <c r="AY2158" s="267"/>
      <c r="AZ2158" s="267"/>
      <c r="BA2158" s="267"/>
      <c r="BB2158" s="267"/>
      <c r="BC2158" s="267"/>
      <c r="BD2158" s="267"/>
      <c r="BE2158" s="267"/>
      <c r="BF2158" s="267"/>
      <c r="BG2158" s="267"/>
      <c r="BH2158" s="267"/>
      <c r="BI2158" s="267"/>
      <c r="BJ2158" s="267"/>
      <c r="BK2158" s="267"/>
      <c r="BL2158" s="267"/>
      <c r="BM2158" s="267"/>
      <c r="BN2158" s="267"/>
      <c r="BO2158" s="267"/>
      <c r="BP2158" s="267"/>
      <c r="BQ2158" s="267"/>
      <c r="BR2158" s="267"/>
      <c r="BS2158" s="267"/>
      <c r="BT2158" s="267"/>
      <c r="BU2158" s="267"/>
      <c r="BV2158" s="267"/>
      <c r="BW2158" s="267"/>
      <c r="BX2158" s="267"/>
      <c r="BY2158" s="267"/>
      <c r="BZ2158" s="267"/>
      <c r="CA2158" s="267"/>
      <c r="CB2158" s="267"/>
      <c r="CC2158" s="267"/>
      <c r="CD2158" s="267"/>
      <c r="CE2158" s="267"/>
      <c r="CF2158" s="267"/>
      <c r="CG2158" s="267"/>
      <c r="CH2158" s="267"/>
      <c r="CI2158" s="267"/>
      <c r="CJ2158" s="267"/>
      <c r="CK2158" s="267"/>
      <c r="CL2158" s="267"/>
      <c r="CM2158" s="267"/>
      <c r="CN2158" s="267"/>
      <c r="CO2158" s="267"/>
      <c r="CP2158" s="267"/>
      <c r="CQ2158" s="267"/>
      <c r="CR2158" s="267"/>
      <c r="CS2158" s="267"/>
      <c r="CT2158" s="267"/>
      <c r="CU2158" s="267"/>
      <c r="CV2158" s="267"/>
      <c r="CW2158" s="267"/>
      <c r="CX2158" s="267"/>
      <c r="CY2158" s="267"/>
      <c r="CZ2158" s="267"/>
      <c r="DA2158" s="267"/>
      <c r="DB2158" s="267"/>
      <c r="DC2158" s="267"/>
      <c r="DD2158" s="267"/>
      <c r="DE2158" s="267"/>
      <c r="DF2158" s="267"/>
      <c r="DG2158" s="267"/>
      <c r="DH2158" s="267"/>
      <c r="DI2158" s="267"/>
      <c r="DJ2158" s="267"/>
      <c r="DK2158" s="267"/>
      <c r="DL2158" s="267"/>
      <c r="DM2158" s="267"/>
      <c r="DN2158" s="267"/>
      <c r="DO2158" s="267"/>
      <c r="DP2158" s="267"/>
      <c r="DQ2158" s="267"/>
      <c r="DR2158" s="267"/>
      <c r="DS2158" s="267"/>
      <c r="DT2158" s="267"/>
      <c r="DU2158" s="267"/>
      <c r="DV2158" s="267"/>
      <c r="DW2158" s="267"/>
      <c r="DX2158" s="267"/>
      <c r="DY2158" s="267"/>
      <c r="DZ2158" s="267"/>
      <c r="EA2158" s="267"/>
      <c r="EB2158" s="267"/>
      <c r="EC2158" s="267"/>
      <c r="ED2158" s="267"/>
      <c r="EE2158" s="267"/>
      <c r="EF2158" s="267"/>
      <c r="EG2158" s="267"/>
      <c r="EH2158" s="267"/>
      <c r="EI2158" s="267"/>
      <c r="EJ2158" s="267"/>
      <c r="EK2158" s="267"/>
      <c r="EL2158" s="267"/>
      <c r="EM2158" s="267"/>
      <c r="EN2158" s="267"/>
      <c r="EO2158" s="267"/>
      <c r="EP2158" s="267"/>
      <c r="EQ2158" s="267"/>
      <c r="ER2158" s="267"/>
      <c r="ES2158" s="267"/>
      <c r="ET2158" s="267"/>
      <c r="EU2158" s="267"/>
      <c r="EV2158" s="267"/>
      <c r="EW2158" s="267"/>
      <c r="EX2158" s="267"/>
      <c r="EY2158" s="267"/>
      <c r="EZ2158" s="267"/>
      <c r="FA2158" s="267"/>
      <c r="FB2158" s="267"/>
      <c r="FC2158" s="267"/>
      <c r="FD2158" s="267"/>
      <c r="FE2158" s="267"/>
      <c r="FF2158" s="267"/>
      <c r="FG2158" s="267"/>
      <c r="FH2158" s="267"/>
      <c r="FI2158" s="267"/>
      <c r="FJ2158" s="267"/>
      <c r="FK2158" s="267"/>
      <c r="FL2158" s="267"/>
      <c r="FM2158" s="267"/>
      <c r="FN2158" s="267"/>
      <c r="FO2158" s="267"/>
      <c r="FP2158" s="267"/>
      <c r="FQ2158" s="267"/>
      <c r="FR2158" s="267"/>
      <c r="FS2158" s="267"/>
      <c r="FT2158" s="267"/>
      <c r="FU2158" s="267"/>
      <c r="FV2158" s="267"/>
      <c r="FW2158" s="267"/>
      <c r="FX2158" s="267"/>
      <c r="FY2158" s="267"/>
      <c r="FZ2158" s="267"/>
      <c r="GA2158" s="267"/>
      <c r="GB2158" s="267"/>
      <c r="GC2158" s="267"/>
      <c r="GD2158" s="267"/>
      <c r="GE2158" s="267"/>
      <c r="GF2158" s="267"/>
      <c r="GG2158" s="267"/>
      <c r="GH2158" s="267"/>
      <c r="GI2158" s="267"/>
      <c r="GJ2158" s="267"/>
      <c r="GK2158" s="267"/>
      <c r="GL2158" s="267"/>
      <c r="GM2158" s="267"/>
      <c r="GN2158" s="267"/>
      <c r="GO2158" s="267"/>
      <c r="GP2158" s="267"/>
      <c r="GQ2158" s="267"/>
      <c r="GR2158" s="267"/>
      <c r="GS2158" s="267"/>
      <c r="GT2158" s="267"/>
      <c r="GU2158" s="267"/>
      <c r="GV2158" s="267"/>
      <c r="GW2158" s="267"/>
      <c r="GX2158" s="267"/>
      <c r="GY2158" s="267"/>
      <c r="GZ2158" s="267"/>
      <c r="HA2158" s="267"/>
      <c r="HB2158" s="267"/>
      <c r="HC2158" s="267"/>
      <c r="HD2158" s="267"/>
      <c r="HE2158" s="267"/>
      <c r="HF2158" s="267"/>
      <c r="HG2158" s="267"/>
      <c r="HH2158" s="267"/>
      <c r="HI2158" s="267"/>
      <c r="HJ2158" s="267"/>
      <c r="HK2158" s="267"/>
      <c r="HL2158" s="267"/>
      <c r="HM2158" s="267"/>
      <c r="HN2158" s="267"/>
      <c r="HO2158" s="267"/>
      <c r="HP2158" s="267"/>
      <c r="HQ2158" s="267"/>
      <c r="HR2158" s="267"/>
      <c r="HS2158" s="267"/>
      <c r="HT2158" s="267"/>
      <c r="HU2158" s="267"/>
      <c r="HV2158" s="267"/>
      <c r="HW2158" s="267"/>
      <c r="HX2158" s="267"/>
      <c r="HY2158" s="267"/>
      <c r="HZ2158" s="267"/>
      <c r="IA2158" s="267"/>
      <c r="IB2158" s="267"/>
      <c r="IC2158" s="267"/>
      <c r="ID2158" s="267"/>
      <c r="IE2158" s="267"/>
      <c r="IF2158" s="267"/>
      <c r="IG2158" s="267"/>
      <c r="IH2158" s="267"/>
      <c r="II2158" s="267"/>
      <c r="IJ2158" s="267"/>
      <c r="IK2158" s="267"/>
      <c r="IL2158" s="267"/>
      <c r="IM2158" s="267"/>
      <c r="IN2158" s="267"/>
      <c r="IO2158" s="267"/>
      <c r="IP2158" s="267"/>
      <c r="IQ2158" s="267"/>
      <c r="IR2158" s="267"/>
      <c r="IS2158" s="267"/>
      <c r="IT2158" s="267"/>
      <c r="IU2158" s="267"/>
    </row>
    <row r="2159" spans="1:255" s="268" customFormat="1" ht="12.75">
      <c r="A2159" s="267"/>
      <c r="B2159" s="267"/>
      <c r="C2159" s="267"/>
      <c r="D2159" s="267"/>
      <c r="E2159" s="267"/>
      <c r="F2159" s="267"/>
      <c r="G2159" s="267"/>
      <c r="H2159" s="267"/>
      <c r="I2159" s="267"/>
      <c r="J2159" s="267"/>
      <c r="K2159" s="267"/>
      <c r="L2159" s="267"/>
      <c r="M2159" s="267"/>
      <c r="N2159" s="267"/>
      <c r="O2159" s="267"/>
      <c r="P2159" s="267"/>
      <c r="Q2159" s="267"/>
      <c r="R2159" s="267"/>
      <c r="S2159" s="267"/>
      <c r="T2159" s="267"/>
      <c r="U2159" s="267"/>
      <c r="V2159" s="267"/>
      <c r="W2159" s="267"/>
      <c r="X2159" s="267"/>
      <c r="Y2159" s="267"/>
      <c r="Z2159" s="267"/>
      <c r="AA2159" s="267"/>
      <c r="AB2159" s="267"/>
      <c r="AC2159" s="267"/>
      <c r="AD2159" s="267"/>
      <c r="AE2159" s="267"/>
      <c r="AF2159" s="267"/>
      <c r="AG2159" s="267"/>
      <c r="AH2159" s="267"/>
      <c r="AI2159" s="267"/>
      <c r="AJ2159" s="267"/>
      <c r="AK2159" s="267"/>
      <c r="AL2159" s="267"/>
      <c r="AM2159" s="267"/>
      <c r="AN2159" s="267"/>
      <c r="AO2159" s="267"/>
      <c r="AP2159" s="267"/>
      <c r="AQ2159" s="267"/>
      <c r="AR2159" s="267"/>
      <c r="AS2159" s="267"/>
      <c r="AT2159" s="267"/>
      <c r="AU2159" s="267"/>
      <c r="AV2159" s="267"/>
      <c r="AW2159" s="267"/>
      <c r="AX2159" s="267"/>
      <c r="AY2159" s="267"/>
      <c r="AZ2159" s="267"/>
      <c r="BA2159" s="267"/>
      <c r="BB2159" s="267"/>
      <c r="BC2159" s="267"/>
      <c r="BD2159" s="267"/>
      <c r="BE2159" s="267"/>
      <c r="BF2159" s="267"/>
      <c r="BG2159" s="267"/>
      <c r="BH2159" s="267"/>
      <c r="BI2159" s="267"/>
      <c r="BJ2159" s="267"/>
      <c r="BK2159" s="267"/>
      <c r="BL2159" s="267"/>
      <c r="BM2159" s="267"/>
      <c r="BN2159" s="267"/>
      <c r="BO2159" s="267"/>
      <c r="BP2159" s="267"/>
      <c r="BQ2159" s="267"/>
      <c r="BR2159" s="267"/>
      <c r="BS2159" s="267"/>
      <c r="BT2159" s="267"/>
      <c r="BU2159" s="267"/>
      <c r="BV2159" s="267"/>
      <c r="BW2159" s="267"/>
      <c r="BX2159" s="267"/>
      <c r="BY2159" s="267"/>
      <c r="BZ2159" s="267"/>
      <c r="CA2159" s="267"/>
      <c r="CB2159" s="267"/>
      <c r="CC2159" s="267"/>
      <c r="CD2159" s="267"/>
      <c r="CE2159" s="267"/>
      <c r="CF2159" s="267"/>
      <c r="CG2159" s="267"/>
      <c r="CH2159" s="267"/>
      <c r="CI2159" s="267"/>
      <c r="CJ2159" s="267"/>
      <c r="CK2159" s="267"/>
      <c r="CL2159" s="267"/>
      <c r="CM2159" s="267"/>
      <c r="CN2159" s="267"/>
      <c r="CO2159" s="267"/>
      <c r="CP2159" s="267"/>
      <c r="CQ2159" s="267"/>
      <c r="CR2159" s="267"/>
      <c r="CS2159" s="267"/>
      <c r="CT2159" s="267"/>
      <c r="CU2159" s="267"/>
      <c r="CV2159" s="267"/>
      <c r="CW2159" s="267"/>
      <c r="CX2159" s="267"/>
      <c r="CY2159" s="267"/>
      <c r="CZ2159" s="267"/>
      <c r="DA2159" s="267"/>
      <c r="DB2159" s="267"/>
      <c r="DC2159" s="267"/>
      <c r="DD2159" s="267"/>
      <c r="DE2159" s="267"/>
      <c r="DF2159" s="267"/>
      <c r="DG2159" s="267"/>
      <c r="DH2159" s="267"/>
      <c r="DI2159" s="267"/>
      <c r="DJ2159" s="267"/>
      <c r="DK2159" s="267"/>
      <c r="DL2159" s="267"/>
      <c r="DM2159" s="267"/>
      <c r="DN2159" s="267"/>
      <c r="DO2159" s="267"/>
      <c r="DP2159" s="267"/>
      <c r="DQ2159" s="267"/>
      <c r="DR2159" s="267"/>
      <c r="DS2159" s="267"/>
      <c r="DT2159" s="267"/>
      <c r="DU2159" s="267"/>
      <c r="DV2159" s="267"/>
      <c r="DW2159" s="267"/>
      <c r="DX2159" s="267"/>
      <c r="DY2159" s="267"/>
      <c r="DZ2159" s="267"/>
      <c r="EA2159" s="267"/>
      <c r="EB2159" s="267"/>
      <c r="EC2159" s="267"/>
      <c r="ED2159" s="267"/>
      <c r="EE2159" s="267"/>
      <c r="EF2159" s="267"/>
      <c r="EG2159" s="267"/>
      <c r="EH2159" s="267"/>
      <c r="EI2159" s="267"/>
      <c r="EJ2159" s="267"/>
      <c r="EK2159" s="267"/>
      <c r="EL2159" s="267"/>
      <c r="EM2159" s="267"/>
      <c r="EN2159" s="267"/>
      <c r="EO2159" s="267"/>
      <c r="EP2159" s="267"/>
      <c r="EQ2159" s="267"/>
      <c r="ER2159" s="267"/>
      <c r="ES2159" s="267"/>
      <c r="ET2159" s="267"/>
      <c r="EU2159" s="267"/>
      <c r="EV2159" s="267"/>
      <c r="EW2159" s="267"/>
      <c r="EX2159" s="267"/>
      <c r="EY2159" s="267"/>
      <c r="EZ2159" s="267"/>
      <c r="FA2159" s="267"/>
      <c r="FB2159" s="267"/>
      <c r="FC2159" s="267"/>
      <c r="FD2159" s="267"/>
      <c r="FE2159" s="267"/>
      <c r="FF2159" s="267"/>
      <c r="FG2159" s="267"/>
      <c r="FH2159" s="267"/>
      <c r="FI2159" s="267"/>
      <c r="FJ2159" s="267"/>
      <c r="FK2159" s="267"/>
      <c r="FL2159" s="267"/>
      <c r="FM2159" s="267"/>
      <c r="FN2159" s="267"/>
      <c r="FO2159" s="267"/>
      <c r="FP2159" s="267"/>
      <c r="FQ2159" s="267"/>
      <c r="FR2159" s="267"/>
      <c r="FS2159" s="267"/>
      <c r="FT2159" s="267"/>
      <c r="FU2159" s="267"/>
      <c r="FV2159" s="267"/>
      <c r="FW2159" s="267"/>
      <c r="FX2159" s="267"/>
      <c r="FY2159" s="267"/>
      <c r="FZ2159" s="267"/>
      <c r="GA2159" s="267"/>
      <c r="GB2159" s="267"/>
      <c r="GC2159" s="267"/>
      <c r="GD2159" s="267"/>
      <c r="GE2159" s="267"/>
      <c r="GF2159" s="267"/>
      <c r="GG2159" s="267"/>
      <c r="GH2159" s="267"/>
      <c r="GI2159" s="267"/>
      <c r="GJ2159" s="267"/>
      <c r="GK2159" s="267"/>
      <c r="GL2159" s="267"/>
      <c r="GM2159" s="267"/>
      <c r="GN2159" s="267"/>
      <c r="GO2159" s="267"/>
      <c r="GP2159" s="267"/>
      <c r="GQ2159" s="267"/>
      <c r="GR2159" s="267"/>
      <c r="GS2159" s="267"/>
      <c r="GT2159" s="267"/>
      <c r="GU2159" s="267"/>
      <c r="GV2159" s="267"/>
      <c r="GW2159" s="267"/>
      <c r="GX2159" s="267"/>
      <c r="GY2159" s="267"/>
      <c r="GZ2159" s="267"/>
      <c r="HA2159" s="267"/>
      <c r="HB2159" s="267"/>
      <c r="HC2159" s="267"/>
      <c r="HD2159" s="267"/>
      <c r="HE2159" s="267"/>
      <c r="HF2159" s="267"/>
      <c r="HG2159" s="267"/>
      <c r="HH2159" s="267"/>
      <c r="HI2159" s="267"/>
      <c r="HJ2159" s="267"/>
      <c r="HK2159" s="267"/>
      <c r="HL2159" s="267"/>
      <c r="HM2159" s="267"/>
      <c r="HN2159" s="267"/>
      <c r="HO2159" s="267"/>
      <c r="HP2159" s="267"/>
      <c r="HQ2159" s="267"/>
      <c r="HR2159" s="267"/>
      <c r="HS2159" s="267"/>
      <c r="HT2159" s="267"/>
      <c r="HU2159" s="267"/>
      <c r="HV2159" s="267"/>
      <c r="HW2159" s="267"/>
      <c r="HX2159" s="267"/>
      <c r="HY2159" s="267"/>
      <c r="HZ2159" s="267"/>
      <c r="IA2159" s="267"/>
      <c r="IB2159" s="267"/>
      <c r="IC2159" s="267"/>
      <c r="ID2159" s="267"/>
      <c r="IE2159" s="267"/>
      <c r="IF2159" s="267"/>
      <c r="IG2159" s="267"/>
      <c r="IH2159" s="267"/>
      <c r="II2159" s="267"/>
      <c r="IJ2159" s="267"/>
      <c r="IK2159" s="267"/>
      <c r="IL2159" s="267"/>
      <c r="IM2159" s="267"/>
      <c r="IN2159" s="267"/>
      <c r="IO2159" s="267"/>
      <c r="IP2159" s="267"/>
      <c r="IQ2159" s="267"/>
      <c r="IR2159" s="267"/>
      <c r="IS2159" s="267"/>
      <c r="IT2159" s="267"/>
      <c r="IU2159" s="267"/>
    </row>
    <row r="2160" spans="1:255" s="268" customFormat="1" ht="12.75">
      <c r="A2160" s="267"/>
      <c r="B2160" s="267"/>
      <c r="C2160" s="267"/>
      <c r="D2160" s="267"/>
      <c r="E2160" s="267"/>
      <c r="F2160" s="267"/>
      <c r="G2160" s="267"/>
      <c r="H2160" s="267"/>
      <c r="I2160" s="267"/>
      <c r="J2160" s="267"/>
      <c r="K2160" s="267"/>
      <c r="L2160" s="267"/>
      <c r="M2160" s="267"/>
      <c r="N2160" s="267"/>
      <c r="O2160" s="267"/>
      <c r="P2160" s="267"/>
      <c r="Q2160" s="267"/>
      <c r="R2160" s="267"/>
      <c r="S2160" s="267"/>
      <c r="T2160" s="267"/>
      <c r="U2160" s="267"/>
      <c r="V2160" s="267"/>
      <c r="W2160" s="267"/>
      <c r="X2160" s="267"/>
      <c r="Y2160" s="267"/>
      <c r="Z2160" s="267"/>
      <c r="AA2160" s="267"/>
      <c r="AB2160" s="267"/>
      <c r="AC2160" s="267"/>
      <c r="AD2160" s="267"/>
      <c r="AE2160" s="267"/>
      <c r="AF2160" s="267"/>
      <c r="AG2160" s="267"/>
      <c r="AH2160" s="267"/>
      <c r="AI2160" s="267"/>
      <c r="AJ2160" s="267"/>
      <c r="AK2160" s="267"/>
      <c r="AL2160" s="267"/>
      <c r="AM2160" s="267"/>
      <c r="AN2160" s="267"/>
      <c r="AO2160" s="267"/>
      <c r="AP2160" s="267"/>
      <c r="AQ2160" s="267"/>
      <c r="AR2160" s="267"/>
      <c r="AS2160" s="267"/>
      <c r="AT2160" s="267"/>
      <c r="AU2160" s="267"/>
      <c r="AV2160" s="267"/>
      <c r="AW2160" s="267"/>
      <c r="AX2160" s="267"/>
      <c r="AY2160" s="267"/>
      <c r="AZ2160" s="267"/>
      <c r="BA2160" s="267"/>
      <c r="BB2160" s="267"/>
      <c r="BC2160" s="267"/>
      <c r="BD2160" s="267"/>
      <c r="BE2160" s="267"/>
      <c r="BF2160" s="267"/>
      <c r="BG2160" s="267"/>
      <c r="BH2160" s="267"/>
      <c r="BI2160" s="267"/>
      <c r="BJ2160" s="267"/>
      <c r="BK2160" s="267"/>
      <c r="BL2160" s="267"/>
      <c r="BM2160" s="267"/>
      <c r="BN2160" s="267"/>
      <c r="BO2160" s="267"/>
      <c r="BP2160" s="267"/>
      <c r="BQ2160" s="267"/>
      <c r="BR2160" s="267"/>
      <c r="BS2160" s="267"/>
      <c r="BT2160" s="267"/>
      <c r="BU2160" s="267"/>
      <c r="BV2160" s="267"/>
      <c r="BW2160" s="267"/>
      <c r="BX2160" s="267"/>
      <c r="BY2160" s="267"/>
      <c r="BZ2160" s="267"/>
      <c r="CA2160" s="267"/>
      <c r="CB2160" s="267"/>
      <c r="CC2160" s="267"/>
      <c r="CD2160" s="267"/>
      <c r="CE2160" s="267"/>
      <c r="CF2160" s="267"/>
      <c r="CG2160" s="267"/>
      <c r="CH2160" s="267"/>
      <c r="CI2160" s="267"/>
      <c r="CJ2160" s="267"/>
      <c r="CK2160" s="267"/>
      <c r="CL2160" s="267"/>
      <c r="CM2160" s="267"/>
      <c r="CN2160" s="267"/>
      <c r="CO2160" s="267"/>
      <c r="CP2160" s="267"/>
      <c r="CQ2160" s="267"/>
      <c r="CR2160" s="267"/>
      <c r="CS2160" s="267"/>
      <c r="CT2160" s="267"/>
      <c r="CU2160" s="267"/>
      <c r="CV2160" s="267"/>
      <c r="CW2160" s="267"/>
      <c r="CX2160" s="267"/>
      <c r="CY2160" s="267"/>
      <c r="CZ2160" s="267"/>
      <c r="DA2160" s="267"/>
      <c r="DB2160" s="267"/>
      <c r="DC2160" s="267"/>
      <c r="DD2160" s="267"/>
      <c r="DE2160" s="267"/>
      <c r="DF2160" s="267"/>
      <c r="DG2160" s="267"/>
      <c r="DH2160" s="267"/>
      <c r="DI2160" s="267"/>
      <c r="DJ2160" s="267"/>
      <c r="DK2160" s="267"/>
      <c r="DL2160" s="267"/>
      <c r="DM2160" s="267"/>
      <c r="DN2160" s="267"/>
      <c r="DO2160" s="267"/>
      <c r="DP2160" s="267"/>
      <c r="DQ2160" s="267"/>
      <c r="DR2160" s="267"/>
      <c r="DS2160" s="267"/>
      <c r="DT2160" s="267"/>
      <c r="DU2160" s="267"/>
      <c r="DV2160" s="267"/>
      <c r="DW2160" s="267"/>
      <c r="DX2160" s="267"/>
      <c r="DY2160" s="267"/>
      <c r="DZ2160" s="267"/>
      <c r="EA2160" s="267"/>
      <c r="EB2160" s="267"/>
      <c r="EC2160" s="267"/>
      <c r="ED2160" s="267"/>
      <c r="EE2160" s="267"/>
      <c r="EF2160" s="267"/>
      <c r="EG2160" s="267"/>
      <c r="EH2160" s="267"/>
      <c r="EI2160" s="267"/>
      <c r="EJ2160" s="267"/>
      <c r="EK2160" s="267"/>
      <c r="EL2160" s="267"/>
      <c r="EM2160" s="267"/>
      <c r="EN2160" s="267"/>
      <c r="EO2160" s="267"/>
      <c r="EP2160" s="267"/>
      <c r="EQ2160" s="267"/>
      <c r="ER2160" s="267"/>
      <c r="ES2160" s="267"/>
      <c r="ET2160" s="267"/>
      <c r="EU2160" s="267"/>
      <c r="EV2160" s="267"/>
      <c r="EW2160" s="267"/>
      <c r="EX2160" s="267"/>
      <c r="EY2160" s="267"/>
      <c r="EZ2160" s="267"/>
      <c r="FA2160" s="267"/>
      <c r="FB2160" s="267"/>
      <c r="FC2160" s="267"/>
      <c r="FD2160" s="267"/>
      <c r="FE2160" s="267"/>
      <c r="FF2160" s="267"/>
      <c r="FG2160" s="267"/>
      <c r="FH2160" s="267"/>
      <c r="FI2160" s="267"/>
      <c r="FJ2160" s="267"/>
      <c r="FK2160" s="267"/>
      <c r="FL2160" s="267"/>
      <c r="FM2160" s="267"/>
      <c r="FN2160" s="267"/>
      <c r="FO2160" s="267"/>
      <c r="FP2160" s="267"/>
      <c r="FQ2160" s="267"/>
      <c r="FR2160" s="267"/>
      <c r="FS2160" s="267"/>
      <c r="FT2160" s="267"/>
      <c r="FU2160" s="267"/>
      <c r="FV2160" s="267"/>
      <c r="FW2160" s="267"/>
      <c r="FX2160" s="267"/>
      <c r="FY2160" s="267"/>
      <c r="FZ2160" s="267"/>
      <c r="GA2160" s="267"/>
      <c r="GB2160" s="267"/>
      <c r="GC2160" s="267"/>
      <c r="GD2160" s="267"/>
      <c r="GE2160" s="267"/>
      <c r="GF2160" s="267"/>
      <c r="GG2160" s="267"/>
      <c r="GH2160" s="267"/>
      <c r="GI2160" s="267"/>
      <c r="GJ2160" s="267"/>
      <c r="GK2160" s="267"/>
      <c r="GL2160" s="267"/>
      <c r="GM2160" s="267"/>
      <c r="GN2160" s="267"/>
      <c r="GO2160" s="267"/>
      <c r="GP2160" s="267"/>
      <c r="GQ2160" s="267"/>
      <c r="GR2160" s="267"/>
      <c r="GS2160" s="267"/>
      <c r="GT2160" s="267"/>
      <c r="GU2160" s="267"/>
      <c r="GV2160" s="267"/>
      <c r="GW2160" s="267"/>
      <c r="GX2160" s="267"/>
      <c r="GY2160" s="267"/>
      <c r="GZ2160" s="267"/>
      <c r="HA2160" s="267"/>
      <c r="HB2160" s="267"/>
      <c r="HC2160" s="267"/>
      <c r="HD2160" s="267"/>
      <c r="HE2160" s="267"/>
      <c r="HF2160" s="267"/>
      <c r="HG2160" s="267"/>
      <c r="HH2160" s="267"/>
      <c r="HI2160" s="267"/>
      <c r="HJ2160" s="267"/>
      <c r="HK2160" s="267"/>
      <c r="HL2160" s="267"/>
      <c r="HM2160" s="267"/>
      <c r="HN2160" s="267"/>
      <c r="HO2160" s="267"/>
      <c r="HP2160" s="267"/>
      <c r="HQ2160" s="267"/>
      <c r="HR2160" s="267"/>
      <c r="HS2160" s="267"/>
      <c r="HT2160" s="267"/>
      <c r="HU2160" s="267"/>
      <c r="HV2160" s="267"/>
      <c r="HW2160" s="267"/>
      <c r="HX2160" s="267"/>
      <c r="HY2160" s="267"/>
      <c r="HZ2160" s="267"/>
      <c r="IA2160" s="267"/>
      <c r="IB2160" s="267"/>
      <c r="IC2160" s="267"/>
      <c r="ID2160" s="267"/>
      <c r="IE2160" s="267"/>
      <c r="IF2160" s="267"/>
      <c r="IG2160" s="267"/>
      <c r="IH2160" s="267"/>
      <c r="II2160" s="267"/>
      <c r="IJ2160" s="267"/>
      <c r="IK2160" s="267"/>
      <c r="IL2160" s="267"/>
      <c r="IM2160" s="267"/>
      <c r="IN2160" s="267"/>
      <c r="IO2160" s="267"/>
      <c r="IP2160" s="267"/>
      <c r="IQ2160" s="267"/>
      <c r="IR2160" s="267"/>
      <c r="IS2160" s="267"/>
      <c r="IT2160" s="267"/>
      <c r="IU2160" s="267"/>
    </row>
    <row r="2161" spans="1:255" s="268" customFormat="1" ht="12.75">
      <c r="A2161" s="267"/>
      <c r="B2161" s="267"/>
      <c r="C2161" s="267"/>
      <c r="D2161" s="267"/>
      <c r="E2161" s="267"/>
      <c r="F2161" s="267"/>
      <c r="G2161" s="267"/>
      <c r="H2161" s="267"/>
      <c r="I2161" s="267"/>
      <c r="J2161" s="267"/>
      <c r="K2161" s="267"/>
      <c r="L2161" s="267"/>
      <c r="M2161" s="267"/>
      <c r="N2161" s="267"/>
      <c r="O2161" s="267"/>
      <c r="P2161" s="267"/>
      <c r="Q2161" s="267"/>
      <c r="R2161" s="267"/>
      <c r="S2161" s="267"/>
      <c r="T2161" s="267"/>
      <c r="U2161" s="267"/>
      <c r="V2161" s="267"/>
      <c r="W2161" s="267"/>
      <c r="X2161" s="267"/>
      <c r="Y2161" s="267"/>
      <c r="Z2161" s="267"/>
      <c r="AA2161" s="267"/>
      <c r="AB2161" s="267"/>
      <c r="AC2161" s="267"/>
      <c r="AD2161" s="267"/>
      <c r="AE2161" s="267"/>
      <c r="AF2161" s="267"/>
      <c r="AG2161" s="267"/>
      <c r="AH2161" s="267"/>
      <c r="AI2161" s="267"/>
      <c r="AJ2161" s="267"/>
      <c r="AK2161" s="267"/>
      <c r="AL2161" s="267"/>
      <c r="AM2161" s="267"/>
      <c r="AN2161" s="267"/>
      <c r="AO2161" s="267"/>
      <c r="AP2161" s="267"/>
      <c r="AQ2161" s="267"/>
      <c r="AR2161" s="267"/>
      <c r="AS2161" s="267"/>
      <c r="AT2161" s="267"/>
      <c r="AU2161" s="267"/>
      <c r="AV2161" s="267"/>
      <c r="AW2161" s="267"/>
      <c r="AX2161" s="267"/>
      <c r="AY2161" s="267"/>
      <c r="AZ2161" s="267"/>
      <c r="BA2161" s="267"/>
      <c r="BB2161" s="267"/>
      <c r="BC2161" s="267"/>
      <c r="BD2161" s="267"/>
      <c r="BE2161" s="267"/>
      <c r="BF2161" s="267"/>
      <c r="BG2161" s="267"/>
      <c r="BH2161" s="267"/>
      <c r="BI2161" s="267"/>
      <c r="BJ2161" s="267"/>
      <c r="BK2161" s="267"/>
      <c r="BL2161" s="267"/>
      <c r="BM2161" s="267"/>
      <c r="BN2161" s="267"/>
      <c r="BO2161" s="267"/>
      <c r="BP2161" s="267"/>
      <c r="BQ2161" s="267"/>
      <c r="BR2161" s="267"/>
      <c r="BS2161" s="267"/>
      <c r="BT2161" s="267"/>
      <c r="BU2161" s="267"/>
      <c r="BV2161" s="267"/>
      <c r="BW2161" s="267"/>
      <c r="BX2161" s="267"/>
      <c r="BY2161" s="267"/>
      <c r="BZ2161" s="267"/>
      <c r="CA2161" s="267"/>
      <c r="CB2161" s="267"/>
      <c r="CC2161" s="267"/>
      <c r="CD2161" s="267"/>
      <c r="CE2161" s="267"/>
      <c r="CF2161" s="267"/>
      <c r="CG2161" s="267"/>
      <c r="CH2161" s="267"/>
      <c r="CI2161" s="267"/>
      <c r="CJ2161" s="267"/>
      <c r="CK2161" s="267"/>
      <c r="CL2161" s="267"/>
      <c r="CM2161" s="267"/>
      <c r="CN2161" s="267"/>
      <c r="CO2161" s="267"/>
      <c r="CP2161" s="267"/>
      <c r="CQ2161" s="267"/>
      <c r="CR2161" s="267"/>
      <c r="CS2161" s="267"/>
      <c r="CT2161" s="267"/>
      <c r="CU2161" s="267"/>
      <c r="CV2161" s="267"/>
      <c r="CW2161" s="267"/>
      <c r="CX2161" s="267"/>
      <c r="CY2161" s="267"/>
      <c r="CZ2161" s="267"/>
      <c r="DA2161" s="267"/>
      <c r="DB2161" s="267"/>
      <c r="DC2161" s="267"/>
      <c r="DD2161" s="267"/>
      <c r="DE2161" s="267"/>
      <c r="DF2161" s="267"/>
      <c r="DG2161" s="267"/>
      <c r="DH2161" s="267"/>
      <c r="DI2161" s="267"/>
      <c r="DJ2161" s="267"/>
      <c r="DK2161" s="267"/>
      <c r="DL2161" s="267"/>
      <c r="DM2161" s="267"/>
      <c r="DN2161" s="267"/>
      <c r="DO2161" s="267"/>
      <c r="DP2161" s="267"/>
      <c r="DQ2161" s="267"/>
      <c r="DR2161" s="267"/>
      <c r="DS2161" s="267"/>
      <c r="DT2161" s="267"/>
      <c r="DU2161" s="267"/>
      <c r="DV2161" s="267"/>
      <c r="DW2161" s="267"/>
      <c r="DX2161" s="267"/>
      <c r="DY2161" s="267"/>
      <c r="DZ2161" s="267"/>
      <c r="EA2161" s="267"/>
      <c r="EB2161" s="267"/>
      <c r="EC2161" s="267"/>
      <c r="ED2161" s="267"/>
      <c r="EE2161" s="267"/>
      <c r="EF2161" s="267"/>
      <c r="EG2161" s="267"/>
      <c r="EH2161" s="267"/>
      <c r="EI2161" s="267"/>
      <c r="EJ2161" s="267"/>
      <c r="EK2161" s="267"/>
      <c r="EL2161" s="267"/>
      <c r="EM2161" s="267"/>
      <c r="EN2161" s="267"/>
      <c r="EO2161" s="267"/>
      <c r="EP2161" s="267"/>
      <c r="EQ2161" s="267"/>
      <c r="ER2161" s="267"/>
      <c r="ES2161" s="267"/>
      <c r="ET2161" s="267"/>
      <c r="EU2161" s="267"/>
      <c r="EV2161" s="267"/>
      <c r="EW2161" s="267"/>
      <c r="EX2161" s="267"/>
      <c r="EY2161" s="267"/>
      <c r="EZ2161" s="267"/>
      <c r="FA2161" s="267"/>
      <c r="FB2161" s="267"/>
      <c r="FC2161" s="267"/>
      <c r="FD2161" s="267"/>
      <c r="FE2161" s="267"/>
      <c r="FF2161" s="267"/>
      <c r="FG2161" s="267"/>
      <c r="FH2161" s="267"/>
      <c r="FI2161" s="267"/>
      <c r="FJ2161" s="267"/>
      <c r="FK2161" s="267"/>
      <c r="FL2161" s="267"/>
      <c r="FM2161" s="267"/>
      <c r="FN2161" s="267"/>
      <c r="FO2161" s="267"/>
      <c r="FP2161" s="267"/>
      <c r="FQ2161" s="267"/>
      <c r="FR2161" s="267"/>
      <c r="FS2161" s="267"/>
      <c r="FT2161" s="267"/>
      <c r="FU2161" s="267"/>
      <c r="FV2161" s="267"/>
      <c r="FW2161" s="267"/>
      <c r="FX2161" s="267"/>
      <c r="FY2161" s="267"/>
      <c r="FZ2161" s="267"/>
      <c r="GA2161" s="267"/>
      <c r="GB2161" s="267"/>
      <c r="GC2161" s="267"/>
      <c r="GD2161" s="267"/>
      <c r="GE2161" s="267"/>
      <c r="GF2161" s="267"/>
      <c r="GG2161" s="267"/>
      <c r="GH2161" s="267"/>
      <c r="GI2161" s="267"/>
      <c r="GJ2161" s="267"/>
      <c r="GK2161" s="267"/>
      <c r="GL2161" s="267"/>
      <c r="GM2161" s="267"/>
      <c r="GN2161" s="267"/>
      <c r="GO2161" s="267"/>
      <c r="GP2161" s="267"/>
      <c r="GQ2161" s="267"/>
      <c r="GR2161" s="267"/>
      <c r="GS2161" s="267"/>
      <c r="GT2161" s="267"/>
      <c r="GU2161" s="267"/>
      <c r="GV2161" s="267"/>
      <c r="GW2161" s="267"/>
      <c r="GX2161" s="267"/>
      <c r="GY2161" s="267"/>
      <c r="GZ2161" s="267"/>
      <c r="HA2161" s="267"/>
      <c r="HB2161" s="267"/>
      <c r="HC2161" s="267"/>
      <c r="HD2161" s="267"/>
      <c r="HE2161" s="267"/>
      <c r="HF2161" s="267"/>
      <c r="HG2161" s="267"/>
      <c r="HH2161" s="267"/>
      <c r="HI2161" s="267"/>
      <c r="HJ2161" s="267"/>
      <c r="HK2161" s="267"/>
      <c r="HL2161" s="267"/>
      <c r="HM2161" s="267"/>
      <c r="HN2161" s="267"/>
      <c r="HO2161" s="267"/>
      <c r="HP2161" s="267"/>
      <c r="HQ2161" s="267"/>
      <c r="HR2161" s="267"/>
      <c r="HS2161" s="267"/>
      <c r="HT2161" s="267"/>
      <c r="HU2161" s="267"/>
      <c r="HV2161" s="267"/>
      <c r="HW2161" s="267"/>
      <c r="HX2161" s="267"/>
      <c r="HY2161" s="267"/>
      <c r="HZ2161" s="267"/>
      <c r="IA2161" s="267"/>
      <c r="IB2161" s="267"/>
      <c r="IC2161" s="267"/>
      <c r="ID2161" s="267"/>
      <c r="IE2161" s="267"/>
      <c r="IF2161" s="267"/>
      <c r="IG2161" s="267"/>
      <c r="IH2161" s="267"/>
      <c r="II2161" s="267"/>
      <c r="IJ2161" s="267"/>
      <c r="IK2161" s="267"/>
      <c r="IL2161" s="267"/>
      <c r="IM2161" s="267"/>
      <c r="IN2161" s="267"/>
      <c r="IO2161" s="267"/>
      <c r="IP2161" s="267"/>
      <c r="IQ2161" s="267"/>
      <c r="IR2161" s="267"/>
      <c r="IS2161" s="267"/>
      <c r="IT2161" s="267"/>
      <c r="IU2161" s="267"/>
    </row>
    <row r="2162" spans="1:255" s="268" customFormat="1" ht="12.75">
      <c r="A2162" s="267"/>
      <c r="B2162" s="267"/>
      <c r="C2162" s="267"/>
      <c r="D2162" s="267"/>
      <c r="E2162" s="267"/>
      <c r="F2162" s="267"/>
      <c r="G2162" s="267"/>
      <c r="H2162" s="267"/>
      <c r="I2162" s="267"/>
      <c r="J2162" s="267"/>
      <c r="K2162" s="267"/>
      <c r="L2162" s="267"/>
      <c r="M2162" s="267"/>
      <c r="N2162" s="267"/>
      <c r="O2162" s="267"/>
      <c r="P2162" s="267"/>
      <c r="Q2162" s="267"/>
      <c r="R2162" s="267"/>
      <c r="S2162" s="267"/>
      <c r="T2162" s="267"/>
      <c r="U2162" s="267"/>
      <c r="V2162" s="267"/>
      <c r="W2162" s="267"/>
      <c r="X2162" s="267"/>
      <c r="Y2162" s="267"/>
      <c r="Z2162" s="267"/>
      <c r="AA2162" s="267"/>
      <c r="AB2162" s="267"/>
      <c r="AC2162" s="267"/>
      <c r="AD2162" s="267"/>
      <c r="AE2162" s="267"/>
      <c r="AF2162" s="267"/>
      <c r="AG2162" s="267"/>
      <c r="AH2162" s="267"/>
      <c r="AI2162" s="267"/>
      <c r="AJ2162" s="267"/>
      <c r="AK2162" s="267"/>
      <c r="AL2162" s="267"/>
      <c r="AM2162" s="267"/>
      <c r="AN2162" s="267"/>
      <c r="AO2162" s="267"/>
      <c r="AP2162" s="267"/>
      <c r="AQ2162" s="267"/>
      <c r="AR2162" s="267"/>
      <c r="AS2162" s="267"/>
      <c r="AT2162" s="267"/>
      <c r="AU2162" s="267"/>
      <c r="AV2162" s="267"/>
      <c r="AW2162" s="267"/>
      <c r="AX2162" s="267"/>
      <c r="AY2162" s="267"/>
      <c r="AZ2162" s="267"/>
      <c r="BA2162" s="267"/>
      <c r="BB2162" s="267"/>
      <c r="BC2162" s="267"/>
      <c r="BD2162" s="267"/>
      <c r="BE2162" s="267"/>
      <c r="BF2162" s="267"/>
      <c r="BG2162" s="267"/>
      <c r="BH2162" s="267"/>
      <c r="BI2162" s="267"/>
      <c r="BJ2162" s="267"/>
      <c r="BK2162" s="267"/>
      <c r="BL2162" s="267"/>
      <c r="BM2162" s="267"/>
      <c r="BN2162" s="267"/>
      <c r="BO2162" s="267"/>
      <c r="BP2162" s="267"/>
      <c r="BQ2162" s="267"/>
      <c r="BR2162" s="267"/>
      <c r="BS2162" s="267"/>
      <c r="BT2162" s="267"/>
      <c r="BU2162" s="267"/>
      <c r="BV2162" s="267"/>
      <c r="BW2162" s="267"/>
      <c r="BX2162" s="267"/>
      <c r="BY2162" s="267"/>
      <c r="BZ2162" s="267"/>
      <c r="CA2162" s="267"/>
      <c r="CB2162" s="267"/>
      <c r="CC2162" s="267"/>
      <c r="CD2162" s="267"/>
      <c r="CE2162" s="267"/>
      <c r="CF2162" s="267"/>
      <c r="CG2162" s="267"/>
      <c r="CH2162" s="267"/>
      <c r="CI2162" s="267"/>
      <c r="CJ2162" s="267"/>
      <c r="CK2162" s="267"/>
      <c r="CL2162" s="267"/>
      <c r="CM2162" s="267"/>
      <c r="CN2162" s="267"/>
      <c r="CO2162" s="267"/>
      <c r="CP2162" s="267"/>
      <c r="CQ2162" s="267"/>
      <c r="CR2162" s="267"/>
      <c r="CS2162" s="267"/>
      <c r="CT2162" s="267"/>
      <c r="CU2162" s="267"/>
      <c r="CV2162" s="267"/>
      <c r="CW2162" s="267"/>
      <c r="CX2162" s="267"/>
      <c r="CY2162" s="267"/>
      <c r="CZ2162" s="267"/>
      <c r="DA2162" s="267"/>
      <c r="DB2162" s="267"/>
      <c r="DC2162" s="267"/>
      <c r="DD2162" s="267"/>
      <c r="DE2162" s="267"/>
      <c r="DF2162" s="267"/>
      <c r="DG2162" s="267"/>
      <c r="DH2162" s="267"/>
      <c r="DI2162" s="267"/>
      <c r="DJ2162" s="267"/>
      <c r="DK2162" s="267"/>
      <c r="DL2162" s="267"/>
      <c r="DM2162" s="267"/>
      <c r="DN2162" s="267"/>
      <c r="DO2162" s="267"/>
      <c r="DP2162" s="267"/>
      <c r="DQ2162" s="267"/>
      <c r="DR2162" s="267"/>
      <c r="DS2162" s="267"/>
      <c r="DT2162" s="267"/>
      <c r="DU2162" s="267"/>
      <c r="DV2162" s="267"/>
      <c r="DW2162" s="267"/>
      <c r="DX2162" s="267"/>
      <c r="DY2162" s="267"/>
      <c r="DZ2162" s="267"/>
      <c r="EA2162" s="267"/>
      <c r="EB2162" s="267"/>
      <c r="EC2162" s="267"/>
      <c r="ED2162" s="267"/>
      <c r="EE2162" s="267"/>
      <c r="EF2162" s="267"/>
      <c r="EG2162" s="267"/>
      <c r="EH2162" s="267"/>
      <c r="EI2162" s="267"/>
      <c r="EJ2162" s="267"/>
      <c r="EK2162" s="267"/>
      <c r="EL2162" s="267"/>
      <c r="EM2162" s="267"/>
      <c r="EN2162" s="267"/>
      <c r="EO2162" s="267"/>
      <c r="EP2162" s="267"/>
      <c r="EQ2162" s="267"/>
      <c r="ER2162" s="267"/>
      <c r="ES2162" s="267"/>
      <c r="ET2162" s="267"/>
      <c r="EU2162" s="267"/>
      <c r="EV2162" s="267"/>
      <c r="EW2162" s="267"/>
      <c r="EX2162" s="267"/>
      <c r="EY2162" s="267"/>
      <c r="EZ2162" s="267"/>
      <c r="FA2162" s="267"/>
      <c r="FB2162" s="267"/>
      <c r="FC2162" s="267"/>
      <c r="FD2162" s="267"/>
      <c r="FE2162" s="267"/>
      <c r="FF2162" s="267"/>
      <c r="FG2162" s="267"/>
      <c r="FH2162" s="267"/>
      <c r="FI2162" s="267"/>
      <c r="FJ2162" s="267"/>
      <c r="FK2162" s="267"/>
      <c r="FL2162" s="267"/>
      <c r="FM2162" s="267"/>
      <c r="FN2162" s="267"/>
      <c r="FO2162" s="267"/>
      <c r="FP2162" s="267"/>
      <c r="FQ2162" s="267"/>
      <c r="FR2162" s="267"/>
      <c r="FS2162" s="267"/>
      <c r="FT2162" s="267"/>
      <c r="FU2162" s="267"/>
      <c r="FV2162" s="267"/>
      <c r="FW2162" s="267"/>
      <c r="FX2162" s="267"/>
      <c r="FY2162" s="267"/>
      <c r="FZ2162" s="267"/>
      <c r="GA2162" s="267"/>
      <c r="GB2162" s="267"/>
      <c r="GC2162" s="267"/>
      <c r="GD2162" s="267"/>
      <c r="GE2162" s="267"/>
      <c r="GF2162" s="267"/>
      <c r="GG2162" s="267"/>
      <c r="GH2162" s="267"/>
      <c r="GI2162" s="267"/>
      <c r="GJ2162" s="267"/>
      <c r="GK2162" s="267"/>
      <c r="GL2162" s="267"/>
      <c r="GM2162" s="267"/>
      <c r="GN2162" s="267"/>
      <c r="GO2162" s="267"/>
      <c r="GP2162" s="267"/>
      <c r="GQ2162" s="267"/>
      <c r="GR2162" s="267"/>
      <c r="GS2162" s="267"/>
      <c r="GT2162" s="267"/>
      <c r="GU2162" s="267"/>
      <c r="GV2162" s="267"/>
      <c r="GW2162" s="267"/>
      <c r="GX2162" s="267"/>
      <c r="GY2162" s="267"/>
      <c r="GZ2162" s="267"/>
      <c r="HA2162" s="267"/>
      <c r="HB2162" s="267"/>
      <c r="HC2162" s="267"/>
      <c r="HD2162" s="267"/>
      <c r="HE2162" s="267"/>
      <c r="HF2162" s="267"/>
      <c r="HG2162" s="267"/>
      <c r="HH2162" s="267"/>
      <c r="HI2162" s="267"/>
      <c r="HJ2162" s="267"/>
      <c r="HK2162" s="267"/>
      <c r="HL2162" s="267"/>
      <c r="HM2162" s="267"/>
      <c r="HN2162" s="267"/>
      <c r="HO2162" s="267"/>
      <c r="HP2162" s="267"/>
      <c r="HQ2162" s="267"/>
      <c r="HR2162" s="267"/>
      <c r="HS2162" s="267"/>
      <c r="HT2162" s="267"/>
      <c r="HU2162" s="267"/>
      <c r="HV2162" s="267"/>
      <c r="HW2162" s="267"/>
      <c r="HX2162" s="267"/>
      <c r="HY2162" s="267"/>
      <c r="HZ2162" s="267"/>
      <c r="IA2162" s="267"/>
      <c r="IB2162" s="267"/>
      <c r="IC2162" s="267"/>
      <c r="ID2162" s="267"/>
      <c r="IE2162" s="267"/>
      <c r="IF2162" s="267"/>
      <c r="IG2162" s="267"/>
      <c r="IH2162" s="267"/>
      <c r="II2162" s="267"/>
      <c r="IJ2162" s="267"/>
      <c r="IK2162" s="267"/>
      <c r="IL2162" s="267"/>
      <c r="IM2162" s="267"/>
      <c r="IN2162" s="267"/>
      <c r="IO2162" s="267"/>
      <c r="IP2162" s="267"/>
      <c r="IQ2162" s="267"/>
      <c r="IR2162" s="267"/>
      <c r="IS2162" s="267"/>
      <c r="IT2162" s="267"/>
      <c r="IU2162" s="267"/>
    </row>
    <row r="2163" spans="1:255" s="268" customFormat="1" ht="12.75">
      <c r="A2163" s="267"/>
      <c r="B2163" s="267"/>
      <c r="C2163" s="267"/>
      <c r="D2163" s="267"/>
      <c r="E2163" s="267"/>
      <c r="F2163" s="267"/>
      <c r="G2163" s="267"/>
      <c r="H2163" s="267"/>
      <c r="I2163" s="267"/>
      <c r="J2163" s="267"/>
      <c r="K2163" s="267"/>
      <c r="L2163" s="267"/>
      <c r="M2163" s="267"/>
      <c r="N2163" s="267"/>
      <c r="O2163" s="267"/>
      <c r="P2163" s="267"/>
      <c r="Q2163" s="267"/>
      <c r="R2163" s="267"/>
      <c r="S2163" s="267"/>
      <c r="T2163" s="267"/>
      <c r="U2163" s="267"/>
      <c r="V2163" s="267"/>
      <c r="W2163" s="267"/>
      <c r="X2163" s="267"/>
      <c r="Y2163" s="267"/>
      <c r="Z2163" s="267"/>
      <c r="AA2163" s="267"/>
      <c r="AB2163" s="267"/>
      <c r="AC2163" s="267"/>
      <c r="AD2163" s="267"/>
      <c r="AE2163" s="267"/>
      <c r="AF2163" s="267"/>
      <c r="AG2163" s="267"/>
      <c r="AH2163" s="267"/>
      <c r="AI2163" s="267"/>
      <c r="AJ2163" s="267"/>
      <c r="AK2163" s="267"/>
      <c r="AL2163" s="267"/>
      <c r="AM2163" s="267"/>
      <c r="AN2163" s="267"/>
      <c r="AO2163" s="267"/>
      <c r="AP2163" s="267"/>
      <c r="AQ2163" s="267"/>
      <c r="AR2163" s="267"/>
      <c r="AS2163" s="267"/>
      <c r="AT2163" s="267"/>
      <c r="AU2163" s="267"/>
      <c r="AV2163" s="267"/>
      <c r="AW2163" s="267"/>
      <c r="AX2163" s="267"/>
      <c r="AY2163" s="267"/>
      <c r="AZ2163" s="267"/>
      <c r="BA2163" s="267"/>
      <c r="BB2163" s="267"/>
      <c r="BC2163" s="267"/>
      <c r="BD2163" s="267"/>
      <c r="BE2163" s="267"/>
      <c r="BF2163" s="267"/>
      <c r="BG2163" s="267"/>
      <c r="BH2163" s="267"/>
      <c r="BI2163" s="267"/>
      <c r="BJ2163" s="267"/>
      <c r="BK2163" s="267"/>
      <c r="BL2163" s="267"/>
      <c r="BM2163" s="267"/>
      <c r="BN2163" s="267"/>
      <c r="BO2163" s="267"/>
      <c r="BP2163" s="267"/>
      <c r="BQ2163" s="267"/>
      <c r="BR2163" s="267"/>
      <c r="BS2163" s="267"/>
      <c r="BT2163" s="267"/>
      <c r="BU2163" s="267"/>
      <c r="BV2163" s="267"/>
      <c r="BW2163" s="267"/>
      <c r="BX2163" s="267"/>
      <c r="BY2163" s="267"/>
      <c r="BZ2163" s="267"/>
      <c r="CA2163" s="267"/>
      <c r="CB2163" s="267"/>
      <c r="CC2163" s="267"/>
      <c r="CD2163" s="267"/>
      <c r="CE2163" s="267"/>
      <c r="CF2163" s="267"/>
      <c r="CG2163" s="267"/>
      <c r="CH2163" s="267"/>
      <c r="CI2163" s="267"/>
      <c r="CJ2163" s="267"/>
      <c r="CK2163" s="267"/>
      <c r="CL2163" s="267"/>
      <c r="CM2163" s="267"/>
      <c r="CN2163" s="267"/>
      <c r="CO2163" s="267"/>
      <c r="CP2163" s="267"/>
      <c r="CQ2163" s="267"/>
      <c r="CR2163" s="267"/>
      <c r="CS2163" s="267"/>
      <c r="CT2163" s="267"/>
      <c r="CU2163" s="267"/>
      <c r="CV2163" s="267"/>
      <c r="CW2163" s="267"/>
      <c r="CX2163" s="267"/>
      <c r="CY2163" s="267"/>
      <c r="CZ2163" s="267"/>
      <c r="DA2163" s="267"/>
      <c r="DB2163" s="267"/>
      <c r="DC2163" s="267"/>
      <c r="DD2163" s="267"/>
      <c r="DE2163" s="267"/>
      <c r="DF2163" s="267"/>
      <c r="DG2163" s="267"/>
      <c r="DH2163" s="267"/>
      <c r="DI2163" s="267"/>
      <c r="DJ2163" s="267"/>
      <c r="DK2163" s="267"/>
      <c r="DL2163" s="267"/>
      <c r="DM2163" s="267"/>
      <c r="DN2163" s="267"/>
      <c r="DO2163" s="267"/>
      <c r="DP2163" s="267"/>
      <c r="DQ2163" s="267"/>
      <c r="DR2163" s="267"/>
      <c r="DS2163" s="267"/>
      <c r="DT2163" s="267"/>
      <c r="DU2163" s="267"/>
      <c r="DV2163" s="267"/>
      <c r="DW2163" s="267"/>
      <c r="DX2163" s="267"/>
      <c r="DY2163" s="267"/>
      <c r="DZ2163" s="267"/>
      <c r="EA2163" s="267"/>
      <c r="EB2163" s="267"/>
      <c r="EC2163" s="267"/>
      <c r="ED2163" s="267"/>
      <c r="EE2163" s="267"/>
      <c r="EF2163" s="267"/>
      <c r="EG2163" s="267"/>
      <c r="EH2163" s="267"/>
      <c r="EI2163" s="267"/>
      <c r="EJ2163" s="267"/>
      <c r="EK2163" s="267"/>
      <c r="EL2163" s="267"/>
      <c r="EM2163" s="267"/>
      <c r="EN2163" s="267"/>
      <c r="EO2163" s="267"/>
      <c r="EP2163" s="267"/>
      <c r="EQ2163" s="267"/>
      <c r="ER2163" s="267"/>
      <c r="ES2163" s="267"/>
      <c r="ET2163" s="267"/>
      <c r="EU2163" s="267"/>
      <c r="EV2163" s="267"/>
      <c r="EW2163" s="267"/>
      <c r="EX2163" s="267"/>
      <c r="EY2163" s="267"/>
      <c r="EZ2163" s="267"/>
      <c r="FA2163" s="267"/>
      <c r="FB2163" s="267"/>
      <c r="FC2163" s="267"/>
      <c r="FD2163" s="267"/>
      <c r="FE2163" s="267"/>
      <c r="FF2163" s="267"/>
      <c r="FG2163" s="267"/>
      <c r="FH2163" s="267"/>
      <c r="FI2163" s="267"/>
      <c r="FJ2163" s="267"/>
      <c r="FK2163" s="267"/>
      <c r="FL2163" s="267"/>
      <c r="FM2163" s="267"/>
      <c r="FN2163" s="267"/>
      <c r="FO2163" s="267"/>
      <c r="FP2163" s="267"/>
      <c r="FQ2163" s="267"/>
      <c r="FR2163" s="267"/>
      <c r="FS2163" s="267"/>
      <c r="FT2163" s="267"/>
      <c r="FU2163" s="267"/>
      <c r="FV2163" s="267"/>
      <c r="FW2163" s="267"/>
      <c r="FX2163" s="267"/>
      <c r="FY2163" s="267"/>
      <c r="FZ2163" s="267"/>
      <c r="GA2163" s="267"/>
      <c r="GB2163" s="267"/>
      <c r="GC2163" s="267"/>
      <c r="GD2163" s="267"/>
      <c r="GE2163" s="267"/>
      <c r="GF2163" s="267"/>
      <c r="GG2163" s="267"/>
      <c r="GH2163" s="267"/>
      <c r="GI2163" s="267"/>
      <c r="GJ2163" s="267"/>
      <c r="GK2163" s="267"/>
      <c r="GL2163" s="267"/>
      <c r="GM2163" s="267"/>
      <c r="GN2163" s="267"/>
      <c r="GO2163" s="267"/>
      <c r="GP2163" s="267"/>
      <c r="GQ2163" s="267"/>
      <c r="GR2163" s="267"/>
      <c r="GS2163" s="267"/>
      <c r="GT2163" s="267"/>
      <c r="GU2163" s="267"/>
      <c r="GV2163" s="267"/>
      <c r="GW2163" s="267"/>
      <c r="GX2163" s="267"/>
      <c r="GY2163" s="267"/>
      <c r="GZ2163" s="267"/>
      <c r="HA2163" s="267"/>
      <c r="HB2163" s="267"/>
      <c r="HC2163" s="267"/>
      <c r="HD2163" s="267"/>
      <c r="HE2163" s="267"/>
      <c r="HF2163" s="267"/>
      <c r="HG2163" s="267"/>
      <c r="HH2163" s="267"/>
      <c r="HI2163" s="267"/>
      <c r="HJ2163" s="267"/>
      <c r="HK2163" s="267"/>
      <c r="HL2163" s="267"/>
      <c r="HM2163" s="267"/>
      <c r="HN2163" s="267"/>
      <c r="HO2163" s="267"/>
      <c r="HP2163" s="267"/>
      <c r="HQ2163" s="267"/>
      <c r="HR2163" s="267"/>
      <c r="HS2163" s="267"/>
      <c r="HT2163" s="267"/>
      <c r="HU2163" s="267"/>
      <c r="HV2163" s="267"/>
      <c r="HW2163" s="267"/>
      <c r="HX2163" s="267"/>
      <c r="HY2163" s="267"/>
      <c r="HZ2163" s="267"/>
      <c r="IA2163" s="267"/>
      <c r="IB2163" s="267"/>
      <c r="IC2163" s="267"/>
      <c r="ID2163" s="267"/>
      <c r="IE2163" s="267"/>
      <c r="IF2163" s="267"/>
      <c r="IG2163" s="267"/>
      <c r="IH2163" s="267"/>
      <c r="II2163" s="267"/>
      <c r="IJ2163" s="267"/>
      <c r="IK2163" s="267"/>
      <c r="IL2163" s="267"/>
      <c r="IM2163" s="267"/>
      <c r="IN2163" s="267"/>
      <c r="IO2163" s="267"/>
      <c r="IP2163" s="267"/>
      <c r="IQ2163" s="267"/>
      <c r="IR2163" s="267"/>
      <c r="IS2163" s="267"/>
      <c r="IT2163" s="267"/>
      <c r="IU2163" s="267"/>
    </row>
    <row r="2164" spans="1:255" s="268" customFormat="1" ht="12.75">
      <c r="A2164" s="267"/>
      <c r="B2164" s="267"/>
      <c r="C2164" s="267"/>
      <c r="D2164" s="267"/>
      <c r="E2164" s="267"/>
      <c r="F2164" s="267"/>
      <c r="G2164" s="267"/>
      <c r="H2164" s="267"/>
      <c r="I2164" s="267"/>
      <c r="J2164" s="267"/>
      <c r="K2164" s="267"/>
      <c r="L2164" s="267"/>
      <c r="M2164" s="267"/>
      <c r="N2164" s="267"/>
      <c r="O2164" s="267"/>
      <c r="P2164" s="267"/>
      <c r="Q2164" s="267"/>
      <c r="R2164" s="267"/>
      <c r="S2164" s="267"/>
      <c r="T2164" s="267"/>
      <c r="U2164" s="267"/>
      <c r="V2164" s="267"/>
      <c r="W2164" s="267"/>
      <c r="X2164" s="267"/>
      <c r="Y2164" s="267"/>
      <c r="Z2164" s="267"/>
      <c r="AA2164" s="267"/>
      <c r="AB2164" s="267"/>
      <c r="AC2164" s="267"/>
      <c r="AD2164" s="267"/>
      <c r="AE2164" s="267"/>
      <c r="AF2164" s="267"/>
      <c r="AG2164" s="267"/>
      <c r="AH2164" s="267"/>
      <c r="AI2164" s="267"/>
      <c r="AJ2164" s="267"/>
      <c r="AK2164" s="267"/>
      <c r="AL2164" s="267"/>
      <c r="AM2164" s="267"/>
      <c r="AN2164" s="267"/>
      <c r="AO2164" s="267"/>
      <c r="AP2164" s="267"/>
      <c r="AQ2164" s="267"/>
      <c r="AR2164" s="267"/>
      <c r="AS2164" s="267"/>
      <c r="AT2164" s="267"/>
      <c r="AU2164" s="267"/>
      <c r="AV2164" s="267"/>
      <c r="AW2164" s="267"/>
      <c r="AX2164" s="267"/>
      <c r="AY2164" s="267"/>
      <c r="AZ2164" s="267"/>
      <c r="BA2164" s="267"/>
      <c r="BB2164" s="267"/>
      <c r="BC2164" s="267"/>
      <c r="BD2164" s="267"/>
      <c r="BE2164" s="267"/>
      <c r="BF2164" s="267"/>
      <c r="BG2164" s="267"/>
      <c r="BH2164" s="267"/>
      <c r="BI2164" s="267"/>
      <c r="BJ2164" s="267"/>
      <c r="BK2164" s="267"/>
      <c r="BL2164" s="267"/>
      <c r="BM2164" s="267"/>
      <c r="BN2164" s="267"/>
      <c r="BO2164" s="267"/>
      <c r="BP2164" s="267"/>
      <c r="BQ2164" s="267"/>
      <c r="BR2164" s="267"/>
      <c r="BS2164" s="267"/>
      <c r="BT2164" s="267"/>
      <c r="BU2164" s="267"/>
      <c r="BV2164" s="267"/>
      <c r="BW2164" s="267"/>
      <c r="BX2164" s="267"/>
      <c r="BY2164" s="267"/>
      <c r="BZ2164" s="267"/>
      <c r="CA2164" s="267"/>
      <c r="CB2164" s="267"/>
      <c r="CC2164" s="267"/>
      <c r="CD2164" s="267"/>
      <c r="CE2164" s="267"/>
      <c r="CF2164" s="267"/>
      <c r="CG2164" s="267"/>
      <c r="CH2164" s="267"/>
      <c r="CI2164" s="267"/>
      <c r="CJ2164" s="267"/>
      <c r="CK2164" s="267"/>
      <c r="CL2164" s="267"/>
      <c r="CM2164" s="267"/>
      <c r="CN2164" s="267"/>
      <c r="CO2164" s="267"/>
      <c r="CP2164" s="267"/>
      <c r="CQ2164" s="267"/>
      <c r="CR2164" s="267"/>
      <c r="CS2164" s="267"/>
      <c r="CT2164" s="267"/>
      <c r="CU2164" s="267"/>
      <c r="CV2164" s="267"/>
      <c r="CW2164" s="267"/>
      <c r="CX2164" s="267"/>
      <c r="CY2164" s="267"/>
      <c r="CZ2164" s="267"/>
      <c r="DA2164" s="267"/>
      <c r="DB2164" s="267"/>
      <c r="DC2164" s="267"/>
      <c r="DD2164" s="267"/>
      <c r="DE2164" s="267"/>
      <c r="DF2164" s="267"/>
      <c r="DG2164" s="267"/>
      <c r="DH2164" s="267"/>
      <c r="DI2164" s="267"/>
      <c r="DJ2164" s="267"/>
      <c r="DK2164" s="267"/>
      <c r="DL2164" s="267"/>
      <c r="DM2164" s="267"/>
      <c r="DN2164" s="267"/>
      <c r="DO2164" s="267"/>
      <c r="DP2164" s="267"/>
      <c r="DQ2164" s="267"/>
      <c r="DR2164" s="267"/>
      <c r="DS2164" s="267"/>
      <c r="DT2164" s="267"/>
      <c r="DU2164" s="267"/>
      <c r="DV2164" s="267"/>
      <c r="DW2164" s="267"/>
      <c r="DX2164" s="267"/>
      <c r="DY2164" s="267"/>
      <c r="DZ2164" s="267"/>
      <c r="EA2164" s="267"/>
      <c r="EB2164" s="267"/>
      <c r="EC2164" s="267"/>
      <c r="ED2164" s="267"/>
      <c r="EE2164" s="267"/>
      <c r="EF2164" s="267"/>
      <c r="EG2164" s="267"/>
      <c r="EH2164" s="267"/>
      <c r="EI2164" s="267"/>
      <c r="EJ2164" s="267"/>
      <c r="EK2164" s="267"/>
      <c r="EL2164" s="267"/>
      <c r="EM2164" s="267"/>
      <c r="EN2164" s="267"/>
      <c r="EO2164" s="267"/>
      <c r="EP2164" s="267"/>
      <c r="EQ2164" s="267"/>
      <c r="ER2164" s="267"/>
      <c r="ES2164" s="267"/>
      <c r="ET2164" s="267"/>
      <c r="EU2164" s="267"/>
      <c r="EV2164" s="267"/>
      <c r="EW2164" s="267"/>
      <c r="EX2164" s="267"/>
      <c r="EY2164" s="267"/>
      <c r="EZ2164" s="267"/>
      <c r="FA2164" s="267"/>
      <c r="FB2164" s="267"/>
      <c r="FC2164" s="267"/>
      <c r="FD2164" s="267"/>
      <c r="FE2164" s="267"/>
      <c r="FF2164" s="267"/>
      <c r="FG2164" s="267"/>
      <c r="FH2164" s="267"/>
      <c r="FI2164" s="267"/>
      <c r="FJ2164" s="267"/>
      <c r="FK2164" s="267"/>
      <c r="FL2164" s="267"/>
      <c r="FM2164" s="267"/>
      <c r="FN2164" s="267"/>
      <c r="FO2164" s="267"/>
      <c r="FP2164" s="267"/>
      <c r="FQ2164" s="267"/>
      <c r="FR2164" s="267"/>
      <c r="FS2164" s="267"/>
      <c r="FT2164" s="267"/>
      <c r="FU2164" s="267"/>
      <c r="FV2164" s="267"/>
      <c r="FW2164" s="267"/>
      <c r="FX2164" s="267"/>
      <c r="FY2164" s="267"/>
      <c r="FZ2164" s="267"/>
      <c r="GA2164" s="267"/>
      <c r="GB2164" s="267"/>
      <c r="GC2164" s="267"/>
      <c r="GD2164" s="267"/>
      <c r="GE2164" s="267"/>
      <c r="GF2164" s="267"/>
      <c r="GG2164" s="267"/>
      <c r="GH2164" s="267"/>
      <c r="GI2164" s="267"/>
      <c r="GJ2164" s="267"/>
      <c r="GK2164" s="267"/>
      <c r="GL2164" s="267"/>
      <c r="GM2164" s="267"/>
      <c r="GN2164" s="267"/>
      <c r="GO2164" s="267"/>
      <c r="GP2164" s="267"/>
      <c r="GQ2164" s="267"/>
      <c r="GR2164" s="267"/>
      <c r="GS2164" s="267"/>
      <c r="GT2164" s="267"/>
      <c r="GU2164" s="267"/>
      <c r="GV2164" s="267"/>
      <c r="GW2164" s="267"/>
      <c r="GX2164" s="267"/>
      <c r="GY2164" s="267"/>
      <c r="GZ2164" s="267"/>
      <c r="HA2164" s="267"/>
      <c r="HB2164" s="267"/>
      <c r="HC2164" s="267"/>
      <c r="HD2164" s="267"/>
      <c r="HE2164" s="267"/>
      <c r="HF2164" s="267"/>
      <c r="HG2164" s="267"/>
      <c r="HH2164" s="267"/>
      <c r="HI2164" s="267"/>
      <c r="HJ2164" s="267"/>
      <c r="HK2164" s="267"/>
      <c r="HL2164" s="267"/>
      <c r="HM2164" s="267"/>
      <c r="HN2164" s="267"/>
      <c r="HO2164" s="267"/>
      <c r="HP2164" s="267"/>
      <c r="HQ2164" s="267"/>
      <c r="HR2164" s="267"/>
      <c r="HS2164" s="267"/>
      <c r="HT2164" s="267"/>
      <c r="HU2164" s="267"/>
      <c r="HV2164" s="267"/>
      <c r="HW2164" s="267"/>
      <c r="HX2164" s="267"/>
      <c r="HY2164" s="267"/>
      <c r="HZ2164" s="267"/>
      <c r="IA2164" s="267"/>
      <c r="IB2164" s="267"/>
      <c r="IC2164" s="267"/>
      <c r="ID2164" s="267"/>
      <c r="IE2164" s="267"/>
      <c r="IF2164" s="267"/>
      <c r="IG2164" s="267"/>
      <c r="IH2164" s="267"/>
      <c r="II2164" s="267"/>
      <c r="IJ2164" s="267"/>
      <c r="IK2164" s="267"/>
      <c r="IL2164" s="267"/>
      <c r="IM2164" s="267"/>
      <c r="IN2164" s="267"/>
      <c r="IO2164" s="267"/>
      <c r="IP2164" s="267"/>
      <c r="IQ2164" s="267"/>
      <c r="IR2164" s="267"/>
      <c r="IS2164" s="267"/>
      <c r="IT2164" s="267"/>
      <c r="IU2164" s="267"/>
    </row>
    <row r="2165" spans="1:255" s="268" customFormat="1" ht="12.75">
      <c r="A2165" s="267"/>
      <c r="B2165" s="267"/>
      <c r="C2165" s="267"/>
      <c r="D2165" s="267"/>
      <c r="E2165" s="267"/>
      <c r="F2165" s="267"/>
      <c r="G2165" s="267"/>
      <c r="H2165" s="267"/>
      <c r="I2165" s="267"/>
      <c r="J2165" s="267"/>
      <c r="K2165" s="267"/>
      <c r="L2165" s="267"/>
      <c r="M2165" s="267"/>
      <c r="N2165" s="267"/>
      <c r="O2165" s="267"/>
      <c r="P2165" s="267"/>
      <c r="Q2165" s="267"/>
      <c r="R2165" s="267"/>
      <c r="S2165" s="267"/>
      <c r="T2165" s="267"/>
      <c r="U2165" s="267"/>
      <c r="V2165" s="267"/>
      <c r="W2165" s="267"/>
      <c r="X2165" s="267"/>
      <c r="Y2165" s="267"/>
      <c r="Z2165" s="267"/>
      <c r="AA2165" s="267"/>
      <c r="AB2165" s="267"/>
      <c r="AC2165" s="267"/>
      <c r="AD2165" s="267"/>
      <c r="AE2165" s="267"/>
      <c r="AF2165" s="267"/>
      <c r="AG2165" s="267"/>
      <c r="AH2165" s="267"/>
      <c r="AI2165" s="267"/>
      <c r="AJ2165" s="267"/>
      <c r="AK2165" s="267"/>
      <c r="AL2165" s="267"/>
      <c r="AM2165" s="267"/>
      <c r="AN2165" s="267"/>
      <c r="AO2165" s="267"/>
      <c r="AP2165" s="267"/>
      <c r="AQ2165" s="267"/>
      <c r="AR2165" s="267"/>
      <c r="AS2165" s="267"/>
      <c r="AT2165" s="267"/>
      <c r="AU2165" s="267"/>
      <c r="AV2165" s="267"/>
      <c r="AW2165" s="267"/>
      <c r="AX2165" s="267"/>
      <c r="AY2165" s="267"/>
      <c r="AZ2165" s="267"/>
      <c r="BA2165" s="267"/>
      <c r="BB2165" s="267"/>
      <c r="BC2165" s="267"/>
      <c r="BD2165" s="267"/>
      <c r="BE2165" s="267"/>
      <c r="BF2165" s="267"/>
      <c r="BG2165" s="267"/>
      <c r="BH2165" s="267"/>
      <c r="BI2165" s="267"/>
      <c r="BJ2165" s="267"/>
      <c r="BK2165" s="267"/>
      <c r="BL2165" s="267"/>
      <c r="BM2165" s="267"/>
      <c r="BN2165" s="267"/>
      <c r="BO2165" s="267"/>
      <c r="BP2165" s="267"/>
      <c r="BQ2165" s="267"/>
      <c r="BR2165" s="267"/>
      <c r="BS2165" s="267"/>
      <c r="BT2165" s="267"/>
      <c r="BU2165" s="267"/>
      <c r="BV2165" s="267"/>
      <c r="BW2165" s="267"/>
      <c r="BX2165" s="267"/>
      <c r="BY2165" s="267"/>
      <c r="BZ2165" s="267"/>
      <c r="CA2165" s="267"/>
      <c r="CB2165" s="267"/>
      <c r="CC2165" s="267"/>
      <c r="CD2165" s="267"/>
      <c r="CE2165" s="267"/>
      <c r="CF2165" s="267"/>
      <c r="CG2165" s="267"/>
      <c r="CH2165" s="267"/>
      <c r="CI2165" s="267"/>
      <c r="CJ2165" s="267"/>
      <c r="CK2165" s="267"/>
      <c r="CL2165" s="267"/>
      <c r="CM2165" s="267"/>
      <c r="CN2165" s="267"/>
      <c r="CO2165" s="267"/>
      <c r="CP2165" s="267"/>
      <c r="CQ2165" s="267"/>
      <c r="CR2165" s="267"/>
      <c r="CS2165" s="267"/>
      <c r="CT2165" s="267"/>
      <c r="CU2165" s="267"/>
      <c r="CV2165" s="267"/>
      <c r="CW2165" s="267"/>
      <c r="CX2165" s="267"/>
      <c r="CY2165" s="267"/>
      <c r="CZ2165" s="267"/>
      <c r="DA2165" s="267"/>
      <c r="DB2165" s="267"/>
      <c r="DC2165" s="267"/>
      <c r="DD2165" s="267"/>
      <c r="DE2165" s="267"/>
      <c r="DF2165" s="267"/>
      <c r="DG2165" s="267"/>
      <c r="DH2165" s="267"/>
      <c r="DI2165" s="267"/>
      <c r="DJ2165" s="267"/>
      <c r="DK2165" s="267"/>
      <c r="DL2165" s="267"/>
      <c r="DM2165" s="267"/>
      <c r="DN2165" s="267"/>
      <c r="DO2165" s="267"/>
      <c r="DP2165" s="267"/>
      <c r="DQ2165" s="267"/>
      <c r="DR2165" s="267"/>
      <c r="DS2165" s="267"/>
      <c r="DT2165" s="267"/>
      <c r="DU2165" s="267"/>
      <c r="DV2165" s="267"/>
      <c r="DW2165" s="267"/>
      <c r="DX2165" s="267"/>
      <c r="DY2165" s="267"/>
      <c r="DZ2165" s="267"/>
      <c r="EA2165" s="267"/>
      <c r="EB2165" s="267"/>
      <c r="EC2165" s="267"/>
      <c r="ED2165" s="267"/>
      <c r="EE2165" s="267"/>
      <c r="EF2165" s="267"/>
      <c r="EG2165" s="267"/>
      <c r="EH2165" s="267"/>
      <c r="EI2165" s="267"/>
      <c r="EJ2165" s="267"/>
      <c r="EK2165" s="267"/>
      <c r="EL2165" s="267"/>
      <c r="EM2165" s="267"/>
      <c r="EN2165" s="267"/>
      <c r="EO2165" s="267"/>
      <c r="EP2165" s="267"/>
      <c r="EQ2165" s="267"/>
      <c r="ER2165" s="267"/>
      <c r="ES2165" s="267"/>
      <c r="ET2165" s="267"/>
      <c r="EU2165" s="267"/>
      <c r="EV2165" s="267"/>
      <c r="EW2165" s="267"/>
      <c r="EX2165" s="267"/>
      <c r="EY2165" s="267"/>
      <c r="EZ2165" s="267"/>
      <c r="FA2165" s="267"/>
      <c r="FB2165" s="267"/>
      <c r="FC2165" s="267"/>
      <c r="FD2165" s="267"/>
      <c r="FE2165" s="267"/>
      <c r="FF2165" s="267"/>
      <c r="FG2165" s="267"/>
      <c r="FH2165" s="267"/>
      <c r="FI2165" s="267"/>
      <c r="FJ2165" s="267"/>
      <c r="FK2165" s="267"/>
      <c r="FL2165" s="267"/>
      <c r="FM2165" s="267"/>
      <c r="FN2165" s="267"/>
      <c r="FO2165" s="267"/>
      <c r="FP2165" s="267"/>
      <c r="FQ2165" s="267"/>
      <c r="FR2165" s="267"/>
      <c r="FS2165" s="267"/>
      <c r="FT2165" s="267"/>
      <c r="FU2165" s="267"/>
      <c r="FV2165" s="267"/>
      <c r="FW2165" s="267"/>
      <c r="FX2165" s="267"/>
      <c r="FY2165" s="267"/>
      <c r="FZ2165" s="267"/>
      <c r="GA2165" s="267"/>
      <c r="GB2165" s="267"/>
      <c r="GC2165" s="267"/>
      <c r="GD2165" s="267"/>
      <c r="GE2165" s="267"/>
      <c r="GF2165" s="267"/>
      <c r="GG2165" s="267"/>
      <c r="GH2165" s="267"/>
      <c r="GI2165" s="267"/>
      <c r="GJ2165" s="267"/>
      <c r="GK2165" s="267"/>
      <c r="GL2165" s="267"/>
      <c r="GM2165" s="267"/>
      <c r="GN2165" s="267"/>
      <c r="GO2165" s="267"/>
      <c r="GP2165" s="267"/>
      <c r="GQ2165" s="267"/>
      <c r="GR2165" s="267"/>
      <c r="GS2165" s="267"/>
      <c r="GT2165" s="267"/>
      <c r="GU2165" s="267"/>
      <c r="GV2165" s="267"/>
      <c r="GW2165" s="267"/>
      <c r="GX2165" s="267"/>
      <c r="GY2165" s="267"/>
      <c r="GZ2165" s="267"/>
      <c r="HA2165" s="267"/>
      <c r="HB2165" s="267"/>
      <c r="HC2165" s="267"/>
      <c r="HD2165" s="267"/>
      <c r="HE2165" s="267"/>
      <c r="HF2165" s="267"/>
      <c r="HG2165" s="267"/>
      <c r="HH2165" s="267"/>
      <c r="HI2165" s="267"/>
      <c r="HJ2165" s="267"/>
      <c r="HK2165" s="267"/>
      <c r="HL2165" s="267"/>
      <c r="HM2165" s="267"/>
      <c r="HN2165" s="267"/>
      <c r="HO2165" s="267"/>
      <c r="HP2165" s="267"/>
      <c r="HQ2165" s="267"/>
      <c r="HR2165" s="267"/>
      <c r="HS2165" s="267"/>
      <c r="HT2165" s="267"/>
      <c r="HU2165" s="267"/>
      <c r="HV2165" s="267"/>
      <c r="HW2165" s="267"/>
      <c r="HX2165" s="267"/>
      <c r="HY2165" s="267"/>
      <c r="HZ2165" s="267"/>
      <c r="IA2165" s="267"/>
      <c r="IB2165" s="267"/>
      <c r="IC2165" s="267"/>
      <c r="ID2165" s="267"/>
      <c r="IE2165" s="267"/>
      <c r="IF2165" s="267"/>
      <c r="IG2165" s="267"/>
      <c r="IH2165" s="267"/>
      <c r="II2165" s="267"/>
      <c r="IJ2165" s="267"/>
      <c r="IK2165" s="267"/>
      <c r="IL2165" s="267"/>
      <c r="IM2165" s="267"/>
      <c r="IN2165" s="267"/>
      <c r="IO2165" s="267"/>
      <c r="IP2165" s="267"/>
      <c r="IQ2165" s="267"/>
      <c r="IR2165" s="267"/>
      <c r="IS2165" s="267"/>
      <c r="IT2165" s="267"/>
      <c r="IU2165" s="267"/>
    </row>
    <row r="2166" spans="1:255" s="268" customFormat="1" ht="12.75">
      <c r="A2166" s="267"/>
      <c r="B2166" s="267"/>
      <c r="C2166" s="267"/>
      <c r="D2166" s="267"/>
      <c r="E2166" s="267"/>
      <c r="F2166" s="267"/>
      <c r="G2166" s="267"/>
      <c r="H2166" s="267"/>
      <c r="I2166" s="267"/>
      <c r="J2166" s="267"/>
      <c r="K2166" s="267"/>
      <c r="L2166" s="267"/>
      <c r="M2166" s="267"/>
      <c r="N2166" s="267"/>
      <c r="O2166" s="267"/>
      <c r="P2166" s="267"/>
      <c r="Q2166" s="267"/>
      <c r="R2166" s="267"/>
      <c r="S2166" s="267"/>
      <c r="T2166" s="267"/>
      <c r="U2166" s="267"/>
      <c r="V2166" s="267"/>
      <c r="W2166" s="267"/>
      <c r="X2166" s="267"/>
      <c r="Y2166" s="267"/>
      <c r="Z2166" s="267"/>
      <c r="AA2166" s="267"/>
      <c r="AB2166" s="267"/>
      <c r="AC2166" s="267"/>
      <c r="AD2166" s="267"/>
      <c r="AE2166" s="267"/>
      <c r="AF2166" s="267"/>
      <c r="AG2166" s="267"/>
      <c r="AH2166" s="267"/>
      <c r="AI2166" s="267"/>
      <c r="AJ2166" s="267"/>
      <c r="AK2166" s="267"/>
      <c r="AL2166" s="267"/>
      <c r="AM2166" s="267"/>
      <c r="AN2166" s="267"/>
      <c r="AO2166" s="267"/>
      <c r="AP2166" s="267"/>
      <c r="AQ2166" s="267"/>
      <c r="AR2166" s="267"/>
      <c r="AS2166" s="267"/>
      <c r="AT2166" s="267"/>
      <c r="AU2166" s="267"/>
      <c r="AV2166" s="267"/>
      <c r="AW2166" s="267"/>
      <c r="AX2166" s="267"/>
      <c r="AY2166" s="267"/>
      <c r="AZ2166" s="267"/>
      <c r="BA2166" s="267"/>
      <c r="BB2166" s="267"/>
      <c r="BC2166" s="267"/>
      <c r="BD2166" s="267"/>
      <c r="BE2166" s="267"/>
      <c r="BF2166" s="267"/>
      <c r="BG2166" s="267"/>
      <c r="BH2166" s="267"/>
      <c r="BI2166" s="267"/>
      <c r="BJ2166" s="267"/>
      <c r="BK2166" s="267"/>
      <c r="BL2166" s="267"/>
      <c r="BM2166" s="267"/>
      <c r="BN2166" s="267"/>
      <c r="BO2166" s="267"/>
      <c r="BP2166" s="267"/>
      <c r="BQ2166" s="267"/>
      <c r="BR2166" s="267"/>
      <c r="BS2166" s="267"/>
      <c r="BT2166" s="267"/>
      <c r="BU2166" s="267"/>
      <c r="BV2166" s="267"/>
      <c r="BW2166" s="267"/>
      <c r="BX2166" s="267"/>
      <c r="BY2166" s="267"/>
      <c r="BZ2166" s="267"/>
      <c r="CA2166" s="267"/>
      <c r="CB2166" s="267"/>
      <c r="CC2166" s="267"/>
      <c r="CD2166" s="267"/>
      <c r="CE2166" s="267"/>
      <c r="CF2166" s="267"/>
      <c r="CG2166" s="267"/>
      <c r="CH2166" s="267"/>
      <c r="CI2166" s="267"/>
      <c r="CJ2166" s="267"/>
      <c r="CK2166" s="267"/>
      <c r="CL2166" s="267"/>
      <c r="CM2166" s="267"/>
      <c r="CN2166" s="267"/>
      <c r="CO2166" s="267"/>
      <c r="CP2166" s="267"/>
      <c r="CQ2166" s="267"/>
      <c r="CR2166" s="267"/>
      <c r="CS2166" s="267"/>
      <c r="CT2166" s="267"/>
      <c r="CU2166" s="267"/>
      <c r="CV2166" s="267"/>
      <c r="CW2166" s="267"/>
      <c r="CX2166" s="267"/>
      <c r="CY2166" s="267"/>
      <c r="CZ2166" s="267"/>
      <c r="DA2166" s="267"/>
      <c r="DB2166" s="267"/>
      <c r="DC2166" s="267"/>
      <c r="DD2166" s="267"/>
      <c r="DE2166" s="267"/>
      <c r="DF2166" s="267"/>
      <c r="DG2166" s="267"/>
      <c r="DH2166" s="267"/>
      <c r="DI2166" s="267"/>
      <c r="DJ2166" s="267"/>
      <c r="DK2166" s="267"/>
      <c r="DL2166" s="267"/>
      <c r="DM2166" s="267"/>
      <c r="DN2166" s="267"/>
      <c r="DO2166" s="267"/>
      <c r="DP2166" s="267"/>
      <c r="DQ2166" s="267"/>
      <c r="DR2166" s="267"/>
      <c r="DS2166" s="267"/>
      <c r="DT2166" s="267"/>
      <c r="DU2166" s="267"/>
      <c r="DV2166" s="267"/>
      <c r="DW2166" s="267"/>
      <c r="DX2166" s="267"/>
      <c r="DY2166" s="267"/>
      <c r="DZ2166" s="267"/>
      <c r="EA2166" s="267"/>
      <c r="EB2166" s="267"/>
      <c r="EC2166" s="267"/>
      <c r="ED2166" s="267"/>
      <c r="EE2166" s="267"/>
      <c r="EF2166" s="267"/>
      <c r="EG2166" s="267"/>
      <c r="EH2166" s="267"/>
      <c r="EI2166" s="267"/>
      <c r="EJ2166" s="267"/>
      <c r="EK2166" s="267"/>
      <c r="EL2166" s="267"/>
      <c r="EM2166" s="267"/>
      <c r="EN2166" s="267"/>
      <c r="EO2166" s="267"/>
      <c r="EP2166" s="267"/>
      <c r="EQ2166" s="267"/>
      <c r="ER2166" s="267"/>
      <c r="ES2166" s="267"/>
      <c r="ET2166" s="267"/>
      <c r="EU2166" s="267"/>
      <c r="EV2166" s="267"/>
      <c r="EW2166" s="267"/>
      <c r="EX2166" s="267"/>
      <c r="EY2166" s="267"/>
      <c r="EZ2166" s="267"/>
      <c r="FA2166" s="267"/>
      <c r="FB2166" s="267"/>
      <c r="FC2166" s="267"/>
      <c r="FD2166" s="267"/>
      <c r="FE2166" s="267"/>
      <c r="FF2166" s="267"/>
      <c r="FG2166" s="267"/>
      <c r="FH2166" s="267"/>
      <c r="FI2166" s="267"/>
      <c r="FJ2166" s="267"/>
      <c r="FK2166" s="267"/>
      <c r="FL2166" s="267"/>
      <c r="FM2166" s="267"/>
      <c r="FN2166" s="267"/>
      <c r="FO2166" s="267"/>
      <c r="FP2166" s="267"/>
      <c r="FQ2166" s="267"/>
      <c r="FR2166" s="267"/>
      <c r="FS2166" s="267"/>
      <c r="FT2166" s="267"/>
      <c r="FU2166" s="267"/>
      <c r="FV2166" s="267"/>
      <c r="FW2166" s="267"/>
      <c r="FX2166" s="267"/>
      <c r="FY2166" s="267"/>
      <c r="FZ2166" s="267"/>
      <c r="GA2166" s="267"/>
      <c r="GB2166" s="267"/>
      <c r="GC2166" s="267"/>
      <c r="GD2166" s="267"/>
      <c r="GE2166" s="267"/>
      <c r="GF2166" s="267"/>
      <c r="GG2166" s="267"/>
      <c r="GH2166" s="267"/>
      <c r="GI2166" s="267"/>
      <c r="GJ2166" s="267"/>
      <c r="GK2166" s="267"/>
      <c r="GL2166" s="267"/>
      <c r="GM2166" s="267"/>
      <c r="GN2166" s="267"/>
      <c r="GO2166" s="267"/>
      <c r="GP2166" s="267"/>
      <c r="GQ2166" s="267"/>
      <c r="GR2166" s="267"/>
      <c r="GS2166" s="267"/>
      <c r="GT2166" s="267"/>
      <c r="GU2166" s="267"/>
      <c r="GV2166" s="267"/>
      <c r="GW2166" s="267"/>
      <c r="GX2166" s="267"/>
      <c r="GY2166" s="267"/>
      <c r="GZ2166" s="267"/>
      <c r="HA2166" s="267"/>
      <c r="HB2166" s="267"/>
      <c r="HC2166" s="267"/>
      <c r="HD2166" s="267"/>
      <c r="HE2166" s="267"/>
      <c r="HF2166" s="267"/>
      <c r="HG2166" s="267"/>
      <c r="HH2166" s="267"/>
      <c r="HI2166" s="267"/>
      <c r="HJ2166" s="267"/>
      <c r="HK2166" s="267"/>
      <c r="HL2166" s="267"/>
      <c r="HM2166" s="267"/>
      <c r="HN2166" s="267"/>
      <c r="HO2166" s="267"/>
      <c r="HP2166" s="267"/>
      <c r="HQ2166" s="267"/>
      <c r="HR2166" s="267"/>
      <c r="HS2166" s="267"/>
      <c r="HT2166" s="267"/>
      <c r="HU2166" s="267"/>
      <c r="HV2166" s="267"/>
      <c r="HW2166" s="267"/>
      <c r="HX2166" s="267"/>
      <c r="HY2166" s="267"/>
      <c r="HZ2166" s="267"/>
      <c r="IA2166" s="267"/>
      <c r="IB2166" s="267"/>
      <c r="IC2166" s="267"/>
      <c r="ID2166" s="267"/>
      <c r="IE2166" s="267"/>
      <c r="IF2166" s="267"/>
      <c r="IG2166" s="267"/>
      <c r="IH2166" s="267"/>
      <c r="II2166" s="267"/>
      <c r="IJ2166" s="267"/>
      <c r="IK2166" s="267"/>
      <c r="IL2166" s="267"/>
      <c r="IM2166" s="267"/>
      <c r="IN2166" s="267"/>
      <c r="IO2166" s="267"/>
      <c r="IP2166" s="267"/>
      <c r="IQ2166" s="267"/>
      <c r="IR2166" s="267"/>
      <c r="IS2166" s="267"/>
      <c r="IT2166" s="267"/>
      <c r="IU2166" s="267"/>
    </row>
    <row r="2167" spans="1:255" s="268" customFormat="1" ht="12.75">
      <c r="A2167" s="267"/>
      <c r="B2167" s="267"/>
      <c r="C2167" s="267"/>
      <c r="D2167" s="267"/>
      <c r="E2167" s="267"/>
      <c r="F2167" s="267"/>
      <c r="G2167" s="267"/>
      <c r="H2167" s="267"/>
      <c r="I2167" s="267"/>
      <c r="J2167" s="267"/>
      <c r="K2167" s="267"/>
      <c r="L2167" s="267"/>
      <c r="M2167" s="267"/>
      <c r="N2167" s="267"/>
      <c r="O2167" s="267"/>
      <c r="P2167" s="267"/>
      <c r="Q2167" s="267"/>
      <c r="R2167" s="267"/>
      <c r="S2167" s="267"/>
      <c r="T2167" s="267"/>
      <c r="U2167" s="267"/>
      <c r="V2167" s="267"/>
      <c r="W2167" s="267"/>
      <c r="X2167" s="267"/>
      <c r="Y2167" s="267"/>
      <c r="Z2167" s="267"/>
      <c r="AA2167" s="267"/>
      <c r="AB2167" s="267"/>
      <c r="AC2167" s="267"/>
      <c r="AD2167" s="267"/>
      <c r="AE2167" s="267"/>
      <c r="AF2167" s="267"/>
      <c r="AG2167" s="267"/>
      <c r="AH2167" s="267"/>
      <c r="AI2167" s="267"/>
      <c r="AJ2167" s="267"/>
      <c r="AK2167" s="267"/>
      <c r="AL2167" s="267"/>
      <c r="AM2167" s="267"/>
      <c r="AN2167" s="267"/>
      <c r="AO2167" s="267"/>
      <c r="AP2167" s="267"/>
      <c r="AQ2167" s="267"/>
      <c r="AR2167" s="267"/>
      <c r="AS2167" s="267"/>
      <c r="AT2167" s="267"/>
      <c r="AU2167" s="267"/>
      <c r="AV2167" s="267"/>
      <c r="AW2167" s="267"/>
      <c r="AX2167" s="267"/>
      <c r="AY2167" s="267"/>
      <c r="AZ2167" s="267"/>
      <c r="BA2167" s="267"/>
      <c r="BB2167" s="267"/>
      <c r="BC2167" s="267"/>
      <c r="BD2167" s="267"/>
      <c r="BE2167" s="267"/>
      <c r="BF2167" s="267"/>
      <c r="BG2167" s="267"/>
      <c r="BH2167" s="267"/>
      <c r="BI2167" s="267"/>
      <c r="BJ2167" s="267"/>
      <c r="BK2167" s="267"/>
      <c r="BL2167" s="267"/>
      <c r="BM2167" s="267"/>
      <c r="BN2167" s="267"/>
      <c r="BO2167" s="267"/>
      <c r="BP2167" s="267"/>
      <c r="BQ2167" s="267"/>
      <c r="BR2167" s="267"/>
      <c r="BS2167" s="267"/>
      <c r="BT2167" s="267"/>
      <c r="BU2167" s="267"/>
      <c r="BV2167" s="267"/>
      <c r="BW2167" s="267"/>
      <c r="BX2167" s="267"/>
      <c r="BY2167" s="267"/>
      <c r="BZ2167" s="267"/>
      <c r="CA2167" s="267"/>
      <c r="CB2167" s="267"/>
      <c r="CC2167" s="267"/>
      <c r="CD2167" s="267"/>
      <c r="CE2167" s="267"/>
      <c r="CF2167" s="267"/>
      <c r="CG2167" s="267"/>
      <c r="CH2167" s="267"/>
      <c r="CI2167" s="267"/>
      <c r="CJ2167" s="267"/>
      <c r="CK2167" s="267"/>
      <c r="CL2167" s="267"/>
      <c r="CM2167" s="267"/>
      <c r="CN2167" s="267"/>
      <c r="CO2167" s="267"/>
      <c r="CP2167" s="267"/>
      <c r="CQ2167" s="267"/>
      <c r="CR2167" s="267"/>
      <c r="CS2167" s="267"/>
      <c r="CT2167" s="267"/>
      <c r="CU2167" s="267"/>
      <c r="CV2167" s="267"/>
      <c r="CW2167" s="267"/>
      <c r="CX2167" s="267"/>
      <c r="CY2167" s="267"/>
      <c r="CZ2167" s="267"/>
      <c r="DA2167" s="267"/>
      <c r="DB2167" s="267"/>
      <c r="DC2167" s="267"/>
      <c r="DD2167" s="267"/>
      <c r="DE2167" s="267"/>
      <c r="DF2167" s="267"/>
      <c r="DG2167" s="267"/>
      <c r="DH2167" s="267"/>
      <c r="DI2167" s="267"/>
      <c r="DJ2167" s="267"/>
      <c r="DK2167" s="267"/>
      <c r="DL2167" s="267"/>
      <c r="DM2167" s="267"/>
      <c r="DN2167" s="267"/>
      <c r="DO2167" s="267"/>
      <c r="DP2167" s="267"/>
      <c r="DQ2167" s="267"/>
      <c r="DR2167" s="267"/>
      <c r="DS2167" s="267"/>
      <c r="DT2167" s="267"/>
      <c r="DU2167" s="267"/>
      <c r="DV2167" s="267"/>
      <c r="DW2167" s="267"/>
      <c r="DX2167" s="267"/>
      <c r="DY2167" s="267"/>
      <c r="DZ2167" s="267"/>
      <c r="EA2167" s="267"/>
      <c r="EB2167" s="267"/>
      <c r="EC2167" s="267"/>
      <c r="ED2167" s="267"/>
      <c r="EE2167" s="267"/>
      <c r="EF2167" s="267"/>
      <c r="EG2167" s="267"/>
      <c r="EH2167" s="267"/>
      <c r="EI2167" s="267"/>
      <c r="EJ2167" s="267"/>
      <c r="EK2167" s="267"/>
      <c r="EL2167" s="267"/>
      <c r="EM2167" s="267"/>
      <c r="EN2167" s="267"/>
      <c r="EO2167" s="267"/>
      <c r="EP2167" s="267"/>
      <c r="EQ2167" s="267"/>
      <c r="ER2167" s="267"/>
      <c r="ES2167" s="267"/>
      <c r="ET2167" s="267"/>
      <c r="EU2167" s="267"/>
      <c r="EV2167" s="267"/>
      <c r="EW2167" s="267"/>
      <c r="EX2167" s="267"/>
      <c r="EY2167" s="267"/>
      <c r="EZ2167" s="267"/>
      <c r="FA2167" s="267"/>
      <c r="FB2167" s="267"/>
      <c r="FC2167" s="267"/>
      <c r="FD2167" s="267"/>
      <c r="FE2167" s="267"/>
      <c r="FF2167" s="267"/>
      <c r="FG2167" s="267"/>
      <c r="FH2167" s="267"/>
      <c r="FI2167" s="267"/>
      <c r="FJ2167" s="267"/>
      <c r="FK2167" s="267"/>
      <c r="FL2167" s="267"/>
      <c r="FM2167" s="267"/>
      <c r="FN2167" s="267"/>
      <c r="FO2167" s="267"/>
      <c r="FP2167" s="267"/>
      <c r="FQ2167" s="267"/>
      <c r="FR2167" s="267"/>
      <c r="FS2167" s="267"/>
      <c r="FT2167" s="267"/>
      <c r="FU2167" s="267"/>
      <c r="FV2167" s="267"/>
      <c r="FW2167" s="267"/>
      <c r="FX2167" s="267"/>
      <c r="FY2167" s="267"/>
      <c r="FZ2167" s="267"/>
      <c r="GA2167" s="267"/>
      <c r="GB2167" s="267"/>
      <c r="GC2167" s="267"/>
      <c r="GD2167" s="267"/>
      <c r="GE2167" s="267"/>
      <c r="GF2167" s="267"/>
      <c r="GG2167" s="267"/>
      <c r="GH2167" s="267"/>
      <c r="GI2167" s="267"/>
      <c r="GJ2167" s="267"/>
      <c r="GK2167" s="267"/>
      <c r="GL2167" s="267"/>
      <c r="GM2167" s="267"/>
      <c r="GN2167" s="267"/>
      <c r="GO2167" s="267"/>
      <c r="GP2167" s="267"/>
      <c r="GQ2167" s="267"/>
      <c r="GR2167" s="267"/>
      <c r="GS2167" s="267"/>
      <c r="GT2167" s="267"/>
      <c r="GU2167" s="267"/>
      <c r="GV2167" s="267"/>
      <c r="GW2167" s="267"/>
      <c r="GX2167" s="267"/>
      <c r="GY2167" s="267"/>
      <c r="GZ2167" s="267"/>
      <c r="HA2167" s="267"/>
      <c r="HB2167" s="267"/>
      <c r="HC2167" s="267"/>
      <c r="HD2167" s="267"/>
      <c r="HE2167" s="267"/>
      <c r="HF2167" s="267"/>
      <c r="HG2167" s="267"/>
      <c r="HH2167" s="267"/>
      <c r="HI2167" s="267"/>
      <c r="HJ2167" s="267"/>
      <c r="HK2167" s="267"/>
      <c r="HL2167" s="267"/>
      <c r="HM2167" s="267"/>
      <c r="HN2167" s="267"/>
      <c r="HO2167" s="267"/>
      <c r="HP2167" s="267"/>
      <c r="HQ2167" s="267"/>
      <c r="HR2167" s="267"/>
      <c r="HS2167" s="267"/>
      <c r="HT2167" s="267"/>
      <c r="HU2167" s="267"/>
      <c r="HV2167" s="267"/>
      <c r="HW2167" s="267"/>
      <c r="HX2167" s="267"/>
      <c r="HY2167" s="267"/>
      <c r="HZ2167" s="267"/>
      <c r="IA2167" s="267"/>
      <c r="IB2167" s="267"/>
      <c r="IC2167" s="267"/>
      <c r="ID2167" s="267"/>
      <c r="IE2167" s="267"/>
      <c r="IF2167" s="267"/>
      <c r="IG2167" s="267"/>
      <c r="IH2167" s="267"/>
      <c r="II2167" s="267"/>
      <c r="IJ2167" s="267"/>
      <c r="IK2167" s="267"/>
      <c r="IL2167" s="267"/>
      <c r="IM2167" s="267"/>
      <c r="IN2167" s="267"/>
      <c r="IO2167" s="267"/>
      <c r="IP2167" s="267"/>
      <c r="IQ2167" s="267"/>
      <c r="IR2167" s="267"/>
      <c r="IS2167" s="267"/>
      <c r="IT2167" s="267"/>
      <c r="IU2167" s="267"/>
    </row>
    <row r="2168" spans="1:255" s="268" customFormat="1" ht="12.75">
      <c r="A2168" s="267"/>
      <c r="B2168" s="267"/>
      <c r="C2168" s="267"/>
      <c r="D2168" s="267"/>
      <c r="E2168" s="267"/>
      <c r="F2168" s="267"/>
      <c r="G2168" s="267"/>
      <c r="H2168" s="267"/>
      <c r="I2168" s="267"/>
      <c r="J2168" s="267"/>
      <c r="K2168" s="267"/>
      <c r="L2168" s="267"/>
      <c r="M2168" s="267"/>
      <c r="N2168" s="267"/>
      <c r="O2168" s="267"/>
      <c r="P2168" s="267"/>
      <c r="Q2168" s="267"/>
      <c r="R2168" s="267"/>
      <c r="S2168" s="267"/>
      <c r="T2168" s="267"/>
      <c r="U2168" s="267"/>
      <c r="V2168" s="267"/>
      <c r="W2168" s="267"/>
      <c r="X2168" s="267"/>
      <c r="Y2168" s="267"/>
      <c r="Z2168" s="267"/>
      <c r="AA2168" s="267"/>
      <c r="AB2168" s="267"/>
      <c r="AC2168" s="267"/>
      <c r="AD2168" s="267"/>
      <c r="AE2168" s="267"/>
      <c r="AF2168" s="267"/>
      <c r="AG2168" s="267"/>
      <c r="AH2168" s="267"/>
      <c r="AI2168" s="267"/>
      <c r="AJ2168" s="267"/>
      <c r="AK2168" s="267"/>
      <c r="AL2168" s="267"/>
      <c r="AM2168" s="267"/>
      <c r="AN2168" s="267"/>
      <c r="AO2168" s="267"/>
      <c r="AP2168" s="267"/>
      <c r="AQ2168" s="267"/>
      <c r="AR2168" s="267"/>
      <c r="AS2168" s="267"/>
      <c r="AT2168" s="267"/>
      <c r="AU2168" s="267"/>
      <c r="AV2168" s="267"/>
      <c r="AW2168" s="267"/>
      <c r="AX2168" s="267"/>
      <c r="AY2168" s="267"/>
      <c r="AZ2168" s="267"/>
      <c r="BA2168" s="267"/>
      <c r="BB2168" s="267"/>
      <c r="BC2168" s="267"/>
      <c r="BD2168" s="267"/>
      <c r="BE2168" s="267"/>
      <c r="BF2168" s="267"/>
      <c r="BG2168" s="267"/>
      <c r="BH2168" s="267"/>
      <c r="BI2168" s="267"/>
      <c r="BJ2168" s="267"/>
      <c r="BK2168" s="267"/>
      <c r="BL2168" s="267"/>
      <c r="BM2168" s="267"/>
      <c r="BN2168" s="267"/>
      <c r="BO2168" s="267"/>
      <c r="BP2168" s="267"/>
      <c r="BQ2168" s="267"/>
      <c r="BR2168" s="267"/>
      <c r="BS2168" s="267"/>
      <c r="BT2168" s="267"/>
      <c r="BU2168" s="267"/>
      <c r="BV2168" s="267"/>
      <c r="BW2168" s="267"/>
      <c r="BX2168" s="267"/>
      <c r="BY2168" s="267"/>
      <c r="BZ2168" s="267"/>
      <c r="CA2168" s="267"/>
      <c r="CB2168" s="267"/>
      <c r="CC2168" s="267"/>
      <c r="CD2168" s="267"/>
      <c r="CE2168" s="267"/>
      <c r="CF2168" s="267"/>
      <c r="CG2168" s="267"/>
      <c r="CH2168" s="267"/>
      <c r="CI2168" s="267"/>
      <c r="CJ2168" s="267"/>
      <c r="CK2168" s="267"/>
      <c r="CL2168" s="267"/>
      <c r="CM2168" s="267"/>
      <c r="CN2168" s="267"/>
      <c r="CO2168" s="267"/>
      <c r="CP2168" s="267"/>
      <c r="CQ2168" s="267"/>
      <c r="CR2168" s="267"/>
      <c r="CS2168" s="267"/>
      <c r="CT2168" s="267"/>
      <c r="CU2168" s="267"/>
      <c r="CV2168" s="267"/>
      <c r="CW2168" s="267"/>
      <c r="CX2168" s="267"/>
      <c r="CY2168" s="267"/>
      <c r="CZ2168" s="267"/>
      <c r="DA2168" s="267"/>
      <c r="DB2168" s="267"/>
      <c r="DC2168" s="267"/>
      <c r="DD2168" s="267"/>
      <c r="DE2168" s="267"/>
      <c r="DF2168" s="267"/>
      <c r="DG2168" s="267"/>
      <c r="DH2168" s="267"/>
      <c r="DI2168" s="267"/>
      <c r="DJ2168" s="267"/>
      <c r="DK2168" s="267"/>
      <c r="DL2168" s="267"/>
      <c r="DM2168" s="267"/>
      <c r="DN2168" s="267"/>
      <c r="DO2168" s="267"/>
      <c r="DP2168" s="267"/>
      <c r="DQ2168" s="267"/>
      <c r="DR2168" s="267"/>
      <c r="DS2168" s="267"/>
      <c r="DT2168" s="267"/>
      <c r="DU2168" s="267"/>
      <c r="DV2168" s="267"/>
      <c r="DW2168" s="267"/>
      <c r="DX2168" s="267"/>
      <c r="DY2168" s="267"/>
      <c r="DZ2168" s="267"/>
      <c r="EA2168" s="267"/>
      <c r="EB2168" s="267"/>
      <c r="EC2168" s="267"/>
      <c r="ED2168" s="267"/>
      <c r="EE2168" s="267"/>
      <c r="EF2168" s="267"/>
      <c r="EG2168" s="267"/>
      <c r="EH2168" s="267"/>
      <c r="EI2168" s="267"/>
      <c r="EJ2168" s="267"/>
      <c r="EK2168" s="267"/>
      <c r="EL2168" s="267"/>
      <c r="EM2168" s="267"/>
      <c r="EN2168" s="267"/>
      <c r="EO2168" s="267"/>
      <c r="EP2168" s="267"/>
      <c r="EQ2168" s="267"/>
      <c r="ER2168" s="267"/>
      <c r="ES2168" s="267"/>
      <c r="ET2168" s="267"/>
      <c r="EU2168" s="267"/>
      <c r="EV2168" s="267"/>
      <c r="EW2168" s="267"/>
      <c r="EX2168" s="267"/>
      <c r="EY2168" s="267"/>
      <c r="EZ2168" s="267"/>
      <c r="FA2168" s="267"/>
      <c r="FB2168" s="267"/>
      <c r="FC2168" s="267"/>
      <c r="FD2168" s="267"/>
      <c r="FE2168" s="267"/>
      <c r="FF2168" s="267"/>
      <c r="FG2168" s="267"/>
      <c r="FH2168" s="267"/>
      <c r="FI2168" s="267"/>
      <c r="FJ2168" s="267"/>
      <c r="FK2168" s="267"/>
      <c r="FL2168" s="267"/>
      <c r="FM2168" s="267"/>
      <c r="FN2168" s="267"/>
      <c r="FO2168" s="267"/>
      <c r="FP2168" s="267"/>
      <c r="FQ2168" s="267"/>
      <c r="FR2168" s="267"/>
      <c r="FS2168" s="267"/>
      <c r="FT2168" s="267"/>
      <c r="FU2168" s="267"/>
      <c r="FV2168" s="267"/>
      <c r="FW2168" s="267"/>
      <c r="FX2168" s="267"/>
      <c r="FY2168" s="267"/>
      <c r="FZ2168" s="267"/>
      <c r="GA2168" s="267"/>
      <c r="GB2168" s="267"/>
      <c r="GC2168" s="267"/>
      <c r="GD2168" s="267"/>
      <c r="GE2168" s="267"/>
      <c r="GF2168" s="267"/>
      <c r="GG2168" s="267"/>
      <c r="GH2168" s="267"/>
      <c r="GI2168" s="267"/>
      <c r="GJ2168" s="267"/>
      <c r="GK2168" s="267"/>
      <c r="GL2168" s="267"/>
      <c r="GM2168" s="267"/>
      <c r="GN2168" s="267"/>
      <c r="GO2168" s="267"/>
      <c r="GP2168" s="267"/>
      <c r="GQ2168" s="267"/>
      <c r="GR2168" s="267"/>
      <c r="GS2168" s="267"/>
      <c r="GT2168" s="267"/>
      <c r="GU2168" s="267"/>
      <c r="GV2168" s="267"/>
      <c r="GW2168" s="267"/>
      <c r="GX2168" s="267"/>
      <c r="GY2168" s="267"/>
      <c r="GZ2168" s="267"/>
      <c r="HA2168" s="267"/>
      <c r="HB2168" s="267"/>
      <c r="HC2168" s="267"/>
      <c r="HD2168" s="267"/>
      <c r="HE2168" s="267"/>
      <c r="HF2168" s="267"/>
      <c r="HG2168" s="267"/>
      <c r="HH2168" s="267"/>
      <c r="HI2168" s="267"/>
      <c r="HJ2168" s="267"/>
      <c r="HK2168" s="267"/>
      <c r="HL2168" s="267"/>
      <c r="HM2168" s="267"/>
      <c r="HN2168" s="267"/>
      <c r="HO2168" s="267"/>
      <c r="HP2168" s="267"/>
      <c r="HQ2168" s="267"/>
      <c r="HR2168" s="267"/>
      <c r="HS2168" s="267"/>
      <c r="HT2168" s="267"/>
      <c r="HU2168" s="267"/>
      <c r="HV2168" s="267"/>
      <c r="HW2168" s="267"/>
      <c r="HX2168" s="267"/>
      <c r="HY2168" s="267"/>
      <c r="HZ2168" s="267"/>
      <c r="IA2168" s="267"/>
      <c r="IB2168" s="267"/>
      <c r="IC2168" s="267"/>
      <c r="ID2168" s="267"/>
      <c r="IE2168" s="267"/>
      <c r="IF2168" s="267"/>
      <c r="IG2168" s="267"/>
      <c r="IH2168" s="267"/>
      <c r="II2168" s="267"/>
      <c r="IJ2168" s="267"/>
      <c r="IK2168" s="267"/>
      <c r="IL2168" s="267"/>
      <c r="IM2168" s="267"/>
      <c r="IN2168" s="267"/>
      <c r="IO2168" s="267"/>
      <c r="IP2168" s="267"/>
      <c r="IQ2168" s="267"/>
      <c r="IR2168" s="267"/>
      <c r="IS2168" s="267"/>
      <c r="IT2168" s="267"/>
      <c r="IU2168" s="267"/>
    </row>
    <row r="2169" spans="1:255" s="268" customFormat="1" ht="12.75">
      <c r="A2169" s="267"/>
      <c r="B2169" s="267"/>
      <c r="C2169" s="267"/>
      <c r="D2169" s="267"/>
      <c r="E2169" s="267"/>
      <c r="F2169" s="267"/>
      <c r="G2169" s="267"/>
      <c r="H2169" s="267"/>
      <c r="I2169" s="267"/>
      <c r="J2169" s="267"/>
      <c r="K2169" s="267"/>
      <c r="L2169" s="267"/>
      <c r="M2169" s="267"/>
      <c r="N2169" s="267"/>
      <c r="O2169" s="267"/>
      <c r="P2169" s="267"/>
      <c r="Q2169" s="267"/>
      <c r="R2169" s="267"/>
      <c r="S2169" s="267"/>
      <c r="T2169" s="267"/>
      <c r="U2169" s="267"/>
      <c r="V2169" s="267"/>
      <c r="W2169" s="267"/>
      <c r="X2169" s="267"/>
      <c r="Y2169" s="267"/>
      <c r="Z2169" s="267"/>
      <c r="AA2169" s="267"/>
      <c r="AB2169" s="267"/>
      <c r="AC2169" s="267"/>
      <c r="AD2169" s="267"/>
      <c r="AE2169" s="267"/>
      <c r="AF2169" s="267"/>
      <c r="AG2169" s="267"/>
      <c r="AH2169" s="267"/>
      <c r="AI2169" s="267"/>
      <c r="AJ2169" s="267"/>
      <c r="AK2169" s="267"/>
      <c r="AL2169" s="267"/>
      <c r="AM2169" s="267"/>
      <c r="AN2169" s="267"/>
      <c r="AO2169" s="267"/>
      <c r="AP2169" s="267"/>
      <c r="AQ2169" s="267"/>
      <c r="AR2169" s="267"/>
      <c r="AS2169" s="267"/>
      <c r="AT2169" s="267"/>
      <c r="AU2169" s="267"/>
      <c r="AV2169" s="267"/>
      <c r="AW2169" s="267"/>
      <c r="AX2169" s="267"/>
      <c r="AY2169" s="267"/>
      <c r="AZ2169" s="267"/>
      <c r="BA2169" s="267"/>
      <c r="BB2169" s="267"/>
      <c r="BC2169" s="267"/>
      <c r="BD2169" s="267"/>
      <c r="BE2169" s="267"/>
      <c r="BF2169" s="267"/>
      <c r="BG2169" s="267"/>
      <c r="BH2169" s="267"/>
      <c r="BI2169" s="267"/>
      <c r="BJ2169" s="267"/>
      <c r="BK2169" s="267"/>
      <c r="BL2169" s="267"/>
      <c r="BM2169" s="267"/>
      <c r="BN2169" s="267"/>
      <c r="BO2169" s="267"/>
      <c r="BP2169" s="267"/>
      <c r="BQ2169" s="267"/>
      <c r="BR2169" s="267"/>
      <c r="BS2169" s="267"/>
      <c r="BT2169" s="267"/>
      <c r="BU2169" s="267"/>
      <c r="BV2169" s="267"/>
      <c r="BW2169" s="267"/>
      <c r="BX2169" s="267"/>
      <c r="BY2169" s="267"/>
      <c r="BZ2169" s="267"/>
      <c r="CA2169" s="267"/>
      <c r="CB2169" s="267"/>
      <c r="CC2169" s="267"/>
      <c r="CD2169" s="267"/>
      <c r="CE2169" s="267"/>
      <c r="CF2169" s="267"/>
      <c r="CG2169" s="267"/>
      <c r="CH2169" s="267"/>
      <c r="CI2169" s="267"/>
      <c r="CJ2169" s="267"/>
      <c r="CK2169" s="267"/>
      <c r="CL2169" s="267"/>
      <c r="CM2169" s="267"/>
      <c r="CN2169" s="267"/>
      <c r="CO2169" s="267"/>
      <c r="CP2169" s="267"/>
      <c r="CQ2169" s="267"/>
      <c r="CR2169" s="267"/>
      <c r="CS2169" s="267"/>
      <c r="CT2169" s="267"/>
      <c r="CU2169" s="267"/>
      <c r="CV2169" s="267"/>
      <c r="CW2169" s="267"/>
      <c r="CX2169" s="267"/>
      <c r="CY2169" s="267"/>
      <c r="CZ2169" s="267"/>
      <c r="DA2169" s="267"/>
      <c r="DB2169" s="267"/>
      <c r="DC2169" s="267"/>
      <c r="DD2169" s="267"/>
      <c r="DE2169" s="267"/>
      <c r="DF2169" s="267"/>
      <c r="DG2169" s="267"/>
      <c r="DH2169" s="267"/>
      <c r="DI2169" s="267"/>
      <c r="DJ2169" s="267"/>
      <c r="DK2169" s="267"/>
      <c r="DL2169" s="267"/>
      <c r="DM2169" s="267"/>
      <c r="DN2169" s="267"/>
      <c r="DO2169" s="267"/>
      <c r="DP2169" s="267"/>
      <c r="DQ2169" s="267"/>
      <c r="DR2169" s="267"/>
      <c r="DS2169" s="267"/>
      <c r="DT2169" s="267"/>
      <c r="DU2169" s="267"/>
      <c r="DV2169" s="267"/>
      <c r="DW2169" s="267"/>
      <c r="DX2169" s="267"/>
      <c r="DY2169" s="267"/>
      <c r="DZ2169" s="267"/>
      <c r="EA2169" s="267"/>
      <c r="EB2169" s="267"/>
      <c r="EC2169" s="267"/>
      <c r="ED2169" s="267"/>
      <c r="EE2169" s="267"/>
      <c r="EF2169" s="267"/>
      <c r="EG2169" s="267"/>
      <c r="EH2169" s="267"/>
      <c r="EI2169" s="267"/>
      <c r="EJ2169" s="267"/>
      <c r="EK2169" s="267"/>
      <c r="EL2169" s="267"/>
      <c r="EM2169" s="267"/>
      <c r="EN2169" s="267"/>
      <c r="EO2169" s="267"/>
      <c r="EP2169" s="267"/>
      <c r="EQ2169" s="267"/>
      <c r="ER2169" s="267"/>
      <c r="ES2169" s="267"/>
      <c r="ET2169" s="267"/>
      <c r="EU2169" s="267"/>
      <c r="EV2169" s="267"/>
      <c r="EW2169" s="267"/>
      <c r="EX2169" s="267"/>
      <c r="EY2169" s="267"/>
      <c r="EZ2169" s="267"/>
      <c r="FA2169" s="267"/>
      <c r="FB2169" s="267"/>
      <c r="FC2169" s="267"/>
      <c r="FD2169" s="267"/>
      <c r="FE2169" s="267"/>
      <c r="FF2169" s="267"/>
      <c r="FG2169" s="267"/>
      <c r="FH2169" s="267"/>
      <c r="FI2169" s="267"/>
      <c r="FJ2169" s="267"/>
      <c r="FK2169" s="267"/>
      <c r="FL2169" s="267"/>
      <c r="FM2169" s="267"/>
      <c r="FN2169" s="267"/>
      <c r="FO2169" s="267"/>
      <c r="FP2169" s="267"/>
      <c r="FQ2169" s="267"/>
      <c r="FR2169" s="267"/>
      <c r="FS2169" s="267"/>
      <c r="FT2169" s="267"/>
      <c r="FU2169" s="267"/>
      <c r="FV2169" s="267"/>
      <c r="FW2169" s="267"/>
      <c r="FX2169" s="267"/>
      <c r="FY2169" s="267"/>
      <c r="FZ2169" s="267"/>
      <c r="GA2169" s="267"/>
      <c r="GB2169" s="267"/>
      <c r="GC2169" s="267"/>
      <c r="GD2169" s="267"/>
      <c r="GE2169" s="267"/>
      <c r="GF2169" s="267"/>
      <c r="GG2169" s="267"/>
      <c r="GH2169" s="267"/>
      <c r="GI2169" s="267"/>
      <c r="GJ2169" s="267"/>
      <c r="GK2169" s="267"/>
      <c r="GL2169" s="267"/>
      <c r="GM2169" s="267"/>
      <c r="GN2169" s="267"/>
      <c r="GO2169" s="267"/>
      <c r="GP2169" s="267"/>
      <c r="GQ2169" s="267"/>
      <c r="GR2169" s="267"/>
      <c r="GS2169" s="267"/>
      <c r="GT2169" s="267"/>
      <c r="GU2169" s="267"/>
      <c r="GV2169" s="267"/>
      <c r="GW2169" s="267"/>
      <c r="GX2169" s="267"/>
      <c r="GY2169" s="267"/>
      <c r="GZ2169" s="267"/>
      <c r="HA2169" s="267"/>
      <c r="HB2169" s="267"/>
      <c r="HC2169" s="267"/>
      <c r="HD2169" s="267"/>
      <c r="HE2169" s="267"/>
      <c r="HF2169" s="267"/>
      <c r="HG2169" s="267"/>
      <c r="HH2169" s="267"/>
      <c r="HI2169" s="267"/>
      <c r="HJ2169" s="267"/>
      <c r="HK2169" s="267"/>
      <c r="HL2169" s="267"/>
      <c r="HM2169" s="267"/>
      <c r="HN2169" s="267"/>
      <c r="HO2169" s="267"/>
      <c r="HP2169" s="267"/>
      <c r="HQ2169" s="267"/>
      <c r="HR2169" s="267"/>
      <c r="HS2169" s="267"/>
      <c r="HT2169" s="267"/>
      <c r="HU2169" s="267"/>
      <c r="HV2169" s="267"/>
      <c r="HW2169" s="267"/>
      <c r="HX2169" s="267"/>
      <c r="HY2169" s="267"/>
      <c r="HZ2169" s="267"/>
      <c r="IA2169" s="267"/>
      <c r="IB2169" s="267"/>
      <c r="IC2169" s="267"/>
      <c r="ID2169" s="267"/>
      <c r="IE2169" s="267"/>
      <c r="IF2169" s="267"/>
      <c r="IG2169" s="267"/>
      <c r="IH2169" s="267"/>
      <c r="II2169" s="267"/>
      <c r="IJ2169" s="267"/>
      <c r="IK2169" s="267"/>
      <c r="IL2169" s="267"/>
      <c r="IM2169" s="267"/>
      <c r="IN2169" s="267"/>
      <c r="IO2169" s="267"/>
      <c r="IP2169" s="267"/>
      <c r="IQ2169" s="267"/>
      <c r="IR2169" s="267"/>
      <c r="IS2169" s="267"/>
      <c r="IT2169" s="267"/>
      <c r="IU2169" s="267"/>
    </row>
    <row r="2170" spans="1:255" s="268" customFormat="1" ht="12.75">
      <c r="A2170" s="267"/>
      <c r="B2170" s="267"/>
      <c r="C2170" s="267"/>
      <c r="D2170" s="267"/>
      <c r="E2170" s="267"/>
      <c r="F2170" s="267"/>
      <c r="G2170" s="267"/>
      <c r="H2170" s="267"/>
      <c r="I2170" s="267"/>
      <c r="J2170" s="267"/>
      <c r="K2170" s="267"/>
      <c r="L2170" s="267"/>
      <c r="M2170" s="267"/>
      <c r="N2170" s="267"/>
      <c r="O2170" s="267"/>
      <c r="P2170" s="267"/>
      <c r="Q2170" s="267"/>
      <c r="R2170" s="267"/>
      <c r="S2170" s="267"/>
      <c r="T2170" s="267"/>
      <c r="U2170" s="267"/>
      <c r="V2170" s="267"/>
      <c r="W2170" s="267"/>
      <c r="X2170" s="267"/>
      <c r="Y2170" s="267"/>
      <c r="Z2170" s="267"/>
      <c r="AA2170" s="267"/>
      <c r="AB2170" s="267"/>
      <c r="AC2170" s="267"/>
      <c r="AD2170" s="267"/>
      <c r="AE2170" s="267"/>
      <c r="AF2170" s="267"/>
      <c r="AG2170" s="267"/>
      <c r="AH2170" s="267"/>
      <c r="AI2170" s="267"/>
      <c r="AJ2170" s="267"/>
      <c r="AK2170" s="267"/>
      <c r="AL2170" s="267"/>
      <c r="AM2170" s="267"/>
      <c r="AN2170" s="267"/>
      <c r="AO2170" s="267"/>
      <c r="AP2170" s="267"/>
      <c r="AQ2170" s="267"/>
      <c r="AR2170" s="267"/>
      <c r="AS2170" s="267"/>
      <c r="AT2170" s="267"/>
      <c r="AU2170" s="267"/>
      <c r="AV2170" s="267"/>
      <c r="AW2170" s="267"/>
      <c r="AX2170" s="267"/>
      <c r="AY2170" s="267"/>
      <c r="AZ2170" s="267"/>
      <c r="BA2170" s="267"/>
      <c r="BB2170" s="267"/>
      <c r="BC2170" s="267"/>
      <c r="BD2170" s="267"/>
      <c r="BE2170" s="267"/>
      <c r="BF2170" s="267"/>
      <c r="BG2170" s="267"/>
      <c r="BH2170" s="267"/>
      <c r="BI2170" s="267"/>
      <c r="BJ2170" s="267"/>
      <c r="BK2170" s="267"/>
      <c r="BL2170" s="267"/>
      <c r="BM2170" s="267"/>
      <c r="BN2170" s="267"/>
      <c r="BO2170" s="267"/>
      <c r="BP2170" s="267"/>
      <c r="BQ2170" s="267"/>
      <c r="BR2170" s="267"/>
      <c r="BS2170" s="267"/>
      <c r="BT2170" s="267"/>
      <c r="BU2170" s="267"/>
      <c r="BV2170" s="267"/>
      <c r="BW2170" s="267"/>
      <c r="BX2170" s="267"/>
      <c r="BY2170" s="267"/>
      <c r="BZ2170" s="267"/>
      <c r="CA2170" s="267"/>
      <c r="CB2170" s="267"/>
      <c r="CC2170" s="267"/>
      <c r="CD2170" s="267"/>
      <c r="CE2170" s="267"/>
      <c r="CF2170" s="267"/>
      <c r="CG2170" s="267"/>
      <c r="CH2170" s="267"/>
      <c r="CI2170" s="267"/>
      <c r="CJ2170" s="267"/>
      <c r="CK2170" s="267"/>
      <c r="CL2170" s="267"/>
      <c r="CM2170" s="267"/>
      <c r="CN2170" s="267"/>
      <c r="CO2170" s="267"/>
      <c r="CP2170" s="267"/>
      <c r="CQ2170" s="267"/>
      <c r="CR2170" s="267"/>
      <c r="CS2170" s="267"/>
      <c r="CT2170" s="267"/>
      <c r="CU2170" s="267"/>
      <c r="CV2170" s="267"/>
      <c r="CW2170" s="267"/>
      <c r="CX2170" s="267"/>
      <c r="CY2170" s="267"/>
      <c r="CZ2170" s="267"/>
      <c r="DA2170" s="267"/>
      <c r="DB2170" s="267"/>
      <c r="DC2170" s="267"/>
      <c r="DD2170" s="267"/>
      <c r="DE2170" s="267"/>
      <c r="DF2170" s="267"/>
      <c r="DG2170" s="267"/>
      <c r="DH2170" s="267"/>
      <c r="DI2170" s="267"/>
      <c r="DJ2170" s="267"/>
      <c r="DK2170" s="267"/>
      <c r="DL2170" s="267"/>
      <c r="DM2170" s="267"/>
      <c r="DN2170" s="267"/>
      <c r="DO2170" s="267"/>
      <c r="DP2170" s="267"/>
      <c r="DQ2170" s="267"/>
      <c r="DR2170" s="267"/>
      <c r="DS2170" s="267"/>
      <c r="DT2170" s="267"/>
      <c r="DU2170" s="267"/>
      <c r="DV2170" s="267"/>
      <c r="DW2170" s="267"/>
      <c r="DX2170" s="267"/>
      <c r="DY2170" s="267"/>
      <c r="DZ2170" s="267"/>
      <c r="EA2170" s="267"/>
      <c r="EB2170" s="267"/>
      <c r="EC2170" s="267"/>
      <c r="ED2170" s="267"/>
      <c r="EE2170" s="267"/>
      <c r="EF2170" s="267"/>
      <c r="EG2170" s="267"/>
      <c r="EH2170" s="267"/>
      <c r="EI2170" s="267"/>
      <c r="EJ2170" s="267"/>
      <c r="EK2170" s="267"/>
      <c r="EL2170" s="267"/>
      <c r="EM2170" s="267"/>
      <c r="EN2170" s="267"/>
      <c r="EO2170" s="267"/>
      <c r="EP2170" s="267"/>
      <c r="EQ2170" s="267"/>
      <c r="ER2170" s="267"/>
      <c r="ES2170" s="267"/>
      <c r="ET2170" s="267"/>
      <c r="EU2170" s="267"/>
      <c r="EV2170" s="267"/>
      <c r="EW2170" s="267"/>
      <c r="EX2170" s="267"/>
      <c r="EY2170" s="267"/>
      <c r="EZ2170" s="267"/>
      <c r="FA2170" s="267"/>
      <c r="FB2170" s="267"/>
      <c r="FC2170" s="267"/>
      <c r="FD2170" s="267"/>
      <c r="FE2170" s="267"/>
      <c r="FF2170" s="267"/>
      <c r="FG2170" s="267"/>
      <c r="FH2170" s="267"/>
      <c r="FI2170" s="267"/>
      <c r="FJ2170" s="267"/>
      <c r="FK2170" s="267"/>
      <c r="FL2170" s="267"/>
      <c r="FM2170" s="267"/>
      <c r="FN2170" s="267"/>
      <c r="FO2170" s="267"/>
      <c r="FP2170" s="267"/>
      <c r="FQ2170" s="267"/>
      <c r="FR2170" s="267"/>
      <c r="FS2170" s="267"/>
      <c r="FT2170" s="267"/>
      <c r="FU2170" s="267"/>
      <c r="FV2170" s="267"/>
      <c r="FW2170" s="267"/>
      <c r="FX2170" s="267"/>
      <c r="FY2170" s="267"/>
      <c r="FZ2170" s="267"/>
      <c r="GA2170" s="267"/>
      <c r="GB2170" s="267"/>
      <c r="GC2170" s="267"/>
      <c r="GD2170" s="267"/>
      <c r="GE2170" s="267"/>
      <c r="GF2170" s="267"/>
      <c r="GG2170" s="267"/>
      <c r="GH2170" s="267"/>
      <c r="GI2170" s="267"/>
      <c r="GJ2170" s="267"/>
      <c r="GK2170" s="267"/>
      <c r="GL2170" s="267"/>
      <c r="GM2170" s="267"/>
      <c r="GN2170" s="267"/>
      <c r="GO2170" s="267"/>
      <c r="GP2170" s="267"/>
      <c r="GQ2170" s="267"/>
      <c r="GR2170" s="267"/>
      <c r="GS2170" s="267"/>
      <c r="GT2170" s="267"/>
      <c r="GU2170" s="267"/>
      <c r="GV2170" s="267"/>
      <c r="GW2170" s="267"/>
      <c r="GX2170" s="267"/>
      <c r="GY2170" s="267"/>
      <c r="GZ2170" s="267"/>
      <c r="HA2170" s="267"/>
      <c r="HB2170" s="267"/>
      <c r="HC2170" s="267"/>
      <c r="HD2170" s="267"/>
      <c r="HE2170" s="267"/>
      <c r="HF2170" s="267"/>
      <c r="HG2170" s="267"/>
      <c r="HH2170" s="267"/>
      <c r="HI2170" s="267"/>
      <c r="HJ2170" s="267"/>
      <c r="HK2170" s="267"/>
      <c r="HL2170" s="267"/>
      <c r="HM2170" s="267"/>
      <c r="HN2170" s="267"/>
      <c r="HO2170" s="267"/>
      <c r="HP2170" s="267"/>
      <c r="HQ2170" s="267"/>
      <c r="HR2170" s="267"/>
      <c r="HS2170" s="267"/>
      <c r="HT2170" s="267"/>
      <c r="HU2170" s="267"/>
      <c r="HV2170" s="267"/>
      <c r="HW2170" s="267"/>
      <c r="HX2170" s="267"/>
      <c r="HY2170" s="267"/>
      <c r="HZ2170" s="267"/>
      <c r="IA2170" s="267"/>
      <c r="IB2170" s="267"/>
      <c r="IC2170" s="267"/>
      <c r="ID2170" s="267"/>
      <c r="IE2170" s="267"/>
      <c r="IF2170" s="267"/>
      <c r="IG2170" s="267"/>
      <c r="IH2170" s="267"/>
      <c r="II2170" s="267"/>
      <c r="IJ2170" s="267"/>
      <c r="IK2170" s="267"/>
      <c r="IL2170" s="267"/>
      <c r="IM2170" s="267"/>
      <c r="IN2170" s="267"/>
      <c r="IO2170" s="267"/>
      <c r="IP2170" s="267"/>
      <c r="IQ2170" s="267"/>
      <c r="IR2170" s="267"/>
      <c r="IS2170" s="267"/>
      <c r="IT2170" s="267"/>
      <c r="IU2170" s="267"/>
    </row>
    <row r="2171" spans="1:255" s="268" customFormat="1" ht="12.75">
      <c r="A2171" s="267"/>
      <c r="B2171" s="267"/>
      <c r="C2171" s="267"/>
      <c r="D2171" s="267"/>
      <c r="E2171" s="267"/>
      <c r="F2171" s="267"/>
      <c r="G2171" s="267"/>
      <c r="H2171" s="267"/>
      <c r="I2171" s="267"/>
      <c r="J2171" s="267"/>
      <c r="K2171" s="267"/>
      <c r="L2171" s="267"/>
      <c r="M2171" s="267"/>
      <c r="N2171" s="267"/>
      <c r="O2171" s="267"/>
      <c r="P2171" s="267"/>
      <c r="Q2171" s="267"/>
      <c r="R2171" s="267"/>
      <c r="S2171" s="267"/>
      <c r="T2171" s="267"/>
      <c r="U2171" s="267"/>
      <c r="V2171" s="267"/>
      <c r="W2171" s="267"/>
      <c r="X2171" s="267"/>
      <c r="Y2171" s="267"/>
      <c r="Z2171" s="267"/>
      <c r="AA2171" s="267"/>
      <c r="AB2171" s="267"/>
      <c r="AC2171" s="267"/>
      <c r="AD2171" s="267"/>
      <c r="AE2171" s="267"/>
      <c r="AF2171" s="267"/>
      <c r="AG2171" s="267"/>
      <c r="AH2171" s="267"/>
      <c r="AI2171" s="267"/>
      <c r="AJ2171" s="267"/>
      <c r="AK2171" s="267"/>
      <c r="AL2171" s="267"/>
      <c r="AM2171" s="267"/>
      <c r="AN2171" s="267"/>
      <c r="AO2171" s="267"/>
      <c r="AP2171" s="267"/>
      <c r="AQ2171" s="267"/>
      <c r="AR2171" s="267"/>
      <c r="AS2171" s="267"/>
      <c r="AT2171" s="267"/>
      <c r="AU2171" s="267"/>
      <c r="AV2171" s="267"/>
      <c r="AW2171" s="267"/>
      <c r="AX2171" s="267"/>
      <c r="AY2171" s="267"/>
      <c r="AZ2171" s="267"/>
      <c r="BA2171" s="267"/>
      <c r="BB2171" s="267"/>
      <c r="BC2171" s="267"/>
      <c r="BD2171" s="267"/>
      <c r="BE2171" s="267"/>
      <c r="BF2171" s="267"/>
      <c r="BG2171" s="267"/>
      <c r="BH2171" s="267"/>
      <c r="BI2171" s="267"/>
      <c r="BJ2171" s="267"/>
      <c r="BK2171" s="267"/>
      <c r="BL2171" s="267"/>
      <c r="BM2171" s="267"/>
      <c r="BN2171" s="267"/>
      <c r="BO2171" s="267"/>
      <c r="BP2171" s="267"/>
      <c r="BQ2171" s="267"/>
      <c r="BR2171" s="267"/>
      <c r="BS2171" s="267"/>
      <c r="BT2171" s="267"/>
      <c r="BU2171" s="267"/>
      <c r="BV2171" s="267"/>
      <c r="BW2171" s="267"/>
      <c r="BX2171" s="267"/>
      <c r="BY2171" s="267"/>
      <c r="BZ2171" s="267"/>
      <c r="CA2171" s="267"/>
      <c r="CB2171" s="267"/>
      <c r="CC2171" s="267"/>
      <c r="CD2171" s="267"/>
      <c r="CE2171" s="267"/>
      <c r="CF2171" s="267"/>
      <c r="CG2171" s="267"/>
      <c r="CH2171" s="267"/>
      <c r="CI2171" s="267"/>
      <c r="CJ2171" s="267"/>
      <c r="CK2171" s="267"/>
      <c r="CL2171" s="267"/>
      <c r="CM2171" s="267"/>
      <c r="CN2171" s="267"/>
      <c r="CO2171" s="267"/>
      <c r="CP2171" s="267"/>
      <c r="CQ2171" s="267"/>
      <c r="CR2171" s="267"/>
      <c r="CS2171" s="267"/>
      <c r="CT2171" s="267"/>
      <c r="CU2171" s="267"/>
      <c r="CV2171" s="267"/>
      <c r="CW2171" s="267"/>
      <c r="CX2171" s="267"/>
      <c r="CY2171" s="267"/>
      <c r="CZ2171" s="267"/>
      <c r="DA2171" s="267"/>
      <c r="DB2171" s="267"/>
      <c r="DC2171" s="267"/>
      <c r="DD2171" s="267"/>
      <c r="DE2171" s="267"/>
      <c r="DF2171" s="267"/>
      <c r="DG2171" s="267"/>
      <c r="DH2171" s="267"/>
      <c r="DI2171" s="267"/>
      <c r="DJ2171" s="267"/>
      <c r="DK2171" s="267"/>
      <c r="DL2171" s="267"/>
      <c r="DM2171" s="267"/>
      <c r="DN2171" s="267"/>
      <c r="DO2171" s="267"/>
      <c r="DP2171" s="267"/>
      <c r="DQ2171" s="267"/>
      <c r="DR2171" s="267"/>
      <c r="DS2171" s="267"/>
      <c r="DT2171" s="267"/>
      <c r="DU2171" s="267"/>
      <c r="DV2171" s="267"/>
      <c r="DW2171" s="267"/>
      <c r="DX2171" s="267"/>
      <c r="DY2171" s="267"/>
      <c r="DZ2171" s="267"/>
      <c r="EA2171" s="267"/>
      <c r="EB2171" s="267"/>
      <c r="EC2171" s="267"/>
      <c r="ED2171" s="267"/>
      <c r="EE2171" s="267"/>
      <c r="EF2171" s="267"/>
      <c r="EG2171" s="267"/>
      <c r="EH2171" s="267"/>
      <c r="EI2171" s="267"/>
      <c r="EJ2171" s="267"/>
      <c r="EK2171" s="267"/>
      <c r="EL2171" s="267"/>
      <c r="EM2171" s="267"/>
      <c r="EN2171" s="267"/>
      <c r="EO2171" s="267"/>
      <c r="EP2171" s="267"/>
      <c r="EQ2171" s="267"/>
      <c r="ER2171" s="267"/>
      <c r="ES2171" s="267"/>
      <c r="ET2171" s="267"/>
      <c r="EU2171" s="267"/>
      <c r="EV2171" s="267"/>
      <c r="EW2171" s="267"/>
      <c r="EX2171" s="267"/>
      <c r="EY2171" s="267"/>
      <c r="EZ2171" s="267"/>
      <c r="FA2171" s="267"/>
      <c r="FB2171" s="267"/>
      <c r="FC2171" s="267"/>
      <c r="FD2171" s="267"/>
      <c r="FE2171" s="267"/>
      <c r="FF2171" s="267"/>
      <c r="FG2171" s="267"/>
      <c r="FH2171" s="267"/>
      <c r="FI2171" s="267"/>
      <c r="FJ2171" s="267"/>
      <c r="FK2171" s="267"/>
      <c r="FL2171" s="267"/>
      <c r="FM2171" s="267"/>
      <c r="FN2171" s="267"/>
      <c r="FO2171" s="267"/>
      <c r="FP2171" s="267"/>
      <c r="FQ2171" s="267"/>
      <c r="FR2171" s="267"/>
      <c r="FS2171" s="267"/>
      <c r="FT2171" s="267"/>
      <c r="FU2171" s="267"/>
      <c r="FV2171" s="267"/>
      <c r="FW2171" s="267"/>
      <c r="FX2171" s="267"/>
      <c r="FY2171" s="267"/>
      <c r="FZ2171" s="267"/>
      <c r="GA2171" s="267"/>
      <c r="GB2171" s="267"/>
      <c r="GC2171" s="267"/>
      <c r="GD2171" s="267"/>
      <c r="GE2171" s="267"/>
      <c r="GF2171" s="267"/>
      <c r="GG2171" s="267"/>
      <c r="GH2171" s="267"/>
      <c r="GI2171" s="267"/>
      <c r="GJ2171" s="267"/>
      <c r="GK2171" s="267"/>
      <c r="GL2171" s="267"/>
      <c r="GM2171" s="267"/>
      <c r="GN2171" s="267"/>
      <c r="GO2171" s="267"/>
      <c r="GP2171" s="267"/>
      <c r="GQ2171" s="267"/>
      <c r="GR2171" s="267"/>
      <c r="GS2171" s="267"/>
      <c r="GT2171" s="267"/>
      <c r="GU2171" s="267"/>
      <c r="GV2171" s="267"/>
      <c r="GW2171" s="267"/>
      <c r="GX2171" s="267"/>
      <c r="GY2171" s="267"/>
      <c r="GZ2171" s="267"/>
      <c r="HA2171" s="267"/>
      <c r="HB2171" s="267"/>
      <c r="HC2171" s="267"/>
      <c r="HD2171" s="267"/>
      <c r="HE2171" s="267"/>
      <c r="HF2171" s="267"/>
      <c r="HG2171" s="267"/>
      <c r="HH2171" s="267"/>
      <c r="HI2171" s="267"/>
      <c r="HJ2171" s="267"/>
      <c r="HK2171" s="267"/>
      <c r="HL2171" s="267"/>
      <c r="HM2171" s="267"/>
      <c r="HN2171" s="267"/>
      <c r="HO2171" s="267"/>
      <c r="HP2171" s="267"/>
      <c r="HQ2171" s="267"/>
      <c r="HR2171" s="267"/>
      <c r="HS2171" s="267"/>
      <c r="HT2171" s="267"/>
      <c r="HU2171" s="267"/>
      <c r="HV2171" s="267"/>
      <c r="HW2171" s="267"/>
      <c r="HX2171" s="267"/>
      <c r="HY2171" s="267"/>
      <c r="HZ2171" s="267"/>
      <c r="IA2171" s="267"/>
      <c r="IB2171" s="267"/>
      <c r="IC2171" s="267"/>
      <c r="ID2171" s="267"/>
      <c r="IE2171" s="267"/>
      <c r="IF2171" s="267"/>
      <c r="IG2171" s="267"/>
      <c r="IH2171" s="267"/>
      <c r="II2171" s="267"/>
      <c r="IJ2171" s="267"/>
      <c r="IK2171" s="267"/>
      <c r="IL2171" s="267"/>
      <c r="IM2171" s="267"/>
      <c r="IN2171" s="267"/>
      <c r="IO2171" s="267"/>
      <c r="IP2171" s="267"/>
      <c r="IQ2171" s="267"/>
      <c r="IR2171" s="267"/>
      <c r="IS2171" s="267"/>
      <c r="IT2171" s="267"/>
      <c r="IU2171" s="267"/>
    </row>
    <row r="2172" spans="1:255" s="268" customFormat="1" ht="12.75">
      <c r="A2172" s="267"/>
      <c r="B2172" s="267"/>
      <c r="C2172" s="267"/>
      <c r="D2172" s="267"/>
      <c r="E2172" s="267"/>
      <c r="F2172" s="267"/>
      <c r="G2172" s="267"/>
      <c r="H2172" s="267"/>
      <c r="I2172" s="267"/>
      <c r="J2172" s="267"/>
      <c r="K2172" s="267"/>
      <c r="L2172" s="267"/>
      <c r="M2172" s="267"/>
      <c r="N2172" s="267"/>
      <c r="O2172" s="267"/>
      <c r="P2172" s="267"/>
      <c r="Q2172" s="267"/>
      <c r="R2172" s="267"/>
      <c r="S2172" s="267"/>
      <c r="T2172" s="267"/>
      <c r="U2172" s="267"/>
      <c r="V2172" s="267"/>
      <c r="W2172" s="267"/>
      <c r="X2172" s="267"/>
      <c r="Y2172" s="267"/>
      <c r="Z2172" s="267"/>
      <c r="AA2172" s="267"/>
      <c r="AB2172" s="267"/>
      <c r="AC2172" s="267"/>
      <c r="AD2172" s="267"/>
      <c r="AE2172" s="267"/>
      <c r="AF2172" s="267"/>
      <c r="AG2172" s="267"/>
      <c r="AH2172" s="267"/>
      <c r="AI2172" s="267"/>
      <c r="AJ2172" s="267"/>
      <c r="AK2172" s="267"/>
      <c r="AL2172" s="267"/>
      <c r="AM2172" s="267"/>
      <c r="AN2172" s="267"/>
      <c r="AO2172" s="267"/>
      <c r="AP2172" s="267"/>
      <c r="AQ2172" s="267"/>
      <c r="AR2172" s="267"/>
      <c r="AS2172" s="267"/>
      <c r="AT2172" s="267"/>
      <c r="AU2172" s="267"/>
      <c r="AV2172" s="267"/>
      <c r="AW2172" s="267"/>
      <c r="AX2172" s="267"/>
      <c r="AY2172" s="267"/>
      <c r="AZ2172" s="267"/>
      <c r="BA2172" s="267"/>
      <c r="BB2172" s="267"/>
      <c r="BC2172" s="267"/>
      <c r="BD2172" s="267"/>
      <c r="BE2172" s="267"/>
      <c r="BF2172" s="267"/>
      <c r="BG2172" s="267"/>
      <c r="BH2172" s="267"/>
      <c r="BI2172" s="267"/>
      <c r="BJ2172" s="267"/>
      <c r="BK2172" s="267"/>
      <c r="BL2172" s="267"/>
      <c r="BM2172" s="267"/>
      <c r="BN2172" s="267"/>
      <c r="BO2172" s="267"/>
      <c r="BP2172" s="267"/>
      <c r="BQ2172" s="267"/>
      <c r="BR2172" s="267"/>
      <c r="BS2172" s="267"/>
      <c r="BT2172" s="267"/>
      <c r="BU2172" s="267"/>
      <c r="BV2172" s="267"/>
      <c r="BW2172" s="267"/>
      <c r="BX2172" s="267"/>
      <c r="BY2172" s="267"/>
      <c r="BZ2172" s="267"/>
      <c r="CA2172" s="267"/>
      <c r="CB2172" s="267"/>
      <c r="CC2172" s="267"/>
      <c r="CD2172" s="267"/>
      <c r="CE2172" s="267"/>
      <c r="CF2172" s="267"/>
      <c r="CG2172" s="267"/>
      <c r="CH2172" s="267"/>
      <c r="CI2172" s="267"/>
      <c r="CJ2172" s="267"/>
      <c r="CK2172" s="267"/>
      <c r="CL2172" s="267"/>
      <c r="CM2172" s="267"/>
      <c r="CN2172" s="267"/>
      <c r="CO2172" s="267"/>
      <c r="CP2172" s="267"/>
      <c r="CQ2172" s="267"/>
      <c r="CR2172" s="267"/>
      <c r="CS2172" s="267"/>
      <c r="CT2172" s="267"/>
      <c r="CU2172" s="267"/>
      <c r="CV2172" s="267"/>
      <c r="CW2172" s="267"/>
      <c r="CX2172" s="267"/>
      <c r="CY2172" s="267"/>
      <c r="CZ2172" s="267"/>
      <c r="DA2172" s="267"/>
      <c r="DB2172" s="267"/>
      <c r="DC2172" s="267"/>
      <c r="DD2172" s="267"/>
      <c r="DE2172" s="267"/>
      <c r="DF2172" s="267"/>
      <c r="DG2172" s="267"/>
      <c r="DH2172" s="267"/>
      <c r="DI2172" s="267"/>
      <c r="DJ2172" s="267"/>
      <c r="DK2172" s="267"/>
      <c r="DL2172" s="267"/>
      <c r="DM2172" s="267"/>
      <c r="DN2172" s="267"/>
      <c r="DO2172" s="267"/>
      <c r="DP2172" s="267"/>
      <c r="DQ2172" s="267"/>
      <c r="DR2172" s="267"/>
      <c r="DS2172" s="267"/>
      <c r="DT2172" s="267"/>
      <c r="DU2172" s="267"/>
      <c r="DV2172" s="267"/>
      <c r="DW2172" s="267"/>
      <c r="DX2172" s="267"/>
      <c r="DY2172" s="267"/>
      <c r="DZ2172" s="267"/>
      <c r="EA2172" s="267"/>
      <c r="EB2172" s="267"/>
      <c r="EC2172" s="267"/>
      <c r="ED2172" s="267"/>
      <c r="EE2172" s="267"/>
      <c r="EF2172" s="267"/>
      <c r="EG2172" s="267"/>
      <c r="EH2172" s="267"/>
      <c r="EI2172" s="267"/>
      <c r="EJ2172" s="267"/>
      <c r="EK2172" s="267"/>
      <c r="EL2172" s="267"/>
      <c r="EM2172" s="267"/>
      <c r="EN2172" s="267"/>
      <c r="EO2172" s="267"/>
      <c r="EP2172" s="267"/>
      <c r="EQ2172" s="267"/>
      <c r="ER2172" s="267"/>
      <c r="ES2172" s="267"/>
      <c r="ET2172" s="267"/>
      <c r="EU2172" s="267"/>
      <c r="EV2172" s="267"/>
      <c r="EW2172" s="267"/>
      <c r="EX2172" s="267"/>
      <c r="EY2172" s="267"/>
      <c r="EZ2172" s="267"/>
      <c r="FA2172" s="267"/>
      <c r="FB2172" s="267"/>
      <c r="FC2172" s="267"/>
      <c r="FD2172" s="267"/>
      <c r="FE2172" s="267"/>
      <c r="FF2172" s="267"/>
      <c r="FG2172" s="267"/>
      <c r="FH2172" s="267"/>
      <c r="FI2172" s="267"/>
      <c r="FJ2172" s="267"/>
      <c r="FK2172" s="267"/>
      <c r="FL2172" s="267"/>
      <c r="FM2172" s="267"/>
      <c r="FN2172" s="267"/>
      <c r="FO2172" s="267"/>
      <c r="FP2172" s="267"/>
      <c r="FQ2172" s="267"/>
      <c r="FR2172" s="267"/>
      <c r="FS2172" s="267"/>
      <c r="FT2172" s="267"/>
      <c r="FU2172" s="267"/>
      <c r="FV2172" s="267"/>
      <c r="FW2172" s="267"/>
      <c r="FX2172" s="267"/>
      <c r="FY2172" s="267"/>
      <c r="FZ2172" s="267"/>
      <c r="GA2172" s="267"/>
      <c r="GB2172" s="267"/>
      <c r="GC2172" s="267"/>
      <c r="GD2172" s="267"/>
      <c r="GE2172" s="267"/>
      <c r="GF2172" s="267"/>
      <c r="GG2172" s="267"/>
      <c r="GH2172" s="267"/>
      <c r="GI2172" s="267"/>
      <c r="GJ2172" s="267"/>
      <c r="GK2172" s="267"/>
      <c r="GL2172" s="267"/>
      <c r="GM2172" s="267"/>
      <c r="GN2172" s="267"/>
      <c r="GO2172" s="267"/>
      <c r="GP2172" s="267"/>
      <c r="GQ2172" s="267"/>
      <c r="GR2172" s="267"/>
      <c r="GS2172" s="267"/>
      <c r="GT2172" s="267"/>
      <c r="GU2172" s="267"/>
      <c r="GV2172" s="267"/>
      <c r="GW2172" s="267"/>
      <c r="GX2172" s="267"/>
      <c r="GY2172" s="267"/>
      <c r="GZ2172" s="267"/>
      <c r="HA2172" s="267"/>
      <c r="HB2172" s="267"/>
      <c r="HC2172" s="267"/>
      <c r="HD2172" s="267"/>
      <c r="HE2172" s="267"/>
      <c r="HF2172" s="267"/>
      <c r="HG2172" s="267"/>
      <c r="HH2172" s="267"/>
      <c r="HI2172" s="267"/>
      <c r="HJ2172" s="267"/>
      <c r="HK2172" s="267"/>
      <c r="HL2172" s="267"/>
      <c r="HM2172" s="267"/>
      <c r="HN2172" s="267"/>
      <c r="HO2172" s="267"/>
      <c r="HP2172" s="267"/>
      <c r="HQ2172" s="267"/>
      <c r="HR2172" s="267"/>
      <c r="HS2172" s="267"/>
      <c r="HT2172" s="267"/>
      <c r="HU2172" s="267"/>
      <c r="HV2172" s="267"/>
      <c r="HW2172" s="267"/>
      <c r="HX2172" s="267"/>
      <c r="HY2172" s="267"/>
      <c r="HZ2172" s="267"/>
      <c r="IA2172" s="267"/>
      <c r="IB2172" s="267"/>
      <c r="IC2172" s="267"/>
      <c r="ID2172" s="267"/>
      <c r="IE2172" s="267"/>
      <c r="IF2172" s="267"/>
      <c r="IG2172" s="267"/>
      <c r="IH2172" s="267"/>
      <c r="II2172" s="267"/>
      <c r="IJ2172" s="267"/>
      <c r="IK2172" s="267"/>
      <c r="IL2172" s="267"/>
      <c r="IM2172" s="267"/>
      <c r="IN2172" s="267"/>
      <c r="IO2172" s="267"/>
      <c r="IP2172" s="267"/>
      <c r="IQ2172" s="267"/>
      <c r="IR2172" s="267"/>
      <c r="IS2172" s="267"/>
      <c r="IT2172" s="267"/>
      <c r="IU2172" s="267"/>
    </row>
    <row r="2173" spans="1:255" s="268" customFormat="1" ht="12.75">
      <c r="A2173" s="267"/>
      <c r="B2173" s="267"/>
      <c r="C2173" s="267"/>
      <c r="D2173" s="267"/>
      <c r="E2173" s="267"/>
      <c r="F2173" s="267"/>
      <c r="G2173" s="267"/>
      <c r="H2173" s="267"/>
      <c r="I2173" s="267"/>
      <c r="J2173" s="267"/>
      <c r="K2173" s="267"/>
      <c r="L2173" s="267"/>
      <c r="M2173" s="267"/>
      <c r="N2173" s="267"/>
      <c r="O2173" s="267"/>
      <c r="P2173" s="267"/>
      <c r="Q2173" s="267"/>
      <c r="R2173" s="267"/>
      <c r="S2173" s="267"/>
      <c r="T2173" s="267"/>
      <c r="U2173" s="267"/>
      <c r="V2173" s="267"/>
      <c r="W2173" s="267"/>
      <c r="X2173" s="267"/>
      <c r="Y2173" s="267"/>
      <c r="Z2173" s="267"/>
      <c r="AA2173" s="267"/>
      <c r="AB2173" s="267"/>
      <c r="AC2173" s="267"/>
      <c r="AD2173" s="267"/>
      <c r="AE2173" s="267"/>
      <c r="AF2173" s="267"/>
      <c r="AG2173" s="267"/>
      <c r="AH2173" s="267"/>
      <c r="AI2173" s="267"/>
      <c r="AJ2173" s="267"/>
      <c r="AK2173" s="267"/>
      <c r="AL2173" s="267"/>
      <c r="AM2173" s="267"/>
      <c r="AN2173" s="267"/>
      <c r="AO2173" s="267"/>
      <c r="AP2173" s="267"/>
      <c r="AQ2173" s="267"/>
      <c r="AR2173" s="267"/>
      <c r="AS2173" s="267"/>
      <c r="AT2173" s="267"/>
      <c r="AU2173" s="267"/>
      <c r="AV2173" s="267"/>
      <c r="AW2173" s="267"/>
      <c r="AX2173" s="267"/>
      <c r="AY2173" s="267"/>
      <c r="AZ2173" s="267"/>
      <c r="BA2173" s="267"/>
      <c r="BB2173" s="267"/>
      <c r="BC2173" s="267"/>
      <c r="BD2173" s="267"/>
      <c r="BE2173" s="267"/>
      <c r="BF2173" s="267"/>
      <c r="BG2173" s="267"/>
      <c r="BH2173" s="267"/>
      <c r="BI2173" s="267"/>
      <c r="BJ2173" s="267"/>
      <c r="BK2173" s="267"/>
      <c r="BL2173" s="267"/>
      <c r="BM2173" s="267"/>
      <c r="BN2173" s="267"/>
      <c r="BO2173" s="267"/>
      <c r="BP2173" s="267"/>
      <c r="BQ2173" s="267"/>
      <c r="BR2173" s="267"/>
      <c r="BS2173" s="267"/>
      <c r="BT2173" s="267"/>
      <c r="BU2173" s="267"/>
      <c r="BV2173" s="267"/>
      <c r="BW2173" s="267"/>
      <c r="BX2173" s="267"/>
      <c r="BY2173" s="267"/>
      <c r="BZ2173" s="267"/>
      <c r="CA2173" s="267"/>
      <c r="CB2173" s="267"/>
      <c r="CC2173" s="267"/>
      <c r="CD2173" s="267"/>
      <c r="CE2173" s="267"/>
      <c r="CF2173" s="267"/>
      <c r="CG2173" s="267"/>
      <c r="CH2173" s="267"/>
      <c r="CI2173" s="267"/>
      <c r="CJ2173" s="267"/>
      <c r="CK2173" s="267"/>
      <c r="CL2173" s="267"/>
      <c r="CM2173" s="267"/>
      <c r="CN2173" s="267"/>
      <c r="CO2173" s="267"/>
      <c r="CP2173" s="267"/>
      <c r="CQ2173" s="267"/>
      <c r="CR2173" s="267"/>
      <c r="CS2173" s="267"/>
      <c r="CT2173" s="267"/>
      <c r="CU2173" s="267"/>
      <c r="CV2173" s="267"/>
      <c r="CW2173" s="267"/>
      <c r="CX2173" s="267"/>
      <c r="CY2173" s="267"/>
      <c r="CZ2173" s="267"/>
      <c r="DA2173" s="267"/>
      <c r="DB2173" s="267"/>
      <c r="DC2173" s="267"/>
      <c r="DD2173" s="267"/>
      <c r="DE2173" s="267"/>
      <c r="DF2173" s="267"/>
      <c r="DG2173" s="267"/>
      <c r="DH2173" s="267"/>
      <c r="DI2173" s="267"/>
      <c r="DJ2173" s="267"/>
      <c r="DK2173" s="267"/>
      <c r="DL2173" s="267"/>
      <c r="DM2173" s="267"/>
      <c r="DN2173" s="267"/>
      <c r="DO2173" s="267"/>
      <c r="DP2173" s="267"/>
      <c r="DQ2173" s="267"/>
      <c r="DR2173" s="267"/>
      <c r="DS2173" s="267"/>
      <c r="DT2173" s="267"/>
      <c r="DU2173" s="267"/>
      <c r="DV2173" s="267"/>
      <c r="DW2173" s="267"/>
      <c r="DX2173" s="267"/>
      <c r="DY2173" s="267"/>
      <c r="DZ2173" s="267"/>
      <c r="EA2173" s="267"/>
      <c r="EB2173" s="267"/>
      <c r="EC2173" s="267"/>
      <c r="ED2173" s="267"/>
      <c r="EE2173" s="267"/>
      <c r="EF2173" s="267"/>
      <c r="EG2173" s="267"/>
      <c r="EH2173" s="267"/>
      <c r="EI2173" s="267"/>
      <c r="EJ2173" s="267"/>
      <c r="EK2173" s="267"/>
      <c r="EL2173" s="267"/>
      <c r="EM2173" s="267"/>
      <c r="EN2173" s="267"/>
      <c r="EO2173" s="267"/>
      <c r="EP2173" s="267"/>
      <c r="EQ2173" s="267"/>
      <c r="ER2173" s="267"/>
      <c r="ES2173" s="267"/>
      <c r="ET2173" s="267"/>
      <c r="EU2173" s="267"/>
      <c r="EV2173" s="267"/>
      <c r="EW2173" s="267"/>
      <c r="EX2173" s="267"/>
      <c r="EY2173" s="267"/>
      <c r="EZ2173" s="267"/>
      <c r="FA2173" s="267"/>
      <c r="FB2173" s="267"/>
      <c r="FC2173" s="267"/>
      <c r="FD2173" s="267"/>
      <c r="FE2173" s="267"/>
      <c r="FF2173" s="267"/>
      <c r="FG2173" s="267"/>
      <c r="FH2173" s="267"/>
      <c r="FI2173" s="267"/>
      <c r="FJ2173" s="267"/>
      <c r="FK2173" s="267"/>
      <c r="FL2173" s="267"/>
      <c r="FM2173" s="267"/>
      <c r="FN2173" s="267"/>
      <c r="FO2173" s="267"/>
      <c r="FP2173" s="267"/>
      <c r="FQ2173" s="267"/>
      <c r="FR2173" s="267"/>
      <c r="FS2173" s="267"/>
      <c r="FT2173" s="267"/>
      <c r="FU2173" s="267"/>
      <c r="FV2173" s="267"/>
      <c r="FW2173" s="267"/>
      <c r="FX2173" s="267"/>
      <c r="FY2173" s="267"/>
      <c r="FZ2173" s="267"/>
      <c r="GA2173" s="267"/>
      <c r="GB2173" s="267"/>
      <c r="GC2173" s="267"/>
      <c r="GD2173" s="267"/>
      <c r="GE2173" s="267"/>
      <c r="GF2173" s="267"/>
      <c r="GG2173" s="267"/>
      <c r="GH2173" s="267"/>
      <c r="GI2173" s="267"/>
      <c r="GJ2173" s="267"/>
      <c r="GK2173" s="267"/>
      <c r="GL2173" s="267"/>
      <c r="GM2173" s="267"/>
      <c r="GN2173" s="267"/>
      <c r="GO2173" s="267"/>
      <c r="GP2173" s="267"/>
      <c r="GQ2173" s="267"/>
      <c r="GR2173" s="267"/>
      <c r="GS2173" s="267"/>
      <c r="GT2173" s="267"/>
      <c r="GU2173" s="267"/>
      <c r="GV2173" s="267"/>
      <c r="GW2173" s="267"/>
      <c r="GX2173" s="267"/>
      <c r="GY2173" s="267"/>
      <c r="GZ2173" s="267"/>
      <c r="HA2173" s="267"/>
      <c r="HB2173" s="267"/>
      <c r="HC2173" s="267"/>
      <c r="HD2173" s="267"/>
      <c r="HE2173" s="267"/>
      <c r="HF2173" s="267"/>
      <c r="HG2173" s="267"/>
      <c r="HH2173" s="267"/>
      <c r="HI2173" s="267"/>
      <c r="HJ2173" s="267"/>
      <c r="HK2173" s="267"/>
      <c r="HL2173" s="267"/>
      <c r="HM2173" s="267"/>
      <c r="HN2173" s="267"/>
      <c r="HO2173" s="267"/>
      <c r="HP2173" s="267"/>
      <c r="HQ2173" s="267"/>
      <c r="HR2173" s="267"/>
      <c r="HS2173" s="267"/>
      <c r="HT2173" s="267"/>
      <c r="HU2173" s="267"/>
      <c r="HV2173" s="267"/>
      <c r="HW2173" s="267"/>
      <c r="HX2173" s="267"/>
      <c r="HY2173" s="267"/>
      <c r="HZ2173" s="267"/>
      <c r="IA2173" s="267"/>
      <c r="IB2173" s="267"/>
      <c r="IC2173" s="267"/>
      <c r="ID2173" s="267"/>
      <c r="IE2173" s="267"/>
      <c r="IF2173" s="267"/>
      <c r="IG2173" s="267"/>
      <c r="IH2173" s="267"/>
      <c r="II2173" s="267"/>
      <c r="IJ2173" s="267"/>
      <c r="IK2173" s="267"/>
      <c r="IL2173" s="267"/>
      <c r="IM2173" s="267"/>
      <c r="IN2173" s="267"/>
      <c r="IO2173" s="267"/>
      <c r="IP2173" s="267"/>
      <c r="IQ2173" s="267"/>
      <c r="IR2173" s="267"/>
      <c r="IS2173" s="267"/>
      <c r="IT2173" s="267"/>
      <c r="IU2173" s="267"/>
    </row>
    <row r="2174" spans="1:255" s="268" customFormat="1" ht="12.75">
      <c r="A2174" s="267"/>
      <c r="B2174" s="267"/>
      <c r="C2174" s="267"/>
      <c r="D2174" s="267"/>
      <c r="E2174" s="267"/>
      <c r="F2174" s="267"/>
      <c r="G2174" s="267"/>
      <c r="H2174" s="267"/>
      <c r="I2174" s="267"/>
      <c r="J2174" s="267"/>
      <c r="K2174" s="267"/>
      <c r="L2174" s="267"/>
      <c r="M2174" s="267"/>
      <c r="N2174" s="267"/>
      <c r="O2174" s="267"/>
      <c r="P2174" s="267"/>
      <c r="Q2174" s="267"/>
      <c r="R2174" s="267"/>
      <c r="S2174" s="267"/>
      <c r="T2174" s="267"/>
      <c r="U2174" s="267"/>
      <c r="V2174" s="267"/>
      <c r="W2174" s="267"/>
      <c r="X2174" s="267"/>
      <c r="Y2174" s="267"/>
      <c r="Z2174" s="267"/>
      <c r="AA2174" s="267"/>
      <c r="AB2174" s="267"/>
      <c r="AC2174" s="267"/>
      <c r="AD2174" s="267"/>
      <c r="AE2174" s="267"/>
      <c r="AF2174" s="267"/>
      <c r="AG2174" s="267"/>
      <c r="AH2174" s="267"/>
      <c r="AI2174" s="267"/>
      <c r="AJ2174" s="267"/>
      <c r="AK2174" s="267"/>
      <c r="AL2174" s="267"/>
      <c r="AM2174" s="267"/>
      <c r="AN2174" s="267"/>
      <c r="AO2174" s="267"/>
      <c r="AP2174" s="267"/>
      <c r="AQ2174" s="267"/>
      <c r="AR2174" s="267"/>
      <c r="AS2174" s="267"/>
      <c r="AT2174" s="267"/>
      <c r="AU2174" s="267"/>
      <c r="AV2174" s="267"/>
      <c r="AW2174" s="267"/>
      <c r="AX2174" s="267"/>
      <c r="AY2174" s="267"/>
      <c r="AZ2174" s="267"/>
      <c r="BA2174" s="267"/>
      <c r="BB2174" s="267"/>
      <c r="BC2174" s="267"/>
      <c r="BD2174" s="267"/>
      <c r="BE2174" s="267"/>
      <c r="BF2174" s="267"/>
      <c r="BG2174" s="267"/>
      <c r="BH2174" s="267"/>
      <c r="BI2174" s="267"/>
      <c r="BJ2174" s="267"/>
      <c r="BK2174" s="267"/>
      <c r="BL2174" s="267"/>
      <c r="BM2174" s="267"/>
      <c r="BN2174" s="267"/>
      <c r="BO2174" s="267"/>
      <c r="BP2174" s="267"/>
      <c r="BQ2174" s="267"/>
      <c r="BR2174" s="267"/>
      <c r="BS2174" s="267"/>
      <c r="BT2174" s="267"/>
      <c r="BU2174" s="267"/>
      <c r="BV2174" s="267"/>
      <c r="BW2174" s="267"/>
      <c r="BX2174" s="267"/>
      <c r="BY2174" s="267"/>
      <c r="BZ2174" s="267"/>
      <c r="CA2174" s="267"/>
      <c r="CB2174" s="267"/>
      <c r="CC2174" s="267"/>
      <c r="CD2174" s="267"/>
      <c r="CE2174" s="267"/>
      <c r="CF2174" s="267"/>
      <c r="CG2174" s="267"/>
      <c r="CH2174" s="267"/>
      <c r="CI2174" s="267"/>
      <c r="CJ2174" s="267"/>
      <c r="CK2174" s="267"/>
      <c r="CL2174" s="267"/>
      <c r="CM2174" s="267"/>
      <c r="CN2174" s="267"/>
      <c r="CO2174" s="267"/>
      <c r="CP2174" s="267"/>
      <c r="CQ2174" s="267"/>
      <c r="CR2174" s="267"/>
      <c r="CS2174" s="267"/>
      <c r="CT2174" s="267"/>
      <c r="CU2174" s="267"/>
      <c r="CV2174" s="267"/>
      <c r="CW2174" s="267"/>
      <c r="CX2174" s="267"/>
      <c r="CY2174" s="267"/>
      <c r="CZ2174" s="267"/>
      <c r="DA2174" s="267"/>
      <c r="DB2174" s="267"/>
      <c r="DC2174" s="267"/>
      <c r="DD2174" s="267"/>
      <c r="DE2174" s="267"/>
      <c r="DF2174" s="267"/>
      <c r="DG2174" s="267"/>
      <c r="DH2174" s="267"/>
      <c r="DI2174" s="267"/>
      <c r="DJ2174" s="267"/>
      <c r="DK2174" s="267"/>
      <c r="DL2174" s="267"/>
      <c r="DM2174" s="267"/>
      <c r="DN2174" s="267"/>
      <c r="DO2174" s="267"/>
      <c r="DP2174" s="267"/>
      <c r="DQ2174" s="267"/>
      <c r="DR2174" s="267"/>
      <c r="DS2174" s="267"/>
      <c r="DT2174" s="267"/>
      <c r="DU2174" s="267"/>
      <c r="DV2174" s="267"/>
      <c r="DW2174" s="267"/>
      <c r="DX2174" s="267"/>
      <c r="DY2174" s="267"/>
      <c r="DZ2174" s="267"/>
      <c r="EA2174" s="267"/>
      <c r="EB2174" s="267"/>
      <c r="EC2174" s="267"/>
      <c r="ED2174" s="267"/>
      <c r="EE2174" s="267"/>
      <c r="EF2174" s="267"/>
      <c r="EG2174" s="267"/>
      <c r="EH2174" s="267"/>
      <c r="EI2174" s="267"/>
      <c r="EJ2174" s="267"/>
      <c r="EK2174" s="267"/>
      <c r="EL2174" s="267"/>
      <c r="EM2174" s="267"/>
      <c r="EN2174" s="267"/>
      <c r="EO2174" s="267"/>
      <c r="EP2174" s="267"/>
      <c r="EQ2174" s="267"/>
      <c r="ER2174" s="267"/>
      <c r="ES2174" s="267"/>
      <c r="ET2174" s="267"/>
      <c r="EU2174" s="267"/>
      <c r="EV2174" s="267"/>
      <c r="EW2174" s="267"/>
      <c r="EX2174" s="267"/>
      <c r="EY2174" s="267"/>
      <c r="EZ2174" s="267"/>
      <c r="FA2174" s="267"/>
      <c r="FB2174" s="267"/>
      <c r="FC2174" s="267"/>
      <c r="FD2174" s="267"/>
      <c r="FE2174" s="267"/>
      <c r="FF2174" s="267"/>
      <c r="FG2174" s="267"/>
      <c r="FH2174" s="267"/>
      <c r="FI2174" s="267"/>
      <c r="FJ2174" s="267"/>
      <c r="FK2174" s="267"/>
      <c r="FL2174" s="267"/>
      <c r="FM2174" s="267"/>
      <c r="FN2174" s="267"/>
      <c r="FO2174" s="267"/>
      <c r="FP2174" s="267"/>
      <c r="FQ2174" s="267"/>
      <c r="FR2174" s="267"/>
      <c r="FS2174" s="267"/>
      <c r="FT2174" s="267"/>
      <c r="FU2174" s="267"/>
      <c r="FV2174" s="267"/>
      <c r="FW2174" s="267"/>
      <c r="FX2174" s="267"/>
      <c r="FY2174" s="267"/>
      <c r="FZ2174" s="267"/>
      <c r="GA2174" s="267"/>
      <c r="GB2174" s="267"/>
      <c r="GC2174" s="267"/>
      <c r="GD2174" s="267"/>
      <c r="GE2174" s="267"/>
      <c r="GF2174" s="267"/>
      <c r="GG2174" s="267"/>
      <c r="GH2174" s="267"/>
      <c r="GI2174" s="267"/>
      <c r="GJ2174" s="267"/>
      <c r="GK2174" s="267"/>
      <c r="GL2174" s="267"/>
      <c r="GM2174" s="267"/>
      <c r="GN2174" s="267"/>
      <c r="GO2174" s="267"/>
      <c r="GP2174" s="267"/>
      <c r="GQ2174" s="267"/>
      <c r="GR2174" s="267"/>
      <c r="GS2174" s="267"/>
      <c r="GT2174" s="267"/>
      <c r="GU2174" s="267"/>
      <c r="GV2174" s="267"/>
      <c r="GW2174" s="267"/>
      <c r="GX2174" s="267"/>
      <c r="GY2174" s="267"/>
      <c r="GZ2174" s="267"/>
      <c r="HA2174" s="267"/>
      <c r="HB2174" s="267"/>
      <c r="HC2174" s="267"/>
      <c r="HD2174" s="267"/>
      <c r="HE2174" s="267"/>
      <c r="HF2174" s="267"/>
      <c r="HG2174" s="267"/>
      <c r="HH2174" s="267"/>
      <c r="HI2174" s="267"/>
      <c r="HJ2174" s="267"/>
      <c r="HK2174" s="267"/>
      <c r="HL2174" s="267"/>
      <c r="HM2174" s="267"/>
      <c r="HN2174" s="267"/>
      <c r="HO2174" s="267"/>
      <c r="HP2174" s="267"/>
      <c r="HQ2174" s="267"/>
      <c r="HR2174" s="267"/>
      <c r="HS2174" s="267"/>
      <c r="HT2174" s="267"/>
      <c r="HU2174" s="267"/>
      <c r="HV2174" s="267"/>
      <c r="HW2174" s="267"/>
      <c r="HX2174" s="267"/>
      <c r="HY2174" s="267"/>
      <c r="HZ2174" s="267"/>
      <c r="IA2174" s="267"/>
      <c r="IB2174" s="267"/>
      <c r="IC2174" s="267"/>
      <c r="ID2174" s="267"/>
      <c r="IE2174" s="267"/>
      <c r="IF2174" s="267"/>
      <c r="IG2174" s="267"/>
      <c r="IH2174" s="267"/>
      <c r="II2174" s="267"/>
      <c r="IJ2174" s="267"/>
      <c r="IK2174" s="267"/>
      <c r="IL2174" s="267"/>
      <c r="IM2174" s="267"/>
      <c r="IN2174" s="267"/>
      <c r="IO2174" s="267"/>
      <c r="IP2174" s="267"/>
      <c r="IQ2174" s="267"/>
      <c r="IR2174" s="267"/>
      <c r="IS2174" s="267"/>
      <c r="IT2174" s="267"/>
      <c r="IU2174" s="267"/>
    </row>
    <row r="2175" spans="1:255" s="268" customFormat="1" ht="12.75">
      <c r="A2175" s="267"/>
      <c r="B2175" s="267"/>
      <c r="C2175" s="267"/>
      <c r="D2175" s="267"/>
      <c r="E2175" s="267"/>
      <c r="F2175" s="267"/>
      <c r="G2175" s="267"/>
      <c r="H2175" s="267"/>
      <c r="I2175" s="267"/>
      <c r="J2175" s="267"/>
      <c r="K2175" s="267"/>
      <c r="L2175" s="267"/>
      <c r="M2175" s="267"/>
      <c r="N2175" s="267"/>
      <c r="O2175" s="267"/>
      <c r="P2175" s="267"/>
      <c r="Q2175" s="267"/>
      <c r="R2175" s="267"/>
      <c r="S2175" s="267"/>
      <c r="T2175" s="267"/>
      <c r="U2175" s="267"/>
      <c r="V2175" s="267"/>
      <c r="W2175" s="267"/>
      <c r="X2175" s="267"/>
      <c r="Y2175" s="267"/>
      <c r="Z2175" s="267"/>
      <c r="AA2175" s="267"/>
      <c r="AB2175" s="267"/>
      <c r="AC2175" s="267"/>
      <c r="AD2175" s="267"/>
      <c r="AE2175" s="267"/>
      <c r="AF2175" s="267"/>
      <c r="AG2175" s="267"/>
      <c r="AH2175" s="267"/>
      <c r="AI2175" s="267"/>
      <c r="AJ2175" s="267"/>
      <c r="AK2175" s="267"/>
      <c r="AL2175" s="267"/>
      <c r="AM2175" s="267"/>
      <c r="AN2175" s="267"/>
      <c r="AO2175" s="267"/>
      <c r="AP2175" s="267"/>
      <c r="AQ2175" s="267"/>
      <c r="AR2175" s="267"/>
      <c r="AS2175" s="267"/>
      <c r="AT2175" s="267"/>
      <c r="AU2175" s="267"/>
      <c r="AV2175" s="267"/>
      <c r="AW2175" s="267"/>
      <c r="AX2175" s="267"/>
      <c r="AY2175" s="267"/>
      <c r="AZ2175" s="267"/>
      <c r="BA2175" s="267"/>
      <c r="BB2175" s="267"/>
      <c r="BC2175" s="267"/>
      <c r="BD2175" s="267"/>
      <c r="BE2175" s="267"/>
      <c r="BF2175" s="267"/>
      <c r="BG2175" s="267"/>
      <c r="BH2175" s="267"/>
      <c r="BI2175" s="267"/>
      <c r="BJ2175" s="267"/>
      <c r="BK2175" s="267"/>
      <c r="BL2175" s="267"/>
      <c r="BM2175" s="267"/>
      <c r="BN2175" s="267"/>
      <c r="BO2175" s="267"/>
      <c r="BP2175" s="267"/>
      <c r="BQ2175" s="267"/>
      <c r="BR2175" s="267"/>
      <c r="BS2175" s="267"/>
      <c r="BT2175" s="267"/>
      <c r="BU2175" s="267"/>
      <c r="BV2175" s="267"/>
      <c r="BW2175" s="267"/>
      <c r="BX2175" s="267"/>
      <c r="BY2175" s="267"/>
      <c r="BZ2175" s="267"/>
      <c r="CA2175" s="267"/>
      <c r="CB2175" s="267"/>
      <c r="CC2175" s="267"/>
      <c r="CD2175" s="267"/>
      <c r="CE2175" s="267"/>
      <c r="CF2175" s="267"/>
      <c r="CG2175" s="267"/>
      <c r="CH2175" s="267"/>
      <c r="CI2175" s="267"/>
      <c r="CJ2175" s="267"/>
      <c r="CK2175" s="267"/>
      <c r="CL2175" s="267"/>
      <c r="CM2175" s="267"/>
      <c r="CN2175" s="267"/>
      <c r="CO2175" s="267"/>
      <c r="CP2175" s="267"/>
      <c r="CQ2175" s="267"/>
      <c r="CR2175" s="267"/>
      <c r="CS2175" s="267"/>
      <c r="CT2175" s="267"/>
      <c r="CU2175" s="267"/>
      <c r="CV2175" s="267"/>
      <c r="CW2175" s="267"/>
      <c r="CX2175" s="267"/>
      <c r="CY2175" s="267"/>
      <c r="CZ2175" s="267"/>
      <c r="DA2175" s="267"/>
      <c r="DB2175" s="267"/>
      <c r="DC2175" s="267"/>
      <c r="DD2175" s="267"/>
      <c r="DE2175" s="267"/>
      <c r="DF2175" s="267"/>
      <c r="DG2175" s="267"/>
      <c r="DH2175" s="267"/>
      <c r="DI2175" s="267"/>
      <c r="DJ2175" s="267"/>
      <c r="DK2175" s="267"/>
      <c r="DL2175" s="267"/>
      <c r="DM2175" s="267"/>
      <c r="DN2175" s="267"/>
      <c r="DO2175" s="267"/>
      <c r="DP2175" s="267"/>
      <c r="DQ2175" s="267"/>
      <c r="DR2175" s="267"/>
      <c r="DS2175" s="267"/>
      <c r="DT2175" s="267"/>
      <c r="DU2175" s="267"/>
      <c r="DV2175" s="267"/>
      <c r="DW2175" s="267"/>
      <c r="DX2175" s="267"/>
      <c r="DY2175" s="267"/>
      <c r="DZ2175" s="267"/>
      <c r="EA2175" s="267"/>
      <c r="EB2175" s="267"/>
      <c r="EC2175" s="267"/>
      <c r="ED2175" s="267"/>
      <c r="EE2175" s="267"/>
      <c r="EF2175" s="267"/>
      <c r="EG2175" s="267"/>
      <c r="EH2175" s="267"/>
      <c r="EI2175" s="267"/>
      <c r="EJ2175" s="267"/>
      <c r="EK2175" s="267"/>
      <c r="EL2175" s="267"/>
      <c r="EM2175" s="267"/>
      <c r="EN2175" s="267"/>
      <c r="EO2175" s="267"/>
      <c r="EP2175" s="267"/>
      <c r="EQ2175" s="267"/>
      <c r="ER2175" s="267"/>
      <c r="ES2175" s="267"/>
      <c r="ET2175" s="267"/>
      <c r="EU2175" s="267"/>
      <c r="EV2175" s="267"/>
      <c r="EW2175" s="267"/>
      <c r="EX2175" s="267"/>
      <c r="EY2175" s="267"/>
      <c r="EZ2175" s="267"/>
      <c r="FA2175" s="267"/>
      <c r="FB2175" s="267"/>
      <c r="FC2175" s="267"/>
      <c r="FD2175" s="267"/>
      <c r="FE2175" s="267"/>
      <c r="FF2175" s="267"/>
      <c r="FG2175" s="267"/>
      <c r="FH2175" s="267"/>
      <c r="FI2175" s="267"/>
      <c r="FJ2175" s="267"/>
      <c r="FK2175" s="267"/>
      <c r="FL2175" s="267"/>
      <c r="FM2175" s="267"/>
      <c r="FN2175" s="267"/>
      <c r="FO2175" s="267"/>
      <c r="FP2175" s="267"/>
      <c r="FQ2175" s="267"/>
      <c r="FR2175" s="267"/>
      <c r="FS2175" s="267"/>
      <c r="FT2175" s="267"/>
      <c r="FU2175" s="267"/>
      <c r="FV2175" s="267"/>
      <c r="FW2175" s="267"/>
      <c r="FX2175" s="267"/>
      <c r="FY2175" s="267"/>
      <c r="FZ2175" s="267"/>
      <c r="GA2175" s="267"/>
      <c r="GB2175" s="267"/>
      <c r="GC2175" s="267"/>
      <c r="GD2175" s="267"/>
      <c r="GE2175" s="267"/>
      <c r="GF2175" s="267"/>
      <c r="GG2175" s="267"/>
      <c r="GH2175" s="267"/>
      <c r="GI2175" s="267"/>
      <c r="GJ2175" s="267"/>
      <c r="GK2175" s="267"/>
      <c r="GL2175" s="267"/>
      <c r="GM2175" s="267"/>
      <c r="GN2175" s="267"/>
      <c r="GO2175" s="267"/>
      <c r="GP2175" s="267"/>
      <c r="GQ2175" s="267"/>
      <c r="GR2175" s="267"/>
      <c r="GS2175" s="267"/>
      <c r="GT2175" s="267"/>
      <c r="GU2175" s="267"/>
      <c r="GV2175" s="267"/>
      <c r="GW2175" s="267"/>
      <c r="GX2175" s="267"/>
      <c r="GY2175" s="267"/>
      <c r="GZ2175" s="267"/>
      <c r="HA2175" s="267"/>
      <c r="HB2175" s="267"/>
      <c r="HC2175" s="267"/>
      <c r="HD2175" s="267"/>
      <c r="HE2175" s="267"/>
      <c r="HF2175" s="267"/>
      <c r="HG2175" s="267"/>
      <c r="HH2175" s="267"/>
      <c r="HI2175" s="267"/>
      <c r="HJ2175" s="267"/>
      <c r="HK2175" s="267"/>
      <c r="HL2175" s="267"/>
      <c r="HM2175" s="267"/>
      <c r="HN2175" s="267"/>
      <c r="HO2175" s="267"/>
      <c r="HP2175" s="267"/>
      <c r="HQ2175" s="267"/>
      <c r="HR2175" s="267"/>
      <c r="HS2175" s="267"/>
      <c r="HT2175" s="267"/>
      <c r="HU2175" s="267"/>
      <c r="HV2175" s="267"/>
      <c r="HW2175" s="267"/>
      <c r="HX2175" s="267"/>
      <c r="HY2175" s="267"/>
      <c r="HZ2175" s="267"/>
      <c r="IA2175" s="267"/>
      <c r="IB2175" s="267"/>
      <c r="IC2175" s="267"/>
      <c r="ID2175" s="267"/>
      <c r="IE2175" s="267"/>
      <c r="IF2175" s="267"/>
      <c r="IG2175" s="267"/>
      <c r="IH2175" s="267"/>
      <c r="II2175" s="267"/>
      <c r="IJ2175" s="267"/>
      <c r="IK2175" s="267"/>
      <c r="IL2175" s="267"/>
      <c r="IM2175" s="267"/>
      <c r="IN2175" s="267"/>
      <c r="IO2175" s="267"/>
      <c r="IP2175" s="267"/>
      <c r="IQ2175" s="267"/>
      <c r="IR2175" s="267"/>
      <c r="IS2175" s="267"/>
      <c r="IT2175" s="267"/>
      <c r="IU2175" s="267"/>
    </row>
    <row r="2176" spans="1:255" s="268" customFormat="1" ht="12.75">
      <c r="A2176" s="267"/>
      <c r="B2176" s="267"/>
      <c r="C2176" s="267"/>
      <c r="D2176" s="267"/>
      <c r="E2176" s="267"/>
      <c r="F2176" s="267"/>
      <c r="G2176" s="267"/>
      <c r="H2176" s="267"/>
      <c r="I2176" s="267"/>
      <c r="J2176" s="267"/>
      <c r="K2176" s="267"/>
      <c r="L2176" s="267"/>
      <c r="M2176" s="267"/>
      <c r="N2176" s="267"/>
      <c r="O2176" s="267"/>
      <c r="P2176" s="267"/>
      <c r="Q2176" s="267"/>
      <c r="R2176" s="267"/>
      <c r="S2176" s="267"/>
      <c r="T2176" s="267"/>
      <c r="U2176" s="267"/>
      <c r="V2176" s="267"/>
      <c r="W2176" s="267"/>
      <c r="X2176" s="267"/>
      <c r="Y2176" s="267"/>
      <c r="Z2176" s="267"/>
      <c r="AA2176" s="267"/>
      <c r="AB2176" s="267"/>
      <c r="AC2176" s="267"/>
      <c r="AD2176" s="267"/>
      <c r="AE2176" s="267"/>
      <c r="AF2176" s="267"/>
      <c r="AG2176" s="267"/>
      <c r="AH2176" s="267"/>
      <c r="AI2176" s="267"/>
      <c r="AJ2176" s="267"/>
      <c r="AK2176" s="267"/>
      <c r="AL2176" s="267"/>
      <c r="AM2176" s="267"/>
      <c r="AN2176" s="267"/>
      <c r="AO2176" s="267"/>
      <c r="AP2176" s="267"/>
      <c r="AQ2176" s="267"/>
      <c r="AR2176" s="267"/>
      <c r="AS2176" s="267"/>
      <c r="AT2176" s="267"/>
      <c r="AU2176" s="267"/>
      <c r="AV2176" s="267"/>
      <c r="AW2176" s="267"/>
      <c r="AX2176" s="267"/>
      <c r="AY2176" s="267"/>
      <c r="AZ2176" s="267"/>
      <c r="BA2176" s="267"/>
      <c r="BB2176" s="267"/>
      <c r="BC2176" s="267"/>
      <c r="BD2176" s="267"/>
      <c r="BE2176" s="267"/>
      <c r="BF2176" s="267"/>
      <c r="BG2176" s="267"/>
      <c r="BH2176" s="267"/>
      <c r="BI2176" s="267"/>
      <c r="BJ2176" s="267"/>
      <c r="BK2176" s="267"/>
      <c r="BL2176" s="267"/>
      <c r="BM2176" s="267"/>
      <c r="BN2176" s="267"/>
      <c r="BO2176" s="267"/>
      <c r="BP2176" s="267"/>
      <c r="BQ2176" s="267"/>
      <c r="BR2176" s="267"/>
      <c r="BS2176" s="267"/>
      <c r="BT2176" s="267"/>
      <c r="BU2176" s="267"/>
      <c r="BV2176" s="267"/>
      <c r="BW2176" s="267"/>
      <c r="BX2176" s="267"/>
      <c r="BY2176" s="267"/>
      <c r="BZ2176" s="267"/>
      <c r="CA2176" s="267"/>
      <c r="CB2176" s="267"/>
      <c r="CC2176" s="267"/>
      <c r="CD2176" s="267"/>
      <c r="CE2176" s="267"/>
      <c r="CF2176" s="267"/>
      <c r="CG2176" s="267"/>
      <c r="CH2176" s="267"/>
      <c r="CI2176" s="267"/>
      <c r="CJ2176" s="267"/>
      <c r="CK2176" s="267"/>
      <c r="CL2176" s="267"/>
      <c r="CM2176" s="267"/>
      <c r="CN2176" s="267"/>
      <c r="CO2176" s="267"/>
      <c r="CP2176" s="267"/>
      <c r="CQ2176" s="267"/>
      <c r="CR2176" s="267"/>
      <c r="CS2176" s="267"/>
      <c r="CT2176" s="267"/>
      <c r="CU2176" s="267"/>
      <c r="CV2176" s="267"/>
      <c r="CW2176" s="267"/>
      <c r="CX2176" s="267"/>
      <c r="CY2176" s="267"/>
      <c r="CZ2176" s="267"/>
      <c r="DA2176" s="267"/>
      <c r="DB2176" s="267"/>
      <c r="DC2176" s="267"/>
      <c r="DD2176" s="267"/>
      <c r="DE2176" s="267"/>
      <c r="DF2176" s="267"/>
      <c r="DG2176" s="267"/>
      <c r="DH2176" s="267"/>
      <c r="DI2176" s="267"/>
      <c r="DJ2176" s="267"/>
      <c r="DK2176" s="267"/>
      <c r="DL2176" s="267"/>
      <c r="DM2176" s="267"/>
      <c r="DN2176" s="267"/>
      <c r="DO2176" s="267"/>
      <c r="DP2176" s="267"/>
      <c r="DQ2176" s="267"/>
      <c r="DR2176" s="267"/>
      <c r="DS2176" s="267"/>
      <c r="DT2176" s="267"/>
      <c r="DU2176" s="267"/>
      <c r="DV2176" s="267"/>
      <c r="DW2176" s="267"/>
      <c r="DX2176" s="267"/>
      <c r="DY2176" s="267"/>
      <c r="DZ2176" s="267"/>
      <c r="EA2176" s="267"/>
      <c r="EB2176" s="267"/>
      <c r="EC2176" s="267"/>
      <c r="ED2176" s="267"/>
      <c r="EE2176" s="267"/>
      <c r="EF2176" s="267"/>
      <c r="EG2176" s="267"/>
      <c r="EH2176" s="267"/>
      <c r="EI2176" s="267"/>
      <c r="EJ2176" s="267"/>
      <c r="EK2176" s="267"/>
      <c r="EL2176" s="267"/>
      <c r="EM2176" s="267"/>
      <c r="EN2176" s="267"/>
      <c r="EO2176" s="267"/>
      <c r="EP2176" s="267"/>
      <c r="EQ2176" s="267"/>
      <c r="ER2176" s="267"/>
      <c r="ES2176" s="267"/>
      <c r="ET2176" s="267"/>
      <c r="EU2176" s="267"/>
      <c r="EV2176" s="267"/>
      <c r="EW2176" s="267"/>
      <c r="EX2176" s="267"/>
      <c r="EY2176" s="267"/>
      <c r="EZ2176" s="267"/>
      <c r="FA2176" s="267"/>
      <c r="FB2176" s="267"/>
      <c r="FC2176" s="267"/>
      <c r="FD2176" s="267"/>
      <c r="FE2176" s="267"/>
      <c r="FF2176" s="267"/>
      <c r="FG2176" s="267"/>
      <c r="FH2176" s="267"/>
      <c r="FI2176" s="267"/>
      <c r="FJ2176" s="267"/>
      <c r="FK2176" s="267"/>
      <c r="FL2176" s="267"/>
      <c r="FM2176" s="267"/>
      <c r="FN2176" s="267"/>
      <c r="FO2176" s="267"/>
      <c r="FP2176" s="267"/>
      <c r="FQ2176" s="267"/>
      <c r="FR2176" s="267"/>
      <c r="FS2176" s="267"/>
      <c r="FT2176" s="267"/>
      <c r="FU2176" s="267"/>
      <c r="FV2176" s="267"/>
      <c r="FW2176" s="267"/>
      <c r="FX2176" s="267"/>
      <c r="FY2176" s="267"/>
      <c r="FZ2176" s="267"/>
      <c r="GA2176" s="267"/>
      <c r="GB2176" s="267"/>
      <c r="GC2176" s="267"/>
      <c r="GD2176" s="267"/>
      <c r="GE2176" s="267"/>
      <c r="GF2176" s="267"/>
      <c r="GG2176" s="267"/>
      <c r="GH2176" s="267"/>
      <c r="GI2176" s="267"/>
      <c r="GJ2176" s="267"/>
      <c r="GK2176" s="267"/>
      <c r="GL2176" s="267"/>
      <c r="GM2176" s="267"/>
      <c r="GN2176" s="267"/>
      <c r="GO2176" s="267"/>
      <c r="GP2176" s="267"/>
      <c r="GQ2176" s="267"/>
      <c r="GR2176" s="267"/>
      <c r="GS2176" s="267"/>
      <c r="GT2176" s="267"/>
      <c r="GU2176" s="267"/>
      <c r="GV2176" s="267"/>
      <c r="GW2176" s="267"/>
      <c r="GX2176" s="267"/>
      <c r="GY2176" s="267"/>
      <c r="GZ2176" s="267"/>
      <c r="HA2176" s="267"/>
      <c r="HB2176" s="267"/>
      <c r="HC2176" s="267"/>
      <c r="HD2176" s="267"/>
      <c r="HE2176" s="267"/>
      <c r="HF2176" s="267"/>
      <c r="HG2176" s="267"/>
      <c r="HH2176" s="267"/>
      <c r="HI2176" s="267"/>
      <c r="HJ2176" s="267"/>
      <c r="HK2176" s="267"/>
      <c r="HL2176" s="267"/>
      <c r="HM2176" s="267"/>
      <c r="HN2176" s="267"/>
      <c r="HO2176" s="267"/>
      <c r="HP2176" s="267"/>
      <c r="HQ2176" s="267"/>
      <c r="HR2176" s="267"/>
      <c r="HS2176" s="267"/>
      <c r="HT2176" s="267"/>
      <c r="HU2176" s="267"/>
      <c r="HV2176" s="267"/>
      <c r="HW2176" s="267"/>
      <c r="HX2176" s="267"/>
      <c r="HY2176" s="267"/>
      <c r="HZ2176" s="267"/>
      <c r="IA2176" s="267"/>
      <c r="IB2176" s="267"/>
      <c r="IC2176" s="267"/>
      <c r="ID2176" s="267"/>
      <c r="IE2176" s="267"/>
      <c r="IF2176" s="267"/>
      <c r="IG2176" s="267"/>
      <c r="IH2176" s="267"/>
      <c r="II2176" s="267"/>
      <c r="IJ2176" s="267"/>
      <c r="IK2176" s="267"/>
      <c r="IL2176" s="267"/>
      <c r="IM2176" s="267"/>
      <c r="IN2176" s="267"/>
      <c r="IO2176" s="267"/>
      <c r="IP2176" s="267"/>
      <c r="IQ2176" s="267"/>
      <c r="IR2176" s="267"/>
      <c r="IS2176" s="267"/>
      <c r="IT2176" s="267"/>
      <c r="IU2176" s="267"/>
    </row>
    <row r="2177" spans="1:255" s="268" customFormat="1" ht="12.75">
      <c r="A2177" s="267"/>
      <c r="B2177" s="267"/>
      <c r="C2177" s="267"/>
      <c r="D2177" s="267"/>
      <c r="E2177" s="267"/>
      <c r="F2177" s="267"/>
      <c r="G2177" s="267"/>
      <c r="H2177" s="267"/>
      <c r="I2177" s="267"/>
      <c r="J2177" s="267"/>
      <c r="K2177" s="267"/>
      <c r="L2177" s="267"/>
      <c r="M2177" s="267"/>
      <c r="N2177" s="267"/>
      <c r="O2177" s="267"/>
      <c r="P2177" s="267"/>
      <c r="Q2177" s="267"/>
      <c r="R2177" s="267"/>
      <c r="S2177" s="267"/>
      <c r="T2177" s="267"/>
      <c r="U2177" s="267"/>
      <c r="V2177" s="267"/>
      <c r="W2177" s="267"/>
      <c r="X2177" s="267"/>
      <c r="Y2177" s="267"/>
      <c r="Z2177" s="267"/>
      <c r="AA2177" s="267"/>
      <c r="AB2177" s="267"/>
      <c r="AC2177" s="267"/>
      <c r="AD2177" s="267"/>
      <c r="AE2177" s="267"/>
      <c r="AF2177" s="267"/>
      <c r="AG2177" s="267"/>
      <c r="AH2177" s="267"/>
      <c r="AI2177" s="267"/>
      <c r="AJ2177" s="267"/>
      <c r="AK2177" s="267"/>
      <c r="AL2177" s="267"/>
      <c r="AM2177" s="267"/>
      <c r="AN2177" s="267"/>
      <c r="AO2177" s="267"/>
      <c r="AP2177" s="267"/>
      <c r="AQ2177" s="267"/>
      <c r="AR2177" s="267"/>
      <c r="AS2177" s="267"/>
      <c r="AT2177" s="267"/>
      <c r="AU2177" s="267"/>
      <c r="AV2177" s="267"/>
      <c r="AW2177" s="267"/>
      <c r="AX2177" s="267"/>
      <c r="AY2177" s="267"/>
      <c r="AZ2177" s="267"/>
      <c r="BA2177" s="267"/>
      <c r="BB2177" s="267"/>
      <c r="BC2177" s="267"/>
      <c r="BD2177" s="267"/>
      <c r="BE2177" s="267"/>
      <c r="BF2177" s="267"/>
      <c r="BG2177" s="267"/>
      <c r="BH2177" s="267"/>
      <c r="BI2177" s="267"/>
      <c r="BJ2177" s="267"/>
      <c r="BK2177" s="267"/>
      <c r="BL2177" s="267"/>
      <c r="BM2177" s="267"/>
      <c r="BN2177" s="267"/>
      <c r="BO2177" s="267"/>
      <c r="BP2177" s="267"/>
      <c r="BQ2177" s="267"/>
      <c r="BR2177" s="267"/>
      <c r="BS2177" s="267"/>
      <c r="BT2177" s="267"/>
      <c r="BU2177" s="267"/>
      <c r="BV2177" s="267"/>
      <c r="BW2177" s="267"/>
      <c r="BX2177" s="267"/>
      <c r="BY2177" s="267"/>
      <c r="BZ2177" s="267"/>
      <c r="CA2177" s="267"/>
      <c r="CB2177" s="267"/>
      <c r="CC2177" s="267"/>
      <c r="CD2177" s="267"/>
      <c r="CE2177" s="267"/>
      <c r="CF2177" s="267"/>
      <c r="CG2177" s="267"/>
      <c r="CH2177" s="267"/>
      <c r="CI2177" s="267"/>
      <c r="CJ2177" s="267"/>
      <c r="CK2177" s="267"/>
      <c r="CL2177" s="267"/>
      <c r="CM2177" s="267"/>
      <c r="CN2177" s="267"/>
      <c r="CO2177" s="267"/>
      <c r="CP2177" s="267"/>
      <c r="CQ2177" s="267"/>
      <c r="CR2177" s="267"/>
      <c r="CS2177" s="267"/>
      <c r="CT2177" s="267"/>
      <c r="CU2177" s="267"/>
      <c r="CV2177" s="267"/>
      <c r="CW2177" s="267"/>
      <c r="CX2177" s="267"/>
      <c r="CY2177" s="267"/>
      <c r="CZ2177" s="267"/>
      <c r="DA2177" s="267"/>
      <c r="DB2177" s="267"/>
      <c r="DC2177" s="267"/>
      <c r="DD2177" s="267"/>
      <c r="DE2177" s="267"/>
      <c r="DF2177" s="267"/>
      <c r="DG2177" s="267"/>
      <c r="DH2177" s="267"/>
      <c r="DI2177" s="267"/>
      <c r="DJ2177" s="267"/>
      <c r="DK2177" s="267"/>
      <c r="DL2177" s="267"/>
      <c r="DM2177" s="267"/>
      <c r="DN2177" s="267"/>
      <c r="DO2177" s="267"/>
      <c r="DP2177" s="267"/>
      <c r="DQ2177" s="267"/>
      <c r="DR2177" s="267"/>
      <c r="DS2177" s="267"/>
      <c r="DT2177" s="267"/>
      <c r="DU2177" s="267"/>
      <c r="DV2177" s="267"/>
      <c r="DW2177" s="267"/>
      <c r="DX2177" s="267"/>
      <c r="DY2177" s="267"/>
      <c r="DZ2177" s="267"/>
      <c r="EA2177" s="267"/>
      <c r="EB2177" s="267"/>
      <c r="EC2177" s="267"/>
      <c r="ED2177" s="267"/>
      <c r="EE2177" s="267"/>
      <c r="EF2177" s="267"/>
      <c r="EG2177" s="267"/>
      <c r="EH2177" s="267"/>
      <c r="EI2177" s="267"/>
      <c r="EJ2177" s="267"/>
      <c r="EK2177" s="267"/>
      <c r="EL2177" s="267"/>
      <c r="EM2177" s="267"/>
      <c r="EN2177" s="267"/>
      <c r="EO2177" s="267"/>
      <c r="EP2177" s="267"/>
      <c r="EQ2177" s="267"/>
      <c r="ER2177" s="267"/>
      <c r="ES2177" s="267"/>
      <c r="ET2177" s="267"/>
      <c r="EU2177" s="267"/>
      <c r="EV2177" s="267"/>
      <c r="EW2177" s="267"/>
      <c r="EX2177" s="267"/>
      <c r="EY2177" s="267"/>
      <c r="EZ2177" s="267"/>
      <c r="FA2177" s="267"/>
      <c r="FB2177" s="267"/>
      <c r="FC2177" s="267"/>
      <c r="FD2177" s="267"/>
      <c r="FE2177" s="267"/>
      <c r="FF2177" s="267"/>
      <c r="FG2177" s="267"/>
      <c r="FH2177" s="267"/>
      <c r="FI2177" s="267"/>
      <c r="FJ2177" s="267"/>
      <c r="FK2177" s="267"/>
      <c r="FL2177" s="267"/>
      <c r="FM2177" s="267"/>
      <c r="FN2177" s="267"/>
      <c r="FO2177" s="267"/>
      <c r="FP2177" s="267"/>
      <c r="FQ2177" s="267"/>
      <c r="FR2177" s="267"/>
      <c r="FS2177" s="267"/>
      <c r="FT2177" s="267"/>
      <c r="FU2177" s="267"/>
      <c r="FV2177" s="267"/>
      <c r="FW2177" s="267"/>
      <c r="FX2177" s="267"/>
      <c r="FY2177" s="267"/>
      <c r="FZ2177" s="267"/>
      <c r="GA2177" s="267"/>
      <c r="GB2177" s="267"/>
      <c r="GC2177" s="267"/>
      <c r="GD2177" s="267"/>
      <c r="GE2177" s="267"/>
      <c r="GF2177" s="267"/>
      <c r="GG2177" s="267"/>
      <c r="GH2177" s="267"/>
      <c r="GI2177" s="267"/>
      <c r="GJ2177" s="267"/>
      <c r="GK2177" s="267"/>
      <c r="GL2177" s="267"/>
      <c r="GM2177" s="267"/>
      <c r="GN2177" s="267"/>
      <c r="GO2177" s="267"/>
      <c r="GP2177" s="267"/>
      <c r="GQ2177" s="267"/>
      <c r="GR2177" s="267"/>
      <c r="GS2177" s="267"/>
      <c r="GT2177" s="267"/>
      <c r="GU2177" s="267"/>
      <c r="GV2177" s="267"/>
      <c r="GW2177" s="267"/>
      <c r="GX2177" s="267"/>
      <c r="GY2177" s="267"/>
      <c r="GZ2177" s="267"/>
      <c r="HA2177" s="267"/>
      <c r="HB2177" s="267"/>
      <c r="HC2177" s="267"/>
      <c r="HD2177" s="267"/>
      <c r="HE2177" s="267"/>
      <c r="HF2177" s="267"/>
      <c r="HG2177" s="267"/>
      <c r="HH2177" s="267"/>
      <c r="HI2177" s="267"/>
      <c r="HJ2177" s="267"/>
      <c r="HK2177" s="267"/>
      <c r="HL2177" s="267"/>
      <c r="HM2177" s="267"/>
      <c r="HN2177" s="267"/>
      <c r="HO2177" s="267"/>
      <c r="HP2177" s="267"/>
      <c r="HQ2177" s="267"/>
      <c r="HR2177" s="267"/>
      <c r="HS2177" s="267"/>
      <c r="HT2177" s="267"/>
      <c r="HU2177" s="267"/>
      <c r="HV2177" s="267"/>
      <c r="HW2177" s="267"/>
      <c r="HX2177" s="267"/>
      <c r="HY2177" s="267"/>
      <c r="HZ2177" s="267"/>
      <c r="IA2177" s="267"/>
      <c r="IB2177" s="267"/>
      <c r="IC2177" s="267"/>
      <c r="ID2177" s="267"/>
      <c r="IE2177" s="267"/>
      <c r="IF2177" s="267"/>
      <c r="IG2177" s="267"/>
      <c r="IH2177" s="267"/>
      <c r="II2177" s="267"/>
      <c r="IJ2177" s="267"/>
      <c r="IK2177" s="267"/>
      <c r="IL2177" s="267"/>
      <c r="IM2177" s="267"/>
      <c r="IN2177" s="267"/>
      <c r="IO2177" s="267"/>
      <c r="IP2177" s="267"/>
      <c r="IQ2177" s="267"/>
      <c r="IR2177" s="267"/>
      <c r="IS2177" s="267"/>
      <c r="IT2177" s="267"/>
      <c r="IU2177" s="267"/>
    </row>
    <row r="2178" spans="1:255" s="268" customFormat="1" ht="12.75">
      <c r="A2178" s="267"/>
      <c r="B2178" s="267"/>
      <c r="C2178" s="267"/>
      <c r="D2178" s="267"/>
      <c r="E2178" s="267"/>
      <c r="F2178" s="267"/>
      <c r="G2178" s="267"/>
      <c r="H2178" s="267"/>
      <c r="I2178" s="267"/>
      <c r="J2178" s="267"/>
      <c r="K2178" s="267"/>
      <c r="L2178" s="267"/>
      <c r="M2178" s="267"/>
      <c r="N2178" s="267"/>
      <c r="O2178" s="267"/>
      <c r="P2178" s="267"/>
      <c r="Q2178" s="267"/>
      <c r="R2178" s="267"/>
      <c r="S2178" s="267"/>
      <c r="T2178" s="267"/>
      <c r="U2178" s="267"/>
      <c r="V2178" s="267"/>
      <c r="W2178" s="267"/>
      <c r="X2178" s="267"/>
      <c r="Y2178" s="267"/>
      <c r="Z2178" s="267"/>
      <c r="AA2178" s="267"/>
      <c r="AB2178" s="267"/>
      <c r="AC2178" s="267"/>
      <c r="AD2178" s="267"/>
      <c r="AE2178" s="267"/>
      <c r="AF2178" s="267"/>
      <c r="AG2178" s="267"/>
      <c r="AH2178" s="267"/>
      <c r="AI2178" s="267"/>
      <c r="AJ2178" s="267"/>
      <c r="AK2178" s="267"/>
      <c r="AL2178" s="267"/>
      <c r="AM2178" s="267"/>
      <c r="AN2178" s="267"/>
      <c r="AO2178" s="267"/>
      <c r="AP2178" s="267"/>
      <c r="AQ2178" s="267"/>
      <c r="AR2178" s="267"/>
      <c r="AS2178" s="267"/>
      <c r="AT2178" s="267"/>
      <c r="AU2178" s="267"/>
      <c r="AV2178" s="267"/>
      <c r="AW2178" s="267"/>
      <c r="AX2178" s="267"/>
      <c r="AY2178" s="267"/>
      <c r="AZ2178" s="267"/>
      <c r="BA2178" s="267"/>
      <c r="BB2178" s="267"/>
      <c r="BC2178" s="267"/>
      <c r="BD2178" s="267"/>
      <c r="BE2178" s="267"/>
      <c r="BF2178" s="267"/>
      <c r="BG2178" s="267"/>
      <c r="BH2178" s="267"/>
      <c r="BI2178" s="267"/>
      <c r="BJ2178" s="267"/>
      <c r="BK2178" s="267"/>
      <c r="BL2178" s="267"/>
      <c r="BM2178" s="267"/>
      <c r="BN2178" s="267"/>
      <c r="BO2178" s="267"/>
      <c r="BP2178" s="267"/>
      <c r="BQ2178" s="267"/>
      <c r="BR2178" s="267"/>
      <c r="BS2178" s="267"/>
      <c r="BT2178" s="267"/>
      <c r="BU2178" s="267"/>
      <c r="BV2178" s="267"/>
      <c r="BW2178" s="267"/>
      <c r="BX2178" s="267"/>
      <c r="BY2178" s="267"/>
      <c r="BZ2178" s="267"/>
      <c r="CA2178" s="267"/>
      <c r="CB2178" s="267"/>
      <c r="CC2178" s="267"/>
      <c r="CD2178" s="267"/>
      <c r="CE2178" s="267"/>
      <c r="CF2178" s="267"/>
      <c r="CG2178" s="267"/>
      <c r="CH2178" s="267"/>
      <c r="CI2178" s="267"/>
      <c r="CJ2178" s="267"/>
      <c r="CK2178" s="267"/>
      <c r="CL2178" s="267"/>
      <c r="CM2178" s="267"/>
      <c r="CN2178" s="267"/>
      <c r="CO2178" s="267"/>
      <c r="CP2178" s="267"/>
      <c r="CQ2178" s="267"/>
      <c r="CR2178" s="267"/>
      <c r="CS2178" s="267"/>
      <c r="CT2178" s="267"/>
      <c r="CU2178" s="267"/>
      <c r="CV2178" s="267"/>
      <c r="CW2178" s="267"/>
      <c r="CX2178" s="267"/>
      <c r="CY2178" s="267"/>
      <c r="CZ2178" s="267"/>
      <c r="DA2178" s="267"/>
      <c r="DB2178" s="267"/>
      <c r="DC2178" s="267"/>
      <c r="DD2178" s="267"/>
      <c r="DE2178" s="267"/>
      <c r="DF2178" s="267"/>
      <c r="DG2178" s="267"/>
      <c r="DH2178" s="267"/>
      <c r="DI2178" s="267"/>
      <c r="DJ2178" s="267"/>
      <c r="DK2178" s="267"/>
      <c r="DL2178" s="267"/>
      <c r="DM2178" s="267"/>
      <c r="DN2178" s="267"/>
      <c r="DO2178" s="267"/>
      <c r="DP2178" s="267"/>
      <c r="DQ2178" s="267"/>
      <c r="DR2178" s="267"/>
      <c r="DS2178" s="267"/>
      <c r="DT2178" s="267"/>
      <c r="DU2178" s="267"/>
      <c r="DV2178" s="267"/>
      <c r="DW2178" s="267"/>
      <c r="DX2178" s="267"/>
      <c r="DY2178" s="267"/>
      <c r="DZ2178" s="267"/>
      <c r="EA2178" s="267"/>
      <c r="EB2178" s="267"/>
      <c r="EC2178" s="267"/>
      <c r="ED2178" s="267"/>
      <c r="EE2178" s="267"/>
      <c r="EF2178" s="267"/>
      <c r="EG2178" s="267"/>
      <c r="EH2178" s="267"/>
      <c r="EI2178" s="267"/>
      <c r="EJ2178" s="267"/>
      <c r="EK2178" s="267"/>
      <c r="EL2178" s="267"/>
      <c r="EM2178" s="267"/>
      <c r="EN2178" s="267"/>
      <c r="EO2178" s="267"/>
      <c r="EP2178" s="267"/>
      <c r="EQ2178" s="267"/>
      <c r="ER2178" s="267"/>
      <c r="ES2178" s="267"/>
      <c r="ET2178" s="267"/>
      <c r="EU2178" s="267"/>
      <c r="EV2178" s="267"/>
      <c r="EW2178" s="267"/>
      <c r="EX2178" s="267"/>
      <c r="EY2178" s="267"/>
      <c r="EZ2178" s="267"/>
      <c r="FA2178" s="267"/>
      <c r="FB2178" s="267"/>
      <c r="FC2178" s="267"/>
      <c r="FD2178" s="267"/>
      <c r="FE2178" s="267"/>
      <c r="FF2178" s="267"/>
      <c r="FG2178" s="267"/>
      <c r="FH2178" s="267"/>
      <c r="FI2178" s="267"/>
      <c r="FJ2178" s="267"/>
      <c r="FK2178" s="267"/>
      <c r="FL2178" s="267"/>
      <c r="FM2178" s="267"/>
      <c r="FN2178" s="267"/>
      <c r="FO2178" s="267"/>
      <c r="FP2178" s="267"/>
      <c r="FQ2178" s="267"/>
      <c r="FR2178" s="267"/>
      <c r="FS2178" s="267"/>
      <c r="FT2178" s="267"/>
      <c r="FU2178" s="267"/>
      <c r="FV2178" s="267"/>
      <c r="FW2178" s="267"/>
      <c r="FX2178" s="267"/>
      <c r="FY2178" s="267"/>
      <c r="FZ2178" s="267"/>
      <c r="GA2178" s="267"/>
      <c r="GB2178" s="267"/>
      <c r="GC2178" s="267"/>
      <c r="GD2178" s="267"/>
      <c r="GE2178" s="267"/>
      <c r="GF2178" s="267"/>
      <c r="GG2178" s="267"/>
      <c r="GH2178" s="267"/>
      <c r="GI2178" s="267"/>
      <c r="GJ2178" s="267"/>
      <c r="GK2178" s="267"/>
      <c r="GL2178" s="267"/>
      <c r="GM2178" s="267"/>
      <c r="GN2178" s="267"/>
      <c r="GO2178" s="267"/>
      <c r="GP2178" s="267"/>
      <c r="GQ2178" s="267"/>
      <c r="GR2178" s="267"/>
      <c r="GS2178" s="267"/>
      <c r="GT2178" s="267"/>
      <c r="GU2178" s="267"/>
      <c r="GV2178" s="267"/>
      <c r="GW2178" s="267"/>
      <c r="GX2178" s="267"/>
      <c r="GY2178" s="267"/>
      <c r="GZ2178" s="267"/>
      <c r="HA2178" s="267"/>
      <c r="HB2178" s="267"/>
      <c r="HC2178" s="267"/>
      <c r="HD2178" s="267"/>
      <c r="HE2178" s="267"/>
      <c r="HF2178" s="267"/>
      <c r="HG2178" s="267"/>
      <c r="HH2178" s="267"/>
      <c r="HI2178" s="267"/>
      <c r="HJ2178" s="267"/>
      <c r="HK2178" s="267"/>
      <c r="HL2178" s="267"/>
      <c r="HM2178" s="267"/>
      <c r="HN2178" s="267"/>
      <c r="HO2178" s="267"/>
      <c r="HP2178" s="267"/>
      <c r="HQ2178" s="267"/>
      <c r="HR2178" s="267"/>
      <c r="HS2178" s="267"/>
      <c r="HT2178" s="267"/>
      <c r="HU2178" s="267"/>
      <c r="HV2178" s="267"/>
      <c r="HW2178" s="267"/>
      <c r="HX2178" s="267"/>
      <c r="HY2178" s="267"/>
      <c r="HZ2178" s="267"/>
      <c r="IA2178" s="267"/>
      <c r="IB2178" s="267"/>
      <c r="IC2178" s="267"/>
      <c r="ID2178" s="267"/>
      <c r="IE2178" s="267"/>
      <c r="IF2178" s="267"/>
      <c r="IG2178" s="267"/>
      <c r="IH2178" s="267"/>
      <c r="II2178" s="267"/>
      <c r="IJ2178" s="267"/>
      <c r="IK2178" s="267"/>
      <c r="IL2178" s="267"/>
      <c r="IM2178" s="267"/>
      <c r="IN2178" s="267"/>
      <c r="IO2178" s="267"/>
      <c r="IP2178" s="267"/>
      <c r="IQ2178" s="267"/>
      <c r="IR2178" s="267"/>
      <c r="IS2178" s="267"/>
      <c r="IT2178" s="267"/>
      <c r="IU2178" s="267"/>
    </row>
    <row r="2179" spans="1:255" s="268" customFormat="1" ht="12.75">
      <c r="A2179" s="267"/>
      <c r="B2179" s="267"/>
      <c r="C2179" s="267"/>
      <c r="D2179" s="267"/>
      <c r="E2179" s="267"/>
      <c r="F2179" s="267"/>
      <c r="G2179" s="267"/>
      <c r="H2179" s="267"/>
      <c r="I2179" s="267"/>
      <c r="J2179" s="267"/>
      <c r="K2179" s="267"/>
      <c r="L2179" s="267"/>
      <c r="M2179" s="267"/>
      <c r="N2179" s="267"/>
      <c r="O2179" s="267"/>
      <c r="P2179" s="267"/>
      <c r="Q2179" s="267"/>
      <c r="R2179" s="267"/>
      <c r="S2179" s="267"/>
      <c r="T2179" s="267"/>
      <c r="U2179" s="267"/>
      <c r="V2179" s="267"/>
      <c r="W2179" s="267"/>
      <c r="X2179" s="267"/>
      <c r="Y2179" s="267"/>
      <c r="Z2179" s="267"/>
      <c r="AA2179" s="267"/>
      <c r="AB2179" s="267"/>
      <c r="AC2179" s="267"/>
      <c r="AD2179" s="267"/>
      <c r="AE2179" s="267"/>
      <c r="AF2179" s="267"/>
      <c r="AG2179" s="267"/>
      <c r="AH2179" s="267"/>
      <c r="AI2179" s="267"/>
      <c r="AJ2179" s="267"/>
      <c r="AK2179" s="267"/>
      <c r="AL2179" s="267"/>
      <c r="AM2179" s="267"/>
      <c r="AN2179" s="267"/>
      <c r="AO2179" s="267"/>
      <c r="AP2179" s="267"/>
      <c r="AQ2179" s="267"/>
      <c r="AR2179" s="267"/>
      <c r="AS2179" s="267"/>
      <c r="AT2179" s="267"/>
      <c r="AU2179" s="267"/>
      <c r="AV2179" s="267"/>
      <c r="AW2179" s="267"/>
      <c r="AX2179" s="267"/>
      <c r="AY2179" s="267"/>
      <c r="AZ2179" s="267"/>
      <c r="BA2179" s="267"/>
      <c r="BB2179" s="267"/>
      <c r="BC2179" s="267"/>
      <c r="BD2179" s="267"/>
      <c r="BE2179" s="267"/>
      <c r="BF2179" s="267"/>
      <c r="BG2179" s="267"/>
      <c r="BH2179" s="267"/>
      <c r="BI2179" s="267"/>
      <c r="BJ2179" s="267"/>
      <c r="BK2179" s="267"/>
      <c r="BL2179" s="267"/>
      <c r="BM2179" s="267"/>
      <c r="BN2179" s="267"/>
      <c r="BO2179" s="267"/>
      <c r="BP2179" s="267"/>
      <c r="BQ2179" s="267"/>
      <c r="BR2179" s="267"/>
      <c r="BS2179" s="267"/>
      <c r="BT2179" s="267"/>
      <c r="BU2179" s="267"/>
      <c r="BV2179" s="267"/>
      <c r="BW2179" s="267"/>
      <c r="BX2179" s="267"/>
      <c r="BY2179" s="267"/>
      <c r="BZ2179" s="267"/>
      <c r="CA2179" s="267"/>
      <c r="CB2179" s="267"/>
      <c r="CC2179" s="267"/>
      <c r="CD2179" s="267"/>
      <c r="CE2179" s="267"/>
      <c r="CF2179" s="267"/>
      <c r="CG2179" s="267"/>
      <c r="CH2179" s="267"/>
      <c r="CI2179" s="267"/>
      <c r="CJ2179" s="267"/>
      <c r="CK2179" s="267"/>
      <c r="CL2179" s="267"/>
      <c r="CM2179" s="267"/>
      <c r="CN2179" s="267"/>
      <c r="CO2179" s="267"/>
      <c r="CP2179" s="267"/>
      <c r="CQ2179" s="267"/>
      <c r="CR2179" s="267"/>
      <c r="CS2179" s="267"/>
      <c r="CT2179" s="267"/>
      <c r="CU2179" s="267"/>
      <c r="CV2179" s="267"/>
      <c r="CW2179" s="267"/>
      <c r="CX2179" s="267"/>
      <c r="CY2179" s="267"/>
      <c r="CZ2179" s="267"/>
      <c r="DA2179" s="267"/>
      <c r="DB2179" s="267"/>
      <c r="DC2179" s="267"/>
      <c r="DD2179" s="267"/>
      <c r="DE2179" s="267"/>
      <c r="DF2179" s="267"/>
      <c r="DG2179" s="267"/>
      <c r="DH2179" s="267"/>
      <c r="DI2179" s="267"/>
      <c r="DJ2179" s="267"/>
      <c r="DK2179" s="267"/>
      <c r="DL2179" s="267"/>
      <c r="DM2179" s="267"/>
      <c r="DN2179" s="267"/>
      <c r="DO2179" s="267"/>
      <c r="DP2179" s="267"/>
      <c r="DQ2179" s="267"/>
      <c r="DR2179" s="267"/>
      <c r="DS2179" s="267"/>
      <c r="DT2179" s="267"/>
      <c r="DU2179" s="267"/>
      <c r="DV2179" s="267"/>
      <c r="DW2179" s="267"/>
      <c r="DX2179" s="267"/>
      <c r="DY2179" s="267"/>
      <c r="DZ2179" s="267"/>
      <c r="EA2179" s="267"/>
      <c r="EB2179" s="267"/>
      <c r="EC2179" s="267"/>
      <c r="ED2179" s="267"/>
      <c r="EE2179" s="267"/>
      <c r="EF2179" s="267"/>
      <c r="EG2179" s="267"/>
      <c r="EH2179" s="267"/>
      <c r="EI2179" s="267"/>
      <c r="EJ2179" s="267"/>
      <c r="EK2179" s="267"/>
      <c r="EL2179" s="267"/>
      <c r="EM2179" s="267"/>
      <c r="EN2179" s="267"/>
      <c r="EO2179" s="267"/>
      <c r="EP2179" s="267"/>
      <c r="EQ2179" s="267"/>
      <c r="ER2179" s="267"/>
      <c r="ES2179" s="267"/>
      <c r="ET2179" s="267"/>
      <c r="EU2179" s="267"/>
      <c r="EV2179" s="267"/>
      <c r="EW2179" s="267"/>
      <c r="EX2179" s="267"/>
      <c r="EY2179" s="267"/>
      <c r="EZ2179" s="267"/>
      <c r="FA2179" s="267"/>
      <c r="FB2179" s="267"/>
      <c r="FC2179" s="267"/>
      <c r="FD2179" s="267"/>
      <c r="FE2179" s="267"/>
      <c r="FF2179" s="267"/>
      <c r="FG2179" s="267"/>
      <c r="FH2179" s="267"/>
      <c r="FI2179" s="267"/>
      <c r="FJ2179" s="267"/>
      <c r="FK2179" s="267"/>
      <c r="FL2179" s="267"/>
      <c r="FM2179" s="267"/>
      <c r="FN2179" s="267"/>
      <c r="FO2179" s="267"/>
      <c r="FP2179" s="267"/>
      <c r="FQ2179" s="267"/>
      <c r="FR2179" s="267"/>
      <c r="FS2179" s="267"/>
      <c r="FT2179" s="267"/>
      <c r="FU2179" s="267"/>
      <c r="FV2179" s="267"/>
      <c r="FW2179" s="267"/>
      <c r="FX2179" s="267"/>
      <c r="FY2179" s="267"/>
      <c r="FZ2179" s="267"/>
      <c r="GA2179" s="267"/>
      <c r="GB2179" s="267"/>
      <c r="GC2179" s="267"/>
      <c r="GD2179" s="267"/>
      <c r="GE2179" s="267"/>
      <c r="GF2179" s="267"/>
      <c r="GG2179" s="267"/>
      <c r="GH2179" s="267"/>
      <c r="GI2179" s="267"/>
      <c r="GJ2179" s="267"/>
      <c r="GK2179" s="267"/>
      <c r="GL2179" s="267"/>
      <c r="GM2179" s="267"/>
      <c r="GN2179" s="267"/>
      <c r="GO2179" s="267"/>
      <c r="GP2179" s="267"/>
      <c r="GQ2179" s="267"/>
      <c r="GR2179" s="267"/>
      <c r="GS2179" s="267"/>
      <c r="GT2179" s="267"/>
      <c r="GU2179" s="267"/>
      <c r="GV2179" s="267"/>
      <c r="GW2179" s="267"/>
      <c r="GX2179" s="267"/>
      <c r="GY2179" s="267"/>
      <c r="GZ2179" s="267"/>
      <c r="HA2179" s="267"/>
      <c r="HB2179" s="267"/>
      <c r="HC2179" s="267"/>
      <c r="HD2179" s="267"/>
      <c r="HE2179" s="267"/>
      <c r="HF2179" s="267"/>
      <c r="HG2179" s="267"/>
      <c r="HH2179" s="267"/>
      <c r="HI2179" s="267"/>
      <c r="HJ2179" s="267"/>
      <c r="HK2179" s="267"/>
      <c r="HL2179" s="267"/>
      <c r="HM2179" s="267"/>
      <c r="HN2179" s="267"/>
      <c r="HO2179" s="267"/>
      <c r="HP2179" s="267"/>
      <c r="HQ2179" s="267"/>
      <c r="HR2179" s="267"/>
      <c r="HS2179" s="267"/>
      <c r="HT2179" s="267"/>
      <c r="HU2179" s="267"/>
      <c r="HV2179" s="267"/>
      <c r="HW2179" s="267"/>
      <c r="HX2179" s="267"/>
      <c r="HY2179" s="267"/>
      <c r="HZ2179" s="267"/>
      <c r="IA2179" s="267"/>
      <c r="IB2179" s="267"/>
      <c r="IC2179" s="267"/>
      <c r="ID2179" s="267"/>
      <c r="IE2179" s="267"/>
      <c r="IF2179" s="267"/>
      <c r="IG2179" s="267"/>
      <c r="IH2179" s="267"/>
      <c r="II2179" s="267"/>
      <c r="IJ2179" s="267"/>
      <c r="IK2179" s="267"/>
      <c r="IL2179" s="267"/>
      <c r="IM2179" s="267"/>
      <c r="IN2179" s="267"/>
      <c r="IO2179" s="267"/>
      <c r="IP2179" s="267"/>
      <c r="IQ2179" s="267"/>
      <c r="IR2179" s="267"/>
      <c r="IS2179" s="267"/>
      <c r="IT2179" s="267"/>
      <c r="IU2179" s="267"/>
    </row>
    <row r="2180" spans="1:255" s="268" customFormat="1" ht="12.75">
      <c r="A2180" s="267"/>
      <c r="B2180" s="267"/>
      <c r="C2180" s="267"/>
      <c r="D2180" s="267"/>
      <c r="E2180" s="267"/>
      <c r="F2180" s="267"/>
      <c r="G2180" s="267"/>
      <c r="H2180" s="267"/>
      <c r="I2180" s="267"/>
      <c r="J2180" s="267"/>
      <c r="K2180" s="267"/>
      <c r="L2180" s="267"/>
      <c r="M2180" s="267"/>
      <c r="N2180" s="267"/>
      <c r="O2180" s="267"/>
      <c r="P2180" s="267"/>
      <c r="Q2180" s="267"/>
      <c r="R2180" s="267"/>
      <c r="S2180" s="267"/>
      <c r="T2180" s="267"/>
      <c r="U2180" s="267"/>
      <c r="V2180" s="267"/>
      <c r="W2180" s="267"/>
      <c r="X2180" s="267"/>
      <c r="Y2180" s="267"/>
      <c r="Z2180" s="267"/>
      <c r="AA2180" s="267"/>
      <c r="AB2180" s="267"/>
      <c r="AC2180" s="267"/>
      <c r="AD2180" s="267"/>
      <c r="AE2180" s="267"/>
      <c r="AF2180" s="267"/>
      <c r="AG2180" s="267"/>
      <c r="AH2180" s="267"/>
      <c r="AI2180" s="267"/>
      <c r="AJ2180" s="267"/>
      <c r="AK2180" s="267"/>
      <c r="AL2180" s="267"/>
      <c r="AM2180" s="267"/>
      <c r="AN2180" s="267"/>
      <c r="AO2180" s="267"/>
      <c r="AP2180" s="267"/>
      <c r="AQ2180" s="267"/>
      <c r="AR2180" s="267"/>
      <c r="AS2180" s="267"/>
      <c r="AT2180" s="267"/>
      <c r="AU2180" s="267"/>
      <c r="AV2180" s="267"/>
      <c r="AW2180" s="267"/>
      <c r="AX2180" s="267"/>
      <c r="AY2180" s="267"/>
      <c r="AZ2180" s="267"/>
      <c r="BA2180" s="267"/>
      <c r="BB2180" s="267"/>
      <c r="BC2180" s="267"/>
      <c r="BD2180" s="267"/>
      <c r="BE2180" s="267"/>
      <c r="BF2180" s="267"/>
      <c r="BG2180" s="267"/>
      <c r="BH2180" s="267"/>
      <c r="BI2180" s="267"/>
      <c r="BJ2180" s="267"/>
      <c r="BK2180" s="267"/>
      <c r="BL2180" s="267"/>
      <c r="BM2180" s="267"/>
      <c r="BN2180" s="267"/>
      <c r="BO2180" s="267"/>
      <c r="BP2180" s="267"/>
      <c r="BQ2180" s="267"/>
      <c r="BR2180" s="267"/>
      <c r="BS2180" s="267"/>
      <c r="BT2180" s="267"/>
      <c r="BU2180" s="267"/>
      <c r="BV2180" s="267"/>
      <c r="BW2180" s="267"/>
      <c r="BX2180" s="267"/>
      <c r="BY2180" s="267"/>
      <c r="BZ2180" s="267"/>
      <c r="CA2180" s="267"/>
      <c r="CB2180" s="267"/>
      <c r="CC2180" s="267"/>
      <c r="CD2180" s="267"/>
      <c r="CE2180" s="267"/>
      <c r="CF2180" s="267"/>
      <c r="CG2180" s="267"/>
      <c r="CH2180" s="267"/>
      <c r="CI2180" s="267"/>
      <c r="CJ2180" s="267"/>
      <c r="CK2180" s="267"/>
      <c r="CL2180" s="267"/>
      <c r="CM2180" s="267"/>
      <c r="CN2180" s="267"/>
      <c r="CO2180" s="267"/>
      <c r="CP2180" s="267"/>
      <c r="CQ2180" s="267"/>
      <c r="CR2180" s="267"/>
      <c r="CS2180" s="267"/>
      <c r="CT2180" s="267"/>
      <c r="CU2180" s="267"/>
      <c r="CV2180" s="267"/>
      <c r="CW2180" s="267"/>
      <c r="CX2180" s="267"/>
      <c r="CY2180" s="267"/>
      <c r="CZ2180" s="267"/>
      <c r="DA2180" s="267"/>
      <c r="DB2180" s="267"/>
      <c r="DC2180" s="267"/>
      <c r="DD2180" s="267"/>
      <c r="DE2180" s="267"/>
      <c r="DF2180" s="267"/>
      <c r="DG2180" s="267"/>
      <c r="DH2180" s="267"/>
      <c r="DI2180" s="267"/>
      <c r="DJ2180" s="267"/>
      <c r="DK2180" s="267"/>
      <c r="DL2180" s="267"/>
      <c r="DM2180" s="267"/>
      <c r="DN2180" s="267"/>
      <c r="DO2180" s="267"/>
      <c r="DP2180" s="267"/>
      <c r="DQ2180" s="267"/>
      <c r="DR2180" s="267"/>
      <c r="DS2180" s="267"/>
      <c r="DT2180" s="267"/>
      <c r="DU2180" s="267"/>
      <c r="DV2180" s="267"/>
      <c r="DW2180" s="267"/>
      <c r="DX2180" s="267"/>
      <c r="DY2180" s="267"/>
      <c r="DZ2180" s="267"/>
      <c r="EA2180" s="267"/>
      <c r="EB2180" s="267"/>
      <c r="EC2180" s="267"/>
      <c r="ED2180" s="267"/>
      <c r="EE2180" s="267"/>
      <c r="EF2180" s="267"/>
      <c r="EG2180" s="267"/>
      <c r="EH2180" s="267"/>
      <c r="EI2180" s="267"/>
      <c r="EJ2180" s="267"/>
      <c r="EK2180" s="267"/>
      <c r="EL2180" s="267"/>
      <c r="EM2180" s="267"/>
      <c r="EN2180" s="267"/>
      <c r="EO2180" s="267"/>
      <c r="EP2180" s="267"/>
      <c r="EQ2180" s="267"/>
      <c r="ER2180" s="267"/>
      <c r="ES2180" s="267"/>
      <c r="ET2180" s="267"/>
      <c r="EU2180" s="267"/>
      <c r="EV2180" s="267"/>
      <c r="EW2180" s="267"/>
      <c r="EX2180" s="267"/>
      <c r="EY2180" s="267"/>
      <c r="EZ2180" s="267"/>
      <c r="FA2180" s="267"/>
      <c r="FB2180" s="267"/>
      <c r="FC2180" s="267"/>
      <c r="FD2180" s="267"/>
      <c r="FE2180" s="267"/>
      <c r="FF2180" s="267"/>
      <c r="FG2180" s="267"/>
      <c r="FH2180" s="267"/>
      <c r="FI2180" s="267"/>
      <c r="FJ2180" s="267"/>
      <c r="FK2180" s="267"/>
      <c r="FL2180" s="267"/>
      <c r="FM2180" s="267"/>
      <c r="FN2180" s="267"/>
      <c r="FO2180" s="267"/>
      <c r="FP2180" s="267"/>
      <c r="FQ2180" s="267"/>
      <c r="FR2180" s="267"/>
      <c r="FS2180" s="267"/>
      <c r="FT2180" s="267"/>
      <c r="FU2180" s="267"/>
      <c r="FV2180" s="267"/>
      <c r="FW2180" s="267"/>
      <c r="FX2180" s="267"/>
      <c r="FY2180" s="267"/>
      <c r="FZ2180" s="267"/>
      <c r="GA2180" s="267"/>
      <c r="GB2180" s="267"/>
      <c r="GC2180" s="267"/>
      <c r="GD2180" s="267"/>
      <c r="GE2180" s="267"/>
      <c r="GF2180" s="267"/>
      <c r="GG2180" s="267"/>
      <c r="GH2180" s="267"/>
      <c r="GI2180" s="267"/>
      <c r="GJ2180" s="267"/>
      <c r="GK2180" s="267"/>
      <c r="GL2180" s="267"/>
      <c r="GM2180" s="267"/>
      <c r="GN2180" s="267"/>
      <c r="GO2180" s="267"/>
      <c r="GP2180" s="267"/>
      <c r="GQ2180" s="267"/>
      <c r="GR2180" s="267"/>
      <c r="GS2180" s="267"/>
      <c r="GT2180" s="267"/>
      <c r="GU2180" s="267"/>
      <c r="GV2180" s="267"/>
      <c r="GW2180" s="267"/>
      <c r="GX2180" s="267"/>
      <c r="GY2180" s="267"/>
      <c r="GZ2180" s="267"/>
      <c r="HA2180" s="267"/>
      <c r="HB2180" s="267"/>
      <c r="HC2180" s="267"/>
      <c r="HD2180" s="267"/>
      <c r="HE2180" s="267"/>
      <c r="HF2180" s="267"/>
      <c r="HG2180" s="267"/>
      <c r="HH2180" s="267"/>
      <c r="HI2180" s="267"/>
      <c r="HJ2180" s="267"/>
      <c r="HK2180" s="267"/>
      <c r="HL2180" s="267"/>
      <c r="HM2180" s="267"/>
      <c r="HN2180" s="267"/>
      <c r="HO2180" s="267"/>
      <c r="HP2180" s="267"/>
      <c r="HQ2180" s="267"/>
      <c r="HR2180" s="267"/>
      <c r="HS2180" s="267"/>
      <c r="HT2180" s="267"/>
      <c r="HU2180" s="267"/>
      <c r="HV2180" s="267"/>
      <c r="HW2180" s="267"/>
      <c r="HX2180" s="267"/>
      <c r="HY2180" s="267"/>
      <c r="HZ2180" s="267"/>
      <c r="IA2180" s="267"/>
      <c r="IB2180" s="267"/>
      <c r="IC2180" s="267"/>
      <c r="ID2180" s="267"/>
      <c r="IE2180" s="267"/>
      <c r="IF2180" s="267"/>
      <c r="IG2180" s="267"/>
      <c r="IH2180" s="267"/>
      <c r="II2180" s="267"/>
      <c r="IJ2180" s="267"/>
      <c r="IK2180" s="267"/>
      <c r="IL2180" s="267"/>
      <c r="IM2180" s="267"/>
      <c r="IN2180" s="267"/>
      <c r="IO2180" s="267"/>
      <c r="IP2180" s="267"/>
      <c r="IQ2180" s="267"/>
      <c r="IR2180" s="267"/>
      <c r="IS2180" s="267"/>
      <c r="IT2180" s="267"/>
      <c r="IU2180" s="267"/>
    </row>
    <row r="2181" spans="1:255" s="268" customFormat="1" ht="12.75">
      <c r="A2181" s="267"/>
      <c r="B2181" s="267"/>
      <c r="C2181" s="267"/>
      <c r="D2181" s="267"/>
      <c r="E2181" s="267"/>
      <c r="F2181" s="267"/>
      <c r="G2181" s="267"/>
      <c r="H2181" s="267"/>
      <c r="I2181" s="267"/>
      <c r="J2181" s="267"/>
      <c r="K2181" s="267"/>
      <c r="L2181" s="267"/>
      <c r="M2181" s="267"/>
      <c r="N2181" s="267"/>
      <c r="O2181" s="267"/>
      <c r="P2181" s="267"/>
      <c r="Q2181" s="267"/>
      <c r="R2181" s="267"/>
      <c r="S2181" s="267"/>
      <c r="T2181" s="267"/>
      <c r="U2181" s="267"/>
      <c r="V2181" s="267"/>
      <c r="W2181" s="267"/>
      <c r="X2181" s="267"/>
      <c r="Y2181" s="267"/>
      <c r="Z2181" s="267"/>
      <c r="AA2181" s="267"/>
      <c r="AB2181" s="267"/>
      <c r="AC2181" s="267"/>
      <c r="AD2181" s="267"/>
      <c r="AE2181" s="267"/>
      <c r="AF2181" s="267"/>
      <c r="AG2181" s="267"/>
      <c r="AH2181" s="267"/>
      <c r="AI2181" s="267"/>
      <c r="AJ2181" s="267"/>
      <c r="AK2181" s="267"/>
      <c r="AL2181" s="267"/>
      <c r="AM2181" s="267"/>
      <c r="AN2181" s="267"/>
      <c r="AO2181" s="267"/>
      <c r="AP2181" s="267"/>
      <c r="AQ2181" s="267"/>
      <c r="AR2181" s="267"/>
      <c r="AS2181" s="267"/>
      <c r="AT2181" s="267"/>
      <c r="AU2181" s="267"/>
      <c r="AV2181" s="267"/>
      <c r="AW2181" s="267"/>
      <c r="AX2181" s="267"/>
      <c r="AY2181" s="267"/>
      <c r="AZ2181" s="267"/>
      <c r="BA2181" s="267"/>
      <c r="BB2181" s="267"/>
      <c r="BC2181" s="267"/>
      <c r="BD2181" s="267"/>
      <c r="BE2181" s="267"/>
      <c r="BF2181" s="267"/>
      <c r="BG2181" s="267"/>
      <c r="BH2181" s="267"/>
      <c r="BI2181" s="267"/>
      <c r="BJ2181" s="267"/>
      <c r="BK2181" s="267"/>
      <c r="BL2181" s="267"/>
      <c r="BM2181" s="267"/>
      <c r="BN2181" s="267"/>
      <c r="BO2181" s="267"/>
      <c r="BP2181" s="267"/>
      <c r="BQ2181" s="267"/>
      <c r="BR2181" s="267"/>
      <c r="BS2181" s="267"/>
      <c r="BT2181" s="267"/>
      <c r="BU2181" s="267"/>
      <c r="BV2181" s="267"/>
      <c r="BW2181" s="267"/>
      <c r="BX2181" s="267"/>
      <c r="BY2181" s="267"/>
      <c r="BZ2181" s="267"/>
      <c r="CA2181" s="267"/>
      <c r="CB2181" s="267"/>
      <c r="CC2181" s="267"/>
      <c r="CD2181" s="267"/>
      <c r="CE2181" s="267"/>
      <c r="CF2181" s="267"/>
      <c r="CG2181" s="267"/>
      <c r="CH2181" s="267"/>
      <c r="CI2181" s="267"/>
      <c r="CJ2181" s="267"/>
      <c r="CK2181" s="267"/>
      <c r="CL2181" s="267"/>
      <c r="CM2181" s="267"/>
      <c r="CN2181" s="267"/>
      <c r="CO2181" s="267"/>
      <c r="CP2181" s="267"/>
      <c r="CQ2181" s="267"/>
      <c r="CR2181" s="267"/>
      <c r="CS2181" s="267"/>
      <c r="CT2181" s="267"/>
      <c r="CU2181" s="267"/>
      <c r="CV2181" s="267"/>
      <c r="CW2181" s="267"/>
      <c r="CX2181" s="267"/>
      <c r="CY2181" s="267"/>
      <c r="CZ2181" s="267"/>
      <c r="DA2181" s="267"/>
      <c r="DB2181" s="267"/>
      <c r="DC2181" s="267"/>
      <c r="DD2181" s="267"/>
      <c r="DE2181" s="267"/>
      <c r="DF2181" s="267"/>
      <c r="DG2181" s="267"/>
      <c r="DH2181" s="267"/>
      <c r="DI2181" s="267"/>
      <c r="DJ2181" s="267"/>
      <c r="DK2181" s="267"/>
      <c r="DL2181" s="267"/>
      <c r="DM2181" s="267"/>
      <c r="DN2181" s="267"/>
      <c r="DO2181" s="267"/>
      <c r="DP2181" s="267"/>
      <c r="DQ2181" s="267"/>
      <c r="DR2181" s="267"/>
      <c r="DS2181" s="267"/>
      <c r="DT2181" s="267"/>
      <c r="DU2181" s="267"/>
      <c r="DV2181" s="267"/>
      <c r="DW2181" s="267"/>
      <c r="DX2181" s="267"/>
      <c r="DY2181" s="267"/>
      <c r="DZ2181" s="267"/>
      <c r="EA2181" s="267"/>
      <c r="EB2181" s="267"/>
      <c r="EC2181" s="267"/>
      <c r="ED2181" s="267"/>
      <c r="EE2181" s="267"/>
      <c r="EF2181" s="267"/>
      <c r="EG2181" s="267"/>
      <c r="EH2181" s="267"/>
      <c r="EI2181" s="267"/>
      <c r="EJ2181" s="267"/>
      <c r="EK2181" s="267"/>
      <c r="EL2181" s="267"/>
      <c r="EM2181" s="267"/>
      <c r="EN2181" s="267"/>
      <c r="EO2181" s="267"/>
      <c r="EP2181" s="267"/>
      <c r="EQ2181" s="267"/>
      <c r="ER2181" s="267"/>
      <c r="ES2181" s="267"/>
      <c r="ET2181" s="267"/>
      <c r="EU2181" s="267"/>
      <c r="EV2181" s="267"/>
      <c r="EW2181" s="267"/>
      <c r="EX2181" s="267"/>
      <c r="EY2181" s="267"/>
      <c r="EZ2181" s="267"/>
      <c r="FA2181" s="267"/>
      <c r="FB2181" s="267"/>
      <c r="FC2181" s="267"/>
      <c r="FD2181" s="267"/>
      <c r="FE2181" s="267"/>
      <c r="FF2181" s="267"/>
      <c r="FG2181" s="267"/>
      <c r="FH2181" s="267"/>
      <c r="FI2181" s="267"/>
      <c r="FJ2181" s="267"/>
      <c r="FK2181" s="267"/>
      <c r="FL2181" s="267"/>
      <c r="FM2181" s="267"/>
      <c r="FN2181" s="267"/>
      <c r="FO2181" s="267"/>
      <c r="FP2181" s="267"/>
      <c r="FQ2181" s="267"/>
      <c r="FR2181" s="267"/>
      <c r="FS2181" s="267"/>
      <c r="FT2181" s="267"/>
      <c r="FU2181" s="267"/>
      <c r="FV2181" s="267"/>
      <c r="FW2181" s="267"/>
      <c r="FX2181" s="267"/>
      <c r="FY2181" s="267"/>
      <c r="FZ2181" s="267"/>
      <c r="GA2181" s="267"/>
      <c r="GB2181" s="267"/>
      <c r="GC2181" s="267"/>
      <c r="GD2181" s="267"/>
      <c r="GE2181" s="267"/>
      <c r="GF2181" s="267"/>
      <c r="GG2181" s="267"/>
      <c r="GH2181" s="267"/>
      <c r="GI2181" s="267"/>
      <c r="GJ2181" s="267"/>
      <c r="GK2181" s="267"/>
      <c r="GL2181" s="267"/>
      <c r="GM2181" s="267"/>
      <c r="GN2181" s="267"/>
      <c r="GO2181" s="267"/>
      <c r="GP2181" s="267"/>
      <c r="GQ2181" s="267"/>
      <c r="GR2181" s="267"/>
      <c r="GS2181" s="267"/>
      <c r="GT2181" s="267"/>
      <c r="GU2181" s="267"/>
      <c r="GV2181" s="267"/>
      <c r="GW2181" s="267"/>
      <c r="GX2181" s="267"/>
      <c r="GY2181" s="267"/>
      <c r="GZ2181" s="267"/>
      <c r="HA2181" s="267"/>
      <c r="HB2181" s="267"/>
      <c r="HC2181" s="267"/>
      <c r="HD2181" s="267"/>
      <c r="HE2181" s="267"/>
      <c r="HF2181" s="267"/>
      <c r="HG2181" s="267"/>
      <c r="HH2181" s="267"/>
      <c r="HI2181" s="267"/>
      <c r="HJ2181" s="267"/>
      <c r="HK2181" s="267"/>
      <c r="HL2181" s="267"/>
      <c r="HM2181" s="267"/>
      <c r="HN2181" s="267"/>
      <c r="HO2181" s="267"/>
      <c r="HP2181" s="267"/>
      <c r="HQ2181" s="267"/>
      <c r="HR2181" s="267"/>
      <c r="HS2181" s="267"/>
      <c r="HT2181" s="267"/>
      <c r="HU2181" s="267"/>
      <c r="HV2181" s="267"/>
      <c r="HW2181" s="267"/>
      <c r="HX2181" s="267"/>
      <c r="HY2181" s="267"/>
      <c r="HZ2181" s="267"/>
      <c r="IA2181" s="267"/>
      <c r="IB2181" s="267"/>
      <c r="IC2181" s="267"/>
      <c r="ID2181" s="267"/>
      <c r="IE2181" s="267"/>
      <c r="IF2181" s="267"/>
      <c r="IG2181" s="267"/>
      <c r="IH2181" s="267"/>
      <c r="II2181" s="267"/>
      <c r="IJ2181" s="267"/>
      <c r="IK2181" s="267"/>
      <c r="IL2181" s="267"/>
      <c r="IM2181" s="267"/>
      <c r="IN2181" s="267"/>
      <c r="IO2181" s="267"/>
      <c r="IP2181" s="267"/>
      <c r="IQ2181" s="267"/>
      <c r="IR2181" s="267"/>
      <c r="IS2181" s="267"/>
      <c r="IT2181" s="267"/>
      <c r="IU2181" s="267"/>
    </row>
    <row r="2182" spans="1:255" s="268" customFormat="1" ht="12.75">
      <c r="A2182" s="267"/>
      <c r="B2182" s="267"/>
      <c r="C2182" s="267"/>
      <c r="D2182" s="267"/>
      <c r="E2182" s="267"/>
      <c r="F2182" s="267"/>
      <c r="G2182" s="267"/>
      <c r="H2182" s="267"/>
      <c r="I2182" s="267"/>
      <c r="J2182" s="267"/>
      <c r="K2182" s="267"/>
      <c r="L2182" s="267"/>
      <c r="M2182" s="267"/>
      <c r="N2182" s="267"/>
      <c r="O2182" s="267"/>
      <c r="P2182" s="267"/>
      <c r="Q2182" s="267"/>
      <c r="R2182" s="267"/>
      <c r="S2182" s="267"/>
      <c r="T2182" s="267"/>
      <c r="U2182" s="267"/>
      <c r="V2182" s="267"/>
      <c r="W2182" s="267"/>
      <c r="X2182" s="267"/>
      <c r="Y2182" s="267"/>
      <c r="Z2182" s="267"/>
      <c r="AA2182" s="267"/>
      <c r="AB2182" s="267"/>
      <c r="AC2182" s="267"/>
      <c r="AD2182" s="267"/>
      <c r="AE2182" s="267"/>
      <c r="AF2182" s="267"/>
      <c r="AG2182" s="267"/>
      <c r="AH2182" s="267"/>
      <c r="AI2182" s="267"/>
      <c r="AJ2182" s="267"/>
      <c r="AK2182" s="267"/>
      <c r="AL2182" s="267"/>
      <c r="AM2182" s="267"/>
      <c r="AN2182" s="267"/>
      <c r="AO2182" s="267"/>
      <c r="AP2182" s="267"/>
      <c r="AQ2182" s="267"/>
      <c r="AR2182" s="267"/>
      <c r="AS2182" s="267"/>
      <c r="AT2182" s="267"/>
      <c r="AU2182" s="267"/>
      <c r="AV2182" s="267"/>
      <c r="AW2182" s="267"/>
      <c r="AX2182" s="267"/>
      <c r="AY2182" s="267"/>
      <c r="AZ2182" s="267"/>
      <c r="BA2182" s="267"/>
      <c r="BB2182" s="267"/>
      <c r="BC2182" s="267"/>
      <c r="BD2182" s="267"/>
      <c r="BE2182" s="267"/>
      <c r="BF2182" s="267"/>
      <c r="BG2182" s="267"/>
      <c r="BH2182" s="267"/>
      <c r="BI2182" s="267"/>
      <c r="BJ2182" s="267"/>
      <c r="BK2182" s="267"/>
      <c r="BL2182" s="267"/>
      <c r="BM2182" s="267"/>
      <c r="BN2182" s="267"/>
      <c r="BO2182" s="267"/>
      <c r="BP2182" s="267"/>
      <c r="BQ2182" s="267"/>
      <c r="BR2182" s="267"/>
      <c r="BS2182" s="267"/>
      <c r="BT2182" s="267"/>
      <c r="BU2182" s="267"/>
      <c r="BV2182" s="267"/>
      <c r="BW2182" s="267"/>
      <c r="BX2182" s="267"/>
      <c r="BY2182" s="267"/>
      <c r="BZ2182" s="267"/>
      <c r="CA2182" s="267"/>
      <c r="CB2182" s="267"/>
      <c r="CC2182" s="267"/>
      <c r="CD2182" s="267"/>
      <c r="CE2182" s="267"/>
      <c r="CF2182" s="267"/>
      <c r="CG2182" s="267"/>
      <c r="CH2182" s="267"/>
      <c r="CI2182" s="267"/>
      <c r="CJ2182" s="267"/>
      <c r="CK2182" s="267"/>
      <c r="CL2182" s="267"/>
      <c r="CM2182" s="267"/>
      <c r="CN2182" s="267"/>
      <c r="CO2182" s="267"/>
      <c r="CP2182" s="267"/>
      <c r="CQ2182" s="267"/>
      <c r="CR2182" s="267"/>
      <c r="CS2182" s="267"/>
      <c r="CT2182" s="267"/>
      <c r="CU2182" s="267"/>
      <c r="CV2182" s="267"/>
      <c r="CW2182" s="267"/>
      <c r="CX2182" s="267"/>
      <c r="CY2182" s="267"/>
      <c r="CZ2182" s="267"/>
      <c r="DA2182" s="267"/>
      <c r="DB2182" s="267"/>
      <c r="DC2182" s="267"/>
      <c r="DD2182" s="267"/>
      <c r="DE2182" s="267"/>
      <c r="DF2182" s="267"/>
      <c r="DG2182" s="267"/>
      <c r="DH2182" s="267"/>
      <c r="DI2182" s="267"/>
      <c r="DJ2182" s="267"/>
      <c r="DK2182" s="267"/>
      <c r="DL2182" s="267"/>
      <c r="DM2182" s="267"/>
      <c r="DN2182" s="267"/>
      <c r="DO2182" s="267"/>
      <c r="DP2182" s="267"/>
      <c r="DQ2182" s="267"/>
      <c r="DR2182" s="267"/>
      <c r="DS2182" s="267"/>
      <c r="DT2182" s="267"/>
      <c r="DU2182" s="267"/>
      <c r="DV2182" s="267"/>
      <c r="DW2182" s="267"/>
      <c r="DX2182" s="267"/>
      <c r="DY2182" s="267"/>
      <c r="DZ2182" s="267"/>
      <c r="EA2182" s="267"/>
      <c r="EB2182" s="267"/>
      <c r="EC2182" s="267"/>
      <c r="ED2182" s="267"/>
      <c r="EE2182" s="267"/>
      <c r="EF2182" s="267"/>
      <c r="EG2182" s="267"/>
      <c r="EH2182" s="267"/>
      <c r="EI2182" s="267"/>
      <c r="EJ2182" s="267"/>
      <c r="EK2182" s="267"/>
      <c r="EL2182" s="267"/>
      <c r="EM2182" s="267"/>
      <c r="EN2182" s="267"/>
      <c r="EO2182" s="267"/>
      <c r="EP2182" s="267"/>
      <c r="EQ2182" s="267"/>
      <c r="ER2182" s="267"/>
      <c r="ES2182" s="267"/>
      <c r="ET2182" s="267"/>
      <c r="EU2182" s="267"/>
      <c r="EV2182" s="267"/>
      <c r="EW2182" s="267"/>
      <c r="EX2182" s="267"/>
      <c r="EY2182" s="267"/>
      <c r="EZ2182" s="267"/>
      <c r="FA2182" s="267"/>
      <c r="FB2182" s="267"/>
      <c r="FC2182" s="267"/>
      <c r="FD2182" s="267"/>
      <c r="FE2182" s="267"/>
      <c r="FF2182" s="267"/>
      <c r="FG2182" s="267"/>
      <c r="FH2182" s="267"/>
      <c r="FI2182" s="267"/>
      <c r="FJ2182" s="267"/>
      <c r="FK2182" s="267"/>
      <c r="FL2182" s="267"/>
      <c r="FM2182" s="267"/>
      <c r="FN2182" s="267"/>
      <c r="FO2182" s="267"/>
      <c r="FP2182" s="267"/>
      <c r="FQ2182" s="267"/>
      <c r="FR2182" s="267"/>
      <c r="FS2182" s="267"/>
      <c r="FT2182" s="267"/>
      <c r="FU2182" s="267"/>
      <c r="FV2182" s="267"/>
      <c r="FW2182" s="267"/>
      <c r="FX2182" s="267"/>
      <c r="FY2182" s="267"/>
      <c r="FZ2182" s="267"/>
      <c r="GA2182" s="267"/>
      <c r="GB2182" s="267"/>
      <c r="GC2182" s="267"/>
      <c r="GD2182" s="267"/>
      <c r="GE2182" s="267"/>
      <c r="GF2182" s="267"/>
      <c r="GG2182" s="267"/>
      <c r="GH2182" s="267"/>
      <c r="GI2182" s="267"/>
      <c r="GJ2182" s="267"/>
      <c r="GK2182" s="267"/>
      <c r="GL2182" s="267"/>
      <c r="GM2182" s="267"/>
      <c r="GN2182" s="267"/>
      <c r="GO2182" s="267"/>
      <c r="GP2182" s="267"/>
      <c r="GQ2182" s="267"/>
      <c r="GR2182" s="267"/>
      <c r="GS2182" s="267"/>
      <c r="GT2182" s="267"/>
      <c r="GU2182" s="267"/>
      <c r="GV2182" s="267"/>
      <c r="GW2182" s="267"/>
      <c r="GX2182" s="267"/>
      <c r="GY2182" s="267"/>
      <c r="GZ2182" s="267"/>
      <c r="HA2182" s="267"/>
      <c r="HB2182" s="267"/>
      <c r="HC2182" s="267"/>
      <c r="HD2182" s="267"/>
      <c r="HE2182" s="267"/>
      <c r="HF2182" s="267"/>
      <c r="HG2182" s="267"/>
      <c r="HH2182" s="267"/>
      <c r="HI2182" s="267"/>
      <c r="HJ2182" s="267"/>
      <c r="HK2182" s="267"/>
      <c r="HL2182" s="267"/>
      <c r="HM2182" s="267"/>
      <c r="HN2182" s="267"/>
      <c r="HO2182" s="267"/>
      <c r="HP2182" s="267"/>
      <c r="HQ2182" s="267"/>
      <c r="HR2182" s="267"/>
      <c r="HS2182" s="267"/>
      <c r="HT2182" s="267"/>
      <c r="HU2182" s="267"/>
      <c r="HV2182" s="267"/>
      <c r="HW2182" s="267"/>
      <c r="HX2182" s="267"/>
      <c r="HY2182" s="267"/>
      <c r="HZ2182" s="267"/>
      <c r="IA2182" s="267"/>
      <c r="IB2182" s="267"/>
      <c r="IC2182" s="267"/>
      <c r="ID2182" s="267"/>
      <c r="IE2182" s="267"/>
      <c r="IF2182" s="267"/>
      <c r="IG2182" s="267"/>
      <c r="IH2182" s="267"/>
      <c r="II2182" s="267"/>
      <c r="IJ2182" s="267"/>
      <c r="IK2182" s="267"/>
      <c r="IL2182" s="267"/>
      <c r="IM2182" s="267"/>
      <c r="IN2182" s="267"/>
      <c r="IO2182" s="267"/>
      <c r="IP2182" s="267"/>
      <c r="IQ2182" s="267"/>
      <c r="IR2182" s="267"/>
      <c r="IS2182" s="267"/>
      <c r="IT2182" s="267"/>
      <c r="IU2182" s="267"/>
    </row>
    <row r="2183" spans="1:255" s="268" customFormat="1" ht="12.75">
      <c r="A2183" s="267"/>
      <c r="B2183" s="267"/>
      <c r="C2183" s="267"/>
      <c r="D2183" s="267"/>
      <c r="E2183" s="267"/>
      <c r="F2183" s="267"/>
      <c r="G2183" s="267"/>
      <c r="H2183" s="267"/>
      <c r="I2183" s="267"/>
      <c r="J2183" s="267"/>
      <c r="K2183" s="267"/>
      <c r="L2183" s="267"/>
      <c r="M2183" s="267"/>
      <c r="N2183" s="267"/>
      <c r="O2183" s="267"/>
      <c r="P2183" s="267"/>
      <c r="Q2183" s="267"/>
      <c r="R2183" s="267"/>
      <c r="S2183" s="267"/>
      <c r="T2183" s="267"/>
      <c r="U2183" s="267"/>
      <c r="V2183" s="267"/>
      <c r="W2183" s="267"/>
      <c r="X2183" s="267"/>
      <c r="Y2183" s="267"/>
      <c r="Z2183" s="267"/>
      <c r="AA2183" s="267"/>
      <c r="AB2183" s="267"/>
      <c r="AC2183" s="267"/>
      <c r="AD2183" s="267"/>
      <c r="AE2183" s="267"/>
      <c r="AF2183" s="267"/>
      <c r="AG2183" s="267"/>
      <c r="AH2183" s="267"/>
      <c r="AI2183" s="267"/>
      <c r="AJ2183" s="267"/>
      <c r="AK2183" s="267"/>
      <c r="AL2183" s="267"/>
      <c r="AM2183" s="267"/>
      <c r="AN2183" s="267"/>
      <c r="AO2183" s="267"/>
      <c r="AP2183" s="267"/>
      <c r="AQ2183" s="267"/>
      <c r="AR2183" s="267"/>
      <c r="AS2183" s="267"/>
      <c r="AT2183" s="267"/>
      <c r="AU2183" s="267"/>
      <c r="AV2183" s="267"/>
      <c r="AW2183" s="267"/>
      <c r="AX2183" s="267"/>
      <c r="AY2183" s="267"/>
      <c r="AZ2183" s="267"/>
      <c r="BA2183" s="267"/>
      <c r="BB2183" s="267"/>
      <c r="BC2183" s="267"/>
      <c r="BD2183" s="267"/>
      <c r="BE2183" s="267"/>
      <c r="BF2183" s="267"/>
      <c r="BG2183" s="267"/>
      <c r="BH2183" s="267"/>
      <c r="BI2183" s="267"/>
      <c r="BJ2183" s="267"/>
      <c r="BK2183" s="267"/>
      <c r="BL2183" s="267"/>
      <c r="BM2183" s="267"/>
      <c r="BN2183" s="267"/>
      <c r="BO2183" s="267"/>
      <c r="BP2183" s="267"/>
      <c r="BQ2183" s="267"/>
      <c r="BR2183" s="267"/>
      <c r="BS2183" s="267"/>
      <c r="BT2183" s="267"/>
      <c r="BU2183" s="267"/>
      <c r="BV2183" s="267"/>
      <c r="BW2183" s="267"/>
      <c r="BX2183" s="267"/>
      <c r="BY2183" s="267"/>
      <c r="BZ2183" s="267"/>
      <c r="CA2183" s="267"/>
      <c r="CB2183" s="267"/>
      <c r="CC2183" s="267"/>
      <c r="CD2183" s="267"/>
      <c r="CE2183" s="267"/>
      <c r="CF2183" s="267"/>
      <c r="CG2183" s="267"/>
      <c r="CH2183" s="267"/>
      <c r="CI2183" s="267"/>
      <c r="CJ2183" s="267"/>
      <c r="CK2183" s="267"/>
      <c r="CL2183" s="267"/>
      <c r="CM2183" s="267"/>
      <c r="CN2183" s="267"/>
      <c r="CO2183" s="267"/>
      <c r="CP2183" s="267"/>
      <c r="CQ2183" s="267"/>
      <c r="CR2183" s="267"/>
      <c r="CS2183" s="267"/>
      <c r="CT2183" s="267"/>
      <c r="CU2183" s="267"/>
      <c r="CV2183" s="267"/>
      <c r="CW2183" s="267"/>
      <c r="CX2183" s="267"/>
      <c r="CY2183" s="267"/>
      <c r="CZ2183" s="267"/>
      <c r="DA2183" s="267"/>
      <c r="DB2183" s="267"/>
      <c r="DC2183" s="267"/>
      <c r="DD2183" s="267"/>
      <c r="DE2183" s="267"/>
      <c r="DF2183" s="267"/>
      <c r="DG2183" s="267"/>
      <c r="DH2183" s="267"/>
      <c r="DI2183" s="267"/>
      <c r="DJ2183" s="267"/>
      <c r="DK2183" s="267"/>
      <c r="DL2183" s="267"/>
      <c r="DM2183" s="267"/>
      <c r="DN2183" s="267"/>
      <c r="DO2183" s="267"/>
      <c r="DP2183" s="267"/>
      <c r="DQ2183" s="267"/>
      <c r="DR2183" s="267"/>
      <c r="DS2183" s="267"/>
      <c r="DT2183" s="267"/>
      <c r="DU2183" s="267"/>
      <c r="DV2183" s="267"/>
      <c r="DW2183" s="267"/>
      <c r="DX2183" s="267"/>
      <c r="DY2183" s="267"/>
      <c r="DZ2183" s="267"/>
      <c r="EA2183" s="267"/>
      <c r="EB2183" s="267"/>
      <c r="EC2183" s="267"/>
      <c r="ED2183" s="267"/>
      <c r="EE2183" s="267"/>
      <c r="EF2183" s="267"/>
      <c r="EG2183" s="267"/>
      <c r="EH2183" s="267"/>
      <c r="EI2183" s="267"/>
      <c r="EJ2183" s="267"/>
      <c r="EK2183" s="267"/>
      <c r="EL2183" s="267"/>
      <c r="EM2183" s="267"/>
      <c r="EN2183" s="267"/>
      <c r="EO2183" s="267"/>
      <c r="EP2183" s="267"/>
      <c r="EQ2183" s="267"/>
      <c r="ER2183" s="267"/>
      <c r="ES2183" s="267"/>
      <c r="ET2183" s="267"/>
      <c r="EU2183" s="267"/>
      <c r="EV2183" s="267"/>
      <c r="EW2183" s="267"/>
      <c r="EX2183" s="267"/>
      <c r="EY2183" s="267"/>
      <c r="EZ2183" s="267"/>
      <c r="FA2183" s="267"/>
      <c r="FB2183" s="267"/>
      <c r="FC2183" s="267"/>
      <c r="FD2183" s="267"/>
      <c r="FE2183" s="267"/>
      <c r="FF2183" s="267"/>
      <c r="FG2183" s="267"/>
      <c r="FH2183" s="267"/>
      <c r="FI2183" s="267"/>
      <c r="FJ2183" s="267"/>
      <c r="FK2183" s="267"/>
      <c r="FL2183" s="267"/>
      <c r="FM2183" s="267"/>
      <c r="FN2183" s="267"/>
      <c r="FO2183" s="267"/>
      <c r="FP2183" s="267"/>
      <c r="FQ2183" s="267"/>
      <c r="FR2183" s="267"/>
      <c r="FS2183" s="267"/>
      <c r="FT2183" s="267"/>
      <c r="FU2183" s="267"/>
      <c r="FV2183" s="267"/>
      <c r="FW2183" s="267"/>
      <c r="FX2183" s="267"/>
      <c r="FY2183" s="267"/>
      <c r="FZ2183" s="267"/>
      <c r="GA2183" s="267"/>
      <c r="GB2183" s="267"/>
      <c r="GC2183" s="267"/>
      <c r="GD2183" s="267"/>
      <c r="GE2183" s="267"/>
      <c r="GF2183" s="267"/>
      <c r="GG2183" s="267"/>
      <c r="GH2183" s="267"/>
      <c r="GI2183" s="267"/>
      <c r="GJ2183" s="267"/>
      <c r="GK2183" s="267"/>
      <c r="GL2183" s="267"/>
      <c r="GM2183" s="267"/>
      <c r="GN2183" s="267"/>
      <c r="GO2183" s="267"/>
      <c r="GP2183" s="267"/>
      <c r="GQ2183" s="267"/>
      <c r="GR2183" s="267"/>
      <c r="GS2183" s="267"/>
      <c r="GT2183" s="267"/>
      <c r="GU2183" s="267"/>
      <c r="GV2183" s="267"/>
      <c r="GW2183" s="267"/>
      <c r="GX2183" s="267"/>
      <c r="GY2183" s="267"/>
      <c r="GZ2183" s="267"/>
      <c r="HA2183" s="267"/>
      <c r="HB2183" s="267"/>
      <c r="HC2183" s="267"/>
      <c r="HD2183" s="267"/>
      <c r="HE2183" s="267"/>
      <c r="HF2183" s="267"/>
      <c r="HG2183" s="267"/>
      <c r="HH2183" s="267"/>
      <c r="HI2183" s="267"/>
      <c r="HJ2183" s="267"/>
      <c r="HK2183" s="267"/>
      <c r="HL2183" s="267"/>
      <c r="HM2183" s="267"/>
      <c r="HN2183" s="267"/>
      <c r="HO2183" s="267"/>
      <c r="HP2183" s="267"/>
      <c r="HQ2183" s="267"/>
      <c r="HR2183" s="267"/>
      <c r="HS2183" s="267"/>
      <c r="HT2183" s="267"/>
      <c r="HU2183" s="267"/>
      <c r="HV2183" s="267"/>
      <c r="HW2183" s="267"/>
      <c r="HX2183" s="267"/>
      <c r="HY2183" s="267"/>
      <c r="HZ2183" s="267"/>
      <c r="IA2183" s="267"/>
      <c r="IB2183" s="267"/>
      <c r="IC2183" s="267"/>
      <c r="ID2183" s="267"/>
      <c r="IE2183" s="267"/>
      <c r="IF2183" s="267"/>
      <c r="IG2183" s="267"/>
      <c r="IH2183" s="267"/>
      <c r="II2183" s="267"/>
      <c r="IJ2183" s="267"/>
      <c r="IK2183" s="267"/>
      <c r="IL2183" s="267"/>
      <c r="IM2183" s="267"/>
      <c r="IN2183" s="267"/>
      <c r="IO2183" s="267"/>
      <c r="IP2183" s="267"/>
      <c r="IQ2183" s="267"/>
      <c r="IR2183" s="267"/>
      <c r="IS2183" s="267"/>
      <c r="IT2183" s="267"/>
      <c r="IU2183" s="267"/>
    </row>
    <row r="2184" spans="1:255" s="268" customFormat="1" ht="12.75">
      <c r="A2184" s="267"/>
      <c r="B2184" s="267"/>
      <c r="C2184" s="267"/>
      <c r="D2184" s="267"/>
      <c r="E2184" s="267"/>
      <c r="F2184" s="267"/>
      <c r="G2184" s="267"/>
      <c r="H2184" s="267"/>
      <c r="I2184" s="267"/>
      <c r="J2184" s="267"/>
      <c r="K2184" s="267"/>
      <c r="L2184" s="267"/>
      <c r="M2184" s="267"/>
      <c r="N2184" s="267"/>
      <c r="O2184" s="267"/>
      <c r="P2184" s="267"/>
      <c r="Q2184" s="267"/>
      <c r="R2184" s="267"/>
      <c r="S2184" s="267"/>
      <c r="T2184" s="267"/>
      <c r="U2184" s="267"/>
      <c r="V2184" s="267"/>
      <c r="W2184" s="267"/>
      <c r="X2184" s="267"/>
      <c r="Y2184" s="267"/>
      <c r="Z2184" s="267"/>
      <c r="AA2184" s="267"/>
      <c r="AB2184" s="267"/>
      <c r="AC2184" s="267"/>
      <c r="AD2184" s="267"/>
      <c r="AE2184" s="267"/>
      <c r="AF2184" s="267"/>
      <c r="AG2184" s="267"/>
      <c r="AH2184" s="267"/>
      <c r="AI2184" s="267"/>
      <c r="AJ2184" s="267"/>
      <c r="AK2184" s="267"/>
      <c r="AL2184" s="267"/>
      <c r="AM2184" s="267"/>
      <c r="AN2184" s="267"/>
      <c r="AO2184" s="267"/>
      <c r="AP2184" s="267"/>
      <c r="AQ2184" s="267"/>
      <c r="AR2184" s="267"/>
      <c r="AS2184" s="267"/>
      <c r="AT2184" s="267"/>
      <c r="AU2184" s="267"/>
      <c r="AV2184" s="267"/>
      <c r="AW2184" s="267"/>
      <c r="AX2184" s="267"/>
      <c r="AY2184" s="267"/>
      <c r="AZ2184" s="267"/>
      <c r="BA2184" s="267"/>
      <c r="BB2184" s="267"/>
      <c r="BC2184" s="267"/>
      <c r="BD2184" s="267"/>
      <c r="BE2184" s="267"/>
      <c r="BF2184" s="267"/>
      <c r="BG2184" s="267"/>
      <c r="BH2184" s="267"/>
      <c r="BI2184" s="267"/>
      <c r="BJ2184" s="267"/>
      <c r="BK2184" s="267"/>
      <c r="BL2184" s="267"/>
      <c r="BM2184" s="267"/>
      <c r="BN2184" s="267"/>
      <c r="BO2184" s="267"/>
      <c r="BP2184" s="267"/>
      <c r="BQ2184" s="267"/>
      <c r="BR2184" s="267"/>
      <c r="BS2184" s="267"/>
      <c r="BT2184" s="267"/>
      <c r="BU2184" s="267"/>
      <c r="BV2184" s="267"/>
      <c r="BW2184" s="267"/>
      <c r="BX2184" s="267"/>
      <c r="BY2184" s="267"/>
      <c r="BZ2184" s="267"/>
      <c r="CA2184" s="267"/>
      <c r="CB2184" s="267"/>
      <c r="CC2184" s="267"/>
      <c r="CD2184" s="267"/>
      <c r="CE2184" s="267"/>
      <c r="CF2184" s="267"/>
      <c r="CG2184" s="267"/>
      <c r="CH2184" s="267"/>
      <c r="CI2184" s="267"/>
      <c r="CJ2184" s="267"/>
      <c r="CK2184" s="267"/>
      <c r="CL2184" s="267"/>
      <c r="CM2184" s="267"/>
      <c r="CN2184" s="267"/>
      <c r="CO2184" s="267"/>
      <c r="CP2184" s="267"/>
      <c r="CQ2184" s="267"/>
      <c r="CR2184" s="267"/>
      <c r="CS2184" s="267"/>
      <c r="CT2184" s="267"/>
      <c r="CU2184" s="267"/>
      <c r="CV2184" s="267"/>
      <c r="CW2184" s="267"/>
      <c r="CX2184" s="267"/>
      <c r="CY2184" s="267"/>
      <c r="CZ2184" s="267"/>
      <c r="DA2184" s="267"/>
      <c r="DB2184" s="267"/>
      <c r="DC2184" s="267"/>
      <c r="DD2184" s="267"/>
      <c r="DE2184" s="267"/>
      <c r="DF2184" s="267"/>
      <c r="DG2184" s="267"/>
      <c r="DH2184" s="267"/>
      <c r="DI2184" s="267"/>
      <c r="DJ2184" s="267"/>
      <c r="DK2184" s="267"/>
      <c r="DL2184" s="267"/>
      <c r="DM2184" s="267"/>
      <c r="DN2184" s="267"/>
      <c r="DO2184" s="267"/>
      <c r="DP2184" s="267"/>
      <c r="DQ2184" s="267"/>
      <c r="DR2184" s="267"/>
      <c r="DS2184" s="267"/>
      <c r="DT2184" s="267"/>
      <c r="DU2184" s="267"/>
      <c r="DV2184" s="267"/>
      <c r="DW2184" s="267"/>
      <c r="DX2184" s="267"/>
      <c r="DY2184" s="267"/>
      <c r="DZ2184" s="267"/>
      <c r="EA2184" s="267"/>
      <c r="EB2184" s="267"/>
      <c r="EC2184" s="267"/>
      <c r="ED2184" s="267"/>
      <c r="EE2184" s="267"/>
      <c r="EF2184" s="267"/>
      <c r="EG2184" s="267"/>
      <c r="EH2184" s="267"/>
      <c r="EI2184" s="267"/>
      <c r="EJ2184" s="267"/>
      <c r="EK2184" s="267"/>
      <c r="EL2184" s="267"/>
      <c r="EM2184" s="267"/>
      <c r="EN2184" s="267"/>
      <c r="EO2184" s="267"/>
      <c r="EP2184" s="267"/>
      <c r="EQ2184" s="267"/>
      <c r="ER2184" s="267"/>
      <c r="ES2184" s="267"/>
      <c r="ET2184" s="267"/>
      <c r="EU2184" s="267"/>
      <c r="EV2184" s="267"/>
      <c r="EW2184" s="267"/>
      <c r="EX2184" s="267"/>
      <c r="EY2184" s="267"/>
      <c r="EZ2184" s="267"/>
      <c r="FA2184" s="267"/>
      <c r="FB2184" s="267"/>
      <c r="FC2184" s="267"/>
      <c r="FD2184" s="267"/>
      <c r="FE2184" s="267"/>
      <c r="FF2184" s="267"/>
      <c r="FG2184" s="267"/>
      <c r="FH2184" s="267"/>
      <c r="FI2184" s="267"/>
      <c r="FJ2184" s="267"/>
      <c r="FK2184" s="267"/>
      <c r="FL2184" s="267"/>
      <c r="FM2184" s="267"/>
      <c r="FN2184" s="267"/>
      <c r="FO2184" s="267"/>
      <c r="FP2184" s="267"/>
      <c r="FQ2184" s="267"/>
      <c r="FR2184" s="267"/>
      <c r="FS2184" s="267"/>
      <c r="FT2184" s="267"/>
      <c r="FU2184" s="267"/>
      <c r="FV2184" s="267"/>
      <c r="FW2184" s="267"/>
      <c r="FX2184" s="267"/>
      <c r="FY2184" s="267"/>
      <c r="FZ2184" s="267"/>
      <c r="GA2184" s="267"/>
      <c r="GB2184" s="267"/>
      <c r="GC2184" s="267"/>
      <c r="GD2184" s="267"/>
      <c r="GE2184" s="267"/>
      <c r="GF2184" s="267"/>
      <c r="GG2184" s="267"/>
      <c r="GH2184" s="267"/>
      <c r="GI2184" s="267"/>
      <c r="GJ2184" s="267"/>
      <c r="GK2184" s="267"/>
      <c r="GL2184" s="267"/>
      <c r="GM2184" s="267"/>
      <c r="GN2184" s="267"/>
      <c r="GO2184" s="267"/>
      <c r="GP2184" s="267"/>
      <c r="GQ2184" s="267"/>
      <c r="GR2184" s="267"/>
      <c r="GS2184" s="267"/>
      <c r="GT2184" s="267"/>
      <c r="GU2184" s="267"/>
      <c r="GV2184" s="267"/>
      <c r="GW2184" s="267"/>
      <c r="GX2184" s="267"/>
      <c r="GY2184" s="267"/>
      <c r="GZ2184" s="267"/>
      <c r="HA2184" s="267"/>
      <c r="HB2184" s="267"/>
      <c r="HC2184" s="267"/>
      <c r="HD2184" s="267"/>
      <c r="HE2184" s="267"/>
      <c r="HF2184" s="267"/>
      <c r="HG2184" s="267"/>
      <c r="HH2184" s="267"/>
      <c r="HI2184" s="267"/>
      <c r="HJ2184" s="267"/>
      <c r="HK2184" s="267"/>
      <c r="HL2184" s="267"/>
      <c r="HM2184" s="267"/>
      <c r="HN2184" s="267"/>
      <c r="HO2184" s="267"/>
      <c r="HP2184" s="267"/>
      <c r="HQ2184" s="267"/>
      <c r="HR2184" s="267"/>
      <c r="HS2184" s="267"/>
      <c r="HT2184" s="267"/>
      <c r="HU2184" s="267"/>
      <c r="HV2184" s="267"/>
      <c r="HW2184" s="267"/>
      <c r="HX2184" s="267"/>
      <c r="HY2184" s="267"/>
      <c r="HZ2184" s="267"/>
      <c r="IA2184" s="267"/>
      <c r="IB2184" s="267"/>
      <c r="IC2184" s="267"/>
      <c r="ID2184" s="267"/>
      <c r="IE2184" s="267"/>
      <c r="IF2184" s="267"/>
      <c r="IG2184" s="267"/>
      <c r="IH2184" s="267"/>
      <c r="II2184" s="267"/>
      <c r="IJ2184" s="267"/>
      <c r="IK2184" s="267"/>
      <c r="IL2184" s="267"/>
      <c r="IM2184" s="267"/>
      <c r="IN2184" s="267"/>
      <c r="IO2184" s="267"/>
      <c r="IP2184" s="267"/>
      <c r="IQ2184" s="267"/>
      <c r="IR2184" s="267"/>
      <c r="IS2184" s="267"/>
      <c r="IT2184" s="267"/>
      <c r="IU2184" s="267"/>
    </row>
    <row r="2185" spans="1:255" s="268" customFormat="1" ht="12.75">
      <c r="A2185" s="267"/>
      <c r="B2185" s="267"/>
      <c r="C2185" s="267"/>
      <c r="D2185" s="267"/>
      <c r="E2185" s="267"/>
      <c r="F2185" s="267"/>
      <c r="G2185" s="267"/>
      <c r="H2185" s="267"/>
      <c r="I2185" s="267"/>
      <c r="J2185" s="267"/>
      <c r="K2185" s="267"/>
      <c r="L2185" s="267"/>
      <c r="M2185" s="267"/>
      <c r="N2185" s="267"/>
      <c r="O2185" s="267"/>
      <c r="P2185" s="267"/>
      <c r="Q2185" s="267"/>
      <c r="R2185" s="267"/>
      <c r="S2185" s="267"/>
      <c r="T2185" s="267"/>
      <c r="U2185" s="267"/>
      <c r="V2185" s="267"/>
      <c r="W2185" s="267"/>
      <c r="X2185" s="267"/>
      <c r="Y2185" s="267"/>
      <c r="Z2185" s="267"/>
      <c r="AA2185" s="267"/>
      <c r="AB2185" s="267"/>
      <c r="AC2185" s="267"/>
      <c r="AD2185" s="267"/>
      <c r="AE2185" s="267"/>
      <c r="AF2185" s="267"/>
      <c r="AG2185" s="267"/>
      <c r="AH2185" s="267"/>
      <c r="AI2185" s="267"/>
      <c r="AJ2185" s="267"/>
      <c r="AK2185" s="267"/>
      <c r="AL2185" s="267"/>
      <c r="AM2185" s="267"/>
      <c r="AN2185" s="267"/>
      <c r="AO2185" s="267"/>
      <c r="AP2185" s="267"/>
      <c r="AQ2185" s="267"/>
      <c r="AR2185" s="267"/>
      <c r="AS2185" s="267"/>
      <c r="AT2185" s="267"/>
      <c r="AU2185" s="267"/>
      <c r="AV2185" s="267"/>
      <c r="AW2185" s="267"/>
      <c r="AX2185" s="267"/>
      <c r="AY2185" s="267"/>
      <c r="AZ2185" s="267"/>
      <c r="BA2185" s="267"/>
      <c r="BB2185" s="267"/>
      <c r="BC2185" s="267"/>
      <c r="BD2185" s="267"/>
      <c r="BE2185" s="267"/>
      <c r="BF2185" s="267"/>
      <c r="BG2185" s="267"/>
      <c r="BH2185" s="267"/>
      <c r="BI2185" s="267"/>
      <c r="BJ2185" s="267"/>
      <c r="BK2185" s="267"/>
      <c r="BL2185" s="267"/>
      <c r="BM2185" s="267"/>
      <c r="BN2185" s="267"/>
      <c r="BO2185" s="267"/>
      <c r="BP2185" s="267"/>
      <c r="BQ2185" s="267"/>
      <c r="BR2185" s="267"/>
      <c r="BS2185" s="267"/>
      <c r="BT2185" s="267"/>
      <c r="BU2185" s="267"/>
      <c r="BV2185" s="267"/>
      <c r="BW2185" s="267"/>
      <c r="BX2185" s="267"/>
      <c r="BY2185" s="267"/>
      <c r="BZ2185" s="267"/>
      <c r="CA2185" s="267"/>
      <c r="CB2185" s="267"/>
      <c r="CC2185" s="267"/>
      <c r="CD2185" s="267"/>
      <c r="CE2185" s="267"/>
      <c r="CF2185" s="267"/>
      <c r="CG2185" s="267"/>
      <c r="CH2185" s="267"/>
      <c r="CI2185" s="267"/>
      <c r="CJ2185" s="267"/>
      <c r="CK2185" s="267"/>
      <c r="CL2185" s="267"/>
      <c r="CM2185" s="267"/>
      <c r="CN2185" s="267"/>
      <c r="CO2185" s="267"/>
      <c r="CP2185" s="267"/>
      <c r="CQ2185" s="267"/>
      <c r="CR2185" s="267"/>
      <c r="CS2185" s="267"/>
      <c r="CT2185" s="267"/>
      <c r="CU2185" s="267"/>
      <c r="CV2185" s="267"/>
      <c r="CW2185" s="267"/>
      <c r="CX2185" s="267"/>
      <c r="CY2185" s="267"/>
      <c r="CZ2185" s="267"/>
      <c r="DA2185" s="267"/>
      <c r="DB2185" s="267"/>
      <c r="DC2185" s="267"/>
      <c r="DD2185" s="267"/>
      <c r="DE2185" s="267"/>
      <c r="DF2185" s="267"/>
      <c r="DG2185" s="267"/>
      <c r="DH2185" s="267"/>
      <c r="DI2185" s="267"/>
      <c r="DJ2185" s="267"/>
      <c r="DK2185" s="267"/>
      <c r="DL2185" s="267"/>
      <c r="DM2185" s="267"/>
      <c r="DN2185" s="267"/>
      <c r="DO2185" s="267"/>
      <c r="DP2185" s="267"/>
      <c r="DQ2185" s="267"/>
      <c r="DR2185" s="267"/>
      <c r="DS2185" s="267"/>
      <c r="DT2185" s="267"/>
      <c r="DU2185" s="267"/>
      <c r="DV2185" s="267"/>
      <c r="DW2185" s="267"/>
      <c r="DX2185" s="267"/>
      <c r="DY2185" s="267"/>
      <c r="DZ2185" s="267"/>
      <c r="EA2185" s="267"/>
      <c r="EB2185" s="267"/>
      <c r="EC2185" s="267"/>
      <c r="ED2185" s="267"/>
      <c r="EE2185" s="267"/>
      <c r="EF2185" s="267"/>
      <c r="EG2185" s="267"/>
      <c r="EH2185" s="267"/>
      <c r="EI2185" s="267"/>
      <c r="EJ2185" s="267"/>
      <c r="EK2185" s="267"/>
      <c r="EL2185" s="267"/>
      <c r="EM2185" s="267"/>
      <c r="EN2185" s="267"/>
      <c r="EO2185" s="267"/>
      <c r="EP2185" s="267"/>
      <c r="EQ2185" s="267"/>
      <c r="ER2185" s="267"/>
      <c r="ES2185" s="267"/>
      <c r="ET2185" s="267"/>
      <c r="EU2185" s="267"/>
      <c r="EV2185" s="267"/>
      <c r="EW2185" s="267"/>
      <c r="EX2185" s="267"/>
      <c r="EY2185" s="267"/>
      <c r="EZ2185" s="267"/>
      <c r="FA2185" s="267"/>
      <c r="FB2185" s="267"/>
      <c r="FC2185" s="267"/>
      <c r="FD2185" s="267"/>
      <c r="FE2185" s="267"/>
      <c r="FF2185" s="267"/>
      <c r="FG2185" s="267"/>
      <c r="FH2185" s="267"/>
      <c r="FI2185" s="267"/>
      <c r="FJ2185" s="267"/>
      <c r="FK2185" s="267"/>
      <c r="FL2185" s="267"/>
      <c r="FM2185" s="267"/>
      <c r="FN2185" s="267"/>
      <c r="FO2185" s="267"/>
      <c r="FP2185" s="267"/>
      <c r="FQ2185" s="267"/>
      <c r="FR2185" s="267"/>
      <c r="FS2185" s="267"/>
      <c r="FT2185" s="267"/>
      <c r="FU2185" s="267"/>
      <c r="FV2185" s="267"/>
      <c r="FW2185" s="267"/>
      <c r="FX2185" s="267"/>
      <c r="FY2185" s="267"/>
      <c r="FZ2185" s="267"/>
      <c r="GA2185" s="267"/>
      <c r="GB2185" s="267"/>
      <c r="GC2185" s="267"/>
      <c r="GD2185" s="267"/>
      <c r="GE2185" s="267"/>
      <c r="GF2185" s="267"/>
      <c r="GG2185" s="267"/>
      <c r="GH2185" s="267"/>
      <c r="GI2185" s="267"/>
      <c r="GJ2185" s="267"/>
      <c r="GK2185" s="267"/>
      <c r="GL2185" s="267"/>
      <c r="GM2185" s="267"/>
      <c r="GN2185" s="267"/>
      <c r="GO2185" s="267"/>
      <c r="GP2185" s="267"/>
      <c r="GQ2185" s="267"/>
      <c r="GR2185" s="267"/>
      <c r="GS2185" s="267"/>
      <c r="GT2185" s="267"/>
      <c r="GU2185" s="267"/>
      <c r="GV2185" s="267"/>
      <c r="GW2185" s="267"/>
      <c r="GX2185" s="267"/>
      <c r="GY2185" s="267"/>
      <c r="GZ2185" s="267"/>
      <c r="HA2185" s="267"/>
      <c r="HB2185" s="267"/>
      <c r="HC2185" s="267"/>
      <c r="HD2185" s="267"/>
      <c r="HE2185" s="267"/>
      <c r="HF2185" s="267"/>
      <c r="HG2185" s="267"/>
      <c r="HH2185" s="267"/>
      <c r="HI2185" s="267"/>
      <c r="HJ2185" s="267"/>
      <c r="HK2185" s="267"/>
      <c r="HL2185" s="267"/>
      <c r="HM2185" s="267"/>
      <c r="HN2185" s="267"/>
      <c r="HO2185" s="267"/>
      <c r="HP2185" s="267"/>
      <c r="HQ2185" s="267"/>
      <c r="HR2185" s="267"/>
      <c r="HS2185" s="267"/>
      <c r="HT2185" s="267"/>
      <c r="HU2185" s="267"/>
      <c r="HV2185" s="267"/>
      <c r="HW2185" s="267"/>
      <c r="HX2185" s="267"/>
      <c r="HY2185" s="267"/>
      <c r="HZ2185" s="267"/>
      <c r="IA2185" s="267"/>
      <c r="IB2185" s="267"/>
      <c r="IC2185" s="267"/>
      <c r="ID2185" s="267"/>
      <c r="IE2185" s="267"/>
      <c r="IF2185" s="267"/>
      <c r="IG2185" s="267"/>
      <c r="IH2185" s="267"/>
      <c r="II2185" s="267"/>
      <c r="IJ2185" s="267"/>
      <c r="IK2185" s="267"/>
      <c r="IL2185" s="267"/>
      <c r="IM2185" s="267"/>
      <c r="IN2185" s="267"/>
      <c r="IO2185" s="267"/>
      <c r="IP2185" s="267"/>
      <c r="IQ2185" s="267"/>
      <c r="IR2185" s="267"/>
      <c r="IS2185" s="267"/>
      <c r="IT2185" s="267"/>
      <c r="IU2185" s="267"/>
    </row>
    <row r="2186" spans="1:255" s="268" customFormat="1" ht="12.75">
      <c r="A2186" s="267"/>
      <c r="B2186" s="267"/>
      <c r="C2186" s="267"/>
      <c r="D2186" s="267"/>
      <c r="E2186" s="267"/>
      <c r="F2186" s="267"/>
      <c r="G2186" s="267"/>
      <c r="H2186" s="267"/>
      <c r="I2186" s="267"/>
      <c r="J2186" s="267"/>
      <c r="K2186" s="267"/>
      <c r="L2186" s="267"/>
      <c r="M2186" s="267"/>
      <c r="N2186" s="267"/>
      <c r="O2186" s="267"/>
      <c r="P2186" s="267"/>
      <c r="Q2186" s="267"/>
      <c r="R2186" s="267"/>
      <c r="S2186" s="267"/>
      <c r="T2186" s="267"/>
      <c r="U2186" s="267"/>
      <c r="V2186" s="267"/>
      <c r="W2186" s="267"/>
      <c r="X2186" s="267"/>
      <c r="Y2186" s="267"/>
      <c r="Z2186" s="267"/>
      <c r="AA2186" s="267"/>
      <c r="AB2186" s="267"/>
      <c r="AC2186" s="267"/>
      <c r="AD2186" s="267"/>
      <c r="AE2186" s="267"/>
      <c r="AF2186" s="267"/>
      <c r="AG2186" s="267"/>
      <c r="AH2186" s="267"/>
      <c r="AI2186" s="267"/>
      <c r="AJ2186" s="267"/>
      <c r="AK2186" s="267"/>
      <c r="AL2186" s="267"/>
      <c r="AM2186" s="267"/>
      <c r="AN2186" s="267"/>
      <c r="AO2186" s="267"/>
      <c r="AP2186" s="267"/>
      <c r="AQ2186" s="267"/>
      <c r="AR2186" s="267"/>
      <c r="AS2186" s="267"/>
      <c r="AT2186" s="267"/>
      <c r="AU2186" s="267"/>
      <c r="AV2186" s="267"/>
      <c r="AW2186" s="267"/>
      <c r="AX2186" s="267"/>
      <c r="AY2186" s="267"/>
      <c r="AZ2186" s="267"/>
      <c r="BA2186" s="267"/>
      <c r="BB2186" s="267"/>
      <c r="BC2186" s="267"/>
      <c r="BD2186" s="267"/>
      <c r="BE2186" s="267"/>
      <c r="BF2186" s="267"/>
      <c r="BG2186" s="267"/>
      <c r="BH2186" s="267"/>
      <c r="BI2186" s="267"/>
      <c r="BJ2186" s="267"/>
      <c r="BK2186" s="267"/>
      <c r="BL2186" s="267"/>
      <c r="BM2186" s="267"/>
      <c r="BN2186" s="267"/>
      <c r="BO2186" s="267"/>
      <c r="BP2186" s="267"/>
      <c r="BQ2186" s="267"/>
      <c r="BR2186" s="267"/>
      <c r="BS2186" s="267"/>
      <c r="BT2186" s="267"/>
      <c r="BU2186" s="267"/>
      <c r="BV2186" s="267"/>
      <c r="BW2186" s="267"/>
      <c r="BX2186" s="267"/>
      <c r="BY2186" s="267"/>
      <c r="BZ2186" s="267"/>
      <c r="CA2186" s="267"/>
      <c r="CB2186" s="267"/>
      <c r="CC2186" s="267"/>
      <c r="CD2186" s="267"/>
      <c r="CE2186" s="267"/>
      <c r="CF2186" s="267"/>
      <c r="CG2186" s="267"/>
      <c r="CH2186" s="267"/>
      <c r="CI2186" s="267"/>
      <c r="CJ2186" s="267"/>
      <c r="CK2186" s="267"/>
      <c r="CL2186" s="267"/>
      <c r="CM2186" s="267"/>
      <c r="CN2186" s="267"/>
      <c r="CO2186" s="267"/>
      <c r="CP2186" s="267"/>
      <c r="CQ2186" s="267"/>
      <c r="CR2186" s="267"/>
      <c r="CS2186" s="267"/>
      <c r="CT2186" s="267"/>
      <c r="CU2186" s="267"/>
      <c r="CV2186" s="267"/>
      <c r="CW2186" s="267"/>
      <c r="CX2186" s="267"/>
      <c r="CY2186" s="267"/>
      <c r="CZ2186" s="267"/>
      <c r="DA2186" s="267"/>
      <c r="DB2186" s="267"/>
      <c r="DC2186" s="267"/>
      <c r="DD2186" s="267"/>
      <c r="DE2186" s="267"/>
      <c r="DF2186" s="267"/>
      <c r="DG2186" s="267"/>
      <c r="DH2186" s="267"/>
      <c r="DI2186" s="267"/>
      <c r="DJ2186" s="267"/>
      <c r="DK2186" s="267"/>
      <c r="DL2186" s="267"/>
      <c r="DM2186" s="267"/>
      <c r="DN2186" s="267"/>
      <c r="DO2186" s="267"/>
      <c r="DP2186" s="267"/>
      <c r="DQ2186" s="267"/>
      <c r="DR2186" s="267"/>
      <c r="DS2186" s="267"/>
      <c r="DT2186" s="267"/>
      <c r="DU2186" s="267"/>
      <c r="DV2186" s="267"/>
      <c r="DW2186" s="267"/>
      <c r="DX2186" s="267"/>
      <c r="DY2186" s="267"/>
      <c r="DZ2186" s="267"/>
      <c r="EA2186" s="267"/>
      <c r="EB2186" s="267"/>
      <c r="EC2186" s="267"/>
      <c r="ED2186" s="267"/>
      <c r="EE2186" s="267"/>
      <c r="EF2186" s="267"/>
      <c r="EG2186" s="267"/>
      <c r="EH2186" s="267"/>
      <c r="EI2186" s="267"/>
      <c r="EJ2186" s="267"/>
      <c r="EK2186" s="267"/>
      <c r="EL2186" s="267"/>
      <c r="EM2186" s="267"/>
      <c r="EN2186" s="267"/>
      <c r="EO2186" s="267"/>
      <c r="EP2186" s="267"/>
      <c r="EQ2186" s="267"/>
      <c r="ER2186" s="267"/>
      <c r="ES2186" s="267"/>
      <c r="ET2186" s="267"/>
      <c r="EU2186" s="267"/>
      <c r="EV2186" s="267"/>
      <c r="EW2186" s="267"/>
      <c r="EX2186" s="267"/>
      <c r="EY2186" s="267"/>
      <c r="EZ2186" s="267"/>
      <c r="FA2186" s="267"/>
      <c r="FB2186" s="267"/>
      <c r="FC2186" s="267"/>
      <c r="FD2186" s="267"/>
      <c r="FE2186" s="267"/>
      <c r="FF2186" s="267"/>
      <c r="FG2186" s="267"/>
      <c r="FH2186" s="267"/>
      <c r="FI2186" s="267"/>
      <c r="FJ2186" s="267"/>
      <c r="FK2186" s="267"/>
      <c r="FL2186" s="267"/>
      <c r="FM2186" s="267"/>
      <c r="FN2186" s="267"/>
      <c r="FO2186" s="267"/>
      <c r="FP2186" s="267"/>
      <c r="FQ2186" s="267"/>
      <c r="FR2186" s="267"/>
      <c r="FS2186" s="267"/>
      <c r="FT2186" s="267"/>
      <c r="FU2186" s="267"/>
      <c r="FV2186" s="267"/>
      <c r="FW2186" s="267"/>
      <c r="FX2186" s="267"/>
      <c r="FY2186" s="267"/>
      <c r="FZ2186" s="267"/>
      <c r="GA2186" s="267"/>
      <c r="GB2186" s="267"/>
      <c r="GC2186" s="267"/>
      <c r="GD2186" s="267"/>
      <c r="GE2186" s="267"/>
      <c r="GF2186" s="267"/>
      <c r="GG2186" s="267"/>
      <c r="GH2186" s="267"/>
      <c r="GI2186" s="267"/>
      <c r="GJ2186" s="267"/>
      <c r="GK2186" s="267"/>
      <c r="GL2186" s="267"/>
      <c r="GM2186" s="267"/>
      <c r="GN2186" s="267"/>
      <c r="GO2186" s="267"/>
      <c r="GP2186" s="267"/>
      <c r="GQ2186" s="267"/>
      <c r="GR2186" s="267"/>
      <c r="GS2186" s="267"/>
      <c r="GT2186" s="267"/>
      <c r="GU2186" s="267"/>
      <c r="GV2186" s="267"/>
      <c r="GW2186" s="267"/>
      <c r="GX2186" s="267"/>
      <c r="GY2186" s="267"/>
      <c r="GZ2186" s="267"/>
      <c r="HA2186" s="267"/>
      <c r="HB2186" s="267"/>
      <c r="HC2186" s="267"/>
      <c r="HD2186" s="267"/>
      <c r="HE2186" s="267"/>
      <c r="HF2186" s="267"/>
      <c r="HG2186" s="267"/>
      <c r="HH2186" s="267"/>
      <c r="HI2186" s="267"/>
      <c r="HJ2186" s="267"/>
      <c r="HK2186" s="267"/>
      <c r="HL2186" s="267"/>
      <c r="HM2186" s="267"/>
      <c r="HN2186" s="267"/>
      <c r="HO2186" s="267"/>
      <c r="HP2186" s="267"/>
      <c r="HQ2186" s="267"/>
      <c r="HR2186" s="267"/>
      <c r="HS2186" s="267"/>
      <c r="HT2186" s="267"/>
      <c r="HU2186" s="267"/>
      <c r="HV2186" s="267"/>
      <c r="HW2186" s="267"/>
      <c r="HX2186" s="267"/>
      <c r="HY2186" s="267"/>
      <c r="HZ2186" s="267"/>
      <c r="IA2186" s="267"/>
      <c r="IB2186" s="267"/>
      <c r="IC2186" s="267"/>
      <c r="ID2186" s="267"/>
      <c r="IE2186" s="267"/>
      <c r="IF2186" s="267"/>
      <c r="IG2186" s="267"/>
      <c r="IH2186" s="267"/>
      <c r="II2186" s="267"/>
      <c r="IJ2186" s="267"/>
      <c r="IK2186" s="267"/>
      <c r="IL2186" s="267"/>
      <c r="IM2186" s="267"/>
      <c r="IN2186" s="267"/>
      <c r="IO2186" s="267"/>
      <c r="IP2186" s="267"/>
      <c r="IQ2186" s="267"/>
      <c r="IR2186" s="267"/>
      <c r="IS2186" s="267"/>
      <c r="IT2186" s="267"/>
      <c r="IU2186" s="267"/>
    </row>
    <row r="2187" spans="1:255" s="268" customFormat="1" ht="12.75">
      <c r="A2187" s="267"/>
      <c r="B2187" s="267"/>
      <c r="C2187" s="267"/>
      <c r="D2187" s="267"/>
      <c r="E2187" s="267"/>
      <c r="F2187" s="267"/>
      <c r="G2187" s="267"/>
      <c r="H2187" s="267"/>
      <c r="I2187" s="267"/>
      <c r="J2187" s="267"/>
      <c r="K2187" s="267"/>
      <c r="L2187" s="267"/>
      <c r="M2187" s="267"/>
      <c r="N2187" s="267"/>
      <c r="O2187" s="267"/>
      <c r="P2187" s="267"/>
      <c r="Q2187" s="267"/>
      <c r="R2187" s="267"/>
      <c r="S2187" s="267"/>
      <c r="T2187" s="267"/>
      <c r="U2187" s="267"/>
      <c r="V2187" s="267"/>
      <c r="W2187" s="267"/>
      <c r="X2187" s="267"/>
      <c r="Y2187" s="267"/>
      <c r="Z2187" s="267"/>
      <c r="AA2187" s="267"/>
      <c r="AB2187" s="267"/>
      <c r="AC2187" s="267"/>
      <c r="AD2187" s="267"/>
      <c r="AE2187" s="267"/>
      <c r="AF2187" s="267"/>
      <c r="AG2187" s="267"/>
      <c r="AH2187" s="267"/>
      <c r="AI2187" s="267"/>
      <c r="AJ2187" s="267"/>
      <c r="AK2187" s="267"/>
      <c r="AL2187" s="267"/>
      <c r="AM2187" s="267"/>
      <c r="AN2187" s="267"/>
      <c r="AO2187" s="267"/>
      <c r="AP2187" s="267"/>
      <c r="AQ2187" s="267"/>
      <c r="AR2187" s="267"/>
      <c r="AS2187" s="267"/>
      <c r="AT2187" s="267"/>
      <c r="AU2187" s="267"/>
      <c r="AV2187" s="267"/>
      <c r="AW2187" s="267"/>
      <c r="AX2187" s="267"/>
      <c r="AY2187" s="267"/>
      <c r="AZ2187" s="267"/>
      <c r="BA2187" s="267"/>
      <c r="BB2187" s="267"/>
      <c r="BC2187" s="267"/>
      <c r="BD2187" s="267"/>
      <c r="BE2187" s="267"/>
      <c r="BF2187" s="267"/>
      <c r="BG2187" s="267"/>
      <c r="BH2187" s="267"/>
      <c r="BI2187" s="267"/>
      <c r="BJ2187" s="267"/>
      <c r="BK2187" s="267"/>
      <c r="BL2187" s="267"/>
      <c r="BM2187" s="267"/>
      <c r="BN2187" s="267"/>
      <c r="BO2187" s="267"/>
      <c r="BP2187" s="267"/>
      <c r="BQ2187" s="267"/>
      <c r="BR2187" s="267"/>
      <c r="BS2187" s="267"/>
      <c r="BT2187" s="267"/>
      <c r="BU2187" s="267"/>
      <c r="BV2187" s="267"/>
      <c r="BW2187" s="267"/>
      <c r="BX2187" s="267"/>
      <c r="BY2187" s="267"/>
      <c r="BZ2187" s="267"/>
      <c r="CA2187" s="267"/>
      <c r="CB2187" s="267"/>
      <c r="CC2187" s="267"/>
      <c r="CD2187" s="267"/>
      <c r="CE2187" s="267"/>
      <c r="CF2187" s="267"/>
      <c r="CG2187" s="267"/>
      <c r="CH2187" s="267"/>
      <c r="CI2187" s="267"/>
      <c r="CJ2187" s="267"/>
      <c r="CK2187" s="267"/>
      <c r="CL2187" s="267"/>
      <c r="CM2187" s="267"/>
      <c r="CN2187" s="267"/>
      <c r="CO2187" s="267"/>
      <c r="CP2187" s="267"/>
      <c r="CQ2187" s="267"/>
      <c r="CR2187" s="267"/>
      <c r="CS2187" s="267"/>
      <c r="CT2187" s="267"/>
      <c r="CU2187" s="267"/>
      <c r="CV2187" s="267"/>
      <c r="CW2187" s="267"/>
      <c r="CX2187" s="267"/>
      <c r="CY2187" s="267"/>
      <c r="CZ2187" s="267"/>
      <c r="DA2187" s="267"/>
      <c r="DB2187" s="267"/>
      <c r="DC2187" s="267"/>
      <c r="DD2187" s="267"/>
      <c r="DE2187" s="267"/>
      <c r="DF2187" s="267"/>
      <c r="DG2187" s="267"/>
      <c r="DH2187" s="267"/>
      <c r="DI2187" s="267"/>
      <c r="DJ2187" s="267"/>
      <c r="DK2187" s="267"/>
      <c r="DL2187" s="267"/>
      <c r="DM2187" s="267"/>
      <c r="DN2187" s="267"/>
      <c r="DO2187" s="267"/>
      <c r="DP2187" s="267"/>
      <c r="DQ2187" s="267"/>
      <c r="DR2187" s="267"/>
      <c r="DS2187" s="267"/>
      <c r="DT2187" s="267"/>
      <c r="DU2187" s="267"/>
      <c r="DV2187" s="267"/>
      <c r="DW2187" s="267"/>
      <c r="DX2187" s="267"/>
      <c r="DY2187" s="267"/>
      <c r="DZ2187" s="267"/>
      <c r="EA2187" s="267"/>
      <c r="EB2187" s="267"/>
      <c r="EC2187" s="267"/>
      <c r="ED2187" s="267"/>
      <c r="EE2187" s="267"/>
      <c r="EF2187" s="267"/>
      <c r="EG2187" s="267"/>
      <c r="EH2187" s="267"/>
      <c r="EI2187" s="267"/>
      <c r="EJ2187" s="267"/>
      <c r="EK2187" s="267"/>
      <c r="EL2187" s="267"/>
      <c r="EM2187" s="267"/>
      <c r="EN2187" s="267"/>
      <c r="EO2187" s="267"/>
      <c r="EP2187" s="267"/>
      <c r="EQ2187" s="267"/>
      <c r="ER2187" s="267"/>
      <c r="ES2187" s="267"/>
      <c r="ET2187" s="267"/>
      <c r="EU2187" s="267"/>
      <c r="EV2187" s="267"/>
      <c r="EW2187" s="267"/>
      <c r="EX2187" s="267"/>
      <c r="EY2187" s="267"/>
      <c r="EZ2187" s="267"/>
      <c r="FA2187" s="267"/>
      <c r="FB2187" s="267"/>
      <c r="FC2187" s="267"/>
      <c r="FD2187" s="267"/>
      <c r="FE2187" s="267"/>
      <c r="FF2187" s="267"/>
      <c r="FG2187" s="267"/>
      <c r="FH2187" s="267"/>
      <c r="FI2187" s="267"/>
      <c r="FJ2187" s="267"/>
      <c r="FK2187" s="267"/>
      <c r="FL2187" s="267"/>
      <c r="FM2187" s="267"/>
      <c r="FN2187" s="267"/>
      <c r="FO2187" s="267"/>
      <c r="FP2187" s="267"/>
      <c r="FQ2187" s="267"/>
      <c r="FR2187" s="267"/>
      <c r="FS2187" s="267"/>
      <c r="FT2187" s="267"/>
      <c r="FU2187" s="267"/>
      <c r="FV2187" s="267"/>
      <c r="FW2187" s="267"/>
      <c r="FX2187" s="267"/>
      <c r="FY2187" s="267"/>
      <c r="FZ2187" s="267"/>
      <c r="GA2187" s="267"/>
      <c r="GB2187" s="267"/>
      <c r="GC2187" s="267"/>
      <c r="GD2187" s="267"/>
      <c r="GE2187" s="267"/>
      <c r="GF2187" s="267"/>
      <c r="GG2187" s="267"/>
      <c r="GH2187" s="267"/>
      <c r="GI2187" s="267"/>
      <c r="GJ2187" s="267"/>
      <c r="GK2187" s="267"/>
      <c r="GL2187" s="267"/>
      <c r="GM2187" s="267"/>
      <c r="GN2187" s="267"/>
      <c r="GO2187" s="267"/>
      <c r="GP2187" s="267"/>
      <c r="GQ2187" s="267"/>
      <c r="GR2187" s="267"/>
      <c r="GS2187" s="267"/>
      <c r="GT2187" s="267"/>
      <c r="GU2187" s="267"/>
      <c r="GV2187" s="267"/>
      <c r="GW2187" s="267"/>
      <c r="GX2187" s="267"/>
      <c r="GY2187" s="267"/>
      <c r="GZ2187" s="267"/>
      <c r="HA2187" s="267"/>
      <c r="HB2187" s="267"/>
      <c r="HC2187" s="267"/>
      <c r="HD2187" s="267"/>
      <c r="HE2187" s="267"/>
      <c r="HF2187" s="267"/>
      <c r="HG2187" s="267"/>
      <c r="HH2187" s="267"/>
      <c r="HI2187" s="267"/>
      <c r="HJ2187" s="267"/>
      <c r="HK2187" s="267"/>
      <c r="HL2187" s="267"/>
      <c r="HM2187" s="267"/>
      <c r="HN2187" s="267"/>
      <c r="HO2187" s="267"/>
      <c r="HP2187" s="267"/>
      <c r="HQ2187" s="267"/>
      <c r="HR2187" s="267"/>
      <c r="HS2187" s="267"/>
      <c r="HT2187" s="267"/>
      <c r="HU2187" s="267"/>
      <c r="HV2187" s="267"/>
      <c r="HW2187" s="267"/>
      <c r="HX2187" s="267"/>
      <c r="HY2187" s="267"/>
      <c r="HZ2187" s="267"/>
      <c r="IA2187" s="267"/>
      <c r="IB2187" s="267"/>
      <c r="IC2187" s="267"/>
      <c r="ID2187" s="267"/>
      <c r="IE2187" s="267"/>
      <c r="IF2187" s="267"/>
      <c r="IG2187" s="267"/>
      <c r="IH2187" s="267"/>
      <c r="II2187" s="267"/>
      <c r="IJ2187" s="267"/>
      <c r="IK2187" s="267"/>
      <c r="IL2187" s="267"/>
      <c r="IM2187" s="267"/>
      <c r="IN2187" s="267"/>
      <c r="IO2187" s="267"/>
      <c r="IP2187" s="267"/>
      <c r="IQ2187" s="267"/>
      <c r="IR2187" s="267"/>
      <c r="IS2187" s="267"/>
      <c r="IT2187" s="267"/>
      <c r="IU2187" s="267"/>
    </row>
    <row r="2188" spans="1:255" s="268" customFormat="1" ht="12.75">
      <c r="A2188" s="267"/>
      <c r="B2188" s="267"/>
      <c r="C2188" s="267"/>
      <c r="D2188" s="267"/>
      <c r="E2188" s="267"/>
      <c r="F2188" s="267"/>
      <c r="G2188" s="267"/>
      <c r="H2188" s="267"/>
      <c r="I2188" s="267"/>
      <c r="J2188" s="267"/>
      <c r="K2188" s="267"/>
      <c r="L2188" s="267"/>
      <c r="M2188" s="267"/>
      <c r="N2188" s="267"/>
      <c r="O2188" s="267"/>
      <c r="P2188" s="267"/>
      <c r="Q2188" s="267"/>
      <c r="R2188" s="267"/>
      <c r="S2188" s="267"/>
      <c r="T2188" s="267"/>
      <c r="U2188" s="267"/>
      <c r="V2188" s="267"/>
      <c r="W2188" s="267"/>
      <c r="X2188" s="267"/>
      <c r="Y2188" s="267"/>
      <c r="Z2188" s="267"/>
      <c r="AA2188" s="267"/>
      <c r="AB2188" s="267"/>
      <c r="AC2188" s="267"/>
      <c r="AD2188" s="267"/>
      <c r="AE2188" s="267"/>
      <c r="AF2188" s="267"/>
      <c r="AG2188" s="267"/>
      <c r="AH2188" s="267"/>
      <c r="AI2188" s="267"/>
      <c r="AJ2188" s="267"/>
      <c r="AK2188" s="267"/>
      <c r="AL2188" s="267"/>
      <c r="AM2188" s="267"/>
      <c r="AN2188" s="267"/>
      <c r="AO2188" s="267"/>
      <c r="AP2188" s="267"/>
      <c r="AQ2188" s="267"/>
      <c r="AR2188" s="267"/>
      <c r="AS2188" s="267"/>
      <c r="AT2188" s="267"/>
      <c r="AU2188" s="267"/>
      <c r="AV2188" s="267"/>
      <c r="AW2188" s="267"/>
      <c r="AX2188" s="267"/>
      <c r="AY2188" s="267"/>
      <c r="AZ2188" s="267"/>
      <c r="BA2188" s="267"/>
      <c r="BB2188" s="267"/>
      <c r="BC2188" s="267"/>
      <c r="BD2188" s="267"/>
      <c r="BE2188" s="267"/>
      <c r="BF2188" s="267"/>
      <c r="BG2188" s="267"/>
      <c r="BH2188" s="267"/>
      <c r="BI2188" s="267"/>
      <c r="BJ2188" s="267"/>
      <c r="BK2188" s="267"/>
      <c r="BL2188" s="267"/>
      <c r="BM2188" s="267"/>
      <c r="BN2188" s="267"/>
      <c r="BO2188" s="267"/>
      <c r="BP2188" s="267"/>
      <c r="BQ2188" s="267"/>
      <c r="BR2188" s="267"/>
      <c r="BS2188" s="267"/>
      <c r="BT2188" s="267"/>
      <c r="BU2188" s="267"/>
      <c r="BV2188" s="267"/>
      <c r="BW2188" s="267"/>
      <c r="BX2188" s="267"/>
      <c r="BY2188" s="267"/>
      <c r="BZ2188" s="267"/>
      <c r="CA2188" s="267"/>
      <c r="CB2188" s="267"/>
      <c r="CC2188" s="267"/>
      <c r="CD2188" s="267"/>
      <c r="CE2188" s="267"/>
      <c r="CF2188" s="267"/>
      <c r="CG2188" s="267"/>
      <c r="CH2188" s="267"/>
      <c r="CI2188" s="267"/>
      <c r="CJ2188" s="267"/>
      <c r="CK2188" s="267"/>
      <c r="CL2188" s="267"/>
      <c r="CM2188" s="267"/>
      <c r="CN2188" s="267"/>
      <c r="CO2188" s="267"/>
      <c r="CP2188" s="267"/>
      <c r="CQ2188" s="267"/>
      <c r="CR2188" s="267"/>
      <c r="CS2188" s="267"/>
      <c r="CT2188" s="267"/>
      <c r="CU2188" s="267"/>
      <c r="CV2188" s="267"/>
      <c r="CW2188" s="267"/>
      <c r="CX2188" s="267"/>
      <c r="CY2188" s="267"/>
      <c r="CZ2188" s="267"/>
      <c r="DA2188" s="267"/>
      <c r="DB2188" s="267"/>
      <c r="DC2188" s="267"/>
      <c r="DD2188" s="267"/>
      <c r="DE2188" s="267"/>
      <c r="DF2188" s="267"/>
      <c r="DG2188" s="267"/>
      <c r="DH2188" s="267"/>
      <c r="DI2188" s="267"/>
      <c r="DJ2188" s="267"/>
      <c r="DK2188" s="267"/>
      <c r="DL2188" s="267"/>
      <c r="DM2188" s="267"/>
      <c r="DN2188" s="267"/>
      <c r="DO2188" s="267"/>
      <c r="DP2188" s="267"/>
      <c r="DQ2188" s="267"/>
      <c r="DR2188" s="267"/>
      <c r="DS2188" s="267"/>
      <c r="DT2188" s="267"/>
      <c r="DU2188" s="267"/>
      <c r="DV2188" s="267"/>
      <c r="DW2188" s="267"/>
      <c r="DX2188" s="267"/>
      <c r="DY2188" s="267"/>
      <c r="DZ2188" s="267"/>
      <c r="EA2188" s="267"/>
      <c r="EB2188" s="267"/>
      <c r="EC2188" s="267"/>
      <c r="ED2188" s="267"/>
      <c r="EE2188" s="267"/>
      <c r="EF2188" s="267"/>
      <c r="EG2188" s="267"/>
      <c r="EH2188" s="267"/>
      <c r="EI2188" s="267"/>
      <c r="EJ2188" s="267"/>
      <c r="EK2188" s="267"/>
      <c r="EL2188" s="267"/>
      <c r="EM2188" s="267"/>
      <c r="EN2188" s="267"/>
      <c r="EO2188" s="267"/>
      <c r="EP2188" s="267"/>
      <c r="EQ2188" s="267"/>
      <c r="ER2188" s="267"/>
      <c r="ES2188" s="267"/>
      <c r="ET2188" s="267"/>
      <c r="EU2188" s="267"/>
      <c r="EV2188" s="267"/>
      <c r="EW2188" s="267"/>
      <c r="EX2188" s="267"/>
      <c r="EY2188" s="267"/>
      <c r="EZ2188" s="267"/>
      <c r="FA2188" s="267"/>
      <c r="FB2188" s="267"/>
      <c r="FC2188" s="267"/>
      <c r="FD2188" s="267"/>
      <c r="FE2188" s="267"/>
      <c r="FF2188" s="267"/>
      <c r="FG2188" s="267"/>
      <c r="FH2188" s="267"/>
      <c r="FI2188" s="267"/>
      <c r="FJ2188" s="267"/>
      <c r="FK2188" s="267"/>
      <c r="FL2188" s="267"/>
      <c r="FM2188" s="267"/>
      <c r="FN2188" s="267"/>
      <c r="FO2188" s="267"/>
      <c r="FP2188" s="267"/>
      <c r="FQ2188" s="267"/>
      <c r="FR2188" s="267"/>
      <c r="FS2188" s="267"/>
      <c r="FT2188" s="267"/>
      <c r="FU2188" s="267"/>
      <c r="FV2188" s="267"/>
      <c r="FW2188" s="267"/>
      <c r="FX2188" s="267"/>
      <c r="FY2188" s="267"/>
      <c r="FZ2188" s="267"/>
      <c r="GA2188" s="267"/>
      <c r="GB2188" s="267"/>
      <c r="GC2188" s="267"/>
      <c r="GD2188" s="267"/>
      <c r="GE2188" s="267"/>
      <c r="GF2188" s="267"/>
      <c r="GG2188" s="267"/>
      <c r="GH2188" s="267"/>
      <c r="GI2188" s="267"/>
      <c r="GJ2188" s="267"/>
      <c r="GK2188" s="267"/>
      <c r="GL2188" s="267"/>
      <c r="GM2188" s="267"/>
      <c r="GN2188" s="267"/>
      <c r="GO2188" s="267"/>
      <c r="GP2188" s="267"/>
      <c r="GQ2188" s="267"/>
      <c r="GR2188" s="267"/>
      <c r="GS2188" s="267"/>
      <c r="GT2188" s="267"/>
      <c r="GU2188" s="267"/>
      <c r="GV2188" s="267"/>
      <c r="GW2188" s="267"/>
      <c r="GX2188" s="267"/>
      <c r="GY2188" s="267"/>
      <c r="GZ2188" s="267"/>
      <c r="HA2188" s="267"/>
      <c r="HB2188" s="267"/>
      <c r="HC2188" s="267"/>
      <c r="HD2188" s="267"/>
      <c r="HE2188" s="267"/>
      <c r="HF2188" s="267"/>
      <c r="HG2188" s="267"/>
      <c r="HH2188" s="267"/>
      <c r="HI2188" s="267"/>
      <c r="HJ2188" s="267"/>
      <c r="HK2188" s="267"/>
      <c r="HL2188" s="267"/>
      <c r="HM2188" s="267"/>
      <c r="HN2188" s="267"/>
      <c r="HO2188" s="267"/>
      <c r="HP2188" s="267"/>
      <c r="HQ2188" s="267"/>
      <c r="HR2188" s="267"/>
      <c r="HS2188" s="267"/>
      <c r="HT2188" s="267"/>
      <c r="HU2188" s="267"/>
      <c r="HV2188" s="267"/>
      <c r="HW2188" s="267"/>
      <c r="HX2188" s="267"/>
      <c r="HY2188" s="267"/>
      <c r="HZ2188" s="267"/>
      <c r="IA2188" s="267"/>
      <c r="IB2188" s="267"/>
      <c r="IC2188" s="267"/>
      <c r="ID2188" s="267"/>
      <c r="IE2188" s="267"/>
      <c r="IF2188" s="267"/>
      <c r="IG2188" s="267"/>
      <c r="IH2188" s="267"/>
      <c r="II2188" s="267"/>
      <c r="IJ2188" s="267"/>
      <c r="IK2188" s="267"/>
      <c r="IL2188" s="267"/>
      <c r="IM2188" s="267"/>
      <c r="IN2188" s="267"/>
      <c r="IO2188" s="267"/>
      <c r="IP2188" s="267"/>
      <c r="IQ2188" s="267"/>
      <c r="IR2188" s="267"/>
      <c r="IS2188" s="267"/>
      <c r="IT2188" s="267"/>
      <c r="IU2188" s="267"/>
    </row>
    <row r="2189" spans="1:255" s="268" customFormat="1" ht="12.75">
      <c r="A2189" s="267"/>
      <c r="B2189" s="267"/>
      <c r="C2189" s="267"/>
      <c r="D2189" s="267"/>
      <c r="E2189" s="267"/>
      <c r="F2189" s="267"/>
      <c r="G2189" s="267"/>
      <c r="H2189" s="267"/>
      <c r="I2189" s="267"/>
      <c r="J2189" s="267"/>
      <c r="K2189" s="267"/>
      <c r="L2189" s="267"/>
      <c r="M2189" s="267"/>
      <c r="N2189" s="267"/>
      <c r="O2189" s="267"/>
      <c r="P2189" s="267"/>
      <c r="Q2189" s="267"/>
      <c r="R2189" s="267"/>
      <c r="S2189" s="267"/>
      <c r="T2189" s="267"/>
      <c r="U2189" s="267"/>
      <c r="V2189" s="267"/>
      <c r="W2189" s="267"/>
      <c r="X2189" s="267"/>
      <c r="Y2189" s="267"/>
      <c r="Z2189" s="267"/>
      <c r="AA2189" s="267"/>
      <c r="AB2189" s="267"/>
      <c r="AC2189" s="267"/>
      <c r="AD2189" s="267"/>
      <c r="AE2189" s="267"/>
      <c r="AF2189" s="267"/>
      <c r="AG2189" s="267"/>
      <c r="AH2189" s="267"/>
      <c r="AI2189" s="267"/>
      <c r="AJ2189" s="267"/>
      <c r="AK2189" s="267"/>
      <c r="AL2189" s="267"/>
      <c r="AM2189" s="267"/>
      <c r="AN2189" s="267"/>
      <c r="AO2189" s="267"/>
      <c r="AP2189" s="267"/>
      <c r="AQ2189" s="267"/>
      <c r="AR2189" s="267"/>
      <c r="AS2189" s="267"/>
      <c r="AT2189" s="267"/>
      <c r="AU2189" s="267"/>
      <c r="AV2189" s="267"/>
      <c r="AW2189" s="267"/>
      <c r="AX2189" s="267"/>
      <c r="AY2189" s="267"/>
      <c r="AZ2189" s="267"/>
      <c r="BA2189" s="267"/>
      <c r="BB2189" s="267"/>
      <c r="BC2189" s="267"/>
      <c r="BD2189" s="267"/>
      <c r="BE2189" s="267"/>
      <c r="BF2189" s="267"/>
      <c r="BG2189" s="267"/>
      <c r="BH2189" s="267"/>
      <c r="BI2189" s="267"/>
      <c r="BJ2189" s="267"/>
      <c r="BK2189" s="267"/>
      <c r="BL2189" s="267"/>
      <c r="BM2189" s="267"/>
      <c r="BN2189" s="267"/>
      <c r="BO2189" s="267"/>
      <c r="BP2189" s="267"/>
      <c r="BQ2189" s="267"/>
      <c r="BR2189" s="267"/>
      <c r="BS2189" s="267"/>
      <c r="BT2189" s="267"/>
      <c r="BU2189" s="267"/>
      <c r="BV2189" s="267"/>
      <c r="BW2189" s="267"/>
      <c r="BX2189" s="267"/>
      <c r="BY2189" s="267"/>
      <c r="BZ2189" s="267"/>
      <c r="CA2189" s="267"/>
      <c r="CB2189" s="267"/>
      <c r="CC2189" s="267"/>
      <c r="CD2189" s="267"/>
      <c r="CE2189" s="267"/>
      <c r="CF2189" s="267"/>
      <c r="CG2189" s="267"/>
      <c r="CH2189" s="267"/>
      <c r="CI2189" s="267"/>
      <c r="CJ2189" s="267"/>
      <c r="CK2189" s="267"/>
      <c r="CL2189" s="267"/>
      <c r="CM2189" s="267"/>
      <c r="CN2189" s="267"/>
      <c r="CO2189" s="267"/>
      <c r="CP2189" s="267"/>
      <c r="CQ2189" s="267"/>
      <c r="CR2189" s="267"/>
      <c r="CS2189" s="267"/>
      <c r="CT2189" s="267"/>
      <c r="CU2189" s="267"/>
      <c r="CV2189" s="267"/>
      <c r="CW2189" s="267"/>
      <c r="CX2189" s="267"/>
      <c r="CY2189" s="267"/>
      <c r="CZ2189" s="267"/>
      <c r="DA2189" s="267"/>
      <c r="DB2189" s="267"/>
      <c r="DC2189" s="267"/>
      <c r="DD2189" s="267"/>
      <c r="DE2189" s="267"/>
      <c r="DF2189" s="267"/>
      <c r="DG2189" s="267"/>
      <c r="DH2189" s="267"/>
      <c r="DI2189" s="267"/>
      <c r="DJ2189" s="267"/>
      <c r="DK2189" s="267"/>
      <c r="DL2189" s="267"/>
      <c r="DM2189" s="267"/>
      <c r="DN2189" s="267"/>
      <c r="DO2189" s="267"/>
      <c r="DP2189" s="267"/>
      <c r="DQ2189" s="267"/>
      <c r="DR2189" s="267"/>
      <c r="DS2189" s="267"/>
      <c r="DT2189" s="267"/>
      <c r="DU2189" s="267"/>
      <c r="DV2189" s="267"/>
      <c r="DW2189" s="267"/>
      <c r="DX2189" s="267"/>
      <c r="DY2189" s="267"/>
      <c r="DZ2189" s="267"/>
      <c r="EA2189" s="267"/>
      <c r="EB2189" s="267"/>
      <c r="EC2189" s="267"/>
      <c r="ED2189" s="267"/>
      <c r="EE2189" s="267"/>
      <c r="EF2189" s="267"/>
      <c r="EG2189" s="267"/>
      <c r="EH2189" s="267"/>
      <c r="EI2189" s="267"/>
      <c r="EJ2189" s="267"/>
      <c r="EK2189" s="267"/>
      <c r="EL2189" s="267"/>
      <c r="EM2189" s="267"/>
      <c r="EN2189" s="267"/>
      <c r="EO2189" s="267"/>
      <c r="EP2189" s="267"/>
      <c r="EQ2189" s="267"/>
      <c r="ER2189" s="267"/>
      <c r="ES2189" s="267"/>
      <c r="ET2189" s="267"/>
      <c r="EU2189" s="267"/>
      <c r="EV2189" s="267"/>
      <c r="EW2189" s="267"/>
      <c r="EX2189" s="267"/>
      <c r="EY2189" s="267"/>
      <c r="EZ2189" s="267"/>
      <c r="FA2189" s="267"/>
      <c r="FB2189" s="267"/>
      <c r="FC2189" s="267"/>
      <c r="FD2189" s="267"/>
      <c r="FE2189" s="267"/>
      <c r="FF2189" s="267"/>
      <c r="FG2189" s="267"/>
      <c r="FH2189" s="267"/>
      <c r="FI2189" s="267"/>
      <c r="FJ2189" s="267"/>
      <c r="FK2189" s="267"/>
      <c r="FL2189" s="267"/>
      <c r="FM2189" s="267"/>
      <c r="FN2189" s="267"/>
      <c r="FO2189" s="267"/>
      <c r="FP2189" s="267"/>
      <c r="FQ2189" s="267"/>
      <c r="FR2189" s="267"/>
      <c r="FS2189" s="267"/>
      <c r="FT2189" s="267"/>
      <c r="FU2189" s="267"/>
      <c r="FV2189" s="267"/>
      <c r="FW2189" s="267"/>
      <c r="FX2189" s="267"/>
      <c r="FY2189" s="267"/>
      <c r="FZ2189" s="267"/>
      <c r="GA2189" s="267"/>
      <c r="GB2189" s="267"/>
      <c r="GC2189" s="267"/>
      <c r="GD2189" s="267"/>
      <c r="GE2189" s="267"/>
      <c r="GF2189" s="267"/>
      <c r="GG2189" s="267"/>
      <c r="GH2189" s="267"/>
      <c r="GI2189" s="267"/>
      <c r="GJ2189" s="267"/>
      <c r="GK2189" s="267"/>
      <c r="GL2189" s="267"/>
      <c r="GM2189" s="267"/>
      <c r="GN2189" s="267"/>
      <c r="GO2189" s="267"/>
      <c r="GP2189" s="267"/>
      <c r="GQ2189" s="267"/>
      <c r="GR2189" s="267"/>
      <c r="GS2189" s="267"/>
      <c r="GT2189" s="267"/>
      <c r="GU2189" s="267"/>
      <c r="GV2189" s="267"/>
      <c r="GW2189" s="267"/>
      <c r="GX2189" s="267"/>
      <c r="GY2189" s="267"/>
      <c r="GZ2189" s="267"/>
      <c r="HA2189" s="267"/>
      <c r="HB2189" s="267"/>
      <c r="HC2189" s="267"/>
      <c r="HD2189" s="267"/>
      <c r="HE2189" s="267"/>
      <c r="HF2189" s="267"/>
      <c r="HG2189" s="267"/>
      <c r="HH2189" s="267"/>
      <c r="HI2189" s="267"/>
      <c r="HJ2189" s="267"/>
      <c r="HK2189" s="267"/>
      <c r="HL2189" s="267"/>
      <c r="HM2189" s="267"/>
      <c r="HN2189" s="267"/>
      <c r="HO2189" s="267"/>
      <c r="HP2189" s="267"/>
      <c r="HQ2189" s="267"/>
      <c r="HR2189" s="267"/>
      <c r="HS2189" s="267"/>
      <c r="HT2189" s="267"/>
      <c r="HU2189" s="267"/>
      <c r="HV2189" s="267"/>
      <c r="HW2189" s="267"/>
      <c r="HX2189" s="267"/>
      <c r="HY2189" s="267"/>
      <c r="HZ2189" s="267"/>
      <c r="IA2189" s="267"/>
      <c r="IB2189" s="267"/>
      <c r="IC2189" s="267"/>
      <c r="ID2189" s="267"/>
      <c r="IE2189" s="267"/>
      <c r="IF2189" s="267"/>
      <c r="IG2189" s="267"/>
      <c r="IH2189" s="267"/>
      <c r="II2189" s="267"/>
      <c r="IJ2189" s="267"/>
      <c r="IK2189" s="267"/>
      <c r="IL2189" s="267"/>
      <c r="IM2189" s="267"/>
      <c r="IN2189" s="267"/>
      <c r="IO2189" s="267"/>
      <c r="IP2189" s="267"/>
      <c r="IQ2189" s="267"/>
      <c r="IR2189" s="267"/>
      <c r="IS2189" s="267"/>
      <c r="IT2189" s="267"/>
      <c r="IU2189" s="267"/>
    </row>
    <row r="2190" spans="1:255" s="268" customFormat="1" ht="12.75">
      <c r="A2190" s="267"/>
      <c r="B2190" s="267"/>
      <c r="C2190" s="267"/>
      <c r="D2190" s="267"/>
      <c r="E2190" s="267"/>
      <c r="F2190" s="267"/>
      <c r="G2190" s="267"/>
      <c r="H2190" s="267"/>
      <c r="I2190" s="267"/>
      <c r="J2190" s="267"/>
      <c r="K2190" s="267"/>
      <c r="L2190" s="267"/>
      <c r="M2190" s="267"/>
      <c r="N2190" s="267"/>
      <c r="O2190" s="267"/>
      <c r="P2190" s="267"/>
      <c r="Q2190" s="267"/>
      <c r="R2190" s="267"/>
      <c r="S2190" s="267"/>
      <c r="T2190" s="267"/>
      <c r="U2190" s="267"/>
      <c r="V2190" s="267"/>
      <c r="W2190" s="267"/>
      <c r="X2190" s="267"/>
      <c r="Y2190" s="267"/>
      <c r="Z2190" s="267"/>
      <c r="AA2190" s="267"/>
      <c r="AB2190" s="267"/>
      <c r="AC2190" s="267"/>
      <c r="AD2190" s="267"/>
      <c r="AE2190" s="267"/>
      <c r="AF2190" s="267"/>
      <c r="AG2190" s="267"/>
      <c r="AH2190" s="267"/>
      <c r="AI2190" s="267"/>
      <c r="AJ2190" s="267"/>
      <c r="AK2190" s="267"/>
      <c r="AL2190" s="267"/>
      <c r="AM2190" s="267"/>
      <c r="AN2190" s="267"/>
      <c r="AO2190" s="267"/>
      <c r="AP2190" s="267"/>
      <c r="AQ2190" s="267"/>
      <c r="AR2190" s="267"/>
      <c r="AS2190" s="267"/>
      <c r="AT2190" s="267"/>
      <c r="AU2190" s="267"/>
      <c r="AV2190" s="267"/>
      <c r="AW2190" s="267"/>
      <c r="AX2190" s="267"/>
      <c r="AY2190" s="267"/>
      <c r="AZ2190" s="267"/>
      <c r="BA2190" s="267"/>
      <c r="BB2190" s="267"/>
      <c r="BC2190" s="267"/>
      <c r="BD2190" s="267"/>
      <c r="BE2190" s="267"/>
      <c r="BF2190" s="267"/>
      <c r="BG2190" s="267"/>
      <c r="BH2190" s="267"/>
      <c r="BI2190" s="267"/>
      <c r="BJ2190" s="267"/>
      <c r="BK2190" s="267"/>
      <c r="BL2190" s="267"/>
      <c r="BM2190" s="267"/>
      <c r="BN2190" s="267"/>
      <c r="BO2190" s="267"/>
      <c r="BP2190" s="267"/>
      <c r="BQ2190" s="267"/>
      <c r="BR2190" s="267"/>
      <c r="BS2190" s="267"/>
      <c r="BT2190" s="267"/>
      <c r="BU2190" s="267"/>
      <c r="BV2190" s="267"/>
      <c r="BW2190" s="267"/>
      <c r="BX2190" s="267"/>
      <c r="BY2190" s="267"/>
      <c r="BZ2190" s="267"/>
      <c r="CA2190" s="267"/>
      <c r="CB2190" s="267"/>
      <c r="CC2190" s="267"/>
      <c r="CD2190" s="267"/>
      <c r="CE2190" s="267"/>
      <c r="CF2190" s="267"/>
      <c r="CG2190" s="267"/>
      <c r="CH2190" s="267"/>
      <c r="CI2190" s="267"/>
      <c r="CJ2190" s="267"/>
      <c r="CK2190" s="267"/>
      <c r="CL2190" s="267"/>
      <c r="CM2190" s="267"/>
      <c r="CN2190" s="267"/>
      <c r="CO2190" s="267"/>
      <c r="CP2190" s="267"/>
      <c r="CQ2190" s="267"/>
      <c r="CR2190" s="267"/>
      <c r="CS2190" s="267"/>
      <c r="CT2190" s="267"/>
      <c r="CU2190" s="267"/>
      <c r="CV2190" s="267"/>
      <c r="CW2190" s="267"/>
      <c r="CX2190" s="267"/>
      <c r="CY2190" s="267"/>
      <c r="CZ2190" s="267"/>
      <c r="DA2190" s="267"/>
      <c r="DB2190" s="267"/>
      <c r="DC2190" s="267"/>
      <c r="DD2190" s="267"/>
      <c r="DE2190" s="267"/>
      <c r="DF2190" s="267"/>
      <c r="DG2190" s="267"/>
      <c r="DH2190" s="267"/>
      <c r="DI2190" s="267"/>
      <c r="DJ2190" s="267"/>
      <c r="DK2190" s="267"/>
      <c r="DL2190" s="267"/>
      <c r="DM2190" s="267"/>
      <c r="DN2190" s="267"/>
      <c r="DO2190" s="267"/>
      <c r="DP2190" s="267"/>
      <c r="DQ2190" s="267"/>
      <c r="DR2190" s="267"/>
      <c r="DS2190" s="267"/>
      <c r="DT2190" s="267"/>
      <c r="DU2190" s="267"/>
      <c r="DV2190" s="267"/>
      <c r="DW2190" s="267"/>
      <c r="DX2190" s="267"/>
      <c r="DY2190" s="267"/>
      <c r="DZ2190" s="267"/>
      <c r="EA2190" s="267"/>
      <c r="EB2190" s="267"/>
      <c r="EC2190" s="267"/>
      <c r="ED2190" s="267"/>
      <c r="EE2190" s="267"/>
      <c r="EF2190" s="267"/>
      <c r="EG2190" s="267"/>
      <c r="EH2190" s="267"/>
      <c r="EI2190" s="267"/>
      <c r="EJ2190" s="267"/>
      <c r="EK2190" s="267"/>
      <c r="EL2190" s="267"/>
      <c r="EM2190" s="267"/>
      <c r="EN2190" s="267"/>
      <c r="EO2190" s="267"/>
      <c r="EP2190" s="267"/>
      <c r="EQ2190" s="267"/>
      <c r="ER2190" s="267"/>
      <c r="ES2190" s="267"/>
      <c r="ET2190" s="267"/>
      <c r="EU2190" s="267"/>
      <c r="EV2190" s="267"/>
      <c r="EW2190" s="267"/>
      <c r="EX2190" s="267"/>
      <c r="EY2190" s="267"/>
      <c r="EZ2190" s="267"/>
      <c r="FA2190" s="267"/>
      <c r="FB2190" s="267"/>
      <c r="FC2190" s="267"/>
      <c r="FD2190" s="267"/>
      <c r="FE2190" s="267"/>
      <c r="FF2190" s="267"/>
      <c r="FG2190" s="267"/>
      <c r="FH2190" s="267"/>
      <c r="FI2190" s="267"/>
      <c r="FJ2190" s="267"/>
      <c r="FK2190" s="267"/>
      <c r="FL2190" s="267"/>
      <c r="FM2190" s="267"/>
      <c r="FN2190" s="267"/>
      <c r="FO2190" s="267"/>
      <c r="FP2190" s="267"/>
      <c r="FQ2190" s="267"/>
      <c r="FR2190" s="267"/>
      <c r="FS2190" s="267"/>
      <c r="FT2190" s="267"/>
      <c r="FU2190" s="267"/>
      <c r="FV2190" s="267"/>
      <c r="FW2190" s="267"/>
      <c r="FX2190" s="267"/>
      <c r="FY2190" s="267"/>
      <c r="FZ2190" s="267"/>
      <c r="GA2190" s="267"/>
      <c r="GB2190" s="267"/>
      <c r="GC2190" s="267"/>
      <c r="GD2190" s="267"/>
      <c r="GE2190" s="267"/>
      <c r="GF2190" s="267"/>
      <c r="GG2190" s="267"/>
      <c r="GH2190" s="267"/>
      <c r="GI2190" s="267"/>
      <c r="GJ2190" s="267"/>
      <c r="GK2190" s="267"/>
      <c r="GL2190" s="267"/>
      <c r="GM2190" s="267"/>
      <c r="GN2190" s="267"/>
      <c r="GO2190" s="267"/>
      <c r="GP2190" s="267"/>
      <c r="GQ2190" s="267"/>
      <c r="GR2190" s="267"/>
      <c r="GS2190" s="267"/>
      <c r="GT2190" s="267"/>
      <c r="GU2190" s="267"/>
      <c r="GV2190" s="267"/>
      <c r="GW2190" s="267"/>
      <c r="GX2190" s="267"/>
      <c r="GY2190" s="267"/>
      <c r="GZ2190" s="267"/>
      <c r="HA2190" s="267"/>
      <c r="HB2190" s="267"/>
      <c r="HC2190" s="267"/>
      <c r="HD2190" s="267"/>
      <c r="HE2190" s="267"/>
      <c r="HF2190" s="267"/>
      <c r="HG2190" s="267"/>
      <c r="HH2190" s="267"/>
      <c r="HI2190" s="267"/>
      <c r="HJ2190" s="267"/>
      <c r="HK2190" s="267"/>
      <c r="HL2190" s="267"/>
      <c r="HM2190" s="267"/>
      <c r="HN2190" s="267"/>
      <c r="HO2190" s="267"/>
      <c r="HP2190" s="267"/>
      <c r="HQ2190" s="267"/>
      <c r="HR2190" s="267"/>
      <c r="HS2190" s="267"/>
      <c r="HT2190" s="267"/>
      <c r="HU2190" s="267"/>
      <c r="HV2190" s="267"/>
      <c r="HW2190" s="267"/>
      <c r="HX2190" s="267"/>
      <c r="HY2190" s="267"/>
      <c r="HZ2190" s="267"/>
      <c r="IA2190" s="267"/>
      <c r="IB2190" s="267"/>
      <c r="IC2190" s="267"/>
      <c r="ID2190" s="267"/>
      <c r="IE2190" s="267"/>
      <c r="IF2190" s="267"/>
      <c r="IG2190" s="267"/>
      <c r="IH2190" s="267"/>
      <c r="II2190" s="267"/>
      <c r="IJ2190" s="267"/>
      <c r="IK2190" s="267"/>
      <c r="IL2190" s="267"/>
      <c r="IM2190" s="267"/>
      <c r="IN2190" s="267"/>
      <c r="IO2190" s="267"/>
      <c r="IP2190" s="267"/>
      <c r="IQ2190" s="267"/>
      <c r="IR2190" s="267"/>
      <c r="IS2190" s="267"/>
      <c r="IT2190" s="267"/>
      <c r="IU2190" s="267"/>
    </row>
    <row r="2191" spans="1:255" s="268" customFormat="1" ht="12.75">
      <c r="A2191" s="267"/>
      <c r="B2191" s="267"/>
      <c r="C2191" s="267"/>
      <c r="D2191" s="267"/>
      <c r="E2191" s="267"/>
      <c r="F2191" s="267"/>
      <c r="G2191" s="267"/>
      <c r="H2191" s="267"/>
      <c r="I2191" s="267"/>
      <c r="J2191" s="267"/>
      <c r="K2191" s="267"/>
      <c r="L2191" s="267"/>
      <c r="M2191" s="267"/>
      <c r="N2191" s="267"/>
      <c r="O2191" s="267"/>
      <c r="P2191" s="267"/>
      <c r="Q2191" s="267"/>
      <c r="R2191" s="267"/>
      <c r="S2191" s="267"/>
      <c r="T2191" s="267"/>
      <c r="U2191" s="267"/>
      <c r="V2191" s="267"/>
      <c r="W2191" s="267"/>
      <c r="X2191" s="267"/>
      <c r="Y2191" s="267"/>
      <c r="Z2191" s="267"/>
      <c r="AA2191" s="267"/>
      <c r="AB2191" s="267"/>
      <c r="AC2191" s="267"/>
      <c r="AD2191" s="267"/>
      <c r="AE2191" s="267"/>
      <c r="AF2191" s="267"/>
      <c r="AG2191" s="267"/>
      <c r="AH2191" s="267"/>
      <c r="AI2191" s="267"/>
      <c r="AJ2191" s="267"/>
      <c r="AK2191" s="267"/>
      <c r="AL2191" s="267"/>
      <c r="AM2191" s="267"/>
      <c r="AN2191" s="267"/>
      <c r="AO2191" s="267"/>
      <c r="AP2191" s="267"/>
      <c r="AQ2191" s="267"/>
      <c r="AR2191" s="267"/>
      <c r="AS2191" s="267"/>
      <c r="AT2191" s="267"/>
      <c r="AU2191" s="267"/>
      <c r="AV2191" s="267"/>
      <c r="AW2191" s="267"/>
      <c r="AX2191" s="267"/>
      <c r="AY2191" s="267"/>
      <c r="AZ2191" s="267"/>
      <c r="BA2191" s="267"/>
      <c r="BB2191" s="267"/>
      <c r="BC2191" s="267"/>
      <c r="BD2191" s="267"/>
      <c r="BE2191" s="267"/>
      <c r="BF2191" s="267"/>
      <c r="BG2191" s="267"/>
      <c r="BH2191" s="267"/>
      <c r="BI2191" s="267"/>
      <c r="BJ2191" s="267"/>
      <c r="BK2191" s="267"/>
      <c r="BL2191" s="267"/>
      <c r="BM2191" s="267"/>
      <c r="BN2191" s="267"/>
      <c r="BO2191" s="267"/>
      <c r="BP2191" s="267"/>
      <c r="BQ2191" s="267"/>
      <c r="BR2191" s="267"/>
      <c r="BS2191" s="267"/>
      <c r="BT2191" s="267"/>
      <c r="BU2191" s="267"/>
      <c r="BV2191" s="267"/>
      <c r="BW2191" s="267"/>
      <c r="BX2191" s="267"/>
      <c r="BY2191" s="267"/>
      <c r="BZ2191" s="267"/>
      <c r="CA2191" s="267"/>
      <c r="CB2191" s="267"/>
      <c r="CC2191" s="267"/>
      <c r="CD2191" s="267"/>
      <c r="CE2191" s="267"/>
      <c r="CF2191" s="267"/>
      <c r="CG2191" s="267"/>
      <c r="CH2191" s="267"/>
      <c r="CI2191" s="267"/>
      <c r="CJ2191" s="267"/>
      <c r="CK2191" s="267"/>
      <c r="CL2191" s="267"/>
      <c r="CM2191" s="267"/>
      <c r="CN2191" s="267"/>
      <c r="CO2191" s="267"/>
      <c r="CP2191" s="267"/>
      <c r="CQ2191" s="267"/>
      <c r="CR2191" s="267"/>
      <c r="CS2191" s="267"/>
      <c r="CT2191" s="267"/>
      <c r="CU2191" s="267"/>
      <c r="CV2191" s="267"/>
      <c r="CW2191" s="267"/>
      <c r="CX2191" s="267"/>
      <c r="CY2191" s="267"/>
      <c r="CZ2191" s="267"/>
      <c r="DA2191" s="267"/>
      <c r="DB2191" s="267"/>
      <c r="DC2191" s="267"/>
      <c r="DD2191" s="267"/>
      <c r="DE2191" s="267"/>
      <c r="DF2191" s="267"/>
      <c r="DG2191" s="267"/>
      <c r="DH2191" s="267"/>
      <c r="DI2191" s="267"/>
      <c r="DJ2191" s="267"/>
      <c r="DK2191" s="267"/>
      <c r="DL2191" s="267"/>
      <c r="DM2191" s="267"/>
      <c r="DN2191" s="267"/>
      <c r="DO2191" s="267"/>
      <c r="DP2191" s="267"/>
      <c r="DQ2191" s="267"/>
      <c r="DR2191" s="267"/>
      <c r="DS2191" s="267"/>
      <c r="DT2191" s="267"/>
      <c r="DU2191" s="267"/>
      <c r="DV2191" s="267"/>
      <c r="DW2191" s="267"/>
      <c r="DX2191" s="267"/>
      <c r="DY2191" s="267"/>
      <c r="DZ2191" s="267"/>
      <c r="EA2191" s="267"/>
      <c r="EB2191" s="267"/>
      <c r="EC2191" s="267"/>
      <c r="ED2191" s="267"/>
      <c r="EE2191" s="267"/>
      <c r="EF2191" s="267"/>
      <c r="EG2191" s="267"/>
      <c r="EH2191" s="267"/>
      <c r="EI2191" s="267"/>
      <c r="EJ2191" s="267"/>
      <c r="EK2191" s="267"/>
      <c r="EL2191" s="267"/>
      <c r="EM2191" s="267"/>
      <c r="EN2191" s="267"/>
      <c r="EO2191" s="267"/>
      <c r="EP2191" s="267"/>
      <c r="EQ2191" s="267"/>
      <c r="ER2191" s="267"/>
      <c r="ES2191" s="267"/>
      <c r="ET2191" s="267"/>
      <c r="EU2191" s="267"/>
      <c r="EV2191" s="267"/>
      <c r="EW2191" s="267"/>
      <c r="EX2191" s="267"/>
      <c r="EY2191" s="267"/>
      <c r="EZ2191" s="267"/>
      <c r="FA2191" s="267"/>
      <c r="FB2191" s="267"/>
      <c r="FC2191" s="267"/>
      <c r="FD2191" s="267"/>
      <c r="FE2191" s="267"/>
      <c r="FF2191" s="267"/>
      <c r="FG2191" s="267"/>
      <c r="FH2191" s="267"/>
      <c r="FI2191" s="267"/>
      <c r="FJ2191" s="267"/>
      <c r="FK2191" s="267"/>
      <c r="FL2191" s="267"/>
      <c r="FM2191" s="267"/>
      <c r="FN2191" s="267"/>
      <c r="FO2191" s="267"/>
      <c r="FP2191" s="267"/>
      <c r="FQ2191" s="267"/>
      <c r="FR2191" s="267"/>
      <c r="FS2191" s="267"/>
      <c r="FT2191" s="267"/>
      <c r="FU2191" s="267"/>
      <c r="FV2191" s="267"/>
      <c r="FW2191" s="267"/>
      <c r="FX2191" s="267"/>
      <c r="FY2191" s="267"/>
      <c r="FZ2191" s="267"/>
      <c r="GA2191" s="267"/>
      <c r="GB2191" s="267"/>
      <c r="GC2191" s="267"/>
      <c r="GD2191" s="267"/>
      <c r="GE2191" s="267"/>
      <c r="GF2191" s="267"/>
      <c r="GG2191" s="267"/>
      <c r="GH2191" s="267"/>
      <c r="GI2191" s="267"/>
      <c r="GJ2191" s="267"/>
      <c r="GK2191" s="267"/>
      <c r="GL2191" s="267"/>
      <c r="GM2191" s="267"/>
      <c r="GN2191" s="267"/>
      <c r="GO2191" s="267"/>
      <c r="GP2191" s="267"/>
      <c r="GQ2191" s="267"/>
      <c r="GR2191" s="267"/>
      <c r="GS2191" s="267"/>
      <c r="GT2191" s="267"/>
      <c r="GU2191" s="267"/>
      <c r="GV2191" s="267"/>
      <c r="GW2191" s="267"/>
      <c r="GX2191" s="267"/>
      <c r="GY2191" s="267"/>
      <c r="GZ2191" s="267"/>
      <c r="HA2191" s="267"/>
      <c r="HB2191" s="267"/>
      <c r="HC2191" s="267"/>
      <c r="HD2191" s="267"/>
      <c r="HE2191" s="267"/>
      <c r="HF2191" s="267"/>
      <c r="HG2191" s="267"/>
      <c r="HH2191" s="267"/>
      <c r="HI2191" s="267"/>
      <c r="HJ2191" s="267"/>
      <c r="HK2191" s="267"/>
      <c r="HL2191" s="267"/>
      <c r="HM2191" s="267"/>
      <c r="HN2191" s="267"/>
      <c r="HO2191" s="267"/>
      <c r="HP2191" s="267"/>
      <c r="HQ2191" s="267"/>
      <c r="HR2191" s="267"/>
      <c r="HS2191" s="267"/>
      <c r="HT2191" s="267"/>
      <c r="HU2191" s="267"/>
      <c r="HV2191" s="267"/>
      <c r="HW2191" s="267"/>
      <c r="HX2191" s="267"/>
      <c r="HY2191" s="267"/>
      <c r="HZ2191" s="267"/>
      <c r="IA2191" s="267"/>
      <c r="IB2191" s="267"/>
      <c r="IC2191" s="267"/>
      <c r="ID2191" s="267"/>
      <c r="IE2191" s="267"/>
      <c r="IF2191" s="267"/>
      <c r="IG2191" s="267"/>
      <c r="IH2191" s="267"/>
      <c r="II2191" s="267"/>
      <c r="IJ2191" s="267"/>
      <c r="IK2191" s="267"/>
      <c r="IL2191" s="267"/>
      <c r="IM2191" s="267"/>
      <c r="IN2191" s="267"/>
      <c r="IO2191" s="267"/>
      <c r="IP2191" s="267"/>
      <c r="IQ2191" s="267"/>
      <c r="IR2191" s="267"/>
      <c r="IS2191" s="267"/>
      <c r="IT2191" s="267"/>
      <c r="IU2191" s="267"/>
    </row>
    <row r="2192" spans="1:255" s="268" customFormat="1" ht="12.75">
      <c r="A2192" s="267"/>
      <c r="B2192" s="267"/>
      <c r="C2192" s="267"/>
      <c r="D2192" s="267"/>
      <c r="E2192" s="267"/>
      <c r="F2192" s="267"/>
      <c r="G2192" s="267"/>
      <c r="H2192" s="267"/>
      <c r="I2192" s="267"/>
      <c r="J2192" s="267"/>
      <c r="K2192" s="267"/>
      <c r="L2192" s="267"/>
      <c r="M2192" s="267"/>
      <c r="N2192" s="267"/>
      <c r="O2192" s="267"/>
      <c r="P2192" s="267"/>
      <c r="Q2192" s="267"/>
      <c r="R2192" s="267"/>
      <c r="S2192" s="267"/>
      <c r="T2192" s="267"/>
      <c r="U2192" s="267"/>
      <c r="V2192" s="267"/>
      <c r="W2192" s="267"/>
      <c r="X2192" s="267"/>
      <c r="Y2192" s="267"/>
      <c r="Z2192" s="267"/>
      <c r="AA2192" s="267"/>
      <c r="AB2192" s="267"/>
      <c r="AC2192" s="267"/>
      <c r="AD2192" s="267"/>
      <c r="AE2192" s="267"/>
      <c r="AF2192" s="267"/>
      <c r="AG2192" s="267"/>
      <c r="AH2192" s="267"/>
      <c r="AI2192" s="267"/>
      <c r="AJ2192" s="267"/>
      <c r="AK2192" s="267"/>
      <c r="AL2192" s="267"/>
      <c r="AM2192" s="267"/>
      <c r="AN2192" s="267"/>
      <c r="AO2192" s="267"/>
      <c r="AP2192" s="267"/>
      <c r="AQ2192" s="267"/>
      <c r="AR2192" s="267"/>
      <c r="AS2192" s="267"/>
      <c r="AT2192" s="267"/>
      <c r="AU2192" s="267"/>
      <c r="AV2192" s="267"/>
      <c r="AW2192" s="267"/>
      <c r="AX2192" s="267"/>
      <c r="AY2192" s="267"/>
      <c r="AZ2192" s="267"/>
      <c r="BA2192" s="267"/>
      <c r="BB2192" s="267"/>
      <c r="BC2192" s="267"/>
      <c r="BD2192" s="267"/>
      <c r="BE2192" s="267"/>
      <c r="BF2192" s="267"/>
      <c r="BG2192" s="267"/>
      <c r="BH2192" s="267"/>
      <c r="BI2192" s="267"/>
      <c r="BJ2192" s="267"/>
      <c r="BK2192" s="267"/>
      <c r="BL2192" s="267"/>
      <c r="BM2192" s="267"/>
      <c r="BN2192" s="267"/>
      <c r="BO2192" s="267"/>
      <c r="BP2192" s="267"/>
      <c r="BQ2192" s="267"/>
      <c r="BR2192" s="267"/>
      <c r="BS2192" s="267"/>
      <c r="BT2192" s="267"/>
      <c r="BU2192" s="267"/>
      <c r="BV2192" s="267"/>
      <c r="BW2192" s="267"/>
      <c r="BX2192" s="267"/>
      <c r="BY2192" s="267"/>
      <c r="BZ2192" s="267"/>
      <c r="CA2192" s="267"/>
      <c r="CB2192" s="267"/>
      <c r="CC2192" s="267"/>
      <c r="CD2192" s="267"/>
      <c r="CE2192" s="267"/>
      <c r="CF2192" s="267"/>
      <c r="CG2192" s="267"/>
      <c r="CH2192" s="267"/>
      <c r="CI2192" s="267"/>
      <c r="CJ2192" s="267"/>
      <c r="CK2192" s="267"/>
      <c r="CL2192" s="267"/>
      <c r="CM2192" s="267"/>
      <c r="CN2192" s="267"/>
      <c r="CO2192" s="267"/>
      <c r="CP2192" s="267"/>
      <c r="CQ2192" s="267"/>
      <c r="CR2192" s="267"/>
      <c r="CS2192" s="267"/>
      <c r="CT2192" s="267"/>
      <c r="CU2192" s="267"/>
      <c r="CV2192" s="267"/>
      <c r="CW2192" s="267"/>
      <c r="CX2192" s="267"/>
      <c r="CY2192" s="267"/>
      <c r="CZ2192" s="267"/>
      <c r="DA2192" s="267"/>
      <c r="DB2192" s="267"/>
      <c r="DC2192" s="267"/>
      <c r="DD2192" s="267"/>
      <c r="DE2192" s="267"/>
      <c r="DF2192" s="267"/>
      <c r="DG2192" s="267"/>
      <c r="DH2192" s="267"/>
      <c r="DI2192" s="267"/>
      <c r="DJ2192" s="267"/>
      <c r="DK2192" s="267"/>
      <c r="DL2192" s="267"/>
      <c r="DM2192" s="267"/>
      <c r="DN2192" s="267"/>
      <c r="DO2192" s="267"/>
      <c r="DP2192" s="267"/>
      <c r="DQ2192" s="267"/>
      <c r="DR2192" s="267"/>
      <c r="DS2192" s="267"/>
      <c r="DT2192" s="267"/>
      <c r="DU2192" s="267"/>
      <c r="DV2192" s="267"/>
      <c r="DW2192" s="267"/>
      <c r="DX2192" s="267"/>
      <c r="DY2192" s="267"/>
      <c r="DZ2192" s="267"/>
      <c r="EA2192" s="267"/>
      <c r="EB2192" s="267"/>
      <c r="EC2192" s="267"/>
      <c r="ED2192" s="267"/>
      <c r="EE2192" s="267"/>
      <c r="EF2192" s="267"/>
      <c r="EG2192" s="267"/>
      <c r="EH2192" s="267"/>
      <c r="EI2192" s="267"/>
      <c r="EJ2192" s="267"/>
      <c r="EK2192" s="267"/>
      <c r="EL2192" s="267"/>
      <c r="EM2192" s="267"/>
      <c r="EN2192" s="267"/>
      <c r="EO2192" s="267"/>
      <c r="EP2192" s="267"/>
      <c r="EQ2192" s="267"/>
      <c r="ER2192" s="267"/>
      <c r="ES2192" s="267"/>
      <c r="ET2192" s="267"/>
      <c r="EU2192" s="267"/>
      <c r="EV2192" s="267"/>
      <c r="EW2192" s="267"/>
      <c r="EX2192" s="267"/>
      <c r="EY2192" s="267"/>
      <c r="EZ2192" s="267"/>
      <c r="FA2192" s="267"/>
      <c r="FB2192" s="267"/>
      <c r="FC2192" s="267"/>
      <c r="FD2192" s="267"/>
      <c r="FE2192" s="267"/>
      <c r="FF2192" s="267"/>
      <c r="FG2192" s="267"/>
      <c r="FH2192" s="267"/>
      <c r="FI2192" s="267"/>
      <c r="FJ2192" s="267"/>
      <c r="FK2192" s="267"/>
      <c r="FL2192" s="267"/>
      <c r="FM2192" s="267"/>
      <c r="FN2192" s="267"/>
      <c r="FO2192" s="267"/>
      <c r="FP2192" s="267"/>
      <c r="FQ2192" s="267"/>
      <c r="FR2192" s="267"/>
      <c r="FS2192" s="267"/>
      <c r="FT2192" s="267"/>
      <c r="FU2192" s="267"/>
      <c r="FV2192" s="267"/>
      <c r="FW2192" s="267"/>
      <c r="FX2192" s="267"/>
      <c r="FY2192" s="267"/>
      <c r="FZ2192" s="267"/>
      <c r="GA2192" s="267"/>
      <c r="GB2192" s="267"/>
      <c r="GC2192" s="267"/>
      <c r="GD2192" s="267"/>
      <c r="GE2192" s="267"/>
      <c r="GF2192" s="267"/>
      <c r="GG2192" s="267"/>
      <c r="GH2192" s="267"/>
      <c r="GI2192" s="267"/>
      <c r="GJ2192" s="267"/>
      <c r="GK2192" s="267"/>
      <c r="GL2192" s="267"/>
      <c r="GM2192" s="267"/>
      <c r="GN2192" s="267"/>
      <c r="GO2192" s="267"/>
      <c r="GP2192" s="267"/>
      <c r="GQ2192" s="267"/>
      <c r="GR2192" s="267"/>
      <c r="GS2192" s="267"/>
      <c r="GT2192" s="267"/>
      <c r="GU2192" s="267"/>
      <c r="GV2192" s="267"/>
      <c r="GW2192" s="267"/>
      <c r="GX2192" s="267"/>
      <c r="GY2192" s="267"/>
      <c r="GZ2192" s="267"/>
      <c r="HA2192" s="267"/>
      <c r="HB2192" s="267"/>
      <c r="HC2192" s="267"/>
      <c r="HD2192" s="267"/>
      <c r="HE2192" s="267"/>
      <c r="HF2192" s="267"/>
      <c r="HG2192" s="267"/>
      <c r="HH2192" s="267"/>
      <c r="HI2192" s="267"/>
      <c r="HJ2192" s="267"/>
      <c r="HK2192" s="267"/>
      <c r="HL2192" s="267"/>
      <c r="HM2192" s="267"/>
      <c r="HN2192" s="267"/>
      <c r="HO2192" s="267"/>
      <c r="HP2192" s="267"/>
      <c r="HQ2192" s="267"/>
      <c r="HR2192" s="267"/>
      <c r="HS2192" s="267"/>
      <c r="HT2192" s="267"/>
      <c r="HU2192" s="267"/>
      <c r="HV2192" s="267"/>
      <c r="HW2192" s="267"/>
      <c r="HX2192" s="267"/>
      <c r="HY2192" s="267"/>
      <c r="HZ2192" s="267"/>
      <c r="IA2192" s="267"/>
      <c r="IB2192" s="267"/>
      <c r="IC2192" s="267"/>
      <c r="ID2192" s="267"/>
      <c r="IE2192" s="267"/>
      <c r="IF2192" s="267"/>
      <c r="IG2192" s="267"/>
      <c r="IH2192" s="267"/>
      <c r="II2192" s="267"/>
      <c r="IJ2192" s="267"/>
      <c r="IK2192" s="267"/>
      <c r="IL2192" s="267"/>
      <c r="IM2192" s="267"/>
      <c r="IN2192" s="267"/>
      <c r="IO2192" s="267"/>
      <c r="IP2192" s="267"/>
      <c r="IQ2192" s="267"/>
      <c r="IR2192" s="267"/>
      <c r="IS2192" s="267"/>
      <c r="IT2192" s="267"/>
      <c r="IU2192" s="267"/>
    </row>
    <row r="2193" spans="1:255" s="268" customFormat="1" ht="12.75">
      <c r="A2193" s="267"/>
      <c r="B2193" s="267"/>
      <c r="C2193" s="267"/>
      <c r="D2193" s="267"/>
      <c r="E2193" s="267"/>
      <c r="F2193" s="267"/>
      <c r="G2193" s="267"/>
      <c r="H2193" s="267"/>
      <c r="I2193" s="267"/>
      <c r="J2193" s="267"/>
      <c r="K2193" s="267"/>
      <c r="L2193" s="267"/>
      <c r="M2193" s="267"/>
      <c r="N2193" s="267"/>
      <c r="O2193" s="267"/>
      <c r="P2193" s="267"/>
      <c r="Q2193" s="267"/>
      <c r="R2193" s="267"/>
      <c r="S2193" s="267"/>
      <c r="T2193" s="267"/>
      <c r="U2193" s="267"/>
      <c r="V2193" s="267"/>
      <c r="W2193" s="267"/>
      <c r="X2193" s="267"/>
      <c r="Y2193" s="267"/>
      <c r="Z2193" s="267"/>
      <c r="AA2193" s="267"/>
      <c r="AB2193" s="267"/>
      <c r="AC2193" s="267"/>
      <c r="AD2193" s="267"/>
      <c r="AE2193" s="267"/>
      <c r="AF2193" s="267"/>
      <c r="AG2193" s="267"/>
      <c r="AH2193" s="267"/>
      <c r="AI2193" s="267"/>
      <c r="AJ2193" s="267"/>
      <c r="AK2193" s="267"/>
      <c r="AL2193" s="267"/>
      <c r="AM2193" s="267"/>
      <c r="AN2193" s="267"/>
      <c r="AO2193" s="267"/>
      <c r="AP2193" s="267"/>
      <c r="AQ2193" s="267"/>
      <c r="AR2193" s="267"/>
      <c r="AS2193" s="267"/>
      <c r="AT2193" s="267"/>
      <c r="AU2193" s="267"/>
      <c r="AV2193" s="267"/>
      <c r="AW2193" s="267"/>
      <c r="AX2193" s="267"/>
      <c r="AY2193" s="267"/>
      <c r="AZ2193" s="267"/>
      <c r="BA2193" s="267"/>
      <c r="BB2193" s="267"/>
      <c r="BC2193" s="267"/>
      <c r="BD2193" s="267"/>
      <c r="BE2193" s="267"/>
      <c r="BF2193" s="267"/>
      <c r="BG2193" s="267"/>
      <c r="BH2193" s="267"/>
      <c r="BI2193" s="267"/>
      <c r="BJ2193" s="267"/>
      <c r="BK2193" s="267"/>
      <c r="BL2193" s="267"/>
      <c r="BM2193" s="267"/>
      <c r="BN2193" s="267"/>
      <c r="BO2193" s="267"/>
      <c r="BP2193" s="267"/>
      <c r="BQ2193" s="267"/>
      <c r="BR2193" s="267"/>
      <c r="BS2193" s="267"/>
      <c r="BT2193" s="267"/>
      <c r="BU2193" s="267"/>
      <c r="BV2193" s="267"/>
      <c r="BW2193" s="267"/>
      <c r="BX2193" s="267"/>
      <c r="BY2193" s="267"/>
      <c r="BZ2193" s="267"/>
      <c r="CA2193" s="267"/>
      <c r="CB2193" s="267"/>
      <c r="CC2193" s="267"/>
      <c r="CD2193" s="267"/>
      <c r="CE2193" s="267"/>
      <c r="CF2193" s="267"/>
      <c r="CG2193" s="267"/>
      <c r="CH2193" s="267"/>
      <c r="CI2193" s="267"/>
      <c r="CJ2193" s="267"/>
      <c r="CK2193" s="267"/>
      <c r="CL2193" s="267"/>
      <c r="CM2193" s="267"/>
      <c r="CN2193" s="267"/>
      <c r="CO2193" s="267"/>
      <c r="CP2193" s="267"/>
      <c r="CQ2193" s="267"/>
      <c r="CR2193" s="267"/>
      <c r="CS2193" s="267"/>
      <c r="CT2193" s="267"/>
      <c r="CU2193" s="267"/>
      <c r="CV2193" s="267"/>
      <c r="CW2193" s="267"/>
      <c r="CX2193" s="267"/>
      <c r="CY2193" s="267"/>
      <c r="CZ2193" s="267"/>
      <c r="DA2193" s="267"/>
      <c r="DB2193" s="267"/>
      <c r="DC2193" s="267"/>
      <c r="DD2193" s="267"/>
      <c r="DE2193" s="267"/>
      <c r="DF2193" s="267"/>
      <c r="DG2193" s="267"/>
      <c r="DH2193" s="267"/>
      <c r="DI2193" s="267"/>
      <c r="DJ2193" s="267"/>
      <c r="DK2193" s="267"/>
      <c r="DL2193" s="267"/>
      <c r="DM2193" s="267"/>
      <c r="DN2193" s="267"/>
      <c r="DO2193" s="267"/>
      <c r="DP2193" s="267"/>
      <c r="DQ2193" s="267"/>
      <c r="DR2193" s="267"/>
      <c r="DS2193" s="267"/>
      <c r="DT2193" s="267"/>
      <c r="DU2193" s="267"/>
      <c r="DV2193" s="267"/>
      <c r="DW2193" s="267"/>
      <c r="DX2193" s="267"/>
      <c r="DY2193" s="267"/>
      <c r="DZ2193" s="267"/>
      <c r="EA2193" s="267"/>
      <c r="EB2193" s="267"/>
      <c r="EC2193" s="267"/>
      <c r="ED2193" s="267"/>
      <c r="EE2193" s="267"/>
      <c r="EF2193" s="267"/>
      <c r="EG2193" s="267"/>
      <c r="EH2193" s="267"/>
      <c r="EI2193" s="267"/>
      <c r="EJ2193" s="267"/>
      <c r="EK2193" s="267"/>
      <c r="EL2193" s="267"/>
      <c r="EM2193" s="267"/>
      <c r="EN2193" s="267"/>
      <c r="EO2193" s="267"/>
      <c r="EP2193" s="267"/>
      <c r="EQ2193" s="267"/>
      <c r="ER2193" s="267"/>
      <c r="ES2193" s="267"/>
      <c r="ET2193" s="267"/>
      <c r="EU2193" s="267"/>
      <c r="EV2193" s="267"/>
      <c r="EW2193" s="267"/>
      <c r="EX2193" s="267"/>
      <c r="EY2193" s="267"/>
      <c r="EZ2193" s="267"/>
      <c r="FA2193" s="267"/>
      <c r="FB2193" s="267"/>
      <c r="FC2193" s="267"/>
      <c r="FD2193" s="267"/>
      <c r="FE2193" s="267"/>
      <c r="FF2193" s="267"/>
      <c r="FG2193" s="267"/>
      <c r="FH2193" s="267"/>
      <c r="FI2193" s="267"/>
      <c r="FJ2193" s="267"/>
      <c r="FK2193" s="267"/>
      <c r="FL2193" s="267"/>
      <c r="FM2193" s="267"/>
      <c r="FN2193" s="267"/>
      <c r="FO2193" s="267"/>
      <c r="FP2193" s="267"/>
      <c r="FQ2193" s="267"/>
      <c r="FR2193" s="267"/>
      <c r="FS2193" s="267"/>
      <c r="FT2193" s="267"/>
      <c r="FU2193" s="267"/>
      <c r="FV2193" s="267"/>
      <c r="FW2193" s="267"/>
      <c r="FX2193" s="267"/>
      <c r="FY2193" s="267"/>
      <c r="FZ2193" s="267"/>
      <c r="GA2193" s="267"/>
      <c r="GB2193" s="267"/>
      <c r="GC2193" s="267"/>
      <c r="GD2193" s="267"/>
      <c r="GE2193" s="267"/>
      <c r="GF2193" s="267"/>
      <c r="GG2193" s="267"/>
      <c r="GH2193" s="267"/>
      <c r="GI2193" s="267"/>
      <c r="GJ2193" s="267"/>
      <c r="GK2193" s="267"/>
      <c r="GL2193" s="267"/>
      <c r="GM2193" s="267"/>
      <c r="GN2193" s="267"/>
      <c r="GO2193" s="267"/>
      <c r="GP2193" s="267"/>
      <c r="GQ2193" s="267"/>
      <c r="GR2193" s="267"/>
      <c r="GS2193" s="267"/>
      <c r="GT2193" s="267"/>
      <c r="GU2193" s="267"/>
      <c r="GV2193" s="267"/>
      <c r="GW2193" s="267"/>
      <c r="GX2193" s="267"/>
      <c r="GY2193" s="267"/>
      <c r="GZ2193" s="267"/>
      <c r="HA2193" s="267"/>
      <c r="HB2193" s="267"/>
      <c r="HC2193" s="267"/>
      <c r="HD2193" s="267"/>
      <c r="HE2193" s="267"/>
      <c r="HF2193" s="267"/>
      <c r="HG2193" s="267"/>
      <c r="HH2193" s="267"/>
      <c r="HI2193" s="267"/>
      <c r="HJ2193" s="267"/>
      <c r="HK2193" s="267"/>
      <c r="HL2193" s="267"/>
      <c r="HM2193" s="267"/>
      <c r="HN2193" s="267"/>
      <c r="HO2193" s="267"/>
      <c r="HP2193" s="267"/>
      <c r="HQ2193" s="267"/>
      <c r="HR2193" s="267"/>
      <c r="HS2193" s="267"/>
      <c r="HT2193" s="267"/>
      <c r="HU2193" s="267"/>
      <c r="HV2193" s="267"/>
      <c r="HW2193" s="267"/>
      <c r="HX2193" s="267"/>
      <c r="HY2193" s="267"/>
      <c r="HZ2193" s="267"/>
      <c r="IA2193" s="267"/>
      <c r="IB2193" s="267"/>
      <c r="IC2193" s="267"/>
      <c r="ID2193" s="267"/>
      <c r="IE2193" s="267"/>
      <c r="IF2193" s="267"/>
      <c r="IG2193" s="267"/>
      <c r="IH2193" s="267"/>
      <c r="II2193" s="267"/>
      <c r="IJ2193" s="267"/>
      <c r="IK2193" s="267"/>
      <c r="IL2193" s="267"/>
      <c r="IM2193" s="267"/>
      <c r="IN2193" s="267"/>
      <c r="IO2193" s="267"/>
      <c r="IP2193" s="267"/>
      <c r="IQ2193" s="267"/>
      <c r="IR2193" s="267"/>
      <c r="IS2193" s="267"/>
      <c r="IT2193" s="267"/>
      <c r="IU2193" s="267"/>
    </row>
    <row r="2194" spans="1:255" s="268" customFormat="1" ht="12.75">
      <c r="A2194" s="267"/>
      <c r="B2194" s="267"/>
      <c r="C2194" s="267"/>
      <c r="D2194" s="267"/>
      <c r="E2194" s="267"/>
      <c r="F2194" s="267"/>
      <c r="G2194" s="267"/>
      <c r="H2194" s="267"/>
      <c r="I2194" s="267"/>
      <c r="J2194" s="267"/>
      <c r="K2194" s="267"/>
      <c r="L2194" s="267"/>
      <c r="M2194" s="267"/>
      <c r="N2194" s="267"/>
      <c r="O2194" s="267"/>
      <c r="P2194" s="267"/>
      <c r="Q2194" s="267"/>
      <c r="R2194" s="267"/>
      <c r="S2194" s="267"/>
      <c r="T2194" s="267"/>
      <c r="U2194" s="267"/>
      <c r="V2194" s="267"/>
      <c r="W2194" s="267"/>
      <c r="X2194" s="267"/>
      <c r="Y2194" s="267"/>
      <c r="Z2194" s="267"/>
      <c r="AA2194" s="267"/>
      <c r="AB2194" s="267"/>
      <c r="AC2194" s="267"/>
      <c r="AD2194" s="267"/>
      <c r="AE2194" s="267"/>
      <c r="AF2194" s="267"/>
      <c r="AG2194" s="267"/>
      <c r="AH2194" s="267"/>
      <c r="AI2194" s="267"/>
      <c r="AJ2194" s="267"/>
      <c r="AK2194" s="267"/>
      <c r="AL2194" s="267"/>
      <c r="AM2194" s="267"/>
      <c r="AN2194" s="267"/>
      <c r="AO2194" s="267"/>
      <c r="AP2194" s="267"/>
      <c r="AQ2194" s="267"/>
      <c r="AR2194" s="267"/>
      <c r="AS2194" s="267"/>
      <c r="AT2194" s="267"/>
      <c r="AU2194" s="267"/>
      <c r="AV2194" s="267"/>
      <c r="AW2194" s="267"/>
      <c r="AX2194" s="267"/>
      <c r="AY2194" s="267"/>
      <c r="AZ2194" s="267"/>
      <c r="BA2194" s="267"/>
      <c r="BB2194" s="267"/>
      <c r="BC2194" s="267"/>
      <c r="BD2194" s="267"/>
      <c r="BE2194" s="267"/>
      <c r="BF2194" s="267"/>
      <c r="BG2194" s="267"/>
      <c r="BH2194" s="267"/>
      <c r="BI2194" s="267"/>
      <c r="BJ2194" s="267"/>
      <c r="BK2194" s="267"/>
      <c r="BL2194" s="267"/>
      <c r="BM2194" s="267"/>
      <c r="BN2194" s="267"/>
      <c r="BO2194" s="267"/>
      <c r="BP2194" s="267"/>
      <c r="BQ2194" s="267"/>
      <c r="BR2194" s="267"/>
      <c r="BS2194" s="267"/>
      <c r="BT2194" s="267"/>
      <c r="BU2194" s="267"/>
      <c r="BV2194" s="267"/>
      <c r="BW2194" s="267"/>
      <c r="BX2194" s="267"/>
      <c r="BY2194" s="267"/>
      <c r="BZ2194" s="267"/>
      <c r="CA2194" s="267"/>
      <c r="CB2194" s="267"/>
      <c r="CC2194" s="267"/>
      <c r="CD2194" s="267"/>
      <c r="CE2194" s="267"/>
      <c r="CF2194" s="267"/>
      <c r="CG2194" s="267"/>
      <c r="CH2194" s="267"/>
      <c r="CI2194" s="267"/>
      <c r="CJ2194" s="267"/>
      <c r="CK2194" s="267"/>
      <c r="CL2194" s="267"/>
      <c r="CM2194" s="267"/>
      <c r="CN2194" s="267"/>
      <c r="CO2194" s="267"/>
      <c r="CP2194" s="267"/>
      <c r="CQ2194" s="267"/>
      <c r="CR2194" s="267"/>
      <c r="CS2194" s="267"/>
      <c r="CT2194" s="267"/>
      <c r="CU2194" s="267"/>
      <c r="CV2194" s="267"/>
      <c r="CW2194" s="267"/>
      <c r="CX2194" s="267"/>
      <c r="CY2194" s="267"/>
      <c r="CZ2194" s="267"/>
      <c r="DA2194" s="267"/>
      <c r="DB2194" s="267"/>
      <c r="DC2194" s="267"/>
      <c r="DD2194" s="267"/>
      <c r="DE2194" s="267"/>
      <c r="DF2194" s="267"/>
      <c r="DG2194" s="267"/>
      <c r="DH2194" s="267"/>
      <c r="DI2194" s="267"/>
      <c r="DJ2194" s="267"/>
      <c r="DK2194" s="267"/>
      <c r="DL2194" s="267"/>
      <c r="DM2194" s="267"/>
      <c r="DN2194" s="267"/>
      <c r="DO2194" s="267"/>
      <c r="DP2194" s="267"/>
      <c r="DQ2194" s="267"/>
      <c r="DR2194" s="267"/>
      <c r="DS2194" s="267"/>
      <c r="DT2194" s="267"/>
      <c r="DU2194" s="267"/>
      <c r="DV2194" s="267"/>
      <c r="DW2194" s="267"/>
      <c r="DX2194" s="267"/>
      <c r="DY2194" s="267"/>
      <c r="DZ2194" s="267"/>
      <c r="EA2194" s="267"/>
      <c r="EB2194" s="267"/>
      <c r="EC2194" s="267"/>
      <c r="ED2194" s="267"/>
      <c r="EE2194" s="267"/>
      <c r="EF2194" s="267"/>
      <c r="EG2194" s="267"/>
      <c r="EH2194" s="267"/>
      <c r="EI2194" s="267"/>
      <c r="EJ2194" s="267"/>
      <c r="EK2194" s="267"/>
      <c r="EL2194" s="267"/>
      <c r="EM2194" s="267"/>
      <c r="EN2194" s="267"/>
      <c r="EO2194" s="267"/>
      <c r="EP2194" s="267"/>
      <c r="EQ2194" s="267"/>
      <c r="ER2194" s="267"/>
      <c r="ES2194" s="267"/>
      <c r="ET2194" s="267"/>
      <c r="EU2194" s="267"/>
      <c r="EV2194" s="267"/>
      <c r="EW2194" s="267"/>
      <c r="EX2194" s="267"/>
      <c r="EY2194" s="267"/>
      <c r="EZ2194" s="267"/>
      <c r="FA2194" s="267"/>
      <c r="FB2194" s="267"/>
      <c r="FC2194" s="267"/>
      <c r="FD2194" s="267"/>
      <c r="FE2194" s="267"/>
      <c r="FF2194" s="267"/>
      <c r="FG2194" s="267"/>
      <c r="FH2194" s="267"/>
      <c r="FI2194" s="267"/>
      <c r="FJ2194" s="267"/>
      <c r="FK2194" s="267"/>
      <c r="FL2194" s="267"/>
      <c r="FM2194" s="267"/>
      <c r="FN2194" s="267"/>
      <c r="FO2194" s="267"/>
      <c r="FP2194" s="267"/>
      <c r="FQ2194" s="267"/>
      <c r="FR2194" s="267"/>
      <c r="FS2194" s="267"/>
      <c r="FT2194" s="267"/>
      <c r="FU2194" s="267"/>
      <c r="FV2194" s="267"/>
      <c r="FW2194" s="267"/>
      <c r="FX2194" s="267"/>
      <c r="FY2194" s="267"/>
      <c r="FZ2194" s="267"/>
      <c r="GA2194" s="267"/>
      <c r="GB2194" s="267"/>
      <c r="GC2194" s="267"/>
      <c r="GD2194" s="267"/>
      <c r="GE2194" s="267"/>
      <c r="GF2194" s="267"/>
      <c r="GG2194" s="267"/>
      <c r="GH2194" s="267"/>
      <c r="GI2194" s="267"/>
      <c r="GJ2194" s="267"/>
      <c r="GK2194" s="267"/>
      <c r="GL2194" s="267"/>
      <c r="GM2194" s="267"/>
      <c r="GN2194" s="267"/>
      <c r="GO2194" s="267"/>
      <c r="GP2194" s="267"/>
      <c r="GQ2194" s="267"/>
      <c r="GR2194" s="267"/>
      <c r="GS2194" s="267"/>
      <c r="GT2194" s="267"/>
      <c r="GU2194" s="267"/>
      <c r="GV2194" s="267"/>
      <c r="GW2194" s="267"/>
      <c r="GX2194" s="267"/>
      <c r="GY2194" s="267"/>
      <c r="GZ2194" s="267"/>
      <c r="HA2194" s="267"/>
      <c r="HB2194" s="267"/>
      <c r="HC2194" s="267"/>
      <c r="HD2194" s="267"/>
      <c r="HE2194" s="267"/>
      <c r="HF2194" s="267"/>
      <c r="HG2194" s="267"/>
      <c r="HH2194" s="267"/>
      <c r="HI2194" s="267"/>
      <c r="HJ2194" s="267"/>
      <c r="HK2194" s="267"/>
      <c r="HL2194" s="267"/>
      <c r="HM2194" s="267"/>
      <c r="HN2194" s="267"/>
      <c r="HO2194" s="267"/>
      <c r="HP2194" s="267"/>
      <c r="HQ2194" s="267"/>
      <c r="HR2194" s="267"/>
      <c r="HS2194" s="267"/>
      <c r="HT2194" s="267"/>
      <c r="HU2194" s="267"/>
      <c r="HV2194" s="267"/>
      <c r="HW2194" s="267"/>
      <c r="HX2194" s="267"/>
      <c r="HY2194" s="267"/>
      <c r="HZ2194" s="267"/>
      <c r="IA2194" s="267"/>
      <c r="IB2194" s="267"/>
      <c r="IC2194" s="267"/>
      <c r="ID2194" s="267"/>
      <c r="IE2194" s="267"/>
      <c r="IF2194" s="267"/>
      <c r="IG2194" s="267"/>
      <c r="IH2194" s="267"/>
      <c r="II2194" s="267"/>
      <c r="IJ2194" s="267"/>
      <c r="IK2194" s="267"/>
      <c r="IL2194" s="267"/>
      <c r="IM2194" s="267"/>
      <c r="IN2194" s="267"/>
      <c r="IO2194" s="267"/>
      <c r="IP2194" s="267"/>
      <c r="IQ2194" s="267"/>
      <c r="IR2194" s="267"/>
      <c r="IS2194" s="267"/>
      <c r="IT2194" s="267"/>
      <c r="IU2194" s="267"/>
    </row>
    <row r="2195" spans="1:255" s="268" customFormat="1" ht="12.75">
      <c r="A2195" s="267"/>
      <c r="B2195" s="267"/>
      <c r="C2195" s="267"/>
      <c r="D2195" s="267"/>
      <c r="E2195" s="267"/>
      <c r="F2195" s="267"/>
      <c r="G2195" s="267"/>
      <c r="H2195" s="267"/>
      <c r="I2195" s="267"/>
      <c r="J2195" s="267"/>
      <c r="K2195" s="267"/>
      <c r="L2195" s="267"/>
      <c r="M2195" s="267"/>
      <c r="N2195" s="267"/>
      <c r="O2195" s="267"/>
      <c r="P2195" s="267"/>
      <c r="Q2195" s="267"/>
      <c r="R2195" s="267"/>
      <c r="S2195" s="267"/>
      <c r="T2195" s="267"/>
      <c r="U2195" s="267"/>
      <c r="V2195" s="267"/>
      <c r="W2195" s="267"/>
      <c r="X2195" s="267"/>
      <c r="Y2195" s="267"/>
      <c r="Z2195" s="267"/>
      <c r="AA2195" s="267"/>
      <c r="AB2195" s="267"/>
      <c r="AC2195" s="267"/>
      <c r="AD2195" s="267"/>
      <c r="AE2195" s="267"/>
      <c r="AF2195" s="267"/>
      <c r="AG2195" s="267"/>
      <c r="AH2195" s="267"/>
      <c r="AI2195" s="267"/>
      <c r="AJ2195" s="267"/>
      <c r="AK2195" s="267"/>
      <c r="AL2195" s="267"/>
      <c r="AM2195" s="267"/>
      <c r="AN2195" s="267"/>
      <c r="AO2195" s="267"/>
      <c r="AP2195" s="267"/>
      <c r="AQ2195" s="267"/>
      <c r="AR2195" s="267"/>
      <c r="AS2195" s="267"/>
      <c r="AT2195" s="267"/>
      <c r="AU2195" s="267"/>
      <c r="AV2195" s="267"/>
      <c r="AW2195" s="267"/>
      <c r="AX2195" s="267"/>
      <c r="AY2195" s="267"/>
      <c r="AZ2195" s="267"/>
      <c r="BA2195" s="267"/>
      <c r="BB2195" s="267"/>
      <c r="BC2195" s="267"/>
      <c r="BD2195" s="267"/>
      <c r="BE2195" s="267"/>
      <c r="BF2195" s="267"/>
      <c r="BG2195" s="267"/>
      <c r="BH2195" s="267"/>
      <c r="BI2195" s="267"/>
      <c r="BJ2195" s="267"/>
      <c r="BK2195" s="267"/>
      <c r="BL2195" s="267"/>
      <c r="BM2195" s="267"/>
      <c r="BN2195" s="267"/>
      <c r="BO2195" s="267"/>
      <c r="BP2195" s="267"/>
      <c r="BQ2195" s="267"/>
      <c r="BR2195" s="267"/>
      <c r="BS2195" s="267"/>
      <c r="BT2195" s="267"/>
      <c r="BU2195" s="267"/>
      <c r="BV2195" s="267"/>
      <c r="BW2195" s="267"/>
      <c r="BX2195" s="267"/>
      <c r="BY2195" s="267"/>
      <c r="BZ2195" s="267"/>
      <c r="CA2195" s="267"/>
      <c r="CB2195" s="267"/>
      <c r="CC2195" s="267"/>
      <c r="CD2195" s="267"/>
      <c r="CE2195" s="267"/>
      <c r="CF2195" s="267"/>
      <c r="CG2195" s="267"/>
      <c r="CH2195" s="267"/>
      <c r="CI2195" s="267"/>
      <c r="CJ2195" s="267"/>
      <c r="CK2195" s="267"/>
      <c r="CL2195" s="267"/>
      <c r="CM2195" s="267"/>
      <c r="CN2195" s="267"/>
      <c r="CO2195" s="267"/>
      <c r="CP2195" s="267"/>
      <c r="CQ2195" s="267"/>
      <c r="CR2195" s="267"/>
      <c r="CS2195" s="267"/>
      <c r="CT2195" s="267"/>
      <c r="CU2195" s="267"/>
      <c r="CV2195" s="267"/>
      <c r="CW2195" s="267"/>
      <c r="CX2195" s="267"/>
      <c r="CY2195" s="267"/>
      <c r="CZ2195" s="267"/>
      <c r="DA2195" s="267"/>
      <c r="DB2195" s="267"/>
      <c r="DC2195" s="267"/>
      <c r="DD2195" s="267"/>
      <c r="DE2195" s="267"/>
      <c r="DF2195" s="267"/>
      <c r="DG2195" s="267"/>
      <c r="DH2195" s="267"/>
      <c r="DI2195" s="267"/>
      <c r="DJ2195" s="267"/>
      <c r="DK2195" s="267"/>
      <c r="DL2195" s="267"/>
      <c r="DM2195" s="267"/>
      <c r="DN2195" s="267"/>
      <c r="DO2195" s="267"/>
      <c r="DP2195" s="267"/>
      <c r="DQ2195" s="267"/>
      <c r="DR2195" s="267"/>
      <c r="DS2195" s="267"/>
      <c r="DT2195" s="267"/>
      <c r="DU2195" s="267"/>
      <c r="DV2195" s="267"/>
      <c r="DW2195" s="267"/>
      <c r="DX2195" s="267"/>
      <c r="DY2195" s="267"/>
      <c r="DZ2195" s="267"/>
      <c r="EA2195" s="267"/>
      <c r="EB2195" s="267"/>
      <c r="EC2195" s="267"/>
      <c r="ED2195" s="267"/>
      <c r="EE2195" s="267"/>
      <c r="EF2195" s="267"/>
      <c r="EG2195" s="267"/>
      <c r="EH2195" s="267"/>
      <c r="EI2195" s="267"/>
      <c r="EJ2195" s="267"/>
      <c r="EK2195" s="267"/>
      <c r="EL2195" s="267"/>
      <c r="EM2195" s="267"/>
      <c r="EN2195" s="267"/>
      <c r="EO2195" s="267"/>
      <c r="EP2195" s="267"/>
      <c r="EQ2195" s="267"/>
      <c r="ER2195" s="267"/>
      <c r="ES2195" s="267"/>
      <c r="ET2195" s="267"/>
      <c r="EU2195" s="267"/>
      <c r="EV2195" s="267"/>
      <c r="EW2195" s="267"/>
      <c r="EX2195" s="267"/>
      <c r="EY2195" s="267"/>
      <c r="EZ2195" s="267"/>
      <c r="FA2195" s="267"/>
      <c r="FB2195" s="267"/>
      <c r="FC2195" s="267"/>
      <c r="FD2195" s="267"/>
      <c r="FE2195" s="267"/>
      <c r="FF2195" s="267"/>
      <c r="FG2195" s="267"/>
      <c r="FH2195" s="267"/>
      <c r="FI2195" s="267"/>
      <c r="FJ2195" s="267"/>
      <c r="FK2195" s="267"/>
      <c r="FL2195" s="267"/>
      <c r="FM2195" s="267"/>
      <c r="FN2195" s="267"/>
      <c r="FO2195" s="267"/>
      <c r="FP2195" s="267"/>
      <c r="FQ2195" s="267"/>
      <c r="FR2195" s="267"/>
      <c r="FS2195" s="267"/>
      <c r="FT2195" s="267"/>
      <c r="FU2195" s="267"/>
      <c r="FV2195" s="267"/>
      <c r="FW2195" s="267"/>
      <c r="FX2195" s="267"/>
      <c r="FY2195" s="267"/>
      <c r="FZ2195" s="267"/>
      <c r="GA2195" s="267"/>
      <c r="GB2195" s="267"/>
      <c r="GC2195" s="267"/>
      <c r="GD2195" s="267"/>
      <c r="GE2195" s="267"/>
      <c r="GF2195" s="267"/>
      <c r="GG2195" s="267"/>
      <c r="GH2195" s="267"/>
      <c r="GI2195" s="267"/>
      <c r="GJ2195" s="267"/>
      <c r="GK2195" s="267"/>
      <c r="GL2195" s="267"/>
      <c r="GM2195" s="267"/>
      <c r="GN2195" s="267"/>
      <c r="GO2195" s="267"/>
      <c r="GP2195" s="267"/>
      <c r="GQ2195" s="267"/>
      <c r="GR2195" s="267"/>
      <c r="GS2195" s="267"/>
      <c r="GT2195" s="267"/>
      <c r="GU2195" s="267"/>
      <c r="GV2195" s="267"/>
      <c r="GW2195" s="267"/>
      <c r="GX2195" s="267"/>
      <c r="GY2195" s="267"/>
      <c r="GZ2195" s="267"/>
      <c r="HA2195" s="267"/>
      <c r="HB2195" s="267"/>
      <c r="HC2195" s="267"/>
      <c r="HD2195" s="267"/>
      <c r="HE2195" s="267"/>
      <c r="HF2195" s="267"/>
      <c r="HG2195" s="267"/>
      <c r="HH2195" s="267"/>
      <c r="HI2195" s="267"/>
      <c r="HJ2195" s="267"/>
      <c r="HK2195" s="267"/>
      <c r="HL2195" s="267"/>
      <c r="HM2195" s="267"/>
      <c r="HN2195" s="267"/>
      <c r="HO2195" s="267"/>
      <c r="HP2195" s="267"/>
      <c r="HQ2195" s="267"/>
      <c r="HR2195" s="267"/>
      <c r="HS2195" s="267"/>
      <c r="HT2195" s="267"/>
      <c r="HU2195" s="267"/>
      <c r="HV2195" s="267"/>
      <c r="HW2195" s="267"/>
      <c r="HX2195" s="267"/>
      <c r="HY2195" s="267"/>
      <c r="HZ2195" s="267"/>
      <c r="IA2195" s="267"/>
      <c r="IB2195" s="267"/>
      <c r="IC2195" s="267"/>
      <c r="ID2195" s="267"/>
      <c r="IE2195" s="267"/>
      <c r="IF2195" s="267"/>
      <c r="IG2195" s="267"/>
      <c r="IH2195" s="267"/>
      <c r="II2195" s="267"/>
      <c r="IJ2195" s="267"/>
      <c r="IK2195" s="267"/>
      <c r="IL2195" s="267"/>
      <c r="IM2195" s="267"/>
      <c r="IN2195" s="267"/>
      <c r="IO2195" s="267"/>
      <c r="IP2195" s="267"/>
      <c r="IQ2195" s="267"/>
      <c r="IR2195" s="267"/>
      <c r="IS2195" s="267"/>
      <c r="IT2195" s="267"/>
      <c r="IU2195" s="267"/>
    </row>
    <row r="2196" spans="1:255" s="268" customFormat="1" ht="12.75">
      <c r="A2196" s="267"/>
      <c r="B2196" s="267"/>
      <c r="C2196" s="267"/>
      <c r="D2196" s="267"/>
      <c r="E2196" s="267"/>
      <c r="F2196" s="267"/>
      <c r="G2196" s="267"/>
      <c r="H2196" s="267"/>
      <c r="I2196" s="267"/>
      <c r="J2196" s="267"/>
      <c r="K2196" s="267"/>
      <c r="L2196" s="267"/>
      <c r="M2196" s="267"/>
      <c r="N2196" s="267"/>
      <c r="O2196" s="267"/>
      <c r="P2196" s="267"/>
      <c r="Q2196" s="267"/>
      <c r="R2196" s="267"/>
      <c r="S2196" s="267"/>
      <c r="T2196" s="267"/>
      <c r="U2196" s="267"/>
      <c r="V2196" s="267"/>
      <c r="W2196" s="267"/>
      <c r="X2196" s="267"/>
      <c r="Y2196" s="267"/>
      <c r="Z2196" s="267"/>
      <c r="AA2196" s="267"/>
      <c r="AB2196" s="267"/>
      <c r="AC2196" s="267"/>
      <c r="AD2196" s="267"/>
      <c r="AE2196" s="267"/>
      <c r="AF2196" s="267"/>
      <c r="AG2196" s="267"/>
      <c r="AH2196" s="267"/>
      <c r="AI2196" s="267"/>
      <c r="AJ2196" s="267"/>
      <c r="AK2196" s="267"/>
      <c r="AL2196" s="267"/>
      <c r="AM2196" s="267"/>
      <c r="AN2196" s="267"/>
      <c r="AO2196" s="267"/>
      <c r="AP2196" s="267"/>
      <c r="AQ2196" s="267"/>
      <c r="AR2196" s="267"/>
      <c r="AS2196" s="267"/>
      <c r="AT2196" s="267"/>
      <c r="AU2196" s="267"/>
      <c r="AV2196" s="267"/>
      <c r="AW2196" s="267"/>
      <c r="AX2196" s="267"/>
      <c r="AY2196" s="267"/>
      <c r="AZ2196" s="267"/>
      <c r="BA2196" s="267"/>
      <c r="BB2196" s="267"/>
      <c r="BC2196" s="267"/>
      <c r="BD2196" s="267"/>
      <c r="BE2196" s="267"/>
      <c r="BF2196" s="267"/>
      <c r="BG2196" s="267"/>
      <c r="BH2196" s="267"/>
      <c r="BI2196" s="267"/>
      <c r="BJ2196" s="267"/>
      <c r="BK2196" s="267"/>
      <c r="BL2196" s="267"/>
      <c r="BM2196" s="267"/>
      <c r="BN2196" s="267"/>
      <c r="BO2196" s="267"/>
      <c r="BP2196" s="267"/>
      <c r="BQ2196" s="267"/>
      <c r="BR2196" s="267"/>
      <c r="BS2196" s="267"/>
      <c r="BT2196" s="267"/>
      <c r="BU2196" s="267"/>
      <c r="BV2196" s="267"/>
      <c r="BW2196" s="267"/>
      <c r="BX2196" s="267"/>
      <c r="BY2196" s="267"/>
      <c r="BZ2196" s="267"/>
      <c r="CA2196" s="267"/>
      <c r="CB2196" s="267"/>
      <c r="CC2196" s="267"/>
      <c r="CD2196" s="267"/>
      <c r="CE2196" s="267"/>
      <c r="CF2196" s="267"/>
      <c r="CG2196" s="267"/>
      <c r="CH2196" s="267"/>
      <c r="CI2196" s="267"/>
      <c r="CJ2196" s="267"/>
      <c r="CK2196" s="267"/>
      <c r="CL2196" s="267"/>
      <c r="CM2196" s="267"/>
      <c r="CN2196" s="267"/>
      <c r="CO2196" s="267"/>
      <c r="CP2196" s="267"/>
      <c r="CQ2196" s="267"/>
      <c r="CR2196" s="267"/>
      <c r="CS2196" s="267"/>
      <c r="CT2196" s="267"/>
      <c r="CU2196" s="267"/>
      <c r="CV2196" s="267"/>
      <c r="CW2196" s="267"/>
      <c r="CX2196" s="267"/>
      <c r="CY2196" s="267"/>
      <c r="CZ2196" s="267"/>
      <c r="DA2196" s="267"/>
      <c r="DB2196" s="267"/>
      <c r="DC2196" s="267"/>
      <c r="DD2196" s="267"/>
      <c r="DE2196" s="267"/>
      <c r="DF2196" s="267"/>
      <c r="DG2196" s="267"/>
      <c r="DH2196" s="267"/>
      <c r="DI2196" s="267"/>
      <c r="DJ2196" s="267"/>
      <c r="DK2196" s="267"/>
      <c r="DL2196" s="267"/>
      <c r="DM2196" s="267"/>
      <c r="DN2196" s="267"/>
      <c r="DO2196" s="267"/>
      <c r="DP2196" s="267"/>
      <c r="DQ2196" s="267"/>
      <c r="DR2196" s="267"/>
      <c r="DS2196" s="267"/>
      <c r="DT2196" s="267"/>
      <c r="DU2196" s="267"/>
      <c r="DV2196" s="267"/>
      <c r="DW2196" s="267"/>
      <c r="DX2196" s="267"/>
      <c r="DY2196" s="267"/>
      <c r="DZ2196" s="267"/>
      <c r="EA2196" s="267"/>
      <c r="EB2196" s="267"/>
      <c r="EC2196" s="267"/>
      <c r="ED2196" s="267"/>
      <c r="EE2196" s="267"/>
      <c r="EF2196" s="267"/>
      <c r="EG2196" s="267"/>
      <c r="EH2196" s="267"/>
      <c r="EI2196" s="267"/>
      <c r="EJ2196" s="267"/>
      <c r="EK2196" s="267"/>
      <c r="EL2196" s="267"/>
      <c r="EM2196" s="267"/>
      <c r="EN2196" s="267"/>
      <c r="EO2196" s="267"/>
      <c r="EP2196" s="267"/>
      <c r="EQ2196" s="267"/>
      <c r="ER2196" s="267"/>
      <c r="ES2196" s="267"/>
      <c r="ET2196" s="267"/>
      <c r="EU2196" s="267"/>
      <c r="EV2196" s="267"/>
      <c r="EW2196" s="267"/>
      <c r="EX2196" s="267"/>
      <c r="EY2196" s="267"/>
      <c r="EZ2196" s="267"/>
      <c r="FA2196" s="267"/>
      <c r="FB2196" s="267"/>
      <c r="FC2196" s="267"/>
      <c r="FD2196" s="267"/>
      <c r="FE2196" s="267"/>
      <c r="FF2196" s="267"/>
      <c r="FG2196" s="267"/>
      <c r="FH2196" s="267"/>
      <c r="FI2196" s="267"/>
      <c r="FJ2196" s="267"/>
      <c r="FK2196" s="267"/>
      <c r="FL2196" s="267"/>
      <c r="FM2196" s="267"/>
      <c r="FN2196" s="267"/>
      <c r="FO2196" s="267"/>
      <c r="FP2196" s="267"/>
      <c r="FQ2196" s="267"/>
      <c r="FR2196" s="267"/>
      <c r="FS2196" s="267"/>
      <c r="FT2196" s="267"/>
      <c r="FU2196" s="267"/>
      <c r="FV2196" s="267"/>
      <c r="FW2196" s="267"/>
      <c r="FX2196" s="267"/>
      <c r="FY2196" s="267"/>
      <c r="FZ2196" s="267"/>
      <c r="GA2196" s="267"/>
      <c r="GB2196" s="267"/>
      <c r="GC2196" s="267"/>
      <c r="GD2196" s="267"/>
      <c r="GE2196" s="267"/>
      <c r="GF2196" s="267"/>
      <c r="GG2196" s="267"/>
      <c r="GH2196" s="267"/>
      <c r="GI2196" s="267"/>
      <c r="GJ2196" s="267"/>
      <c r="GK2196" s="267"/>
      <c r="GL2196" s="267"/>
      <c r="GM2196" s="267"/>
      <c r="GN2196" s="267"/>
      <c r="GO2196" s="267"/>
      <c r="GP2196" s="267"/>
      <c r="GQ2196" s="267"/>
      <c r="GR2196" s="267"/>
      <c r="GS2196" s="267"/>
      <c r="GT2196" s="267"/>
      <c r="GU2196" s="267"/>
      <c r="GV2196" s="267"/>
      <c r="GW2196" s="267"/>
      <c r="GX2196" s="267"/>
      <c r="GY2196" s="267"/>
      <c r="GZ2196" s="267"/>
      <c r="HA2196" s="267"/>
      <c r="HB2196" s="267"/>
      <c r="HC2196" s="267"/>
      <c r="HD2196" s="267"/>
      <c r="HE2196" s="267"/>
      <c r="HF2196" s="267"/>
      <c r="HG2196" s="267"/>
      <c r="HH2196" s="267"/>
      <c r="HI2196" s="267"/>
      <c r="HJ2196" s="267"/>
      <c r="HK2196" s="267"/>
      <c r="HL2196" s="267"/>
      <c r="HM2196" s="267"/>
      <c r="HN2196" s="267"/>
      <c r="HO2196" s="267"/>
      <c r="HP2196" s="267"/>
      <c r="HQ2196" s="267"/>
      <c r="HR2196" s="267"/>
      <c r="HS2196" s="267"/>
      <c r="HT2196" s="267"/>
      <c r="HU2196" s="267"/>
      <c r="HV2196" s="267"/>
      <c r="HW2196" s="267"/>
      <c r="HX2196" s="267"/>
      <c r="HY2196" s="267"/>
      <c r="HZ2196" s="267"/>
      <c r="IA2196" s="267"/>
      <c r="IB2196" s="267"/>
      <c r="IC2196" s="267"/>
      <c r="ID2196" s="267"/>
      <c r="IE2196" s="267"/>
      <c r="IF2196" s="267"/>
      <c r="IG2196" s="267"/>
      <c r="IH2196" s="267"/>
      <c r="II2196" s="267"/>
      <c r="IJ2196" s="267"/>
      <c r="IK2196" s="267"/>
      <c r="IL2196" s="267"/>
      <c r="IM2196" s="267"/>
      <c r="IN2196" s="267"/>
      <c r="IO2196" s="267"/>
      <c r="IP2196" s="267"/>
      <c r="IQ2196" s="267"/>
      <c r="IR2196" s="267"/>
      <c r="IS2196" s="267"/>
      <c r="IT2196" s="267"/>
      <c r="IU2196" s="267"/>
    </row>
    <row r="2197" spans="1:255" s="268" customFormat="1" ht="12.75">
      <c r="A2197" s="267"/>
      <c r="B2197" s="267"/>
      <c r="C2197" s="267"/>
      <c r="D2197" s="267"/>
      <c r="E2197" s="267"/>
      <c r="F2197" s="267"/>
      <c r="G2197" s="267"/>
      <c r="H2197" s="267"/>
      <c r="I2197" s="267"/>
      <c r="J2197" s="267"/>
      <c r="K2197" s="267"/>
      <c r="L2197" s="267"/>
      <c r="M2197" s="267"/>
      <c r="N2197" s="267"/>
      <c r="O2197" s="267"/>
      <c r="P2197" s="267"/>
      <c r="Q2197" s="267"/>
      <c r="R2197" s="267"/>
      <c r="S2197" s="267"/>
      <c r="T2197" s="267"/>
      <c r="U2197" s="267"/>
      <c r="V2197" s="267"/>
      <c r="W2197" s="267"/>
      <c r="X2197" s="267"/>
      <c r="Y2197" s="267"/>
      <c r="Z2197" s="267"/>
      <c r="AA2197" s="267"/>
      <c r="AB2197" s="267"/>
      <c r="AC2197" s="267"/>
      <c r="AD2197" s="267"/>
      <c r="AE2197" s="267"/>
      <c r="AF2197" s="267"/>
      <c r="AG2197" s="267"/>
      <c r="AH2197" s="267"/>
      <c r="AI2197" s="267"/>
      <c r="AJ2197" s="267"/>
      <c r="AK2197" s="267"/>
      <c r="AL2197" s="267"/>
      <c r="AM2197" s="267"/>
      <c r="AN2197" s="267"/>
      <c r="AO2197" s="267"/>
      <c r="AP2197" s="267"/>
      <c r="AQ2197" s="267"/>
      <c r="AR2197" s="267"/>
      <c r="AS2197" s="267"/>
      <c r="AT2197" s="267"/>
      <c r="AU2197" s="267"/>
      <c r="AV2197" s="267"/>
      <c r="AW2197" s="267"/>
      <c r="AX2197" s="267"/>
      <c r="AY2197" s="267"/>
      <c r="AZ2197" s="267"/>
      <c r="BA2197" s="267"/>
      <c r="BB2197" s="267"/>
      <c r="BC2197" s="267"/>
      <c r="BD2197" s="267"/>
      <c r="BE2197" s="267"/>
      <c r="BF2197" s="267"/>
      <c r="BG2197" s="267"/>
      <c r="BH2197" s="267"/>
      <c r="BI2197" s="267"/>
      <c r="BJ2197" s="267"/>
      <c r="BK2197" s="267"/>
      <c r="BL2197" s="267"/>
      <c r="BM2197" s="267"/>
      <c r="BN2197" s="267"/>
      <c r="BO2197" s="267"/>
      <c r="BP2197" s="267"/>
      <c r="BQ2197" s="267"/>
      <c r="BR2197" s="267"/>
      <c r="BS2197" s="267"/>
      <c r="BT2197" s="267"/>
      <c r="BU2197" s="267"/>
      <c r="BV2197" s="267"/>
      <c r="BW2197" s="267"/>
      <c r="BX2197" s="267"/>
      <c r="BY2197" s="267"/>
      <c r="BZ2197" s="267"/>
      <c r="CA2197" s="267"/>
      <c r="CB2197" s="267"/>
      <c r="CC2197" s="267"/>
      <c r="CD2197" s="267"/>
      <c r="CE2197" s="267"/>
      <c r="CF2197" s="267"/>
      <c r="CG2197" s="267"/>
      <c r="CH2197" s="267"/>
      <c r="CI2197" s="267"/>
      <c r="CJ2197" s="267"/>
      <c r="CK2197" s="267"/>
      <c r="CL2197" s="267"/>
      <c r="CM2197" s="267"/>
      <c r="CN2197" s="267"/>
      <c r="CO2197" s="267"/>
      <c r="CP2197" s="267"/>
      <c r="CQ2197" s="267"/>
      <c r="CR2197" s="267"/>
      <c r="CS2197" s="267"/>
      <c r="CT2197" s="267"/>
      <c r="CU2197" s="267"/>
      <c r="CV2197" s="267"/>
      <c r="CW2197" s="267"/>
      <c r="CX2197" s="267"/>
      <c r="CY2197" s="267"/>
      <c r="CZ2197" s="267"/>
      <c r="DA2197" s="267"/>
      <c r="DB2197" s="267"/>
      <c r="DC2197" s="267"/>
      <c r="DD2197" s="267"/>
      <c r="DE2197" s="267"/>
      <c r="DF2197" s="267"/>
      <c r="DG2197" s="267"/>
      <c r="DH2197" s="267"/>
      <c r="DI2197" s="267"/>
      <c r="DJ2197" s="267"/>
      <c r="DK2197" s="267"/>
      <c r="DL2197" s="267"/>
      <c r="DM2197" s="267"/>
      <c r="DN2197" s="267"/>
      <c r="DO2197" s="267"/>
      <c r="DP2197" s="267"/>
      <c r="DQ2197" s="267"/>
      <c r="DR2197" s="267"/>
      <c r="DS2197" s="267"/>
      <c r="DT2197" s="267"/>
      <c r="DU2197" s="267"/>
      <c r="DV2197" s="267"/>
      <c r="DW2197" s="267"/>
      <c r="DX2197" s="267"/>
      <c r="DY2197" s="267"/>
      <c r="DZ2197" s="267"/>
      <c r="EA2197" s="267"/>
      <c r="EB2197" s="267"/>
      <c r="EC2197" s="267"/>
      <c r="ED2197" s="267"/>
      <c r="EE2197" s="267"/>
      <c r="EF2197" s="267"/>
      <c r="EG2197" s="267"/>
      <c r="EH2197" s="267"/>
      <c r="EI2197" s="267"/>
      <c r="EJ2197" s="267"/>
      <c r="EK2197" s="267"/>
      <c r="EL2197" s="267"/>
      <c r="EM2197" s="267"/>
      <c r="EN2197" s="267"/>
      <c r="EO2197" s="267"/>
      <c r="EP2197" s="267"/>
      <c r="EQ2197" s="267"/>
      <c r="ER2197" s="267"/>
      <c r="ES2197" s="267"/>
      <c r="ET2197" s="267"/>
      <c r="EU2197" s="267"/>
      <c r="EV2197" s="267"/>
      <c r="EW2197" s="267"/>
      <c r="EX2197" s="267"/>
      <c r="EY2197" s="267"/>
      <c r="EZ2197" s="267"/>
      <c r="FA2197" s="267"/>
      <c r="FB2197" s="267"/>
      <c r="FC2197" s="267"/>
      <c r="FD2197" s="267"/>
      <c r="FE2197" s="267"/>
      <c r="FF2197" s="267"/>
      <c r="FG2197" s="267"/>
      <c r="FH2197" s="267"/>
      <c r="FI2197" s="267"/>
      <c r="FJ2197" s="267"/>
      <c r="FK2197" s="267"/>
      <c r="FL2197" s="267"/>
      <c r="FM2197" s="267"/>
      <c r="FN2197" s="267"/>
      <c r="FO2197" s="267"/>
      <c r="FP2197" s="267"/>
      <c r="FQ2197" s="267"/>
      <c r="FR2197" s="267"/>
      <c r="FS2197" s="267"/>
      <c r="FT2197" s="267"/>
      <c r="FU2197" s="267"/>
      <c r="FV2197" s="267"/>
      <c r="FW2197" s="267"/>
      <c r="FX2197" s="267"/>
      <c r="FY2197" s="267"/>
      <c r="FZ2197" s="267"/>
      <c r="GA2197" s="267"/>
      <c r="GB2197" s="267"/>
      <c r="GC2197" s="267"/>
      <c r="GD2197" s="267"/>
      <c r="GE2197" s="267"/>
      <c r="GF2197" s="267"/>
      <c r="GG2197" s="267"/>
      <c r="GH2197" s="267"/>
      <c r="GI2197" s="267"/>
      <c r="GJ2197" s="267"/>
      <c r="GK2197" s="267"/>
      <c r="GL2197" s="267"/>
      <c r="GM2197" s="267"/>
      <c r="GN2197" s="267"/>
      <c r="GO2197" s="267"/>
      <c r="GP2197" s="267"/>
      <c r="GQ2197" s="267"/>
      <c r="GR2197" s="267"/>
      <c r="GS2197" s="267"/>
      <c r="GT2197" s="267"/>
      <c r="GU2197" s="267"/>
      <c r="GV2197" s="267"/>
      <c r="GW2197" s="267"/>
      <c r="GX2197" s="267"/>
      <c r="GY2197" s="267"/>
      <c r="GZ2197" s="267"/>
      <c r="HA2197" s="267"/>
      <c r="HB2197" s="267"/>
      <c r="HC2197" s="267"/>
      <c r="HD2197" s="267"/>
      <c r="HE2197" s="267"/>
      <c r="HF2197" s="267"/>
      <c r="HG2197" s="267"/>
      <c r="HH2197" s="267"/>
      <c r="HI2197" s="267"/>
      <c r="HJ2197" s="267"/>
      <c r="HK2197" s="267"/>
      <c r="HL2197" s="267"/>
      <c r="HM2197" s="267"/>
      <c r="HN2197" s="267"/>
      <c r="HO2197" s="267"/>
      <c r="HP2197" s="267"/>
      <c r="HQ2197" s="267"/>
      <c r="HR2197" s="267"/>
      <c r="HS2197" s="267"/>
      <c r="HT2197" s="267"/>
      <c r="HU2197" s="267"/>
      <c r="HV2197" s="267"/>
      <c r="HW2197" s="267"/>
      <c r="HX2197" s="267"/>
      <c r="HY2197" s="267"/>
      <c r="HZ2197" s="267"/>
      <c r="IA2197" s="267"/>
      <c r="IB2197" s="267"/>
      <c r="IC2197" s="267"/>
      <c r="ID2197" s="267"/>
      <c r="IE2197" s="267"/>
      <c r="IF2197" s="267"/>
      <c r="IG2197" s="267"/>
      <c r="IH2197" s="267"/>
      <c r="II2197" s="267"/>
      <c r="IJ2197" s="267"/>
      <c r="IK2197" s="267"/>
      <c r="IL2197" s="267"/>
      <c r="IM2197" s="267"/>
      <c r="IN2197" s="267"/>
      <c r="IO2197" s="267"/>
      <c r="IP2197" s="267"/>
      <c r="IQ2197" s="267"/>
      <c r="IR2197" s="267"/>
      <c r="IS2197" s="267"/>
      <c r="IT2197" s="267"/>
      <c r="IU2197" s="267"/>
    </row>
    <row r="2198" spans="1:255" s="268" customFormat="1" ht="12.75">
      <c r="A2198" s="267"/>
      <c r="B2198" s="267"/>
      <c r="C2198" s="267"/>
      <c r="D2198" s="267"/>
      <c r="E2198" s="267"/>
      <c r="F2198" s="267"/>
      <c r="G2198" s="267"/>
      <c r="H2198" s="267"/>
      <c r="I2198" s="267"/>
      <c r="J2198" s="267"/>
      <c r="K2198" s="267"/>
      <c r="L2198" s="267"/>
      <c r="M2198" s="267"/>
      <c r="N2198" s="267"/>
      <c r="O2198" s="267"/>
      <c r="P2198" s="267"/>
      <c r="Q2198" s="267"/>
      <c r="R2198" s="267"/>
      <c r="S2198" s="267"/>
      <c r="T2198" s="267"/>
      <c r="U2198" s="267"/>
      <c r="V2198" s="267"/>
      <c r="W2198" s="267"/>
      <c r="X2198" s="267"/>
      <c r="Y2198" s="267"/>
      <c r="Z2198" s="267"/>
      <c r="AA2198" s="267"/>
      <c r="AB2198" s="267"/>
      <c r="AC2198" s="267"/>
      <c r="AD2198" s="267"/>
      <c r="AE2198" s="267"/>
      <c r="AF2198" s="267"/>
      <c r="AG2198" s="267"/>
      <c r="AH2198" s="267"/>
      <c r="AI2198" s="267"/>
      <c r="AJ2198" s="267"/>
      <c r="AK2198" s="267"/>
      <c r="AL2198" s="267"/>
      <c r="AM2198" s="267"/>
      <c r="AN2198" s="267"/>
      <c r="AO2198" s="267"/>
      <c r="AP2198" s="267"/>
      <c r="AQ2198" s="267"/>
      <c r="AR2198" s="267"/>
      <c r="AS2198" s="267"/>
      <c r="AT2198" s="267"/>
      <c r="AU2198" s="267"/>
      <c r="AV2198" s="267"/>
      <c r="AW2198" s="267"/>
      <c r="AX2198" s="267"/>
      <c r="AY2198" s="267"/>
      <c r="AZ2198" s="267"/>
      <c r="BA2198" s="267"/>
      <c r="BB2198" s="267"/>
      <c r="BC2198" s="267"/>
      <c r="BD2198" s="267"/>
      <c r="BE2198" s="267"/>
      <c r="BF2198" s="267"/>
      <c r="BG2198" s="267"/>
      <c r="BH2198" s="267"/>
      <c r="BI2198" s="267"/>
      <c r="BJ2198" s="267"/>
      <c r="BK2198" s="267"/>
      <c r="BL2198" s="267"/>
      <c r="BM2198" s="267"/>
      <c r="BN2198" s="267"/>
      <c r="BO2198" s="267"/>
      <c r="BP2198" s="267"/>
      <c r="BQ2198" s="267"/>
      <c r="BR2198" s="267"/>
      <c r="BS2198" s="267"/>
      <c r="BT2198" s="267"/>
      <c r="BU2198" s="267"/>
      <c r="BV2198" s="267"/>
      <c r="BW2198" s="267"/>
      <c r="BX2198" s="267"/>
      <c r="BY2198" s="267"/>
      <c r="BZ2198" s="267"/>
      <c r="CA2198" s="267"/>
      <c r="CB2198" s="267"/>
      <c r="CC2198" s="267"/>
      <c r="CD2198" s="267"/>
      <c r="CE2198" s="267"/>
      <c r="CF2198" s="267"/>
      <c r="CG2198" s="267"/>
      <c r="CH2198" s="267"/>
      <c r="CI2198" s="267"/>
      <c r="CJ2198" s="267"/>
      <c r="CK2198" s="267"/>
      <c r="CL2198" s="267"/>
      <c r="CM2198" s="267"/>
      <c r="CN2198" s="267"/>
      <c r="CO2198" s="267"/>
      <c r="CP2198" s="267"/>
      <c r="CQ2198" s="267"/>
      <c r="CR2198" s="267"/>
      <c r="CS2198" s="267"/>
      <c r="CT2198" s="267"/>
      <c r="CU2198" s="267"/>
      <c r="CV2198" s="267"/>
      <c r="CW2198" s="267"/>
      <c r="CX2198" s="267"/>
      <c r="CY2198" s="267"/>
      <c r="CZ2198" s="267"/>
      <c r="DA2198" s="267"/>
      <c r="DB2198" s="267"/>
      <c r="DC2198" s="267"/>
      <c r="DD2198" s="267"/>
      <c r="DE2198" s="267"/>
      <c r="DF2198" s="267"/>
      <c r="DG2198" s="267"/>
      <c r="DH2198" s="267"/>
      <c r="DI2198" s="267"/>
      <c r="DJ2198" s="267"/>
      <c r="DK2198" s="267"/>
      <c r="DL2198" s="267"/>
      <c r="DM2198" s="267"/>
      <c r="DN2198" s="267"/>
      <c r="DO2198" s="267"/>
      <c r="DP2198" s="267"/>
      <c r="DQ2198" s="267"/>
      <c r="DR2198" s="267"/>
      <c r="DS2198" s="267"/>
      <c r="DT2198" s="267"/>
      <c r="DU2198" s="267"/>
      <c r="DV2198" s="267"/>
      <c r="DW2198" s="267"/>
      <c r="DX2198" s="267"/>
      <c r="DY2198" s="267"/>
      <c r="DZ2198" s="267"/>
      <c r="EA2198" s="267"/>
      <c r="EB2198" s="267"/>
      <c r="EC2198" s="267"/>
      <c r="ED2198" s="267"/>
      <c r="EE2198" s="267"/>
      <c r="EF2198" s="267"/>
      <c r="EG2198" s="267"/>
      <c r="EH2198" s="267"/>
      <c r="EI2198" s="267"/>
      <c r="EJ2198" s="267"/>
      <c r="EK2198" s="267"/>
      <c r="EL2198" s="267"/>
      <c r="EM2198" s="267"/>
      <c r="EN2198" s="267"/>
      <c r="EO2198" s="267"/>
      <c r="EP2198" s="267"/>
      <c r="EQ2198" s="267"/>
      <c r="ER2198" s="267"/>
      <c r="ES2198" s="267"/>
      <c r="ET2198" s="267"/>
      <c r="EU2198" s="267"/>
      <c r="EV2198" s="267"/>
      <c r="EW2198" s="267"/>
      <c r="EX2198" s="267"/>
      <c r="EY2198" s="267"/>
      <c r="EZ2198" s="267"/>
      <c r="FA2198" s="267"/>
      <c r="FB2198" s="267"/>
      <c r="FC2198" s="267"/>
      <c r="FD2198" s="267"/>
      <c r="FE2198" s="267"/>
      <c r="FF2198" s="267"/>
      <c r="FG2198" s="267"/>
      <c r="FH2198" s="267"/>
      <c r="FI2198" s="267"/>
      <c r="FJ2198" s="267"/>
      <c r="FK2198" s="267"/>
      <c r="FL2198" s="267"/>
      <c r="FM2198" s="267"/>
      <c r="FN2198" s="267"/>
      <c r="FO2198" s="267"/>
      <c r="FP2198" s="267"/>
      <c r="FQ2198" s="267"/>
      <c r="FR2198" s="267"/>
      <c r="FS2198" s="267"/>
      <c r="FT2198" s="267"/>
      <c r="FU2198" s="267"/>
      <c r="FV2198" s="267"/>
      <c r="FW2198" s="267"/>
      <c r="FX2198" s="267"/>
      <c r="FY2198" s="267"/>
      <c r="FZ2198" s="267"/>
      <c r="GA2198" s="267"/>
      <c r="GB2198" s="267"/>
      <c r="GC2198" s="267"/>
      <c r="GD2198" s="267"/>
      <c r="GE2198" s="267"/>
      <c r="GF2198" s="267"/>
      <c r="GG2198" s="267"/>
      <c r="GH2198" s="267"/>
      <c r="GI2198" s="267"/>
      <c r="GJ2198" s="267"/>
      <c r="GK2198" s="267"/>
      <c r="GL2198" s="267"/>
      <c r="GM2198" s="267"/>
      <c r="GN2198" s="267"/>
      <c r="GO2198" s="267"/>
      <c r="GP2198" s="267"/>
      <c r="GQ2198" s="267"/>
      <c r="GR2198" s="267"/>
      <c r="GS2198" s="267"/>
      <c r="GT2198" s="267"/>
      <c r="GU2198" s="267"/>
      <c r="GV2198" s="267"/>
      <c r="GW2198" s="267"/>
      <c r="GX2198" s="267"/>
      <c r="GY2198" s="267"/>
      <c r="GZ2198" s="267"/>
      <c r="HA2198" s="267"/>
      <c r="HB2198" s="267"/>
      <c r="HC2198" s="267"/>
      <c r="HD2198" s="267"/>
      <c r="HE2198" s="267"/>
      <c r="HF2198" s="267"/>
      <c r="HG2198" s="267"/>
      <c r="HH2198" s="267"/>
      <c r="HI2198" s="267"/>
      <c r="HJ2198" s="267"/>
      <c r="HK2198" s="267"/>
      <c r="HL2198" s="267"/>
      <c r="HM2198" s="267"/>
      <c r="HN2198" s="267"/>
      <c r="HO2198" s="267"/>
      <c r="HP2198" s="267"/>
      <c r="HQ2198" s="267"/>
      <c r="HR2198" s="267"/>
      <c r="HS2198" s="267"/>
      <c r="HT2198" s="267"/>
      <c r="HU2198" s="267"/>
      <c r="HV2198" s="267"/>
      <c r="HW2198" s="267"/>
      <c r="HX2198" s="267"/>
      <c r="HY2198" s="267"/>
      <c r="HZ2198" s="267"/>
      <c r="IA2198" s="267"/>
      <c r="IB2198" s="267"/>
      <c r="IC2198" s="267"/>
      <c r="ID2198" s="267"/>
      <c r="IE2198" s="267"/>
      <c r="IF2198" s="267"/>
      <c r="IG2198" s="267"/>
      <c r="IH2198" s="267"/>
      <c r="II2198" s="267"/>
      <c r="IJ2198" s="267"/>
      <c r="IK2198" s="267"/>
      <c r="IL2198" s="267"/>
      <c r="IM2198" s="267"/>
      <c r="IN2198" s="267"/>
      <c r="IO2198" s="267"/>
      <c r="IP2198" s="267"/>
      <c r="IQ2198" s="267"/>
      <c r="IR2198" s="267"/>
      <c r="IS2198" s="267"/>
      <c r="IT2198" s="267"/>
      <c r="IU2198" s="267"/>
    </row>
    <row r="2199" spans="1:255" s="268" customFormat="1" ht="12.75">
      <c r="A2199" s="267"/>
      <c r="B2199" s="267"/>
      <c r="C2199" s="267"/>
      <c r="D2199" s="267"/>
      <c r="E2199" s="267"/>
      <c r="F2199" s="267"/>
      <c r="G2199" s="267"/>
      <c r="H2199" s="267"/>
      <c r="I2199" s="267"/>
      <c r="J2199" s="267"/>
      <c r="K2199" s="267"/>
      <c r="L2199" s="267"/>
      <c r="M2199" s="267"/>
      <c r="N2199" s="267"/>
      <c r="O2199" s="267"/>
      <c r="P2199" s="267"/>
      <c r="Q2199" s="267"/>
      <c r="R2199" s="267"/>
      <c r="S2199" s="267"/>
      <c r="T2199" s="267"/>
      <c r="U2199" s="267"/>
      <c r="V2199" s="267"/>
      <c r="W2199" s="267"/>
      <c r="X2199" s="267"/>
      <c r="Y2199" s="267"/>
      <c r="Z2199" s="267"/>
      <c r="AA2199" s="267"/>
      <c r="AB2199" s="267"/>
      <c r="AC2199" s="267"/>
      <c r="AD2199" s="267"/>
      <c r="AE2199" s="267"/>
      <c r="AF2199" s="267"/>
      <c r="AG2199" s="267"/>
      <c r="AH2199" s="267"/>
      <c r="AI2199" s="267"/>
      <c r="AJ2199" s="267"/>
      <c r="AK2199" s="267"/>
      <c r="AL2199" s="267"/>
      <c r="AM2199" s="267"/>
      <c r="AN2199" s="267"/>
      <c r="AO2199" s="267"/>
      <c r="AP2199" s="267"/>
      <c r="AQ2199" s="267"/>
      <c r="AR2199" s="267"/>
      <c r="AS2199" s="267"/>
      <c r="AT2199" s="267"/>
      <c r="AU2199" s="267"/>
      <c r="AV2199" s="267"/>
      <c r="AW2199" s="267"/>
      <c r="AX2199" s="267"/>
      <c r="AY2199" s="267"/>
      <c r="AZ2199" s="267"/>
      <c r="BA2199" s="267"/>
      <c r="BB2199" s="267"/>
      <c r="BC2199" s="267"/>
      <c r="BD2199" s="267"/>
      <c r="BE2199" s="267"/>
      <c r="BF2199" s="267"/>
      <c r="BG2199" s="267"/>
      <c r="BH2199" s="267"/>
      <c r="BI2199" s="267"/>
      <c r="BJ2199" s="267"/>
      <c r="BK2199" s="267"/>
      <c r="BL2199" s="267"/>
      <c r="BM2199" s="267"/>
      <c r="BN2199" s="267"/>
      <c r="BO2199" s="267"/>
      <c r="BP2199" s="267"/>
      <c r="BQ2199" s="267"/>
      <c r="BR2199" s="267"/>
      <c r="BS2199" s="267"/>
      <c r="BT2199" s="267"/>
      <c r="BU2199" s="267"/>
      <c r="BV2199" s="267"/>
      <c r="BW2199" s="267"/>
      <c r="BX2199" s="267"/>
      <c r="BY2199" s="267"/>
      <c r="BZ2199" s="267"/>
      <c r="CA2199" s="267"/>
      <c r="CB2199" s="267"/>
      <c r="CC2199" s="267"/>
      <c r="CD2199" s="267"/>
      <c r="CE2199" s="267"/>
      <c r="CF2199" s="267"/>
      <c r="CG2199" s="267"/>
      <c r="CH2199" s="267"/>
      <c r="CI2199" s="267"/>
      <c r="CJ2199" s="267"/>
      <c r="CK2199" s="267"/>
      <c r="CL2199" s="267"/>
      <c r="CM2199" s="267"/>
      <c r="CN2199" s="267"/>
      <c r="CO2199" s="267"/>
      <c r="CP2199" s="267"/>
      <c r="CQ2199" s="267"/>
      <c r="CR2199" s="267"/>
      <c r="CS2199" s="267"/>
      <c r="CT2199" s="267"/>
      <c r="CU2199" s="267"/>
      <c r="CV2199" s="267"/>
      <c r="CW2199" s="267"/>
      <c r="CX2199" s="267"/>
      <c r="CY2199" s="267"/>
      <c r="CZ2199" s="267"/>
      <c r="DA2199" s="267"/>
      <c r="DB2199" s="267"/>
      <c r="DC2199" s="267"/>
      <c r="DD2199" s="267"/>
      <c r="DE2199" s="267"/>
      <c r="DF2199" s="267"/>
      <c r="DG2199" s="267"/>
      <c r="DH2199" s="267"/>
      <c r="DI2199" s="267"/>
      <c r="DJ2199" s="267"/>
      <c r="DK2199" s="267"/>
      <c r="DL2199" s="267"/>
      <c r="DM2199" s="267"/>
      <c r="DN2199" s="267"/>
      <c r="DO2199" s="267"/>
      <c r="DP2199" s="267"/>
      <c r="DQ2199" s="267"/>
      <c r="DR2199" s="267"/>
      <c r="DS2199" s="267"/>
      <c r="DT2199" s="267"/>
      <c r="DU2199" s="267"/>
      <c r="DV2199" s="267"/>
      <c r="DW2199" s="267"/>
      <c r="DX2199" s="267"/>
      <c r="DY2199" s="267"/>
      <c r="DZ2199" s="267"/>
      <c r="EA2199" s="267"/>
      <c r="EB2199" s="267"/>
      <c r="EC2199" s="267"/>
      <c r="ED2199" s="267"/>
      <c r="EE2199" s="267"/>
      <c r="EF2199" s="267"/>
      <c r="EG2199" s="267"/>
      <c r="EH2199" s="267"/>
      <c r="EI2199" s="267"/>
      <c r="EJ2199" s="267"/>
      <c r="EK2199" s="267"/>
      <c r="EL2199" s="267"/>
      <c r="EM2199" s="267"/>
      <c r="EN2199" s="267"/>
      <c r="EO2199" s="267"/>
      <c r="EP2199" s="267"/>
      <c r="EQ2199" s="267"/>
      <c r="ER2199" s="267"/>
      <c r="ES2199" s="267"/>
      <c r="ET2199" s="267"/>
      <c r="EU2199" s="267"/>
      <c r="EV2199" s="267"/>
      <c r="EW2199" s="267"/>
      <c r="EX2199" s="267"/>
      <c r="EY2199" s="267"/>
      <c r="EZ2199" s="267"/>
      <c r="FA2199" s="267"/>
      <c r="FB2199" s="267"/>
      <c r="FC2199" s="267"/>
      <c r="FD2199" s="267"/>
      <c r="FE2199" s="267"/>
      <c r="FF2199" s="267"/>
      <c r="FG2199" s="267"/>
      <c r="FH2199" s="267"/>
      <c r="FI2199" s="267"/>
      <c r="FJ2199" s="267"/>
      <c r="FK2199" s="267"/>
      <c r="FL2199" s="267"/>
      <c r="FM2199" s="267"/>
      <c r="FN2199" s="267"/>
      <c r="FO2199" s="267"/>
      <c r="FP2199" s="267"/>
      <c r="FQ2199" s="267"/>
      <c r="FR2199" s="267"/>
      <c r="FS2199" s="267"/>
      <c r="FT2199" s="267"/>
      <c r="FU2199" s="267"/>
      <c r="FV2199" s="267"/>
      <c r="FW2199" s="267"/>
      <c r="FX2199" s="267"/>
      <c r="FY2199" s="267"/>
      <c r="FZ2199" s="267"/>
      <c r="GA2199" s="267"/>
      <c r="GB2199" s="267"/>
      <c r="GC2199" s="267"/>
      <c r="GD2199" s="267"/>
      <c r="GE2199" s="267"/>
      <c r="GF2199" s="267"/>
      <c r="GG2199" s="267"/>
      <c r="GH2199" s="267"/>
      <c r="GI2199" s="267"/>
      <c r="GJ2199" s="267"/>
      <c r="GK2199" s="267"/>
      <c r="GL2199" s="267"/>
      <c r="GM2199" s="267"/>
      <c r="GN2199" s="267"/>
      <c r="GO2199" s="267"/>
      <c r="GP2199" s="267"/>
      <c r="GQ2199" s="267"/>
      <c r="GR2199" s="267"/>
      <c r="GS2199" s="267"/>
      <c r="GT2199" s="267"/>
      <c r="GU2199" s="267"/>
      <c r="GV2199" s="267"/>
      <c r="GW2199" s="267"/>
      <c r="GX2199" s="267"/>
      <c r="GY2199" s="267"/>
      <c r="GZ2199" s="267"/>
      <c r="HA2199" s="267"/>
      <c r="HB2199" s="267"/>
      <c r="HC2199" s="267"/>
      <c r="HD2199" s="267"/>
      <c r="HE2199" s="267"/>
      <c r="HF2199" s="267"/>
      <c r="HG2199" s="267"/>
      <c r="HH2199" s="267"/>
      <c r="HI2199" s="267"/>
      <c r="HJ2199" s="267"/>
      <c r="HK2199" s="267"/>
      <c r="HL2199" s="267"/>
      <c r="HM2199" s="267"/>
      <c r="HN2199" s="267"/>
      <c r="HO2199" s="267"/>
      <c r="HP2199" s="267"/>
      <c r="HQ2199" s="267"/>
      <c r="HR2199" s="267"/>
      <c r="HS2199" s="267"/>
      <c r="HT2199" s="267"/>
      <c r="HU2199" s="267"/>
      <c r="HV2199" s="267"/>
      <c r="HW2199" s="267"/>
      <c r="HX2199" s="267"/>
      <c r="HY2199" s="267"/>
      <c r="HZ2199" s="267"/>
      <c r="IA2199" s="267"/>
      <c r="IB2199" s="267"/>
      <c r="IC2199" s="267"/>
      <c r="ID2199" s="267"/>
      <c r="IE2199" s="267"/>
      <c r="IF2199" s="267"/>
      <c r="IG2199" s="267"/>
      <c r="IH2199" s="267"/>
      <c r="II2199" s="267"/>
      <c r="IJ2199" s="267"/>
      <c r="IK2199" s="267"/>
      <c r="IL2199" s="267"/>
      <c r="IM2199" s="267"/>
      <c r="IN2199" s="267"/>
      <c r="IO2199" s="267"/>
      <c r="IP2199" s="267"/>
      <c r="IQ2199" s="267"/>
      <c r="IR2199" s="267"/>
      <c r="IS2199" s="267"/>
      <c r="IT2199" s="267"/>
      <c r="IU2199" s="267"/>
    </row>
    <row r="2200" spans="1:255" s="268" customFormat="1" ht="12.75">
      <c r="A2200" s="267"/>
      <c r="B2200" s="267"/>
      <c r="C2200" s="267"/>
      <c r="D2200" s="267"/>
      <c r="E2200" s="267"/>
      <c r="F2200" s="267"/>
      <c r="G2200" s="267"/>
      <c r="H2200" s="267"/>
      <c r="I2200" s="267"/>
      <c r="J2200" s="267"/>
      <c r="K2200" s="267"/>
      <c r="L2200" s="267"/>
      <c r="M2200" s="267"/>
      <c r="N2200" s="267"/>
      <c r="O2200" s="267"/>
      <c r="P2200" s="267"/>
      <c r="Q2200" s="267"/>
      <c r="R2200" s="267"/>
      <c r="S2200" s="267"/>
      <c r="T2200" s="267"/>
      <c r="U2200" s="267"/>
      <c r="V2200" s="267"/>
      <c r="W2200" s="267"/>
      <c r="X2200" s="267"/>
      <c r="Y2200" s="267"/>
      <c r="Z2200" s="267"/>
      <c r="AA2200" s="267"/>
      <c r="AB2200" s="267"/>
      <c r="AC2200" s="267"/>
      <c r="AD2200" s="267"/>
      <c r="AE2200" s="267"/>
      <c r="AF2200" s="267"/>
      <c r="AG2200" s="267"/>
      <c r="AH2200" s="267"/>
      <c r="AI2200" s="267"/>
      <c r="AJ2200" s="267"/>
      <c r="AK2200" s="267"/>
      <c r="AL2200" s="267"/>
      <c r="AM2200" s="267"/>
      <c r="AN2200" s="267"/>
      <c r="AO2200" s="267"/>
      <c r="AP2200" s="267"/>
      <c r="AQ2200" s="267"/>
      <c r="AR2200" s="267"/>
      <c r="AS2200" s="267"/>
      <c r="AT2200" s="267"/>
      <c r="AU2200" s="267"/>
      <c r="AV2200" s="267"/>
      <c r="AW2200" s="267"/>
      <c r="AX2200" s="267"/>
      <c r="AY2200" s="267"/>
      <c r="AZ2200" s="267"/>
      <c r="BA2200" s="267"/>
      <c r="BB2200" s="267"/>
      <c r="BC2200" s="267"/>
      <c r="BD2200" s="267"/>
      <c r="BE2200" s="267"/>
      <c r="BF2200" s="267"/>
      <c r="BG2200" s="267"/>
      <c r="BH2200" s="267"/>
      <c r="BI2200" s="267"/>
      <c r="BJ2200" s="267"/>
      <c r="BK2200" s="267"/>
      <c r="BL2200" s="267"/>
      <c r="BM2200" s="267"/>
      <c r="BN2200" s="267"/>
      <c r="BO2200" s="267"/>
      <c r="BP2200" s="267"/>
      <c r="BQ2200" s="267"/>
      <c r="BR2200" s="267"/>
      <c r="BS2200" s="267"/>
      <c r="BT2200" s="267"/>
      <c r="BU2200" s="267"/>
      <c r="BV2200" s="267"/>
      <c r="BW2200" s="267"/>
      <c r="BX2200" s="267"/>
      <c r="BY2200" s="267"/>
      <c r="BZ2200" s="267"/>
      <c r="CA2200" s="267"/>
      <c r="CB2200" s="267"/>
      <c r="CC2200" s="267"/>
      <c r="CD2200" s="267"/>
      <c r="CE2200" s="267"/>
      <c r="CF2200" s="267"/>
      <c r="CG2200" s="267"/>
      <c r="CH2200" s="267"/>
      <c r="CI2200" s="267"/>
      <c r="CJ2200" s="267"/>
      <c r="CK2200" s="267"/>
      <c r="CL2200" s="267"/>
      <c r="CM2200" s="267"/>
      <c r="CN2200" s="267"/>
      <c r="CO2200" s="267"/>
      <c r="CP2200" s="267"/>
      <c r="CQ2200" s="267"/>
      <c r="CR2200" s="267"/>
      <c r="CS2200" s="267"/>
      <c r="CT2200" s="267"/>
      <c r="CU2200" s="267"/>
      <c r="CV2200" s="267"/>
      <c r="CW2200" s="267"/>
      <c r="CX2200" s="267"/>
      <c r="CY2200" s="267"/>
      <c r="CZ2200" s="267"/>
      <c r="DA2200" s="267"/>
      <c r="DB2200" s="267"/>
      <c r="DC2200" s="267"/>
      <c r="DD2200" s="267"/>
      <c r="DE2200" s="267"/>
      <c r="DF2200" s="267"/>
      <c r="DG2200" s="267"/>
      <c r="DH2200" s="267"/>
      <c r="DI2200" s="267"/>
      <c r="DJ2200" s="267"/>
      <c r="DK2200" s="267"/>
      <c r="DL2200" s="267"/>
      <c r="DM2200" s="267"/>
      <c r="DN2200" s="267"/>
      <c r="DO2200" s="267"/>
      <c r="DP2200" s="267"/>
      <c r="DQ2200" s="267"/>
      <c r="DR2200" s="267"/>
      <c r="DS2200" s="267"/>
      <c r="DT2200" s="267"/>
      <c r="DU2200" s="267"/>
      <c r="DV2200" s="267"/>
      <c r="DW2200" s="267"/>
      <c r="DX2200" s="267"/>
      <c r="DY2200" s="267"/>
      <c r="DZ2200" s="267"/>
      <c r="EA2200" s="267"/>
      <c r="EB2200" s="267"/>
      <c r="EC2200" s="267"/>
      <c r="ED2200" s="267"/>
      <c r="EE2200" s="267"/>
      <c r="EF2200" s="267"/>
      <c r="EG2200" s="267"/>
      <c r="EH2200" s="267"/>
      <c r="EI2200" s="267"/>
      <c r="EJ2200" s="267"/>
      <c r="EK2200" s="267"/>
      <c r="EL2200" s="267"/>
      <c r="EM2200" s="267"/>
      <c r="EN2200" s="267"/>
      <c r="EO2200" s="267"/>
      <c r="EP2200" s="267"/>
      <c r="EQ2200" s="267"/>
      <c r="ER2200" s="267"/>
      <c r="ES2200" s="267"/>
      <c r="ET2200" s="267"/>
      <c r="EU2200" s="267"/>
      <c r="EV2200" s="267"/>
      <c r="EW2200" s="267"/>
      <c r="EX2200" s="267"/>
      <c r="EY2200" s="267"/>
      <c r="EZ2200" s="267"/>
      <c r="FA2200" s="267"/>
      <c r="FB2200" s="267"/>
      <c r="FC2200" s="267"/>
      <c r="FD2200" s="267"/>
      <c r="FE2200" s="267"/>
      <c r="FF2200" s="267"/>
      <c r="FG2200" s="267"/>
      <c r="FH2200" s="267"/>
      <c r="FI2200" s="267"/>
      <c r="FJ2200" s="267"/>
      <c r="FK2200" s="267"/>
      <c r="FL2200" s="267"/>
      <c r="FM2200" s="267"/>
      <c r="FN2200" s="267"/>
      <c r="FO2200" s="267"/>
      <c r="FP2200" s="267"/>
      <c r="FQ2200" s="267"/>
      <c r="FR2200" s="267"/>
      <c r="FS2200" s="267"/>
      <c r="FT2200" s="267"/>
      <c r="FU2200" s="267"/>
      <c r="FV2200" s="267"/>
      <c r="FW2200" s="267"/>
      <c r="FX2200" s="267"/>
      <c r="FY2200" s="267"/>
      <c r="FZ2200" s="267"/>
      <c r="GA2200" s="267"/>
      <c r="GB2200" s="267"/>
      <c r="GC2200" s="267"/>
      <c r="GD2200" s="267"/>
      <c r="GE2200" s="267"/>
      <c r="GF2200" s="267"/>
      <c r="GG2200" s="267"/>
      <c r="GH2200" s="267"/>
      <c r="GI2200" s="267"/>
      <c r="GJ2200" s="267"/>
      <c r="GK2200" s="267"/>
      <c r="GL2200" s="267"/>
      <c r="GM2200" s="267"/>
      <c r="GN2200" s="267"/>
      <c r="GO2200" s="267"/>
      <c r="GP2200" s="267"/>
      <c r="GQ2200" s="267"/>
      <c r="GR2200" s="267"/>
      <c r="GS2200" s="267"/>
      <c r="GT2200" s="267"/>
      <c r="GU2200" s="267"/>
      <c r="GV2200" s="267"/>
      <c r="GW2200" s="267"/>
      <c r="GX2200" s="267"/>
      <c r="GY2200" s="267"/>
      <c r="GZ2200" s="267"/>
      <c r="HA2200" s="267"/>
      <c r="HB2200" s="267"/>
      <c r="HC2200" s="267"/>
      <c r="HD2200" s="267"/>
      <c r="HE2200" s="267"/>
      <c r="HF2200" s="267"/>
      <c r="HG2200" s="267"/>
      <c r="HH2200" s="267"/>
      <c r="HI2200" s="267"/>
      <c r="HJ2200" s="267"/>
      <c r="HK2200" s="267"/>
      <c r="HL2200" s="267"/>
      <c r="HM2200" s="267"/>
      <c r="HN2200" s="267"/>
      <c r="HO2200" s="267"/>
      <c r="HP2200" s="267"/>
      <c r="HQ2200" s="267"/>
      <c r="HR2200" s="267"/>
      <c r="HS2200" s="267"/>
      <c r="HT2200" s="267"/>
      <c r="HU2200" s="267"/>
      <c r="HV2200" s="267"/>
      <c r="HW2200" s="267"/>
      <c r="HX2200" s="267"/>
      <c r="HY2200" s="267"/>
      <c r="HZ2200" s="267"/>
      <c r="IA2200" s="267"/>
      <c r="IB2200" s="267"/>
      <c r="IC2200" s="267"/>
      <c r="ID2200" s="267"/>
      <c r="IE2200" s="267"/>
      <c r="IF2200" s="267"/>
      <c r="IG2200" s="267"/>
      <c r="IH2200" s="267"/>
      <c r="II2200" s="267"/>
      <c r="IJ2200" s="267"/>
      <c r="IK2200" s="267"/>
      <c r="IL2200" s="267"/>
      <c r="IM2200" s="267"/>
      <c r="IN2200" s="267"/>
      <c r="IO2200" s="267"/>
      <c r="IP2200" s="267"/>
      <c r="IQ2200" s="267"/>
      <c r="IR2200" s="267"/>
      <c r="IS2200" s="267"/>
      <c r="IT2200" s="267"/>
      <c r="IU2200" s="267"/>
    </row>
    <row r="2201" spans="1:255" s="268" customFormat="1" ht="12.75">
      <c r="A2201" s="267"/>
      <c r="B2201" s="267"/>
      <c r="C2201" s="267"/>
      <c r="D2201" s="267"/>
      <c r="E2201" s="267"/>
      <c r="F2201" s="267"/>
      <c r="G2201" s="267"/>
      <c r="H2201" s="267"/>
      <c r="I2201" s="267"/>
      <c r="J2201" s="267"/>
      <c r="K2201" s="267"/>
      <c r="L2201" s="267"/>
      <c r="M2201" s="267"/>
      <c r="N2201" s="267"/>
      <c r="O2201" s="267"/>
      <c r="P2201" s="267"/>
      <c r="Q2201" s="267"/>
      <c r="R2201" s="267"/>
      <c r="S2201" s="267"/>
      <c r="T2201" s="267"/>
      <c r="U2201" s="267"/>
      <c r="V2201" s="267"/>
      <c r="W2201" s="267"/>
      <c r="X2201" s="267"/>
      <c r="Y2201" s="267"/>
      <c r="Z2201" s="267"/>
      <c r="AA2201" s="267"/>
      <c r="AB2201" s="267"/>
      <c r="AC2201" s="267"/>
      <c r="AD2201" s="267"/>
      <c r="AE2201" s="267"/>
      <c r="AF2201" s="267"/>
      <c r="AG2201" s="267"/>
      <c r="AH2201" s="267"/>
      <c r="AI2201" s="267"/>
      <c r="AJ2201" s="267"/>
      <c r="AK2201" s="267"/>
      <c r="AL2201" s="267"/>
      <c r="AM2201" s="267"/>
      <c r="AN2201" s="267"/>
      <c r="AO2201" s="267"/>
      <c r="AP2201" s="267"/>
      <c r="AQ2201" s="267"/>
      <c r="AR2201" s="267"/>
      <c r="AS2201" s="267"/>
      <c r="AT2201" s="267"/>
      <c r="AU2201" s="267"/>
      <c r="AV2201" s="267"/>
      <c r="AW2201" s="267"/>
      <c r="AX2201" s="267"/>
      <c r="AY2201" s="267"/>
      <c r="AZ2201" s="267"/>
      <c r="BA2201" s="267"/>
      <c r="BB2201" s="267"/>
      <c r="BC2201" s="267"/>
      <c r="BD2201" s="267"/>
      <c r="BE2201" s="267"/>
      <c r="BF2201" s="267"/>
      <c r="BG2201" s="267"/>
      <c r="BH2201" s="267"/>
      <c r="BI2201" s="267"/>
      <c r="BJ2201" s="267"/>
      <c r="BK2201" s="267"/>
      <c r="BL2201" s="267"/>
      <c r="BM2201" s="267"/>
      <c r="BN2201" s="267"/>
      <c r="BO2201" s="267"/>
      <c r="BP2201" s="267"/>
      <c r="BQ2201" s="267"/>
      <c r="BR2201" s="267"/>
      <c r="BS2201" s="267"/>
      <c r="BT2201" s="267"/>
      <c r="BU2201" s="267"/>
      <c r="BV2201" s="267"/>
      <c r="BW2201" s="267"/>
      <c r="BX2201" s="267"/>
      <c r="BY2201" s="267"/>
      <c r="BZ2201" s="267"/>
      <c r="CA2201" s="267"/>
      <c r="CB2201" s="267"/>
      <c r="CC2201" s="267"/>
      <c r="CD2201" s="267"/>
      <c r="CE2201" s="267"/>
      <c r="CF2201" s="267"/>
      <c r="CG2201" s="267"/>
      <c r="CH2201" s="267"/>
      <c r="CI2201" s="267"/>
      <c r="CJ2201" s="267"/>
      <c r="CK2201" s="267"/>
      <c r="CL2201" s="267"/>
      <c r="CM2201" s="267"/>
      <c r="CN2201" s="267"/>
      <c r="CO2201" s="267"/>
      <c r="CP2201" s="267"/>
      <c r="CQ2201" s="267"/>
      <c r="CR2201" s="267"/>
      <c r="CS2201" s="267"/>
      <c r="CT2201" s="267"/>
      <c r="CU2201" s="267"/>
      <c r="CV2201" s="267"/>
      <c r="CW2201" s="267"/>
      <c r="CX2201" s="267"/>
      <c r="CY2201" s="267"/>
      <c r="CZ2201" s="267"/>
      <c r="DA2201" s="267"/>
      <c r="DB2201" s="267"/>
      <c r="DC2201" s="267"/>
      <c r="DD2201" s="267"/>
      <c r="DE2201" s="267"/>
      <c r="DF2201" s="267"/>
      <c r="DG2201" s="267"/>
      <c r="DH2201" s="267"/>
      <c r="DI2201" s="267"/>
      <c r="DJ2201" s="267"/>
      <c r="DK2201" s="267"/>
      <c r="DL2201" s="267"/>
      <c r="DM2201" s="267"/>
      <c r="DN2201" s="267"/>
      <c r="DO2201" s="267"/>
      <c r="DP2201" s="267"/>
      <c r="DQ2201" s="267"/>
      <c r="DR2201" s="267"/>
      <c r="DS2201" s="267"/>
      <c r="DT2201" s="267"/>
      <c r="DU2201" s="267"/>
      <c r="DV2201" s="267"/>
      <c r="DW2201" s="267"/>
      <c r="DX2201" s="267"/>
      <c r="DY2201" s="267"/>
      <c r="DZ2201" s="267"/>
      <c r="EA2201" s="267"/>
      <c r="EB2201" s="267"/>
      <c r="EC2201" s="267"/>
      <c r="ED2201" s="267"/>
      <c r="EE2201" s="267"/>
      <c r="EF2201" s="267"/>
      <c r="EG2201" s="267"/>
      <c r="EH2201" s="267"/>
      <c r="EI2201" s="267"/>
      <c r="EJ2201" s="267"/>
      <c r="EK2201" s="267"/>
      <c r="EL2201" s="267"/>
      <c r="EM2201" s="267"/>
      <c r="EN2201" s="267"/>
      <c r="EO2201" s="267"/>
      <c r="EP2201" s="267"/>
      <c r="EQ2201" s="267"/>
      <c r="ER2201" s="267"/>
      <c r="ES2201" s="267"/>
      <c r="ET2201" s="267"/>
      <c r="EU2201" s="267"/>
      <c r="EV2201" s="267"/>
      <c r="EW2201" s="267"/>
      <c r="EX2201" s="267"/>
      <c r="EY2201" s="267"/>
      <c r="EZ2201" s="267"/>
      <c r="FA2201" s="267"/>
      <c r="FB2201" s="267"/>
      <c r="FC2201" s="267"/>
      <c r="FD2201" s="267"/>
      <c r="FE2201" s="267"/>
      <c r="FF2201" s="267"/>
      <c r="FG2201" s="267"/>
      <c r="FH2201" s="267"/>
      <c r="FI2201" s="267"/>
      <c r="FJ2201" s="267"/>
      <c r="FK2201" s="267"/>
      <c r="FL2201" s="267"/>
      <c r="FM2201" s="267"/>
      <c r="FN2201" s="267"/>
      <c r="FO2201" s="267"/>
      <c r="FP2201" s="267"/>
      <c r="FQ2201" s="267"/>
      <c r="FR2201" s="267"/>
      <c r="FS2201" s="267"/>
      <c r="FT2201" s="267"/>
      <c r="FU2201" s="267"/>
      <c r="FV2201" s="267"/>
      <c r="FW2201" s="267"/>
      <c r="FX2201" s="267"/>
      <c r="FY2201" s="267"/>
      <c r="FZ2201" s="267"/>
      <c r="GA2201" s="267"/>
      <c r="GB2201" s="267"/>
      <c r="GC2201" s="267"/>
      <c r="GD2201" s="267"/>
      <c r="GE2201" s="267"/>
      <c r="GF2201" s="267"/>
      <c r="GG2201" s="267"/>
      <c r="GH2201" s="267"/>
      <c r="GI2201" s="267"/>
      <c r="GJ2201" s="267"/>
      <c r="GK2201" s="267"/>
      <c r="GL2201" s="267"/>
      <c r="GM2201" s="267"/>
      <c r="GN2201" s="267"/>
      <c r="GO2201" s="267"/>
      <c r="GP2201" s="267"/>
      <c r="GQ2201" s="267"/>
      <c r="GR2201" s="267"/>
      <c r="GS2201" s="267"/>
      <c r="GT2201" s="267"/>
      <c r="GU2201" s="267"/>
      <c r="GV2201" s="267"/>
      <c r="GW2201" s="267"/>
      <c r="GX2201" s="267"/>
      <c r="GY2201" s="267"/>
      <c r="GZ2201" s="267"/>
      <c r="HA2201" s="267"/>
      <c r="HB2201" s="267"/>
      <c r="HC2201" s="267"/>
      <c r="HD2201" s="267"/>
      <c r="HE2201" s="267"/>
      <c r="HF2201" s="267"/>
      <c r="HG2201" s="267"/>
      <c r="HH2201" s="267"/>
      <c r="HI2201" s="267"/>
      <c r="HJ2201" s="267"/>
      <c r="HK2201" s="267"/>
      <c r="HL2201" s="267"/>
      <c r="HM2201" s="267"/>
      <c r="HN2201" s="267"/>
      <c r="HO2201" s="267"/>
      <c r="HP2201" s="267"/>
      <c r="HQ2201" s="267"/>
      <c r="HR2201" s="267"/>
      <c r="HS2201" s="267"/>
      <c r="HT2201" s="267"/>
      <c r="HU2201" s="267"/>
      <c r="HV2201" s="267"/>
      <c r="HW2201" s="267"/>
      <c r="HX2201" s="267"/>
      <c r="HY2201" s="267"/>
      <c r="HZ2201" s="267"/>
      <c r="IA2201" s="267"/>
      <c r="IB2201" s="267"/>
      <c r="IC2201" s="267"/>
      <c r="ID2201" s="267"/>
      <c r="IE2201" s="267"/>
      <c r="IF2201" s="267"/>
      <c r="IG2201" s="267"/>
      <c r="IH2201" s="267"/>
      <c r="II2201" s="267"/>
      <c r="IJ2201" s="267"/>
      <c r="IK2201" s="267"/>
      <c r="IL2201" s="267"/>
      <c r="IM2201" s="267"/>
      <c r="IN2201" s="267"/>
      <c r="IO2201" s="267"/>
      <c r="IP2201" s="267"/>
      <c r="IQ2201" s="267"/>
      <c r="IR2201" s="267"/>
      <c r="IS2201" s="267"/>
      <c r="IT2201" s="267"/>
      <c r="IU2201" s="267"/>
    </row>
    <row r="2202" spans="1:255" s="268" customFormat="1" ht="12.75">
      <c r="A2202" s="267"/>
      <c r="B2202" s="267"/>
      <c r="C2202" s="267"/>
      <c r="D2202" s="267"/>
      <c r="E2202" s="267"/>
      <c r="F2202" s="267"/>
      <c r="G2202" s="267"/>
      <c r="H2202" s="267"/>
      <c r="I2202" s="267"/>
      <c r="J2202" s="267"/>
      <c r="K2202" s="267"/>
      <c r="L2202" s="267"/>
      <c r="M2202" s="267"/>
      <c r="N2202" s="267"/>
      <c r="O2202" s="267"/>
      <c r="P2202" s="267"/>
      <c r="Q2202" s="267"/>
      <c r="R2202" s="267"/>
      <c r="S2202" s="267"/>
      <c r="T2202" s="267"/>
      <c r="U2202" s="267"/>
      <c r="V2202" s="267"/>
      <c r="W2202" s="267"/>
      <c r="X2202" s="267"/>
      <c r="Y2202" s="267"/>
      <c r="Z2202" s="267"/>
      <c r="AA2202" s="267"/>
      <c r="AB2202" s="267"/>
      <c r="AC2202" s="267"/>
      <c r="AD2202" s="267"/>
      <c r="AE2202" s="267"/>
      <c r="AF2202" s="267"/>
      <c r="AG2202" s="267"/>
      <c r="AH2202" s="267"/>
      <c r="AI2202" s="267"/>
      <c r="AJ2202" s="267"/>
      <c r="AK2202" s="267"/>
      <c r="AL2202" s="267"/>
      <c r="AM2202" s="267"/>
      <c r="AN2202" s="267"/>
      <c r="AO2202" s="267"/>
      <c r="AP2202" s="267"/>
      <c r="AQ2202" s="267"/>
      <c r="AR2202" s="267"/>
      <c r="AS2202" s="267"/>
      <c r="AT2202" s="267"/>
      <c r="AU2202" s="267"/>
      <c r="AV2202" s="267"/>
      <c r="AW2202" s="267"/>
      <c r="AX2202" s="267"/>
      <c r="AY2202" s="267"/>
      <c r="AZ2202" s="267"/>
      <c r="BA2202" s="267"/>
      <c r="BB2202" s="267"/>
      <c r="BC2202" s="267"/>
      <c r="BD2202" s="267"/>
      <c r="BE2202" s="267"/>
      <c r="BF2202" s="267"/>
      <c r="BG2202" s="267"/>
      <c r="BH2202" s="267"/>
      <c r="BI2202" s="267"/>
      <c r="BJ2202" s="267"/>
      <c r="BK2202" s="267"/>
      <c r="BL2202" s="267"/>
      <c r="BM2202" s="267"/>
      <c r="BN2202" s="267"/>
      <c r="BO2202" s="267"/>
      <c r="BP2202" s="267"/>
      <c r="BQ2202" s="267"/>
      <c r="BR2202" s="267"/>
      <c r="BS2202" s="267"/>
      <c r="BT2202" s="267"/>
      <c r="BU2202" s="267"/>
      <c r="BV2202" s="267"/>
      <c r="BW2202" s="267"/>
      <c r="BX2202" s="267"/>
      <c r="BY2202" s="267"/>
      <c r="BZ2202" s="267"/>
      <c r="CA2202" s="267"/>
      <c r="CB2202" s="267"/>
      <c r="CC2202" s="267"/>
      <c r="CD2202" s="267"/>
      <c r="CE2202" s="267"/>
      <c r="CF2202" s="267"/>
      <c r="CG2202" s="267"/>
      <c r="CH2202" s="267"/>
      <c r="CI2202" s="267"/>
      <c r="CJ2202" s="267"/>
      <c r="CK2202" s="267"/>
      <c r="CL2202" s="267"/>
      <c r="CM2202" s="267"/>
      <c r="CN2202" s="267"/>
      <c r="CO2202" s="267"/>
      <c r="CP2202" s="267"/>
      <c r="CQ2202" s="267"/>
      <c r="CR2202" s="267"/>
      <c r="CS2202" s="267"/>
      <c r="CT2202" s="267"/>
      <c r="CU2202" s="267"/>
      <c r="CV2202" s="267"/>
      <c r="CW2202" s="267"/>
      <c r="CX2202" s="267"/>
      <c r="CY2202" s="267"/>
      <c r="CZ2202" s="267"/>
      <c r="DA2202" s="267"/>
      <c r="DB2202" s="267"/>
      <c r="DC2202" s="267"/>
      <c r="DD2202" s="267"/>
      <c r="DE2202" s="267"/>
      <c r="DF2202" s="267"/>
      <c r="DG2202" s="267"/>
      <c r="DH2202" s="267"/>
      <c r="DI2202" s="267"/>
      <c r="DJ2202" s="267"/>
      <c r="DK2202" s="267"/>
      <c r="DL2202" s="267"/>
      <c r="DM2202" s="267"/>
      <c r="DN2202" s="267"/>
      <c r="DO2202" s="267"/>
      <c r="DP2202" s="267"/>
      <c r="DQ2202" s="267"/>
      <c r="DR2202" s="267"/>
      <c r="DS2202" s="267"/>
      <c r="DT2202" s="267"/>
      <c r="DU2202" s="267"/>
      <c r="DV2202" s="267"/>
      <c r="DW2202" s="267"/>
      <c r="DX2202" s="267"/>
      <c r="DY2202" s="267"/>
      <c r="DZ2202" s="267"/>
      <c r="EA2202" s="267"/>
      <c r="EB2202" s="267"/>
      <c r="EC2202" s="267"/>
      <c r="ED2202" s="267"/>
      <c r="EE2202" s="267"/>
      <c r="EF2202" s="267"/>
      <c r="EG2202" s="267"/>
      <c r="EH2202" s="267"/>
      <c r="EI2202" s="267"/>
      <c r="EJ2202" s="267"/>
      <c r="EK2202" s="267"/>
      <c r="EL2202" s="267"/>
      <c r="EM2202" s="267"/>
      <c r="EN2202" s="267"/>
      <c r="EO2202" s="267"/>
      <c r="EP2202" s="267"/>
      <c r="EQ2202" s="267"/>
      <c r="ER2202" s="267"/>
      <c r="ES2202" s="267"/>
      <c r="ET2202" s="267"/>
      <c r="EU2202" s="267"/>
      <c r="EV2202" s="267"/>
      <c r="EW2202" s="267"/>
      <c r="EX2202" s="267"/>
      <c r="EY2202" s="267"/>
      <c r="EZ2202" s="267"/>
      <c r="FA2202" s="267"/>
      <c r="FB2202" s="267"/>
      <c r="FC2202" s="267"/>
      <c r="FD2202" s="267"/>
      <c r="FE2202" s="267"/>
      <c r="FF2202" s="267"/>
      <c r="FG2202" s="267"/>
      <c r="FH2202" s="267"/>
      <c r="FI2202" s="267"/>
      <c r="FJ2202" s="267"/>
      <c r="FK2202" s="267"/>
      <c r="FL2202" s="267"/>
      <c r="FM2202" s="267"/>
      <c r="FN2202" s="267"/>
      <c r="FO2202" s="267"/>
      <c r="FP2202" s="267"/>
      <c r="FQ2202" s="267"/>
      <c r="FR2202" s="267"/>
      <c r="FS2202" s="267"/>
      <c r="FT2202" s="267"/>
      <c r="FU2202" s="267"/>
      <c r="FV2202" s="267"/>
      <c r="FW2202" s="267"/>
      <c r="FX2202" s="267"/>
      <c r="FY2202" s="267"/>
      <c r="FZ2202" s="267"/>
      <c r="GA2202" s="267"/>
      <c r="GB2202" s="267"/>
      <c r="GC2202" s="267"/>
      <c r="GD2202" s="267"/>
      <c r="GE2202" s="267"/>
      <c r="GF2202" s="267"/>
      <c r="GG2202" s="267"/>
      <c r="GH2202" s="267"/>
      <c r="GI2202" s="267"/>
      <c r="GJ2202" s="267"/>
      <c r="GK2202" s="267"/>
      <c r="GL2202" s="267"/>
      <c r="GM2202" s="267"/>
      <c r="GN2202" s="267"/>
      <c r="GO2202" s="267"/>
      <c r="GP2202" s="267"/>
      <c r="GQ2202" s="267"/>
      <c r="GR2202" s="267"/>
      <c r="GS2202" s="267"/>
      <c r="GT2202" s="267"/>
      <c r="GU2202" s="267"/>
      <c r="GV2202" s="267"/>
      <c r="GW2202" s="267"/>
      <c r="GX2202" s="267"/>
      <c r="GY2202" s="267"/>
      <c r="GZ2202" s="267"/>
      <c r="HA2202" s="267"/>
      <c r="HB2202" s="267"/>
      <c r="HC2202" s="267"/>
      <c r="HD2202" s="267"/>
      <c r="HE2202" s="267"/>
      <c r="HF2202" s="267"/>
      <c r="HG2202" s="267"/>
      <c r="HH2202" s="267"/>
      <c r="HI2202" s="267"/>
      <c r="HJ2202" s="267"/>
      <c r="HK2202" s="267"/>
      <c r="HL2202" s="267"/>
      <c r="HM2202" s="267"/>
      <c r="HN2202" s="267"/>
      <c r="HO2202" s="267"/>
      <c r="HP2202" s="267"/>
      <c r="HQ2202" s="267"/>
      <c r="HR2202" s="267"/>
      <c r="HS2202" s="267"/>
      <c r="HT2202" s="267"/>
      <c r="HU2202" s="267"/>
      <c r="HV2202" s="267"/>
      <c r="HW2202" s="267"/>
      <c r="HX2202" s="267"/>
      <c r="HY2202" s="267"/>
      <c r="HZ2202" s="267"/>
      <c r="IA2202" s="267"/>
      <c r="IB2202" s="267"/>
      <c r="IC2202" s="267"/>
      <c r="ID2202" s="267"/>
      <c r="IE2202" s="267"/>
      <c r="IF2202" s="267"/>
      <c r="IG2202" s="267"/>
      <c r="IH2202" s="267"/>
      <c r="II2202" s="267"/>
      <c r="IJ2202" s="267"/>
      <c r="IK2202" s="267"/>
      <c r="IL2202" s="267"/>
      <c r="IM2202" s="267"/>
      <c r="IN2202" s="267"/>
      <c r="IO2202" s="267"/>
      <c r="IP2202" s="267"/>
      <c r="IQ2202" s="267"/>
      <c r="IR2202" s="267"/>
      <c r="IS2202" s="267"/>
      <c r="IT2202" s="267"/>
      <c r="IU2202" s="267"/>
    </row>
    <row r="2203" spans="1:255" s="268" customFormat="1" ht="12.75">
      <c r="A2203" s="267"/>
      <c r="B2203" s="267"/>
      <c r="C2203" s="267"/>
      <c r="D2203" s="267"/>
      <c r="E2203" s="267"/>
      <c r="F2203" s="267"/>
      <c r="G2203" s="267"/>
      <c r="H2203" s="267"/>
      <c r="I2203" s="267"/>
      <c r="J2203" s="267"/>
      <c r="K2203" s="267"/>
      <c r="L2203" s="267"/>
      <c r="M2203" s="267"/>
      <c r="N2203" s="267"/>
      <c r="O2203" s="267"/>
      <c r="P2203" s="267"/>
      <c r="Q2203" s="267"/>
      <c r="R2203" s="267"/>
      <c r="S2203" s="267"/>
      <c r="T2203" s="267"/>
      <c r="U2203" s="267"/>
      <c r="V2203" s="267"/>
      <c r="W2203" s="267"/>
      <c r="X2203" s="267"/>
      <c r="Y2203" s="267"/>
      <c r="Z2203" s="267"/>
      <c r="AA2203" s="267"/>
      <c r="AB2203" s="267"/>
      <c r="AC2203" s="267"/>
      <c r="AD2203" s="267"/>
      <c r="AE2203" s="267"/>
      <c r="AF2203" s="267"/>
      <c r="AG2203" s="267"/>
      <c r="AH2203" s="267"/>
      <c r="AI2203" s="267"/>
      <c r="AJ2203" s="267"/>
      <c r="AK2203" s="267"/>
      <c r="AL2203" s="267"/>
      <c r="AM2203" s="267"/>
      <c r="AN2203" s="267"/>
      <c r="AO2203" s="267"/>
      <c r="AP2203" s="267"/>
      <c r="AQ2203" s="267"/>
      <c r="AR2203" s="267"/>
      <c r="AS2203" s="267"/>
      <c r="AT2203" s="267"/>
      <c r="AU2203" s="267"/>
      <c r="AV2203" s="267"/>
      <c r="AW2203" s="267"/>
      <c r="AX2203" s="267"/>
      <c r="AY2203" s="267"/>
      <c r="AZ2203" s="267"/>
      <c r="BA2203" s="267"/>
      <c r="BB2203" s="267"/>
      <c r="BC2203" s="267"/>
      <c r="BD2203" s="267"/>
      <c r="BE2203" s="267"/>
      <c r="BF2203" s="267"/>
      <c r="BG2203" s="267"/>
      <c r="BH2203" s="267"/>
      <c r="BI2203" s="267"/>
      <c r="BJ2203" s="267"/>
      <c r="BK2203" s="267"/>
      <c r="BL2203" s="267"/>
      <c r="BM2203" s="267"/>
      <c r="BN2203" s="267"/>
      <c r="BO2203" s="267"/>
      <c r="BP2203" s="267"/>
      <c r="BQ2203" s="267"/>
      <c r="BR2203" s="267"/>
      <c r="BS2203" s="267"/>
      <c r="BT2203" s="267"/>
      <c r="BU2203" s="267"/>
      <c r="BV2203" s="267"/>
      <c r="BW2203" s="267"/>
      <c r="BX2203" s="267"/>
      <c r="BY2203" s="267"/>
      <c r="BZ2203" s="267"/>
      <c r="CA2203" s="267"/>
      <c r="CB2203" s="267"/>
      <c r="CC2203" s="267"/>
      <c r="CD2203" s="267"/>
      <c r="CE2203" s="267"/>
      <c r="CF2203" s="267"/>
      <c r="CG2203" s="267"/>
      <c r="CH2203" s="267"/>
      <c r="CI2203" s="267"/>
      <c r="CJ2203" s="267"/>
      <c r="CK2203" s="267"/>
      <c r="CL2203" s="267"/>
      <c r="CM2203" s="267"/>
      <c r="CN2203" s="267"/>
      <c r="CO2203" s="267"/>
      <c r="CP2203" s="267"/>
      <c r="CQ2203" s="267"/>
      <c r="CR2203" s="267"/>
      <c r="CS2203" s="267"/>
      <c r="CT2203" s="267"/>
      <c r="CU2203" s="267"/>
      <c r="CV2203" s="267"/>
      <c r="CW2203" s="267"/>
      <c r="CX2203" s="267"/>
      <c r="CY2203" s="267"/>
      <c r="CZ2203" s="267"/>
      <c r="DA2203" s="267"/>
      <c r="DB2203" s="267"/>
      <c r="DC2203" s="267"/>
      <c r="DD2203" s="267"/>
      <c r="DE2203" s="267"/>
      <c r="DF2203" s="267"/>
      <c r="DG2203" s="267"/>
      <c r="DH2203" s="267"/>
      <c r="DI2203" s="267"/>
      <c r="DJ2203" s="267"/>
      <c r="DK2203" s="267"/>
      <c r="DL2203" s="267"/>
      <c r="DM2203" s="267"/>
      <c r="DN2203" s="267"/>
      <c r="DO2203" s="267"/>
      <c r="DP2203" s="267"/>
      <c r="DQ2203" s="267"/>
      <c r="DR2203" s="267"/>
      <c r="DS2203" s="267"/>
      <c r="DT2203" s="267"/>
      <c r="DU2203" s="267"/>
      <c r="DV2203" s="267"/>
      <c r="DW2203" s="267"/>
      <c r="DX2203" s="267"/>
      <c r="DY2203" s="267"/>
      <c r="DZ2203" s="267"/>
      <c r="EA2203" s="267"/>
      <c r="EB2203" s="267"/>
      <c r="EC2203" s="267"/>
      <c r="ED2203" s="267"/>
      <c r="EE2203" s="267"/>
      <c r="EF2203" s="267"/>
      <c r="EG2203" s="267"/>
      <c r="EH2203" s="267"/>
      <c r="EI2203" s="267"/>
      <c r="EJ2203" s="267"/>
      <c r="EK2203" s="267"/>
      <c r="EL2203" s="267"/>
      <c r="EM2203" s="267"/>
      <c r="EN2203" s="267"/>
      <c r="EO2203" s="267"/>
      <c r="EP2203" s="267"/>
      <c r="EQ2203" s="267"/>
      <c r="ER2203" s="267"/>
      <c r="ES2203" s="267"/>
      <c r="ET2203" s="267"/>
      <c r="EU2203" s="267"/>
      <c r="EV2203" s="267"/>
      <c r="EW2203" s="267"/>
      <c r="EX2203" s="267"/>
      <c r="EY2203" s="267"/>
      <c r="EZ2203" s="267"/>
      <c r="FA2203" s="267"/>
      <c r="FB2203" s="267"/>
      <c r="FC2203" s="267"/>
      <c r="FD2203" s="267"/>
      <c r="FE2203" s="267"/>
      <c r="FF2203" s="267"/>
      <c r="FG2203" s="267"/>
      <c r="FH2203" s="267"/>
      <c r="FI2203" s="267"/>
      <c r="FJ2203" s="267"/>
      <c r="FK2203" s="267"/>
      <c r="FL2203" s="267"/>
      <c r="FM2203" s="267"/>
      <c r="FN2203" s="267"/>
      <c r="FO2203" s="267"/>
      <c r="FP2203" s="267"/>
      <c r="FQ2203" s="267"/>
      <c r="FR2203" s="267"/>
      <c r="FS2203" s="267"/>
      <c r="FT2203" s="267"/>
      <c r="FU2203" s="267"/>
      <c r="FV2203" s="267"/>
      <c r="FW2203" s="267"/>
      <c r="FX2203" s="267"/>
      <c r="FY2203" s="267"/>
      <c r="FZ2203" s="267"/>
      <c r="GA2203" s="267"/>
      <c r="GB2203" s="267"/>
      <c r="GC2203" s="267"/>
      <c r="GD2203" s="267"/>
      <c r="GE2203" s="267"/>
      <c r="GF2203" s="267"/>
      <c r="GG2203" s="267"/>
      <c r="GH2203" s="267"/>
      <c r="GI2203" s="267"/>
      <c r="GJ2203" s="267"/>
      <c r="GK2203" s="267"/>
      <c r="GL2203" s="267"/>
      <c r="GM2203" s="267"/>
      <c r="GN2203" s="267"/>
      <c r="GO2203" s="267"/>
      <c r="GP2203" s="267"/>
      <c r="GQ2203" s="267"/>
      <c r="GR2203" s="267"/>
      <c r="GS2203" s="267"/>
      <c r="GT2203" s="267"/>
      <c r="GU2203" s="267"/>
      <c r="GV2203" s="267"/>
      <c r="GW2203" s="267"/>
      <c r="GX2203" s="267"/>
      <c r="GY2203" s="267"/>
      <c r="GZ2203" s="267"/>
      <c r="HA2203" s="267"/>
      <c r="HB2203" s="267"/>
      <c r="HC2203" s="267"/>
      <c r="HD2203" s="267"/>
      <c r="HE2203" s="267"/>
      <c r="HF2203" s="267"/>
      <c r="HG2203" s="267"/>
      <c r="HH2203" s="267"/>
      <c r="HI2203" s="267"/>
      <c r="HJ2203" s="267"/>
      <c r="HK2203" s="267"/>
      <c r="HL2203" s="267"/>
      <c r="HM2203" s="267"/>
      <c r="HN2203" s="267"/>
      <c r="HO2203" s="267"/>
      <c r="HP2203" s="267"/>
      <c r="HQ2203" s="267"/>
      <c r="HR2203" s="267"/>
      <c r="HS2203" s="267"/>
      <c r="HT2203" s="267"/>
      <c r="HU2203" s="267"/>
      <c r="HV2203" s="267"/>
      <c r="HW2203" s="267"/>
      <c r="HX2203" s="267"/>
      <c r="HY2203" s="267"/>
      <c r="HZ2203" s="267"/>
      <c r="IA2203" s="267"/>
      <c r="IB2203" s="267"/>
      <c r="IC2203" s="267"/>
      <c r="ID2203" s="267"/>
      <c r="IE2203" s="267"/>
      <c r="IF2203" s="267"/>
      <c r="IG2203" s="267"/>
      <c r="IH2203" s="267"/>
      <c r="II2203" s="267"/>
      <c r="IJ2203" s="267"/>
      <c r="IK2203" s="267"/>
      <c r="IL2203" s="267"/>
      <c r="IM2203" s="267"/>
      <c r="IN2203" s="267"/>
      <c r="IO2203" s="267"/>
      <c r="IP2203" s="267"/>
      <c r="IQ2203" s="267"/>
      <c r="IR2203" s="267"/>
      <c r="IS2203" s="267"/>
      <c r="IT2203" s="267"/>
      <c r="IU2203" s="267"/>
    </row>
    <row r="2204" spans="1:255" s="268" customFormat="1" ht="12.75">
      <c r="A2204" s="267"/>
      <c r="B2204" s="267"/>
      <c r="C2204" s="267"/>
      <c r="D2204" s="267"/>
      <c r="E2204" s="267"/>
      <c r="F2204" s="267"/>
      <c r="G2204" s="267"/>
      <c r="H2204" s="267"/>
      <c r="I2204" s="267"/>
      <c r="J2204" s="267"/>
      <c r="K2204" s="267"/>
      <c r="L2204" s="267"/>
      <c r="M2204" s="267"/>
      <c r="N2204" s="267"/>
      <c r="O2204" s="267"/>
      <c r="P2204" s="267"/>
      <c r="Q2204" s="267"/>
      <c r="R2204" s="267"/>
      <c r="S2204" s="267"/>
      <c r="T2204" s="267"/>
      <c r="U2204" s="267"/>
      <c r="V2204" s="267"/>
      <c r="W2204" s="267"/>
      <c r="X2204" s="267"/>
      <c r="Y2204" s="267"/>
      <c r="Z2204" s="267"/>
      <c r="AA2204" s="267"/>
      <c r="AB2204" s="267"/>
      <c r="AC2204" s="267"/>
      <c r="AD2204" s="267"/>
      <c r="AE2204" s="267"/>
      <c r="AF2204" s="267"/>
      <c r="AG2204" s="267"/>
      <c r="AH2204" s="267"/>
      <c r="AI2204" s="267"/>
      <c r="AJ2204" s="267"/>
      <c r="AK2204" s="267"/>
      <c r="AL2204" s="267"/>
      <c r="AM2204" s="267"/>
      <c r="AN2204" s="267"/>
      <c r="AO2204" s="267"/>
      <c r="AP2204" s="267"/>
      <c r="AQ2204" s="267"/>
      <c r="AR2204" s="267"/>
      <c r="AS2204" s="267"/>
      <c r="AT2204" s="267"/>
      <c r="AU2204" s="267"/>
      <c r="AV2204" s="267"/>
      <c r="AW2204" s="267"/>
      <c r="AX2204" s="267"/>
      <c r="AY2204" s="267"/>
      <c r="AZ2204" s="267"/>
      <c r="BA2204" s="267"/>
      <c r="BB2204" s="267"/>
      <c r="BC2204" s="267"/>
      <c r="BD2204" s="267"/>
      <c r="BE2204" s="267"/>
      <c r="BF2204" s="267"/>
      <c r="BG2204" s="267"/>
      <c r="BH2204" s="267"/>
      <c r="BI2204" s="267"/>
      <c r="BJ2204" s="267"/>
      <c r="BK2204" s="267"/>
      <c r="BL2204" s="267"/>
      <c r="BM2204" s="267"/>
      <c r="BN2204" s="267"/>
      <c r="BO2204" s="267"/>
      <c r="BP2204" s="267"/>
      <c r="BQ2204" s="267"/>
      <c r="BR2204" s="267"/>
      <c r="BS2204" s="267"/>
      <c r="BT2204" s="267"/>
      <c r="BU2204" s="267"/>
      <c r="BV2204" s="267"/>
      <c r="BW2204" s="267"/>
      <c r="BX2204" s="267"/>
      <c r="BY2204" s="267"/>
      <c r="BZ2204" s="267"/>
      <c r="CA2204" s="267"/>
      <c r="CB2204" s="267"/>
      <c r="CC2204" s="267"/>
      <c r="CD2204" s="267"/>
      <c r="CE2204" s="267"/>
      <c r="CF2204" s="267"/>
      <c r="CG2204" s="267"/>
      <c r="CH2204" s="267"/>
      <c r="CI2204" s="267"/>
      <c r="CJ2204" s="267"/>
      <c r="CK2204" s="267"/>
      <c r="CL2204" s="267"/>
      <c r="CM2204" s="267"/>
      <c r="CN2204" s="267"/>
      <c r="CO2204" s="267"/>
      <c r="CP2204" s="267"/>
      <c r="CQ2204" s="267"/>
      <c r="CR2204" s="267"/>
      <c r="CS2204" s="267"/>
      <c r="CT2204" s="267"/>
      <c r="CU2204" s="267"/>
      <c r="CV2204" s="267"/>
      <c r="CW2204" s="267"/>
      <c r="CX2204" s="267"/>
      <c r="CY2204" s="267"/>
      <c r="CZ2204" s="267"/>
      <c r="DA2204" s="267"/>
      <c r="DB2204" s="267"/>
      <c r="DC2204" s="267"/>
      <c r="DD2204" s="267"/>
      <c r="DE2204" s="267"/>
      <c r="DF2204" s="267"/>
      <c r="DG2204" s="267"/>
      <c r="DH2204" s="267"/>
      <c r="DI2204" s="267"/>
      <c r="DJ2204" s="267"/>
      <c r="DK2204" s="267"/>
      <c r="DL2204" s="267"/>
      <c r="DM2204" s="267"/>
      <c r="DN2204" s="267"/>
      <c r="DO2204" s="267"/>
      <c r="DP2204" s="267"/>
      <c r="DQ2204" s="267"/>
      <c r="DR2204" s="267"/>
      <c r="DS2204" s="267"/>
      <c r="DT2204" s="267"/>
      <c r="DU2204" s="267"/>
      <c r="DV2204" s="267"/>
      <c r="DW2204" s="267"/>
      <c r="DX2204" s="267"/>
      <c r="DY2204" s="267"/>
      <c r="DZ2204" s="267"/>
      <c r="EA2204" s="267"/>
      <c r="EB2204" s="267"/>
      <c r="EC2204" s="267"/>
      <c r="ED2204" s="267"/>
      <c r="EE2204" s="267"/>
      <c r="EF2204" s="267"/>
      <c r="EG2204" s="267"/>
      <c r="EH2204" s="267"/>
      <c r="EI2204" s="267"/>
      <c r="EJ2204" s="267"/>
      <c r="EK2204" s="267"/>
      <c r="EL2204" s="267"/>
      <c r="EM2204" s="267"/>
      <c r="EN2204" s="267"/>
      <c r="EO2204" s="267"/>
      <c r="EP2204" s="267"/>
      <c r="EQ2204" s="267"/>
      <c r="ER2204" s="267"/>
      <c r="ES2204" s="267"/>
      <c r="ET2204" s="267"/>
      <c r="EU2204" s="267"/>
      <c r="EV2204" s="267"/>
      <c r="EW2204" s="267"/>
      <c r="EX2204" s="267"/>
      <c r="EY2204" s="267"/>
      <c r="EZ2204" s="267"/>
      <c r="FA2204" s="267"/>
      <c r="FB2204" s="267"/>
      <c r="FC2204" s="267"/>
      <c r="FD2204" s="267"/>
      <c r="FE2204" s="267"/>
      <c r="FF2204" s="267"/>
      <c r="FG2204" s="267"/>
      <c r="FH2204" s="267"/>
      <c r="FI2204" s="267"/>
      <c r="FJ2204" s="267"/>
      <c r="FK2204" s="267"/>
      <c r="FL2204" s="267"/>
      <c r="FM2204" s="267"/>
      <c r="FN2204" s="267"/>
      <c r="FO2204" s="267"/>
      <c r="FP2204" s="267"/>
      <c r="FQ2204" s="267"/>
      <c r="FR2204" s="267"/>
      <c r="FS2204" s="267"/>
      <c r="FT2204" s="267"/>
      <c r="FU2204" s="267"/>
      <c r="FV2204" s="267"/>
      <c r="FW2204" s="267"/>
      <c r="FX2204" s="267"/>
      <c r="FY2204" s="267"/>
      <c r="FZ2204" s="267"/>
      <c r="GA2204" s="267"/>
      <c r="GB2204" s="267"/>
      <c r="GC2204" s="267"/>
      <c r="GD2204" s="267"/>
      <c r="GE2204" s="267"/>
      <c r="GF2204" s="267"/>
      <c r="GG2204" s="267"/>
      <c r="GH2204" s="267"/>
      <c r="GI2204" s="267"/>
      <c r="GJ2204" s="267"/>
      <c r="GK2204" s="267"/>
      <c r="GL2204" s="267"/>
      <c r="GM2204" s="267"/>
      <c r="GN2204" s="267"/>
      <c r="GO2204" s="267"/>
      <c r="GP2204" s="267"/>
      <c r="GQ2204" s="267"/>
      <c r="GR2204" s="267"/>
      <c r="GS2204" s="267"/>
      <c r="GT2204" s="267"/>
      <c r="GU2204" s="267"/>
      <c r="GV2204" s="267"/>
      <c r="GW2204" s="267"/>
      <c r="GX2204" s="267"/>
      <c r="GY2204" s="267"/>
      <c r="GZ2204" s="267"/>
      <c r="HA2204" s="267"/>
      <c r="HB2204" s="267"/>
      <c r="HC2204" s="267"/>
      <c r="HD2204" s="267"/>
      <c r="HE2204" s="267"/>
      <c r="HF2204" s="267"/>
      <c r="HG2204" s="267"/>
      <c r="HH2204" s="267"/>
      <c r="HI2204" s="267"/>
      <c r="HJ2204" s="267"/>
      <c r="HK2204" s="267"/>
      <c r="HL2204" s="267"/>
      <c r="HM2204" s="267"/>
      <c r="HN2204" s="267"/>
      <c r="HO2204" s="267"/>
      <c r="HP2204" s="267"/>
      <c r="HQ2204" s="267"/>
      <c r="HR2204" s="267"/>
      <c r="HS2204" s="267"/>
      <c r="HT2204" s="267"/>
      <c r="HU2204" s="267"/>
      <c r="HV2204" s="267"/>
      <c r="HW2204" s="267"/>
      <c r="HX2204" s="267"/>
      <c r="HY2204" s="267"/>
      <c r="HZ2204" s="267"/>
      <c r="IA2204" s="267"/>
      <c r="IB2204" s="267"/>
      <c r="IC2204" s="267"/>
      <c r="ID2204" s="267"/>
      <c r="IE2204" s="267"/>
      <c r="IF2204" s="267"/>
      <c r="IG2204" s="267"/>
      <c r="IH2204" s="267"/>
      <c r="II2204" s="267"/>
      <c r="IJ2204" s="267"/>
      <c r="IK2204" s="267"/>
      <c r="IL2204" s="267"/>
      <c r="IM2204" s="267"/>
      <c r="IN2204" s="267"/>
      <c r="IO2204" s="267"/>
      <c r="IP2204" s="267"/>
      <c r="IQ2204" s="267"/>
      <c r="IR2204" s="267"/>
      <c r="IS2204" s="267"/>
      <c r="IT2204" s="267"/>
      <c r="IU2204" s="267"/>
    </row>
    <row r="2205" spans="1:255" s="268" customFormat="1" ht="12.75">
      <c r="A2205" s="267"/>
      <c r="B2205" s="267"/>
      <c r="C2205" s="267"/>
      <c r="D2205" s="267"/>
      <c r="E2205" s="267"/>
      <c r="F2205" s="267"/>
      <c r="G2205" s="267"/>
      <c r="H2205" s="267"/>
      <c r="I2205" s="267"/>
      <c r="J2205" s="267"/>
      <c r="K2205" s="267"/>
      <c r="L2205" s="267"/>
      <c r="M2205" s="267"/>
      <c r="N2205" s="267"/>
      <c r="O2205" s="267"/>
      <c r="P2205" s="267"/>
      <c r="Q2205" s="267"/>
      <c r="R2205" s="267"/>
      <c r="S2205" s="267"/>
      <c r="T2205" s="267"/>
      <c r="U2205" s="267"/>
      <c r="V2205" s="267"/>
      <c r="W2205" s="267"/>
      <c r="X2205" s="267"/>
      <c r="Y2205" s="267"/>
      <c r="Z2205" s="267"/>
      <c r="AA2205" s="267"/>
      <c r="AB2205" s="267"/>
      <c r="AC2205" s="267"/>
      <c r="AD2205" s="267"/>
      <c r="AE2205" s="267"/>
      <c r="AF2205" s="267"/>
      <c r="AG2205" s="267"/>
      <c r="AH2205" s="267"/>
      <c r="AI2205" s="267"/>
      <c r="AJ2205" s="267"/>
      <c r="AK2205" s="267"/>
      <c r="AL2205" s="267"/>
      <c r="AM2205" s="267"/>
      <c r="AN2205" s="267"/>
      <c r="AO2205" s="267"/>
      <c r="AP2205" s="267"/>
      <c r="AQ2205" s="267"/>
      <c r="AR2205" s="267"/>
      <c r="AS2205" s="267"/>
      <c r="AT2205" s="267"/>
      <c r="AU2205" s="267"/>
      <c r="AV2205" s="267"/>
      <c r="AW2205" s="267"/>
      <c r="AX2205" s="267"/>
      <c r="AY2205" s="267"/>
      <c r="AZ2205" s="267"/>
      <c r="BA2205" s="267"/>
      <c r="BB2205" s="267"/>
      <c r="BC2205" s="267"/>
      <c r="BD2205" s="267"/>
      <c r="BE2205" s="267"/>
      <c r="BF2205" s="267"/>
      <c r="BG2205" s="267"/>
      <c r="BH2205" s="267"/>
      <c r="BI2205" s="267"/>
      <c r="BJ2205" s="267"/>
      <c r="BK2205" s="267"/>
      <c r="BL2205" s="267"/>
      <c r="BM2205" s="267"/>
      <c r="BN2205" s="267"/>
      <c r="BO2205" s="267"/>
      <c r="BP2205" s="267"/>
      <c r="BQ2205" s="267"/>
      <c r="BR2205" s="267"/>
      <c r="BS2205" s="267"/>
      <c r="BT2205" s="267"/>
      <c r="BU2205" s="267"/>
      <c r="BV2205" s="267"/>
      <c r="BW2205" s="267"/>
      <c r="BX2205" s="267"/>
      <c r="BY2205" s="267"/>
      <c r="BZ2205" s="267"/>
      <c r="CA2205" s="267"/>
      <c r="CB2205" s="267"/>
      <c r="CC2205" s="267"/>
      <c r="CD2205" s="267"/>
      <c r="CE2205" s="267"/>
      <c r="CF2205" s="267"/>
      <c r="CG2205" s="267"/>
      <c r="CH2205" s="267"/>
      <c r="CI2205" s="267"/>
      <c r="CJ2205" s="267"/>
      <c r="CK2205" s="267"/>
      <c r="CL2205" s="267"/>
      <c r="CM2205" s="267"/>
      <c r="CN2205" s="267"/>
      <c r="CO2205" s="267"/>
      <c r="CP2205" s="267"/>
      <c r="CQ2205" s="267"/>
      <c r="CR2205" s="267"/>
      <c r="CS2205" s="267"/>
      <c r="CT2205" s="267"/>
      <c r="CU2205" s="267"/>
      <c r="CV2205" s="267"/>
      <c r="CW2205" s="267"/>
      <c r="CX2205" s="267"/>
      <c r="CY2205" s="267"/>
      <c r="CZ2205" s="267"/>
      <c r="DA2205" s="267"/>
      <c r="DB2205" s="267"/>
      <c r="DC2205" s="267"/>
      <c r="DD2205" s="267"/>
      <c r="DE2205" s="267"/>
      <c r="DF2205" s="267"/>
      <c r="DG2205" s="267"/>
      <c r="DH2205" s="267"/>
      <c r="DI2205" s="267"/>
      <c r="DJ2205" s="267"/>
      <c r="DK2205" s="267"/>
      <c r="DL2205" s="267"/>
      <c r="DM2205" s="267"/>
      <c r="DN2205" s="267"/>
      <c r="DO2205" s="267"/>
      <c r="DP2205" s="267"/>
      <c r="DQ2205" s="267"/>
      <c r="DR2205" s="267"/>
      <c r="DS2205" s="267"/>
      <c r="DT2205" s="267"/>
      <c r="DU2205" s="267"/>
      <c r="DV2205" s="267"/>
      <c r="DW2205" s="267"/>
      <c r="DX2205" s="267"/>
      <c r="DY2205" s="267"/>
      <c r="DZ2205" s="267"/>
      <c r="EA2205" s="267"/>
      <c r="EB2205" s="267"/>
      <c r="EC2205" s="267"/>
      <c r="ED2205" s="267"/>
      <c r="EE2205" s="267"/>
      <c r="EF2205" s="267"/>
      <c r="EG2205" s="267"/>
      <c r="EH2205" s="267"/>
      <c r="EI2205" s="267"/>
      <c r="EJ2205" s="267"/>
      <c r="EK2205" s="267"/>
      <c r="EL2205" s="267"/>
      <c r="EM2205" s="267"/>
      <c r="EN2205" s="267"/>
      <c r="EO2205" s="267"/>
      <c r="EP2205" s="267"/>
      <c r="EQ2205" s="267"/>
      <c r="ER2205" s="267"/>
      <c r="ES2205" s="267"/>
      <c r="ET2205" s="267"/>
      <c r="EU2205" s="267"/>
      <c r="EV2205" s="267"/>
      <c r="EW2205" s="267"/>
      <c r="EX2205" s="267"/>
      <c r="EY2205" s="267"/>
      <c r="EZ2205" s="267"/>
      <c r="FA2205" s="267"/>
      <c r="FB2205" s="267"/>
      <c r="FC2205" s="267"/>
      <c r="FD2205" s="267"/>
      <c r="FE2205" s="267"/>
      <c r="FF2205" s="267"/>
      <c r="FG2205" s="267"/>
      <c r="FH2205" s="267"/>
      <c r="FI2205" s="267"/>
      <c r="FJ2205" s="267"/>
      <c r="FK2205" s="267"/>
      <c r="FL2205" s="267"/>
      <c r="FM2205" s="267"/>
      <c r="FN2205" s="267"/>
      <c r="FO2205" s="267"/>
      <c r="FP2205" s="267"/>
      <c r="FQ2205" s="267"/>
      <c r="FR2205" s="267"/>
      <c r="FS2205" s="267"/>
      <c r="FT2205" s="267"/>
      <c r="FU2205" s="267"/>
      <c r="FV2205" s="267"/>
      <c r="FW2205" s="267"/>
      <c r="FX2205" s="267"/>
      <c r="FY2205" s="267"/>
      <c r="FZ2205" s="267"/>
      <c r="GA2205" s="267"/>
      <c r="GB2205" s="267"/>
      <c r="GC2205" s="267"/>
      <c r="GD2205" s="267"/>
      <c r="GE2205" s="267"/>
      <c r="GF2205" s="267"/>
      <c r="GG2205" s="267"/>
      <c r="GH2205" s="267"/>
      <c r="GI2205" s="267"/>
      <c r="GJ2205" s="267"/>
      <c r="GK2205" s="267"/>
      <c r="GL2205" s="267"/>
      <c r="GM2205" s="267"/>
      <c r="GN2205" s="267"/>
      <c r="GO2205" s="267"/>
      <c r="GP2205" s="267"/>
      <c r="GQ2205" s="267"/>
      <c r="GR2205" s="267"/>
      <c r="GS2205" s="267"/>
      <c r="GT2205" s="267"/>
      <c r="GU2205" s="267"/>
      <c r="GV2205" s="267"/>
      <c r="GW2205" s="267"/>
      <c r="GX2205" s="267"/>
      <c r="GY2205" s="267"/>
      <c r="GZ2205" s="267"/>
      <c r="HA2205" s="267"/>
      <c r="HB2205" s="267"/>
      <c r="HC2205" s="267"/>
      <c r="HD2205" s="267"/>
      <c r="HE2205" s="267"/>
      <c r="HF2205" s="267"/>
      <c r="HG2205" s="267"/>
      <c r="HH2205" s="267"/>
      <c r="HI2205" s="267"/>
      <c r="HJ2205" s="267"/>
      <c r="HK2205" s="267"/>
      <c r="HL2205" s="267"/>
      <c r="HM2205" s="267"/>
      <c r="HN2205" s="267"/>
      <c r="HO2205" s="267"/>
      <c r="HP2205" s="267"/>
      <c r="HQ2205" s="267"/>
      <c r="HR2205" s="267"/>
      <c r="HS2205" s="267"/>
      <c r="HT2205" s="267"/>
      <c r="HU2205" s="267"/>
      <c r="HV2205" s="267"/>
      <c r="HW2205" s="267"/>
      <c r="HX2205" s="267"/>
      <c r="HY2205" s="267"/>
      <c r="HZ2205" s="267"/>
      <c r="IA2205" s="267"/>
      <c r="IB2205" s="267"/>
      <c r="IC2205" s="267"/>
      <c r="ID2205" s="267"/>
      <c r="IE2205" s="267"/>
      <c r="IF2205" s="267"/>
      <c r="IG2205" s="267"/>
      <c r="IH2205" s="267"/>
      <c r="II2205" s="267"/>
      <c r="IJ2205" s="267"/>
      <c r="IK2205" s="267"/>
      <c r="IL2205" s="267"/>
      <c r="IM2205" s="267"/>
      <c r="IN2205" s="267"/>
      <c r="IO2205" s="267"/>
      <c r="IP2205" s="267"/>
      <c r="IQ2205" s="267"/>
      <c r="IR2205" s="267"/>
      <c r="IS2205" s="267"/>
      <c r="IT2205" s="267"/>
      <c r="IU2205" s="267"/>
    </row>
    <row r="2206" spans="1:255" s="268" customFormat="1" ht="12.75">
      <c r="A2206" s="267"/>
      <c r="B2206" s="267"/>
      <c r="C2206" s="267"/>
      <c r="D2206" s="267"/>
      <c r="E2206" s="267"/>
      <c r="F2206" s="267"/>
      <c r="G2206" s="267"/>
      <c r="H2206" s="267"/>
      <c r="I2206" s="267"/>
      <c r="J2206" s="267"/>
      <c r="K2206" s="267"/>
      <c r="L2206" s="267"/>
      <c r="M2206" s="267"/>
      <c r="N2206" s="267"/>
      <c r="O2206" s="267"/>
      <c r="P2206" s="267"/>
      <c r="Q2206" s="267"/>
      <c r="R2206" s="267"/>
      <c r="S2206" s="267"/>
      <c r="T2206" s="267"/>
      <c r="U2206" s="267"/>
      <c r="V2206" s="267"/>
      <c r="W2206" s="267"/>
      <c r="X2206" s="267"/>
      <c r="Y2206" s="267"/>
      <c r="Z2206" s="267"/>
      <c r="AA2206" s="267"/>
      <c r="AB2206" s="267"/>
      <c r="AC2206" s="267"/>
      <c r="AD2206" s="267"/>
      <c r="AE2206" s="267"/>
      <c r="AF2206" s="267"/>
      <c r="AG2206" s="267"/>
      <c r="AH2206" s="267"/>
      <c r="AI2206" s="267"/>
      <c r="AJ2206" s="267"/>
      <c r="AK2206" s="267"/>
      <c r="AL2206" s="267"/>
      <c r="AM2206" s="267"/>
      <c r="AN2206" s="267"/>
      <c r="AO2206" s="267"/>
      <c r="AP2206" s="267"/>
      <c r="AQ2206" s="267"/>
      <c r="AR2206" s="267"/>
      <c r="AS2206" s="267"/>
      <c r="AT2206" s="267"/>
      <c r="AU2206" s="267"/>
      <c r="AV2206" s="267"/>
      <c r="AW2206" s="267"/>
      <c r="AX2206" s="267"/>
      <c r="AY2206" s="267"/>
      <c r="AZ2206" s="267"/>
      <c r="BA2206" s="267"/>
      <c r="BB2206" s="267"/>
      <c r="BC2206" s="267"/>
      <c r="BD2206" s="267"/>
      <c r="BE2206" s="267"/>
      <c r="BF2206" s="267"/>
      <c r="BG2206" s="267"/>
      <c r="BH2206" s="267"/>
      <c r="BI2206" s="267"/>
      <c r="BJ2206" s="267"/>
      <c r="BK2206" s="267"/>
      <c r="BL2206" s="267"/>
      <c r="BM2206" s="267"/>
      <c r="BN2206" s="267"/>
      <c r="BO2206" s="267"/>
      <c r="BP2206" s="267"/>
      <c r="BQ2206" s="267"/>
      <c r="BR2206" s="267"/>
      <c r="BS2206" s="267"/>
      <c r="BT2206" s="267"/>
      <c r="BU2206" s="267"/>
      <c r="BV2206" s="267"/>
      <c r="BW2206" s="267"/>
      <c r="BX2206" s="267"/>
      <c r="BY2206" s="267"/>
      <c r="BZ2206" s="267"/>
      <c r="CA2206" s="267"/>
      <c r="CB2206" s="267"/>
      <c r="CC2206" s="267"/>
      <c r="CD2206" s="267"/>
      <c r="CE2206" s="267"/>
      <c r="CF2206" s="267"/>
      <c r="CG2206" s="267"/>
      <c r="CH2206" s="267"/>
      <c r="CI2206" s="267"/>
      <c r="CJ2206" s="267"/>
      <c r="CK2206" s="267"/>
      <c r="CL2206" s="267"/>
      <c r="CM2206" s="267"/>
      <c r="CN2206" s="267"/>
      <c r="CO2206" s="267"/>
      <c r="CP2206" s="267"/>
      <c r="CQ2206" s="267"/>
      <c r="CR2206" s="267"/>
      <c r="CS2206" s="267"/>
      <c r="CT2206" s="267"/>
      <c r="CU2206" s="267"/>
      <c r="CV2206" s="267"/>
      <c r="CW2206" s="267"/>
      <c r="CX2206" s="267"/>
      <c r="CY2206" s="267"/>
      <c r="CZ2206" s="267"/>
      <c r="DA2206" s="267"/>
      <c r="DB2206" s="267"/>
      <c r="DC2206" s="267"/>
      <c r="DD2206" s="267"/>
      <c r="DE2206" s="267"/>
      <c r="DF2206" s="267"/>
      <c r="DG2206" s="267"/>
      <c r="DH2206" s="267"/>
      <c r="DI2206" s="267"/>
      <c r="DJ2206" s="267"/>
      <c r="DK2206" s="267"/>
      <c r="DL2206" s="267"/>
      <c r="DM2206" s="267"/>
      <c r="DN2206" s="267"/>
      <c r="DO2206" s="267"/>
      <c r="DP2206" s="267"/>
      <c r="DQ2206" s="267"/>
      <c r="DR2206" s="267"/>
      <c r="DS2206" s="267"/>
      <c r="DT2206" s="267"/>
      <c r="DU2206" s="267"/>
      <c r="DV2206" s="267"/>
      <c r="DW2206" s="267"/>
      <c r="DX2206" s="267"/>
      <c r="DY2206" s="267"/>
      <c r="DZ2206" s="267"/>
      <c r="EA2206" s="267"/>
      <c r="EB2206" s="267"/>
      <c r="EC2206" s="267"/>
      <c r="ED2206" s="267"/>
      <c r="EE2206" s="267"/>
      <c r="EF2206" s="267"/>
      <c r="EG2206" s="267"/>
      <c r="EH2206" s="267"/>
      <c r="EI2206" s="267"/>
      <c r="EJ2206" s="267"/>
      <c r="EK2206" s="267"/>
      <c r="EL2206" s="267"/>
      <c r="EM2206" s="267"/>
      <c r="EN2206" s="267"/>
      <c r="EO2206" s="267"/>
      <c r="EP2206" s="267"/>
      <c r="EQ2206" s="267"/>
      <c r="ER2206" s="267"/>
      <c r="ES2206" s="267"/>
      <c r="ET2206" s="267"/>
      <c r="EU2206" s="267"/>
      <c r="EV2206" s="267"/>
      <c r="EW2206" s="267"/>
      <c r="EX2206" s="267"/>
      <c r="EY2206" s="267"/>
      <c r="EZ2206" s="267"/>
      <c r="FA2206" s="267"/>
      <c r="FB2206" s="267"/>
      <c r="FC2206" s="267"/>
      <c r="FD2206" s="267"/>
      <c r="FE2206" s="267"/>
      <c r="FF2206" s="267"/>
      <c r="FG2206" s="267"/>
      <c r="FH2206" s="267"/>
      <c r="FI2206" s="267"/>
      <c r="FJ2206" s="267"/>
      <c r="FK2206" s="267"/>
      <c r="FL2206" s="267"/>
      <c r="FM2206" s="267"/>
      <c r="FN2206" s="267"/>
      <c r="FO2206" s="267"/>
      <c r="FP2206" s="267"/>
      <c r="FQ2206" s="267"/>
      <c r="FR2206" s="267"/>
      <c r="FS2206" s="267"/>
      <c r="FT2206" s="267"/>
      <c r="FU2206" s="267"/>
      <c r="FV2206" s="267"/>
      <c r="FW2206" s="267"/>
      <c r="FX2206" s="267"/>
      <c r="FY2206" s="267"/>
      <c r="FZ2206" s="267"/>
      <c r="GA2206" s="267"/>
      <c r="GB2206" s="267"/>
      <c r="GC2206" s="267"/>
      <c r="GD2206" s="267"/>
      <c r="GE2206" s="267"/>
      <c r="GF2206" s="267"/>
      <c r="GG2206" s="267"/>
      <c r="GH2206" s="267"/>
      <c r="GI2206" s="267"/>
      <c r="GJ2206" s="267"/>
      <c r="GK2206" s="267"/>
      <c r="GL2206" s="267"/>
      <c r="GM2206" s="267"/>
      <c r="GN2206" s="267"/>
      <c r="GO2206" s="267"/>
      <c r="GP2206" s="267"/>
      <c r="GQ2206" s="267"/>
      <c r="GR2206" s="267"/>
      <c r="GS2206" s="267"/>
      <c r="GT2206" s="267"/>
      <c r="GU2206" s="267"/>
      <c r="GV2206" s="267"/>
      <c r="GW2206" s="267"/>
      <c r="GX2206" s="267"/>
      <c r="GY2206" s="267"/>
      <c r="GZ2206" s="267"/>
      <c r="HA2206" s="267"/>
      <c r="HB2206" s="267"/>
      <c r="HC2206" s="267"/>
      <c r="HD2206" s="267"/>
      <c r="HE2206" s="267"/>
      <c r="HF2206" s="267"/>
      <c r="HG2206" s="267"/>
      <c r="HH2206" s="267"/>
      <c r="HI2206" s="267"/>
      <c r="HJ2206" s="267"/>
      <c r="HK2206" s="267"/>
      <c r="HL2206" s="267"/>
      <c r="HM2206" s="267"/>
      <c r="HN2206" s="267"/>
      <c r="HO2206" s="267"/>
      <c r="HP2206" s="267"/>
      <c r="HQ2206" s="267"/>
      <c r="HR2206" s="267"/>
      <c r="HS2206" s="267"/>
      <c r="HT2206" s="267"/>
      <c r="HU2206" s="267"/>
      <c r="HV2206" s="267"/>
      <c r="HW2206" s="267"/>
      <c r="HX2206" s="267"/>
      <c r="HY2206" s="267"/>
      <c r="HZ2206" s="267"/>
      <c r="IA2206" s="267"/>
      <c r="IB2206" s="267"/>
      <c r="IC2206" s="267"/>
      <c r="ID2206" s="267"/>
      <c r="IE2206" s="267"/>
      <c r="IF2206" s="267"/>
      <c r="IG2206" s="267"/>
      <c r="IH2206" s="267"/>
      <c r="II2206" s="267"/>
      <c r="IJ2206" s="267"/>
      <c r="IK2206" s="267"/>
      <c r="IL2206" s="267"/>
      <c r="IM2206" s="267"/>
      <c r="IN2206" s="267"/>
      <c r="IO2206" s="267"/>
      <c r="IP2206" s="267"/>
      <c r="IQ2206" s="267"/>
      <c r="IR2206" s="267"/>
      <c r="IS2206" s="267"/>
      <c r="IT2206" s="267"/>
      <c r="IU2206" s="267"/>
    </row>
    <row r="2207" spans="1:255" s="268" customFormat="1" ht="12.75">
      <c r="A2207" s="267"/>
      <c r="B2207" s="267"/>
      <c r="C2207" s="267"/>
      <c r="D2207" s="267"/>
      <c r="E2207" s="267"/>
      <c r="F2207" s="267"/>
      <c r="G2207" s="267"/>
      <c r="H2207" s="267"/>
      <c r="I2207" s="267"/>
      <c r="J2207" s="267"/>
      <c r="K2207" s="267"/>
      <c r="L2207" s="267"/>
      <c r="M2207" s="267"/>
      <c r="N2207" s="267"/>
      <c r="O2207" s="267"/>
      <c r="P2207" s="267"/>
      <c r="Q2207" s="267"/>
      <c r="R2207" s="267"/>
      <c r="S2207" s="267"/>
      <c r="T2207" s="267"/>
      <c r="U2207" s="267"/>
      <c r="V2207" s="267"/>
      <c r="W2207" s="267"/>
      <c r="X2207" s="267"/>
      <c r="Y2207" s="267"/>
      <c r="Z2207" s="267"/>
      <c r="AA2207" s="267"/>
      <c r="AB2207" s="267"/>
      <c r="AC2207" s="267"/>
      <c r="AD2207" s="267"/>
      <c r="AE2207" s="267"/>
      <c r="AF2207" s="267"/>
      <c r="AG2207" s="267"/>
      <c r="AH2207" s="267"/>
      <c r="AI2207" s="267"/>
      <c r="AJ2207" s="267"/>
      <c r="AK2207" s="267"/>
      <c r="AL2207" s="267"/>
      <c r="AM2207" s="267"/>
      <c r="AN2207" s="267"/>
      <c r="AO2207" s="267"/>
      <c r="AP2207" s="267"/>
      <c r="AQ2207" s="267"/>
      <c r="AR2207" s="267"/>
      <c r="AS2207" s="267"/>
      <c r="AT2207" s="267"/>
      <c r="AU2207" s="267"/>
      <c r="AV2207" s="267"/>
      <c r="AW2207" s="267"/>
      <c r="AX2207" s="267"/>
      <c r="AY2207" s="267"/>
      <c r="AZ2207" s="267"/>
      <c r="BA2207" s="267"/>
      <c r="BB2207" s="267"/>
      <c r="BC2207" s="267"/>
      <c r="BD2207" s="267"/>
      <c r="BE2207" s="267"/>
      <c r="BF2207" s="267"/>
      <c r="BG2207" s="267"/>
      <c r="BH2207" s="267"/>
      <c r="BI2207" s="267"/>
      <c r="BJ2207" s="267"/>
      <c r="BK2207" s="267"/>
      <c r="BL2207" s="267"/>
      <c r="BM2207" s="267"/>
      <c r="BN2207" s="267"/>
      <c r="BO2207" s="267"/>
      <c r="BP2207" s="267"/>
      <c r="BQ2207" s="267"/>
      <c r="BR2207" s="267"/>
      <c r="BS2207" s="267"/>
      <c r="BT2207" s="267"/>
      <c r="BU2207" s="267"/>
      <c r="BV2207" s="267"/>
      <c r="BW2207" s="267"/>
      <c r="BX2207" s="267"/>
      <c r="BY2207" s="267"/>
      <c r="BZ2207" s="267"/>
      <c r="CA2207" s="267"/>
      <c r="CB2207" s="267"/>
      <c r="CC2207" s="267"/>
      <c r="CD2207" s="267"/>
      <c r="CE2207" s="267"/>
      <c r="CF2207" s="267"/>
      <c r="CG2207" s="267"/>
      <c r="CH2207" s="267"/>
      <c r="CI2207" s="267"/>
      <c r="CJ2207" s="267"/>
      <c r="CK2207" s="267"/>
      <c r="CL2207" s="267"/>
      <c r="CM2207" s="267"/>
      <c r="CN2207" s="267"/>
      <c r="CO2207" s="267"/>
      <c r="CP2207" s="267"/>
      <c r="CQ2207" s="267"/>
      <c r="CR2207" s="267"/>
      <c r="CS2207" s="267"/>
      <c r="CT2207" s="267"/>
      <c r="CU2207" s="267"/>
      <c r="CV2207" s="267"/>
      <c r="CW2207" s="267"/>
      <c r="CX2207" s="267"/>
      <c r="CY2207" s="267"/>
      <c r="CZ2207" s="267"/>
      <c r="DA2207" s="267"/>
      <c r="DB2207" s="267"/>
      <c r="DC2207" s="267"/>
      <c r="DD2207" s="267"/>
      <c r="DE2207" s="267"/>
      <c r="DF2207" s="267"/>
      <c r="DG2207" s="267"/>
      <c r="DH2207" s="267"/>
      <c r="DI2207" s="267"/>
      <c r="DJ2207" s="267"/>
      <c r="DK2207" s="267"/>
      <c r="DL2207" s="267"/>
      <c r="DM2207" s="267"/>
      <c r="DN2207" s="267"/>
      <c r="DO2207" s="267"/>
      <c r="DP2207" s="267"/>
      <c r="DQ2207" s="267"/>
      <c r="DR2207" s="267"/>
      <c r="DS2207" s="267"/>
      <c r="DT2207" s="267"/>
      <c r="DU2207" s="267"/>
      <c r="DV2207" s="267"/>
      <c r="DW2207" s="267"/>
      <c r="DX2207" s="267"/>
      <c r="DY2207" s="267"/>
      <c r="DZ2207" s="267"/>
      <c r="EA2207" s="267"/>
      <c r="EB2207" s="267"/>
      <c r="EC2207" s="267"/>
      <c r="ED2207" s="267"/>
      <c r="EE2207" s="267"/>
      <c r="EF2207" s="267"/>
      <c r="EG2207" s="267"/>
      <c r="EH2207" s="267"/>
      <c r="EI2207" s="267"/>
      <c r="EJ2207" s="267"/>
      <c r="EK2207" s="267"/>
      <c r="EL2207" s="267"/>
      <c r="EM2207" s="267"/>
      <c r="EN2207" s="267"/>
      <c r="EO2207" s="267"/>
      <c r="EP2207" s="267"/>
      <c r="EQ2207" s="267"/>
      <c r="ER2207" s="267"/>
      <c r="ES2207" s="267"/>
      <c r="ET2207" s="267"/>
      <c r="EU2207" s="267"/>
      <c r="EV2207" s="267"/>
      <c r="EW2207" s="267"/>
      <c r="EX2207" s="267"/>
      <c r="EY2207" s="267"/>
      <c r="EZ2207" s="267"/>
      <c r="FA2207" s="267"/>
      <c r="FB2207" s="267"/>
      <c r="FC2207" s="267"/>
      <c r="FD2207" s="267"/>
      <c r="FE2207" s="267"/>
      <c r="FF2207" s="267"/>
      <c r="FG2207" s="267"/>
      <c r="FH2207" s="267"/>
      <c r="FI2207" s="267"/>
      <c r="FJ2207" s="267"/>
      <c r="FK2207" s="267"/>
      <c r="FL2207" s="267"/>
      <c r="FM2207" s="267"/>
      <c r="FN2207" s="267"/>
      <c r="FO2207" s="267"/>
      <c r="FP2207" s="267"/>
      <c r="FQ2207" s="267"/>
      <c r="FR2207" s="267"/>
      <c r="FS2207" s="267"/>
      <c r="FT2207" s="267"/>
      <c r="FU2207" s="267"/>
      <c r="FV2207" s="267"/>
      <c r="FW2207" s="267"/>
      <c r="FX2207" s="267"/>
      <c r="FY2207" s="267"/>
      <c r="FZ2207" s="267"/>
      <c r="GA2207" s="267"/>
      <c r="GB2207" s="267"/>
      <c r="GC2207" s="267"/>
      <c r="GD2207" s="267"/>
      <c r="GE2207" s="267"/>
      <c r="GF2207" s="267"/>
      <c r="GG2207" s="267"/>
      <c r="GH2207" s="267"/>
      <c r="GI2207" s="267"/>
      <c r="GJ2207" s="267"/>
      <c r="GK2207" s="267"/>
      <c r="GL2207" s="267"/>
      <c r="GM2207" s="267"/>
      <c r="GN2207" s="267"/>
      <c r="GO2207" s="267"/>
      <c r="GP2207" s="267"/>
      <c r="GQ2207" s="267"/>
      <c r="GR2207" s="267"/>
      <c r="GS2207" s="267"/>
      <c r="GT2207" s="267"/>
      <c r="GU2207" s="267"/>
      <c r="GV2207" s="267"/>
      <c r="GW2207" s="267"/>
      <c r="GX2207" s="267"/>
      <c r="GY2207" s="267"/>
      <c r="GZ2207" s="267"/>
      <c r="HA2207" s="267"/>
      <c r="HB2207" s="267"/>
      <c r="HC2207" s="267"/>
      <c r="HD2207" s="267"/>
      <c r="HE2207" s="267"/>
      <c r="HF2207" s="267"/>
      <c r="HG2207" s="267"/>
      <c r="HH2207" s="267"/>
      <c r="HI2207" s="267"/>
      <c r="HJ2207" s="267"/>
      <c r="HK2207" s="267"/>
      <c r="HL2207" s="267"/>
      <c r="HM2207" s="267"/>
      <c r="HN2207" s="267"/>
      <c r="HO2207" s="267"/>
      <c r="HP2207" s="267"/>
      <c r="HQ2207" s="267"/>
      <c r="HR2207" s="267"/>
      <c r="HS2207" s="267"/>
      <c r="HT2207" s="267"/>
      <c r="HU2207" s="267"/>
      <c r="HV2207" s="267"/>
      <c r="HW2207" s="267"/>
      <c r="HX2207" s="267"/>
      <c r="HY2207" s="267"/>
      <c r="HZ2207" s="267"/>
      <c r="IA2207" s="267"/>
      <c r="IB2207" s="267"/>
      <c r="IC2207" s="267"/>
      <c r="ID2207" s="267"/>
      <c r="IE2207" s="267"/>
      <c r="IF2207" s="267"/>
      <c r="IG2207" s="267"/>
      <c r="IH2207" s="267"/>
      <c r="II2207" s="267"/>
      <c r="IJ2207" s="267"/>
      <c r="IK2207" s="267"/>
      <c r="IL2207" s="267"/>
      <c r="IM2207" s="267"/>
      <c r="IN2207" s="267"/>
      <c r="IO2207" s="267"/>
      <c r="IP2207" s="267"/>
      <c r="IQ2207" s="267"/>
      <c r="IR2207" s="267"/>
      <c r="IS2207" s="267"/>
      <c r="IT2207" s="267"/>
      <c r="IU2207" s="267"/>
    </row>
    <row r="2208" spans="1:255" s="268" customFormat="1" ht="12.75">
      <c r="A2208" s="267"/>
      <c r="B2208" s="267"/>
      <c r="C2208" s="267"/>
      <c r="D2208" s="267"/>
      <c r="E2208" s="267"/>
      <c r="F2208" s="267"/>
      <c r="G2208" s="267"/>
      <c r="H2208" s="267"/>
      <c r="I2208" s="267"/>
      <c r="J2208" s="267"/>
      <c r="K2208" s="267"/>
      <c r="L2208" s="267"/>
      <c r="M2208" s="267"/>
      <c r="N2208" s="267"/>
      <c r="O2208" s="267"/>
      <c r="P2208" s="267"/>
      <c r="Q2208" s="267"/>
      <c r="R2208" s="267"/>
      <c r="S2208" s="267"/>
      <c r="T2208" s="267"/>
      <c r="U2208" s="267"/>
      <c r="V2208" s="267"/>
      <c r="W2208" s="267"/>
      <c r="X2208" s="267"/>
      <c r="Y2208" s="267"/>
      <c r="Z2208" s="267"/>
      <c r="AA2208" s="267"/>
      <c r="AB2208" s="267"/>
      <c r="AC2208" s="267"/>
      <c r="AD2208" s="267"/>
      <c r="AE2208" s="267"/>
      <c r="AF2208" s="267"/>
      <c r="AG2208" s="267"/>
      <c r="AH2208" s="267"/>
      <c r="AI2208" s="267"/>
      <c r="AJ2208" s="267"/>
      <c r="AK2208" s="267"/>
      <c r="AL2208" s="267"/>
      <c r="AM2208" s="267"/>
      <c r="AN2208" s="267"/>
      <c r="AO2208" s="267"/>
      <c r="AP2208" s="267"/>
      <c r="AQ2208" s="267"/>
      <c r="AR2208" s="267"/>
      <c r="AS2208" s="267"/>
      <c r="AT2208" s="267"/>
      <c r="AU2208" s="267"/>
      <c r="AV2208" s="267"/>
      <c r="AW2208" s="267"/>
      <c r="AX2208" s="267"/>
      <c r="AY2208" s="267"/>
      <c r="AZ2208" s="267"/>
      <c r="BA2208" s="267"/>
      <c r="BB2208" s="267"/>
      <c r="BC2208" s="267"/>
      <c r="BD2208" s="267"/>
      <c r="BE2208" s="267"/>
      <c r="BF2208" s="267"/>
      <c r="BG2208" s="267"/>
      <c r="BH2208" s="267"/>
      <c r="BI2208" s="267"/>
      <c r="BJ2208" s="267"/>
      <c r="BK2208" s="267"/>
      <c r="BL2208" s="267"/>
      <c r="BM2208" s="267"/>
      <c r="BN2208" s="267"/>
      <c r="BO2208" s="267"/>
      <c r="BP2208" s="267"/>
      <c r="BQ2208" s="267"/>
      <c r="BR2208" s="267"/>
      <c r="BS2208" s="267"/>
      <c r="BT2208" s="267"/>
      <c r="BU2208" s="267"/>
      <c r="BV2208" s="267"/>
      <c r="BW2208" s="267"/>
      <c r="BX2208" s="267"/>
      <c r="BY2208" s="267"/>
      <c r="BZ2208" s="267"/>
      <c r="CA2208" s="267"/>
      <c r="CB2208" s="267"/>
      <c r="CC2208" s="267"/>
      <c r="CD2208" s="267"/>
      <c r="CE2208" s="267"/>
      <c r="CF2208" s="267"/>
      <c r="CG2208" s="267"/>
      <c r="CH2208" s="267"/>
      <c r="CI2208" s="267"/>
      <c r="CJ2208" s="267"/>
      <c r="CK2208" s="267"/>
      <c r="CL2208" s="267"/>
      <c r="CM2208" s="267"/>
      <c r="CN2208" s="267"/>
      <c r="CO2208" s="267"/>
      <c r="CP2208" s="267"/>
      <c r="CQ2208" s="267"/>
      <c r="CR2208" s="267"/>
      <c r="CS2208" s="267"/>
      <c r="CT2208" s="267"/>
      <c r="CU2208" s="267"/>
      <c r="CV2208" s="267"/>
      <c r="CW2208" s="267"/>
      <c r="CX2208" s="267"/>
      <c r="CY2208" s="267"/>
      <c r="CZ2208" s="267"/>
      <c r="DA2208" s="267"/>
      <c r="DB2208" s="267"/>
      <c r="DC2208" s="267"/>
      <c r="DD2208" s="267"/>
      <c r="DE2208" s="267"/>
      <c r="DF2208" s="267"/>
      <c r="DG2208" s="267"/>
      <c r="DH2208" s="267"/>
      <c r="DI2208" s="267"/>
      <c r="DJ2208" s="267"/>
      <c r="DK2208" s="267"/>
      <c r="DL2208" s="267"/>
      <c r="DM2208" s="267"/>
      <c r="DN2208" s="267"/>
      <c r="DO2208" s="267"/>
      <c r="DP2208" s="267"/>
      <c r="DQ2208" s="267"/>
      <c r="DR2208" s="267"/>
      <c r="DS2208" s="267"/>
      <c r="DT2208" s="267"/>
      <c r="DU2208" s="267"/>
      <c r="DV2208" s="267"/>
      <c r="DW2208" s="267"/>
      <c r="DX2208" s="267"/>
      <c r="DY2208" s="267"/>
      <c r="DZ2208" s="267"/>
      <c r="EA2208" s="267"/>
      <c r="EB2208" s="267"/>
      <c r="EC2208" s="267"/>
      <c r="ED2208" s="267"/>
      <c r="EE2208" s="267"/>
      <c r="EF2208" s="267"/>
      <c r="EG2208" s="267"/>
      <c r="EH2208" s="267"/>
      <c r="EI2208" s="267"/>
      <c r="EJ2208" s="267"/>
      <c r="EK2208" s="267"/>
      <c r="EL2208" s="267"/>
      <c r="EM2208" s="267"/>
      <c r="EN2208" s="267"/>
      <c r="EO2208" s="267"/>
      <c r="EP2208" s="267"/>
      <c r="EQ2208" s="267"/>
      <c r="ER2208" s="267"/>
      <c r="ES2208" s="267"/>
      <c r="ET2208" s="267"/>
      <c r="EU2208" s="267"/>
      <c r="EV2208" s="267"/>
      <c r="EW2208" s="267"/>
      <c r="EX2208" s="267"/>
      <c r="EY2208" s="267"/>
      <c r="EZ2208" s="267"/>
      <c r="FA2208" s="267"/>
      <c r="FB2208" s="267"/>
      <c r="FC2208" s="267"/>
      <c r="FD2208" s="267"/>
      <c r="FE2208" s="267"/>
      <c r="FF2208" s="267"/>
      <c r="FG2208" s="267"/>
      <c r="FH2208" s="267"/>
      <c r="FI2208" s="267"/>
      <c r="FJ2208" s="267"/>
      <c r="FK2208" s="267"/>
      <c r="FL2208" s="267"/>
      <c r="FM2208" s="267"/>
      <c r="FN2208" s="267"/>
      <c r="FO2208" s="267"/>
      <c r="FP2208" s="267"/>
      <c r="FQ2208" s="267"/>
      <c r="FR2208" s="267"/>
      <c r="FS2208" s="267"/>
      <c r="FT2208" s="267"/>
      <c r="FU2208" s="267"/>
      <c r="FV2208" s="267"/>
      <c r="FW2208" s="267"/>
      <c r="FX2208" s="267"/>
      <c r="FY2208" s="267"/>
      <c r="FZ2208" s="267"/>
      <c r="GA2208" s="267"/>
      <c r="GB2208" s="267"/>
      <c r="GC2208" s="267"/>
      <c r="GD2208" s="267"/>
      <c r="GE2208" s="267"/>
      <c r="GF2208" s="267"/>
      <c r="GG2208" s="267"/>
      <c r="GH2208" s="267"/>
      <c r="GI2208" s="267"/>
      <c r="GJ2208" s="267"/>
      <c r="GK2208" s="267"/>
      <c r="GL2208" s="267"/>
      <c r="GM2208" s="267"/>
      <c r="GN2208" s="267"/>
      <c r="GO2208" s="267"/>
      <c r="GP2208" s="267"/>
      <c r="GQ2208" s="267"/>
      <c r="GR2208" s="267"/>
      <c r="GS2208" s="267"/>
      <c r="GT2208" s="267"/>
      <c r="GU2208" s="267"/>
      <c r="GV2208" s="267"/>
      <c r="GW2208" s="267"/>
      <c r="GX2208" s="267"/>
      <c r="GY2208" s="267"/>
      <c r="GZ2208" s="267"/>
      <c r="HA2208" s="267"/>
      <c r="HB2208" s="267"/>
      <c r="HC2208" s="267"/>
      <c r="HD2208" s="267"/>
      <c r="HE2208" s="267"/>
      <c r="HF2208" s="267"/>
      <c r="HG2208" s="267"/>
      <c r="HH2208" s="267"/>
      <c r="HI2208" s="267"/>
      <c r="HJ2208" s="267"/>
      <c r="HK2208" s="267"/>
      <c r="HL2208" s="267"/>
      <c r="HM2208" s="267"/>
      <c r="HN2208" s="267"/>
      <c r="HO2208" s="267"/>
      <c r="HP2208" s="267"/>
      <c r="HQ2208" s="267"/>
      <c r="HR2208" s="267"/>
      <c r="HS2208" s="267"/>
      <c r="HT2208" s="267"/>
      <c r="HU2208" s="267"/>
      <c r="HV2208" s="267"/>
      <c r="HW2208" s="267"/>
      <c r="HX2208" s="267"/>
      <c r="HY2208" s="267"/>
      <c r="HZ2208" s="267"/>
      <c r="IA2208" s="267"/>
      <c r="IB2208" s="267"/>
      <c r="IC2208" s="267"/>
      <c r="ID2208" s="267"/>
      <c r="IE2208" s="267"/>
      <c r="IF2208" s="267"/>
      <c r="IG2208" s="267"/>
      <c r="IH2208" s="267"/>
      <c r="II2208" s="267"/>
      <c r="IJ2208" s="267"/>
      <c r="IK2208" s="267"/>
      <c r="IL2208" s="267"/>
      <c r="IM2208" s="267"/>
      <c r="IN2208" s="267"/>
      <c r="IO2208" s="267"/>
      <c r="IP2208" s="267"/>
      <c r="IQ2208" s="267"/>
      <c r="IR2208" s="267"/>
      <c r="IS2208" s="267"/>
      <c r="IT2208" s="267"/>
      <c r="IU2208" s="267"/>
    </row>
    <row r="2209" spans="1:255" s="268" customFormat="1" ht="12.75">
      <c r="A2209" s="267"/>
      <c r="B2209" s="267"/>
      <c r="C2209" s="267"/>
      <c r="D2209" s="267"/>
      <c r="E2209" s="267"/>
      <c r="F2209" s="267"/>
      <c r="G2209" s="267"/>
      <c r="H2209" s="267"/>
      <c r="I2209" s="267"/>
      <c r="J2209" s="267"/>
      <c r="K2209" s="267"/>
      <c r="L2209" s="267"/>
      <c r="M2209" s="267"/>
      <c r="N2209" s="267"/>
      <c r="O2209" s="267"/>
      <c r="P2209" s="267"/>
      <c r="Q2209" s="267"/>
      <c r="R2209" s="267"/>
      <c r="S2209" s="267"/>
      <c r="T2209" s="267"/>
      <c r="U2209" s="267"/>
      <c r="V2209" s="267"/>
      <c r="W2209" s="267"/>
      <c r="X2209" s="267"/>
      <c r="Y2209" s="267"/>
      <c r="Z2209" s="267"/>
      <c r="AA2209" s="267"/>
      <c r="AB2209" s="267"/>
      <c r="AC2209" s="267"/>
      <c r="AD2209" s="267"/>
      <c r="AE2209" s="267"/>
      <c r="AF2209" s="267"/>
      <c r="AG2209" s="267"/>
      <c r="AH2209" s="267"/>
      <c r="AI2209" s="267"/>
      <c r="AJ2209" s="267"/>
      <c r="AK2209" s="267"/>
      <c r="AL2209" s="267"/>
      <c r="AM2209" s="267"/>
      <c r="AN2209" s="267"/>
      <c r="AO2209" s="267"/>
      <c r="AP2209" s="267"/>
      <c r="AQ2209" s="267"/>
      <c r="AR2209" s="267"/>
      <c r="AS2209" s="267"/>
      <c r="AT2209" s="267"/>
      <c r="AU2209" s="267"/>
      <c r="AV2209" s="267"/>
      <c r="AW2209" s="267"/>
      <c r="AX2209" s="267"/>
      <c r="AY2209" s="267"/>
      <c r="AZ2209" s="267"/>
      <c r="BA2209" s="267"/>
      <c r="BB2209" s="267"/>
      <c r="BC2209" s="267"/>
      <c r="BD2209" s="267"/>
      <c r="BE2209" s="267"/>
      <c r="BF2209" s="267"/>
      <c r="BG2209" s="267"/>
      <c r="BH2209" s="267"/>
      <c r="BI2209" s="267"/>
      <c r="BJ2209" s="267"/>
      <c r="BK2209" s="267"/>
      <c r="BL2209" s="267"/>
      <c r="BM2209" s="267"/>
      <c r="BN2209" s="267"/>
      <c r="BO2209" s="267"/>
      <c r="BP2209" s="267"/>
      <c r="BQ2209" s="267"/>
      <c r="BR2209" s="267"/>
      <c r="BS2209" s="267"/>
      <c r="BT2209" s="267"/>
      <c r="BU2209" s="267"/>
      <c r="BV2209" s="267"/>
      <c r="BW2209" s="267"/>
      <c r="BX2209" s="267"/>
      <c r="BY2209" s="267"/>
      <c r="BZ2209" s="267"/>
      <c r="CA2209" s="267"/>
      <c r="CB2209" s="267"/>
      <c r="CC2209" s="267"/>
      <c r="CD2209" s="267"/>
      <c r="CE2209" s="267"/>
      <c r="CF2209" s="267"/>
      <c r="CG2209" s="267"/>
      <c r="CH2209" s="267"/>
      <c r="CI2209" s="267"/>
      <c r="CJ2209" s="267"/>
      <c r="CK2209" s="267"/>
      <c r="CL2209" s="267"/>
      <c r="CM2209" s="267"/>
      <c r="CN2209" s="267"/>
      <c r="CO2209" s="267"/>
      <c r="CP2209" s="267"/>
      <c r="CQ2209" s="267"/>
      <c r="CR2209" s="267"/>
      <c r="CS2209" s="267"/>
      <c r="CT2209" s="267"/>
      <c r="CU2209" s="267"/>
      <c r="CV2209" s="267"/>
      <c r="CW2209" s="267"/>
      <c r="CX2209" s="267"/>
      <c r="CY2209" s="267"/>
      <c r="CZ2209" s="267"/>
      <c r="DA2209" s="267"/>
      <c r="DB2209" s="267"/>
      <c r="DC2209" s="267"/>
      <c r="DD2209" s="267"/>
      <c r="DE2209" s="267"/>
      <c r="DF2209" s="267"/>
      <c r="DG2209" s="267"/>
      <c r="DH2209" s="267"/>
      <c r="DI2209" s="267"/>
      <c r="DJ2209" s="267"/>
      <c r="DK2209" s="267"/>
      <c r="DL2209" s="267"/>
      <c r="DM2209" s="267"/>
      <c r="DN2209" s="267"/>
      <c r="DO2209" s="267"/>
      <c r="DP2209" s="267"/>
      <c r="DQ2209" s="267"/>
      <c r="DR2209" s="267"/>
      <c r="DS2209" s="267"/>
      <c r="DT2209" s="267"/>
      <c r="DU2209" s="267"/>
      <c r="DV2209" s="267"/>
      <c r="DW2209" s="267"/>
      <c r="DX2209" s="267"/>
      <c r="DY2209" s="267"/>
      <c r="DZ2209" s="267"/>
      <c r="EA2209" s="267"/>
      <c r="EB2209" s="267"/>
      <c r="EC2209" s="267"/>
      <c r="ED2209" s="267"/>
      <c r="EE2209" s="267"/>
      <c r="EF2209" s="267"/>
      <c r="EG2209" s="267"/>
      <c r="EH2209" s="267"/>
      <c r="EI2209" s="267"/>
      <c r="EJ2209" s="267"/>
      <c r="EK2209" s="267"/>
      <c r="EL2209" s="267"/>
      <c r="EM2209" s="267"/>
      <c r="EN2209" s="267"/>
      <c r="EO2209" s="267"/>
      <c r="EP2209" s="267"/>
      <c r="EQ2209" s="267"/>
      <c r="ER2209" s="267"/>
      <c r="ES2209" s="267"/>
      <c r="ET2209" s="267"/>
      <c r="EU2209" s="267"/>
      <c r="EV2209" s="267"/>
      <c r="EW2209" s="267"/>
      <c r="EX2209" s="267"/>
      <c r="EY2209" s="267"/>
      <c r="EZ2209" s="267"/>
      <c r="FA2209" s="267"/>
      <c r="FB2209" s="267"/>
      <c r="FC2209" s="267"/>
      <c r="FD2209" s="267"/>
      <c r="FE2209" s="267"/>
      <c r="FF2209" s="267"/>
      <c r="FG2209" s="267"/>
      <c r="FH2209" s="267"/>
      <c r="FI2209" s="267"/>
      <c r="FJ2209" s="267"/>
      <c r="FK2209" s="267"/>
      <c r="FL2209" s="267"/>
      <c r="FM2209" s="267"/>
      <c r="FN2209" s="267"/>
      <c r="FO2209" s="267"/>
      <c r="FP2209" s="267"/>
      <c r="FQ2209" s="267"/>
      <c r="FR2209" s="267"/>
      <c r="FS2209" s="267"/>
      <c r="FT2209" s="267"/>
      <c r="FU2209" s="267"/>
      <c r="FV2209" s="267"/>
      <c r="FW2209" s="267"/>
      <c r="FX2209" s="267"/>
      <c r="FY2209" s="267"/>
      <c r="FZ2209" s="267"/>
      <c r="GA2209" s="267"/>
      <c r="GB2209" s="267"/>
      <c r="GC2209" s="267"/>
      <c r="GD2209" s="267"/>
      <c r="GE2209" s="267"/>
      <c r="GF2209" s="267"/>
      <c r="GG2209" s="267"/>
      <c r="GH2209" s="267"/>
      <c r="GI2209" s="267"/>
      <c r="GJ2209" s="267"/>
      <c r="GK2209" s="267"/>
      <c r="GL2209" s="267"/>
      <c r="GM2209" s="267"/>
      <c r="GN2209" s="267"/>
      <c r="GO2209" s="267"/>
      <c r="GP2209" s="267"/>
      <c r="GQ2209" s="267"/>
      <c r="GR2209" s="267"/>
      <c r="GS2209" s="267"/>
      <c r="GT2209" s="267"/>
      <c r="GU2209" s="267"/>
      <c r="GV2209" s="267"/>
      <c r="GW2209" s="267"/>
      <c r="GX2209" s="267"/>
      <c r="GY2209" s="267"/>
      <c r="GZ2209" s="267"/>
      <c r="HA2209" s="267"/>
      <c r="HB2209" s="267"/>
      <c r="HC2209" s="267"/>
      <c r="HD2209" s="267"/>
      <c r="HE2209" s="267"/>
      <c r="HF2209" s="267"/>
      <c r="HG2209" s="267"/>
      <c r="HH2209" s="267"/>
      <c r="HI2209" s="267"/>
      <c r="HJ2209" s="267"/>
      <c r="HK2209" s="267"/>
      <c r="HL2209" s="267"/>
      <c r="HM2209" s="267"/>
      <c r="HN2209" s="267"/>
      <c r="HO2209" s="267"/>
      <c r="HP2209" s="267"/>
      <c r="HQ2209" s="267"/>
      <c r="HR2209" s="267"/>
      <c r="HS2209" s="267"/>
      <c r="HT2209" s="267"/>
      <c r="HU2209" s="267"/>
      <c r="HV2209" s="267"/>
      <c r="HW2209" s="267"/>
      <c r="HX2209" s="267"/>
      <c r="HY2209" s="267"/>
      <c r="HZ2209" s="267"/>
      <c r="IA2209" s="267"/>
      <c r="IB2209" s="267"/>
      <c r="IC2209" s="267"/>
      <c r="ID2209" s="267"/>
      <c r="IE2209" s="267"/>
      <c r="IF2209" s="267"/>
      <c r="IG2209" s="267"/>
      <c r="IH2209" s="267"/>
      <c r="II2209" s="267"/>
      <c r="IJ2209" s="267"/>
      <c r="IK2209" s="267"/>
      <c r="IL2209" s="267"/>
      <c r="IM2209" s="267"/>
      <c r="IN2209" s="267"/>
      <c r="IO2209" s="267"/>
      <c r="IP2209" s="267"/>
      <c r="IQ2209" s="267"/>
      <c r="IR2209" s="267"/>
      <c r="IS2209" s="267"/>
      <c r="IT2209" s="267"/>
      <c r="IU2209" s="267"/>
    </row>
    <row r="2210" spans="1:255" s="268" customFormat="1" ht="12.75">
      <c r="A2210" s="267"/>
      <c r="B2210" s="267"/>
      <c r="C2210" s="267"/>
      <c r="D2210" s="267"/>
      <c r="E2210" s="267"/>
      <c r="F2210" s="267"/>
      <c r="G2210" s="267"/>
      <c r="H2210" s="267"/>
      <c r="I2210" s="267"/>
      <c r="J2210" s="267"/>
      <c r="K2210" s="267"/>
      <c r="L2210" s="267"/>
      <c r="M2210" s="267"/>
      <c r="N2210" s="267"/>
      <c r="O2210" s="267"/>
      <c r="P2210" s="267"/>
      <c r="Q2210" s="267"/>
      <c r="R2210" s="267"/>
      <c r="S2210" s="267"/>
      <c r="T2210" s="267"/>
      <c r="U2210" s="267"/>
      <c r="V2210" s="267"/>
      <c r="W2210" s="267"/>
      <c r="X2210" s="267"/>
      <c r="Y2210" s="267"/>
      <c r="Z2210" s="267"/>
      <c r="AA2210" s="267"/>
      <c r="AB2210" s="267"/>
      <c r="AC2210" s="267"/>
      <c r="AD2210" s="267"/>
      <c r="AE2210" s="267"/>
      <c r="AF2210" s="267"/>
      <c r="AG2210" s="267"/>
      <c r="AH2210" s="267"/>
      <c r="AI2210" s="267"/>
      <c r="AJ2210" s="267"/>
      <c r="AK2210" s="267"/>
      <c r="AL2210" s="267"/>
      <c r="AM2210" s="267"/>
      <c r="AN2210" s="267"/>
      <c r="AO2210" s="267"/>
      <c r="AP2210" s="267"/>
      <c r="AQ2210" s="267"/>
      <c r="AR2210" s="267"/>
      <c r="AS2210" s="267"/>
      <c r="AT2210" s="267"/>
      <c r="AU2210" s="267"/>
      <c r="AV2210" s="267"/>
      <c r="AW2210" s="267"/>
      <c r="AX2210" s="267"/>
      <c r="AY2210" s="267"/>
      <c r="AZ2210" s="267"/>
      <c r="BA2210" s="267"/>
      <c r="BB2210" s="267"/>
      <c r="BC2210" s="267"/>
      <c r="BD2210" s="267"/>
      <c r="BE2210" s="267"/>
      <c r="BF2210" s="267"/>
      <c r="BG2210" s="267"/>
      <c r="BH2210" s="267"/>
      <c r="BI2210" s="267"/>
      <c r="BJ2210" s="267"/>
      <c r="BK2210" s="267"/>
      <c r="BL2210" s="267"/>
      <c r="BM2210" s="267"/>
      <c r="BN2210" s="267"/>
      <c r="BO2210" s="267"/>
      <c r="BP2210" s="267"/>
      <c r="BQ2210" s="267"/>
      <c r="BR2210" s="267"/>
      <c r="BS2210" s="267"/>
      <c r="BT2210" s="267"/>
      <c r="BU2210" s="267"/>
      <c r="BV2210" s="267"/>
      <c r="BW2210" s="267"/>
      <c r="BX2210" s="267"/>
      <c r="BY2210" s="267"/>
      <c r="BZ2210" s="267"/>
      <c r="CA2210" s="267"/>
      <c r="CB2210" s="267"/>
      <c r="CC2210" s="267"/>
      <c r="CD2210" s="267"/>
      <c r="CE2210" s="267"/>
      <c r="CF2210" s="267"/>
      <c r="CG2210" s="267"/>
      <c r="CH2210" s="267"/>
      <c r="CI2210" s="267"/>
      <c r="CJ2210" s="267"/>
      <c r="CK2210" s="267"/>
      <c r="CL2210" s="267"/>
      <c r="CM2210" s="267"/>
      <c r="CN2210" s="267"/>
      <c r="CO2210" s="267"/>
      <c r="CP2210" s="267"/>
      <c r="CQ2210" s="267"/>
      <c r="CR2210" s="267"/>
      <c r="CS2210" s="267"/>
      <c r="CT2210" s="267"/>
      <c r="CU2210" s="267"/>
      <c r="CV2210" s="267"/>
      <c r="CW2210" s="267"/>
      <c r="CX2210" s="267"/>
      <c r="CY2210" s="267"/>
      <c r="CZ2210" s="267"/>
      <c r="DA2210" s="267"/>
      <c r="DB2210" s="267"/>
      <c r="DC2210" s="267"/>
      <c r="DD2210" s="267"/>
      <c r="DE2210" s="267"/>
      <c r="DF2210" s="267"/>
      <c r="DG2210" s="267"/>
      <c r="DH2210" s="267"/>
      <c r="DI2210" s="267"/>
      <c r="DJ2210" s="267"/>
      <c r="DK2210" s="267"/>
      <c r="DL2210" s="267"/>
      <c r="DM2210" s="267"/>
      <c r="DN2210" s="267"/>
      <c r="DO2210" s="267"/>
      <c r="DP2210" s="267"/>
      <c r="DQ2210" s="267"/>
      <c r="DR2210" s="267"/>
      <c r="DS2210" s="267"/>
      <c r="DT2210" s="267"/>
      <c r="DU2210" s="267"/>
      <c r="DV2210" s="267"/>
      <c r="DW2210" s="267"/>
      <c r="DX2210" s="267"/>
      <c r="DY2210" s="267"/>
      <c r="DZ2210" s="267"/>
      <c r="EA2210" s="267"/>
      <c r="EB2210" s="267"/>
      <c r="EC2210" s="267"/>
      <c r="ED2210" s="267"/>
      <c r="EE2210" s="267"/>
      <c r="EF2210" s="267"/>
      <c r="EG2210" s="267"/>
      <c r="EH2210" s="267"/>
      <c r="EI2210" s="267"/>
      <c r="EJ2210" s="267"/>
      <c r="EK2210" s="267"/>
      <c r="EL2210" s="267"/>
      <c r="EM2210" s="267"/>
      <c r="EN2210" s="267"/>
      <c r="EO2210" s="267"/>
      <c r="EP2210" s="267"/>
      <c r="EQ2210" s="267"/>
      <c r="ER2210" s="267"/>
      <c r="ES2210" s="267"/>
      <c r="ET2210" s="267"/>
      <c r="EU2210" s="267"/>
      <c r="EV2210" s="267"/>
      <c r="EW2210" s="267"/>
      <c r="EX2210" s="267"/>
      <c r="EY2210" s="267"/>
      <c r="EZ2210" s="267"/>
      <c r="FA2210" s="267"/>
      <c r="FB2210" s="267"/>
      <c r="FC2210" s="267"/>
      <c r="FD2210" s="267"/>
      <c r="FE2210" s="267"/>
      <c r="FF2210" s="267"/>
      <c r="FG2210" s="267"/>
      <c r="FH2210" s="267"/>
      <c r="FI2210" s="267"/>
      <c r="FJ2210" s="267"/>
      <c r="FK2210" s="267"/>
      <c r="FL2210" s="267"/>
      <c r="FM2210" s="267"/>
      <c r="FN2210" s="267"/>
      <c r="FO2210" s="267"/>
      <c r="FP2210" s="267"/>
      <c r="FQ2210" s="267"/>
      <c r="FR2210" s="267"/>
      <c r="FS2210" s="267"/>
      <c r="FT2210" s="267"/>
      <c r="FU2210" s="267"/>
      <c r="FV2210" s="267"/>
      <c r="FW2210" s="267"/>
      <c r="FX2210" s="267"/>
      <c r="FY2210" s="267"/>
      <c r="FZ2210" s="267"/>
      <c r="GA2210" s="267"/>
      <c r="GB2210" s="267"/>
      <c r="GC2210" s="267"/>
      <c r="GD2210" s="267"/>
      <c r="GE2210" s="267"/>
      <c r="GF2210" s="267"/>
      <c r="GG2210" s="267"/>
      <c r="GH2210" s="267"/>
      <c r="GI2210" s="267"/>
      <c r="GJ2210" s="267"/>
      <c r="GK2210" s="267"/>
      <c r="GL2210" s="267"/>
      <c r="GM2210" s="267"/>
      <c r="GN2210" s="267"/>
      <c r="GO2210" s="267"/>
      <c r="GP2210" s="267"/>
      <c r="GQ2210" s="267"/>
      <c r="GR2210" s="267"/>
      <c r="GS2210" s="267"/>
      <c r="GT2210" s="267"/>
      <c r="GU2210" s="267"/>
      <c r="GV2210" s="267"/>
      <c r="GW2210" s="267"/>
      <c r="GX2210" s="267"/>
      <c r="GY2210" s="267"/>
      <c r="GZ2210" s="267"/>
      <c r="HA2210" s="267"/>
      <c r="HB2210" s="267"/>
      <c r="HC2210" s="267"/>
      <c r="HD2210" s="267"/>
      <c r="HE2210" s="267"/>
      <c r="HF2210" s="267"/>
      <c r="HG2210" s="267"/>
      <c r="HH2210" s="267"/>
      <c r="HI2210" s="267"/>
      <c r="HJ2210" s="267"/>
      <c r="HK2210" s="267"/>
      <c r="HL2210" s="267"/>
      <c r="HM2210" s="267"/>
      <c r="HN2210" s="267"/>
      <c r="HO2210" s="267"/>
      <c r="HP2210" s="267"/>
      <c r="HQ2210" s="267"/>
      <c r="HR2210" s="267"/>
      <c r="HS2210" s="267"/>
      <c r="HT2210" s="267"/>
      <c r="HU2210" s="267"/>
      <c r="HV2210" s="267"/>
      <c r="HW2210" s="267"/>
      <c r="HX2210" s="267"/>
      <c r="HY2210" s="267"/>
      <c r="HZ2210" s="267"/>
      <c r="IA2210" s="267"/>
      <c r="IB2210" s="267"/>
      <c r="IC2210" s="267"/>
      <c r="ID2210" s="267"/>
      <c r="IE2210" s="267"/>
      <c r="IF2210" s="267"/>
      <c r="IG2210" s="267"/>
      <c r="IH2210" s="267"/>
      <c r="II2210" s="267"/>
      <c r="IJ2210" s="267"/>
      <c r="IK2210" s="267"/>
      <c r="IL2210" s="267"/>
      <c r="IM2210" s="267"/>
      <c r="IN2210" s="267"/>
      <c r="IO2210" s="267"/>
      <c r="IP2210" s="267"/>
      <c r="IQ2210" s="267"/>
      <c r="IR2210" s="267"/>
      <c r="IS2210" s="267"/>
      <c r="IT2210" s="267"/>
      <c r="IU2210" s="267"/>
    </row>
    <row r="2211" spans="1:255" s="268" customFormat="1" ht="12.75">
      <c r="A2211" s="267"/>
      <c r="B2211" s="267"/>
      <c r="C2211" s="267"/>
      <c r="D2211" s="267"/>
      <c r="E2211" s="267"/>
      <c r="F2211" s="267"/>
      <c r="G2211" s="267"/>
      <c r="H2211" s="267"/>
      <c r="I2211" s="267"/>
      <c r="J2211" s="267"/>
      <c r="K2211" s="267"/>
      <c r="L2211" s="267"/>
      <c r="M2211" s="267"/>
      <c r="N2211" s="267"/>
      <c r="O2211" s="267"/>
      <c r="P2211" s="267"/>
      <c r="Q2211" s="267"/>
      <c r="R2211" s="267"/>
      <c r="S2211" s="267"/>
      <c r="T2211" s="267"/>
      <c r="U2211" s="267"/>
      <c r="V2211" s="267"/>
      <c r="W2211" s="267"/>
      <c r="X2211" s="267"/>
      <c r="Y2211" s="267"/>
      <c r="Z2211" s="267"/>
      <c r="AA2211" s="267"/>
      <c r="AB2211" s="267"/>
      <c r="AC2211" s="267"/>
      <c r="AD2211" s="267"/>
      <c r="AE2211" s="267"/>
      <c r="AF2211" s="267"/>
      <c r="AG2211" s="267"/>
      <c r="AH2211" s="267"/>
      <c r="AI2211" s="267"/>
      <c r="AJ2211" s="267"/>
      <c r="AK2211" s="267"/>
      <c r="AL2211" s="267"/>
      <c r="AM2211" s="267"/>
      <c r="AN2211" s="267"/>
      <c r="AO2211" s="267"/>
      <c r="AP2211" s="267"/>
      <c r="AQ2211" s="267"/>
      <c r="AR2211" s="267"/>
      <c r="AS2211" s="267"/>
      <c r="AT2211" s="267"/>
      <c r="AU2211" s="267"/>
      <c r="AV2211" s="267"/>
      <c r="AW2211" s="267"/>
      <c r="AX2211" s="267"/>
      <c r="AY2211" s="267"/>
      <c r="AZ2211" s="267"/>
      <c r="BA2211" s="267"/>
      <c r="BB2211" s="267"/>
      <c r="BC2211" s="267"/>
      <c r="BD2211" s="267"/>
      <c r="BE2211" s="267"/>
      <c r="BF2211" s="267"/>
      <c r="BG2211" s="267"/>
      <c r="BH2211" s="267"/>
      <c r="BI2211" s="267"/>
      <c r="BJ2211" s="267"/>
      <c r="BK2211" s="267"/>
      <c r="BL2211" s="267"/>
      <c r="BM2211" s="267"/>
      <c r="BN2211" s="267"/>
      <c r="BO2211" s="267"/>
      <c r="BP2211" s="267"/>
      <c r="BQ2211" s="267"/>
      <c r="BR2211" s="267"/>
      <c r="BS2211" s="267"/>
      <c r="BT2211" s="267"/>
      <c r="BU2211" s="267"/>
      <c r="BV2211" s="267"/>
      <c r="BW2211" s="267"/>
      <c r="BX2211" s="267"/>
      <c r="BY2211" s="267"/>
      <c r="BZ2211" s="267"/>
      <c r="CA2211" s="267"/>
      <c r="CB2211" s="267"/>
      <c r="CC2211" s="267"/>
      <c r="CD2211" s="267"/>
      <c r="CE2211" s="267"/>
      <c r="CF2211" s="267"/>
      <c r="CG2211" s="267"/>
      <c r="CH2211" s="267"/>
      <c r="CI2211" s="267"/>
      <c r="CJ2211" s="267"/>
      <c r="CK2211" s="267"/>
      <c r="CL2211" s="267"/>
      <c r="CM2211" s="267"/>
      <c r="CN2211" s="267"/>
      <c r="CO2211" s="267"/>
      <c r="CP2211" s="267"/>
      <c r="CQ2211" s="267"/>
      <c r="CR2211" s="267"/>
      <c r="CS2211" s="267"/>
      <c r="CT2211" s="267"/>
      <c r="CU2211" s="267"/>
      <c r="CV2211" s="267"/>
      <c r="CW2211" s="267"/>
      <c r="CX2211" s="267"/>
      <c r="CY2211" s="267"/>
      <c r="CZ2211" s="267"/>
      <c r="DA2211" s="267"/>
      <c r="DB2211" s="267"/>
      <c r="DC2211" s="267"/>
      <c r="DD2211" s="267"/>
      <c r="DE2211" s="267"/>
      <c r="DF2211" s="267"/>
      <c r="DG2211" s="267"/>
      <c r="DH2211" s="267"/>
      <c r="DI2211" s="267"/>
      <c r="DJ2211" s="267"/>
      <c r="DK2211" s="267"/>
      <c r="DL2211" s="267"/>
      <c r="DM2211" s="267"/>
      <c r="DN2211" s="267"/>
      <c r="DO2211" s="267"/>
      <c r="DP2211" s="267"/>
      <c r="DQ2211" s="267"/>
      <c r="DR2211" s="267"/>
      <c r="DS2211" s="267"/>
      <c r="DT2211" s="267"/>
      <c r="DU2211" s="267"/>
      <c r="DV2211" s="267"/>
      <c r="DW2211" s="267"/>
      <c r="DX2211" s="267"/>
      <c r="DY2211" s="267"/>
      <c r="DZ2211" s="267"/>
      <c r="EA2211" s="267"/>
      <c r="EB2211" s="267"/>
      <c r="EC2211" s="267"/>
      <c r="ED2211" s="267"/>
      <c r="EE2211" s="267"/>
      <c r="EF2211" s="267"/>
      <c r="EG2211" s="267"/>
      <c r="EH2211" s="267"/>
      <c r="EI2211" s="267"/>
      <c r="EJ2211" s="267"/>
      <c r="EK2211" s="267"/>
      <c r="EL2211" s="267"/>
      <c r="EM2211" s="267"/>
      <c r="EN2211" s="267"/>
      <c r="EO2211" s="267"/>
      <c r="EP2211" s="267"/>
      <c r="EQ2211" s="267"/>
      <c r="ER2211" s="267"/>
      <c r="ES2211" s="267"/>
      <c r="ET2211" s="267"/>
      <c r="EU2211" s="267"/>
      <c r="EV2211" s="267"/>
      <c r="EW2211" s="267"/>
      <c r="EX2211" s="267"/>
      <c r="EY2211" s="267"/>
      <c r="EZ2211" s="267"/>
      <c r="FA2211" s="267"/>
      <c r="FB2211" s="267"/>
      <c r="FC2211" s="267"/>
      <c r="FD2211" s="267"/>
      <c r="FE2211" s="267"/>
      <c r="FF2211" s="267"/>
      <c r="FG2211" s="267"/>
      <c r="FH2211" s="267"/>
      <c r="FI2211" s="267"/>
      <c r="FJ2211" s="267"/>
      <c r="FK2211" s="267"/>
      <c r="FL2211" s="267"/>
      <c r="FM2211" s="267"/>
      <c r="FN2211" s="267"/>
      <c r="FO2211" s="267"/>
      <c r="FP2211" s="267"/>
      <c r="FQ2211" s="267"/>
      <c r="FR2211" s="267"/>
      <c r="FS2211" s="267"/>
      <c r="FT2211" s="267"/>
      <c r="FU2211" s="267"/>
      <c r="FV2211" s="267"/>
      <c r="FW2211" s="267"/>
      <c r="FX2211" s="267"/>
      <c r="FY2211" s="267"/>
      <c r="FZ2211" s="267"/>
      <c r="GA2211" s="267"/>
      <c r="GB2211" s="267"/>
      <c r="GC2211" s="267"/>
      <c r="GD2211" s="267"/>
      <c r="GE2211" s="267"/>
      <c r="GF2211" s="267"/>
      <c r="GG2211" s="267"/>
      <c r="GH2211" s="267"/>
      <c r="GI2211" s="267"/>
      <c r="GJ2211" s="267"/>
      <c r="GK2211" s="267"/>
      <c r="GL2211" s="267"/>
      <c r="GM2211" s="267"/>
      <c r="GN2211" s="267"/>
      <c r="GO2211" s="267"/>
      <c r="GP2211" s="267"/>
      <c r="GQ2211" s="267"/>
      <c r="GR2211" s="267"/>
      <c r="GS2211" s="267"/>
      <c r="GT2211" s="267"/>
      <c r="GU2211" s="267"/>
      <c r="GV2211" s="267"/>
      <c r="GW2211" s="267"/>
      <c r="GX2211" s="267"/>
      <c r="GY2211" s="267"/>
      <c r="GZ2211" s="267"/>
      <c r="HA2211" s="267"/>
      <c r="HB2211" s="267"/>
      <c r="HC2211" s="267"/>
      <c r="HD2211" s="267"/>
      <c r="HE2211" s="267"/>
      <c r="HF2211" s="267"/>
      <c r="HG2211" s="267"/>
      <c r="HH2211" s="267"/>
      <c r="HI2211" s="267"/>
      <c r="HJ2211" s="267"/>
      <c r="HK2211" s="267"/>
      <c r="HL2211" s="267"/>
      <c r="HM2211" s="267"/>
      <c r="HN2211" s="267"/>
      <c r="HO2211" s="267"/>
      <c r="HP2211" s="267"/>
      <c r="HQ2211" s="267"/>
      <c r="HR2211" s="267"/>
      <c r="HS2211" s="267"/>
      <c r="HT2211" s="267"/>
      <c r="HU2211" s="267"/>
      <c r="HV2211" s="267"/>
      <c r="HW2211" s="267"/>
      <c r="HX2211" s="267"/>
      <c r="HY2211" s="267"/>
      <c r="HZ2211" s="267"/>
      <c r="IA2211" s="267"/>
      <c r="IB2211" s="267"/>
      <c r="IC2211" s="267"/>
      <c r="ID2211" s="267"/>
      <c r="IE2211" s="267"/>
      <c r="IF2211" s="267"/>
      <c r="IG2211" s="267"/>
      <c r="IH2211" s="267"/>
      <c r="II2211" s="267"/>
      <c r="IJ2211" s="267"/>
      <c r="IK2211" s="267"/>
      <c r="IL2211" s="267"/>
      <c r="IM2211" s="267"/>
      <c r="IN2211" s="267"/>
      <c r="IO2211" s="267"/>
      <c r="IP2211" s="267"/>
      <c r="IQ2211" s="267"/>
      <c r="IR2211" s="267"/>
      <c r="IS2211" s="267"/>
      <c r="IT2211" s="267"/>
      <c r="IU2211" s="267"/>
    </row>
    <row r="2212" spans="1:255" s="268" customFormat="1" ht="12.75">
      <c r="A2212" s="267"/>
      <c r="B2212" s="267"/>
      <c r="C2212" s="267"/>
      <c r="D2212" s="267"/>
      <c r="E2212" s="267"/>
      <c r="F2212" s="267"/>
      <c r="G2212" s="267"/>
      <c r="H2212" s="267"/>
      <c r="I2212" s="267"/>
      <c r="J2212" s="267"/>
      <c r="K2212" s="267"/>
      <c r="L2212" s="267"/>
      <c r="M2212" s="267"/>
      <c r="N2212" s="267"/>
      <c r="O2212" s="267"/>
      <c r="P2212" s="267"/>
      <c r="Q2212" s="267"/>
      <c r="R2212" s="267"/>
      <c r="S2212" s="267"/>
      <c r="T2212" s="267"/>
      <c r="U2212" s="267"/>
      <c r="V2212" s="267"/>
      <c r="W2212" s="267"/>
      <c r="X2212" s="267"/>
      <c r="Y2212" s="267"/>
      <c r="Z2212" s="267"/>
      <c r="AA2212" s="267"/>
      <c r="AB2212" s="267"/>
      <c r="AC2212" s="267"/>
      <c r="AD2212" s="267"/>
      <c r="AE2212" s="267"/>
      <c r="AF2212" s="267"/>
      <c r="AG2212" s="267"/>
      <c r="AH2212" s="267"/>
      <c r="AI2212" s="267"/>
      <c r="AJ2212" s="267"/>
      <c r="AK2212" s="267"/>
      <c r="AL2212" s="267"/>
      <c r="AM2212" s="267"/>
      <c r="AN2212" s="267"/>
      <c r="AO2212" s="267"/>
      <c r="AP2212" s="267"/>
      <c r="AQ2212" s="267"/>
      <c r="AR2212" s="267"/>
      <c r="AS2212" s="267"/>
      <c r="AT2212" s="267"/>
      <c r="AU2212" s="267"/>
      <c r="AV2212" s="267"/>
      <c r="AW2212" s="267"/>
      <c r="AX2212" s="267"/>
      <c r="AY2212" s="267"/>
      <c r="AZ2212" s="267"/>
      <c r="BA2212" s="267"/>
      <c r="BB2212" s="267"/>
      <c r="BC2212" s="267"/>
      <c r="BD2212" s="267"/>
      <c r="BE2212" s="267"/>
      <c r="BF2212" s="267"/>
      <c r="BG2212" s="267"/>
      <c r="BH2212" s="267"/>
      <c r="BI2212" s="267"/>
      <c r="BJ2212" s="267"/>
      <c r="BK2212" s="267"/>
      <c r="BL2212" s="267"/>
      <c r="BM2212" s="267"/>
      <c r="BN2212" s="267"/>
      <c r="BO2212" s="267"/>
      <c r="BP2212" s="267"/>
      <c r="BQ2212" s="267"/>
      <c r="BR2212" s="267"/>
      <c r="BS2212" s="267"/>
      <c r="BT2212" s="267"/>
      <c r="BU2212" s="267"/>
      <c r="BV2212" s="267"/>
      <c r="BW2212" s="267"/>
      <c r="BX2212" s="267"/>
      <c r="BY2212" s="267"/>
      <c r="BZ2212" s="267"/>
      <c r="CA2212" s="267"/>
      <c r="CB2212" s="267"/>
      <c r="CC2212" s="267"/>
      <c r="CD2212" s="267"/>
      <c r="CE2212" s="267"/>
      <c r="CF2212" s="267"/>
      <c r="CG2212" s="267"/>
      <c r="CH2212" s="267"/>
      <c r="CI2212" s="267"/>
      <c r="CJ2212" s="267"/>
      <c r="CK2212" s="267"/>
      <c r="CL2212" s="267"/>
      <c r="CM2212" s="267"/>
      <c r="CN2212" s="267"/>
      <c r="CO2212" s="267"/>
      <c r="CP2212" s="267"/>
      <c r="CQ2212" s="267"/>
      <c r="CR2212" s="267"/>
      <c r="CS2212" s="267"/>
      <c r="CT2212" s="267"/>
      <c r="CU2212" s="267"/>
      <c r="CV2212" s="267"/>
      <c r="CW2212" s="267"/>
      <c r="CX2212" s="267"/>
      <c r="CY2212" s="267"/>
      <c r="CZ2212" s="267"/>
      <c r="DA2212" s="267"/>
      <c r="DB2212" s="267"/>
      <c r="DC2212" s="267"/>
      <c r="DD2212" s="267"/>
      <c r="DE2212" s="267"/>
      <c r="DF2212" s="267"/>
      <c r="DG2212" s="267"/>
      <c r="DH2212" s="267"/>
      <c r="DI2212" s="267"/>
      <c r="DJ2212" s="267"/>
      <c r="DK2212" s="267"/>
      <c r="DL2212" s="267"/>
      <c r="DM2212" s="267"/>
      <c r="DN2212" s="267"/>
      <c r="DO2212" s="267"/>
      <c r="DP2212" s="267"/>
      <c r="DQ2212" s="267"/>
      <c r="DR2212" s="267"/>
      <c r="DS2212" s="267"/>
      <c r="DT2212" s="267"/>
      <c r="DU2212" s="267"/>
      <c r="DV2212" s="267"/>
      <c r="DW2212" s="267"/>
      <c r="DX2212" s="267"/>
      <c r="DY2212" s="267"/>
      <c r="DZ2212" s="267"/>
      <c r="EA2212" s="267"/>
      <c r="EB2212" s="267"/>
      <c r="EC2212" s="267"/>
      <c r="ED2212" s="267"/>
      <c r="EE2212" s="267"/>
      <c r="EF2212" s="267"/>
      <c r="EG2212" s="267"/>
      <c r="EH2212" s="267"/>
      <c r="EI2212" s="267"/>
      <c r="EJ2212" s="267"/>
      <c r="EK2212" s="267"/>
      <c r="EL2212" s="267"/>
      <c r="EM2212" s="267"/>
      <c r="EN2212" s="267"/>
      <c r="EO2212" s="267"/>
      <c r="EP2212" s="267"/>
      <c r="EQ2212" s="267"/>
      <c r="ER2212" s="267"/>
      <c r="ES2212" s="267"/>
      <c r="ET2212" s="267"/>
      <c r="EU2212" s="267"/>
      <c r="EV2212" s="267"/>
      <c r="EW2212" s="267"/>
      <c r="EX2212" s="267"/>
      <c r="EY2212" s="267"/>
      <c r="EZ2212" s="267"/>
      <c r="FA2212" s="267"/>
      <c r="FB2212" s="267"/>
      <c r="FC2212" s="267"/>
      <c r="FD2212" s="267"/>
      <c r="FE2212" s="267"/>
      <c r="FF2212" s="267"/>
      <c r="FG2212" s="267"/>
      <c r="FH2212" s="267"/>
      <c r="FI2212" s="267"/>
      <c r="FJ2212" s="267"/>
      <c r="FK2212" s="267"/>
      <c r="FL2212" s="267"/>
      <c r="FM2212" s="267"/>
      <c r="FN2212" s="267"/>
      <c r="FO2212" s="267"/>
      <c r="FP2212" s="267"/>
      <c r="FQ2212" s="267"/>
      <c r="FR2212" s="267"/>
      <c r="FS2212" s="267"/>
      <c r="FT2212" s="267"/>
      <c r="FU2212" s="267"/>
      <c r="FV2212" s="267"/>
      <c r="FW2212" s="267"/>
      <c r="FX2212" s="267"/>
      <c r="FY2212" s="267"/>
      <c r="FZ2212" s="267"/>
      <c r="GA2212" s="267"/>
      <c r="GB2212" s="267"/>
      <c r="GC2212" s="267"/>
      <c r="GD2212" s="267"/>
      <c r="GE2212" s="267"/>
      <c r="GF2212" s="267"/>
      <c r="GG2212" s="267"/>
      <c r="GH2212" s="267"/>
      <c r="GI2212" s="267"/>
      <c r="GJ2212" s="267"/>
      <c r="GK2212" s="267"/>
      <c r="GL2212" s="267"/>
      <c r="GM2212" s="267"/>
      <c r="GN2212" s="267"/>
      <c r="GO2212" s="267"/>
      <c r="GP2212" s="267"/>
      <c r="GQ2212" s="267"/>
      <c r="GR2212" s="267"/>
      <c r="GS2212" s="267"/>
      <c r="GT2212" s="267"/>
      <c r="GU2212" s="267"/>
      <c r="GV2212" s="267"/>
      <c r="GW2212" s="267"/>
      <c r="GX2212" s="267"/>
      <c r="GY2212" s="267"/>
      <c r="GZ2212" s="267"/>
      <c r="HA2212" s="267"/>
      <c r="HB2212" s="267"/>
      <c r="HC2212" s="267"/>
      <c r="HD2212" s="267"/>
      <c r="HE2212" s="267"/>
      <c r="HF2212" s="267"/>
      <c r="HG2212" s="267"/>
      <c r="HH2212" s="267"/>
      <c r="HI2212" s="267"/>
      <c r="HJ2212" s="267"/>
      <c r="HK2212" s="267"/>
      <c r="HL2212" s="267"/>
      <c r="HM2212" s="267"/>
      <c r="HN2212" s="267"/>
      <c r="HO2212" s="267"/>
      <c r="HP2212" s="267"/>
      <c r="HQ2212" s="267"/>
      <c r="HR2212" s="267"/>
      <c r="HS2212" s="267"/>
      <c r="HT2212" s="267"/>
      <c r="HU2212" s="267"/>
      <c r="HV2212" s="267"/>
      <c r="HW2212" s="267"/>
      <c r="HX2212" s="267"/>
      <c r="HY2212" s="267"/>
      <c r="HZ2212" s="267"/>
      <c r="IA2212" s="267"/>
      <c r="IB2212" s="267"/>
      <c r="IC2212" s="267"/>
      <c r="ID2212" s="267"/>
      <c r="IE2212" s="267"/>
      <c r="IF2212" s="267"/>
      <c r="IG2212" s="267"/>
      <c r="IH2212" s="267"/>
      <c r="II2212" s="267"/>
      <c r="IJ2212" s="267"/>
      <c r="IK2212" s="267"/>
      <c r="IL2212" s="267"/>
      <c r="IM2212" s="267"/>
      <c r="IN2212" s="267"/>
      <c r="IO2212" s="267"/>
      <c r="IP2212" s="267"/>
      <c r="IQ2212" s="267"/>
      <c r="IR2212" s="267"/>
      <c r="IS2212" s="267"/>
      <c r="IT2212" s="267"/>
      <c r="IU2212" s="267"/>
    </row>
    <row r="2213" spans="1:255" s="268" customFormat="1" ht="12.75">
      <c r="A2213" s="267"/>
      <c r="B2213" s="267"/>
      <c r="C2213" s="267"/>
      <c r="D2213" s="267"/>
      <c r="E2213" s="267"/>
      <c r="F2213" s="267"/>
      <c r="G2213" s="267"/>
      <c r="H2213" s="267"/>
      <c r="I2213" s="267"/>
      <c r="J2213" s="267"/>
      <c r="K2213" s="267"/>
      <c r="L2213" s="267"/>
      <c r="M2213" s="267"/>
      <c r="N2213" s="267"/>
      <c r="O2213" s="267"/>
      <c r="P2213" s="267"/>
      <c r="Q2213" s="267"/>
      <c r="R2213" s="267"/>
      <c r="S2213" s="267"/>
      <c r="T2213" s="267"/>
      <c r="U2213" s="267"/>
      <c r="V2213" s="267"/>
      <c r="W2213" s="267"/>
      <c r="X2213" s="267"/>
      <c r="Y2213" s="267"/>
      <c r="Z2213" s="267"/>
      <c r="AA2213" s="267"/>
      <c r="AB2213" s="267"/>
      <c r="AC2213" s="267"/>
      <c r="AD2213" s="267"/>
      <c r="AE2213" s="267"/>
      <c r="AF2213" s="267"/>
      <c r="AG2213" s="267"/>
      <c r="AH2213" s="267"/>
      <c r="AI2213" s="267"/>
      <c r="AJ2213" s="267"/>
      <c r="AK2213" s="267"/>
      <c r="AL2213" s="267"/>
      <c r="AM2213" s="267"/>
      <c r="AN2213" s="267"/>
      <c r="AO2213" s="267"/>
      <c r="AP2213" s="267"/>
      <c r="AQ2213" s="267"/>
      <c r="AR2213" s="267"/>
      <c r="AS2213" s="267"/>
      <c r="AT2213" s="267"/>
      <c r="AU2213" s="267"/>
      <c r="AV2213" s="267"/>
      <c r="AW2213" s="267"/>
      <c r="AX2213" s="267"/>
      <c r="AY2213" s="267"/>
      <c r="AZ2213" s="267"/>
      <c r="BA2213" s="267"/>
      <c r="BB2213" s="267"/>
      <c r="BC2213" s="267"/>
      <c r="BD2213" s="267"/>
      <c r="BE2213" s="267"/>
      <c r="BF2213" s="267"/>
      <c r="BG2213" s="267"/>
      <c r="BH2213" s="267"/>
      <c r="BI2213" s="267"/>
      <c r="BJ2213" s="267"/>
      <c r="BK2213" s="267"/>
      <c r="BL2213" s="267"/>
      <c r="BM2213" s="267"/>
      <c r="BN2213" s="267"/>
      <c r="BO2213" s="267"/>
      <c r="BP2213" s="267"/>
      <c r="BQ2213" s="267"/>
      <c r="BR2213" s="267"/>
      <c r="BS2213" s="267"/>
      <c r="BT2213" s="267"/>
      <c r="BU2213" s="267"/>
      <c r="BV2213" s="267"/>
      <c r="BW2213" s="267"/>
      <c r="BX2213" s="267"/>
      <c r="BY2213" s="267"/>
      <c r="BZ2213" s="267"/>
      <c r="CA2213" s="267"/>
      <c r="CB2213" s="267"/>
      <c r="CC2213" s="267"/>
      <c r="CD2213" s="267"/>
      <c r="CE2213" s="267"/>
      <c r="CF2213" s="267"/>
      <c r="CG2213" s="267"/>
      <c r="CH2213" s="267"/>
      <c r="CI2213" s="267"/>
      <c r="CJ2213" s="267"/>
      <c r="CK2213" s="267"/>
      <c r="CL2213" s="267"/>
      <c r="CM2213" s="267"/>
      <c r="CN2213" s="267"/>
      <c r="CO2213" s="267"/>
      <c r="CP2213" s="267"/>
      <c r="CQ2213" s="267"/>
      <c r="CR2213" s="267"/>
      <c r="CS2213" s="267"/>
      <c r="CT2213" s="267"/>
      <c r="CU2213" s="267"/>
      <c r="CV2213" s="267"/>
      <c r="CW2213" s="267"/>
      <c r="CX2213" s="267"/>
      <c r="CY2213" s="267"/>
      <c r="CZ2213" s="267"/>
      <c r="DA2213" s="267"/>
      <c r="DB2213" s="267"/>
      <c r="DC2213" s="267"/>
      <c r="DD2213" s="267"/>
      <c r="DE2213" s="267"/>
      <c r="DF2213" s="267"/>
      <c r="DG2213" s="267"/>
      <c r="DH2213" s="267"/>
      <c r="DI2213" s="267"/>
      <c r="DJ2213" s="267"/>
      <c r="DK2213" s="267"/>
      <c r="DL2213" s="267"/>
      <c r="DM2213" s="267"/>
      <c r="DN2213" s="267"/>
      <c r="DO2213" s="267"/>
      <c r="DP2213" s="267"/>
      <c r="DQ2213" s="267"/>
      <c r="DR2213" s="267"/>
      <c r="DS2213" s="267"/>
      <c r="DT2213" s="267"/>
      <c r="DU2213" s="267"/>
      <c r="DV2213" s="267"/>
      <c r="DW2213" s="267"/>
      <c r="DX2213" s="267"/>
      <c r="DY2213" s="267"/>
      <c r="DZ2213" s="267"/>
      <c r="EA2213" s="267"/>
      <c r="EB2213" s="267"/>
      <c r="EC2213" s="267"/>
      <c r="ED2213" s="267"/>
      <c r="EE2213" s="267"/>
      <c r="EF2213" s="267"/>
      <c r="EG2213" s="267"/>
      <c r="EH2213" s="267"/>
      <c r="EI2213" s="267"/>
      <c r="EJ2213" s="267"/>
      <c r="EK2213" s="267"/>
      <c r="EL2213" s="267"/>
      <c r="EM2213" s="267"/>
      <c r="EN2213" s="267"/>
      <c r="EO2213" s="267"/>
      <c r="EP2213" s="267"/>
      <c r="EQ2213" s="267"/>
      <c r="ER2213" s="267"/>
      <c r="ES2213" s="267"/>
      <c r="ET2213" s="267"/>
      <c r="EU2213" s="267"/>
      <c r="EV2213" s="267"/>
      <c r="EW2213" s="267"/>
      <c r="EX2213" s="267"/>
      <c r="EY2213" s="267"/>
      <c r="EZ2213" s="267"/>
      <c r="FA2213" s="267"/>
      <c r="FB2213" s="267"/>
      <c r="FC2213" s="267"/>
      <c r="FD2213" s="267"/>
      <c r="FE2213" s="267"/>
      <c r="FF2213" s="267"/>
      <c r="FG2213" s="267"/>
      <c r="FH2213" s="267"/>
      <c r="FI2213" s="267"/>
      <c r="FJ2213" s="267"/>
      <c r="FK2213" s="267"/>
      <c r="FL2213" s="267"/>
      <c r="FM2213" s="267"/>
      <c r="FN2213" s="267"/>
      <c r="FO2213" s="267"/>
      <c r="FP2213" s="267"/>
      <c r="FQ2213" s="267"/>
      <c r="FR2213" s="267"/>
      <c r="FS2213" s="267"/>
      <c r="FT2213" s="267"/>
      <c r="FU2213" s="267"/>
      <c r="FV2213" s="267"/>
      <c r="FW2213" s="267"/>
      <c r="FX2213" s="267"/>
      <c r="FY2213" s="267"/>
      <c r="FZ2213" s="267"/>
      <c r="GA2213" s="267"/>
      <c r="GB2213" s="267"/>
      <c r="GC2213" s="267"/>
      <c r="GD2213" s="267"/>
      <c r="GE2213" s="267"/>
      <c r="GF2213" s="267"/>
      <c r="GG2213" s="267"/>
      <c r="GH2213" s="267"/>
      <c r="GI2213" s="267"/>
      <c r="GJ2213" s="267"/>
      <c r="GK2213" s="267"/>
      <c r="GL2213" s="267"/>
      <c r="GM2213" s="267"/>
      <c r="GN2213" s="267"/>
      <c r="GO2213" s="267"/>
      <c r="GP2213" s="267"/>
      <c r="GQ2213" s="267"/>
      <c r="GR2213" s="267"/>
      <c r="GS2213" s="267"/>
      <c r="GT2213" s="267"/>
      <c r="GU2213" s="267"/>
      <c r="GV2213" s="267"/>
      <c r="GW2213" s="267"/>
      <c r="GX2213" s="267"/>
      <c r="GY2213" s="267"/>
      <c r="GZ2213" s="267"/>
      <c r="HA2213" s="267"/>
      <c r="HB2213" s="267"/>
      <c r="HC2213" s="267"/>
      <c r="HD2213" s="267"/>
      <c r="HE2213" s="267"/>
      <c r="HF2213" s="267"/>
      <c r="HG2213" s="267"/>
      <c r="HH2213" s="267"/>
      <c r="HI2213" s="267"/>
      <c r="HJ2213" s="267"/>
      <c r="HK2213" s="267"/>
      <c r="HL2213" s="267"/>
      <c r="HM2213" s="267"/>
      <c r="HN2213" s="267"/>
      <c r="HO2213" s="267"/>
      <c r="HP2213" s="267"/>
      <c r="HQ2213" s="267"/>
      <c r="HR2213" s="267"/>
      <c r="HS2213" s="267"/>
      <c r="HT2213" s="267"/>
      <c r="HU2213" s="267"/>
      <c r="HV2213" s="267"/>
      <c r="HW2213" s="267"/>
      <c r="HX2213" s="267"/>
      <c r="HY2213" s="267"/>
      <c r="HZ2213" s="267"/>
      <c r="IA2213" s="267"/>
      <c r="IB2213" s="267"/>
      <c r="IC2213" s="267"/>
      <c r="ID2213" s="267"/>
      <c r="IE2213" s="267"/>
      <c r="IF2213" s="267"/>
      <c r="IG2213" s="267"/>
      <c r="IH2213" s="267"/>
      <c r="II2213" s="267"/>
      <c r="IJ2213" s="267"/>
      <c r="IK2213" s="267"/>
      <c r="IL2213" s="267"/>
      <c r="IM2213" s="267"/>
      <c r="IN2213" s="267"/>
      <c r="IO2213" s="267"/>
      <c r="IP2213" s="267"/>
      <c r="IQ2213" s="267"/>
      <c r="IR2213" s="267"/>
      <c r="IS2213" s="267"/>
      <c r="IT2213" s="267"/>
      <c r="IU2213" s="267"/>
    </row>
    <row r="2214" spans="1:255" s="268" customFormat="1" ht="12.75">
      <c r="A2214" s="267"/>
      <c r="B2214" s="267"/>
      <c r="C2214" s="267"/>
      <c r="D2214" s="267"/>
      <c r="E2214" s="267"/>
      <c r="F2214" s="267"/>
      <c r="G2214" s="267"/>
      <c r="H2214" s="267"/>
      <c r="I2214" s="267"/>
      <c r="J2214" s="267"/>
      <c r="K2214" s="267"/>
      <c r="L2214" s="267"/>
      <c r="M2214" s="267"/>
      <c r="N2214" s="267"/>
      <c r="O2214" s="267"/>
      <c r="P2214" s="267"/>
      <c r="Q2214" s="267"/>
      <c r="R2214" s="267"/>
      <c r="S2214" s="267"/>
      <c r="T2214" s="267"/>
      <c r="U2214" s="267"/>
      <c r="V2214" s="267"/>
      <c r="W2214" s="267"/>
      <c r="X2214" s="267"/>
      <c r="Y2214" s="267"/>
      <c r="Z2214" s="267"/>
      <c r="AA2214" s="267"/>
      <c r="AB2214" s="267"/>
      <c r="AC2214" s="267"/>
      <c r="AD2214" s="267"/>
      <c r="AE2214" s="267"/>
      <c r="AF2214" s="267"/>
      <c r="AG2214" s="267"/>
      <c r="AH2214" s="267"/>
      <c r="AI2214" s="267"/>
      <c r="AJ2214" s="267"/>
      <c r="AK2214" s="267"/>
      <c r="AL2214" s="267"/>
      <c r="AM2214" s="267"/>
      <c r="AN2214" s="267"/>
      <c r="AO2214" s="267"/>
      <c r="AP2214" s="267"/>
      <c r="AQ2214" s="267"/>
      <c r="AR2214" s="267"/>
      <c r="AS2214" s="267"/>
      <c r="AT2214" s="267"/>
      <c r="AU2214" s="267"/>
      <c r="AV2214" s="267"/>
      <c r="AW2214" s="267"/>
      <c r="AX2214" s="267"/>
      <c r="AY2214" s="267"/>
      <c r="AZ2214" s="267"/>
      <c r="BA2214" s="267"/>
      <c r="BB2214" s="267"/>
      <c r="BC2214" s="267"/>
      <c r="BD2214" s="267"/>
      <c r="BE2214" s="267"/>
      <c r="BF2214" s="267"/>
      <c r="BG2214" s="267"/>
      <c r="BH2214" s="267"/>
      <c r="BI2214" s="267"/>
      <c r="BJ2214" s="267"/>
      <c r="BK2214" s="267"/>
      <c r="BL2214" s="267"/>
      <c r="BM2214" s="267"/>
      <c r="BN2214" s="267"/>
      <c r="BO2214" s="267"/>
      <c r="BP2214" s="267"/>
      <c r="BQ2214" s="267"/>
      <c r="BR2214" s="267"/>
      <c r="BS2214" s="267"/>
      <c r="BT2214" s="267"/>
      <c r="BU2214" s="267"/>
      <c r="BV2214" s="267"/>
      <c r="BW2214" s="267"/>
      <c r="BX2214" s="267"/>
      <c r="BY2214" s="267"/>
      <c r="BZ2214" s="267"/>
      <c r="CA2214" s="267"/>
      <c r="CB2214" s="267"/>
      <c r="CC2214" s="267"/>
      <c r="CD2214" s="267"/>
      <c r="CE2214" s="267"/>
      <c r="CF2214" s="267"/>
      <c r="CG2214" s="267"/>
      <c r="CH2214" s="267"/>
      <c r="CI2214" s="267"/>
      <c r="CJ2214" s="267"/>
      <c r="CK2214" s="267"/>
      <c r="CL2214" s="267"/>
      <c r="CM2214" s="267"/>
      <c r="CN2214" s="267"/>
      <c r="CO2214" s="267"/>
      <c r="CP2214" s="267"/>
      <c r="CQ2214" s="267"/>
      <c r="CR2214" s="267"/>
      <c r="CS2214" s="267"/>
      <c r="CT2214" s="267"/>
      <c r="CU2214" s="267"/>
      <c r="CV2214" s="267"/>
      <c r="CW2214" s="267"/>
      <c r="CX2214" s="267"/>
      <c r="CY2214" s="267"/>
      <c r="CZ2214" s="267"/>
      <c r="DA2214" s="267"/>
      <c r="DB2214" s="267"/>
      <c r="DC2214" s="267"/>
      <c r="DD2214" s="267"/>
      <c r="DE2214" s="267"/>
      <c r="DF2214" s="267"/>
      <c r="DG2214" s="267"/>
      <c r="DH2214" s="267"/>
      <c r="DI2214" s="267"/>
      <c r="DJ2214" s="267"/>
      <c r="DK2214" s="267"/>
      <c r="DL2214" s="267"/>
      <c r="DM2214" s="267"/>
      <c r="DN2214" s="267"/>
      <c r="DO2214" s="267"/>
      <c r="DP2214" s="267"/>
      <c r="DQ2214" s="267"/>
      <c r="DR2214" s="267"/>
      <c r="DS2214" s="267"/>
      <c r="DT2214" s="267"/>
      <c r="DU2214" s="267"/>
      <c r="DV2214" s="267"/>
      <c r="DW2214" s="267"/>
      <c r="DX2214" s="267"/>
      <c r="DY2214" s="267"/>
      <c r="DZ2214" s="267"/>
      <c r="EA2214" s="267"/>
      <c r="EB2214" s="267"/>
      <c r="EC2214" s="267"/>
      <c r="ED2214" s="267"/>
      <c r="EE2214" s="267"/>
      <c r="EF2214" s="267"/>
      <c r="EG2214" s="267"/>
      <c r="EH2214" s="267"/>
      <c r="EI2214" s="267"/>
      <c r="EJ2214" s="267"/>
      <c r="EK2214" s="267"/>
      <c r="EL2214" s="267"/>
      <c r="EM2214" s="267"/>
      <c r="EN2214" s="267"/>
      <c r="EO2214" s="267"/>
      <c r="EP2214" s="267"/>
      <c r="EQ2214" s="267"/>
      <c r="ER2214" s="267"/>
      <c r="ES2214" s="267"/>
      <c r="ET2214" s="267"/>
      <c r="EU2214" s="267"/>
      <c r="EV2214" s="267"/>
      <c r="EW2214" s="267"/>
      <c r="EX2214" s="267"/>
      <c r="EY2214" s="267"/>
      <c r="EZ2214" s="267"/>
      <c r="FA2214" s="267"/>
      <c r="FB2214" s="267"/>
      <c r="FC2214" s="267"/>
      <c r="FD2214" s="267"/>
      <c r="FE2214" s="267"/>
      <c r="FF2214" s="267"/>
      <c r="FG2214" s="267"/>
      <c r="FH2214" s="267"/>
      <c r="FI2214" s="267"/>
      <c r="FJ2214" s="267"/>
      <c r="FK2214" s="267"/>
      <c r="FL2214" s="267"/>
      <c r="FM2214" s="267"/>
      <c r="FN2214" s="267"/>
      <c r="FO2214" s="267"/>
      <c r="FP2214" s="267"/>
      <c r="FQ2214" s="267"/>
      <c r="FR2214" s="267"/>
      <c r="FS2214" s="267"/>
      <c r="FT2214" s="267"/>
      <c r="FU2214" s="267"/>
      <c r="FV2214" s="267"/>
      <c r="FW2214" s="267"/>
      <c r="FX2214" s="267"/>
      <c r="FY2214" s="267"/>
      <c r="FZ2214" s="267"/>
      <c r="GA2214" s="267"/>
      <c r="GB2214" s="267"/>
      <c r="GC2214" s="267"/>
      <c r="GD2214" s="267"/>
      <c r="GE2214" s="267"/>
      <c r="GF2214" s="267"/>
      <c r="GG2214" s="267"/>
      <c r="GH2214" s="267"/>
      <c r="GI2214" s="267"/>
      <c r="GJ2214" s="267"/>
      <c r="GK2214" s="267"/>
      <c r="GL2214" s="267"/>
      <c r="GM2214" s="267"/>
      <c r="GN2214" s="267"/>
      <c r="GO2214" s="267"/>
      <c r="GP2214" s="267"/>
      <c r="GQ2214" s="267"/>
      <c r="GR2214" s="267"/>
      <c r="GS2214" s="267"/>
      <c r="GT2214" s="267"/>
      <c r="GU2214" s="267"/>
      <c r="GV2214" s="267"/>
      <c r="GW2214" s="267"/>
      <c r="GX2214" s="267"/>
      <c r="GY2214" s="267"/>
      <c r="GZ2214" s="267"/>
      <c r="HA2214" s="267"/>
      <c r="HB2214" s="267"/>
      <c r="HC2214" s="267"/>
      <c r="HD2214" s="267"/>
      <c r="HE2214" s="267"/>
      <c r="HF2214" s="267"/>
      <c r="HG2214" s="267"/>
      <c r="HH2214" s="267"/>
      <c r="HI2214" s="267"/>
      <c r="HJ2214" s="267"/>
      <c r="HK2214" s="267"/>
      <c r="HL2214" s="267"/>
      <c r="HM2214" s="267"/>
      <c r="HN2214" s="267"/>
      <c r="HO2214" s="267"/>
      <c r="HP2214" s="267"/>
      <c r="HQ2214" s="267"/>
      <c r="HR2214" s="267"/>
      <c r="HS2214" s="267"/>
      <c r="HT2214" s="267"/>
      <c r="HU2214" s="267"/>
      <c r="HV2214" s="267"/>
      <c r="HW2214" s="267"/>
      <c r="HX2214" s="267"/>
      <c r="HY2214" s="267"/>
      <c r="HZ2214" s="267"/>
      <c r="IA2214" s="267"/>
      <c r="IB2214" s="267"/>
      <c r="IC2214" s="267"/>
      <c r="ID2214" s="267"/>
      <c r="IE2214" s="267"/>
      <c r="IF2214" s="267"/>
      <c r="IG2214" s="267"/>
      <c r="IH2214" s="267"/>
      <c r="II2214" s="267"/>
      <c r="IJ2214" s="267"/>
      <c r="IK2214" s="267"/>
      <c r="IL2214" s="267"/>
      <c r="IM2214" s="267"/>
      <c r="IN2214" s="267"/>
      <c r="IO2214" s="267"/>
      <c r="IP2214" s="267"/>
      <c r="IQ2214" s="267"/>
      <c r="IR2214" s="267"/>
      <c r="IS2214" s="267"/>
      <c r="IT2214" s="267"/>
      <c r="IU2214" s="267"/>
    </row>
    <row r="2215" spans="1:255" s="268" customFormat="1" ht="12.75">
      <c r="A2215" s="267"/>
      <c r="B2215" s="267"/>
      <c r="C2215" s="267"/>
      <c r="D2215" s="267"/>
      <c r="E2215" s="267"/>
      <c r="F2215" s="267"/>
      <c r="G2215" s="267"/>
      <c r="H2215" s="267"/>
      <c r="I2215" s="267"/>
      <c r="J2215" s="267"/>
      <c r="K2215" s="267"/>
      <c r="L2215" s="267"/>
      <c r="M2215" s="267"/>
      <c r="N2215" s="267"/>
      <c r="O2215" s="267"/>
      <c r="P2215" s="267"/>
      <c r="Q2215" s="267"/>
      <c r="R2215" s="267"/>
      <c r="S2215" s="267"/>
      <c r="T2215" s="267"/>
      <c r="U2215" s="267"/>
      <c r="V2215" s="267"/>
      <c r="W2215" s="267"/>
      <c r="X2215" s="267"/>
      <c r="Y2215" s="267"/>
      <c r="Z2215" s="267"/>
      <c r="AA2215" s="267"/>
      <c r="AB2215" s="267"/>
      <c r="AC2215" s="267"/>
      <c r="AD2215" s="267"/>
      <c r="AE2215" s="267"/>
      <c r="AF2215" s="267"/>
      <c r="AG2215" s="267"/>
      <c r="AH2215" s="267"/>
      <c r="AI2215" s="267"/>
      <c r="AJ2215" s="267"/>
      <c r="AK2215" s="267"/>
      <c r="AL2215" s="267"/>
      <c r="AM2215" s="267"/>
      <c r="AN2215" s="267"/>
      <c r="AO2215" s="267"/>
      <c r="AP2215" s="267"/>
      <c r="AQ2215" s="267"/>
      <c r="AR2215" s="267"/>
      <c r="AS2215" s="267"/>
      <c r="AT2215" s="267"/>
      <c r="AU2215" s="267"/>
      <c r="AV2215" s="267"/>
      <c r="AW2215" s="267"/>
      <c r="AX2215" s="267"/>
      <c r="AY2215" s="267"/>
      <c r="AZ2215" s="267"/>
      <c r="BA2215" s="267"/>
      <c r="BB2215" s="267"/>
      <c r="BC2215" s="267"/>
      <c r="BD2215" s="267"/>
      <c r="BE2215" s="267"/>
      <c r="BF2215" s="267"/>
      <c r="BG2215" s="267"/>
      <c r="BH2215" s="267"/>
      <c r="BI2215" s="267"/>
      <c r="BJ2215" s="267"/>
      <c r="BK2215" s="267"/>
      <c r="BL2215" s="267"/>
      <c r="BM2215" s="267"/>
      <c r="BN2215" s="267"/>
      <c r="BO2215" s="267"/>
      <c r="BP2215" s="267"/>
      <c r="BQ2215" s="267"/>
      <c r="BR2215" s="267"/>
      <c r="BS2215" s="267"/>
      <c r="BT2215" s="267"/>
      <c r="BU2215" s="267"/>
      <c r="BV2215" s="267"/>
      <c r="BW2215" s="267"/>
      <c r="BX2215" s="267"/>
      <c r="BY2215" s="267"/>
      <c r="BZ2215" s="267"/>
      <c r="CA2215" s="267"/>
      <c r="CB2215" s="267"/>
      <c r="CC2215" s="267"/>
      <c r="CD2215" s="267"/>
      <c r="CE2215" s="267"/>
      <c r="CF2215" s="267"/>
      <c r="CG2215" s="267"/>
      <c r="CH2215" s="267"/>
      <c r="CI2215" s="267"/>
      <c r="CJ2215" s="267"/>
      <c r="CK2215" s="267"/>
      <c r="CL2215" s="267"/>
      <c r="CM2215" s="267"/>
      <c r="CN2215" s="267"/>
      <c r="CO2215" s="267"/>
      <c r="CP2215" s="267"/>
      <c r="CQ2215" s="267"/>
      <c r="CR2215" s="267"/>
      <c r="CS2215" s="267"/>
      <c r="CT2215" s="267"/>
      <c r="CU2215" s="267"/>
      <c r="CV2215" s="267"/>
      <c r="CW2215" s="267"/>
      <c r="CX2215" s="267"/>
      <c r="CY2215" s="267"/>
      <c r="CZ2215" s="267"/>
      <c r="DA2215" s="267"/>
      <c r="DB2215" s="267"/>
      <c r="DC2215" s="267"/>
      <c r="DD2215" s="267"/>
      <c r="DE2215" s="267"/>
      <c r="DF2215" s="267"/>
      <c r="DG2215" s="267"/>
      <c r="DH2215" s="267"/>
      <c r="DI2215" s="267"/>
      <c r="DJ2215" s="267"/>
      <c r="DK2215" s="267"/>
      <c r="DL2215" s="267"/>
      <c r="DM2215" s="267"/>
      <c r="DN2215" s="267"/>
      <c r="DO2215" s="267"/>
      <c r="DP2215" s="267"/>
      <c r="DQ2215" s="267"/>
      <c r="DR2215" s="267"/>
      <c r="DS2215" s="267"/>
      <c r="DT2215" s="267"/>
      <c r="DU2215" s="267"/>
      <c r="DV2215" s="267"/>
      <c r="DW2215" s="267"/>
      <c r="DX2215" s="267"/>
      <c r="DY2215" s="267"/>
      <c r="DZ2215" s="267"/>
      <c r="EA2215" s="267"/>
      <c r="EB2215" s="267"/>
      <c r="EC2215" s="267"/>
      <c r="ED2215" s="267"/>
      <c r="EE2215" s="267"/>
      <c r="EF2215" s="267"/>
      <c r="EG2215" s="267"/>
      <c r="EH2215" s="267"/>
      <c r="EI2215" s="267"/>
      <c r="EJ2215" s="267"/>
      <c r="EK2215" s="267"/>
      <c r="EL2215" s="267"/>
      <c r="EM2215" s="267"/>
      <c r="EN2215" s="267"/>
      <c r="EO2215" s="267"/>
      <c r="EP2215" s="267"/>
      <c r="EQ2215" s="267"/>
      <c r="ER2215" s="267"/>
      <c r="ES2215" s="267"/>
      <c r="ET2215" s="267"/>
      <c r="EU2215" s="267"/>
      <c r="EV2215" s="267"/>
      <c r="EW2215" s="267"/>
      <c r="EX2215" s="267"/>
      <c r="EY2215" s="267"/>
      <c r="EZ2215" s="267"/>
      <c r="FA2215" s="267"/>
      <c r="FB2215" s="267"/>
      <c r="FC2215" s="267"/>
      <c r="FD2215" s="267"/>
      <c r="FE2215" s="267"/>
      <c r="FF2215" s="267"/>
      <c r="FG2215" s="267"/>
      <c r="FH2215" s="267"/>
      <c r="FI2215" s="267"/>
      <c r="FJ2215" s="267"/>
      <c r="FK2215" s="267"/>
      <c r="FL2215" s="267"/>
      <c r="FM2215" s="267"/>
      <c r="FN2215" s="267"/>
      <c r="FO2215" s="267"/>
      <c r="FP2215" s="267"/>
      <c r="FQ2215" s="267"/>
      <c r="FR2215" s="267"/>
      <c r="FS2215" s="267"/>
      <c r="FT2215" s="267"/>
      <c r="FU2215" s="267"/>
      <c r="FV2215" s="267"/>
      <c r="FW2215" s="267"/>
      <c r="FX2215" s="267"/>
      <c r="FY2215" s="267"/>
      <c r="FZ2215" s="267"/>
      <c r="GA2215" s="267"/>
      <c r="GB2215" s="267"/>
      <c r="GC2215" s="267"/>
      <c r="GD2215" s="267"/>
      <c r="GE2215" s="267"/>
      <c r="GF2215" s="267"/>
      <c r="GG2215" s="267"/>
      <c r="GH2215" s="267"/>
      <c r="GI2215" s="267"/>
      <c r="GJ2215" s="267"/>
      <c r="GK2215" s="267"/>
      <c r="GL2215" s="267"/>
      <c r="GM2215" s="267"/>
      <c r="GN2215" s="267"/>
      <c r="GO2215" s="267"/>
      <c r="GP2215" s="267"/>
      <c r="GQ2215" s="267"/>
      <c r="GR2215" s="267"/>
      <c r="GS2215" s="267"/>
      <c r="GT2215" s="267"/>
      <c r="GU2215" s="267"/>
      <c r="GV2215" s="267"/>
      <c r="GW2215" s="267"/>
      <c r="GX2215" s="267"/>
      <c r="GY2215" s="267"/>
      <c r="GZ2215" s="267"/>
      <c r="HA2215" s="267"/>
      <c r="HB2215" s="267"/>
      <c r="HC2215" s="267"/>
      <c r="HD2215" s="267"/>
      <c r="HE2215" s="267"/>
      <c r="HF2215" s="267"/>
      <c r="HG2215" s="267"/>
      <c r="HH2215" s="267"/>
      <c r="HI2215" s="267"/>
      <c r="HJ2215" s="267"/>
      <c r="HK2215" s="267"/>
      <c r="HL2215" s="267"/>
      <c r="HM2215" s="267"/>
      <c r="HN2215" s="267"/>
      <c r="HO2215" s="267"/>
      <c r="HP2215" s="267"/>
      <c r="HQ2215" s="267"/>
      <c r="HR2215" s="267"/>
      <c r="HS2215" s="267"/>
      <c r="HT2215" s="267"/>
      <c r="HU2215" s="267"/>
      <c r="HV2215" s="267"/>
      <c r="HW2215" s="267"/>
      <c r="HX2215" s="267"/>
      <c r="HY2215" s="267"/>
      <c r="HZ2215" s="267"/>
      <c r="IA2215" s="267"/>
      <c r="IB2215" s="267"/>
      <c r="IC2215" s="267"/>
      <c r="ID2215" s="267"/>
      <c r="IE2215" s="267"/>
      <c r="IF2215" s="267"/>
      <c r="IG2215" s="267"/>
      <c r="IH2215" s="267"/>
      <c r="II2215" s="267"/>
      <c r="IJ2215" s="267"/>
      <c r="IK2215" s="267"/>
      <c r="IL2215" s="267"/>
      <c r="IM2215" s="267"/>
      <c r="IN2215" s="267"/>
      <c r="IO2215" s="267"/>
      <c r="IP2215" s="267"/>
      <c r="IQ2215" s="267"/>
      <c r="IR2215" s="267"/>
      <c r="IS2215" s="267"/>
      <c r="IT2215" s="267"/>
      <c r="IU2215" s="267"/>
    </row>
    <row r="2216" spans="1:255" s="268" customFormat="1" ht="12.75">
      <c r="A2216" s="267"/>
      <c r="B2216" s="267"/>
      <c r="C2216" s="267"/>
      <c r="D2216" s="267"/>
      <c r="E2216" s="267"/>
      <c r="F2216" s="267"/>
      <c r="G2216" s="267"/>
      <c r="H2216" s="267"/>
      <c r="I2216" s="267"/>
      <c r="J2216" s="267"/>
      <c r="K2216" s="267"/>
      <c r="L2216" s="267"/>
      <c r="M2216" s="267"/>
      <c r="N2216" s="267"/>
      <c r="O2216" s="267"/>
      <c r="P2216" s="267"/>
      <c r="Q2216" s="267"/>
      <c r="R2216" s="267"/>
      <c r="S2216" s="267"/>
      <c r="T2216" s="267"/>
      <c r="U2216" s="267"/>
      <c r="V2216" s="267"/>
      <c r="W2216" s="267"/>
      <c r="X2216" s="267"/>
      <c r="Y2216" s="267"/>
      <c r="Z2216" s="267"/>
      <c r="AA2216" s="267"/>
      <c r="AB2216" s="267"/>
      <c r="AC2216" s="267"/>
      <c r="AD2216" s="267"/>
      <c r="AE2216" s="267"/>
      <c r="AF2216" s="267"/>
      <c r="AG2216" s="267"/>
      <c r="AH2216" s="267"/>
      <c r="AI2216" s="267"/>
      <c r="AJ2216" s="267"/>
      <c r="AK2216" s="267"/>
      <c r="AL2216" s="267"/>
      <c r="AM2216" s="267"/>
      <c r="AN2216" s="267"/>
      <c r="AO2216" s="267"/>
      <c r="AP2216" s="267"/>
      <c r="AQ2216" s="267"/>
      <c r="AR2216" s="267"/>
      <c r="AS2216" s="267"/>
      <c r="AT2216" s="267"/>
      <c r="AU2216" s="267"/>
      <c r="AV2216" s="267"/>
      <c r="AW2216" s="267"/>
      <c r="AX2216" s="267"/>
      <c r="AY2216" s="267"/>
      <c r="AZ2216" s="267"/>
      <c r="BA2216" s="267"/>
      <c r="BB2216" s="267"/>
      <c r="BC2216" s="267"/>
      <c r="BD2216" s="267"/>
      <c r="BE2216" s="267"/>
      <c r="BF2216" s="267"/>
      <c r="BG2216" s="267"/>
      <c r="BH2216" s="267"/>
      <c r="BI2216" s="267"/>
      <c r="BJ2216" s="267"/>
      <c r="BK2216" s="267"/>
      <c r="BL2216" s="267"/>
      <c r="BM2216" s="267"/>
      <c r="BN2216" s="267"/>
      <c r="BO2216" s="267"/>
      <c r="BP2216" s="267"/>
      <c r="BQ2216" s="267"/>
      <c r="BR2216" s="267"/>
      <c r="BS2216" s="267"/>
      <c r="BT2216" s="267"/>
      <c r="BU2216" s="267"/>
      <c r="BV2216" s="267"/>
      <c r="BW2216" s="267"/>
      <c r="BX2216" s="267"/>
      <c r="BY2216" s="267"/>
      <c r="BZ2216" s="267"/>
      <c r="CA2216" s="267"/>
      <c r="CB2216" s="267"/>
      <c r="CC2216" s="267"/>
      <c r="CD2216" s="267"/>
      <c r="CE2216" s="267"/>
      <c r="CF2216" s="267"/>
      <c r="CG2216" s="267"/>
      <c r="CH2216" s="267"/>
      <c r="CI2216" s="267"/>
      <c r="CJ2216" s="267"/>
      <c r="CK2216" s="267"/>
      <c r="CL2216" s="267"/>
      <c r="CM2216" s="267"/>
      <c r="CN2216" s="267"/>
      <c r="CO2216" s="267"/>
      <c r="CP2216" s="267"/>
      <c r="CQ2216" s="267"/>
      <c r="CR2216" s="267"/>
      <c r="CS2216" s="267"/>
      <c r="CT2216" s="267"/>
      <c r="CU2216" s="267"/>
      <c r="CV2216" s="267"/>
      <c r="CW2216" s="267"/>
      <c r="CX2216" s="267"/>
      <c r="CY2216" s="267"/>
      <c r="CZ2216" s="267"/>
      <c r="DA2216" s="267"/>
      <c r="DB2216" s="267"/>
      <c r="DC2216" s="267"/>
      <c r="DD2216" s="267"/>
      <c r="DE2216" s="267"/>
      <c r="DF2216" s="267"/>
      <c r="DG2216" s="267"/>
      <c r="DH2216" s="267"/>
      <c r="DI2216" s="267"/>
      <c r="DJ2216" s="267"/>
      <c r="DK2216" s="267"/>
      <c r="DL2216" s="267"/>
      <c r="DM2216" s="267"/>
      <c r="DN2216" s="267"/>
      <c r="DO2216" s="267"/>
      <c r="DP2216" s="267"/>
      <c r="DQ2216" s="267"/>
      <c r="DR2216" s="267"/>
      <c r="DS2216" s="267"/>
      <c r="DT2216" s="267"/>
      <c r="DU2216" s="267"/>
      <c r="DV2216" s="267"/>
      <c r="DW2216" s="267"/>
      <c r="DX2216" s="267"/>
      <c r="DY2216" s="267"/>
      <c r="DZ2216" s="267"/>
      <c r="EA2216" s="267"/>
      <c r="EB2216" s="267"/>
      <c r="EC2216" s="267"/>
      <c r="ED2216" s="267"/>
      <c r="EE2216" s="267"/>
      <c r="EF2216" s="267"/>
      <c r="EG2216" s="267"/>
      <c r="EH2216" s="267"/>
      <c r="EI2216" s="267"/>
      <c r="EJ2216" s="267"/>
      <c r="EK2216" s="267"/>
      <c r="EL2216" s="267"/>
      <c r="EM2216" s="267"/>
      <c r="EN2216" s="267"/>
      <c r="EO2216" s="267"/>
      <c r="EP2216" s="267"/>
      <c r="EQ2216" s="267"/>
      <c r="ER2216" s="267"/>
      <c r="ES2216" s="267"/>
      <c r="ET2216" s="267"/>
      <c r="EU2216" s="267"/>
      <c r="EV2216" s="267"/>
      <c r="EW2216" s="267"/>
      <c r="EX2216" s="267"/>
      <c r="EY2216" s="267"/>
      <c r="EZ2216" s="267"/>
      <c r="FA2216" s="267"/>
      <c r="FB2216" s="267"/>
      <c r="FC2216" s="267"/>
      <c r="FD2216" s="267"/>
      <c r="FE2216" s="267"/>
      <c r="FF2216" s="267"/>
      <c r="FG2216" s="267"/>
      <c r="FH2216" s="267"/>
      <c r="FI2216" s="267"/>
      <c r="FJ2216" s="267"/>
      <c r="FK2216" s="267"/>
      <c r="FL2216" s="267"/>
      <c r="FM2216" s="267"/>
      <c r="FN2216" s="267"/>
      <c r="FO2216" s="267"/>
      <c r="FP2216" s="267"/>
      <c r="FQ2216" s="267"/>
      <c r="FR2216" s="267"/>
      <c r="FS2216" s="267"/>
      <c r="FT2216" s="267"/>
      <c r="FU2216" s="267"/>
      <c r="FV2216" s="267"/>
      <c r="FW2216" s="267"/>
      <c r="FX2216" s="267"/>
      <c r="FY2216" s="267"/>
      <c r="FZ2216" s="267"/>
      <c r="GA2216" s="267"/>
      <c r="GB2216" s="267"/>
      <c r="GC2216" s="267"/>
      <c r="GD2216" s="267"/>
      <c r="GE2216" s="267"/>
      <c r="GF2216" s="267"/>
      <c r="GG2216" s="267"/>
      <c r="GH2216" s="267"/>
      <c r="GI2216" s="267"/>
      <c r="GJ2216" s="267"/>
      <c r="GK2216" s="267"/>
      <c r="GL2216" s="267"/>
      <c r="GM2216" s="267"/>
      <c r="GN2216" s="267"/>
      <c r="GO2216" s="267"/>
      <c r="GP2216" s="267"/>
      <c r="GQ2216" s="267"/>
      <c r="GR2216" s="267"/>
      <c r="GS2216" s="267"/>
      <c r="GT2216" s="267"/>
      <c r="GU2216" s="267"/>
      <c r="GV2216" s="267"/>
      <c r="GW2216" s="267"/>
      <c r="GX2216" s="267"/>
      <c r="GY2216" s="267"/>
      <c r="GZ2216" s="267"/>
      <c r="HA2216" s="267"/>
      <c r="HB2216" s="267"/>
      <c r="HC2216" s="267"/>
      <c r="HD2216" s="267"/>
      <c r="HE2216" s="267"/>
      <c r="HF2216" s="267"/>
      <c r="HG2216" s="267"/>
      <c r="HH2216" s="267"/>
      <c r="HI2216" s="267"/>
      <c r="HJ2216" s="267"/>
      <c r="HK2216" s="267"/>
      <c r="HL2216" s="267"/>
      <c r="HM2216" s="267"/>
      <c r="HN2216" s="267"/>
      <c r="HO2216" s="267"/>
      <c r="HP2216" s="267"/>
      <c r="HQ2216" s="267"/>
      <c r="HR2216" s="267"/>
      <c r="HS2216" s="267"/>
      <c r="HT2216" s="267"/>
      <c r="HU2216" s="267"/>
      <c r="HV2216" s="267"/>
      <c r="HW2216" s="267"/>
      <c r="HX2216" s="267"/>
      <c r="HY2216" s="267"/>
      <c r="HZ2216" s="267"/>
      <c r="IA2216" s="267"/>
      <c r="IB2216" s="267"/>
      <c r="IC2216" s="267"/>
      <c r="ID2216" s="267"/>
      <c r="IE2216" s="267"/>
      <c r="IF2216" s="267"/>
      <c r="IG2216" s="267"/>
      <c r="IH2216" s="267"/>
      <c r="II2216" s="267"/>
      <c r="IJ2216" s="267"/>
      <c r="IK2216" s="267"/>
      <c r="IL2216" s="267"/>
      <c r="IM2216" s="267"/>
      <c r="IN2216" s="267"/>
      <c r="IO2216" s="267"/>
      <c r="IP2216" s="267"/>
      <c r="IQ2216" s="267"/>
      <c r="IR2216" s="267"/>
      <c r="IS2216" s="267"/>
      <c r="IT2216" s="267"/>
      <c r="IU2216" s="267"/>
    </row>
    <row r="2217" spans="1:255" s="268" customFormat="1" ht="12.75">
      <c r="A2217" s="267"/>
      <c r="B2217" s="267"/>
      <c r="C2217" s="267"/>
      <c r="D2217" s="267"/>
      <c r="E2217" s="267"/>
      <c r="F2217" s="267"/>
      <c r="G2217" s="267"/>
      <c r="H2217" s="267"/>
      <c r="I2217" s="267"/>
      <c r="J2217" s="267"/>
      <c r="K2217" s="267"/>
      <c r="L2217" s="267"/>
      <c r="M2217" s="267"/>
      <c r="N2217" s="267"/>
      <c r="O2217" s="267"/>
      <c r="P2217" s="267"/>
      <c r="Q2217" s="267"/>
      <c r="R2217" s="267"/>
      <c r="S2217" s="267"/>
      <c r="T2217" s="267"/>
      <c r="U2217" s="267"/>
      <c r="V2217" s="267"/>
      <c r="W2217" s="267"/>
      <c r="X2217" s="267"/>
      <c r="Y2217" s="267"/>
      <c r="Z2217" s="267"/>
      <c r="AA2217" s="267"/>
      <c r="AB2217" s="267"/>
      <c r="AC2217" s="267"/>
      <c r="AD2217" s="267"/>
      <c r="AE2217" s="267"/>
      <c r="AF2217" s="267"/>
      <c r="AG2217" s="267"/>
      <c r="AH2217" s="267"/>
      <c r="AI2217" s="267"/>
      <c r="AJ2217" s="267"/>
      <c r="AK2217" s="267"/>
      <c r="AL2217" s="267"/>
      <c r="AM2217" s="267"/>
      <c r="AN2217" s="267"/>
      <c r="AO2217" s="267"/>
      <c r="AP2217" s="267"/>
      <c r="AQ2217" s="267"/>
      <c r="AR2217" s="267"/>
      <c r="AS2217" s="267"/>
      <c r="AT2217" s="267"/>
      <c r="AU2217" s="267"/>
      <c r="AV2217" s="267"/>
      <c r="AW2217" s="267"/>
      <c r="AX2217" s="267"/>
      <c r="AY2217" s="267"/>
      <c r="AZ2217" s="267"/>
      <c r="BA2217" s="267"/>
      <c r="BB2217" s="267"/>
      <c r="BC2217" s="267"/>
      <c r="BD2217" s="267"/>
      <c r="BE2217" s="267"/>
      <c r="BF2217" s="267"/>
      <c r="BG2217" s="267"/>
      <c r="BH2217" s="267"/>
      <c r="BI2217" s="267"/>
      <c r="BJ2217" s="267"/>
      <c r="BK2217" s="267"/>
      <c r="BL2217" s="267"/>
      <c r="BM2217" s="267"/>
      <c r="BN2217" s="267"/>
      <c r="BO2217" s="267"/>
      <c r="BP2217" s="267"/>
      <c r="BQ2217" s="267"/>
      <c r="BR2217" s="267"/>
      <c r="BS2217" s="267"/>
      <c r="BT2217" s="267"/>
      <c r="BU2217" s="267"/>
      <c r="BV2217" s="267"/>
      <c r="BW2217" s="267"/>
      <c r="BX2217" s="267"/>
      <c r="BY2217" s="267"/>
      <c r="BZ2217" s="267"/>
      <c r="CA2217" s="267"/>
      <c r="CB2217" s="267"/>
      <c r="CC2217" s="267"/>
      <c r="CD2217" s="267"/>
      <c r="CE2217" s="267"/>
      <c r="CF2217" s="267"/>
      <c r="CG2217" s="267"/>
      <c r="CH2217" s="267"/>
      <c r="CI2217" s="267"/>
      <c r="CJ2217" s="267"/>
      <c r="CK2217" s="267"/>
      <c r="CL2217" s="267"/>
      <c r="CM2217" s="267"/>
      <c r="CN2217" s="267"/>
      <c r="CO2217" s="267"/>
      <c r="CP2217" s="267"/>
      <c r="CQ2217" s="267"/>
      <c r="CR2217" s="267"/>
      <c r="CS2217" s="267"/>
      <c r="CT2217" s="267"/>
      <c r="CU2217" s="267"/>
      <c r="CV2217" s="267"/>
      <c r="CW2217" s="267"/>
      <c r="CX2217" s="267"/>
      <c r="CY2217" s="267"/>
      <c r="CZ2217" s="267"/>
      <c r="DA2217" s="267"/>
      <c r="DB2217" s="267"/>
      <c r="DC2217" s="267"/>
      <c r="DD2217" s="267"/>
      <c r="DE2217" s="267"/>
      <c r="DF2217" s="267"/>
      <c r="DG2217" s="267"/>
      <c r="DH2217" s="267"/>
      <c r="DI2217" s="267"/>
      <c r="DJ2217" s="267"/>
      <c r="DK2217" s="267"/>
      <c r="DL2217" s="267"/>
      <c r="DM2217" s="267"/>
      <c r="DN2217" s="267"/>
      <c r="DO2217" s="267"/>
      <c r="DP2217" s="267"/>
      <c r="DQ2217" s="267"/>
      <c r="DR2217" s="267"/>
      <c r="DS2217" s="267"/>
      <c r="DT2217" s="267"/>
      <c r="DU2217" s="267"/>
      <c r="DV2217" s="267"/>
      <c r="DW2217" s="267"/>
      <c r="DX2217" s="267"/>
      <c r="DY2217" s="267"/>
      <c r="DZ2217" s="267"/>
      <c r="EA2217" s="267"/>
      <c r="EB2217" s="267"/>
      <c r="EC2217" s="267"/>
      <c r="ED2217" s="267"/>
      <c r="EE2217" s="267"/>
      <c r="EF2217" s="267"/>
      <c r="EG2217" s="267"/>
      <c r="EH2217" s="267"/>
      <c r="EI2217" s="267"/>
      <c r="EJ2217" s="267"/>
      <c r="EK2217" s="267"/>
      <c r="EL2217" s="267"/>
      <c r="EM2217" s="267"/>
      <c r="EN2217" s="267"/>
      <c r="EO2217" s="267"/>
      <c r="EP2217" s="267"/>
      <c r="EQ2217" s="267"/>
      <c r="ER2217" s="267"/>
      <c r="ES2217" s="267"/>
      <c r="ET2217" s="267"/>
      <c r="EU2217" s="267"/>
      <c r="EV2217" s="267"/>
      <c r="EW2217" s="267"/>
      <c r="EX2217" s="267"/>
      <c r="EY2217" s="267"/>
      <c r="EZ2217" s="267"/>
      <c r="FA2217" s="267"/>
      <c r="FB2217" s="267"/>
      <c r="FC2217" s="267"/>
      <c r="FD2217" s="267"/>
      <c r="FE2217" s="267"/>
      <c r="FF2217" s="267"/>
      <c r="FG2217" s="267"/>
      <c r="FH2217" s="267"/>
      <c r="FI2217" s="267"/>
      <c r="FJ2217" s="267"/>
      <c r="FK2217" s="267"/>
      <c r="FL2217" s="267"/>
      <c r="FM2217" s="267"/>
      <c r="FN2217" s="267"/>
      <c r="FO2217" s="267"/>
      <c r="FP2217" s="267"/>
      <c r="FQ2217" s="267"/>
      <c r="FR2217" s="267"/>
      <c r="FS2217" s="267"/>
      <c r="FT2217" s="267"/>
      <c r="FU2217" s="267"/>
      <c r="FV2217" s="267"/>
      <c r="FW2217" s="267"/>
      <c r="FX2217" s="267"/>
      <c r="FY2217" s="267"/>
      <c r="FZ2217" s="267"/>
      <c r="GA2217" s="267"/>
      <c r="GB2217" s="267"/>
      <c r="GC2217" s="267"/>
      <c r="GD2217" s="267"/>
      <c r="GE2217" s="267"/>
      <c r="GF2217" s="267"/>
      <c r="GG2217" s="267"/>
      <c r="GH2217" s="267"/>
      <c r="GI2217" s="267"/>
      <c r="GJ2217" s="267"/>
      <c r="GK2217" s="267"/>
      <c r="GL2217" s="267"/>
      <c r="GM2217" s="267"/>
      <c r="GN2217" s="267"/>
      <c r="GO2217" s="267"/>
      <c r="GP2217" s="267"/>
      <c r="GQ2217" s="267"/>
      <c r="GR2217" s="267"/>
      <c r="GS2217" s="267"/>
      <c r="GT2217" s="267"/>
      <c r="GU2217" s="267"/>
      <c r="GV2217" s="267"/>
      <c r="GW2217" s="267"/>
      <c r="GX2217" s="267"/>
      <c r="GY2217" s="267"/>
      <c r="GZ2217" s="267"/>
      <c r="HA2217" s="267"/>
      <c r="HB2217" s="267"/>
      <c r="HC2217" s="267"/>
      <c r="HD2217" s="267"/>
      <c r="HE2217" s="267"/>
      <c r="HF2217" s="267"/>
      <c r="HG2217" s="267"/>
      <c r="HH2217" s="267"/>
      <c r="HI2217" s="267"/>
      <c r="HJ2217" s="267"/>
      <c r="HK2217" s="267"/>
      <c r="HL2217" s="267"/>
      <c r="HM2217" s="267"/>
      <c r="HN2217" s="267"/>
      <c r="HO2217" s="267"/>
      <c r="HP2217" s="267"/>
      <c r="HQ2217" s="267"/>
      <c r="HR2217" s="267"/>
      <c r="HS2217" s="267"/>
      <c r="HT2217" s="267"/>
      <c r="HU2217" s="267"/>
      <c r="HV2217" s="267"/>
      <c r="HW2217" s="267"/>
      <c r="HX2217" s="267"/>
      <c r="HY2217" s="267"/>
      <c r="HZ2217" s="267"/>
      <c r="IA2217" s="267"/>
      <c r="IB2217" s="267"/>
      <c r="IC2217" s="267"/>
      <c r="ID2217" s="267"/>
      <c r="IE2217" s="267"/>
      <c r="IF2217" s="267"/>
      <c r="IG2217" s="267"/>
      <c r="IH2217" s="267"/>
      <c r="II2217" s="267"/>
      <c r="IJ2217" s="267"/>
      <c r="IK2217" s="267"/>
      <c r="IL2217" s="267"/>
      <c r="IM2217" s="267"/>
      <c r="IN2217" s="267"/>
      <c r="IO2217" s="267"/>
      <c r="IP2217" s="267"/>
      <c r="IQ2217" s="267"/>
      <c r="IR2217" s="267"/>
      <c r="IS2217" s="267"/>
      <c r="IT2217" s="267"/>
      <c r="IU2217" s="267"/>
    </row>
    <row r="2218" spans="1:255" s="268" customFormat="1" ht="12.75">
      <c r="A2218" s="267"/>
      <c r="B2218" s="267"/>
      <c r="C2218" s="267"/>
      <c r="D2218" s="267"/>
      <c r="E2218" s="267"/>
      <c r="F2218" s="267"/>
      <c r="G2218" s="267"/>
      <c r="H2218" s="267"/>
      <c r="I2218" s="267"/>
      <c r="J2218" s="267"/>
      <c r="K2218" s="267"/>
      <c r="L2218" s="267"/>
      <c r="M2218" s="267"/>
      <c r="N2218" s="267"/>
      <c r="O2218" s="267"/>
      <c r="P2218" s="267"/>
      <c r="Q2218" s="267"/>
      <c r="R2218" s="267"/>
      <c r="S2218" s="267"/>
      <c r="T2218" s="267"/>
      <c r="U2218" s="267"/>
      <c r="V2218" s="267"/>
      <c r="W2218" s="267"/>
      <c r="X2218" s="267"/>
      <c r="Y2218" s="267"/>
      <c r="Z2218" s="267"/>
      <c r="AA2218" s="267"/>
      <c r="AB2218" s="267"/>
      <c r="AC2218" s="267"/>
      <c r="AD2218" s="267"/>
      <c r="AE2218" s="267"/>
      <c r="AF2218" s="267"/>
      <c r="AG2218" s="267"/>
      <c r="AH2218" s="267"/>
      <c r="AI2218" s="267"/>
      <c r="AJ2218" s="267"/>
      <c r="AK2218" s="267"/>
      <c r="AL2218" s="267"/>
      <c r="AM2218" s="267"/>
      <c r="AN2218" s="267"/>
      <c r="AO2218" s="267"/>
      <c r="AP2218" s="267"/>
      <c r="AQ2218" s="267"/>
      <c r="AR2218" s="267"/>
      <c r="AS2218" s="267"/>
      <c r="AT2218" s="267"/>
      <c r="AU2218" s="267"/>
      <c r="AV2218" s="267"/>
      <c r="AW2218" s="267"/>
      <c r="AX2218" s="267"/>
      <c r="AY2218" s="267"/>
      <c r="AZ2218" s="267"/>
      <c r="BA2218" s="267"/>
      <c r="BB2218" s="267"/>
      <c r="BC2218" s="267"/>
      <c r="BD2218" s="267"/>
      <c r="BE2218" s="267"/>
      <c r="BF2218" s="267"/>
      <c r="BG2218" s="267"/>
      <c r="BH2218" s="267"/>
      <c r="BI2218" s="267"/>
      <c r="BJ2218" s="267"/>
      <c r="BK2218" s="267"/>
      <c r="BL2218" s="267"/>
      <c r="BM2218" s="267"/>
      <c r="BN2218" s="267"/>
      <c r="BO2218" s="267"/>
      <c r="BP2218" s="267"/>
      <c r="BQ2218" s="267"/>
      <c r="BR2218" s="267"/>
      <c r="BS2218" s="267"/>
      <c r="BT2218" s="267"/>
      <c r="BU2218" s="267"/>
      <c r="BV2218" s="267"/>
      <c r="BW2218" s="267"/>
      <c r="BX2218" s="267"/>
      <c r="BY2218" s="267"/>
      <c r="BZ2218" s="267"/>
      <c r="CA2218" s="267"/>
      <c r="CB2218" s="267"/>
      <c r="CC2218" s="267"/>
      <c r="CD2218" s="267"/>
      <c r="CE2218" s="267"/>
      <c r="CF2218" s="267"/>
      <c r="CG2218" s="267"/>
      <c r="CH2218" s="267"/>
      <c r="CI2218" s="267"/>
      <c r="CJ2218" s="267"/>
      <c r="CK2218" s="267"/>
      <c r="CL2218" s="267"/>
      <c r="CM2218" s="267"/>
      <c r="CN2218" s="267"/>
      <c r="CO2218" s="267"/>
      <c r="CP2218" s="267"/>
      <c r="CQ2218" s="267"/>
      <c r="CR2218" s="267"/>
      <c r="CS2218" s="267"/>
      <c r="CT2218" s="267"/>
      <c r="CU2218" s="267"/>
      <c r="CV2218" s="267"/>
      <c r="CW2218" s="267"/>
      <c r="CX2218" s="267"/>
      <c r="CY2218" s="267"/>
      <c r="CZ2218" s="267"/>
      <c r="DA2218" s="267"/>
      <c r="DB2218" s="267"/>
      <c r="DC2218" s="267"/>
      <c r="DD2218" s="267"/>
      <c r="DE2218" s="267"/>
      <c r="DF2218" s="267"/>
      <c r="DG2218" s="267"/>
      <c r="DH2218" s="267"/>
      <c r="DI2218" s="267"/>
      <c r="DJ2218" s="267"/>
      <c r="DK2218" s="267"/>
      <c r="DL2218" s="267"/>
      <c r="DM2218" s="267"/>
      <c r="DN2218" s="267"/>
      <c r="DO2218" s="267"/>
      <c r="DP2218" s="267"/>
      <c r="DQ2218" s="267"/>
      <c r="DR2218" s="267"/>
      <c r="DS2218" s="267"/>
      <c r="DT2218" s="267"/>
      <c r="DU2218" s="267"/>
      <c r="DV2218" s="267"/>
      <c r="DW2218" s="267"/>
      <c r="DX2218" s="267"/>
      <c r="DY2218" s="267"/>
      <c r="DZ2218" s="267"/>
      <c r="EA2218" s="267"/>
      <c r="EB2218" s="267"/>
      <c r="EC2218" s="267"/>
      <c r="ED2218" s="267"/>
      <c r="EE2218" s="267"/>
      <c r="EF2218" s="267"/>
      <c r="EG2218" s="267"/>
      <c r="EH2218" s="267"/>
      <c r="EI2218" s="267"/>
      <c r="EJ2218" s="267"/>
      <c r="EK2218" s="267"/>
      <c r="EL2218" s="267"/>
      <c r="EM2218" s="267"/>
      <c r="EN2218" s="267"/>
      <c r="EO2218" s="267"/>
      <c r="EP2218" s="267"/>
      <c r="EQ2218" s="267"/>
      <c r="ER2218" s="267"/>
      <c r="ES2218" s="267"/>
      <c r="ET2218" s="267"/>
      <c r="EU2218" s="267"/>
      <c r="EV2218" s="267"/>
      <c r="EW2218" s="267"/>
      <c r="EX2218" s="267"/>
      <c r="EY2218" s="267"/>
      <c r="EZ2218" s="267"/>
      <c r="FA2218" s="267"/>
      <c r="FB2218" s="267"/>
      <c r="FC2218" s="267"/>
      <c r="FD2218" s="267"/>
      <c r="FE2218" s="267"/>
      <c r="FF2218" s="267"/>
      <c r="FG2218" s="267"/>
      <c r="FH2218" s="267"/>
      <c r="FI2218" s="267"/>
      <c r="FJ2218" s="267"/>
      <c r="FK2218" s="267"/>
      <c r="FL2218" s="267"/>
      <c r="FM2218" s="267"/>
      <c r="FN2218" s="267"/>
      <c r="FO2218" s="267"/>
      <c r="FP2218" s="267"/>
      <c r="FQ2218" s="267"/>
      <c r="FR2218" s="267"/>
      <c r="FS2218" s="267"/>
      <c r="FT2218" s="267"/>
      <c r="FU2218" s="267"/>
      <c r="FV2218" s="267"/>
      <c r="FW2218" s="267"/>
      <c r="FX2218" s="267"/>
      <c r="FY2218" s="267"/>
      <c r="FZ2218" s="267"/>
      <c r="GA2218" s="267"/>
      <c r="GB2218" s="267"/>
      <c r="GC2218" s="267"/>
      <c r="GD2218" s="267"/>
      <c r="GE2218" s="267"/>
      <c r="GF2218" s="267"/>
      <c r="GG2218" s="267"/>
      <c r="GH2218" s="267"/>
      <c r="GI2218" s="267"/>
      <c r="GJ2218" s="267"/>
      <c r="GK2218" s="267"/>
      <c r="GL2218" s="267"/>
      <c r="GM2218" s="267"/>
      <c r="GN2218" s="267"/>
      <c r="GO2218" s="267"/>
      <c r="GP2218" s="267"/>
      <c r="GQ2218" s="267"/>
      <c r="GR2218" s="267"/>
      <c r="GS2218" s="267"/>
      <c r="GT2218" s="267"/>
      <c r="GU2218" s="267"/>
      <c r="GV2218" s="267"/>
      <c r="GW2218" s="267"/>
      <c r="GX2218" s="267"/>
      <c r="GY2218" s="267"/>
      <c r="GZ2218" s="267"/>
      <c r="HA2218" s="267"/>
      <c r="HB2218" s="267"/>
      <c r="HC2218" s="267"/>
      <c r="HD2218" s="267"/>
      <c r="HE2218" s="267"/>
      <c r="HF2218" s="267"/>
      <c r="HG2218" s="267"/>
      <c r="HH2218" s="267"/>
      <c r="HI2218" s="267"/>
      <c r="HJ2218" s="267"/>
      <c r="HK2218" s="267"/>
      <c r="HL2218" s="267"/>
      <c r="HM2218" s="267"/>
      <c r="HN2218" s="267"/>
      <c r="HO2218" s="267"/>
      <c r="HP2218" s="267"/>
      <c r="HQ2218" s="267"/>
      <c r="HR2218" s="267"/>
      <c r="HS2218" s="267"/>
      <c r="HT2218" s="267"/>
      <c r="HU2218" s="267"/>
      <c r="HV2218" s="267"/>
      <c r="HW2218" s="267"/>
      <c r="HX2218" s="267"/>
      <c r="HY2218" s="267"/>
      <c r="HZ2218" s="267"/>
      <c r="IA2218" s="267"/>
      <c r="IB2218" s="267"/>
      <c r="IC2218" s="267"/>
      <c r="ID2218" s="267"/>
      <c r="IE2218" s="267"/>
      <c r="IF2218" s="267"/>
      <c r="IG2218" s="267"/>
      <c r="IH2218" s="267"/>
      <c r="II2218" s="267"/>
      <c r="IJ2218" s="267"/>
      <c r="IK2218" s="267"/>
      <c r="IL2218" s="267"/>
      <c r="IM2218" s="267"/>
      <c r="IN2218" s="267"/>
      <c r="IO2218" s="267"/>
      <c r="IP2218" s="267"/>
      <c r="IQ2218" s="267"/>
      <c r="IR2218" s="267"/>
      <c r="IS2218" s="267"/>
      <c r="IT2218" s="267"/>
      <c r="IU2218" s="267"/>
    </row>
    <row r="2219" spans="1:255" s="268" customFormat="1" ht="12.75">
      <c r="A2219" s="267"/>
      <c r="B2219" s="267"/>
      <c r="C2219" s="267"/>
      <c r="D2219" s="267"/>
      <c r="E2219" s="267"/>
      <c r="F2219" s="267"/>
      <c r="G2219" s="267"/>
      <c r="H2219" s="267"/>
      <c r="I2219" s="267"/>
      <c r="J2219" s="267"/>
      <c r="K2219" s="267"/>
      <c r="L2219" s="267"/>
      <c r="M2219" s="267"/>
      <c r="N2219" s="267"/>
      <c r="O2219" s="267"/>
      <c r="P2219" s="267"/>
      <c r="Q2219" s="267"/>
      <c r="R2219" s="267"/>
      <c r="S2219" s="267"/>
      <c r="T2219" s="267"/>
      <c r="U2219" s="267"/>
      <c r="V2219" s="267"/>
      <c r="W2219" s="267"/>
      <c r="X2219" s="267"/>
      <c r="Y2219" s="267"/>
      <c r="Z2219" s="267"/>
      <c r="AA2219" s="267"/>
      <c r="AB2219" s="267"/>
      <c r="AC2219" s="267"/>
      <c r="AD2219" s="267"/>
      <c r="AE2219" s="267"/>
      <c r="AF2219" s="267"/>
      <c r="AG2219" s="267"/>
      <c r="AH2219" s="267"/>
      <c r="AI2219" s="267"/>
      <c r="AJ2219" s="267"/>
      <c r="AK2219" s="267"/>
      <c r="AL2219" s="267"/>
      <c r="AM2219" s="267"/>
      <c r="AN2219" s="267"/>
      <c r="AO2219" s="267"/>
      <c r="AP2219" s="267"/>
      <c r="AQ2219" s="267"/>
      <c r="AR2219" s="267"/>
      <c r="AS2219" s="267"/>
      <c r="AT2219" s="267"/>
      <c r="AU2219" s="267"/>
      <c r="AV2219" s="267"/>
      <c r="AW2219" s="267"/>
      <c r="AX2219" s="267"/>
      <c r="AY2219" s="267"/>
      <c r="AZ2219" s="267"/>
      <c r="BA2219" s="267"/>
      <c r="BB2219" s="267"/>
      <c r="BC2219" s="267"/>
      <c r="BD2219" s="267"/>
      <c r="BE2219" s="267"/>
      <c r="BF2219" s="267"/>
      <c r="BG2219" s="267"/>
      <c r="BH2219" s="267"/>
      <c r="BI2219" s="267"/>
      <c r="BJ2219" s="267"/>
      <c r="BK2219" s="267"/>
      <c r="BL2219" s="267"/>
      <c r="BM2219" s="267"/>
      <c r="BN2219" s="267"/>
      <c r="BO2219" s="267"/>
      <c r="BP2219" s="267"/>
      <c r="BQ2219" s="267"/>
      <c r="BR2219" s="267"/>
      <c r="BS2219" s="267"/>
      <c r="BT2219" s="267"/>
      <c r="BU2219" s="267"/>
      <c r="BV2219" s="267"/>
      <c r="BW2219" s="267"/>
      <c r="BX2219" s="267"/>
      <c r="BY2219" s="267"/>
      <c r="BZ2219" s="267"/>
      <c r="CA2219" s="267"/>
      <c r="CB2219" s="267"/>
      <c r="CC2219" s="267"/>
      <c r="CD2219" s="267"/>
      <c r="CE2219" s="267"/>
      <c r="CF2219" s="267"/>
      <c r="CG2219" s="267"/>
      <c r="CH2219" s="267"/>
      <c r="CI2219" s="267"/>
      <c r="CJ2219" s="267"/>
      <c r="CK2219" s="267"/>
      <c r="CL2219" s="267"/>
      <c r="CM2219" s="267"/>
      <c r="CN2219" s="267"/>
      <c r="CO2219" s="267"/>
      <c r="CP2219" s="267"/>
      <c r="CQ2219" s="267"/>
      <c r="CR2219" s="267"/>
      <c r="CS2219" s="267"/>
      <c r="CT2219" s="267"/>
      <c r="CU2219" s="267"/>
      <c r="CV2219" s="267"/>
      <c r="CW2219" s="267"/>
      <c r="CX2219" s="267"/>
      <c r="CY2219" s="267"/>
      <c r="CZ2219" s="267"/>
      <c r="DA2219" s="267"/>
      <c r="DB2219" s="267"/>
      <c r="DC2219" s="267"/>
      <c r="DD2219" s="267"/>
      <c r="DE2219" s="267"/>
      <c r="DF2219" s="267"/>
      <c r="DG2219" s="267"/>
      <c r="DH2219" s="267"/>
      <c r="DI2219" s="267"/>
      <c r="DJ2219" s="267"/>
      <c r="DK2219" s="267"/>
      <c r="DL2219" s="267"/>
      <c r="DM2219" s="267"/>
      <c r="DN2219" s="267"/>
      <c r="DO2219" s="267"/>
      <c r="DP2219" s="267"/>
      <c r="DQ2219" s="267"/>
      <c r="DR2219" s="267"/>
      <c r="DS2219" s="267"/>
      <c r="DT2219" s="267"/>
      <c r="DU2219" s="267"/>
      <c r="DV2219" s="267"/>
      <c r="DW2219" s="267"/>
      <c r="DX2219" s="267"/>
      <c r="DY2219" s="267"/>
      <c r="DZ2219" s="267"/>
      <c r="EA2219" s="267"/>
      <c r="EB2219" s="267"/>
      <c r="EC2219" s="267"/>
      <c r="ED2219" s="267"/>
      <c r="EE2219" s="267"/>
      <c r="EF2219" s="267"/>
      <c r="EG2219" s="267"/>
      <c r="EH2219" s="267"/>
      <c r="EI2219" s="267"/>
      <c r="EJ2219" s="267"/>
      <c r="EK2219" s="267"/>
      <c r="EL2219" s="267"/>
      <c r="EM2219" s="267"/>
      <c r="EN2219" s="267"/>
      <c r="EO2219" s="267"/>
      <c r="EP2219" s="267"/>
      <c r="EQ2219" s="267"/>
      <c r="ER2219" s="267"/>
      <c r="ES2219" s="267"/>
      <c r="ET2219" s="267"/>
      <c r="EU2219" s="267"/>
      <c r="EV2219" s="267"/>
      <c r="EW2219" s="267"/>
      <c r="EX2219" s="267"/>
      <c r="EY2219" s="267"/>
      <c r="EZ2219" s="267"/>
      <c r="FA2219" s="267"/>
      <c r="FB2219" s="267"/>
      <c r="FC2219" s="267"/>
      <c r="FD2219" s="267"/>
      <c r="FE2219" s="267"/>
      <c r="FF2219" s="267"/>
      <c r="FG2219" s="267"/>
      <c r="FH2219" s="267"/>
      <c r="FI2219" s="267"/>
      <c r="FJ2219" s="267"/>
      <c r="FK2219" s="267"/>
      <c r="FL2219" s="267"/>
      <c r="FM2219" s="267"/>
      <c r="FN2219" s="267"/>
      <c r="FO2219" s="267"/>
      <c r="FP2219" s="267"/>
      <c r="FQ2219" s="267"/>
      <c r="FR2219" s="267"/>
      <c r="FS2219" s="267"/>
      <c r="FT2219" s="267"/>
      <c r="FU2219" s="267"/>
      <c r="FV2219" s="267"/>
      <c r="FW2219" s="267"/>
      <c r="FX2219" s="267"/>
      <c r="FY2219" s="267"/>
      <c r="FZ2219" s="267"/>
      <c r="GA2219" s="267"/>
      <c r="GB2219" s="267"/>
      <c r="GC2219" s="267"/>
      <c r="GD2219" s="267"/>
      <c r="GE2219" s="267"/>
      <c r="GF2219" s="267"/>
      <c r="GG2219" s="267"/>
      <c r="GH2219" s="267"/>
      <c r="GI2219" s="267"/>
      <c r="GJ2219" s="267"/>
      <c r="GK2219" s="267"/>
      <c r="GL2219" s="267"/>
      <c r="GM2219" s="267"/>
      <c r="GN2219" s="267"/>
      <c r="GO2219" s="267"/>
      <c r="GP2219" s="267"/>
      <c r="GQ2219" s="267"/>
      <c r="GR2219" s="267"/>
      <c r="GS2219" s="267"/>
      <c r="GT2219" s="267"/>
      <c r="GU2219" s="267"/>
      <c r="GV2219" s="267"/>
      <c r="GW2219" s="267"/>
      <c r="GX2219" s="267"/>
      <c r="GY2219" s="267"/>
      <c r="GZ2219" s="267"/>
      <c r="HA2219" s="267"/>
      <c r="HB2219" s="267"/>
      <c r="HC2219" s="267"/>
      <c r="HD2219" s="267"/>
      <c r="HE2219" s="267"/>
      <c r="HF2219" s="267"/>
      <c r="HG2219" s="267"/>
      <c r="HH2219" s="267"/>
      <c r="HI2219" s="267"/>
      <c r="HJ2219" s="267"/>
      <c r="HK2219" s="267"/>
      <c r="HL2219" s="267"/>
      <c r="HM2219" s="267"/>
      <c r="HN2219" s="267"/>
      <c r="HO2219" s="267"/>
      <c r="HP2219" s="267"/>
      <c r="HQ2219" s="267"/>
      <c r="HR2219" s="267"/>
      <c r="HS2219" s="267"/>
      <c r="HT2219" s="267"/>
      <c r="HU2219" s="267"/>
      <c r="HV2219" s="267"/>
      <c r="HW2219" s="267"/>
      <c r="HX2219" s="267"/>
      <c r="HY2219" s="267"/>
      <c r="HZ2219" s="267"/>
      <c r="IA2219" s="267"/>
      <c r="IB2219" s="267"/>
      <c r="IC2219" s="267"/>
      <c r="ID2219" s="267"/>
      <c r="IE2219" s="267"/>
      <c r="IF2219" s="267"/>
      <c r="IG2219" s="267"/>
      <c r="IH2219" s="267"/>
      <c r="II2219" s="267"/>
      <c r="IJ2219" s="267"/>
      <c r="IK2219" s="267"/>
      <c r="IL2219" s="267"/>
      <c r="IM2219" s="267"/>
      <c r="IN2219" s="267"/>
      <c r="IO2219" s="267"/>
      <c r="IP2219" s="267"/>
      <c r="IQ2219" s="267"/>
      <c r="IR2219" s="267"/>
      <c r="IS2219" s="267"/>
      <c r="IT2219" s="267"/>
      <c r="IU2219" s="267"/>
    </row>
    <row r="2220" spans="1:255" s="268" customFormat="1" ht="12.75">
      <c r="A2220" s="267"/>
      <c r="B2220" s="267"/>
      <c r="C2220" s="267"/>
      <c r="D2220" s="267"/>
      <c r="E2220" s="267"/>
      <c r="F2220" s="267"/>
      <c r="G2220" s="267"/>
      <c r="H2220" s="267"/>
      <c r="I2220" s="267"/>
      <c r="J2220" s="267"/>
      <c r="K2220" s="267"/>
      <c r="L2220" s="267"/>
      <c r="M2220" s="267"/>
      <c r="N2220" s="267"/>
      <c r="O2220" s="267"/>
      <c r="P2220" s="267"/>
      <c r="Q2220" s="267"/>
      <c r="R2220" s="267"/>
      <c r="S2220" s="267"/>
      <c r="T2220" s="267"/>
      <c r="U2220" s="267"/>
      <c r="V2220" s="267"/>
      <c r="W2220" s="267"/>
      <c r="X2220" s="267"/>
      <c r="Y2220" s="267"/>
      <c r="Z2220" s="267"/>
      <c r="AA2220" s="267"/>
      <c r="AB2220" s="267"/>
      <c r="AC2220" s="267"/>
      <c r="AD2220" s="267"/>
      <c r="AE2220" s="267"/>
      <c r="AF2220" s="267"/>
      <c r="AG2220" s="267"/>
      <c r="AH2220" s="267"/>
      <c r="AI2220" s="267"/>
      <c r="AJ2220" s="267"/>
      <c r="AK2220" s="267"/>
      <c r="AL2220" s="267"/>
      <c r="AM2220" s="267"/>
      <c r="AN2220" s="267"/>
      <c r="AO2220" s="267"/>
      <c r="AP2220" s="267"/>
      <c r="AQ2220" s="267"/>
      <c r="AR2220" s="267"/>
      <c r="AS2220" s="267"/>
      <c r="AT2220" s="267"/>
      <c r="AU2220" s="267"/>
      <c r="AV2220" s="267"/>
      <c r="AW2220" s="267"/>
      <c r="AX2220" s="267"/>
      <c r="AY2220" s="267"/>
      <c r="AZ2220" s="267"/>
      <c r="BA2220" s="267"/>
      <c r="BB2220" s="267"/>
      <c r="BC2220" s="267"/>
      <c r="BD2220" s="267"/>
      <c r="BE2220" s="267"/>
      <c r="BF2220" s="267"/>
      <c r="BG2220" s="267"/>
      <c r="BH2220" s="267"/>
      <c r="BI2220" s="267"/>
      <c r="BJ2220" s="267"/>
      <c r="BK2220" s="267"/>
      <c r="BL2220" s="267"/>
      <c r="BM2220" s="267"/>
      <c r="BN2220" s="267"/>
      <c r="BO2220" s="267"/>
      <c r="BP2220" s="267"/>
      <c r="BQ2220" s="267"/>
      <c r="BR2220" s="267"/>
      <c r="BS2220" s="267"/>
      <c r="BT2220" s="267"/>
      <c r="BU2220" s="267"/>
      <c r="BV2220" s="267"/>
      <c r="BW2220" s="267"/>
      <c r="BX2220" s="267"/>
      <c r="BY2220" s="267"/>
      <c r="BZ2220" s="267"/>
      <c r="CA2220" s="267"/>
      <c r="CB2220" s="267"/>
      <c r="CC2220" s="267"/>
      <c r="CD2220" s="267"/>
      <c r="CE2220" s="267"/>
      <c r="CF2220" s="267"/>
      <c r="CG2220" s="267"/>
      <c r="CH2220" s="267"/>
      <c r="CI2220" s="267"/>
      <c r="CJ2220" s="267"/>
      <c r="CK2220" s="267"/>
      <c r="CL2220" s="267"/>
      <c r="CM2220" s="267"/>
      <c r="CN2220" s="267"/>
      <c r="CO2220" s="267"/>
      <c r="CP2220" s="267"/>
      <c r="CQ2220" s="267"/>
      <c r="CR2220" s="267"/>
      <c r="CS2220" s="267"/>
      <c r="CT2220" s="267"/>
      <c r="CU2220" s="267"/>
      <c r="CV2220" s="267"/>
      <c r="CW2220" s="267"/>
      <c r="CX2220" s="267"/>
      <c r="CY2220" s="267"/>
      <c r="CZ2220" s="267"/>
      <c r="DA2220" s="267"/>
      <c r="DB2220" s="267"/>
      <c r="DC2220" s="267"/>
      <c r="DD2220" s="267"/>
      <c r="DE2220" s="267"/>
      <c r="DF2220" s="267"/>
      <c r="DG2220" s="267"/>
      <c r="DH2220" s="267"/>
      <c r="DI2220" s="267"/>
      <c r="DJ2220" s="267"/>
      <c r="DK2220" s="267"/>
      <c r="DL2220" s="267"/>
      <c r="DM2220" s="267"/>
      <c r="DN2220" s="267"/>
      <c r="DO2220" s="267"/>
      <c r="DP2220" s="267"/>
      <c r="DQ2220" s="267"/>
      <c r="DR2220" s="267"/>
      <c r="DS2220" s="267"/>
      <c r="DT2220" s="267"/>
      <c r="DU2220" s="267"/>
      <c r="DV2220" s="267"/>
      <c r="DW2220" s="267"/>
      <c r="DX2220" s="267"/>
      <c r="DY2220" s="267"/>
      <c r="DZ2220" s="267"/>
      <c r="EA2220" s="267"/>
      <c r="EB2220" s="267"/>
      <c r="EC2220" s="267"/>
      <c r="ED2220" s="267"/>
      <c r="EE2220" s="267"/>
      <c r="EF2220" s="267"/>
      <c r="EG2220" s="267"/>
      <c r="EH2220" s="267"/>
      <c r="EI2220" s="267"/>
      <c r="EJ2220" s="267"/>
      <c r="EK2220" s="267"/>
      <c r="EL2220" s="267"/>
      <c r="EM2220" s="267"/>
      <c r="EN2220" s="267"/>
      <c r="EO2220" s="267"/>
      <c r="EP2220" s="267"/>
      <c r="EQ2220" s="267"/>
      <c r="ER2220" s="267"/>
      <c r="ES2220" s="267"/>
      <c r="ET2220" s="267"/>
      <c r="EU2220" s="267"/>
      <c r="EV2220" s="267"/>
      <c r="EW2220" s="267"/>
      <c r="EX2220" s="267"/>
      <c r="EY2220" s="267"/>
      <c r="EZ2220" s="267"/>
      <c r="FA2220" s="267"/>
      <c r="FB2220" s="267"/>
      <c r="FC2220" s="267"/>
      <c r="FD2220" s="267"/>
      <c r="FE2220" s="267"/>
      <c r="FF2220" s="267"/>
      <c r="FG2220" s="267"/>
      <c r="FH2220" s="267"/>
      <c r="FI2220" s="267"/>
      <c r="FJ2220" s="267"/>
      <c r="FK2220" s="267"/>
      <c r="FL2220" s="267"/>
      <c r="FM2220" s="267"/>
      <c r="FN2220" s="267"/>
      <c r="FO2220" s="267"/>
      <c r="FP2220" s="267"/>
      <c r="FQ2220" s="267"/>
      <c r="FR2220" s="267"/>
      <c r="FS2220" s="267"/>
      <c r="FT2220" s="267"/>
      <c r="FU2220" s="267"/>
      <c r="FV2220" s="267"/>
      <c r="FW2220" s="267"/>
      <c r="FX2220" s="267"/>
      <c r="FY2220" s="267"/>
      <c r="FZ2220" s="267"/>
      <c r="GA2220" s="267"/>
      <c r="GB2220" s="267"/>
      <c r="GC2220" s="267"/>
      <c r="GD2220" s="267"/>
      <c r="GE2220" s="267"/>
      <c r="GF2220" s="267"/>
      <c r="GG2220" s="267"/>
      <c r="GH2220" s="267"/>
      <c r="GI2220" s="267"/>
      <c r="GJ2220" s="267"/>
      <c r="GK2220" s="267"/>
      <c r="GL2220" s="267"/>
      <c r="GM2220" s="267"/>
      <c r="GN2220" s="267"/>
      <c r="GO2220" s="267"/>
      <c r="GP2220" s="267"/>
      <c r="GQ2220" s="267"/>
      <c r="GR2220" s="267"/>
      <c r="GS2220" s="267"/>
      <c r="GT2220" s="267"/>
      <c r="GU2220" s="267"/>
      <c r="GV2220" s="267"/>
      <c r="GW2220" s="267"/>
      <c r="GX2220" s="267"/>
      <c r="GY2220" s="267"/>
      <c r="GZ2220" s="267"/>
      <c r="HA2220" s="267"/>
      <c r="HB2220" s="267"/>
      <c r="HC2220" s="267"/>
      <c r="HD2220" s="267"/>
      <c r="HE2220" s="267"/>
      <c r="HF2220" s="267"/>
      <c r="HG2220" s="267"/>
      <c r="HH2220" s="267"/>
      <c r="HI2220" s="267"/>
      <c r="HJ2220" s="267"/>
      <c r="HK2220" s="267"/>
      <c r="HL2220" s="267"/>
      <c r="HM2220" s="267"/>
      <c r="HN2220" s="267"/>
      <c r="HO2220" s="267"/>
      <c r="HP2220" s="267"/>
      <c r="HQ2220" s="267"/>
      <c r="HR2220" s="267"/>
      <c r="HS2220" s="267"/>
      <c r="HT2220" s="267"/>
      <c r="HU2220" s="267"/>
      <c r="HV2220" s="267"/>
      <c r="HW2220" s="267"/>
      <c r="HX2220" s="267"/>
      <c r="HY2220" s="267"/>
      <c r="HZ2220" s="267"/>
      <c r="IA2220" s="267"/>
      <c r="IB2220" s="267"/>
      <c r="IC2220" s="267"/>
      <c r="ID2220" s="267"/>
      <c r="IE2220" s="267"/>
      <c r="IF2220" s="267"/>
      <c r="IG2220" s="267"/>
      <c r="IH2220" s="267"/>
      <c r="II2220" s="267"/>
      <c r="IJ2220" s="267"/>
      <c r="IK2220" s="267"/>
      <c r="IL2220" s="267"/>
      <c r="IM2220" s="267"/>
      <c r="IN2220" s="267"/>
      <c r="IO2220" s="267"/>
      <c r="IP2220" s="267"/>
      <c r="IQ2220" s="267"/>
      <c r="IR2220" s="267"/>
      <c r="IS2220" s="267"/>
      <c r="IT2220" s="267"/>
      <c r="IU2220" s="267"/>
    </row>
    <row r="2221" spans="1:255" s="268" customFormat="1" ht="12.75">
      <c r="A2221" s="267"/>
      <c r="B2221" s="267"/>
      <c r="C2221" s="267"/>
      <c r="D2221" s="267"/>
      <c r="E2221" s="267"/>
      <c r="F2221" s="267"/>
      <c r="G2221" s="267"/>
      <c r="H2221" s="267"/>
      <c r="I2221" s="267"/>
      <c r="J2221" s="267"/>
      <c r="K2221" s="267"/>
      <c r="L2221" s="267"/>
      <c r="M2221" s="267"/>
      <c r="N2221" s="267"/>
      <c r="O2221" s="267"/>
      <c r="P2221" s="267"/>
      <c r="Q2221" s="267"/>
      <c r="R2221" s="267"/>
      <c r="S2221" s="267"/>
      <c r="T2221" s="267"/>
      <c r="U2221" s="267"/>
      <c r="V2221" s="267"/>
      <c r="W2221" s="267"/>
      <c r="X2221" s="267"/>
      <c r="Y2221" s="267"/>
      <c r="Z2221" s="267"/>
      <c r="AA2221" s="267"/>
      <c r="AB2221" s="267"/>
      <c r="AC2221" s="267"/>
      <c r="AD2221" s="267"/>
      <c r="AE2221" s="267"/>
      <c r="AF2221" s="267"/>
      <c r="AG2221" s="267"/>
      <c r="AH2221" s="267"/>
      <c r="AI2221" s="267"/>
      <c r="AJ2221" s="267"/>
      <c r="AK2221" s="267"/>
      <c r="AL2221" s="267"/>
      <c r="AM2221" s="267"/>
      <c r="AN2221" s="267"/>
      <c r="AO2221" s="267"/>
      <c r="AP2221" s="267"/>
      <c r="AQ2221" s="267"/>
      <c r="AR2221" s="267"/>
      <c r="AS2221" s="267"/>
      <c r="AT2221" s="267"/>
      <c r="AU2221" s="267"/>
      <c r="AV2221" s="267"/>
      <c r="AW2221" s="267"/>
      <c r="AX2221" s="267"/>
      <c r="AY2221" s="267"/>
      <c r="AZ2221" s="267"/>
      <c r="BA2221" s="267"/>
      <c r="BB2221" s="267"/>
      <c r="BC2221" s="267"/>
      <c r="BD2221" s="267"/>
      <c r="BE2221" s="267"/>
      <c r="BF2221" s="267"/>
      <c r="BG2221" s="267"/>
      <c r="BH2221" s="267"/>
      <c r="BI2221" s="267"/>
      <c r="BJ2221" s="267"/>
      <c r="BK2221" s="267"/>
      <c r="BL2221" s="267"/>
      <c r="BM2221" s="267"/>
      <c r="BN2221" s="267"/>
      <c r="BO2221" s="267"/>
      <c r="BP2221" s="267"/>
      <c r="BQ2221" s="267"/>
      <c r="BR2221" s="267"/>
      <c r="BS2221" s="267"/>
      <c r="BT2221" s="267"/>
      <c r="BU2221" s="267"/>
      <c r="BV2221" s="267"/>
      <c r="BW2221" s="267"/>
      <c r="BX2221" s="267"/>
      <c r="BY2221" s="267"/>
      <c r="BZ2221" s="267"/>
      <c r="CA2221" s="267"/>
      <c r="CB2221" s="267"/>
      <c r="CC2221" s="267"/>
      <c r="CD2221" s="267"/>
      <c r="CE2221" s="267"/>
      <c r="CF2221" s="267"/>
      <c r="CG2221" s="267"/>
      <c r="CH2221" s="267"/>
      <c r="CI2221" s="267"/>
      <c r="CJ2221" s="267"/>
      <c r="CK2221" s="267"/>
      <c r="CL2221" s="267"/>
      <c r="CM2221" s="267"/>
      <c r="CN2221" s="267"/>
      <c r="CO2221" s="267"/>
      <c r="CP2221" s="267"/>
      <c r="CQ2221" s="267"/>
      <c r="CR2221" s="267"/>
      <c r="CS2221" s="267"/>
      <c r="CT2221" s="267"/>
      <c r="CU2221" s="267"/>
      <c r="CV2221" s="267"/>
      <c r="CW2221" s="267"/>
      <c r="CX2221" s="267"/>
      <c r="CY2221" s="267"/>
      <c r="CZ2221" s="267"/>
      <c r="DA2221" s="267"/>
      <c r="DB2221" s="267"/>
      <c r="DC2221" s="267"/>
      <c r="DD2221" s="267"/>
      <c r="DE2221" s="267"/>
      <c r="DF2221" s="267"/>
      <c r="DG2221" s="267"/>
      <c r="DH2221" s="267"/>
      <c r="DI2221" s="267"/>
      <c r="DJ2221" s="267"/>
      <c r="DK2221" s="267"/>
      <c r="DL2221" s="267"/>
      <c r="DM2221" s="267"/>
      <c r="DN2221" s="267"/>
      <c r="DO2221" s="267"/>
      <c r="DP2221" s="267"/>
      <c r="DQ2221" s="267"/>
      <c r="DR2221" s="267"/>
      <c r="DS2221" s="267"/>
      <c r="DT2221" s="267"/>
      <c r="DU2221" s="267"/>
      <c r="DV2221" s="267"/>
      <c r="DW2221" s="267"/>
      <c r="DX2221" s="267"/>
      <c r="DY2221" s="267"/>
      <c r="DZ2221" s="267"/>
      <c r="EA2221" s="267"/>
      <c r="EB2221" s="267"/>
      <c r="EC2221" s="267"/>
      <c r="ED2221" s="267"/>
      <c r="EE2221" s="267"/>
      <c r="EF2221" s="267"/>
      <c r="EG2221" s="267"/>
      <c r="EH2221" s="267"/>
      <c r="EI2221" s="267"/>
      <c r="EJ2221" s="267"/>
      <c r="EK2221" s="267"/>
      <c r="EL2221" s="267"/>
      <c r="EM2221" s="267"/>
      <c r="EN2221" s="267"/>
      <c r="EO2221" s="267"/>
      <c r="EP2221" s="267"/>
      <c r="EQ2221" s="267"/>
      <c r="ER2221" s="267"/>
      <c r="ES2221" s="267"/>
      <c r="ET2221" s="267"/>
      <c r="EU2221" s="267"/>
      <c r="EV2221" s="267"/>
      <c r="EW2221" s="267"/>
      <c r="EX2221" s="267"/>
      <c r="EY2221" s="267"/>
      <c r="EZ2221" s="267"/>
      <c r="FA2221" s="267"/>
      <c r="FB2221" s="267"/>
      <c r="FC2221" s="267"/>
      <c r="FD2221" s="267"/>
      <c r="FE2221" s="267"/>
      <c r="FF2221" s="267"/>
      <c r="FG2221" s="267"/>
      <c r="FH2221" s="267"/>
      <c r="FI2221" s="267"/>
      <c r="FJ2221" s="267"/>
      <c r="FK2221" s="267"/>
      <c r="FL2221" s="267"/>
      <c r="FM2221" s="267"/>
      <c r="FN2221" s="267"/>
      <c r="FO2221" s="267"/>
      <c r="FP2221" s="267"/>
      <c r="FQ2221" s="267"/>
      <c r="FR2221" s="267"/>
      <c r="FS2221" s="267"/>
      <c r="FT2221" s="267"/>
      <c r="FU2221" s="267"/>
      <c r="FV2221" s="267"/>
      <c r="FW2221" s="267"/>
      <c r="FX2221" s="267"/>
      <c r="FY2221" s="267"/>
      <c r="FZ2221" s="267"/>
      <c r="GA2221" s="267"/>
      <c r="GB2221" s="267"/>
      <c r="GC2221" s="267"/>
      <c r="GD2221" s="267"/>
      <c r="GE2221" s="267"/>
      <c r="GF2221" s="267"/>
      <c r="GG2221" s="267"/>
      <c r="GH2221" s="267"/>
      <c r="GI2221" s="267"/>
      <c r="GJ2221" s="267"/>
      <c r="GK2221" s="267"/>
      <c r="GL2221" s="267"/>
      <c r="GM2221" s="267"/>
      <c r="GN2221" s="267"/>
      <c r="GO2221" s="267"/>
      <c r="GP2221" s="267"/>
      <c r="GQ2221" s="267"/>
      <c r="GR2221" s="267"/>
      <c r="GS2221" s="267"/>
      <c r="GT2221" s="267"/>
      <c r="GU2221" s="267"/>
      <c r="GV2221" s="267"/>
      <c r="GW2221" s="267"/>
      <c r="GX2221" s="267"/>
      <c r="GY2221" s="267"/>
      <c r="GZ2221" s="267"/>
      <c r="HA2221" s="267"/>
      <c r="HB2221" s="267"/>
      <c r="HC2221" s="267"/>
      <c r="HD2221" s="267"/>
      <c r="HE2221" s="267"/>
      <c r="HF2221" s="267"/>
      <c r="HG2221" s="267"/>
      <c r="HH2221" s="267"/>
      <c r="HI2221" s="267"/>
      <c r="HJ2221" s="267"/>
      <c r="HK2221" s="267"/>
      <c r="HL2221" s="267"/>
      <c r="HM2221" s="267"/>
      <c r="HN2221" s="267"/>
      <c r="HO2221" s="267"/>
      <c r="HP2221" s="267"/>
      <c r="HQ2221" s="267"/>
      <c r="HR2221" s="267"/>
      <c r="HS2221" s="267"/>
      <c r="HT2221" s="267"/>
      <c r="HU2221" s="267"/>
      <c r="HV2221" s="267"/>
      <c r="HW2221" s="267"/>
      <c r="HX2221" s="267"/>
      <c r="HY2221" s="267"/>
      <c r="HZ2221" s="267"/>
      <c r="IA2221" s="267"/>
      <c r="IB2221" s="267"/>
      <c r="IC2221" s="267"/>
      <c r="ID2221" s="267"/>
      <c r="IE2221" s="267"/>
      <c r="IF2221" s="267"/>
      <c r="IG2221" s="267"/>
      <c r="IH2221" s="267"/>
      <c r="II2221" s="267"/>
      <c r="IJ2221" s="267"/>
      <c r="IK2221" s="267"/>
      <c r="IL2221" s="267"/>
      <c r="IM2221" s="267"/>
      <c r="IN2221" s="267"/>
      <c r="IO2221" s="267"/>
      <c r="IP2221" s="267"/>
      <c r="IQ2221" s="267"/>
      <c r="IR2221" s="267"/>
      <c r="IS2221" s="267"/>
      <c r="IT2221" s="267"/>
      <c r="IU2221" s="267"/>
    </row>
    <row r="2222" spans="1:255" s="268" customFormat="1" ht="12.75">
      <c r="A2222" s="267"/>
      <c r="B2222" s="267"/>
      <c r="C2222" s="267"/>
      <c r="D2222" s="267"/>
      <c r="E2222" s="267"/>
      <c r="F2222" s="267"/>
      <c r="G2222" s="267"/>
      <c r="H2222" s="267"/>
      <c r="I2222" s="267"/>
      <c r="J2222" s="267"/>
      <c r="K2222" s="267"/>
      <c r="L2222" s="267"/>
      <c r="M2222" s="267"/>
      <c r="N2222" s="267"/>
      <c r="O2222" s="267"/>
      <c r="P2222" s="267"/>
      <c r="Q2222" s="267"/>
      <c r="R2222" s="267"/>
      <c r="S2222" s="267"/>
      <c r="T2222" s="267"/>
      <c r="U2222" s="267"/>
      <c r="V2222" s="267"/>
      <c r="W2222" s="267"/>
      <c r="X2222" s="267"/>
      <c r="Y2222" s="267"/>
      <c r="Z2222" s="267"/>
      <c r="AA2222" s="267"/>
      <c r="AB2222" s="267"/>
      <c r="AC2222" s="267"/>
      <c r="AD2222" s="267"/>
      <c r="AE2222" s="267"/>
      <c r="AF2222" s="267"/>
      <c r="AG2222" s="267"/>
      <c r="AH2222" s="267"/>
      <c r="AI2222" s="267"/>
      <c r="AJ2222" s="267"/>
      <c r="AK2222" s="267"/>
      <c r="AL2222" s="267"/>
      <c r="AM2222" s="267"/>
      <c r="AN2222" s="267"/>
      <c r="AO2222" s="267"/>
      <c r="AP2222" s="267"/>
      <c r="AQ2222" s="267"/>
      <c r="AR2222" s="267"/>
      <c r="AS2222" s="267"/>
      <c r="AT2222" s="267"/>
      <c r="AU2222" s="267"/>
      <c r="AV2222" s="267"/>
      <c r="AW2222" s="267"/>
      <c r="AX2222" s="267"/>
      <c r="AY2222" s="267"/>
      <c r="AZ2222" s="267"/>
      <c r="BA2222" s="267"/>
      <c r="BB2222" s="267"/>
      <c r="BC2222" s="267"/>
      <c r="BD2222" s="267"/>
      <c r="BE2222" s="267"/>
      <c r="BF2222" s="267"/>
      <c r="BG2222" s="267"/>
      <c r="BH2222" s="267"/>
      <c r="BI2222" s="267"/>
      <c r="BJ2222" s="267"/>
      <c r="BK2222" s="267"/>
      <c r="BL2222" s="267"/>
      <c r="BM2222" s="267"/>
      <c r="BN2222" s="267"/>
      <c r="BO2222" s="267"/>
      <c r="BP2222" s="267"/>
      <c r="BQ2222" s="267"/>
      <c r="BR2222" s="267"/>
      <c r="BS2222" s="267"/>
      <c r="BT2222" s="267"/>
      <c r="BU2222" s="267"/>
      <c r="BV2222" s="267"/>
      <c r="BW2222" s="267"/>
      <c r="BX2222" s="267"/>
      <c r="BY2222" s="267"/>
      <c r="BZ2222" s="267"/>
      <c r="CA2222" s="267"/>
      <c r="CB2222" s="267"/>
      <c r="CC2222" s="267"/>
      <c r="CD2222" s="267"/>
      <c r="CE2222" s="267"/>
      <c r="CF2222" s="267"/>
      <c r="CG2222" s="267"/>
      <c r="CH2222" s="267"/>
      <c r="CI2222" s="267"/>
      <c r="CJ2222" s="267"/>
      <c r="CK2222" s="267"/>
      <c r="CL2222" s="267"/>
      <c r="CM2222" s="267"/>
      <c r="CN2222" s="267"/>
      <c r="CO2222" s="267"/>
      <c r="CP2222" s="267"/>
      <c r="CQ2222" s="267"/>
      <c r="CR2222" s="267"/>
      <c r="CS2222" s="267"/>
      <c r="CT2222" s="267"/>
      <c r="CU2222" s="267"/>
      <c r="CV2222" s="267"/>
      <c r="CW2222" s="267"/>
      <c r="CX2222" s="267"/>
      <c r="CY2222" s="267"/>
      <c r="CZ2222" s="267"/>
      <c r="DA2222" s="267"/>
      <c r="DB2222" s="267"/>
      <c r="DC2222" s="267"/>
      <c r="DD2222" s="267"/>
      <c r="DE2222" s="267"/>
      <c r="DF2222" s="267"/>
      <c r="DG2222" s="267"/>
      <c r="DH2222" s="267"/>
      <c r="DI2222" s="267"/>
      <c r="DJ2222" s="267"/>
      <c r="DK2222" s="267"/>
      <c r="DL2222" s="267"/>
      <c r="DM2222" s="267"/>
      <c r="DN2222" s="267"/>
      <c r="DO2222" s="267"/>
      <c r="DP2222" s="267"/>
      <c r="DQ2222" s="267"/>
      <c r="DR2222" s="267"/>
      <c r="DS2222" s="267"/>
      <c r="DT2222" s="267"/>
      <c r="DU2222" s="267"/>
      <c r="DV2222" s="267"/>
      <c r="DW2222" s="267"/>
      <c r="DX2222" s="267"/>
      <c r="DY2222" s="267"/>
      <c r="DZ2222" s="267"/>
      <c r="EA2222" s="267"/>
      <c r="EB2222" s="267"/>
      <c r="EC2222" s="267"/>
      <c r="ED2222" s="267"/>
      <c r="EE2222" s="267"/>
      <c r="EF2222" s="267"/>
      <c r="EG2222" s="267"/>
      <c r="EH2222" s="267"/>
      <c r="EI2222" s="267"/>
      <c r="EJ2222" s="267"/>
      <c r="EK2222" s="267"/>
      <c r="EL2222" s="267"/>
      <c r="EM2222" s="267"/>
      <c r="EN2222" s="267"/>
      <c r="EO2222" s="267"/>
      <c r="EP2222" s="267"/>
      <c r="EQ2222" s="267"/>
      <c r="ER2222" s="267"/>
      <c r="ES2222" s="267"/>
      <c r="ET2222" s="267"/>
      <c r="EU2222" s="267"/>
      <c r="EV2222" s="267"/>
      <c r="EW2222" s="267"/>
      <c r="EX2222" s="267"/>
      <c r="EY2222" s="267"/>
      <c r="EZ2222" s="267"/>
      <c r="FA2222" s="267"/>
      <c r="FB2222" s="267"/>
      <c r="FC2222" s="267"/>
      <c r="FD2222" s="267"/>
      <c r="FE2222" s="267"/>
      <c r="FF2222" s="267"/>
      <c r="FG2222" s="267"/>
      <c r="FH2222" s="267"/>
      <c r="FI2222" s="267"/>
      <c r="FJ2222" s="267"/>
      <c r="FK2222" s="267"/>
      <c r="FL2222" s="267"/>
      <c r="FM2222" s="267"/>
      <c r="FN2222" s="267"/>
      <c r="FO2222" s="267"/>
      <c r="FP2222" s="267"/>
      <c r="FQ2222" s="267"/>
      <c r="FR2222" s="267"/>
      <c r="FS2222" s="267"/>
      <c r="FT2222" s="267"/>
      <c r="FU2222" s="267"/>
      <c r="FV2222" s="267"/>
      <c r="FW2222" s="267"/>
      <c r="FX2222" s="267"/>
      <c r="FY2222" s="267"/>
      <c r="FZ2222" s="267"/>
      <c r="GA2222" s="267"/>
      <c r="GB2222" s="267"/>
      <c r="GC2222" s="267"/>
      <c r="GD2222" s="267"/>
      <c r="GE2222" s="267"/>
      <c r="GF2222" s="267"/>
      <c r="GG2222" s="267"/>
      <c r="GH2222" s="267"/>
      <c r="GI2222" s="267"/>
      <c r="GJ2222" s="267"/>
      <c r="GK2222" s="267"/>
      <c r="GL2222" s="267"/>
      <c r="GM2222" s="267"/>
      <c r="GN2222" s="267"/>
      <c r="GO2222" s="267"/>
      <c r="GP2222" s="267"/>
      <c r="GQ2222" s="267"/>
      <c r="GR2222" s="267"/>
      <c r="GS2222" s="267"/>
      <c r="GT2222" s="267"/>
      <c r="GU2222" s="267"/>
      <c r="GV2222" s="267"/>
      <c r="GW2222" s="267"/>
      <c r="GX2222" s="267"/>
      <c r="GY2222" s="267"/>
      <c r="GZ2222" s="267"/>
      <c r="HA2222" s="267"/>
      <c r="HB2222" s="267"/>
      <c r="HC2222" s="267"/>
      <c r="HD2222" s="267"/>
      <c r="HE2222" s="267"/>
      <c r="HF2222" s="267"/>
      <c r="HG2222" s="267"/>
      <c r="HH2222" s="267"/>
      <c r="HI2222" s="267"/>
      <c r="HJ2222" s="267"/>
      <c r="HK2222" s="267"/>
      <c r="HL2222" s="267"/>
      <c r="HM2222" s="267"/>
      <c r="HN2222" s="267"/>
      <c r="HO2222" s="267"/>
      <c r="HP2222" s="267"/>
      <c r="HQ2222" s="267"/>
      <c r="HR2222" s="267"/>
      <c r="HS2222" s="267"/>
      <c r="HT2222" s="267"/>
      <c r="HU2222" s="267"/>
      <c r="HV2222" s="267"/>
      <c r="HW2222" s="267"/>
      <c r="HX2222" s="267"/>
      <c r="HY2222" s="267"/>
      <c r="HZ2222" s="267"/>
      <c r="IA2222" s="267"/>
      <c r="IB2222" s="267"/>
      <c r="IC2222" s="267"/>
      <c r="ID2222" s="267"/>
      <c r="IE2222" s="267"/>
      <c r="IF2222" s="267"/>
      <c r="IG2222" s="267"/>
      <c r="IH2222" s="267"/>
      <c r="II2222" s="267"/>
      <c r="IJ2222" s="267"/>
      <c r="IK2222" s="267"/>
      <c r="IL2222" s="267"/>
      <c r="IM2222" s="267"/>
      <c r="IN2222" s="267"/>
      <c r="IO2222" s="267"/>
      <c r="IP2222" s="267"/>
      <c r="IQ2222" s="267"/>
      <c r="IR2222" s="267"/>
      <c r="IS2222" s="267"/>
      <c r="IT2222" s="267"/>
      <c r="IU2222" s="267"/>
    </row>
    <row r="2223" spans="1:255" s="268" customFormat="1" ht="12.75">
      <c r="A2223" s="267"/>
      <c r="B2223" s="267"/>
      <c r="C2223" s="267"/>
      <c r="D2223" s="267"/>
      <c r="E2223" s="267"/>
      <c r="F2223" s="267"/>
      <c r="G2223" s="267"/>
      <c r="H2223" s="267"/>
      <c r="I2223" s="267"/>
      <c r="J2223" s="267"/>
      <c r="K2223" s="267"/>
      <c r="L2223" s="267"/>
      <c r="M2223" s="267"/>
      <c r="N2223" s="267"/>
      <c r="O2223" s="267"/>
      <c r="P2223" s="267"/>
      <c r="Q2223" s="267"/>
      <c r="R2223" s="267"/>
      <c r="S2223" s="267"/>
      <c r="T2223" s="267"/>
      <c r="U2223" s="267"/>
      <c r="V2223" s="267"/>
      <c r="W2223" s="267"/>
      <c r="X2223" s="267"/>
      <c r="Y2223" s="267"/>
      <c r="Z2223" s="267"/>
      <c r="AA2223" s="267"/>
      <c r="AB2223" s="267"/>
      <c r="AC2223" s="267"/>
      <c r="AD2223" s="267"/>
      <c r="AE2223" s="267"/>
      <c r="AF2223" s="267"/>
      <c r="AG2223" s="267"/>
      <c r="AH2223" s="267"/>
      <c r="AI2223" s="267"/>
      <c r="AJ2223" s="267"/>
      <c r="AK2223" s="267"/>
      <c r="AL2223" s="267"/>
      <c r="AM2223" s="267"/>
      <c r="AN2223" s="267"/>
      <c r="AO2223" s="267"/>
      <c r="AP2223" s="267"/>
      <c r="AQ2223" s="267"/>
      <c r="AR2223" s="267"/>
      <c r="AS2223" s="267"/>
      <c r="AT2223" s="267"/>
      <c r="AU2223" s="267"/>
      <c r="AV2223" s="267"/>
      <c r="AW2223" s="267"/>
      <c r="AX2223" s="267"/>
      <c r="AY2223" s="267"/>
      <c r="AZ2223" s="267"/>
      <c r="BA2223" s="267"/>
      <c r="BB2223" s="267"/>
      <c r="BC2223" s="267"/>
      <c r="BD2223" s="267"/>
      <c r="BE2223" s="267"/>
      <c r="BF2223" s="267"/>
      <c r="BG2223" s="267"/>
      <c r="BH2223" s="267"/>
      <c r="BI2223" s="267"/>
      <c r="BJ2223" s="267"/>
      <c r="BK2223" s="267"/>
      <c r="BL2223" s="267"/>
      <c r="BM2223" s="267"/>
      <c r="BN2223" s="267"/>
      <c r="BO2223" s="267"/>
      <c r="BP2223" s="267"/>
      <c r="BQ2223" s="267"/>
      <c r="BR2223" s="267"/>
      <c r="BS2223" s="267"/>
      <c r="BT2223" s="267"/>
      <c r="BU2223" s="267"/>
      <c r="BV2223" s="267"/>
      <c r="BW2223" s="267"/>
      <c r="BX2223" s="267"/>
      <c r="BY2223" s="267"/>
      <c r="BZ2223" s="267"/>
      <c r="CA2223" s="267"/>
      <c r="CB2223" s="267"/>
      <c r="CC2223" s="267"/>
      <c r="CD2223" s="267"/>
      <c r="CE2223" s="267"/>
      <c r="CF2223" s="267"/>
      <c r="CG2223" s="267"/>
      <c r="CH2223" s="267"/>
      <c r="CI2223" s="267"/>
      <c r="CJ2223" s="267"/>
      <c r="CK2223" s="267"/>
      <c r="CL2223" s="267"/>
      <c r="CM2223" s="267"/>
      <c r="CN2223" s="267"/>
      <c r="CO2223" s="267"/>
      <c r="CP2223" s="267"/>
      <c r="CQ2223" s="267"/>
      <c r="CR2223" s="267"/>
      <c r="CS2223" s="267"/>
      <c r="CT2223" s="267"/>
      <c r="CU2223" s="267"/>
      <c r="CV2223" s="267"/>
      <c r="CW2223" s="267"/>
      <c r="CX2223" s="267"/>
      <c r="CY2223" s="267"/>
      <c r="CZ2223" s="267"/>
      <c r="DA2223" s="267"/>
      <c r="DB2223" s="267"/>
      <c r="DC2223" s="267"/>
      <c r="DD2223" s="267"/>
      <c r="DE2223" s="267"/>
      <c r="DF2223" s="267"/>
      <c r="DG2223" s="267"/>
      <c r="DH2223" s="267"/>
      <c r="DI2223" s="267"/>
      <c r="DJ2223" s="267"/>
      <c r="DK2223" s="267"/>
      <c r="DL2223" s="267"/>
      <c r="DM2223" s="267"/>
      <c r="DN2223" s="267"/>
      <c r="DO2223" s="267"/>
      <c r="DP2223" s="267"/>
      <c r="DQ2223" s="267"/>
      <c r="DR2223" s="267"/>
      <c r="DS2223" s="267"/>
      <c r="DT2223" s="267"/>
      <c r="DU2223" s="267"/>
      <c r="DV2223" s="267"/>
      <c r="DW2223" s="267"/>
      <c r="DX2223" s="267"/>
      <c r="DY2223" s="267"/>
      <c r="DZ2223" s="267"/>
      <c r="EA2223" s="267"/>
      <c r="EB2223" s="267"/>
      <c r="EC2223" s="267"/>
      <c r="ED2223" s="267"/>
      <c r="EE2223" s="267"/>
      <c r="EF2223" s="267"/>
      <c r="EG2223" s="267"/>
      <c r="EH2223" s="267"/>
      <c r="EI2223" s="267"/>
      <c r="EJ2223" s="267"/>
      <c r="EK2223" s="267"/>
      <c r="EL2223" s="267"/>
      <c r="EM2223" s="267"/>
      <c r="EN2223" s="267"/>
      <c r="EO2223" s="267"/>
      <c r="EP2223" s="267"/>
      <c r="EQ2223" s="267"/>
      <c r="ER2223" s="267"/>
      <c r="ES2223" s="267"/>
      <c r="ET2223" s="267"/>
      <c r="EU2223" s="267"/>
      <c r="EV2223" s="267"/>
      <c r="EW2223" s="267"/>
      <c r="EX2223" s="267"/>
      <c r="EY2223" s="267"/>
      <c r="EZ2223" s="267"/>
      <c r="FA2223" s="267"/>
      <c r="FB2223" s="267"/>
      <c r="FC2223" s="267"/>
      <c r="FD2223" s="267"/>
      <c r="FE2223" s="267"/>
      <c r="FF2223" s="267"/>
      <c r="FG2223" s="267"/>
      <c r="FH2223" s="267"/>
      <c r="FI2223" s="267"/>
      <c r="FJ2223" s="267"/>
      <c r="FK2223" s="267"/>
      <c r="FL2223" s="267"/>
      <c r="FM2223" s="267"/>
      <c r="FN2223" s="267"/>
      <c r="FO2223" s="267"/>
      <c r="FP2223" s="267"/>
      <c r="FQ2223" s="267"/>
      <c r="FR2223" s="267"/>
      <c r="FS2223" s="267"/>
      <c r="FT2223" s="267"/>
      <c r="FU2223" s="267"/>
      <c r="FV2223" s="267"/>
      <c r="FW2223" s="267"/>
      <c r="FX2223" s="267"/>
      <c r="FY2223" s="267"/>
      <c r="FZ2223" s="267"/>
      <c r="GA2223" s="267"/>
      <c r="GB2223" s="267"/>
      <c r="GC2223" s="267"/>
      <c r="GD2223" s="267"/>
      <c r="GE2223" s="267"/>
      <c r="GF2223" s="267"/>
      <c r="GG2223" s="267"/>
      <c r="GH2223" s="267"/>
      <c r="GI2223" s="267"/>
      <c r="GJ2223" s="267"/>
      <c r="GK2223" s="267"/>
      <c r="GL2223" s="267"/>
      <c r="GM2223" s="267"/>
      <c r="GN2223" s="267"/>
      <c r="GO2223" s="267"/>
      <c r="GP2223" s="267"/>
      <c r="GQ2223" s="267"/>
      <c r="GR2223" s="267"/>
      <c r="GS2223" s="267"/>
      <c r="GT2223" s="267"/>
      <c r="GU2223" s="267"/>
      <c r="GV2223" s="267"/>
      <c r="GW2223" s="267"/>
      <c r="GX2223" s="267"/>
      <c r="GY2223" s="267"/>
      <c r="GZ2223" s="267"/>
      <c r="HA2223" s="267"/>
      <c r="HB2223" s="267"/>
      <c r="HC2223" s="267"/>
      <c r="HD2223" s="267"/>
      <c r="HE2223" s="267"/>
      <c r="HF2223" s="267"/>
      <c r="HG2223" s="267"/>
      <c r="HH2223" s="267"/>
      <c r="HI2223" s="267"/>
      <c r="HJ2223" s="267"/>
      <c r="HK2223" s="267"/>
      <c r="HL2223" s="267"/>
      <c r="HM2223" s="267"/>
      <c r="HN2223" s="267"/>
      <c r="HO2223" s="267"/>
      <c r="HP2223" s="267"/>
      <c r="HQ2223" s="267"/>
      <c r="HR2223" s="267"/>
      <c r="HS2223" s="267"/>
      <c r="HT2223" s="267"/>
      <c r="HU2223" s="267"/>
      <c r="HV2223" s="267"/>
      <c r="HW2223" s="267"/>
      <c r="HX2223" s="267"/>
      <c r="HY2223" s="267"/>
      <c r="HZ2223" s="267"/>
      <c r="IA2223" s="267"/>
      <c r="IB2223" s="267"/>
      <c r="IC2223" s="267"/>
      <c r="ID2223" s="267"/>
      <c r="IE2223" s="267"/>
      <c r="IF2223" s="267"/>
      <c r="IG2223" s="267"/>
      <c r="IH2223" s="267"/>
      <c r="II2223" s="267"/>
      <c r="IJ2223" s="267"/>
      <c r="IK2223" s="267"/>
      <c r="IL2223" s="267"/>
      <c r="IM2223" s="267"/>
      <c r="IN2223" s="267"/>
      <c r="IO2223" s="267"/>
      <c r="IP2223" s="267"/>
      <c r="IQ2223" s="267"/>
      <c r="IR2223" s="267"/>
      <c r="IS2223" s="267"/>
      <c r="IT2223" s="267"/>
      <c r="IU2223" s="267"/>
    </row>
    <row r="2224" spans="1:255" s="268" customFormat="1" ht="12.75">
      <c r="A2224" s="267"/>
      <c r="B2224" s="267"/>
      <c r="C2224" s="267"/>
      <c r="D2224" s="267"/>
      <c r="E2224" s="267"/>
      <c r="F2224" s="267"/>
      <c r="G2224" s="267"/>
      <c r="H2224" s="267"/>
      <c r="I2224" s="267"/>
      <c r="J2224" s="267"/>
      <c r="K2224" s="267"/>
      <c r="L2224" s="267"/>
      <c r="M2224" s="267"/>
      <c r="N2224" s="267"/>
      <c r="O2224" s="267"/>
      <c r="P2224" s="267"/>
      <c r="Q2224" s="267"/>
      <c r="R2224" s="267"/>
      <c r="S2224" s="267"/>
      <c r="T2224" s="267"/>
      <c r="U2224" s="267"/>
      <c r="V2224" s="267"/>
      <c r="W2224" s="267"/>
      <c r="X2224" s="267"/>
      <c r="Y2224" s="267"/>
      <c r="Z2224" s="267"/>
      <c r="AA2224" s="267"/>
      <c r="AB2224" s="267"/>
      <c r="AC2224" s="267"/>
      <c r="AD2224" s="267"/>
      <c r="AE2224" s="267"/>
      <c r="AF2224" s="267"/>
      <c r="AG2224" s="267"/>
      <c r="AH2224" s="267"/>
      <c r="AI2224" s="267"/>
      <c r="AJ2224" s="267"/>
      <c r="AK2224" s="267"/>
      <c r="AL2224" s="267"/>
      <c r="AM2224" s="267"/>
      <c r="AN2224" s="267"/>
      <c r="AO2224" s="267"/>
      <c r="AP2224" s="267"/>
      <c r="AQ2224" s="267"/>
      <c r="AR2224" s="267"/>
      <c r="AS2224" s="267"/>
      <c r="AT2224" s="267"/>
      <c r="AU2224" s="267"/>
      <c r="AV2224" s="267"/>
      <c r="AW2224" s="267"/>
      <c r="AX2224" s="267"/>
      <c r="AY2224" s="267"/>
      <c r="AZ2224" s="267"/>
      <c r="BA2224" s="267"/>
      <c r="BB2224" s="267"/>
      <c r="BC2224" s="267"/>
      <c r="BD2224" s="267"/>
      <c r="BE2224" s="267"/>
      <c r="BF2224" s="267"/>
      <c r="BG2224" s="267"/>
      <c r="BH2224" s="267"/>
      <c r="BI2224" s="267"/>
      <c r="BJ2224" s="267"/>
      <c r="BK2224" s="267"/>
      <c r="BL2224" s="267"/>
      <c r="BM2224" s="267"/>
      <c r="BN2224" s="267"/>
      <c r="BO2224" s="267"/>
      <c r="BP2224" s="267"/>
      <c r="BQ2224" s="267"/>
      <c r="BR2224" s="267"/>
      <c r="BS2224" s="267"/>
      <c r="BT2224" s="267"/>
      <c r="BU2224" s="267"/>
      <c r="BV2224" s="267"/>
      <c r="BW2224" s="267"/>
      <c r="BX2224" s="267"/>
      <c r="BY2224" s="267"/>
      <c r="BZ2224" s="267"/>
      <c r="CA2224" s="267"/>
      <c r="CB2224" s="267"/>
      <c r="CC2224" s="267"/>
      <c r="CD2224" s="267"/>
      <c r="CE2224" s="267"/>
      <c r="CF2224" s="267"/>
      <c r="CG2224" s="267"/>
      <c r="CH2224" s="267"/>
      <c r="CI2224" s="267"/>
      <c r="CJ2224" s="267"/>
      <c r="CK2224" s="267"/>
      <c r="CL2224" s="267"/>
      <c r="CM2224" s="267"/>
      <c r="CN2224" s="267"/>
      <c r="CO2224" s="267"/>
      <c r="CP2224" s="267"/>
      <c r="CQ2224" s="267"/>
      <c r="CR2224" s="267"/>
      <c r="CS2224" s="267"/>
      <c r="CT2224" s="267"/>
      <c r="CU2224" s="267"/>
      <c r="CV2224" s="267"/>
      <c r="CW2224" s="267"/>
      <c r="CX2224" s="267"/>
      <c r="CY2224" s="267"/>
      <c r="CZ2224" s="267"/>
      <c r="DA2224" s="267"/>
      <c r="DB2224" s="267"/>
      <c r="DC2224" s="267"/>
      <c r="DD2224" s="267"/>
      <c r="DE2224" s="267"/>
      <c r="DF2224" s="267"/>
      <c r="DG2224" s="267"/>
      <c r="DH2224" s="267"/>
      <c r="DI2224" s="267"/>
      <c r="DJ2224" s="267"/>
      <c r="DK2224" s="267"/>
      <c r="DL2224" s="267"/>
      <c r="DM2224" s="267"/>
      <c r="DN2224" s="267"/>
      <c r="DO2224" s="267"/>
      <c r="DP2224" s="267"/>
      <c r="DQ2224" s="267"/>
      <c r="DR2224" s="267"/>
      <c r="DS2224" s="267"/>
      <c r="DT2224" s="267"/>
      <c r="DU2224" s="267"/>
      <c r="DV2224" s="267"/>
      <c r="DW2224" s="267"/>
      <c r="DX2224" s="267"/>
      <c r="DY2224" s="267"/>
      <c r="DZ2224" s="267"/>
      <c r="EA2224" s="267"/>
      <c r="EB2224" s="267"/>
      <c r="EC2224" s="267"/>
      <c r="ED2224" s="267"/>
      <c r="EE2224" s="267"/>
      <c r="EF2224" s="267"/>
      <c r="EG2224" s="267"/>
      <c r="EH2224" s="267"/>
      <c r="EI2224" s="267"/>
      <c r="EJ2224" s="267"/>
      <c r="EK2224" s="267"/>
      <c r="EL2224" s="267"/>
      <c r="EM2224" s="267"/>
      <c r="EN2224" s="267"/>
      <c r="EO2224" s="267"/>
      <c r="EP2224" s="267"/>
      <c r="EQ2224" s="267"/>
      <c r="ER2224" s="267"/>
      <c r="ES2224" s="267"/>
      <c r="ET2224" s="267"/>
      <c r="EU2224" s="267"/>
      <c r="EV2224" s="267"/>
      <c r="EW2224" s="267"/>
      <c r="EX2224" s="267"/>
      <c r="EY2224" s="267"/>
      <c r="EZ2224" s="267"/>
      <c r="FA2224" s="267"/>
      <c r="FB2224" s="267"/>
      <c r="FC2224" s="267"/>
      <c r="FD2224" s="267"/>
      <c r="FE2224" s="267"/>
      <c r="FF2224" s="267"/>
      <c r="FG2224" s="267"/>
      <c r="FH2224" s="267"/>
      <c r="FI2224" s="267"/>
      <c r="FJ2224" s="267"/>
      <c r="FK2224" s="267"/>
      <c r="FL2224" s="267"/>
      <c r="FM2224" s="267"/>
      <c r="FN2224" s="267"/>
      <c r="FO2224" s="267"/>
      <c r="FP2224" s="267"/>
      <c r="FQ2224" s="267"/>
      <c r="FR2224" s="267"/>
      <c r="FS2224" s="267"/>
      <c r="FT2224" s="267"/>
      <c r="FU2224" s="267"/>
      <c r="FV2224" s="267"/>
      <c r="FW2224" s="267"/>
      <c r="FX2224" s="267"/>
      <c r="FY2224" s="267"/>
      <c r="FZ2224" s="267"/>
      <c r="GA2224" s="267"/>
      <c r="GB2224" s="267"/>
      <c r="GC2224" s="267"/>
      <c r="GD2224" s="267"/>
      <c r="GE2224" s="267"/>
      <c r="GF2224" s="267"/>
      <c r="GG2224" s="267"/>
      <c r="GH2224" s="267"/>
      <c r="GI2224" s="267"/>
      <c r="GJ2224" s="267"/>
      <c r="GK2224" s="267"/>
      <c r="GL2224" s="267"/>
      <c r="GM2224" s="267"/>
      <c r="GN2224" s="267"/>
      <c r="GO2224" s="267"/>
      <c r="GP2224" s="267"/>
      <c r="GQ2224" s="267"/>
      <c r="GR2224" s="267"/>
      <c r="GS2224" s="267"/>
      <c r="GT2224" s="267"/>
      <c r="GU2224" s="267"/>
      <c r="GV2224" s="267"/>
      <c r="GW2224" s="267"/>
      <c r="GX2224" s="267"/>
      <c r="GY2224" s="267"/>
      <c r="GZ2224" s="267"/>
      <c r="HA2224" s="267"/>
      <c r="HB2224" s="267"/>
      <c r="HC2224" s="267"/>
      <c r="HD2224" s="267"/>
      <c r="HE2224" s="267"/>
      <c r="HF2224" s="267"/>
      <c r="HG2224" s="267"/>
      <c r="HH2224" s="267"/>
      <c r="HI2224" s="267"/>
      <c r="HJ2224" s="267"/>
      <c r="HK2224" s="267"/>
      <c r="HL2224" s="267"/>
      <c r="HM2224" s="267"/>
      <c r="HN2224" s="267"/>
      <c r="HO2224" s="267"/>
      <c r="HP2224" s="267"/>
      <c r="HQ2224" s="267"/>
      <c r="HR2224" s="267"/>
      <c r="HS2224" s="267"/>
      <c r="HT2224" s="267"/>
      <c r="HU2224" s="267"/>
      <c r="HV2224" s="267"/>
      <c r="HW2224" s="267"/>
      <c r="HX2224" s="267"/>
      <c r="HY2224" s="267"/>
      <c r="HZ2224" s="267"/>
      <c r="IA2224" s="267"/>
      <c r="IB2224" s="267"/>
      <c r="IC2224" s="267"/>
      <c r="ID2224" s="267"/>
      <c r="IE2224" s="267"/>
      <c r="IF2224" s="267"/>
      <c r="IG2224" s="267"/>
      <c r="IH2224" s="267"/>
      <c r="II2224" s="267"/>
      <c r="IJ2224" s="267"/>
      <c r="IK2224" s="267"/>
      <c r="IL2224" s="267"/>
      <c r="IM2224" s="267"/>
      <c r="IN2224" s="267"/>
      <c r="IO2224" s="267"/>
      <c r="IP2224" s="267"/>
      <c r="IQ2224" s="267"/>
      <c r="IR2224" s="267"/>
      <c r="IS2224" s="267"/>
      <c r="IT2224" s="267"/>
      <c r="IU2224" s="267"/>
    </row>
    <row r="2225" spans="1:255" s="268" customFormat="1" ht="12.75">
      <c r="A2225" s="267"/>
      <c r="B2225" s="267"/>
      <c r="C2225" s="267"/>
      <c r="D2225" s="267"/>
      <c r="E2225" s="267"/>
      <c r="F2225" s="267"/>
      <c r="G2225" s="267"/>
      <c r="H2225" s="267"/>
      <c r="I2225" s="267"/>
      <c r="J2225" s="267"/>
      <c r="K2225" s="267"/>
      <c r="L2225" s="267"/>
      <c r="M2225" s="267"/>
      <c r="N2225" s="267"/>
      <c r="O2225" s="267"/>
      <c r="P2225" s="267"/>
      <c r="Q2225" s="267"/>
      <c r="R2225" s="267"/>
      <c r="S2225" s="267"/>
      <c r="T2225" s="267"/>
      <c r="U2225" s="267"/>
      <c r="V2225" s="267"/>
      <c r="W2225" s="267"/>
      <c r="X2225" s="267"/>
      <c r="Y2225" s="267"/>
      <c r="Z2225" s="267"/>
      <c r="AA2225" s="267"/>
      <c r="AB2225" s="267"/>
      <c r="AC2225" s="267"/>
      <c r="AD2225" s="267"/>
      <c r="AE2225" s="267"/>
      <c r="AF2225" s="267"/>
      <c r="AG2225" s="267"/>
      <c r="AH2225" s="267"/>
      <c r="AI2225" s="267"/>
      <c r="AJ2225" s="267"/>
      <c r="AK2225" s="267"/>
      <c r="AL2225" s="267"/>
      <c r="AM2225" s="267"/>
      <c r="AN2225" s="267"/>
      <c r="AO2225" s="267"/>
      <c r="AP2225" s="267"/>
      <c r="AQ2225" s="267"/>
      <c r="AR2225" s="267"/>
      <c r="AS2225" s="267"/>
      <c r="AT2225" s="267"/>
      <c r="AU2225" s="267"/>
      <c r="AV2225" s="267"/>
      <c r="AW2225" s="267"/>
      <c r="AX2225" s="267"/>
      <c r="AY2225" s="267"/>
      <c r="AZ2225" s="267"/>
      <c r="BA2225" s="267"/>
      <c r="BB2225" s="267"/>
      <c r="BC2225" s="267"/>
      <c r="BD2225" s="267"/>
      <c r="BE2225" s="267"/>
      <c r="BF2225" s="267"/>
      <c r="BG2225" s="267"/>
      <c r="BH2225" s="267"/>
      <c r="BI2225" s="267"/>
      <c r="BJ2225" s="267"/>
      <c r="BK2225" s="267"/>
      <c r="BL2225" s="267"/>
      <c r="BM2225" s="267"/>
      <c r="BN2225" s="267"/>
      <c r="BO2225" s="267"/>
      <c r="BP2225" s="267"/>
      <c r="BQ2225" s="267"/>
      <c r="BR2225" s="267"/>
      <c r="BS2225" s="267"/>
      <c r="BT2225" s="267"/>
      <c r="BU2225" s="267"/>
      <c r="BV2225" s="267"/>
      <c r="BW2225" s="267"/>
      <c r="BX2225" s="267"/>
      <c r="BY2225" s="267"/>
      <c r="BZ2225" s="267"/>
      <c r="CA2225" s="267"/>
      <c r="CB2225" s="267"/>
      <c r="CC2225" s="267"/>
      <c r="CD2225" s="267"/>
      <c r="CE2225" s="267"/>
      <c r="CF2225" s="267"/>
      <c r="CG2225" s="267"/>
      <c r="CH2225" s="267"/>
      <c r="CI2225" s="267"/>
      <c r="CJ2225" s="267"/>
      <c r="CK2225" s="267"/>
      <c r="CL2225" s="267"/>
      <c r="CM2225" s="267"/>
      <c r="CN2225" s="267"/>
      <c r="CO2225" s="267"/>
      <c r="CP2225" s="267"/>
      <c r="CQ2225" s="267"/>
      <c r="CR2225" s="267"/>
      <c r="CS2225" s="267"/>
      <c r="CT2225" s="267"/>
      <c r="CU2225" s="267"/>
      <c r="CV2225" s="267"/>
      <c r="CW2225" s="267"/>
      <c r="CX2225" s="267"/>
      <c r="CY2225" s="267"/>
      <c r="CZ2225" s="267"/>
      <c r="DA2225" s="267"/>
      <c r="DB2225" s="267"/>
      <c r="DC2225" s="267"/>
      <c r="DD2225" s="267"/>
      <c r="DE2225" s="267"/>
      <c r="DF2225" s="267"/>
      <c r="DG2225" s="267"/>
      <c r="DH2225" s="267"/>
      <c r="DI2225" s="267"/>
      <c r="DJ2225" s="267"/>
      <c r="DK2225" s="267"/>
      <c r="DL2225" s="267"/>
      <c r="DM2225" s="267"/>
      <c r="DN2225" s="267"/>
      <c r="DO2225" s="267"/>
      <c r="DP2225" s="267"/>
      <c r="DQ2225" s="267"/>
      <c r="DR2225" s="267"/>
      <c r="DS2225" s="267"/>
      <c r="DT2225" s="267"/>
      <c r="DU2225" s="267"/>
      <c r="DV2225" s="267"/>
      <c r="DW2225" s="267"/>
      <c r="DX2225" s="267"/>
      <c r="DY2225" s="267"/>
      <c r="DZ2225" s="267"/>
      <c r="EA2225" s="267"/>
      <c r="EB2225" s="267"/>
      <c r="EC2225" s="267"/>
      <c r="ED2225" s="267"/>
      <c r="EE2225" s="267"/>
      <c r="EF2225" s="267"/>
      <c r="EG2225" s="267"/>
      <c r="EH2225" s="267"/>
      <c r="EI2225" s="267"/>
      <c r="EJ2225" s="267"/>
      <c r="EK2225" s="267"/>
      <c r="EL2225" s="267"/>
      <c r="EM2225" s="267"/>
      <c r="EN2225" s="267"/>
      <c r="EO2225" s="267"/>
      <c r="EP2225" s="267"/>
      <c r="EQ2225" s="267"/>
      <c r="ER2225" s="267"/>
      <c r="ES2225" s="267"/>
      <c r="ET2225" s="267"/>
      <c r="EU2225" s="267"/>
      <c r="EV2225" s="267"/>
      <c r="EW2225" s="267"/>
      <c r="EX2225" s="267"/>
      <c r="EY2225" s="267"/>
      <c r="EZ2225" s="267"/>
      <c r="FA2225" s="267"/>
      <c r="FB2225" s="267"/>
      <c r="FC2225" s="267"/>
      <c r="FD2225" s="267"/>
      <c r="FE2225" s="267"/>
      <c r="FF2225" s="267"/>
      <c r="FG2225" s="267"/>
      <c r="FH2225" s="267"/>
      <c r="FI2225" s="267"/>
      <c r="FJ2225" s="267"/>
      <c r="FK2225" s="267"/>
      <c r="FL2225" s="267"/>
      <c r="FM2225" s="267"/>
      <c r="FN2225" s="267"/>
      <c r="FO2225" s="267"/>
      <c r="FP2225" s="267"/>
      <c r="FQ2225" s="267"/>
      <c r="FR2225" s="267"/>
      <c r="FS2225" s="267"/>
      <c r="FT2225" s="267"/>
      <c r="FU2225" s="267"/>
      <c r="FV2225" s="267"/>
      <c r="FW2225" s="267"/>
      <c r="FX2225" s="267"/>
      <c r="FY2225" s="267"/>
      <c r="FZ2225" s="267"/>
      <c r="GA2225" s="267"/>
      <c r="GB2225" s="267"/>
      <c r="GC2225" s="267"/>
      <c r="GD2225" s="267"/>
      <c r="GE2225" s="267"/>
      <c r="GF2225" s="267"/>
      <c r="GG2225" s="267"/>
      <c r="GH2225" s="267"/>
      <c r="GI2225" s="267"/>
      <c r="GJ2225" s="267"/>
      <c r="GK2225" s="267"/>
      <c r="GL2225" s="267"/>
      <c r="GM2225" s="267"/>
      <c r="GN2225" s="267"/>
      <c r="GO2225" s="267"/>
      <c r="GP2225" s="267"/>
      <c r="GQ2225" s="267"/>
      <c r="GR2225" s="267"/>
      <c r="GS2225" s="267"/>
      <c r="GT2225" s="267"/>
      <c r="GU2225" s="267"/>
      <c r="GV2225" s="267"/>
      <c r="GW2225" s="267"/>
      <c r="GX2225" s="267"/>
      <c r="GY2225" s="267"/>
      <c r="GZ2225" s="267"/>
      <c r="HA2225" s="267"/>
      <c r="HB2225" s="267"/>
      <c r="HC2225" s="267"/>
      <c r="HD2225" s="267"/>
      <c r="HE2225" s="267"/>
      <c r="HF2225" s="267"/>
      <c r="HG2225" s="267"/>
      <c r="HH2225" s="267"/>
      <c r="HI2225" s="267"/>
      <c r="HJ2225" s="267"/>
      <c r="HK2225" s="267"/>
      <c r="HL2225" s="267"/>
      <c r="HM2225" s="267"/>
      <c r="HN2225" s="267"/>
      <c r="HO2225" s="267"/>
      <c r="HP2225" s="267"/>
      <c r="HQ2225" s="267"/>
      <c r="HR2225" s="267"/>
      <c r="HS2225" s="267"/>
      <c r="HT2225" s="267"/>
      <c r="HU2225" s="267"/>
      <c r="HV2225" s="267"/>
      <c r="HW2225" s="267"/>
      <c r="HX2225" s="267"/>
      <c r="HY2225" s="267"/>
      <c r="HZ2225" s="267"/>
      <c r="IA2225" s="267"/>
      <c r="IB2225" s="267"/>
      <c r="IC2225" s="267"/>
      <c r="ID2225" s="267"/>
      <c r="IE2225" s="267"/>
      <c r="IF2225" s="267"/>
      <c r="IG2225" s="267"/>
      <c r="IH2225" s="267"/>
      <c r="II2225" s="267"/>
      <c r="IJ2225" s="267"/>
      <c r="IK2225" s="267"/>
      <c r="IL2225" s="267"/>
      <c r="IM2225" s="267"/>
      <c r="IN2225" s="267"/>
      <c r="IO2225" s="267"/>
      <c r="IP2225" s="267"/>
      <c r="IQ2225" s="267"/>
      <c r="IR2225" s="267"/>
      <c r="IS2225" s="267"/>
      <c r="IT2225" s="267"/>
      <c r="IU2225" s="267"/>
    </row>
    <row r="2226" spans="1:255" s="268" customFormat="1" ht="12.75">
      <c r="A2226" s="267"/>
      <c r="B2226" s="267"/>
      <c r="C2226" s="267"/>
      <c r="D2226" s="267"/>
      <c r="E2226" s="267"/>
      <c r="F2226" s="267"/>
      <c r="G2226" s="267"/>
      <c r="H2226" s="267"/>
      <c r="I2226" s="267"/>
      <c r="J2226" s="267"/>
      <c r="K2226" s="267"/>
      <c r="L2226" s="267"/>
      <c r="M2226" s="267"/>
      <c r="N2226" s="267"/>
      <c r="O2226" s="267"/>
      <c r="P2226" s="267"/>
      <c r="Q2226" s="267"/>
      <c r="R2226" s="267"/>
      <c r="S2226" s="267"/>
      <c r="T2226" s="267"/>
      <c r="U2226" s="267"/>
      <c r="V2226" s="267"/>
      <c r="W2226" s="267"/>
      <c r="X2226" s="267"/>
      <c r="Y2226" s="267"/>
      <c r="Z2226" s="267"/>
      <c r="AA2226" s="267"/>
      <c r="AB2226" s="267"/>
      <c r="AC2226" s="267"/>
      <c r="AD2226" s="267"/>
      <c r="AE2226" s="267"/>
      <c r="AF2226" s="267"/>
      <c r="AG2226" s="267"/>
      <c r="AH2226" s="267"/>
      <c r="AI2226" s="267"/>
      <c r="AJ2226" s="267"/>
      <c r="AK2226" s="267"/>
      <c r="AL2226" s="267"/>
      <c r="AM2226" s="267"/>
      <c r="AN2226" s="267"/>
      <c r="AO2226" s="267"/>
      <c r="AP2226" s="267"/>
      <c r="AQ2226" s="267"/>
      <c r="AR2226" s="267"/>
      <c r="AS2226" s="267"/>
      <c r="AT2226" s="267"/>
      <c r="AU2226" s="267"/>
      <c r="AV2226" s="267"/>
      <c r="AW2226" s="267"/>
      <c r="AX2226" s="267"/>
      <c r="AY2226" s="267"/>
      <c r="AZ2226" s="267"/>
      <c r="BA2226" s="267"/>
      <c r="BB2226" s="267"/>
      <c r="BC2226" s="267"/>
      <c r="BD2226" s="267"/>
      <c r="BE2226" s="267"/>
      <c r="BF2226" s="267"/>
      <c r="BG2226" s="267"/>
      <c r="BH2226" s="267"/>
      <c r="BI2226" s="267"/>
      <c r="BJ2226" s="267"/>
      <c r="BK2226" s="267"/>
      <c r="BL2226" s="267"/>
      <c r="BM2226" s="267"/>
      <c r="BN2226" s="267"/>
      <c r="BO2226" s="267"/>
      <c r="BP2226" s="267"/>
      <c r="BQ2226" s="267"/>
      <c r="BR2226" s="267"/>
      <c r="BS2226" s="267"/>
      <c r="BT2226" s="267"/>
      <c r="BU2226" s="267"/>
      <c r="BV2226" s="267"/>
      <c r="BW2226" s="267"/>
      <c r="BX2226" s="267"/>
      <c r="BY2226" s="267"/>
      <c r="BZ2226" s="267"/>
      <c r="CA2226" s="267"/>
      <c r="CB2226" s="267"/>
      <c r="CC2226" s="267"/>
      <c r="CD2226" s="267"/>
      <c r="CE2226" s="267"/>
      <c r="CF2226" s="267"/>
      <c r="CG2226" s="267"/>
      <c r="CH2226" s="267"/>
      <c r="CI2226" s="267"/>
      <c r="CJ2226" s="267"/>
      <c r="CK2226" s="267"/>
      <c r="CL2226" s="267"/>
      <c r="CM2226" s="267"/>
      <c r="CN2226" s="267"/>
      <c r="CO2226" s="267"/>
      <c r="CP2226" s="267"/>
      <c r="CQ2226" s="267"/>
      <c r="CR2226" s="267"/>
      <c r="CS2226" s="267"/>
      <c r="CT2226" s="267"/>
      <c r="CU2226" s="267"/>
      <c r="CV2226" s="267"/>
      <c r="CW2226" s="267"/>
      <c r="CX2226" s="267"/>
      <c r="CY2226" s="267"/>
      <c r="CZ2226" s="267"/>
      <c r="DA2226" s="267"/>
      <c r="DB2226" s="267"/>
      <c r="DC2226" s="267"/>
      <c r="DD2226" s="267"/>
      <c r="DE2226" s="267"/>
      <c r="DF2226" s="267"/>
      <c r="DG2226" s="267"/>
      <c r="DH2226" s="267"/>
      <c r="DI2226" s="267"/>
      <c r="DJ2226" s="267"/>
      <c r="DK2226" s="267"/>
      <c r="DL2226" s="267"/>
      <c r="DM2226" s="267"/>
      <c r="DN2226" s="267"/>
      <c r="DO2226" s="267"/>
      <c r="DP2226" s="267"/>
      <c r="DQ2226" s="267"/>
      <c r="DR2226" s="267"/>
      <c r="DS2226" s="267"/>
      <c r="DT2226" s="267"/>
      <c r="DU2226" s="267"/>
      <c r="DV2226" s="267"/>
      <c r="DW2226" s="267"/>
      <c r="DX2226" s="267"/>
      <c r="DY2226" s="267"/>
      <c r="DZ2226" s="267"/>
      <c r="EA2226" s="267"/>
      <c r="EB2226" s="267"/>
      <c r="EC2226" s="267"/>
      <c r="ED2226" s="267"/>
      <c r="EE2226" s="267"/>
      <c r="EF2226" s="267"/>
      <c r="EG2226" s="267"/>
      <c r="EH2226" s="267"/>
      <c r="EI2226" s="267"/>
      <c r="EJ2226" s="267"/>
      <c r="EK2226" s="267"/>
      <c r="EL2226" s="267"/>
      <c r="EM2226" s="267"/>
      <c r="EN2226" s="267"/>
      <c r="EO2226" s="267"/>
      <c r="EP2226" s="267"/>
      <c r="EQ2226" s="267"/>
      <c r="ER2226" s="267"/>
      <c r="ES2226" s="267"/>
      <c r="ET2226" s="267"/>
      <c r="EU2226" s="267"/>
      <c r="EV2226" s="267"/>
      <c r="EW2226" s="267"/>
      <c r="EX2226" s="267"/>
      <c r="EY2226" s="267"/>
      <c r="EZ2226" s="267"/>
      <c r="FA2226" s="267"/>
      <c r="FB2226" s="267"/>
      <c r="FC2226" s="267"/>
      <c r="FD2226" s="267"/>
      <c r="FE2226" s="267"/>
      <c r="FF2226" s="267"/>
      <c r="FG2226" s="267"/>
      <c r="FH2226" s="267"/>
      <c r="FI2226" s="267"/>
      <c r="FJ2226" s="267"/>
      <c r="FK2226" s="267"/>
      <c r="FL2226" s="267"/>
      <c r="FM2226" s="267"/>
      <c r="FN2226" s="267"/>
      <c r="FO2226" s="267"/>
      <c r="FP2226" s="267"/>
      <c r="FQ2226" s="267"/>
      <c r="FR2226" s="267"/>
      <c r="FS2226" s="267"/>
      <c r="FT2226" s="267"/>
      <c r="FU2226" s="267"/>
      <c r="FV2226" s="267"/>
      <c r="FW2226" s="267"/>
      <c r="FX2226" s="267"/>
      <c r="FY2226" s="267"/>
      <c r="FZ2226" s="267"/>
      <c r="GA2226" s="267"/>
      <c r="GB2226" s="267"/>
      <c r="GC2226" s="267"/>
      <c r="GD2226" s="267"/>
      <c r="GE2226" s="267"/>
      <c r="GF2226" s="267"/>
      <c r="GG2226" s="267"/>
      <c r="GH2226" s="267"/>
      <c r="GI2226" s="267"/>
      <c r="GJ2226" s="267"/>
      <c r="GK2226" s="267"/>
      <c r="GL2226" s="267"/>
      <c r="GM2226" s="267"/>
      <c r="GN2226" s="267"/>
      <c r="GO2226" s="267"/>
      <c r="GP2226" s="267"/>
      <c r="GQ2226" s="267"/>
      <c r="GR2226" s="267"/>
      <c r="GS2226" s="267"/>
      <c r="GT2226" s="267"/>
      <c r="GU2226" s="267"/>
      <c r="GV2226" s="267"/>
      <c r="GW2226" s="267"/>
      <c r="GX2226" s="267"/>
      <c r="GY2226" s="267"/>
      <c r="GZ2226" s="267"/>
      <c r="HA2226" s="267"/>
      <c r="HB2226" s="267"/>
      <c r="HC2226" s="267"/>
      <c r="HD2226" s="267"/>
      <c r="HE2226" s="267"/>
      <c r="HF2226" s="267"/>
      <c r="HG2226" s="267"/>
      <c r="HH2226" s="267"/>
      <c r="HI2226" s="267"/>
      <c r="HJ2226" s="267"/>
      <c r="HK2226" s="267"/>
      <c r="HL2226" s="267"/>
      <c r="HM2226" s="267"/>
      <c r="HN2226" s="267"/>
      <c r="HO2226" s="267"/>
      <c r="HP2226" s="267"/>
      <c r="HQ2226" s="267"/>
      <c r="HR2226" s="267"/>
      <c r="HS2226" s="267"/>
      <c r="HT2226" s="267"/>
      <c r="HU2226" s="267"/>
      <c r="HV2226" s="267"/>
      <c r="HW2226" s="267"/>
      <c r="HX2226" s="267"/>
      <c r="HY2226" s="267"/>
      <c r="HZ2226" s="267"/>
      <c r="IA2226" s="267"/>
      <c r="IB2226" s="267"/>
      <c r="IC2226" s="267"/>
      <c r="ID2226" s="267"/>
      <c r="IE2226" s="267"/>
      <c r="IF2226" s="267"/>
      <c r="IG2226" s="267"/>
      <c r="IH2226" s="267"/>
      <c r="II2226" s="267"/>
      <c r="IJ2226" s="267"/>
      <c r="IK2226" s="267"/>
      <c r="IL2226" s="267"/>
      <c r="IM2226" s="267"/>
      <c r="IN2226" s="267"/>
      <c r="IO2226" s="267"/>
      <c r="IP2226" s="267"/>
      <c r="IQ2226" s="267"/>
      <c r="IR2226" s="267"/>
      <c r="IS2226" s="267"/>
      <c r="IT2226" s="267"/>
      <c r="IU2226" s="267"/>
    </row>
    <row r="2227" spans="1:255" s="268" customFormat="1" ht="12.75">
      <c r="A2227" s="267"/>
      <c r="B2227" s="267"/>
      <c r="C2227" s="267"/>
      <c r="D2227" s="267"/>
      <c r="E2227" s="267"/>
      <c r="F2227" s="267"/>
      <c r="G2227" s="267"/>
      <c r="H2227" s="267"/>
      <c r="I2227" s="267"/>
      <c r="J2227" s="267"/>
      <c r="K2227" s="267"/>
      <c r="L2227" s="267"/>
      <c r="M2227" s="267"/>
      <c r="N2227" s="267"/>
      <c r="O2227" s="267"/>
      <c r="P2227" s="267"/>
      <c r="Q2227" s="267"/>
      <c r="R2227" s="267"/>
      <c r="S2227" s="267"/>
      <c r="T2227" s="267"/>
      <c r="U2227" s="267"/>
      <c r="V2227" s="267"/>
      <c r="W2227" s="267"/>
      <c r="X2227" s="267"/>
      <c r="Y2227" s="267"/>
      <c r="Z2227" s="267"/>
      <c r="AA2227" s="267"/>
      <c r="AB2227" s="267"/>
      <c r="AC2227" s="267"/>
      <c r="AD2227" s="267"/>
      <c r="AE2227" s="267"/>
      <c r="AF2227" s="267"/>
      <c r="AG2227" s="267"/>
      <c r="AH2227" s="267"/>
      <c r="AI2227" s="267"/>
      <c r="AJ2227" s="267"/>
      <c r="AK2227" s="267"/>
      <c r="AL2227" s="267"/>
      <c r="AM2227" s="267"/>
      <c r="AN2227" s="267"/>
      <c r="AO2227" s="267"/>
      <c r="AP2227" s="267"/>
      <c r="AQ2227" s="267"/>
      <c r="AR2227" s="267"/>
      <c r="AS2227" s="267"/>
      <c r="AT2227" s="267"/>
      <c r="AU2227" s="267"/>
      <c r="AV2227" s="267"/>
      <c r="AW2227" s="267"/>
      <c r="AX2227" s="267"/>
      <c r="AY2227" s="267"/>
      <c r="AZ2227" s="267"/>
      <c r="BA2227" s="267"/>
      <c r="BB2227" s="267"/>
      <c r="BC2227" s="267"/>
      <c r="BD2227" s="267"/>
      <c r="BE2227" s="267"/>
      <c r="BF2227" s="267"/>
      <c r="BG2227" s="267"/>
      <c r="BH2227" s="267"/>
      <c r="BI2227" s="267"/>
      <c r="BJ2227" s="267"/>
      <c r="BK2227" s="267"/>
      <c r="BL2227" s="267"/>
      <c r="BM2227" s="267"/>
      <c r="BN2227" s="267"/>
      <c r="BO2227" s="267"/>
      <c r="BP2227" s="267"/>
      <c r="BQ2227" s="267"/>
      <c r="BR2227" s="267"/>
      <c r="BS2227" s="267"/>
      <c r="BT2227" s="267"/>
      <c r="BU2227" s="267"/>
      <c r="BV2227" s="267"/>
      <c r="BW2227" s="267"/>
      <c r="BX2227" s="267"/>
      <c r="BY2227" s="267"/>
      <c r="BZ2227" s="267"/>
      <c r="CA2227" s="267"/>
      <c r="CB2227" s="267"/>
      <c r="CC2227" s="267"/>
      <c r="CD2227" s="267"/>
      <c r="CE2227" s="267"/>
      <c r="CF2227" s="267"/>
      <c r="CG2227" s="267"/>
      <c r="CH2227" s="267"/>
      <c r="CI2227" s="267"/>
      <c r="CJ2227" s="267"/>
      <c r="CK2227" s="267"/>
      <c r="CL2227" s="267"/>
      <c r="CM2227" s="267"/>
      <c r="CN2227" s="267"/>
      <c r="CO2227" s="267"/>
      <c r="CP2227" s="267"/>
      <c r="CQ2227" s="267"/>
      <c r="CR2227" s="267"/>
      <c r="CS2227" s="267"/>
      <c r="CT2227" s="267"/>
      <c r="CU2227" s="267"/>
      <c r="CV2227" s="267"/>
      <c r="CW2227" s="267"/>
      <c r="CX2227" s="267"/>
      <c r="CY2227" s="267"/>
      <c r="CZ2227" s="267"/>
      <c r="DA2227" s="267"/>
      <c r="DB2227" s="267"/>
      <c r="DC2227" s="267"/>
      <c r="DD2227" s="267"/>
      <c r="DE2227" s="267"/>
      <c r="DF2227" s="267"/>
      <c r="DG2227" s="267"/>
      <c r="DH2227" s="267"/>
      <c r="DI2227" s="267"/>
      <c r="DJ2227" s="267"/>
      <c r="DK2227" s="267"/>
      <c r="DL2227" s="267"/>
      <c r="DM2227" s="267"/>
      <c r="DN2227" s="267"/>
      <c r="DO2227" s="267"/>
      <c r="DP2227" s="267"/>
      <c r="DQ2227" s="267"/>
      <c r="DR2227" s="267"/>
      <c r="DS2227" s="267"/>
      <c r="DT2227" s="267"/>
      <c r="DU2227" s="267"/>
      <c r="DV2227" s="267"/>
      <c r="DW2227" s="267"/>
      <c r="DX2227" s="267"/>
      <c r="DY2227" s="267"/>
      <c r="DZ2227" s="267"/>
      <c r="EA2227" s="267"/>
      <c r="EB2227" s="267"/>
      <c r="EC2227" s="267"/>
      <c r="ED2227" s="267"/>
      <c r="EE2227" s="267"/>
      <c r="EF2227" s="267"/>
      <c r="EG2227" s="267"/>
      <c r="EH2227" s="267"/>
      <c r="EI2227" s="267"/>
      <c r="EJ2227" s="267"/>
      <c r="EK2227" s="267"/>
      <c r="EL2227" s="267"/>
      <c r="EM2227" s="267"/>
      <c r="EN2227" s="267"/>
      <c r="EO2227" s="267"/>
      <c r="EP2227" s="267"/>
      <c r="EQ2227" s="267"/>
      <c r="ER2227" s="267"/>
      <c r="ES2227" s="267"/>
      <c r="ET2227" s="267"/>
      <c r="EU2227" s="267"/>
      <c r="EV2227" s="267"/>
      <c r="EW2227" s="267"/>
      <c r="EX2227" s="267"/>
      <c r="EY2227" s="267"/>
      <c r="EZ2227" s="267"/>
      <c r="FA2227" s="267"/>
      <c r="FB2227" s="267"/>
      <c r="FC2227" s="267"/>
      <c r="FD2227" s="267"/>
      <c r="FE2227" s="267"/>
      <c r="FF2227" s="267"/>
      <c r="FG2227" s="267"/>
      <c r="FH2227" s="267"/>
      <c r="FI2227" s="267"/>
      <c r="FJ2227" s="267"/>
      <c r="FK2227" s="267"/>
      <c r="FL2227" s="267"/>
      <c r="FM2227" s="267"/>
      <c r="FN2227" s="267"/>
      <c r="FO2227" s="267"/>
      <c r="FP2227" s="267"/>
      <c r="FQ2227" s="267"/>
      <c r="FR2227" s="267"/>
      <c r="FS2227" s="267"/>
      <c r="FT2227" s="267"/>
      <c r="FU2227" s="267"/>
      <c r="FV2227" s="267"/>
      <c r="FW2227" s="267"/>
      <c r="FX2227" s="267"/>
      <c r="FY2227" s="267"/>
      <c r="FZ2227" s="267"/>
      <c r="GA2227" s="267"/>
      <c r="GB2227" s="267"/>
      <c r="GC2227" s="267"/>
      <c r="GD2227" s="267"/>
      <c r="GE2227" s="267"/>
      <c r="GF2227" s="267"/>
      <c r="GG2227" s="267"/>
      <c r="GH2227" s="267"/>
      <c r="GI2227" s="267"/>
      <c r="GJ2227" s="267"/>
      <c r="GK2227" s="267"/>
      <c r="GL2227" s="267"/>
      <c r="GM2227" s="267"/>
      <c r="GN2227" s="267"/>
      <c r="GO2227" s="267"/>
      <c r="GP2227" s="267"/>
      <c r="GQ2227" s="267"/>
      <c r="GR2227" s="267"/>
      <c r="GS2227" s="267"/>
      <c r="GT2227" s="267"/>
      <c r="GU2227" s="267"/>
      <c r="GV2227" s="267"/>
      <c r="GW2227" s="267"/>
      <c r="GX2227" s="267"/>
      <c r="GY2227" s="267"/>
      <c r="GZ2227" s="267"/>
      <c r="HA2227" s="267"/>
      <c r="HB2227" s="267"/>
      <c r="HC2227" s="267"/>
      <c r="HD2227" s="267"/>
      <c r="HE2227" s="267"/>
      <c r="HF2227" s="267"/>
      <c r="HG2227" s="267"/>
      <c r="HH2227" s="267"/>
      <c r="HI2227" s="267"/>
      <c r="HJ2227" s="267"/>
      <c r="HK2227" s="267"/>
      <c r="HL2227" s="267"/>
      <c r="HM2227" s="267"/>
      <c r="HN2227" s="267"/>
      <c r="HO2227" s="267"/>
      <c r="HP2227" s="267"/>
      <c r="HQ2227" s="267"/>
      <c r="HR2227" s="267"/>
      <c r="HS2227" s="267"/>
      <c r="HT2227" s="267"/>
      <c r="HU2227" s="267"/>
      <c r="HV2227" s="267"/>
      <c r="HW2227" s="267"/>
      <c r="HX2227" s="267"/>
      <c r="HY2227" s="267"/>
      <c r="HZ2227" s="267"/>
      <c r="IA2227" s="267"/>
      <c r="IB2227" s="267"/>
      <c r="IC2227" s="267"/>
      <c r="ID2227" s="267"/>
      <c r="IE2227" s="267"/>
      <c r="IF2227" s="267"/>
      <c r="IG2227" s="267"/>
      <c r="IH2227" s="267"/>
      <c r="II2227" s="267"/>
      <c r="IJ2227" s="267"/>
      <c r="IK2227" s="267"/>
      <c r="IL2227" s="267"/>
      <c r="IM2227" s="267"/>
      <c r="IN2227" s="267"/>
      <c r="IO2227" s="267"/>
      <c r="IP2227" s="267"/>
      <c r="IQ2227" s="267"/>
      <c r="IR2227" s="267"/>
      <c r="IS2227" s="267"/>
      <c r="IT2227" s="267"/>
      <c r="IU2227" s="267"/>
    </row>
    <row r="2228" spans="1:255" s="268" customFormat="1" ht="12.75">
      <c r="A2228" s="267"/>
      <c r="B2228" s="267"/>
      <c r="C2228" s="267"/>
      <c r="D2228" s="267"/>
      <c r="E2228" s="267"/>
      <c r="F2228" s="267"/>
      <c r="G2228" s="267"/>
      <c r="H2228" s="267"/>
      <c r="I2228" s="267"/>
      <c r="J2228" s="267"/>
      <c r="K2228" s="267"/>
      <c r="L2228" s="267"/>
      <c r="M2228" s="267"/>
      <c r="N2228" s="267"/>
      <c r="O2228" s="267"/>
      <c r="P2228" s="267"/>
      <c r="Q2228" s="267"/>
      <c r="R2228" s="267"/>
      <c r="S2228" s="267"/>
      <c r="T2228" s="267"/>
      <c r="U2228" s="267"/>
      <c r="V2228" s="267"/>
      <c r="W2228" s="267"/>
      <c r="X2228" s="267"/>
      <c r="Y2228" s="267"/>
      <c r="Z2228" s="267"/>
      <c r="AA2228" s="267"/>
      <c r="AB2228" s="267"/>
      <c r="AC2228" s="267"/>
      <c r="AD2228" s="267"/>
      <c r="AE2228" s="267"/>
      <c r="AF2228" s="267"/>
      <c r="AG2228" s="267"/>
      <c r="AH2228" s="267"/>
      <c r="AI2228" s="267"/>
      <c r="AJ2228" s="267"/>
      <c r="AK2228" s="267"/>
      <c r="AL2228" s="267"/>
      <c r="AM2228" s="267"/>
      <c r="AN2228" s="267"/>
      <c r="AO2228" s="267"/>
      <c r="AP2228" s="267"/>
      <c r="AQ2228" s="267"/>
      <c r="AR2228" s="267"/>
      <c r="AS2228" s="267"/>
      <c r="AT2228" s="267"/>
      <c r="AU2228" s="267"/>
      <c r="AV2228" s="267"/>
      <c r="AW2228" s="267"/>
      <c r="AX2228" s="267"/>
      <c r="AY2228" s="267"/>
      <c r="AZ2228" s="267"/>
      <c r="BA2228" s="267"/>
      <c r="BB2228" s="267"/>
      <c r="BC2228" s="267"/>
      <c r="BD2228" s="267"/>
      <c r="BE2228" s="267"/>
      <c r="BF2228" s="267"/>
      <c r="BG2228" s="267"/>
      <c r="BH2228" s="267"/>
      <c r="BI2228" s="267"/>
      <c r="BJ2228" s="267"/>
      <c r="BK2228" s="267"/>
      <c r="BL2228" s="267"/>
      <c r="BM2228" s="267"/>
      <c r="BN2228" s="267"/>
      <c r="BO2228" s="267"/>
      <c r="BP2228" s="267"/>
      <c r="BQ2228" s="267"/>
      <c r="BR2228" s="267"/>
      <c r="BS2228" s="267"/>
      <c r="BT2228" s="267"/>
      <c r="BU2228" s="267"/>
      <c r="BV2228" s="267"/>
      <c r="BW2228" s="267"/>
      <c r="BX2228" s="267"/>
      <c r="BY2228" s="267"/>
      <c r="BZ2228" s="267"/>
      <c r="CA2228" s="267"/>
      <c r="CB2228" s="267"/>
      <c r="CC2228" s="267"/>
      <c r="CD2228" s="267"/>
      <c r="CE2228" s="267"/>
      <c r="CF2228" s="267"/>
      <c r="CG2228" s="267"/>
      <c r="CH2228" s="267"/>
      <c r="CI2228" s="267"/>
      <c r="CJ2228" s="267"/>
      <c r="CK2228" s="267"/>
      <c r="CL2228" s="267"/>
      <c r="CM2228" s="267"/>
      <c r="CN2228" s="267"/>
      <c r="CO2228" s="267"/>
      <c r="CP2228" s="267"/>
      <c r="CQ2228" s="267"/>
      <c r="CR2228" s="267"/>
      <c r="CS2228" s="267"/>
      <c r="CT2228" s="267"/>
      <c r="CU2228" s="267"/>
      <c r="CV2228" s="267"/>
      <c r="CW2228" s="267"/>
      <c r="CX2228" s="267"/>
      <c r="CY2228" s="267"/>
      <c r="CZ2228" s="267"/>
      <c r="DA2228" s="267"/>
      <c r="DB2228" s="267"/>
      <c r="DC2228" s="267"/>
      <c r="DD2228" s="267"/>
      <c r="DE2228" s="267"/>
      <c r="DF2228" s="267"/>
      <c r="DG2228" s="267"/>
      <c r="DH2228" s="267"/>
      <c r="DI2228" s="267"/>
      <c r="DJ2228" s="267"/>
      <c r="DK2228" s="267"/>
      <c r="DL2228" s="267"/>
      <c r="DM2228" s="267"/>
      <c r="DN2228" s="267"/>
      <c r="DO2228" s="267"/>
      <c r="DP2228" s="267"/>
      <c r="DQ2228" s="267"/>
      <c r="DR2228" s="267"/>
      <c r="DS2228" s="267"/>
      <c r="DT2228" s="267"/>
      <c r="DU2228" s="267"/>
      <c r="DV2228" s="267"/>
      <c r="DW2228" s="267"/>
      <c r="DX2228" s="267"/>
      <c r="DY2228" s="267"/>
      <c r="DZ2228" s="267"/>
      <c r="EA2228" s="267"/>
      <c r="EB2228" s="267"/>
      <c r="EC2228" s="267"/>
      <c r="ED2228" s="267"/>
      <c r="EE2228" s="267"/>
      <c r="EF2228" s="267"/>
      <c r="EG2228" s="267"/>
      <c r="EH2228" s="267"/>
      <c r="EI2228" s="267"/>
      <c r="EJ2228" s="267"/>
      <c r="EK2228" s="267"/>
      <c r="EL2228" s="267"/>
      <c r="EM2228" s="267"/>
      <c r="EN2228" s="267"/>
      <c r="EO2228" s="267"/>
      <c r="EP2228" s="267"/>
      <c r="EQ2228" s="267"/>
      <c r="ER2228" s="267"/>
      <c r="ES2228" s="267"/>
      <c r="ET2228" s="267"/>
      <c r="EU2228" s="267"/>
      <c r="EV2228" s="267"/>
      <c r="EW2228" s="267"/>
      <c r="EX2228" s="267"/>
      <c r="EY2228" s="267"/>
      <c r="EZ2228" s="267"/>
      <c r="FA2228" s="267"/>
      <c r="FB2228" s="267"/>
      <c r="FC2228" s="267"/>
      <c r="FD2228" s="267"/>
      <c r="FE2228" s="267"/>
      <c r="FF2228" s="267"/>
      <c r="FG2228" s="267"/>
      <c r="FH2228" s="267"/>
      <c r="FI2228" s="267"/>
      <c r="FJ2228" s="267"/>
      <c r="FK2228" s="267"/>
      <c r="FL2228" s="267"/>
      <c r="FM2228" s="267"/>
      <c r="FN2228" s="267"/>
      <c r="FO2228" s="267"/>
      <c r="FP2228" s="267"/>
      <c r="FQ2228" s="267"/>
      <c r="FR2228" s="267"/>
      <c r="FS2228" s="267"/>
      <c r="FT2228" s="267"/>
      <c r="FU2228" s="267"/>
      <c r="FV2228" s="267"/>
      <c r="FW2228" s="267"/>
      <c r="FX2228" s="267"/>
      <c r="FY2228" s="267"/>
      <c r="FZ2228" s="267"/>
      <c r="GA2228" s="267"/>
      <c r="GB2228" s="267"/>
      <c r="GC2228" s="267"/>
      <c r="GD2228" s="267"/>
      <c r="GE2228" s="267"/>
      <c r="GF2228" s="267"/>
      <c r="GG2228" s="267"/>
      <c r="GH2228" s="267"/>
      <c r="GI2228" s="267"/>
      <c r="GJ2228" s="267"/>
      <c r="GK2228" s="267"/>
      <c r="GL2228" s="267"/>
      <c r="GM2228" s="267"/>
      <c r="GN2228" s="267"/>
      <c r="GO2228" s="267"/>
      <c r="GP2228" s="267"/>
      <c r="GQ2228" s="267"/>
      <c r="GR2228" s="267"/>
      <c r="GS2228" s="267"/>
      <c r="GT2228" s="267"/>
      <c r="GU2228" s="267"/>
      <c r="GV2228" s="267"/>
      <c r="GW2228" s="267"/>
      <c r="GX2228" s="267"/>
      <c r="GY2228" s="267"/>
      <c r="GZ2228" s="267"/>
      <c r="HA2228" s="267"/>
      <c r="HB2228" s="267"/>
      <c r="HC2228" s="267"/>
      <c r="HD2228" s="267"/>
      <c r="HE2228" s="267"/>
      <c r="HF2228" s="267"/>
      <c r="HG2228" s="267"/>
      <c r="HH2228" s="267"/>
      <c r="HI2228" s="267"/>
      <c r="HJ2228" s="267"/>
      <c r="HK2228" s="267"/>
      <c r="HL2228" s="267"/>
      <c r="HM2228" s="267"/>
      <c r="HN2228" s="267"/>
      <c r="HO2228" s="267"/>
      <c r="HP2228" s="267"/>
      <c r="HQ2228" s="267"/>
      <c r="HR2228" s="267"/>
      <c r="HS2228" s="267"/>
      <c r="HT2228" s="267"/>
      <c r="HU2228" s="267"/>
      <c r="HV2228" s="267"/>
      <c r="HW2228" s="267"/>
      <c r="HX2228" s="267"/>
      <c r="HY2228" s="267"/>
      <c r="HZ2228" s="267"/>
      <c r="IA2228" s="267"/>
      <c r="IB2228" s="267"/>
      <c r="IC2228" s="267"/>
      <c r="ID2228" s="267"/>
      <c r="IE2228" s="267"/>
      <c r="IF2228" s="267"/>
      <c r="IG2228" s="267"/>
      <c r="IH2228" s="267"/>
      <c r="II2228" s="267"/>
      <c r="IJ2228" s="267"/>
      <c r="IK2228" s="267"/>
      <c r="IL2228" s="267"/>
      <c r="IM2228" s="267"/>
      <c r="IN2228" s="267"/>
      <c r="IO2228" s="267"/>
      <c r="IP2228" s="267"/>
      <c r="IQ2228" s="267"/>
      <c r="IR2228" s="267"/>
      <c r="IS2228" s="267"/>
      <c r="IT2228" s="267"/>
      <c r="IU2228" s="267"/>
    </row>
    <row r="2229" spans="1:255" s="268" customFormat="1" ht="12.75">
      <c r="A2229" s="267"/>
      <c r="B2229" s="267"/>
      <c r="C2229" s="267"/>
      <c r="D2229" s="267"/>
      <c r="E2229" s="267"/>
      <c r="F2229" s="267"/>
      <c r="G2229" s="267"/>
      <c r="H2229" s="267"/>
      <c r="I2229" s="267"/>
      <c r="J2229" s="267"/>
      <c r="K2229" s="267"/>
      <c r="L2229" s="267"/>
      <c r="M2229" s="267"/>
      <c r="N2229" s="267"/>
      <c r="O2229" s="267"/>
      <c r="P2229" s="267"/>
      <c r="Q2229" s="267"/>
      <c r="R2229" s="267"/>
      <c r="S2229" s="267"/>
      <c r="T2229" s="267"/>
      <c r="U2229" s="267"/>
      <c r="V2229" s="267"/>
      <c r="W2229" s="267"/>
      <c r="X2229" s="267"/>
      <c r="Y2229" s="267"/>
      <c r="Z2229" s="267"/>
      <c r="AA2229" s="267"/>
      <c r="AB2229" s="267"/>
      <c r="AC2229" s="267"/>
      <c r="AD2229" s="267"/>
      <c r="AE2229" s="267"/>
      <c r="AF2229" s="267"/>
      <c r="AG2229" s="267"/>
      <c r="AH2229" s="267"/>
      <c r="AI2229" s="267"/>
      <c r="AJ2229" s="267"/>
      <c r="AK2229" s="267"/>
      <c r="AL2229" s="267"/>
      <c r="AM2229" s="267"/>
      <c r="AN2229" s="267"/>
      <c r="AO2229" s="267"/>
      <c r="AP2229" s="267"/>
      <c r="AQ2229" s="267"/>
      <c r="AR2229" s="267"/>
      <c r="AS2229" s="267"/>
      <c r="AT2229" s="267"/>
      <c r="AU2229" s="267"/>
      <c r="AV2229" s="267"/>
      <c r="AW2229" s="267"/>
      <c r="AX2229" s="267"/>
      <c r="AY2229" s="267"/>
      <c r="AZ2229" s="267"/>
      <c r="BA2229" s="267"/>
      <c r="BB2229" s="267"/>
      <c r="BC2229" s="267"/>
      <c r="BD2229" s="267"/>
      <c r="BE2229" s="267"/>
      <c r="BF2229" s="267"/>
      <c r="BG2229" s="267"/>
      <c r="BH2229" s="267"/>
      <c r="BI2229" s="267"/>
      <c r="BJ2229" s="267"/>
      <c r="BK2229" s="267"/>
      <c r="BL2229" s="267"/>
      <c r="BM2229" s="267"/>
      <c r="BN2229" s="267"/>
      <c r="BO2229" s="267"/>
      <c r="BP2229" s="267"/>
      <c r="BQ2229" s="267"/>
      <c r="BR2229" s="267"/>
      <c r="BS2229" s="267"/>
      <c r="BT2229" s="267"/>
      <c r="BU2229" s="267"/>
      <c r="BV2229" s="267"/>
      <c r="BW2229" s="267"/>
      <c r="BX2229" s="267"/>
      <c r="BY2229" s="267"/>
      <c r="BZ2229" s="267"/>
      <c r="CA2229" s="267"/>
      <c r="CB2229" s="267"/>
      <c r="CC2229" s="267"/>
      <c r="CD2229" s="267"/>
      <c r="CE2229" s="267"/>
      <c r="CF2229" s="267"/>
      <c r="CG2229" s="267"/>
      <c r="CH2229" s="267"/>
      <c r="CI2229" s="267"/>
      <c r="CJ2229" s="267"/>
      <c r="CK2229" s="267"/>
      <c r="CL2229" s="267"/>
      <c r="CM2229" s="267"/>
      <c r="CN2229" s="267"/>
      <c r="CO2229" s="267"/>
      <c r="CP2229" s="267"/>
      <c r="CQ2229" s="267"/>
      <c r="CR2229" s="267"/>
      <c r="CS2229" s="267"/>
      <c r="CT2229" s="267"/>
      <c r="CU2229" s="267"/>
      <c r="CV2229" s="267"/>
      <c r="CW2229" s="267"/>
      <c r="CX2229" s="267"/>
      <c r="CY2229" s="267"/>
      <c r="CZ2229" s="267"/>
      <c r="DA2229" s="267"/>
      <c r="DB2229" s="267"/>
      <c r="DC2229" s="267"/>
      <c r="DD2229" s="267"/>
      <c r="DE2229" s="267"/>
      <c r="DF2229" s="267"/>
      <c r="DG2229" s="267"/>
      <c r="DH2229" s="267"/>
      <c r="DI2229" s="267"/>
      <c r="DJ2229" s="267"/>
      <c r="DK2229" s="267"/>
      <c r="DL2229" s="267"/>
      <c r="DM2229" s="267"/>
      <c r="DN2229" s="267"/>
      <c r="DO2229" s="267"/>
      <c r="DP2229" s="267"/>
      <c r="DQ2229" s="267"/>
      <c r="DR2229" s="267"/>
      <c r="DS2229" s="267"/>
      <c r="DT2229" s="267"/>
      <c r="DU2229" s="267"/>
      <c r="DV2229" s="267"/>
      <c r="DW2229" s="267"/>
      <c r="DX2229" s="267"/>
      <c r="DY2229" s="267"/>
      <c r="DZ2229" s="267"/>
      <c r="EA2229" s="267"/>
      <c r="EB2229" s="267"/>
      <c r="EC2229" s="267"/>
      <c r="ED2229" s="267"/>
      <c r="EE2229" s="267"/>
      <c r="EF2229" s="267"/>
      <c r="EG2229" s="267"/>
      <c r="EH2229" s="267"/>
      <c r="EI2229" s="267"/>
      <c r="EJ2229" s="267"/>
      <c r="EK2229" s="267"/>
      <c r="EL2229" s="267"/>
      <c r="EM2229" s="267"/>
      <c r="EN2229" s="267"/>
      <c r="EO2229" s="267"/>
      <c r="EP2229" s="267"/>
      <c r="EQ2229" s="267"/>
      <c r="ER2229" s="267"/>
      <c r="ES2229" s="267"/>
      <c r="ET2229" s="267"/>
      <c r="EU2229" s="267"/>
      <c r="EV2229" s="267"/>
      <c r="EW2229" s="267"/>
      <c r="EX2229" s="267"/>
      <c r="EY2229" s="267"/>
      <c r="EZ2229" s="267"/>
      <c r="FA2229" s="267"/>
      <c r="FB2229" s="267"/>
      <c r="FC2229" s="267"/>
      <c r="FD2229" s="267"/>
      <c r="FE2229" s="267"/>
      <c r="FF2229" s="267"/>
      <c r="FG2229" s="267"/>
      <c r="FH2229" s="267"/>
      <c r="FI2229" s="267"/>
      <c r="FJ2229" s="267"/>
      <c r="FK2229" s="267"/>
      <c r="FL2229" s="267"/>
      <c r="FM2229" s="267"/>
      <c r="FN2229" s="267"/>
      <c r="FO2229" s="267"/>
      <c r="FP2229" s="267"/>
      <c r="FQ2229" s="267"/>
      <c r="FR2229" s="267"/>
      <c r="FS2229" s="267"/>
      <c r="FT2229" s="267"/>
      <c r="FU2229" s="267"/>
      <c r="FV2229" s="267"/>
      <c r="FW2229" s="267"/>
      <c r="FX2229" s="267"/>
      <c r="FY2229" s="267"/>
      <c r="FZ2229" s="267"/>
      <c r="GA2229" s="267"/>
      <c r="GB2229" s="267"/>
      <c r="GC2229" s="267"/>
      <c r="GD2229" s="267"/>
      <c r="GE2229" s="267"/>
      <c r="GF2229" s="267"/>
      <c r="GG2229" s="267"/>
      <c r="GH2229" s="267"/>
      <c r="GI2229" s="267"/>
      <c r="GJ2229" s="267"/>
      <c r="GK2229" s="267"/>
      <c r="GL2229" s="267"/>
      <c r="GM2229" s="267"/>
      <c r="GN2229" s="267"/>
      <c r="GO2229" s="267"/>
      <c r="GP2229" s="267"/>
      <c r="GQ2229" s="267"/>
      <c r="GR2229" s="267"/>
      <c r="GS2229" s="267"/>
      <c r="GT2229" s="267"/>
      <c r="GU2229" s="267"/>
      <c r="GV2229" s="267"/>
      <c r="GW2229" s="267"/>
      <c r="GX2229" s="267"/>
      <c r="GY2229" s="267"/>
      <c r="GZ2229" s="267"/>
      <c r="HA2229" s="267"/>
      <c r="HB2229" s="267"/>
      <c r="HC2229" s="267"/>
      <c r="HD2229" s="267"/>
      <c r="HE2229" s="267"/>
      <c r="HF2229" s="267"/>
      <c r="HG2229" s="267"/>
      <c r="HH2229" s="267"/>
      <c r="HI2229" s="267"/>
      <c r="HJ2229" s="267"/>
      <c r="HK2229" s="267"/>
      <c r="HL2229" s="267"/>
      <c r="HM2229" s="267"/>
      <c r="HN2229" s="267"/>
      <c r="HO2229" s="267"/>
      <c r="HP2229" s="267"/>
      <c r="HQ2229" s="267"/>
      <c r="HR2229" s="267"/>
      <c r="HS2229" s="267"/>
      <c r="HT2229" s="267"/>
      <c r="HU2229" s="267"/>
      <c r="HV2229" s="267"/>
      <c r="HW2229" s="267"/>
      <c r="HX2229" s="267"/>
      <c r="HY2229" s="267"/>
      <c r="HZ2229" s="267"/>
      <c r="IA2229" s="267"/>
      <c r="IB2229" s="267"/>
      <c r="IC2229" s="267"/>
      <c r="ID2229" s="267"/>
      <c r="IE2229" s="267"/>
      <c r="IF2229" s="267"/>
      <c r="IG2229" s="267"/>
      <c r="IH2229" s="267"/>
      <c r="II2229" s="267"/>
      <c r="IJ2229" s="267"/>
      <c r="IK2229" s="267"/>
      <c r="IL2229" s="267"/>
      <c r="IM2229" s="267"/>
      <c r="IN2229" s="267"/>
      <c r="IO2229" s="267"/>
      <c r="IP2229" s="267"/>
      <c r="IQ2229" s="267"/>
      <c r="IR2229" s="267"/>
      <c r="IS2229" s="267"/>
      <c r="IT2229" s="267"/>
      <c r="IU2229" s="267"/>
    </row>
    <row r="2230" spans="1:255" s="268" customFormat="1" ht="12.75">
      <c r="A2230" s="267"/>
      <c r="B2230" s="267"/>
      <c r="C2230" s="267"/>
      <c r="D2230" s="267"/>
      <c r="E2230" s="267"/>
      <c r="F2230" s="267"/>
      <c r="G2230" s="267"/>
      <c r="H2230" s="267"/>
      <c r="I2230" s="267"/>
      <c r="J2230" s="267"/>
      <c r="K2230" s="267"/>
      <c r="L2230" s="267"/>
      <c r="M2230" s="267"/>
      <c r="N2230" s="267"/>
      <c r="O2230" s="267"/>
      <c r="P2230" s="267"/>
      <c r="Q2230" s="267"/>
      <c r="R2230" s="267"/>
      <c r="S2230" s="267"/>
      <c r="T2230" s="267"/>
      <c r="U2230" s="267"/>
      <c r="V2230" s="267"/>
      <c r="W2230" s="267"/>
      <c r="X2230" s="267"/>
      <c r="Y2230" s="267"/>
      <c r="Z2230" s="267"/>
      <c r="AA2230" s="267"/>
      <c r="AB2230" s="267"/>
      <c r="AC2230" s="267"/>
      <c r="AD2230" s="267"/>
      <c r="AE2230" s="267"/>
      <c r="AF2230" s="267"/>
      <c r="AG2230" s="267"/>
      <c r="AH2230" s="267"/>
      <c r="AI2230" s="267"/>
      <c r="AJ2230" s="267"/>
      <c r="AK2230" s="267"/>
      <c r="AL2230" s="267"/>
      <c r="AM2230" s="267"/>
      <c r="AN2230" s="267"/>
      <c r="AO2230" s="267"/>
      <c r="AP2230" s="267"/>
      <c r="AQ2230" s="267"/>
      <c r="AR2230" s="267"/>
      <c r="AS2230" s="267"/>
      <c r="AT2230" s="267"/>
      <c r="AU2230" s="267"/>
      <c r="AV2230" s="267"/>
      <c r="AW2230" s="267"/>
      <c r="AX2230" s="267"/>
      <c r="AY2230" s="267"/>
      <c r="AZ2230" s="267"/>
      <c r="BA2230" s="267"/>
      <c r="BB2230" s="267"/>
      <c r="BC2230" s="267"/>
      <c r="BD2230" s="267"/>
      <c r="BE2230" s="267"/>
      <c r="BF2230" s="267"/>
      <c r="BG2230" s="267"/>
      <c r="BH2230" s="267"/>
      <c r="BI2230" s="267"/>
      <c r="BJ2230" s="267"/>
      <c r="BK2230" s="267"/>
      <c r="BL2230" s="267"/>
      <c r="BM2230" s="267"/>
      <c r="BN2230" s="267"/>
      <c r="BO2230" s="267"/>
      <c r="BP2230" s="267"/>
      <c r="BQ2230" s="267"/>
      <c r="BR2230" s="267"/>
      <c r="BS2230" s="267"/>
      <c r="BT2230" s="267"/>
      <c r="BU2230" s="267"/>
      <c r="BV2230" s="267"/>
      <c r="BW2230" s="267"/>
      <c r="BX2230" s="267"/>
      <c r="BY2230" s="267"/>
      <c r="BZ2230" s="267"/>
      <c r="CA2230" s="267"/>
      <c r="CB2230" s="267"/>
      <c r="CC2230" s="267"/>
      <c r="CD2230" s="267"/>
      <c r="CE2230" s="267"/>
      <c r="CF2230" s="267"/>
      <c r="CG2230" s="267"/>
      <c r="CH2230" s="267"/>
      <c r="CI2230" s="267"/>
      <c r="CJ2230" s="267"/>
      <c r="CK2230" s="267"/>
      <c r="CL2230" s="267"/>
      <c r="CM2230" s="267"/>
      <c r="CN2230" s="267"/>
      <c r="CO2230" s="267"/>
      <c r="CP2230" s="267"/>
      <c r="CQ2230" s="267"/>
      <c r="CR2230" s="267"/>
      <c r="CS2230" s="267"/>
      <c r="CT2230" s="267"/>
      <c r="CU2230" s="267"/>
      <c r="CV2230" s="267"/>
      <c r="CW2230" s="267"/>
      <c r="CX2230" s="267"/>
      <c r="CY2230" s="267"/>
      <c r="CZ2230" s="267"/>
      <c r="DA2230" s="267"/>
      <c r="DB2230" s="267"/>
      <c r="DC2230" s="267"/>
      <c r="DD2230" s="267"/>
      <c r="DE2230" s="267"/>
      <c r="DF2230" s="267"/>
      <c r="DG2230" s="267"/>
      <c r="DH2230" s="267"/>
      <c r="DI2230" s="267"/>
      <c r="DJ2230" s="267"/>
      <c r="DK2230" s="267"/>
      <c r="DL2230" s="267"/>
      <c r="DM2230" s="267"/>
      <c r="DN2230" s="267"/>
      <c r="DO2230" s="267"/>
      <c r="DP2230" s="267"/>
      <c r="DQ2230" s="267"/>
      <c r="DR2230" s="267"/>
      <c r="DS2230" s="267"/>
      <c r="DT2230" s="267"/>
      <c r="DU2230" s="267"/>
      <c r="DV2230" s="267"/>
      <c r="DW2230" s="267"/>
      <c r="DX2230" s="267"/>
      <c r="DY2230" s="267"/>
      <c r="DZ2230" s="267"/>
      <c r="EA2230" s="267"/>
      <c r="EB2230" s="267"/>
      <c r="EC2230" s="267"/>
      <c r="ED2230" s="267"/>
      <c r="EE2230" s="267"/>
      <c r="EF2230" s="267"/>
      <c r="EG2230" s="267"/>
      <c r="EH2230" s="267"/>
      <c r="EI2230" s="267"/>
      <c r="EJ2230" s="267"/>
      <c r="EK2230" s="267"/>
      <c r="EL2230" s="267"/>
      <c r="EM2230" s="267"/>
      <c r="EN2230" s="267"/>
      <c r="EO2230" s="267"/>
      <c r="EP2230" s="267"/>
      <c r="EQ2230" s="267"/>
      <c r="ER2230" s="267"/>
      <c r="ES2230" s="267"/>
      <c r="ET2230" s="267"/>
      <c r="EU2230" s="267"/>
      <c r="EV2230" s="267"/>
      <c r="EW2230" s="267"/>
      <c r="EX2230" s="267"/>
      <c r="EY2230" s="267"/>
      <c r="EZ2230" s="267"/>
      <c r="FA2230" s="267"/>
      <c r="FB2230" s="267"/>
      <c r="FC2230" s="267"/>
      <c r="FD2230" s="267"/>
      <c r="FE2230" s="267"/>
      <c r="FF2230" s="267"/>
      <c r="FG2230" s="267"/>
      <c r="FH2230" s="267"/>
      <c r="FI2230" s="267"/>
      <c r="FJ2230" s="267"/>
      <c r="FK2230" s="267"/>
      <c r="FL2230" s="267"/>
      <c r="FM2230" s="267"/>
      <c r="FN2230" s="267"/>
      <c r="FO2230" s="267"/>
      <c r="FP2230" s="267"/>
      <c r="FQ2230" s="267"/>
      <c r="FR2230" s="267"/>
      <c r="FS2230" s="267"/>
      <c r="FT2230" s="267"/>
      <c r="FU2230" s="267"/>
      <c r="FV2230" s="267"/>
      <c r="FW2230" s="267"/>
      <c r="FX2230" s="267"/>
      <c r="FY2230" s="267"/>
      <c r="FZ2230" s="267"/>
      <c r="GA2230" s="267"/>
      <c r="GB2230" s="267"/>
      <c r="GC2230" s="267"/>
      <c r="GD2230" s="267"/>
      <c r="GE2230" s="267"/>
      <c r="GF2230" s="267"/>
      <c r="GG2230" s="267"/>
      <c r="GH2230" s="267"/>
      <c r="GI2230" s="267"/>
      <c r="GJ2230" s="267"/>
      <c r="GK2230" s="267"/>
      <c r="GL2230" s="267"/>
      <c r="GM2230" s="267"/>
      <c r="GN2230" s="267"/>
      <c r="GO2230" s="267"/>
      <c r="GP2230" s="267"/>
      <c r="GQ2230" s="267"/>
      <c r="GR2230" s="267"/>
      <c r="GS2230" s="267"/>
      <c r="GT2230" s="267"/>
      <c r="GU2230" s="267"/>
      <c r="GV2230" s="267"/>
      <c r="GW2230" s="267"/>
      <c r="GX2230" s="267"/>
      <c r="GY2230" s="267"/>
      <c r="GZ2230" s="267"/>
      <c r="HA2230" s="267"/>
      <c r="HB2230" s="267"/>
      <c r="HC2230" s="267"/>
      <c r="HD2230" s="267"/>
      <c r="HE2230" s="267"/>
      <c r="HF2230" s="267"/>
      <c r="HG2230" s="267"/>
      <c r="HH2230" s="267"/>
      <c r="HI2230" s="267"/>
      <c r="HJ2230" s="267"/>
      <c r="HK2230" s="267"/>
      <c r="HL2230" s="267"/>
      <c r="HM2230" s="267"/>
      <c r="HN2230" s="267"/>
      <c r="HO2230" s="267"/>
      <c r="HP2230" s="267"/>
      <c r="HQ2230" s="267"/>
      <c r="HR2230" s="267"/>
      <c r="HS2230" s="267"/>
      <c r="HT2230" s="267"/>
      <c r="HU2230" s="267"/>
      <c r="HV2230" s="267"/>
      <c r="HW2230" s="267"/>
      <c r="HX2230" s="267"/>
      <c r="HY2230" s="267"/>
      <c r="HZ2230" s="267"/>
      <c r="IA2230" s="267"/>
      <c r="IB2230" s="267"/>
      <c r="IC2230" s="267"/>
      <c r="ID2230" s="267"/>
      <c r="IE2230" s="267"/>
      <c r="IF2230" s="267"/>
      <c r="IG2230" s="267"/>
      <c r="IH2230" s="267"/>
      <c r="II2230" s="267"/>
      <c r="IJ2230" s="267"/>
      <c r="IK2230" s="267"/>
      <c r="IL2230" s="267"/>
      <c r="IM2230" s="267"/>
      <c r="IN2230" s="267"/>
      <c r="IO2230" s="267"/>
      <c r="IP2230" s="267"/>
      <c r="IQ2230" s="267"/>
      <c r="IR2230" s="267"/>
      <c r="IS2230" s="267"/>
      <c r="IT2230" s="267"/>
      <c r="IU2230" s="267"/>
    </row>
    <row r="2231" spans="1:255" s="268" customFormat="1" ht="12.75">
      <c r="A2231" s="267"/>
      <c r="B2231" s="267"/>
      <c r="C2231" s="267"/>
      <c r="D2231" s="267"/>
      <c r="E2231" s="267"/>
      <c r="F2231" s="267"/>
      <c r="G2231" s="267"/>
      <c r="H2231" s="267"/>
      <c r="I2231" s="267"/>
      <c r="J2231" s="267"/>
      <c r="K2231" s="267"/>
      <c r="L2231" s="267"/>
      <c r="M2231" s="267"/>
      <c r="N2231" s="267"/>
      <c r="O2231" s="267"/>
      <c r="P2231" s="267"/>
      <c r="Q2231" s="267"/>
      <c r="R2231" s="267"/>
      <c r="S2231" s="267"/>
      <c r="T2231" s="267"/>
      <c r="U2231" s="267"/>
      <c r="V2231" s="267"/>
      <c r="W2231" s="267"/>
      <c r="X2231" s="267"/>
      <c r="Y2231" s="267"/>
      <c r="Z2231" s="267"/>
      <c r="AA2231" s="267"/>
      <c r="AB2231" s="267"/>
      <c r="AC2231" s="267"/>
      <c r="AD2231" s="267"/>
      <c r="AE2231" s="267"/>
      <c r="AF2231" s="267"/>
      <c r="AG2231" s="267"/>
      <c r="AH2231" s="267"/>
      <c r="AI2231" s="267"/>
      <c r="AJ2231" s="267"/>
      <c r="AK2231" s="267"/>
      <c r="AL2231" s="267"/>
      <c r="AM2231" s="267"/>
      <c r="AN2231" s="267"/>
      <c r="AO2231" s="267"/>
      <c r="AP2231" s="267"/>
      <c r="AQ2231" s="267"/>
      <c r="AR2231" s="267"/>
      <c r="AS2231" s="267"/>
      <c r="AT2231" s="267"/>
      <c r="AU2231" s="267"/>
      <c r="AV2231" s="267"/>
      <c r="AW2231" s="267"/>
      <c r="AX2231" s="267"/>
      <c r="AY2231" s="267"/>
      <c r="AZ2231" s="267"/>
      <c r="BA2231" s="267"/>
      <c r="BB2231" s="267"/>
      <c r="BC2231" s="267"/>
      <c r="BD2231" s="267"/>
      <c r="BE2231" s="267"/>
      <c r="BF2231" s="267"/>
      <c r="BG2231" s="267"/>
      <c r="BH2231" s="267"/>
      <c r="BI2231" s="267"/>
      <c r="BJ2231" s="267"/>
      <c r="BK2231" s="267"/>
      <c r="BL2231" s="267"/>
      <c r="BM2231" s="267"/>
      <c r="BN2231" s="267"/>
      <c r="BO2231" s="267"/>
      <c r="BP2231" s="267"/>
      <c r="BQ2231" s="267"/>
      <c r="BR2231" s="267"/>
      <c r="BS2231" s="267"/>
      <c r="BT2231" s="267"/>
      <c r="BU2231" s="267"/>
      <c r="BV2231" s="267"/>
      <c r="BW2231" s="267"/>
      <c r="BX2231" s="267"/>
      <c r="BY2231" s="267"/>
      <c r="BZ2231" s="267"/>
      <c r="CA2231" s="267"/>
      <c r="CB2231" s="267"/>
      <c r="CC2231" s="267"/>
      <c r="CD2231" s="267"/>
      <c r="CE2231" s="267"/>
      <c r="CF2231" s="267"/>
      <c r="CG2231" s="267"/>
      <c r="CH2231" s="267"/>
      <c r="CI2231" s="267"/>
      <c r="CJ2231" s="267"/>
      <c r="CK2231" s="267"/>
      <c r="CL2231" s="267"/>
      <c r="CM2231" s="267"/>
      <c r="CN2231" s="267"/>
      <c r="CO2231" s="267"/>
      <c r="CP2231" s="267"/>
      <c r="CQ2231" s="267"/>
      <c r="CR2231" s="267"/>
      <c r="CS2231" s="267"/>
      <c r="CT2231" s="267"/>
      <c r="CU2231" s="267"/>
      <c r="CV2231" s="267"/>
      <c r="CW2231" s="267"/>
      <c r="CX2231" s="267"/>
      <c r="CY2231" s="267"/>
      <c r="CZ2231" s="267"/>
      <c r="DA2231" s="267"/>
      <c r="DB2231" s="267"/>
      <c r="DC2231" s="267"/>
      <c r="DD2231" s="267"/>
      <c r="DE2231" s="267"/>
      <c r="DF2231" s="267"/>
      <c r="DG2231" s="267"/>
      <c r="DH2231" s="267"/>
      <c r="DI2231" s="267"/>
      <c r="DJ2231" s="267"/>
      <c r="DK2231" s="267"/>
      <c r="DL2231" s="267"/>
      <c r="DM2231" s="267"/>
      <c r="DN2231" s="267"/>
      <c r="DO2231" s="267"/>
      <c r="DP2231" s="267"/>
      <c r="DQ2231" s="267"/>
      <c r="DR2231" s="267"/>
      <c r="DS2231" s="267"/>
      <c r="DT2231" s="267"/>
      <c r="DU2231" s="267"/>
      <c r="DV2231" s="267"/>
      <c r="DW2231" s="267"/>
      <c r="DX2231" s="267"/>
      <c r="DY2231" s="267"/>
      <c r="DZ2231" s="267"/>
      <c r="EA2231" s="267"/>
      <c r="EB2231" s="267"/>
      <c r="EC2231" s="267"/>
      <c r="ED2231" s="267"/>
      <c r="EE2231" s="267"/>
      <c r="EF2231" s="267"/>
      <c r="EG2231" s="267"/>
      <c r="EH2231" s="267"/>
      <c r="EI2231" s="267"/>
      <c r="EJ2231" s="267"/>
      <c r="EK2231" s="267"/>
      <c r="EL2231" s="267"/>
      <c r="EM2231" s="267"/>
      <c r="EN2231" s="267"/>
      <c r="EO2231" s="267"/>
      <c r="EP2231" s="267"/>
      <c r="EQ2231" s="267"/>
      <c r="ER2231" s="267"/>
      <c r="ES2231" s="267"/>
      <c r="ET2231" s="267"/>
      <c r="EU2231" s="267"/>
      <c r="EV2231" s="267"/>
      <c r="EW2231" s="267"/>
      <c r="EX2231" s="267"/>
      <c r="EY2231" s="267"/>
      <c r="EZ2231" s="267"/>
      <c r="FA2231" s="267"/>
      <c r="FB2231" s="267"/>
      <c r="FC2231" s="267"/>
      <c r="FD2231" s="267"/>
      <c r="FE2231" s="267"/>
      <c r="FF2231" s="267"/>
      <c r="FG2231" s="267"/>
      <c r="FH2231" s="267"/>
      <c r="FI2231" s="267"/>
      <c r="FJ2231" s="267"/>
      <c r="FK2231" s="267"/>
      <c r="FL2231" s="267"/>
      <c r="FM2231" s="267"/>
      <c r="FN2231" s="267"/>
      <c r="FO2231" s="267"/>
      <c r="FP2231" s="267"/>
      <c r="FQ2231" s="267"/>
      <c r="FR2231" s="267"/>
      <c r="FS2231" s="267"/>
      <c r="FT2231" s="267"/>
      <c r="FU2231" s="267"/>
      <c r="FV2231" s="267"/>
      <c r="FW2231" s="267"/>
      <c r="FX2231" s="267"/>
      <c r="FY2231" s="267"/>
      <c r="FZ2231" s="267"/>
      <c r="GA2231" s="267"/>
      <c r="GB2231" s="267"/>
      <c r="GC2231" s="267"/>
      <c r="GD2231" s="267"/>
      <c r="GE2231" s="267"/>
      <c r="GF2231" s="267"/>
      <c r="GG2231" s="267"/>
      <c r="GH2231" s="267"/>
      <c r="GI2231" s="267"/>
      <c r="GJ2231" s="267"/>
      <c r="GK2231" s="267"/>
      <c r="GL2231" s="267"/>
      <c r="GM2231" s="267"/>
      <c r="GN2231" s="267"/>
      <c r="GO2231" s="267"/>
      <c r="GP2231" s="267"/>
      <c r="GQ2231" s="267"/>
      <c r="GR2231" s="267"/>
      <c r="GS2231" s="267"/>
      <c r="GT2231" s="267"/>
      <c r="GU2231" s="267"/>
      <c r="GV2231" s="267"/>
      <c r="GW2231" s="267"/>
      <c r="GX2231" s="267"/>
      <c r="GY2231" s="267"/>
      <c r="GZ2231" s="267"/>
      <c r="HA2231" s="267"/>
      <c r="HB2231" s="267"/>
      <c r="HC2231" s="267"/>
      <c r="HD2231" s="267"/>
      <c r="HE2231" s="267"/>
      <c r="HF2231" s="267"/>
      <c r="HG2231" s="267"/>
      <c r="HH2231" s="267"/>
      <c r="HI2231" s="267"/>
      <c r="HJ2231" s="267"/>
      <c r="HK2231" s="267"/>
      <c r="HL2231" s="267"/>
      <c r="HM2231" s="267"/>
      <c r="HN2231" s="267"/>
      <c r="HO2231" s="267"/>
      <c r="HP2231" s="267"/>
      <c r="HQ2231" s="267"/>
      <c r="HR2231" s="267"/>
      <c r="HS2231" s="267"/>
      <c r="HT2231" s="267"/>
      <c r="HU2231" s="267"/>
      <c r="HV2231" s="267"/>
      <c r="HW2231" s="267"/>
      <c r="HX2231" s="267"/>
      <c r="HY2231" s="267"/>
      <c r="HZ2231" s="267"/>
      <c r="IA2231" s="267"/>
      <c r="IB2231" s="267"/>
      <c r="IC2231" s="267"/>
      <c r="ID2231" s="267"/>
      <c r="IE2231" s="267"/>
      <c r="IF2231" s="267"/>
      <c r="IG2231" s="267"/>
      <c r="IH2231" s="267"/>
      <c r="II2231" s="267"/>
      <c r="IJ2231" s="267"/>
      <c r="IK2231" s="267"/>
      <c r="IL2231" s="267"/>
      <c r="IM2231" s="267"/>
      <c r="IN2231" s="267"/>
      <c r="IO2231" s="267"/>
      <c r="IP2231" s="267"/>
      <c r="IQ2231" s="267"/>
      <c r="IR2231" s="267"/>
      <c r="IS2231" s="267"/>
      <c r="IT2231" s="267"/>
      <c r="IU2231" s="267"/>
    </row>
    <row r="2232" spans="1:255" s="268" customFormat="1" ht="12.75">
      <c r="A2232" s="267"/>
      <c r="B2232" s="267"/>
      <c r="C2232" s="267"/>
      <c r="D2232" s="267"/>
      <c r="E2232" s="267"/>
      <c r="F2232" s="267"/>
      <c r="G2232" s="267"/>
      <c r="H2232" s="267"/>
      <c r="I2232" s="267"/>
      <c r="J2232" s="267"/>
      <c r="K2232" s="267"/>
      <c r="L2232" s="267"/>
      <c r="M2232" s="267"/>
      <c r="N2232" s="267"/>
      <c r="O2232" s="267"/>
      <c r="P2232" s="267"/>
      <c r="Q2232" s="267"/>
      <c r="R2232" s="267"/>
      <c r="S2232" s="267"/>
      <c r="T2232" s="267"/>
      <c r="U2232" s="267"/>
      <c r="V2232" s="267"/>
      <c r="W2232" s="267"/>
      <c r="X2232" s="267"/>
      <c r="Y2232" s="267"/>
      <c r="Z2232" s="267"/>
      <c r="AA2232" s="267"/>
      <c r="AB2232" s="267"/>
      <c r="AC2232" s="267"/>
      <c r="AD2232" s="267"/>
      <c r="AE2232" s="267"/>
      <c r="AF2232" s="267"/>
      <c r="AG2232" s="267"/>
      <c r="AH2232" s="267"/>
      <c r="AI2232" s="267"/>
      <c r="AJ2232" s="267"/>
      <c r="AK2232" s="267"/>
      <c r="AL2232" s="267"/>
      <c r="AM2232" s="267"/>
      <c r="AN2232" s="267"/>
      <c r="AO2232" s="267"/>
      <c r="AP2232" s="267"/>
      <c r="AQ2232" s="267"/>
      <c r="AR2232" s="267"/>
      <c r="AS2232" s="267"/>
      <c r="AT2232" s="267"/>
      <c r="AU2232" s="267"/>
      <c r="AV2232" s="267"/>
      <c r="AW2232" s="267"/>
      <c r="AX2232" s="267"/>
      <c r="AY2232" s="267"/>
      <c r="AZ2232" s="267"/>
      <c r="BA2232" s="267"/>
      <c r="BB2232" s="267"/>
      <c r="BC2232" s="267"/>
      <c r="BD2232" s="267"/>
      <c r="BE2232" s="267"/>
      <c r="BF2232" s="267"/>
      <c r="BG2232" s="267"/>
      <c r="BH2232" s="267"/>
      <c r="BI2232" s="267"/>
      <c r="BJ2232" s="267"/>
      <c r="BK2232" s="267"/>
      <c r="BL2232" s="267"/>
      <c r="BM2232" s="267"/>
      <c r="BN2232" s="267"/>
      <c r="BO2232" s="267"/>
      <c r="BP2232" s="267"/>
      <c r="BQ2232" s="267"/>
      <c r="BR2232" s="267"/>
      <c r="BS2232" s="267"/>
      <c r="BT2232" s="267"/>
      <c r="BU2232" s="267"/>
      <c r="BV2232" s="267"/>
      <c r="BW2232" s="267"/>
      <c r="BX2232" s="267"/>
      <c r="BY2232" s="267"/>
      <c r="BZ2232" s="267"/>
      <c r="CA2232" s="267"/>
      <c r="CB2232" s="267"/>
      <c r="CC2232" s="267"/>
      <c r="CD2232" s="267"/>
      <c r="CE2232" s="267"/>
      <c r="CF2232" s="267"/>
      <c r="CG2232" s="267"/>
      <c r="CH2232" s="267"/>
      <c r="CI2232" s="267"/>
      <c r="CJ2232" s="267"/>
      <c r="CK2232" s="267"/>
      <c r="CL2232" s="267"/>
      <c r="CM2232" s="267"/>
      <c r="CN2232" s="267"/>
      <c r="CO2232" s="267"/>
      <c r="CP2232" s="267"/>
      <c r="CQ2232" s="267"/>
      <c r="CR2232" s="267"/>
      <c r="CS2232" s="267"/>
      <c r="CT2232" s="267"/>
      <c r="CU2232" s="267"/>
      <c r="CV2232" s="267"/>
      <c r="CW2232" s="267"/>
      <c r="CX2232" s="267"/>
      <c r="CY2232" s="267"/>
      <c r="CZ2232" s="267"/>
      <c r="DA2232" s="267"/>
      <c r="DB2232" s="267"/>
      <c r="DC2232" s="267"/>
      <c r="DD2232" s="267"/>
      <c r="DE2232" s="267"/>
      <c r="DF2232" s="267"/>
      <c r="DG2232" s="267"/>
      <c r="DH2232" s="267"/>
      <c r="DI2232" s="267"/>
      <c r="DJ2232" s="267"/>
      <c r="DK2232" s="267"/>
      <c r="DL2232" s="267"/>
      <c r="DM2232" s="267"/>
      <c r="DN2232" s="267"/>
      <c r="DO2232" s="267"/>
      <c r="DP2232" s="267"/>
      <c r="DQ2232" s="267"/>
      <c r="DR2232" s="267"/>
      <c r="DS2232" s="267"/>
      <c r="DT2232" s="267"/>
      <c r="DU2232" s="267"/>
      <c r="DV2232" s="267"/>
      <c r="DW2232" s="267"/>
      <c r="DX2232" s="267"/>
      <c r="DY2232" s="267"/>
      <c r="DZ2232" s="267"/>
      <c r="EA2232" s="267"/>
      <c r="EB2232" s="267"/>
      <c r="EC2232" s="267"/>
      <c r="ED2232" s="267"/>
      <c r="EE2232" s="267"/>
      <c r="EF2232" s="267"/>
      <c r="EG2232" s="267"/>
      <c r="EH2232" s="267"/>
      <c r="EI2232" s="267"/>
      <c r="EJ2232" s="267"/>
      <c r="EK2232" s="267"/>
      <c r="EL2232" s="267"/>
      <c r="EM2232" s="267"/>
      <c r="EN2232" s="267"/>
      <c r="EO2232" s="267"/>
      <c r="EP2232" s="267"/>
      <c r="EQ2232" s="267"/>
      <c r="ER2232" s="267"/>
      <c r="ES2232" s="267"/>
      <c r="ET2232" s="267"/>
      <c r="EU2232" s="267"/>
      <c r="EV2232" s="267"/>
      <c r="EW2232" s="267"/>
      <c r="EX2232" s="267"/>
      <c r="EY2232" s="267"/>
      <c r="EZ2232" s="267"/>
      <c r="FA2232" s="267"/>
      <c r="FB2232" s="267"/>
      <c r="FC2232" s="267"/>
      <c r="FD2232" s="267"/>
      <c r="FE2232" s="267"/>
      <c r="FF2232" s="267"/>
      <c r="FG2232" s="267"/>
      <c r="FH2232" s="267"/>
      <c r="FI2232" s="267"/>
      <c r="FJ2232" s="267"/>
      <c r="FK2232" s="267"/>
      <c r="FL2232" s="267"/>
      <c r="FM2232" s="267"/>
      <c r="FN2232" s="267"/>
      <c r="FO2232" s="267"/>
      <c r="FP2232" s="267"/>
      <c r="FQ2232" s="267"/>
      <c r="FR2232" s="267"/>
      <c r="FS2232" s="267"/>
      <c r="FT2232" s="267"/>
      <c r="FU2232" s="267"/>
      <c r="FV2232" s="267"/>
      <c r="FW2232" s="267"/>
      <c r="FX2232" s="267"/>
      <c r="FY2232" s="267"/>
      <c r="FZ2232" s="267"/>
      <c r="GA2232" s="267"/>
      <c r="GB2232" s="267"/>
      <c r="GC2232" s="267"/>
      <c r="GD2232" s="267"/>
      <c r="GE2232" s="267"/>
      <c r="GF2232" s="267"/>
      <c r="GG2232" s="267"/>
      <c r="GH2232" s="267"/>
      <c r="GI2232" s="267"/>
      <c r="GJ2232" s="267"/>
      <c r="GK2232" s="267"/>
      <c r="GL2232" s="267"/>
      <c r="GM2232" s="267"/>
      <c r="GN2232" s="267"/>
      <c r="GO2232" s="267"/>
      <c r="GP2232" s="267"/>
      <c r="GQ2232" s="267"/>
      <c r="GR2232" s="267"/>
      <c r="GS2232" s="267"/>
      <c r="GT2232" s="267"/>
      <c r="GU2232" s="267"/>
      <c r="GV2232" s="267"/>
      <c r="GW2232" s="267"/>
      <c r="GX2232" s="267"/>
      <c r="GY2232" s="267"/>
      <c r="GZ2232" s="267"/>
      <c r="HA2232" s="267"/>
      <c r="HB2232" s="267"/>
      <c r="HC2232" s="267"/>
      <c r="HD2232" s="267"/>
      <c r="HE2232" s="267"/>
      <c r="HF2232" s="267"/>
      <c r="HG2232" s="267"/>
      <c r="HH2232" s="267"/>
      <c r="HI2232" s="267"/>
      <c r="HJ2232" s="267"/>
      <c r="HK2232" s="267"/>
      <c r="HL2232" s="267"/>
      <c r="HM2232" s="267"/>
      <c r="HN2232" s="267"/>
      <c r="HO2232" s="267"/>
      <c r="HP2232" s="267"/>
      <c r="HQ2232" s="267"/>
      <c r="HR2232" s="267"/>
      <c r="HS2232" s="267"/>
      <c r="HT2232" s="267"/>
      <c r="HU2232" s="267"/>
      <c r="HV2232" s="267"/>
      <c r="HW2232" s="267"/>
      <c r="HX2232" s="267"/>
      <c r="HY2232" s="267"/>
      <c r="HZ2232" s="267"/>
      <c r="IA2232" s="267"/>
      <c r="IB2232" s="267"/>
      <c r="IC2232" s="267"/>
      <c r="ID2232" s="267"/>
      <c r="IE2232" s="267"/>
      <c r="IF2232" s="267"/>
      <c r="IG2232" s="267"/>
      <c r="IH2232" s="267"/>
      <c r="II2232" s="267"/>
      <c r="IJ2232" s="267"/>
      <c r="IK2232" s="267"/>
      <c r="IL2232" s="267"/>
      <c r="IM2232" s="267"/>
      <c r="IN2232" s="267"/>
      <c r="IO2232" s="267"/>
      <c r="IP2232" s="267"/>
      <c r="IQ2232" s="267"/>
      <c r="IR2232" s="267"/>
      <c r="IS2232" s="267"/>
      <c r="IT2232" s="267"/>
      <c r="IU2232" s="267"/>
    </row>
    <row r="2233" spans="1:255" s="268" customFormat="1" ht="12.75">
      <c r="A2233" s="267"/>
      <c r="B2233" s="267"/>
      <c r="C2233" s="267"/>
      <c r="D2233" s="267"/>
      <c r="E2233" s="267"/>
      <c r="F2233" s="267"/>
      <c r="G2233" s="267"/>
      <c r="H2233" s="267"/>
      <c r="I2233" s="267"/>
      <c r="J2233" s="267"/>
      <c r="K2233" s="267"/>
      <c r="L2233" s="267"/>
      <c r="M2233" s="267"/>
      <c r="N2233" s="267"/>
      <c r="O2233" s="267"/>
      <c r="P2233" s="267"/>
      <c r="Q2233" s="267"/>
      <c r="R2233" s="267"/>
      <c r="S2233" s="267"/>
      <c r="T2233" s="267"/>
      <c r="U2233" s="267"/>
      <c r="V2233" s="267"/>
      <c r="W2233" s="267"/>
      <c r="X2233" s="267"/>
      <c r="Y2233" s="267"/>
      <c r="Z2233" s="267"/>
      <c r="AA2233" s="267"/>
      <c r="AB2233" s="267"/>
      <c r="AC2233" s="267"/>
      <c r="AD2233" s="267"/>
      <c r="AE2233" s="267"/>
      <c r="AF2233" s="267"/>
      <c r="AG2233" s="267"/>
      <c r="AH2233" s="267"/>
      <c r="AI2233" s="267"/>
      <c r="AJ2233" s="267"/>
      <c r="AK2233" s="267"/>
      <c r="AL2233" s="267"/>
      <c r="AM2233" s="267"/>
      <c r="AN2233" s="267"/>
      <c r="AO2233" s="267"/>
      <c r="AP2233" s="267"/>
      <c r="AQ2233" s="267"/>
      <c r="AR2233" s="267"/>
      <c r="AS2233" s="267"/>
      <c r="AT2233" s="267"/>
      <c r="AU2233" s="267"/>
      <c r="AV2233" s="267"/>
      <c r="AW2233" s="267"/>
      <c r="AX2233" s="267"/>
      <c r="AY2233" s="267"/>
      <c r="AZ2233" s="267"/>
      <c r="BA2233" s="267"/>
      <c r="BB2233" s="267"/>
      <c r="BC2233" s="267"/>
      <c r="BD2233" s="267"/>
      <c r="BE2233" s="267"/>
      <c r="BF2233" s="267"/>
      <c r="BG2233" s="267"/>
      <c r="BH2233" s="267"/>
      <c r="BI2233" s="267"/>
      <c r="BJ2233" s="267"/>
      <c r="BK2233" s="267"/>
      <c r="BL2233" s="267"/>
      <c r="BM2233" s="267"/>
      <c r="BN2233" s="267"/>
      <c r="BO2233" s="267"/>
      <c r="BP2233" s="267"/>
      <c r="BQ2233" s="267"/>
      <c r="BR2233" s="267"/>
      <c r="BS2233" s="267"/>
      <c r="BT2233" s="267"/>
      <c r="BU2233" s="267"/>
      <c r="BV2233" s="267"/>
      <c r="BW2233" s="267"/>
      <c r="BX2233" s="267"/>
      <c r="BY2233" s="267"/>
      <c r="BZ2233" s="267"/>
      <c r="CA2233" s="267"/>
      <c r="CB2233" s="267"/>
      <c r="CC2233" s="267"/>
      <c r="CD2233" s="267"/>
      <c r="CE2233" s="267"/>
      <c r="CF2233" s="267"/>
      <c r="CG2233" s="267"/>
      <c r="CH2233" s="267"/>
      <c r="CI2233" s="267"/>
      <c r="CJ2233" s="267"/>
      <c r="CK2233" s="267"/>
      <c r="CL2233" s="267"/>
      <c r="CM2233" s="267"/>
      <c r="CN2233" s="267"/>
      <c r="CO2233" s="267"/>
      <c r="CP2233" s="267"/>
      <c r="CQ2233" s="267"/>
      <c r="CR2233" s="267"/>
      <c r="CS2233" s="267"/>
      <c r="CT2233" s="267"/>
      <c r="CU2233" s="267"/>
      <c r="CV2233" s="267"/>
      <c r="CW2233" s="267"/>
      <c r="CX2233" s="267"/>
      <c r="CY2233" s="267"/>
      <c r="CZ2233" s="267"/>
      <c r="DA2233" s="267"/>
      <c r="DB2233" s="267"/>
      <c r="DC2233" s="267"/>
      <c r="DD2233" s="267"/>
      <c r="DE2233" s="267"/>
      <c r="DF2233" s="267"/>
      <c r="DG2233" s="267"/>
      <c r="DH2233" s="267"/>
      <c r="DI2233" s="267"/>
      <c r="DJ2233" s="267"/>
      <c r="DK2233" s="267"/>
      <c r="DL2233" s="267"/>
      <c r="DM2233" s="267"/>
      <c r="DN2233" s="267"/>
      <c r="DO2233" s="267"/>
      <c r="DP2233" s="267"/>
      <c r="DQ2233" s="267"/>
      <c r="DR2233" s="267"/>
      <c r="DS2233" s="267"/>
      <c r="DT2233" s="267"/>
      <c r="DU2233" s="267"/>
      <c r="DV2233" s="267"/>
      <c r="DW2233" s="267"/>
      <c r="DX2233" s="267"/>
      <c r="DY2233" s="267"/>
      <c r="DZ2233" s="267"/>
      <c r="EA2233" s="267"/>
      <c r="EB2233" s="267"/>
      <c r="EC2233" s="267"/>
      <c r="ED2233" s="267"/>
      <c r="EE2233" s="267"/>
      <c r="EF2233" s="267"/>
      <c r="EG2233" s="267"/>
      <c r="EH2233" s="267"/>
      <c r="EI2233" s="267"/>
      <c r="EJ2233" s="267"/>
      <c r="EK2233" s="267"/>
      <c r="EL2233" s="267"/>
      <c r="EM2233" s="267"/>
      <c r="EN2233" s="267"/>
      <c r="EO2233" s="267"/>
      <c r="EP2233" s="267"/>
      <c r="EQ2233" s="267"/>
      <c r="ER2233" s="267"/>
      <c r="ES2233" s="267"/>
      <c r="ET2233" s="267"/>
      <c r="EU2233" s="267"/>
      <c r="EV2233" s="267"/>
      <c r="EW2233" s="267"/>
      <c r="EX2233" s="267"/>
      <c r="EY2233" s="267"/>
      <c r="EZ2233" s="267"/>
      <c r="FA2233" s="267"/>
      <c r="FB2233" s="267"/>
      <c r="FC2233" s="267"/>
      <c r="FD2233" s="267"/>
      <c r="FE2233" s="267"/>
      <c r="FF2233" s="267"/>
      <c r="FG2233" s="267"/>
      <c r="FH2233" s="267"/>
      <c r="FI2233" s="267"/>
      <c r="FJ2233" s="267"/>
      <c r="FK2233" s="267"/>
      <c r="FL2233" s="267"/>
      <c r="FM2233" s="267"/>
      <c r="FN2233" s="267"/>
      <c r="FO2233" s="267"/>
      <c r="FP2233" s="267"/>
      <c r="FQ2233" s="267"/>
      <c r="FR2233" s="267"/>
      <c r="FS2233" s="267"/>
      <c r="FT2233" s="267"/>
      <c r="FU2233" s="267"/>
      <c r="FV2233" s="267"/>
      <c r="FW2233" s="267"/>
      <c r="FX2233" s="267"/>
      <c r="FY2233" s="267"/>
      <c r="FZ2233" s="267"/>
      <c r="GA2233" s="267"/>
      <c r="GB2233" s="267"/>
      <c r="GC2233" s="267"/>
      <c r="GD2233" s="267"/>
      <c r="GE2233" s="267"/>
      <c r="GF2233" s="267"/>
      <c r="GG2233" s="267"/>
      <c r="GH2233" s="267"/>
      <c r="GI2233" s="267"/>
      <c r="GJ2233" s="267"/>
      <c r="GK2233" s="267"/>
      <c r="GL2233" s="267"/>
      <c r="GM2233" s="267"/>
      <c r="GN2233" s="267"/>
      <c r="GO2233" s="267"/>
      <c r="GP2233" s="267"/>
      <c r="GQ2233" s="267"/>
      <c r="GR2233" s="267"/>
      <c r="GS2233" s="267"/>
      <c r="GT2233" s="267"/>
      <c r="GU2233" s="267"/>
      <c r="GV2233" s="267"/>
      <c r="GW2233" s="267"/>
      <c r="GX2233" s="267"/>
      <c r="GY2233" s="267"/>
      <c r="GZ2233" s="267"/>
      <c r="HA2233" s="267"/>
      <c r="HB2233" s="267"/>
      <c r="HC2233" s="267"/>
      <c r="HD2233" s="267"/>
      <c r="HE2233" s="267"/>
      <c r="HF2233" s="267"/>
      <c r="HG2233" s="267"/>
      <c r="HH2233" s="267"/>
      <c r="HI2233" s="267"/>
      <c r="HJ2233" s="267"/>
      <c r="HK2233" s="267"/>
      <c r="HL2233" s="267"/>
      <c r="HM2233" s="267"/>
      <c r="HN2233" s="267"/>
      <c r="HO2233" s="267"/>
      <c r="HP2233" s="267"/>
      <c r="HQ2233" s="267"/>
      <c r="HR2233" s="267"/>
      <c r="HS2233" s="267"/>
      <c r="HT2233" s="267"/>
      <c r="HU2233" s="267"/>
      <c r="HV2233" s="267"/>
      <c r="HW2233" s="267"/>
      <c r="HX2233" s="267"/>
      <c r="HY2233" s="267"/>
      <c r="HZ2233" s="267"/>
      <c r="IA2233" s="267"/>
      <c r="IB2233" s="267"/>
      <c r="IC2233" s="267"/>
      <c r="ID2233" s="267"/>
      <c r="IE2233" s="267"/>
      <c r="IF2233" s="267"/>
      <c r="IG2233" s="267"/>
      <c r="IH2233" s="267"/>
      <c r="II2233" s="267"/>
      <c r="IJ2233" s="267"/>
      <c r="IK2233" s="267"/>
      <c r="IL2233" s="267"/>
      <c r="IM2233" s="267"/>
      <c r="IN2233" s="267"/>
      <c r="IO2233" s="267"/>
      <c r="IP2233" s="267"/>
      <c r="IQ2233" s="267"/>
      <c r="IR2233" s="267"/>
      <c r="IS2233" s="267"/>
      <c r="IT2233" s="267"/>
      <c r="IU2233" s="267"/>
    </row>
    <row r="2234" spans="1:255" s="268" customFormat="1" ht="12.75">
      <c r="A2234" s="267"/>
      <c r="B2234" s="267"/>
      <c r="C2234" s="267"/>
      <c r="D2234" s="267"/>
      <c r="E2234" s="267"/>
      <c r="F2234" s="267"/>
      <c r="G2234" s="267"/>
      <c r="H2234" s="267"/>
      <c r="I2234" s="267"/>
      <c r="J2234" s="267"/>
      <c r="K2234" s="267"/>
      <c r="L2234" s="267"/>
      <c r="M2234" s="267"/>
      <c r="N2234" s="267"/>
      <c r="O2234" s="267"/>
      <c r="P2234" s="267"/>
      <c r="Q2234" s="267"/>
      <c r="R2234" s="267"/>
      <c r="S2234" s="267"/>
      <c r="T2234" s="267"/>
      <c r="U2234" s="267"/>
      <c r="V2234" s="267"/>
      <c r="W2234" s="267"/>
      <c r="X2234" s="267"/>
      <c r="Y2234" s="267"/>
      <c r="Z2234" s="267"/>
      <c r="AA2234" s="267"/>
      <c r="AB2234" s="267"/>
      <c r="AC2234" s="267"/>
      <c r="AD2234" s="267"/>
      <c r="AE2234" s="267"/>
      <c r="AF2234" s="267"/>
      <c r="AG2234" s="267"/>
      <c r="AH2234" s="267"/>
      <c r="AI2234" s="267"/>
      <c r="AJ2234" s="267"/>
      <c r="AK2234" s="267"/>
      <c r="AL2234" s="267"/>
      <c r="AM2234" s="267"/>
      <c r="AN2234" s="267"/>
      <c r="AO2234" s="267"/>
      <c r="AP2234" s="267"/>
      <c r="AQ2234" s="267"/>
      <c r="AR2234" s="267"/>
      <c r="AS2234" s="267"/>
      <c r="AT2234" s="267"/>
      <c r="AU2234" s="267"/>
      <c r="AV2234" s="267"/>
      <c r="AW2234" s="267"/>
      <c r="AX2234" s="267"/>
      <c r="AY2234" s="267"/>
      <c r="AZ2234" s="267"/>
      <c r="BA2234" s="267"/>
      <c r="BB2234" s="267"/>
      <c r="BC2234" s="267"/>
      <c r="BD2234" s="267"/>
      <c r="BE2234" s="267"/>
      <c r="BF2234" s="267"/>
      <c r="BG2234" s="267"/>
      <c r="BH2234" s="267"/>
      <c r="BI2234" s="267"/>
      <c r="BJ2234" s="267"/>
      <c r="BK2234" s="267"/>
      <c r="BL2234" s="267"/>
      <c r="BM2234" s="267"/>
      <c r="BN2234" s="267"/>
      <c r="BO2234" s="267"/>
      <c r="BP2234" s="267"/>
      <c r="BQ2234" s="267"/>
      <c r="BR2234" s="267"/>
      <c r="BS2234" s="267"/>
      <c r="BT2234" s="267"/>
      <c r="BU2234" s="267"/>
      <c r="BV2234" s="267"/>
      <c r="BW2234" s="267"/>
      <c r="BX2234" s="267"/>
      <c r="BY2234" s="267"/>
      <c r="BZ2234" s="267"/>
      <c r="CA2234" s="267"/>
      <c r="CB2234" s="267"/>
      <c r="CC2234" s="267"/>
      <c r="CD2234" s="267"/>
      <c r="CE2234" s="267"/>
      <c r="CF2234" s="267"/>
      <c r="CG2234" s="267"/>
      <c r="CH2234" s="267"/>
      <c r="CI2234" s="267"/>
      <c r="CJ2234" s="267"/>
      <c r="CK2234" s="267"/>
      <c r="CL2234" s="267"/>
      <c r="CM2234" s="267"/>
      <c r="CN2234" s="267"/>
      <c r="CO2234" s="267"/>
      <c r="CP2234" s="267"/>
      <c r="CQ2234" s="267"/>
      <c r="CR2234" s="267"/>
      <c r="CS2234" s="267"/>
      <c r="CT2234" s="267"/>
      <c r="CU2234" s="267"/>
      <c r="CV2234" s="267"/>
      <c r="CW2234" s="267"/>
      <c r="CX2234" s="267"/>
      <c r="CY2234" s="267"/>
      <c r="CZ2234" s="267"/>
      <c r="DA2234" s="267"/>
      <c r="DB2234" s="267"/>
      <c r="DC2234" s="267"/>
      <c r="DD2234" s="267"/>
      <c r="DE2234" s="267"/>
      <c r="DF2234" s="267"/>
      <c r="DG2234" s="267"/>
      <c r="DH2234" s="267"/>
      <c r="DI2234" s="267"/>
      <c r="DJ2234" s="267"/>
      <c r="DK2234" s="267"/>
      <c r="DL2234" s="267"/>
      <c r="DM2234" s="267"/>
      <c r="DN2234" s="267"/>
      <c r="DO2234" s="267"/>
      <c r="DP2234" s="267"/>
      <c r="DQ2234" s="267"/>
      <c r="DR2234" s="267"/>
      <c r="DS2234" s="267"/>
      <c r="DT2234" s="267"/>
      <c r="DU2234" s="267"/>
      <c r="DV2234" s="267"/>
      <c r="DW2234" s="267"/>
      <c r="DX2234" s="267"/>
      <c r="DY2234" s="267"/>
      <c r="DZ2234" s="267"/>
      <c r="EA2234" s="267"/>
      <c r="EB2234" s="267"/>
      <c r="EC2234" s="267"/>
      <c r="ED2234" s="267"/>
      <c r="EE2234" s="267"/>
      <c r="EF2234" s="267"/>
      <c r="EG2234" s="267"/>
      <c r="EH2234" s="267"/>
      <c r="EI2234" s="267"/>
      <c r="EJ2234" s="267"/>
      <c r="EK2234" s="267"/>
      <c r="EL2234" s="267"/>
      <c r="EM2234" s="267"/>
      <c r="EN2234" s="267"/>
      <c r="EO2234" s="267"/>
      <c r="EP2234" s="267"/>
      <c r="EQ2234" s="267"/>
      <c r="ER2234" s="267"/>
      <c r="ES2234" s="267"/>
      <c r="ET2234" s="267"/>
      <c r="EU2234" s="267"/>
      <c r="EV2234" s="267"/>
      <c r="EW2234" s="267"/>
      <c r="EX2234" s="267"/>
      <c r="EY2234" s="267"/>
      <c r="EZ2234" s="267"/>
      <c r="FA2234" s="267"/>
      <c r="FB2234" s="267"/>
      <c r="FC2234" s="267"/>
      <c r="FD2234" s="267"/>
      <c r="FE2234" s="267"/>
      <c r="FF2234" s="267"/>
      <c r="FG2234" s="267"/>
      <c r="FH2234" s="267"/>
      <c r="FI2234" s="267"/>
      <c r="FJ2234" s="267"/>
      <c r="FK2234" s="267"/>
      <c r="FL2234" s="267"/>
      <c r="FM2234" s="267"/>
      <c r="FN2234" s="267"/>
      <c r="FO2234" s="267"/>
      <c r="FP2234" s="267"/>
      <c r="FQ2234" s="267"/>
      <c r="FR2234" s="267"/>
      <c r="FS2234" s="267"/>
      <c r="FT2234" s="267"/>
      <c r="FU2234" s="267"/>
      <c r="FV2234" s="267"/>
      <c r="FW2234" s="267"/>
      <c r="FX2234" s="267"/>
      <c r="FY2234" s="267"/>
      <c r="FZ2234" s="267"/>
      <c r="GA2234" s="267"/>
      <c r="GB2234" s="267"/>
      <c r="GC2234" s="267"/>
      <c r="GD2234" s="267"/>
      <c r="GE2234" s="267"/>
      <c r="GF2234" s="267"/>
      <c r="GG2234" s="267"/>
      <c r="GH2234" s="267"/>
      <c r="GI2234" s="267"/>
      <c r="GJ2234" s="267"/>
      <c r="GK2234" s="267"/>
      <c r="GL2234" s="267"/>
      <c r="GM2234" s="267"/>
      <c r="GN2234" s="267"/>
      <c r="GO2234" s="267"/>
      <c r="GP2234" s="267"/>
      <c r="GQ2234" s="267"/>
      <c r="GR2234" s="267"/>
      <c r="GS2234" s="267"/>
      <c r="GT2234" s="267"/>
      <c r="GU2234" s="267"/>
      <c r="GV2234" s="267"/>
      <c r="GW2234" s="267"/>
      <c r="GX2234" s="267"/>
      <c r="GY2234" s="267"/>
      <c r="GZ2234" s="267"/>
      <c r="HA2234" s="267"/>
      <c r="HB2234" s="267"/>
      <c r="HC2234" s="267"/>
      <c r="HD2234" s="267"/>
      <c r="HE2234" s="267"/>
      <c r="HF2234" s="267"/>
      <c r="HG2234" s="267"/>
      <c r="HH2234" s="267"/>
      <c r="HI2234" s="267"/>
      <c r="HJ2234" s="267"/>
      <c r="HK2234" s="267"/>
      <c r="HL2234" s="267"/>
      <c r="HM2234" s="267"/>
      <c r="HN2234" s="267"/>
      <c r="HO2234" s="267"/>
      <c r="HP2234" s="267"/>
      <c r="HQ2234" s="267"/>
      <c r="HR2234" s="267"/>
      <c r="HS2234" s="267"/>
      <c r="HT2234" s="267"/>
      <c r="HU2234" s="267"/>
      <c r="HV2234" s="267"/>
      <c r="HW2234" s="267"/>
      <c r="HX2234" s="267"/>
      <c r="HY2234" s="267"/>
      <c r="HZ2234" s="267"/>
      <c r="IA2234" s="267"/>
      <c r="IB2234" s="267"/>
      <c r="IC2234" s="267"/>
      <c r="ID2234" s="267"/>
      <c r="IE2234" s="267"/>
      <c r="IF2234" s="267"/>
      <c r="IG2234" s="267"/>
      <c r="IH2234" s="267"/>
      <c r="II2234" s="267"/>
      <c r="IJ2234" s="267"/>
      <c r="IK2234" s="267"/>
      <c r="IL2234" s="267"/>
      <c r="IM2234" s="267"/>
      <c r="IN2234" s="267"/>
      <c r="IO2234" s="267"/>
      <c r="IP2234" s="267"/>
      <c r="IQ2234" s="267"/>
      <c r="IR2234" s="267"/>
      <c r="IS2234" s="267"/>
      <c r="IT2234" s="267"/>
      <c r="IU2234" s="267"/>
    </row>
    <row r="2235" spans="1:255" s="268" customFormat="1" ht="12.75">
      <c r="A2235" s="267"/>
      <c r="B2235" s="267"/>
      <c r="C2235" s="267"/>
      <c r="D2235" s="267"/>
      <c r="E2235" s="267"/>
      <c r="F2235" s="267"/>
      <c r="G2235" s="267"/>
      <c r="H2235" s="267"/>
      <c r="I2235" s="267"/>
      <c r="J2235" s="267"/>
      <c r="K2235" s="267"/>
      <c r="L2235" s="267"/>
      <c r="M2235" s="267"/>
      <c r="N2235" s="267"/>
      <c r="O2235" s="267"/>
      <c r="P2235" s="267"/>
      <c r="Q2235" s="267"/>
      <c r="R2235" s="267"/>
      <c r="S2235" s="267"/>
      <c r="T2235" s="267"/>
      <c r="U2235" s="267"/>
      <c r="V2235" s="267"/>
      <c r="W2235" s="267"/>
      <c r="X2235" s="267"/>
      <c r="Y2235" s="267"/>
      <c r="Z2235" s="267"/>
      <c r="AA2235" s="267"/>
      <c r="AB2235" s="267"/>
      <c r="AC2235" s="267"/>
      <c r="AD2235" s="267"/>
      <c r="AE2235" s="267"/>
      <c r="AF2235" s="267"/>
      <c r="AG2235" s="267"/>
      <c r="AH2235" s="267"/>
      <c r="AI2235" s="267"/>
      <c r="AJ2235" s="267"/>
      <c r="AK2235" s="267"/>
      <c r="AL2235" s="267"/>
      <c r="AM2235" s="267"/>
      <c r="AN2235" s="267"/>
      <c r="AO2235" s="267"/>
      <c r="AP2235" s="267"/>
      <c r="AQ2235" s="267"/>
      <c r="AR2235" s="267"/>
      <c r="AS2235" s="267"/>
      <c r="AT2235" s="267"/>
      <c r="AU2235" s="267"/>
      <c r="AV2235" s="267"/>
      <c r="AW2235" s="267"/>
      <c r="AX2235" s="267"/>
      <c r="AY2235" s="267"/>
      <c r="AZ2235" s="267"/>
      <c r="BA2235" s="267"/>
      <c r="BB2235" s="267"/>
      <c r="BC2235" s="267"/>
      <c r="BD2235" s="267"/>
      <c r="BE2235" s="267"/>
      <c r="BF2235" s="267"/>
      <c r="BG2235" s="267"/>
      <c r="BH2235" s="267"/>
      <c r="BI2235" s="267"/>
      <c r="BJ2235" s="267"/>
      <c r="BK2235" s="267"/>
      <c r="BL2235" s="267"/>
      <c r="BM2235" s="267"/>
      <c r="BN2235" s="267"/>
      <c r="BO2235" s="267"/>
      <c r="BP2235" s="267"/>
      <c r="BQ2235" s="267"/>
      <c r="BR2235" s="267"/>
      <c r="BS2235" s="267"/>
      <c r="BT2235" s="267"/>
      <c r="BU2235" s="267"/>
      <c r="BV2235" s="267"/>
      <c r="BW2235" s="267"/>
      <c r="BX2235" s="267"/>
      <c r="BY2235" s="267"/>
      <c r="BZ2235" s="267"/>
      <c r="CA2235" s="267"/>
      <c r="CB2235" s="267"/>
      <c r="CC2235" s="267"/>
      <c r="CD2235" s="267"/>
      <c r="CE2235" s="267"/>
      <c r="CF2235" s="267"/>
      <c r="CG2235" s="267"/>
      <c r="CH2235" s="267"/>
      <c r="CI2235" s="267"/>
      <c r="CJ2235" s="267"/>
      <c r="CK2235" s="267"/>
      <c r="CL2235" s="267"/>
      <c r="CM2235" s="267"/>
      <c r="CN2235" s="267"/>
      <c r="CO2235" s="267"/>
      <c r="CP2235" s="267"/>
      <c r="CQ2235" s="267"/>
      <c r="CR2235" s="267"/>
      <c r="CS2235" s="267"/>
      <c r="CT2235" s="267"/>
      <c r="CU2235" s="267"/>
      <c r="CV2235" s="267"/>
      <c r="CW2235" s="267"/>
      <c r="CX2235" s="267"/>
      <c r="CY2235" s="267"/>
      <c r="CZ2235" s="267"/>
      <c r="DA2235" s="267"/>
      <c r="DB2235" s="267"/>
      <c r="DC2235" s="267"/>
      <c r="DD2235" s="267"/>
      <c r="DE2235" s="267"/>
      <c r="DF2235" s="267"/>
      <c r="DG2235" s="267"/>
      <c r="DH2235" s="267"/>
      <c r="DI2235" s="267"/>
      <c r="DJ2235" s="267"/>
      <c r="DK2235" s="267"/>
      <c r="DL2235" s="267"/>
      <c r="DM2235" s="267"/>
      <c r="DN2235" s="267"/>
      <c r="DO2235" s="267"/>
      <c r="DP2235" s="267"/>
      <c r="DQ2235" s="267"/>
      <c r="DR2235" s="267"/>
      <c r="DS2235" s="267"/>
      <c r="DT2235" s="267"/>
      <c r="DU2235" s="267"/>
      <c r="DV2235" s="267"/>
      <c r="DW2235" s="267"/>
      <c r="DX2235" s="267"/>
      <c r="DY2235" s="267"/>
      <c r="DZ2235" s="267"/>
      <c r="EA2235" s="267"/>
      <c r="EB2235" s="267"/>
      <c r="EC2235" s="267"/>
      <c r="ED2235" s="267"/>
      <c r="EE2235" s="267"/>
      <c r="EF2235" s="267"/>
      <c r="EG2235" s="267"/>
      <c r="EH2235" s="267"/>
      <c r="EI2235" s="267"/>
      <c r="EJ2235" s="267"/>
      <c r="EK2235" s="267"/>
      <c r="EL2235" s="267"/>
      <c r="EM2235" s="267"/>
      <c r="EN2235" s="267"/>
      <c r="EO2235" s="267"/>
      <c r="EP2235" s="267"/>
      <c r="EQ2235" s="267"/>
      <c r="ER2235" s="267"/>
      <c r="ES2235" s="267"/>
      <c r="ET2235" s="267"/>
      <c r="EU2235" s="267"/>
      <c r="EV2235" s="267"/>
      <c r="EW2235" s="267"/>
      <c r="EX2235" s="267"/>
      <c r="EY2235" s="267"/>
      <c r="EZ2235" s="267"/>
      <c r="FA2235" s="267"/>
      <c r="FB2235" s="267"/>
      <c r="FC2235" s="267"/>
      <c r="FD2235" s="267"/>
      <c r="FE2235" s="267"/>
      <c r="FF2235" s="267"/>
      <c r="FG2235" s="267"/>
      <c r="FH2235" s="267"/>
      <c r="FI2235" s="267"/>
      <c r="FJ2235" s="267"/>
      <c r="FK2235" s="267"/>
      <c r="FL2235" s="267"/>
      <c r="FM2235" s="267"/>
      <c r="FN2235" s="267"/>
      <c r="FO2235" s="267"/>
      <c r="FP2235" s="267"/>
      <c r="FQ2235" s="267"/>
      <c r="FR2235" s="267"/>
      <c r="FS2235" s="267"/>
      <c r="FT2235" s="267"/>
      <c r="FU2235" s="267"/>
      <c r="FV2235" s="267"/>
      <c r="FW2235" s="267"/>
      <c r="FX2235" s="267"/>
      <c r="FY2235" s="267"/>
      <c r="FZ2235" s="267"/>
      <c r="GA2235" s="267"/>
      <c r="GB2235" s="267"/>
      <c r="GC2235" s="267"/>
      <c r="GD2235" s="267"/>
      <c r="GE2235" s="267"/>
      <c r="GF2235" s="267"/>
      <c r="GG2235" s="267"/>
      <c r="GH2235" s="267"/>
      <c r="GI2235" s="267"/>
      <c r="GJ2235" s="267"/>
      <c r="GK2235" s="267"/>
      <c r="GL2235" s="267"/>
      <c r="GM2235" s="267"/>
      <c r="GN2235" s="267"/>
      <c r="GO2235" s="267"/>
      <c r="GP2235" s="267"/>
      <c r="GQ2235" s="267"/>
      <c r="GR2235" s="267"/>
      <c r="GS2235" s="267"/>
      <c r="GT2235" s="267"/>
      <c r="GU2235" s="267"/>
      <c r="GV2235" s="267"/>
      <c r="GW2235" s="267"/>
      <c r="GX2235" s="267"/>
      <c r="GY2235" s="267"/>
      <c r="GZ2235" s="267"/>
      <c r="HA2235" s="267"/>
      <c r="HB2235" s="267"/>
      <c r="HC2235" s="267"/>
      <c r="HD2235" s="267"/>
      <c r="HE2235" s="267"/>
      <c r="HF2235" s="267"/>
      <c r="HG2235" s="267"/>
      <c r="HH2235" s="267"/>
      <c r="HI2235" s="267"/>
      <c r="HJ2235" s="267"/>
      <c r="HK2235" s="267"/>
      <c r="HL2235" s="267"/>
      <c r="HM2235" s="267"/>
      <c r="HN2235" s="267"/>
      <c r="HO2235" s="267"/>
      <c r="HP2235" s="267"/>
      <c r="HQ2235" s="267"/>
      <c r="HR2235" s="267"/>
      <c r="HS2235" s="267"/>
      <c r="HT2235" s="267"/>
      <c r="HU2235" s="267"/>
      <c r="HV2235" s="267"/>
      <c r="HW2235" s="267"/>
      <c r="HX2235" s="267"/>
      <c r="HY2235" s="267"/>
      <c r="HZ2235" s="267"/>
      <c r="IA2235" s="267"/>
      <c r="IB2235" s="267"/>
      <c r="IC2235" s="267"/>
      <c r="ID2235" s="267"/>
      <c r="IE2235" s="267"/>
      <c r="IF2235" s="267"/>
      <c r="IG2235" s="267"/>
      <c r="IH2235" s="267"/>
      <c r="II2235" s="267"/>
      <c r="IJ2235" s="267"/>
      <c r="IK2235" s="267"/>
      <c r="IL2235" s="267"/>
      <c r="IM2235" s="267"/>
      <c r="IN2235" s="267"/>
      <c r="IO2235" s="267"/>
      <c r="IP2235" s="267"/>
      <c r="IQ2235" s="267"/>
      <c r="IR2235" s="267"/>
      <c r="IS2235" s="267"/>
      <c r="IT2235" s="267"/>
      <c r="IU2235" s="267"/>
    </row>
    <row r="2236" spans="1:255" s="268" customFormat="1" ht="12.75">
      <c r="A2236" s="267"/>
      <c r="B2236" s="267"/>
      <c r="C2236" s="267"/>
      <c r="D2236" s="267"/>
      <c r="E2236" s="267"/>
      <c r="F2236" s="267"/>
      <c r="G2236" s="267"/>
      <c r="H2236" s="267"/>
      <c r="I2236" s="267"/>
      <c r="J2236" s="267"/>
      <c r="K2236" s="267"/>
      <c r="L2236" s="267"/>
      <c r="M2236" s="267"/>
      <c r="N2236" s="267"/>
      <c r="O2236" s="267"/>
      <c r="P2236" s="267"/>
      <c r="Q2236" s="267"/>
      <c r="R2236" s="267"/>
      <c r="S2236" s="267"/>
      <c r="T2236" s="267"/>
      <c r="U2236" s="267"/>
      <c r="V2236" s="267"/>
      <c r="W2236" s="267"/>
      <c r="X2236" s="267"/>
      <c r="Y2236" s="267"/>
      <c r="Z2236" s="267"/>
      <c r="AA2236" s="267"/>
      <c r="AB2236" s="267"/>
      <c r="AC2236" s="267"/>
      <c r="AD2236" s="267"/>
      <c r="AE2236" s="267"/>
      <c r="AF2236" s="267"/>
      <c r="AG2236" s="267"/>
      <c r="AH2236" s="267"/>
      <c r="AI2236" s="267"/>
      <c r="AJ2236" s="267"/>
      <c r="AK2236" s="267"/>
      <c r="AL2236" s="267"/>
      <c r="AM2236" s="267"/>
      <c r="AN2236" s="267"/>
      <c r="AO2236" s="267"/>
      <c r="AP2236" s="267"/>
      <c r="AQ2236" s="267"/>
      <c r="AR2236" s="267"/>
      <c r="AS2236" s="267"/>
      <c r="AT2236" s="267"/>
      <c r="AU2236" s="267"/>
      <c r="AV2236" s="267"/>
      <c r="AW2236" s="267"/>
      <c r="AX2236" s="267"/>
      <c r="AY2236" s="267"/>
      <c r="AZ2236" s="267"/>
      <c r="BA2236" s="267"/>
      <c r="BB2236" s="267"/>
      <c r="BC2236" s="267"/>
      <c r="BD2236" s="267"/>
      <c r="BE2236" s="267"/>
      <c r="BF2236" s="267"/>
      <c r="BG2236" s="267"/>
      <c r="BH2236" s="267"/>
      <c r="BI2236" s="267"/>
      <c r="BJ2236" s="267"/>
      <c r="BK2236" s="267"/>
      <c r="BL2236" s="267"/>
      <c r="BM2236" s="267"/>
      <c r="BN2236" s="267"/>
      <c r="BO2236" s="267"/>
      <c r="BP2236" s="267"/>
      <c r="BQ2236" s="267"/>
      <c r="BR2236" s="267"/>
      <c r="BS2236" s="267"/>
      <c r="BT2236" s="267"/>
      <c r="BU2236" s="267"/>
      <c r="BV2236" s="267"/>
      <c r="BW2236" s="267"/>
      <c r="BX2236" s="267"/>
      <c r="BY2236" s="267"/>
      <c r="BZ2236" s="267"/>
      <c r="CA2236" s="267"/>
      <c r="CB2236" s="267"/>
      <c r="CC2236" s="267"/>
      <c r="CD2236" s="267"/>
      <c r="CE2236" s="267"/>
      <c r="CF2236" s="267"/>
      <c r="CG2236" s="267"/>
      <c r="CH2236" s="267"/>
      <c r="CI2236" s="267"/>
      <c r="CJ2236" s="267"/>
      <c r="CK2236" s="267"/>
      <c r="CL2236" s="267"/>
      <c r="CM2236" s="267"/>
      <c r="CN2236" s="267"/>
      <c r="CO2236" s="267"/>
      <c r="CP2236" s="267"/>
      <c r="CQ2236" s="267"/>
      <c r="CR2236" s="267"/>
      <c r="CS2236" s="267"/>
      <c r="CT2236" s="267"/>
      <c r="CU2236" s="267"/>
      <c r="CV2236" s="267"/>
      <c r="CW2236" s="267"/>
      <c r="CX2236" s="267"/>
      <c r="CY2236" s="267"/>
      <c r="CZ2236" s="267"/>
      <c r="DA2236" s="267"/>
      <c r="DB2236" s="267"/>
      <c r="DC2236" s="267"/>
      <c r="DD2236" s="267"/>
      <c r="DE2236" s="267"/>
      <c r="DF2236" s="267"/>
      <c r="DG2236" s="267"/>
      <c r="DH2236" s="267"/>
      <c r="DI2236" s="267"/>
      <c r="DJ2236" s="267"/>
      <c r="DK2236" s="267"/>
      <c r="DL2236" s="267"/>
      <c r="DM2236" s="267"/>
      <c r="DN2236" s="267"/>
      <c r="DO2236" s="267"/>
      <c r="DP2236" s="267"/>
      <c r="DQ2236" s="267"/>
      <c r="DR2236" s="267"/>
      <c r="DS2236" s="267"/>
      <c r="DT2236" s="267"/>
      <c r="DU2236" s="267"/>
      <c r="DV2236" s="267"/>
      <c r="DW2236" s="267"/>
      <c r="DX2236" s="267"/>
      <c r="DY2236" s="267"/>
      <c r="DZ2236" s="267"/>
      <c r="EA2236" s="267"/>
      <c r="EB2236" s="267"/>
      <c r="EC2236" s="267"/>
      <c r="ED2236" s="267"/>
      <c r="EE2236" s="267"/>
      <c r="EF2236" s="267"/>
      <c r="EG2236" s="267"/>
      <c r="EH2236" s="267"/>
      <c r="EI2236" s="267"/>
      <c r="EJ2236" s="267"/>
      <c r="EK2236" s="267"/>
      <c r="EL2236" s="267"/>
      <c r="EM2236" s="267"/>
      <c r="EN2236" s="267"/>
      <c r="EO2236" s="267"/>
      <c r="EP2236" s="267"/>
      <c r="EQ2236" s="267"/>
      <c r="ER2236" s="267"/>
      <c r="ES2236" s="267"/>
      <c r="ET2236" s="267"/>
      <c r="EU2236" s="267"/>
      <c r="EV2236" s="267"/>
      <c r="EW2236" s="267"/>
      <c r="EX2236" s="267"/>
      <c r="EY2236" s="267"/>
      <c r="EZ2236" s="267"/>
      <c r="FA2236" s="267"/>
      <c r="FB2236" s="267"/>
      <c r="FC2236" s="267"/>
      <c r="FD2236" s="267"/>
      <c r="FE2236" s="267"/>
      <c r="FF2236" s="267"/>
      <c r="FG2236" s="267"/>
      <c r="FH2236" s="267"/>
      <c r="FI2236" s="267"/>
      <c r="FJ2236" s="267"/>
      <c r="FK2236" s="267"/>
      <c r="FL2236" s="267"/>
      <c r="FM2236" s="267"/>
      <c r="FN2236" s="267"/>
      <c r="FO2236" s="267"/>
      <c r="FP2236" s="267"/>
      <c r="FQ2236" s="267"/>
      <c r="FR2236" s="267"/>
      <c r="FS2236" s="267"/>
      <c r="FT2236" s="267"/>
      <c r="FU2236" s="267"/>
      <c r="FV2236" s="267"/>
      <c r="FW2236" s="267"/>
      <c r="FX2236" s="267"/>
      <c r="FY2236" s="267"/>
      <c r="FZ2236" s="267"/>
      <c r="GA2236" s="267"/>
      <c r="GB2236" s="267"/>
      <c r="GC2236" s="267"/>
      <c r="GD2236" s="267"/>
      <c r="GE2236" s="267"/>
      <c r="GF2236" s="267"/>
      <c r="GG2236" s="267"/>
      <c r="GH2236" s="267"/>
      <c r="GI2236" s="267"/>
      <c r="GJ2236" s="267"/>
      <c r="GK2236" s="267"/>
      <c r="GL2236" s="267"/>
      <c r="GM2236" s="267"/>
      <c r="GN2236" s="267"/>
      <c r="GO2236" s="267"/>
      <c r="GP2236" s="267"/>
      <c r="GQ2236" s="267"/>
      <c r="GR2236" s="267"/>
      <c r="GS2236" s="267"/>
      <c r="GT2236" s="267"/>
      <c r="GU2236" s="267"/>
      <c r="GV2236" s="267"/>
      <c r="GW2236" s="267"/>
      <c r="GX2236" s="267"/>
      <c r="GY2236" s="267"/>
      <c r="GZ2236" s="267"/>
      <c r="HA2236" s="267"/>
      <c r="HB2236" s="267"/>
      <c r="HC2236" s="267"/>
      <c r="HD2236" s="267"/>
      <c r="HE2236" s="267"/>
      <c r="HF2236" s="267"/>
      <c r="HG2236" s="267"/>
      <c r="HH2236" s="267"/>
      <c r="HI2236" s="267"/>
      <c r="HJ2236" s="267"/>
      <c r="HK2236" s="267"/>
      <c r="HL2236" s="267"/>
      <c r="HM2236" s="267"/>
      <c r="HN2236" s="267"/>
      <c r="HO2236" s="267"/>
      <c r="HP2236" s="267"/>
      <c r="HQ2236" s="267"/>
      <c r="HR2236" s="267"/>
      <c r="HS2236" s="267"/>
      <c r="HT2236" s="267"/>
      <c r="HU2236" s="267"/>
      <c r="HV2236" s="267"/>
      <c r="HW2236" s="267"/>
      <c r="HX2236" s="267"/>
      <c r="HY2236" s="267"/>
      <c r="HZ2236" s="267"/>
      <c r="IA2236" s="267"/>
      <c r="IB2236" s="267"/>
      <c r="IC2236" s="267"/>
      <c r="ID2236" s="267"/>
      <c r="IE2236" s="267"/>
      <c r="IF2236" s="267"/>
      <c r="IG2236" s="267"/>
      <c r="IH2236" s="267"/>
      <c r="II2236" s="267"/>
      <c r="IJ2236" s="267"/>
      <c r="IK2236" s="267"/>
      <c r="IL2236" s="267"/>
      <c r="IM2236" s="267"/>
      <c r="IN2236" s="267"/>
      <c r="IO2236" s="267"/>
      <c r="IP2236" s="267"/>
      <c r="IQ2236" s="267"/>
      <c r="IR2236" s="267"/>
      <c r="IS2236" s="267"/>
      <c r="IT2236" s="267"/>
      <c r="IU2236" s="267"/>
    </row>
    <row r="2237" spans="1:255" s="268" customFormat="1" ht="12.75">
      <c r="A2237" s="267"/>
      <c r="B2237" s="267"/>
      <c r="C2237" s="267"/>
      <c r="D2237" s="267"/>
      <c r="E2237" s="267"/>
      <c r="F2237" s="267"/>
      <c r="G2237" s="267"/>
      <c r="H2237" s="267"/>
      <c r="I2237" s="267"/>
      <c r="J2237" s="267"/>
      <c r="K2237" s="267"/>
      <c r="L2237" s="267"/>
      <c r="M2237" s="267"/>
      <c r="N2237" s="267"/>
      <c r="O2237" s="267"/>
      <c r="P2237" s="267"/>
      <c r="Q2237" s="267"/>
      <c r="R2237" s="267"/>
      <c r="S2237" s="267"/>
      <c r="T2237" s="267"/>
      <c r="U2237" s="267"/>
      <c r="V2237" s="267"/>
      <c r="W2237" s="267"/>
      <c r="X2237" s="267"/>
      <c r="Y2237" s="267"/>
      <c r="Z2237" s="267"/>
      <c r="AA2237" s="267"/>
      <c r="AB2237" s="267"/>
      <c r="AC2237" s="267"/>
      <c r="AD2237" s="267"/>
      <c r="AE2237" s="267"/>
      <c r="AF2237" s="267"/>
      <c r="AG2237" s="267"/>
      <c r="AH2237" s="267"/>
      <c r="AI2237" s="267"/>
      <c r="AJ2237" s="267"/>
      <c r="AK2237" s="267"/>
      <c r="AL2237" s="267"/>
      <c r="AM2237" s="267"/>
      <c r="AN2237" s="267"/>
      <c r="AO2237" s="267"/>
      <c r="AP2237" s="267"/>
      <c r="AQ2237" s="267"/>
      <c r="AR2237" s="267"/>
      <c r="AS2237" s="267"/>
      <c r="AT2237" s="267"/>
      <c r="AU2237" s="267"/>
      <c r="AV2237" s="267"/>
      <c r="AW2237" s="267"/>
      <c r="AX2237" s="267"/>
      <c r="AY2237" s="267"/>
      <c r="AZ2237" s="267"/>
      <c r="BA2237" s="267"/>
      <c r="BB2237" s="267"/>
      <c r="BC2237" s="267"/>
      <c r="BD2237" s="267"/>
      <c r="BE2237" s="267"/>
      <c r="BF2237" s="267"/>
      <c r="BG2237" s="267"/>
      <c r="BH2237" s="267"/>
      <c r="BI2237" s="267"/>
      <c r="BJ2237" s="267"/>
      <c r="BK2237" s="267"/>
      <c r="BL2237" s="267"/>
      <c r="BM2237" s="267"/>
      <c r="BN2237" s="267"/>
      <c r="BO2237" s="267"/>
      <c r="BP2237" s="267"/>
      <c r="BQ2237" s="267"/>
      <c r="BR2237" s="267"/>
      <c r="BS2237" s="267"/>
      <c r="BT2237" s="267"/>
      <c r="BU2237" s="267"/>
      <c r="BV2237" s="267"/>
      <c r="BW2237" s="267"/>
      <c r="BX2237" s="267"/>
      <c r="BY2237" s="267"/>
      <c r="BZ2237" s="267"/>
      <c r="CA2237" s="267"/>
      <c r="CB2237" s="267"/>
      <c r="CC2237" s="267"/>
      <c r="CD2237" s="267"/>
      <c r="CE2237" s="267"/>
      <c r="CF2237" s="267"/>
      <c r="CG2237" s="267"/>
      <c r="CH2237" s="267"/>
      <c r="CI2237" s="267"/>
      <c r="CJ2237" s="267"/>
      <c r="CK2237" s="267"/>
      <c r="CL2237" s="267"/>
      <c r="CM2237" s="267"/>
      <c r="CN2237" s="267"/>
      <c r="CO2237" s="267"/>
      <c r="CP2237" s="267"/>
      <c r="CQ2237" s="267"/>
      <c r="CR2237" s="267"/>
      <c r="CS2237" s="267"/>
      <c r="CT2237" s="267"/>
      <c r="CU2237" s="267"/>
      <c r="CV2237" s="267"/>
      <c r="CW2237" s="267"/>
      <c r="CX2237" s="267"/>
      <c r="CY2237" s="267"/>
      <c r="CZ2237" s="267"/>
      <c r="DA2237" s="267"/>
      <c r="DB2237" s="267"/>
      <c r="DC2237" s="267"/>
      <c r="DD2237" s="267"/>
      <c r="DE2237" s="267"/>
      <c r="DF2237" s="267"/>
      <c r="DG2237" s="267"/>
      <c r="DH2237" s="267"/>
      <c r="DI2237" s="267"/>
      <c r="DJ2237" s="267"/>
      <c r="DK2237" s="267"/>
      <c r="DL2237" s="267"/>
      <c r="DM2237" s="267"/>
      <c r="DN2237" s="267"/>
      <c r="DO2237" s="267"/>
      <c r="DP2237" s="267"/>
      <c r="DQ2237" s="267"/>
      <c r="DR2237" s="267"/>
      <c r="DS2237" s="267"/>
      <c r="DT2237" s="267"/>
      <c r="DU2237" s="267"/>
      <c r="DV2237" s="267"/>
      <c r="DW2237" s="267"/>
      <c r="DX2237" s="267"/>
      <c r="DY2237" s="267"/>
      <c r="DZ2237" s="267"/>
      <c r="EA2237" s="267"/>
      <c r="EB2237" s="267"/>
      <c r="EC2237" s="267"/>
      <c r="ED2237" s="267"/>
      <c r="EE2237" s="267"/>
      <c r="EF2237" s="267"/>
      <c r="EG2237" s="267"/>
      <c r="EH2237" s="267"/>
      <c r="EI2237" s="267"/>
      <c r="EJ2237" s="267"/>
      <c r="EK2237" s="267"/>
      <c r="EL2237" s="267"/>
      <c r="EM2237" s="267"/>
      <c r="EN2237" s="267"/>
      <c r="EO2237" s="267"/>
      <c r="EP2237" s="267"/>
      <c r="EQ2237" s="267"/>
      <c r="ER2237" s="267"/>
      <c r="ES2237" s="267"/>
      <c r="ET2237" s="267"/>
      <c r="EU2237" s="267"/>
      <c r="EV2237" s="267"/>
      <c r="EW2237" s="267"/>
      <c r="EX2237" s="267"/>
      <c r="EY2237" s="267"/>
      <c r="EZ2237" s="267"/>
      <c r="FA2237" s="267"/>
      <c r="FB2237" s="267"/>
      <c r="FC2237" s="267"/>
      <c r="FD2237" s="267"/>
      <c r="FE2237" s="267"/>
      <c r="FF2237" s="267"/>
      <c r="FG2237" s="267"/>
      <c r="FH2237" s="267"/>
      <c r="FI2237" s="267"/>
      <c r="FJ2237" s="267"/>
      <c r="FK2237" s="267"/>
      <c r="FL2237" s="267"/>
      <c r="FM2237" s="267"/>
      <c r="FN2237" s="267"/>
      <c r="FO2237" s="267"/>
      <c r="FP2237" s="267"/>
      <c r="FQ2237" s="267"/>
      <c r="FR2237" s="267"/>
      <c r="FS2237" s="267"/>
      <c r="FT2237" s="267"/>
      <c r="FU2237" s="267"/>
      <c r="FV2237" s="267"/>
      <c r="FW2237" s="267"/>
      <c r="FX2237" s="267"/>
      <c r="FY2237" s="267"/>
      <c r="FZ2237" s="267"/>
      <c r="GA2237" s="267"/>
      <c r="GB2237" s="267"/>
      <c r="GC2237" s="267"/>
      <c r="GD2237" s="267"/>
      <c r="GE2237" s="267"/>
      <c r="GF2237" s="267"/>
      <c r="GG2237" s="267"/>
      <c r="GH2237" s="267"/>
      <c r="GI2237" s="267"/>
      <c r="GJ2237" s="267"/>
      <c r="GK2237" s="267"/>
      <c r="GL2237" s="267"/>
      <c r="GM2237" s="267"/>
      <c r="GN2237" s="267"/>
      <c r="GO2237" s="267"/>
      <c r="GP2237" s="267"/>
      <c r="GQ2237" s="267"/>
      <c r="GR2237" s="267"/>
      <c r="GS2237" s="267"/>
      <c r="GT2237" s="267"/>
      <c r="GU2237" s="267"/>
      <c r="GV2237" s="267"/>
      <c r="GW2237" s="267"/>
      <c r="GX2237" s="267"/>
      <c r="GY2237" s="267"/>
      <c r="GZ2237" s="267"/>
      <c r="HA2237" s="267"/>
      <c r="HB2237" s="267"/>
      <c r="HC2237" s="267"/>
      <c r="HD2237" s="267"/>
      <c r="HE2237" s="267"/>
      <c r="HF2237" s="267"/>
      <c r="HG2237" s="267"/>
      <c r="HH2237" s="267"/>
      <c r="HI2237" s="267"/>
      <c r="HJ2237" s="267"/>
      <c r="HK2237" s="267"/>
      <c r="HL2237" s="267"/>
      <c r="HM2237" s="267"/>
      <c r="HN2237" s="267"/>
      <c r="HO2237" s="267"/>
      <c r="HP2237" s="267"/>
      <c r="HQ2237" s="267"/>
      <c r="HR2237" s="267"/>
      <c r="HS2237" s="267"/>
      <c r="HT2237" s="267"/>
      <c r="HU2237" s="267"/>
      <c r="HV2237" s="267"/>
      <c r="HW2237" s="267"/>
      <c r="HX2237" s="267"/>
      <c r="HY2237" s="267"/>
      <c r="HZ2237" s="267"/>
      <c r="IA2237" s="267"/>
      <c r="IB2237" s="267"/>
      <c r="IC2237" s="267"/>
      <c r="ID2237" s="267"/>
      <c r="IE2237" s="267"/>
      <c r="IF2237" s="267"/>
      <c r="IG2237" s="267"/>
      <c r="IH2237" s="267"/>
      <c r="II2237" s="267"/>
      <c r="IJ2237" s="267"/>
      <c r="IK2237" s="267"/>
      <c r="IL2237" s="267"/>
      <c r="IM2237" s="267"/>
      <c r="IN2237" s="267"/>
      <c r="IO2237" s="267"/>
      <c r="IP2237" s="267"/>
      <c r="IQ2237" s="267"/>
      <c r="IR2237" s="267"/>
      <c r="IS2237" s="267"/>
      <c r="IT2237" s="267"/>
      <c r="IU2237" s="267"/>
    </row>
    <row r="2238" spans="1:255" s="268" customFormat="1" ht="12.75">
      <c r="A2238" s="267"/>
      <c r="B2238" s="267"/>
      <c r="C2238" s="267"/>
      <c r="D2238" s="267"/>
      <c r="E2238" s="267"/>
      <c r="F2238" s="267"/>
      <c r="G2238" s="267"/>
      <c r="H2238" s="267"/>
      <c r="I2238" s="267"/>
      <c r="J2238" s="267"/>
      <c r="K2238" s="267"/>
      <c r="L2238" s="267"/>
      <c r="M2238" s="267"/>
      <c r="N2238" s="267"/>
      <c r="O2238" s="267"/>
      <c r="P2238" s="267"/>
      <c r="Q2238" s="267"/>
      <c r="R2238" s="267"/>
      <c r="S2238" s="267"/>
      <c r="T2238" s="267"/>
      <c r="U2238" s="267"/>
      <c r="V2238" s="267"/>
      <c r="W2238" s="267"/>
      <c r="X2238" s="267"/>
      <c r="Y2238" s="267"/>
      <c r="Z2238" s="267"/>
      <c r="AA2238" s="267"/>
      <c r="AB2238" s="267"/>
      <c r="AC2238" s="267"/>
      <c r="AD2238" s="267"/>
      <c r="AE2238" s="267"/>
      <c r="AF2238" s="267"/>
      <c r="AG2238" s="267"/>
      <c r="AH2238" s="267"/>
      <c r="AI2238" s="267"/>
      <c r="AJ2238" s="267"/>
      <c r="AK2238" s="267"/>
      <c r="AL2238" s="267"/>
      <c r="AM2238" s="267"/>
      <c r="AN2238" s="267"/>
      <c r="AO2238" s="267"/>
      <c r="AP2238" s="267"/>
      <c r="AQ2238" s="267"/>
      <c r="AR2238" s="267"/>
      <c r="AS2238" s="267"/>
      <c r="AT2238" s="267"/>
      <c r="AU2238" s="267"/>
      <c r="AV2238" s="267"/>
      <c r="AW2238" s="267"/>
      <c r="AX2238" s="267"/>
      <c r="AY2238" s="267"/>
      <c r="AZ2238" s="267"/>
      <c r="BA2238" s="267"/>
      <c r="BB2238" s="267"/>
      <c r="BC2238" s="267"/>
      <c r="BD2238" s="267"/>
      <c r="BE2238" s="267"/>
      <c r="BF2238" s="267"/>
      <c r="BG2238" s="267"/>
      <c r="BH2238" s="267"/>
      <c r="BI2238" s="267"/>
      <c r="BJ2238" s="267"/>
      <c r="BK2238" s="267"/>
      <c r="BL2238" s="267"/>
      <c r="BM2238" s="267"/>
      <c r="BN2238" s="267"/>
      <c r="BO2238" s="267"/>
      <c r="BP2238" s="267"/>
      <c r="BQ2238" s="267"/>
      <c r="BR2238" s="267"/>
      <c r="BS2238" s="267"/>
      <c r="BT2238" s="267"/>
      <c r="BU2238" s="267"/>
      <c r="BV2238" s="267"/>
      <c r="BW2238" s="267"/>
      <c r="BX2238" s="267"/>
      <c r="BY2238" s="267"/>
      <c r="BZ2238" s="267"/>
      <c r="CA2238" s="267"/>
      <c r="CB2238" s="267"/>
      <c r="CC2238" s="267"/>
      <c r="CD2238" s="267"/>
      <c r="CE2238" s="267"/>
      <c r="CF2238" s="267"/>
      <c r="CG2238" s="267"/>
      <c r="CH2238" s="267"/>
      <c r="CI2238" s="267"/>
      <c r="CJ2238" s="267"/>
      <c r="CK2238" s="267"/>
      <c r="CL2238" s="267"/>
      <c r="CM2238" s="267"/>
      <c r="CN2238" s="267"/>
      <c r="CO2238" s="267"/>
      <c r="CP2238" s="267"/>
      <c r="CQ2238" s="267"/>
      <c r="CR2238" s="267"/>
      <c r="CS2238" s="267"/>
      <c r="CT2238" s="267"/>
      <c r="CU2238" s="267"/>
      <c r="CV2238" s="267"/>
      <c r="CW2238" s="267"/>
      <c r="CX2238" s="267"/>
      <c r="CY2238" s="267"/>
      <c r="CZ2238" s="267"/>
      <c r="DA2238" s="267"/>
      <c r="DB2238" s="267"/>
      <c r="DC2238" s="267"/>
      <c r="DD2238" s="267"/>
      <c r="DE2238" s="267"/>
      <c r="DF2238" s="267"/>
      <c r="DG2238" s="267"/>
      <c r="DH2238" s="267"/>
      <c r="DI2238" s="267"/>
      <c r="DJ2238" s="267"/>
      <c r="DK2238" s="267"/>
      <c r="DL2238" s="267"/>
      <c r="DM2238" s="267"/>
      <c r="DN2238" s="267"/>
      <c r="DO2238" s="267"/>
      <c r="DP2238" s="267"/>
      <c r="DQ2238" s="267"/>
      <c r="DR2238" s="267"/>
      <c r="DS2238" s="267"/>
      <c r="DT2238" s="267"/>
      <c r="DU2238" s="267"/>
      <c r="DV2238" s="267"/>
      <c r="DW2238" s="267"/>
      <c r="DX2238" s="267"/>
      <c r="DY2238" s="267"/>
      <c r="DZ2238" s="267"/>
      <c r="EA2238" s="267"/>
      <c r="EB2238" s="267"/>
      <c r="EC2238" s="267"/>
      <c r="ED2238" s="267"/>
      <c r="EE2238" s="267"/>
      <c r="EF2238" s="267"/>
      <c r="EG2238" s="267"/>
      <c r="EH2238" s="267"/>
      <c r="EI2238" s="267"/>
      <c r="EJ2238" s="267"/>
      <c r="EK2238" s="267"/>
      <c r="EL2238" s="267"/>
      <c r="EM2238" s="267"/>
      <c r="EN2238" s="267"/>
      <c r="EO2238" s="267"/>
      <c r="EP2238" s="267"/>
      <c r="EQ2238" s="267"/>
      <c r="ER2238" s="267"/>
      <c r="ES2238" s="267"/>
      <c r="ET2238" s="267"/>
      <c r="EU2238" s="267"/>
      <c r="EV2238" s="267"/>
      <c r="EW2238" s="267"/>
      <c r="EX2238" s="267"/>
      <c r="EY2238" s="267"/>
      <c r="EZ2238" s="267"/>
      <c r="FA2238" s="267"/>
      <c r="FB2238" s="267"/>
      <c r="FC2238" s="267"/>
      <c r="FD2238" s="267"/>
      <c r="FE2238" s="267"/>
      <c r="FF2238" s="267"/>
      <c r="FG2238" s="267"/>
      <c r="FH2238" s="267"/>
      <c r="FI2238" s="267"/>
      <c r="FJ2238" s="267"/>
      <c r="FK2238" s="267"/>
      <c r="FL2238" s="267"/>
      <c r="FM2238" s="267"/>
      <c r="FN2238" s="267"/>
      <c r="FO2238" s="267"/>
      <c r="FP2238" s="267"/>
      <c r="FQ2238" s="267"/>
      <c r="FR2238" s="267"/>
      <c r="FS2238" s="267"/>
      <c r="FT2238" s="267"/>
      <c r="FU2238" s="267"/>
      <c r="FV2238" s="267"/>
      <c r="FW2238" s="267"/>
      <c r="FX2238" s="267"/>
      <c r="FY2238" s="267"/>
      <c r="FZ2238" s="267"/>
      <c r="GA2238" s="267"/>
      <c r="GB2238" s="267"/>
      <c r="GC2238" s="267"/>
      <c r="GD2238" s="267"/>
      <c r="GE2238" s="267"/>
      <c r="GF2238" s="267"/>
      <c r="GG2238" s="267"/>
      <c r="GH2238" s="267"/>
      <c r="GI2238" s="267"/>
      <c r="GJ2238" s="267"/>
      <c r="GK2238" s="267"/>
      <c r="GL2238" s="267"/>
      <c r="GM2238" s="267"/>
      <c r="GN2238" s="267"/>
      <c r="GO2238" s="267"/>
      <c r="GP2238" s="267"/>
      <c r="GQ2238" s="267"/>
      <c r="GR2238" s="267"/>
      <c r="GS2238" s="267"/>
      <c r="GT2238" s="267"/>
      <c r="GU2238" s="267"/>
      <c r="GV2238" s="267"/>
      <c r="GW2238" s="267"/>
      <c r="GX2238" s="267"/>
      <c r="GY2238" s="267"/>
      <c r="GZ2238" s="267"/>
      <c r="HA2238" s="267"/>
      <c r="HB2238" s="267"/>
      <c r="HC2238" s="267"/>
      <c r="HD2238" s="267"/>
      <c r="HE2238" s="267"/>
      <c r="HF2238" s="267"/>
      <c r="HG2238" s="267"/>
      <c r="HH2238" s="267"/>
      <c r="HI2238" s="267"/>
      <c r="HJ2238" s="267"/>
      <c r="HK2238" s="267"/>
      <c r="HL2238" s="267"/>
      <c r="HM2238" s="267"/>
      <c r="HN2238" s="267"/>
      <c r="HO2238" s="267"/>
      <c r="HP2238" s="267"/>
      <c r="HQ2238" s="267"/>
      <c r="HR2238" s="267"/>
      <c r="HS2238" s="267"/>
      <c r="HT2238" s="267"/>
      <c r="HU2238" s="267"/>
      <c r="HV2238" s="267"/>
      <c r="HW2238" s="267"/>
      <c r="HX2238" s="267"/>
      <c r="HY2238" s="267"/>
      <c r="HZ2238" s="267"/>
      <c r="IA2238" s="267"/>
      <c r="IB2238" s="267"/>
      <c r="IC2238" s="267"/>
      <c r="ID2238" s="267"/>
      <c r="IE2238" s="267"/>
      <c r="IF2238" s="267"/>
      <c r="IG2238" s="267"/>
      <c r="IH2238" s="267"/>
      <c r="II2238" s="267"/>
      <c r="IJ2238" s="267"/>
      <c r="IK2238" s="267"/>
      <c r="IL2238" s="267"/>
      <c r="IM2238" s="267"/>
      <c r="IN2238" s="267"/>
      <c r="IO2238" s="267"/>
      <c r="IP2238" s="267"/>
      <c r="IQ2238" s="267"/>
      <c r="IR2238" s="267"/>
      <c r="IS2238" s="267"/>
      <c r="IT2238" s="267"/>
      <c r="IU2238" s="267"/>
    </row>
    <row r="2239" spans="1:255" s="268" customFormat="1" ht="12.75">
      <c r="A2239" s="267"/>
      <c r="B2239" s="267"/>
      <c r="C2239" s="267"/>
      <c r="D2239" s="267"/>
      <c r="E2239" s="267"/>
      <c r="F2239" s="267"/>
      <c r="G2239" s="267"/>
      <c r="H2239" s="267"/>
      <c r="I2239" s="267"/>
      <c r="J2239" s="267"/>
      <c r="K2239" s="267"/>
      <c r="L2239" s="267"/>
      <c r="M2239" s="267"/>
      <c r="N2239" s="267"/>
      <c r="O2239" s="267"/>
      <c r="P2239" s="267"/>
      <c r="Q2239" s="267"/>
      <c r="R2239" s="267"/>
      <c r="S2239" s="267"/>
      <c r="T2239" s="267"/>
      <c r="U2239" s="267"/>
      <c r="V2239" s="267"/>
      <c r="W2239" s="267"/>
      <c r="X2239" s="267"/>
      <c r="Y2239" s="267"/>
      <c r="Z2239" s="267"/>
      <c r="AA2239" s="267"/>
      <c r="AB2239" s="267"/>
      <c r="AC2239" s="267"/>
      <c r="AD2239" s="267"/>
      <c r="AE2239" s="267"/>
      <c r="AF2239" s="267"/>
      <c r="AG2239" s="267"/>
      <c r="AH2239" s="267"/>
      <c r="AI2239" s="267"/>
      <c r="AJ2239" s="267"/>
      <c r="AK2239" s="267"/>
      <c r="AL2239" s="267"/>
      <c r="AM2239" s="267"/>
      <c r="AN2239" s="267"/>
      <c r="AO2239" s="267"/>
      <c r="AP2239" s="267"/>
      <c r="AQ2239" s="267"/>
      <c r="AR2239" s="267"/>
      <c r="AS2239" s="267"/>
      <c r="AT2239" s="267"/>
      <c r="AU2239" s="267"/>
      <c r="AV2239" s="267"/>
      <c r="AW2239" s="267"/>
      <c r="AX2239" s="267"/>
      <c r="AY2239" s="267"/>
      <c r="AZ2239" s="267"/>
      <c r="BA2239" s="267"/>
      <c r="BB2239" s="267"/>
      <c r="BC2239" s="267"/>
      <c r="BD2239" s="267"/>
      <c r="BE2239" s="267"/>
      <c r="BF2239" s="267"/>
      <c r="BG2239" s="267"/>
      <c r="BH2239" s="267"/>
      <c r="BI2239" s="267"/>
      <c r="BJ2239" s="267"/>
      <c r="BK2239" s="267"/>
      <c r="BL2239" s="267"/>
      <c r="BM2239" s="267"/>
      <c r="BN2239" s="267"/>
      <c r="BO2239" s="267"/>
      <c r="BP2239" s="267"/>
      <c r="BQ2239" s="267"/>
      <c r="BR2239" s="267"/>
      <c r="BS2239" s="267"/>
      <c r="BT2239" s="267"/>
      <c r="BU2239" s="267"/>
      <c r="BV2239" s="267"/>
      <c r="BW2239" s="267"/>
      <c r="BX2239" s="267"/>
      <c r="BY2239" s="267"/>
      <c r="BZ2239" s="267"/>
      <c r="CA2239" s="267"/>
      <c r="CB2239" s="267"/>
      <c r="CC2239" s="267"/>
      <c r="CD2239" s="267"/>
      <c r="CE2239" s="267"/>
      <c r="CF2239" s="267"/>
      <c r="CG2239" s="267"/>
      <c r="CH2239" s="267"/>
      <c r="CI2239" s="267"/>
      <c r="CJ2239" s="267"/>
      <c r="CK2239" s="267"/>
      <c r="CL2239" s="267"/>
      <c r="CM2239" s="267"/>
      <c r="CN2239" s="267"/>
      <c r="CO2239" s="267"/>
      <c r="CP2239" s="267"/>
      <c r="CQ2239" s="267"/>
      <c r="CR2239" s="267"/>
      <c r="CS2239" s="267"/>
      <c r="CT2239" s="267"/>
      <c r="CU2239" s="267"/>
      <c r="CV2239" s="267"/>
      <c r="CW2239" s="267"/>
      <c r="CX2239" s="267"/>
      <c r="CY2239" s="267"/>
      <c r="CZ2239" s="267"/>
      <c r="DA2239" s="267"/>
      <c r="DB2239" s="267"/>
      <c r="DC2239" s="267"/>
      <c r="DD2239" s="267"/>
      <c r="DE2239" s="267"/>
      <c r="DF2239" s="267"/>
      <c r="DG2239" s="267"/>
      <c r="DH2239" s="267"/>
      <c r="DI2239" s="267"/>
      <c r="DJ2239" s="267"/>
      <c r="DK2239" s="267"/>
      <c r="DL2239" s="267"/>
      <c r="DM2239" s="267"/>
      <c r="DN2239" s="267"/>
      <c r="DO2239" s="267"/>
      <c r="DP2239" s="267"/>
      <c r="DQ2239" s="267"/>
      <c r="DR2239" s="267"/>
      <c r="DS2239" s="267"/>
      <c r="DT2239" s="267"/>
      <c r="DU2239" s="267"/>
      <c r="DV2239" s="267"/>
      <c r="DW2239" s="267"/>
      <c r="DX2239" s="267"/>
      <c r="DY2239" s="267"/>
      <c r="DZ2239" s="267"/>
      <c r="EA2239" s="267"/>
      <c r="EB2239" s="267"/>
      <c r="EC2239" s="267"/>
      <c r="ED2239" s="267"/>
      <c r="EE2239" s="267"/>
      <c r="EF2239" s="267"/>
      <c r="EG2239" s="267"/>
      <c r="EH2239" s="267"/>
      <c r="EI2239" s="267"/>
      <c r="EJ2239" s="267"/>
      <c r="EK2239" s="267"/>
      <c r="EL2239" s="267"/>
      <c r="EM2239" s="267"/>
      <c r="EN2239" s="267"/>
      <c r="EO2239" s="267"/>
      <c r="EP2239" s="267"/>
      <c r="EQ2239" s="267"/>
      <c r="ER2239" s="267"/>
      <c r="ES2239" s="267"/>
      <c r="ET2239" s="267"/>
      <c r="EU2239" s="267"/>
      <c r="EV2239" s="267"/>
      <c r="EW2239" s="267"/>
      <c r="EX2239" s="267"/>
      <c r="EY2239" s="267"/>
      <c r="EZ2239" s="267"/>
      <c r="FA2239" s="267"/>
      <c r="FB2239" s="267"/>
      <c r="FC2239" s="267"/>
      <c r="FD2239" s="267"/>
      <c r="FE2239" s="267"/>
      <c r="FF2239" s="267"/>
      <c r="FG2239" s="267"/>
      <c r="FH2239" s="267"/>
      <c r="FI2239" s="267"/>
      <c r="FJ2239" s="267"/>
      <c r="FK2239" s="267"/>
      <c r="FL2239" s="267"/>
      <c r="FM2239" s="267"/>
      <c r="FN2239" s="267"/>
      <c r="FO2239" s="267"/>
      <c r="FP2239" s="267"/>
      <c r="FQ2239" s="267"/>
      <c r="FR2239" s="267"/>
      <c r="FS2239" s="267"/>
      <c r="FT2239" s="267"/>
      <c r="FU2239" s="267"/>
      <c r="FV2239" s="267"/>
      <c r="FW2239" s="267"/>
      <c r="FX2239" s="267"/>
      <c r="FY2239" s="267"/>
      <c r="FZ2239" s="267"/>
      <c r="GA2239" s="267"/>
      <c r="GB2239" s="267"/>
      <c r="GC2239" s="267"/>
      <c r="GD2239" s="267"/>
      <c r="GE2239" s="267"/>
      <c r="GF2239" s="267"/>
      <c r="GG2239" s="267"/>
      <c r="GH2239" s="267"/>
      <c r="GI2239" s="267"/>
      <c r="GJ2239" s="267"/>
      <c r="GK2239" s="267"/>
      <c r="GL2239" s="267"/>
      <c r="GM2239" s="267"/>
      <c r="GN2239" s="267"/>
      <c r="GO2239" s="267"/>
      <c r="GP2239" s="267"/>
      <c r="GQ2239" s="267"/>
      <c r="GR2239" s="267"/>
      <c r="GS2239" s="267"/>
      <c r="GT2239" s="267"/>
      <c r="GU2239" s="267"/>
      <c r="GV2239" s="267"/>
      <c r="GW2239" s="267"/>
      <c r="GX2239" s="267"/>
      <c r="GY2239" s="267"/>
      <c r="GZ2239" s="267"/>
      <c r="HA2239" s="267"/>
      <c r="HB2239" s="267"/>
      <c r="HC2239" s="267"/>
      <c r="HD2239" s="267"/>
      <c r="HE2239" s="267"/>
      <c r="HF2239" s="267"/>
      <c r="HG2239" s="267"/>
      <c r="HH2239" s="267"/>
      <c r="HI2239" s="267"/>
      <c r="HJ2239" s="267"/>
      <c r="HK2239" s="267"/>
      <c r="HL2239" s="267"/>
      <c r="HM2239" s="267"/>
      <c r="HN2239" s="267"/>
      <c r="HO2239" s="267"/>
      <c r="HP2239" s="267"/>
      <c r="HQ2239" s="267"/>
      <c r="HR2239" s="267"/>
      <c r="HS2239" s="267"/>
      <c r="HT2239" s="267"/>
      <c r="HU2239" s="267"/>
      <c r="HV2239" s="267"/>
      <c r="HW2239" s="267"/>
      <c r="HX2239" s="267"/>
      <c r="HY2239" s="267"/>
      <c r="HZ2239" s="267"/>
      <c r="IA2239" s="267"/>
      <c r="IB2239" s="267"/>
      <c r="IC2239" s="267"/>
      <c r="ID2239" s="267"/>
      <c r="IE2239" s="267"/>
      <c r="IF2239" s="267"/>
      <c r="IG2239" s="267"/>
      <c r="IH2239" s="267"/>
      <c r="II2239" s="267"/>
      <c r="IJ2239" s="267"/>
      <c r="IK2239" s="267"/>
      <c r="IL2239" s="267"/>
      <c r="IM2239" s="267"/>
      <c r="IN2239" s="267"/>
      <c r="IO2239" s="267"/>
      <c r="IP2239" s="267"/>
      <c r="IQ2239" s="267"/>
      <c r="IR2239" s="267"/>
      <c r="IS2239" s="267"/>
      <c r="IT2239" s="267"/>
      <c r="IU2239" s="267"/>
    </row>
    <row r="2240" spans="1:255" s="268" customFormat="1" ht="12.75">
      <c r="A2240" s="267"/>
      <c r="B2240" s="267"/>
      <c r="C2240" s="267"/>
      <c r="D2240" s="267"/>
      <c r="E2240" s="267"/>
      <c r="F2240" s="267"/>
      <c r="G2240" s="267"/>
      <c r="H2240" s="267"/>
      <c r="I2240" s="267"/>
      <c r="J2240" s="267"/>
      <c r="K2240" s="267"/>
      <c r="L2240" s="267"/>
      <c r="M2240" s="267"/>
      <c r="N2240" s="267"/>
      <c r="O2240" s="267"/>
      <c r="P2240" s="267"/>
      <c r="Q2240" s="267"/>
      <c r="R2240" s="267"/>
      <c r="S2240" s="267"/>
      <c r="T2240" s="267"/>
      <c r="U2240" s="267"/>
      <c r="V2240" s="267"/>
      <c r="W2240" s="267"/>
      <c r="X2240" s="267"/>
      <c r="Y2240" s="267"/>
      <c r="Z2240" s="267"/>
      <c r="AA2240" s="267"/>
      <c r="AB2240" s="267"/>
      <c r="AC2240" s="267"/>
      <c r="AD2240" s="267"/>
      <c r="AE2240" s="267"/>
      <c r="AF2240" s="267"/>
      <c r="AG2240" s="267"/>
      <c r="AH2240" s="267"/>
      <c r="AI2240" s="267"/>
      <c r="AJ2240" s="267"/>
      <c r="AK2240" s="267"/>
      <c r="AL2240" s="267"/>
      <c r="AM2240" s="267"/>
      <c r="AN2240" s="267"/>
      <c r="AO2240" s="267"/>
      <c r="AP2240" s="267"/>
      <c r="AQ2240" s="267"/>
      <c r="AR2240" s="267"/>
      <c r="AS2240" s="267"/>
      <c r="AT2240" s="267"/>
      <c r="AU2240" s="267"/>
      <c r="AV2240" s="267"/>
      <c r="AW2240" s="267"/>
      <c r="AX2240" s="267"/>
      <c r="AY2240" s="267"/>
      <c r="AZ2240" s="267"/>
      <c r="BA2240" s="267"/>
      <c r="BB2240" s="267"/>
      <c r="BC2240" s="267"/>
      <c r="BD2240" s="267"/>
      <c r="BE2240" s="267"/>
      <c r="BF2240" s="267"/>
      <c r="BG2240" s="267"/>
      <c r="BH2240" s="267"/>
      <c r="BI2240" s="267"/>
      <c r="BJ2240" s="267"/>
      <c r="BK2240" s="267"/>
      <c r="BL2240" s="267"/>
      <c r="BM2240" s="267"/>
      <c r="BN2240" s="267"/>
      <c r="BO2240" s="267"/>
      <c r="BP2240" s="267"/>
      <c r="BQ2240" s="267"/>
      <c r="BR2240" s="267"/>
      <c r="BS2240" s="267"/>
      <c r="BT2240" s="267"/>
      <c r="BU2240" s="267"/>
      <c r="BV2240" s="267"/>
      <c r="BW2240" s="267"/>
      <c r="BX2240" s="267"/>
      <c r="BY2240" s="267"/>
      <c r="BZ2240" s="267"/>
      <c r="CA2240" s="267"/>
      <c r="CB2240" s="267"/>
      <c r="CC2240" s="267"/>
      <c r="CD2240" s="267"/>
      <c r="CE2240" s="267"/>
      <c r="CF2240" s="267"/>
      <c r="CG2240" s="267"/>
      <c r="CH2240" s="267"/>
      <c r="CI2240" s="267"/>
      <c r="CJ2240" s="267"/>
      <c r="CK2240" s="267"/>
      <c r="CL2240" s="267"/>
      <c r="CM2240" s="267"/>
      <c r="CN2240" s="267"/>
      <c r="CO2240" s="267"/>
      <c r="CP2240" s="267"/>
      <c r="CQ2240" s="267"/>
      <c r="CR2240" s="267"/>
      <c r="CS2240" s="267"/>
      <c r="CT2240" s="267"/>
      <c r="CU2240" s="267"/>
      <c r="CV2240" s="267"/>
      <c r="CW2240" s="267"/>
      <c r="CX2240" s="267"/>
      <c r="CY2240" s="267"/>
      <c r="CZ2240" s="267"/>
      <c r="DA2240" s="267"/>
      <c r="DB2240" s="267"/>
      <c r="DC2240" s="267"/>
      <c r="DD2240" s="267"/>
      <c r="DE2240" s="267"/>
      <c r="DF2240" s="267"/>
      <c r="DG2240" s="267"/>
      <c r="DH2240" s="267"/>
      <c r="DI2240" s="267"/>
      <c r="DJ2240" s="267"/>
      <c r="DK2240" s="267"/>
      <c r="DL2240" s="267"/>
      <c r="DM2240" s="267"/>
      <c r="DN2240" s="267"/>
      <c r="DO2240" s="267"/>
      <c r="DP2240" s="267"/>
      <c r="DQ2240" s="267"/>
      <c r="DR2240" s="267"/>
      <c r="DS2240" s="267"/>
      <c r="DT2240" s="267"/>
      <c r="DU2240" s="267"/>
      <c r="DV2240" s="267"/>
      <c r="DW2240" s="267"/>
      <c r="DX2240" s="267"/>
      <c r="DY2240" s="267"/>
      <c r="DZ2240" s="267"/>
      <c r="EA2240" s="267"/>
      <c r="EB2240" s="267"/>
      <c r="EC2240" s="267"/>
      <c r="ED2240" s="267"/>
      <c r="EE2240" s="267"/>
      <c r="EF2240" s="267"/>
      <c r="EG2240" s="267"/>
      <c r="EH2240" s="267"/>
      <c r="EI2240" s="267"/>
      <c r="EJ2240" s="267"/>
      <c r="EK2240" s="267"/>
      <c r="EL2240" s="267"/>
      <c r="EM2240" s="267"/>
      <c r="EN2240" s="267"/>
      <c r="EO2240" s="267"/>
      <c r="EP2240" s="267"/>
      <c r="EQ2240" s="267"/>
      <c r="ER2240" s="267"/>
      <c r="ES2240" s="267"/>
      <c r="ET2240" s="267"/>
      <c r="EU2240" s="267"/>
      <c r="EV2240" s="267"/>
      <c r="EW2240" s="267"/>
      <c r="EX2240" s="267"/>
      <c r="EY2240" s="267"/>
      <c r="EZ2240" s="267"/>
      <c r="FA2240" s="267"/>
      <c r="FB2240" s="267"/>
      <c r="FC2240" s="267"/>
      <c r="FD2240" s="267"/>
      <c r="FE2240" s="267"/>
      <c r="FF2240" s="267"/>
      <c r="FG2240" s="267"/>
      <c r="FH2240" s="267"/>
      <c r="FI2240" s="267"/>
      <c r="FJ2240" s="267"/>
      <c r="FK2240" s="267"/>
      <c r="FL2240" s="267"/>
      <c r="FM2240" s="267"/>
      <c r="FN2240" s="267"/>
      <c r="FO2240" s="267"/>
      <c r="FP2240" s="267"/>
      <c r="FQ2240" s="267"/>
      <c r="FR2240" s="267"/>
      <c r="FS2240" s="267"/>
      <c r="FT2240" s="267"/>
      <c r="FU2240" s="267"/>
      <c r="FV2240" s="267"/>
      <c r="FW2240" s="267"/>
      <c r="FX2240" s="267"/>
      <c r="FY2240" s="267"/>
      <c r="FZ2240" s="267"/>
      <c r="GA2240" s="267"/>
      <c r="GB2240" s="267"/>
      <c r="GC2240" s="267"/>
      <c r="GD2240" s="267"/>
      <c r="GE2240" s="267"/>
      <c r="GF2240" s="267"/>
      <c r="GG2240" s="267"/>
      <c r="GH2240" s="267"/>
      <c r="GI2240" s="267"/>
      <c r="GJ2240" s="267"/>
      <c r="GK2240" s="267"/>
      <c r="GL2240" s="267"/>
      <c r="GM2240" s="267"/>
      <c r="GN2240" s="267"/>
      <c r="GO2240" s="267"/>
      <c r="GP2240" s="267"/>
      <c r="GQ2240" s="267"/>
      <c r="GR2240" s="267"/>
      <c r="GS2240" s="267"/>
      <c r="GT2240" s="267"/>
      <c r="GU2240" s="267"/>
      <c r="GV2240" s="267"/>
      <c r="GW2240" s="267"/>
      <c r="GX2240" s="267"/>
      <c r="GY2240" s="267"/>
      <c r="GZ2240" s="267"/>
      <c r="HA2240" s="267"/>
      <c r="HB2240" s="267"/>
      <c r="HC2240" s="267"/>
      <c r="HD2240" s="267"/>
      <c r="HE2240" s="267"/>
      <c r="HF2240" s="267"/>
      <c r="HG2240" s="267"/>
      <c r="HH2240" s="267"/>
      <c r="HI2240" s="267"/>
      <c r="HJ2240" s="267"/>
      <c r="HK2240" s="267"/>
      <c r="HL2240" s="267"/>
      <c r="HM2240" s="267"/>
      <c r="HN2240" s="267"/>
      <c r="HO2240" s="267"/>
      <c r="HP2240" s="267"/>
      <c r="HQ2240" s="267"/>
      <c r="HR2240" s="267"/>
      <c r="HS2240" s="267"/>
      <c r="HT2240" s="267"/>
      <c r="HU2240" s="267"/>
      <c r="HV2240" s="267"/>
      <c r="HW2240" s="267"/>
      <c r="HX2240" s="267"/>
      <c r="HY2240" s="267"/>
      <c r="HZ2240" s="267"/>
      <c r="IA2240" s="267"/>
      <c r="IB2240" s="267"/>
      <c r="IC2240" s="267"/>
      <c r="ID2240" s="267"/>
      <c r="IE2240" s="267"/>
      <c r="IF2240" s="267"/>
      <c r="IG2240" s="267"/>
      <c r="IH2240" s="267"/>
      <c r="II2240" s="267"/>
      <c r="IJ2240" s="267"/>
      <c r="IK2240" s="267"/>
      <c r="IL2240" s="267"/>
      <c r="IM2240" s="267"/>
      <c r="IN2240" s="267"/>
      <c r="IO2240" s="267"/>
      <c r="IP2240" s="267"/>
      <c r="IQ2240" s="267"/>
      <c r="IR2240" s="267"/>
      <c r="IS2240" s="267"/>
      <c r="IT2240" s="267"/>
      <c r="IU2240" s="267"/>
    </row>
    <row r="2241" spans="1:255" s="268" customFormat="1" ht="12.75">
      <c r="A2241" s="267"/>
      <c r="B2241" s="267"/>
      <c r="C2241" s="267"/>
      <c r="D2241" s="267"/>
      <c r="E2241" s="267"/>
      <c r="F2241" s="267"/>
      <c r="G2241" s="267"/>
      <c r="H2241" s="267"/>
      <c r="I2241" s="267"/>
      <c r="J2241" s="267"/>
      <c r="K2241" s="267"/>
      <c r="L2241" s="267"/>
      <c r="M2241" s="267"/>
      <c r="N2241" s="267"/>
      <c r="O2241" s="267"/>
      <c r="P2241" s="267"/>
      <c r="Q2241" s="267"/>
      <c r="R2241" s="267"/>
      <c r="S2241" s="267"/>
      <c r="T2241" s="267"/>
      <c r="U2241" s="267"/>
      <c r="V2241" s="267"/>
      <c r="W2241" s="267"/>
      <c r="X2241" s="267"/>
      <c r="Y2241" s="267"/>
      <c r="Z2241" s="267"/>
      <c r="AA2241" s="267"/>
      <c r="AB2241" s="267"/>
      <c r="AC2241" s="267"/>
      <c r="AD2241" s="267"/>
      <c r="AE2241" s="267"/>
      <c r="AF2241" s="267"/>
      <c r="AG2241" s="267"/>
      <c r="AH2241" s="267"/>
      <c r="AI2241" s="267"/>
      <c r="AJ2241" s="267"/>
      <c r="AK2241" s="267"/>
      <c r="AL2241" s="267"/>
      <c r="AM2241" s="267"/>
      <c r="AN2241" s="267"/>
      <c r="AO2241" s="267"/>
      <c r="AP2241" s="267"/>
      <c r="AQ2241" s="267"/>
      <c r="AR2241" s="267"/>
      <c r="AS2241" s="267"/>
      <c r="AT2241" s="267"/>
      <c r="AU2241" s="267"/>
      <c r="AV2241" s="267"/>
      <c r="AW2241" s="267"/>
      <c r="AX2241" s="267"/>
      <c r="AY2241" s="267"/>
      <c r="AZ2241" s="267"/>
      <c r="BA2241" s="267"/>
      <c r="BB2241" s="267"/>
      <c r="BC2241" s="267"/>
      <c r="BD2241" s="267"/>
      <c r="BE2241" s="267"/>
      <c r="BF2241" s="267"/>
      <c r="BG2241" s="267"/>
      <c r="BH2241" s="267"/>
      <c r="BI2241" s="267"/>
      <c r="BJ2241" s="267"/>
      <c r="BK2241" s="267"/>
      <c r="BL2241" s="267"/>
      <c r="BM2241" s="267"/>
      <c r="BN2241" s="267"/>
      <c r="BO2241" s="267"/>
      <c r="BP2241" s="267"/>
      <c r="BQ2241" s="267"/>
      <c r="BR2241" s="267"/>
      <c r="BS2241" s="267"/>
      <c r="BT2241" s="267"/>
      <c r="BU2241" s="267"/>
      <c r="BV2241" s="267"/>
      <c r="BW2241" s="267"/>
      <c r="BX2241" s="267"/>
      <c r="BY2241" s="267"/>
      <c r="BZ2241" s="267"/>
      <c r="CA2241" s="267"/>
      <c r="CB2241" s="267"/>
      <c r="CC2241" s="267"/>
      <c r="CD2241" s="267"/>
      <c r="CE2241" s="267"/>
      <c r="CF2241" s="267"/>
      <c r="CG2241" s="267"/>
      <c r="CH2241" s="267"/>
      <c r="CI2241" s="267"/>
      <c r="CJ2241" s="267"/>
      <c r="CK2241" s="267"/>
      <c r="CL2241" s="267"/>
      <c r="CM2241" s="267"/>
      <c r="CN2241" s="267"/>
      <c r="CO2241" s="267"/>
      <c r="CP2241" s="267"/>
      <c r="CQ2241" s="267"/>
      <c r="CR2241" s="267"/>
      <c r="CS2241" s="267"/>
      <c r="CT2241" s="267"/>
      <c r="CU2241" s="267"/>
      <c r="CV2241" s="267"/>
      <c r="CW2241" s="267"/>
      <c r="CX2241" s="267"/>
      <c r="CY2241" s="267"/>
      <c r="CZ2241" s="267"/>
      <c r="DA2241" s="267"/>
      <c r="DB2241" s="267"/>
      <c r="DC2241" s="267"/>
      <c r="DD2241" s="267"/>
      <c r="DE2241" s="267"/>
      <c r="DF2241" s="267"/>
      <c r="DG2241" s="267"/>
      <c r="DH2241" s="267"/>
      <c r="DI2241" s="267"/>
      <c r="DJ2241" s="267"/>
      <c r="DK2241" s="267"/>
      <c r="DL2241" s="267"/>
      <c r="DM2241" s="267"/>
      <c r="DN2241" s="267"/>
      <c r="DO2241" s="267"/>
      <c r="DP2241" s="267"/>
      <c r="DQ2241" s="267"/>
      <c r="DR2241" s="267"/>
      <c r="DS2241" s="267"/>
      <c r="DT2241" s="267"/>
      <c r="DU2241" s="267"/>
      <c r="DV2241" s="267"/>
      <c r="DW2241" s="267"/>
      <c r="DX2241" s="267"/>
      <c r="DY2241" s="267"/>
      <c r="DZ2241" s="267"/>
      <c r="EA2241" s="267"/>
      <c r="EB2241" s="267"/>
      <c r="EC2241" s="267"/>
      <c r="ED2241" s="267"/>
      <c r="EE2241" s="267"/>
      <c r="EF2241" s="267"/>
      <c r="EG2241" s="267"/>
      <c r="EH2241" s="267"/>
      <c r="EI2241" s="267"/>
      <c r="EJ2241" s="267"/>
      <c r="EK2241" s="267"/>
      <c r="EL2241" s="267"/>
      <c r="EM2241" s="267"/>
      <c r="EN2241" s="267"/>
      <c r="EO2241" s="267"/>
      <c r="EP2241" s="267"/>
      <c r="EQ2241" s="267"/>
      <c r="ER2241" s="267"/>
      <c r="ES2241" s="267"/>
      <c r="ET2241" s="267"/>
      <c r="EU2241" s="267"/>
      <c r="EV2241" s="267"/>
      <c r="EW2241" s="267"/>
      <c r="EX2241" s="267"/>
      <c r="EY2241" s="267"/>
      <c r="EZ2241" s="267"/>
      <c r="FA2241" s="267"/>
      <c r="FB2241" s="267"/>
      <c r="FC2241" s="267"/>
      <c r="FD2241" s="267"/>
      <c r="FE2241" s="267"/>
      <c r="FF2241" s="267"/>
      <c r="FG2241" s="267"/>
      <c r="FH2241" s="267"/>
      <c r="FI2241" s="267"/>
      <c r="FJ2241" s="267"/>
      <c r="FK2241" s="267"/>
      <c r="FL2241" s="267"/>
      <c r="FM2241" s="267"/>
      <c r="FN2241" s="267"/>
      <c r="FO2241" s="267"/>
      <c r="FP2241" s="267"/>
      <c r="FQ2241" s="267"/>
      <c r="FR2241" s="267"/>
      <c r="FS2241" s="267"/>
      <c r="FT2241" s="267"/>
      <c r="FU2241" s="267"/>
      <c r="FV2241" s="267"/>
      <c r="FW2241" s="267"/>
      <c r="FX2241" s="267"/>
      <c r="FY2241" s="267"/>
      <c r="FZ2241" s="267"/>
      <c r="GA2241" s="267"/>
      <c r="GB2241" s="267"/>
      <c r="GC2241" s="267"/>
      <c r="GD2241" s="267"/>
      <c r="GE2241" s="267"/>
      <c r="GF2241" s="267"/>
      <c r="GG2241" s="267"/>
      <c r="GH2241" s="267"/>
      <c r="GI2241" s="267"/>
      <c r="GJ2241" s="267"/>
      <c r="GK2241" s="267"/>
      <c r="GL2241" s="267"/>
      <c r="GM2241" s="267"/>
      <c r="GN2241" s="267"/>
      <c r="GO2241" s="267"/>
      <c r="GP2241" s="267"/>
      <c r="GQ2241" s="267"/>
      <c r="GR2241" s="267"/>
      <c r="GS2241" s="267"/>
      <c r="GT2241" s="267"/>
      <c r="GU2241" s="267"/>
      <c r="GV2241" s="267"/>
      <c r="GW2241" s="267"/>
      <c r="GX2241" s="267"/>
      <c r="GY2241" s="267"/>
      <c r="GZ2241" s="267"/>
      <c r="HA2241" s="267"/>
      <c r="HB2241" s="267"/>
      <c r="HC2241" s="267"/>
      <c r="HD2241" s="267"/>
      <c r="HE2241" s="267"/>
      <c r="HF2241" s="267"/>
      <c r="HG2241" s="267"/>
      <c r="HH2241" s="267"/>
      <c r="HI2241" s="267"/>
      <c r="HJ2241" s="267"/>
      <c r="HK2241" s="267"/>
      <c r="HL2241" s="267"/>
      <c r="HM2241" s="267"/>
      <c r="HN2241" s="267"/>
      <c r="HO2241" s="267"/>
      <c r="HP2241" s="267"/>
      <c r="HQ2241" s="267"/>
      <c r="HR2241" s="267"/>
      <c r="HS2241" s="267"/>
      <c r="HT2241" s="267"/>
      <c r="HU2241" s="267"/>
      <c r="HV2241" s="267"/>
      <c r="HW2241" s="267"/>
      <c r="HX2241" s="267"/>
      <c r="HY2241" s="267"/>
      <c r="HZ2241" s="267"/>
      <c r="IA2241" s="267"/>
      <c r="IB2241" s="267"/>
      <c r="IC2241" s="267"/>
      <c r="ID2241" s="267"/>
      <c r="IE2241" s="267"/>
      <c r="IF2241" s="267"/>
      <c r="IG2241" s="267"/>
      <c r="IH2241" s="267"/>
      <c r="II2241" s="267"/>
      <c r="IJ2241" s="267"/>
      <c r="IK2241" s="267"/>
      <c r="IL2241" s="267"/>
      <c r="IM2241" s="267"/>
      <c r="IN2241" s="267"/>
      <c r="IO2241" s="267"/>
      <c r="IP2241" s="267"/>
      <c r="IQ2241" s="267"/>
      <c r="IR2241" s="267"/>
      <c r="IS2241" s="267"/>
      <c r="IT2241" s="267"/>
      <c r="IU2241" s="267"/>
    </row>
    <row r="2242" spans="1:255" s="268" customFormat="1" ht="12.75">
      <c r="A2242" s="267"/>
      <c r="B2242" s="267"/>
      <c r="C2242" s="267"/>
      <c r="D2242" s="267"/>
      <c r="E2242" s="267"/>
      <c r="F2242" s="267"/>
      <c r="G2242" s="267"/>
      <c r="H2242" s="267"/>
      <c r="I2242" s="267"/>
      <c r="J2242" s="267"/>
      <c r="K2242" s="267"/>
      <c r="L2242" s="267"/>
      <c r="M2242" s="267"/>
      <c r="N2242" s="267"/>
      <c r="O2242" s="267"/>
      <c r="P2242" s="267"/>
      <c r="Q2242" s="267"/>
      <c r="R2242" s="267"/>
      <c r="S2242" s="267"/>
      <c r="T2242" s="267"/>
      <c r="U2242" s="267"/>
      <c r="V2242" s="267"/>
      <c r="W2242" s="267"/>
      <c r="X2242" s="267"/>
      <c r="Y2242" s="267"/>
      <c r="Z2242" s="267"/>
      <c r="AA2242" s="267"/>
      <c r="AB2242" s="267"/>
      <c r="AC2242" s="267"/>
      <c r="AD2242" s="267"/>
      <c r="AE2242" s="267"/>
      <c r="AF2242" s="267"/>
      <c r="AG2242" s="267"/>
      <c r="AH2242" s="267"/>
      <c r="AI2242" s="267"/>
      <c r="AJ2242" s="267"/>
      <c r="AK2242" s="267"/>
      <c r="AL2242" s="267"/>
      <c r="AM2242" s="267"/>
      <c r="AN2242" s="267"/>
      <c r="AO2242" s="267"/>
      <c r="AP2242" s="267"/>
      <c r="AQ2242" s="267"/>
      <c r="AR2242" s="267"/>
      <c r="AS2242" s="267"/>
      <c r="AT2242" s="267"/>
      <c r="AU2242" s="267"/>
      <c r="AV2242" s="267"/>
      <c r="AW2242" s="267"/>
      <c r="AX2242" s="267"/>
      <c r="AY2242" s="267"/>
      <c r="AZ2242" s="267"/>
      <c r="BA2242" s="267"/>
      <c r="BB2242" s="267"/>
      <c r="BC2242" s="267"/>
      <c r="BD2242" s="267"/>
      <c r="BE2242" s="267"/>
      <c r="BF2242" s="267"/>
      <c r="BG2242" s="267"/>
      <c r="BH2242" s="267"/>
      <c r="BI2242" s="267"/>
      <c r="BJ2242" s="267"/>
      <c r="BK2242" s="267"/>
      <c r="BL2242" s="267"/>
      <c r="BM2242" s="267"/>
      <c r="BN2242" s="267"/>
      <c r="BO2242" s="267"/>
      <c r="BP2242" s="267"/>
      <c r="BQ2242" s="267"/>
      <c r="BR2242" s="267"/>
      <c r="BS2242" s="267"/>
      <c r="BT2242" s="267"/>
      <c r="BU2242" s="267"/>
      <c r="BV2242" s="267"/>
      <c r="BW2242" s="267"/>
      <c r="BX2242" s="267"/>
      <c r="BY2242" s="267"/>
      <c r="BZ2242" s="267"/>
      <c r="CA2242" s="267"/>
      <c r="CB2242" s="267"/>
      <c r="CC2242" s="267"/>
      <c r="CD2242" s="267"/>
      <c r="CE2242" s="267"/>
      <c r="CF2242" s="267"/>
      <c r="CG2242" s="267"/>
      <c r="CH2242" s="267"/>
      <c r="CI2242" s="267"/>
      <c r="CJ2242" s="267"/>
      <c r="CK2242" s="267"/>
      <c r="CL2242" s="267"/>
      <c r="CM2242" s="267"/>
      <c r="CN2242" s="267"/>
      <c r="CO2242" s="267"/>
      <c r="CP2242" s="267"/>
      <c r="CQ2242" s="267"/>
      <c r="CR2242" s="267"/>
      <c r="CS2242" s="267"/>
      <c r="CT2242" s="267"/>
      <c r="CU2242" s="267"/>
      <c r="CV2242" s="267"/>
      <c r="CW2242" s="267"/>
      <c r="CX2242" s="267"/>
      <c r="CY2242" s="267"/>
      <c r="CZ2242" s="267"/>
      <c r="DA2242" s="267"/>
      <c r="DB2242" s="267"/>
      <c r="DC2242" s="267"/>
      <c r="DD2242" s="267"/>
      <c r="DE2242" s="267"/>
      <c r="DF2242" s="267"/>
      <c r="DG2242" s="267"/>
      <c r="DH2242" s="267"/>
      <c r="DI2242" s="267"/>
      <c r="DJ2242" s="267"/>
      <c r="DK2242" s="267"/>
      <c r="DL2242" s="267"/>
      <c r="DM2242" s="267"/>
      <c r="DN2242" s="267"/>
      <c r="DO2242" s="267"/>
      <c r="DP2242" s="267"/>
      <c r="DQ2242" s="267"/>
      <c r="DR2242" s="267"/>
      <c r="DS2242" s="267"/>
      <c r="DT2242" s="267"/>
      <c r="DU2242" s="267"/>
      <c r="DV2242" s="267"/>
      <c r="DW2242" s="267"/>
      <c r="DX2242" s="267"/>
      <c r="DY2242" s="267"/>
      <c r="DZ2242" s="267"/>
      <c r="EA2242" s="267"/>
      <c r="EB2242" s="267"/>
      <c r="EC2242" s="267"/>
      <c r="ED2242" s="267"/>
      <c r="EE2242" s="267"/>
      <c r="EF2242" s="267"/>
      <c r="EG2242" s="267"/>
      <c r="EH2242" s="267"/>
      <c r="EI2242" s="267"/>
      <c r="EJ2242" s="267"/>
      <c r="EK2242" s="267"/>
      <c r="EL2242" s="267"/>
      <c r="EM2242" s="267"/>
      <c r="EN2242" s="267"/>
      <c r="EO2242" s="267"/>
      <c r="EP2242" s="267"/>
      <c r="EQ2242" s="267"/>
      <c r="ER2242" s="267"/>
      <c r="ES2242" s="267"/>
      <c r="ET2242" s="267"/>
      <c r="EU2242" s="267"/>
      <c r="EV2242" s="267"/>
      <c r="EW2242" s="267"/>
      <c r="EX2242" s="267"/>
      <c r="EY2242" s="267"/>
      <c r="EZ2242" s="267"/>
      <c r="FA2242" s="267"/>
      <c r="FB2242" s="267"/>
      <c r="FC2242" s="267"/>
      <c r="FD2242" s="267"/>
      <c r="FE2242" s="267"/>
      <c r="FF2242" s="267"/>
      <c r="FG2242" s="267"/>
      <c r="FH2242" s="267"/>
      <c r="FI2242" s="267"/>
      <c r="FJ2242" s="267"/>
      <c r="FK2242" s="267"/>
      <c r="FL2242" s="267"/>
      <c r="FM2242" s="267"/>
      <c r="FN2242" s="267"/>
      <c r="FO2242" s="267"/>
      <c r="FP2242" s="267"/>
      <c r="FQ2242" s="267"/>
      <c r="FR2242" s="267"/>
      <c r="FS2242" s="267"/>
      <c r="FT2242" s="267"/>
      <c r="FU2242" s="267"/>
      <c r="FV2242" s="267"/>
      <c r="FW2242" s="267"/>
      <c r="FX2242" s="267"/>
      <c r="FY2242" s="267"/>
      <c r="FZ2242" s="267"/>
      <c r="GA2242" s="267"/>
      <c r="GB2242" s="267"/>
      <c r="GC2242" s="267"/>
      <c r="GD2242" s="267"/>
      <c r="GE2242" s="267"/>
      <c r="GF2242" s="267"/>
      <c r="GG2242" s="267"/>
      <c r="GH2242" s="267"/>
      <c r="GI2242" s="267"/>
      <c r="GJ2242" s="267"/>
      <c r="GK2242" s="267"/>
      <c r="GL2242" s="267"/>
      <c r="GM2242" s="267"/>
      <c r="GN2242" s="267"/>
      <c r="GO2242" s="267"/>
      <c r="GP2242" s="267"/>
      <c r="GQ2242" s="267"/>
      <c r="GR2242" s="267"/>
      <c r="GS2242" s="267"/>
      <c r="GT2242" s="267"/>
      <c r="GU2242" s="267"/>
      <c r="GV2242" s="267"/>
      <c r="GW2242" s="267"/>
      <c r="GX2242" s="267"/>
      <c r="GY2242" s="267"/>
      <c r="GZ2242" s="267"/>
      <c r="HA2242" s="267"/>
      <c r="HB2242" s="267"/>
      <c r="HC2242" s="267"/>
      <c r="HD2242" s="267"/>
      <c r="HE2242" s="267"/>
      <c r="HF2242" s="267"/>
      <c r="HG2242" s="267"/>
      <c r="HH2242" s="267"/>
      <c r="HI2242" s="267"/>
      <c r="HJ2242" s="267"/>
      <c r="HK2242" s="267"/>
      <c r="HL2242" s="267"/>
      <c r="HM2242" s="267"/>
      <c r="HN2242" s="267"/>
      <c r="HO2242" s="267"/>
      <c r="HP2242" s="267"/>
      <c r="HQ2242" s="267"/>
      <c r="HR2242" s="267"/>
      <c r="HS2242" s="267"/>
      <c r="HT2242" s="267"/>
      <c r="HU2242" s="267"/>
      <c r="HV2242" s="267"/>
      <c r="HW2242" s="267"/>
      <c r="HX2242" s="267"/>
      <c r="HY2242" s="267"/>
      <c r="HZ2242" s="267"/>
      <c r="IA2242" s="267"/>
      <c r="IB2242" s="267"/>
      <c r="IC2242" s="267"/>
      <c r="ID2242" s="267"/>
      <c r="IE2242" s="267"/>
      <c r="IF2242" s="267"/>
      <c r="IG2242" s="267"/>
      <c r="IH2242" s="267"/>
      <c r="II2242" s="267"/>
      <c r="IJ2242" s="267"/>
      <c r="IK2242" s="267"/>
      <c r="IL2242" s="267"/>
      <c r="IM2242" s="267"/>
      <c r="IN2242" s="267"/>
      <c r="IO2242" s="267"/>
      <c r="IP2242" s="267"/>
      <c r="IQ2242" s="267"/>
      <c r="IR2242" s="267"/>
      <c r="IS2242" s="267"/>
      <c r="IT2242" s="267"/>
      <c r="IU2242" s="267"/>
    </row>
    <row r="2243" spans="1:255" s="268" customFormat="1" ht="12.75">
      <c r="A2243" s="267"/>
      <c r="B2243" s="267"/>
      <c r="C2243" s="267"/>
      <c r="D2243" s="267"/>
      <c r="E2243" s="267"/>
      <c r="F2243" s="267"/>
      <c r="G2243" s="267"/>
      <c r="H2243" s="267"/>
      <c r="I2243" s="267"/>
      <c r="J2243" s="267"/>
      <c r="K2243" s="267"/>
      <c r="L2243" s="267"/>
      <c r="M2243" s="267"/>
      <c r="N2243" s="267"/>
      <c r="O2243" s="267"/>
      <c r="P2243" s="267"/>
      <c r="Q2243" s="267"/>
      <c r="R2243" s="267"/>
      <c r="S2243" s="267"/>
      <c r="T2243" s="267"/>
      <c r="U2243" s="267"/>
      <c r="V2243" s="267"/>
      <c r="W2243" s="267"/>
      <c r="X2243" s="267"/>
      <c r="Y2243" s="267"/>
      <c r="Z2243" s="267"/>
      <c r="AA2243" s="267"/>
      <c r="AB2243" s="267"/>
      <c r="AC2243" s="267"/>
      <c r="AD2243" s="267"/>
      <c r="AE2243" s="267"/>
      <c r="AF2243" s="267"/>
      <c r="AG2243" s="267"/>
      <c r="AH2243" s="267"/>
      <c r="AI2243" s="267"/>
      <c r="AJ2243" s="267"/>
      <c r="AK2243" s="267"/>
      <c r="AL2243" s="267"/>
      <c r="AM2243" s="267"/>
      <c r="AN2243" s="267"/>
      <c r="AO2243" s="267"/>
      <c r="AP2243" s="267"/>
      <c r="AQ2243" s="267"/>
      <c r="AR2243" s="267"/>
      <c r="AS2243" s="267"/>
      <c r="AT2243" s="267"/>
      <c r="AU2243" s="267"/>
      <c r="AV2243" s="267"/>
      <c r="AW2243" s="267"/>
      <c r="AX2243" s="267"/>
      <c r="AY2243" s="267"/>
      <c r="AZ2243" s="267"/>
      <c r="BA2243" s="267"/>
      <c r="BB2243" s="267"/>
      <c r="BC2243" s="267"/>
      <c r="BD2243" s="267"/>
      <c r="BE2243" s="267"/>
      <c r="BF2243" s="267"/>
      <c r="BG2243" s="267"/>
      <c r="BH2243" s="267"/>
      <c r="BI2243" s="267"/>
      <c r="BJ2243" s="267"/>
      <c r="BK2243" s="267"/>
      <c r="BL2243" s="267"/>
      <c r="BM2243" s="267"/>
      <c r="BN2243" s="267"/>
      <c r="BO2243" s="267"/>
      <c r="BP2243" s="267"/>
      <c r="BQ2243" s="267"/>
      <c r="BR2243" s="267"/>
      <c r="BS2243" s="267"/>
      <c r="BT2243" s="267"/>
      <c r="BU2243" s="267"/>
      <c r="BV2243" s="267"/>
      <c r="BW2243" s="267"/>
      <c r="BX2243" s="267"/>
      <c r="BY2243" s="267"/>
      <c r="BZ2243" s="267"/>
      <c r="CA2243" s="267"/>
      <c r="CB2243" s="267"/>
      <c r="CC2243" s="267"/>
      <c r="CD2243" s="267"/>
      <c r="CE2243" s="267"/>
      <c r="CF2243" s="267"/>
      <c r="CG2243" s="267"/>
      <c r="CH2243" s="267"/>
      <c r="CI2243" s="267"/>
      <c r="CJ2243" s="267"/>
      <c r="CK2243" s="267"/>
      <c r="CL2243" s="267"/>
      <c r="CM2243" s="267"/>
      <c r="CN2243" s="267"/>
      <c r="CO2243" s="267"/>
      <c r="CP2243" s="267"/>
      <c r="CQ2243" s="267"/>
      <c r="CR2243" s="267"/>
      <c r="CS2243" s="267"/>
      <c r="CT2243" s="267"/>
      <c r="CU2243" s="267"/>
      <c r="CV2243" s="267"/>
      <c r="CW2243" s="267"/>
      <c r="CX2243" s="267"/>
      <c r="CY2243" s="267"/>
      <c r="CZ2243" s="267"/>
      <c r="DA2243" s="267"/>
      <c r="DB2243" s="267"/>
      <c r="DC2243" s="267"/>
      <c r="DD2243" s="267"/>
      <c r="DE2243" s="267"/>
      <c r="DF2243" s="267"/>
      <c r="DG2243" s="267"/>
      <c r="DH2243" s="267"/>
      <c r="DI2243" s="267"/>
      <c r="DJ2243" s="267"/>
      <c r="DK2243" s="267"/>
      <c r="DL2243" s="267"/>
      <c r="DM2243" s="267"/>
      <c r="DN2243" s="267"/>
      <c r="DO2243" s="267"/>
      <c r="DP2243" s="267"/>
      <c r="DQ2243" s="267"/>
      <c r="DR2243" s="267"/>
      <c r="DS2243" s="267"/>
      <c r="DT2243" s="267"/>
      <c r="DU2243" s="267"/>
      <c r="DV2243" s="267"/>
      <c r="DW2243" s="267"/>
      <c r="DX2243" s="267"/>
      <c r="DY2243" s="267"/>
      <c r="DZ2243" s="267"/>
      <c r="EA2243" s="267"/>
      <c r="EB2243" s="267"/>
      <c r="EC2243" s="267"/>
      <c r="ED2243" s="267"/>
      <c r="EE2243" s="267"/>
      <c r="EF2243" s="267"/>
      <c r="EG2243" s="267"/>
      <c r="EH2243" s="267"/>
      <c r="EI2243" s="267"/>
      <c r="EJ2243" s="267"/>
      <c r="EK2243" s="267"/>
      <c r="EL2243" s="267"/>
      <c r="EM2243" s="267"/>
      <c r="EN2243" s="267"/>
      <c r="EO2243" s="267"/>
      <c r="EP2243" s="267"/>
      <c r="EQ2243" s="267"/>
      <c r="ER2243" s="267"/>
      <c r="ES2243" s="267"/>
      <c r="ET2243" s="267"/>
      <c r="EU2243" s="267"/>
      <c r="EV2243" s="267"/>
      <c r="EW2243" s="267"/>
      <c r="EX2243" s="267"/>
      <c r="EY2243" s="267"/>
      <c r="EZ2243" s="267"/>
      <c r="FA2243" s="267"/>
      <c r="FB2243" s="267"/>
      <c r="FC2243" s="267"/>
      <c r="FD2243" s="267"/>
      <c r="FE2243" s="267"/>
      <c r="FF2243" s="267"/>
      <c r="FG2243" s="267"/>
      <c r="FH2243" s="267"/>
      <c r="FI2243" s="267"/>
      <c r="FJ2243" s="267"/>
      <c r="FK2243" s="267"/>
      <c r="FL2243" s="267"/>
      <c r="FM2243" s="267"/>
      <c r="FN2243" s="267"/>
      <c r="FO2243" s="267"/>
      <c r="FP2243" s="267"/>
      <c r="FQ2243" s="267"/>
      <c r="FR2243" s="267"/>
      <c r="FS2243" s="267"/>
      <c r="FT2243" s="267"/>
      <c r="FU2243" s="267"/>
      <c r="FV2243" s="267"/>
      <c r="FW2243" s="267"/>
      <c r="FX2243" s="267"/>
      <c r="FY2243" s="267"/>
      <c r="FZ2243" s="267"/>
      <c r="GA2243" s="267"/>
      <c r="GB2243" s="267"/>
      <c r="GC2243" s="267"/>
      <c r="GD2243" s="267"/>
      <c r="GE2243" s="267"/>
      <c r="GF2243" s="267"/>
      <c r="GG2243" s="267"/>
      <c r="GH2243" s="267"/>
      <c r="GI2243" s="267"/>
      <c r="GJ2243" s="267"/>
      <c r="GK2243" s="267"/>
      <c r="GL2243" s="267"/>
      <c r="GM2243" s="267"/>
      <c r="GN2243" s="267"/>
      <c r="GO2243" s="267"/>
      <c r="GP2243" s="267"/>
      <c r="GQ2243" s="267"/>
      <c r="GR2243" s="267"/>
      <c r="GS2243" s="267"/>
      <c r="GT2243" s="267"/>
      <c r="GU2243" s="267"/>
      <c r="GV2243" s="267"/>
      <c r="GW2243" s="267"/>
      <c r="GX2243" s="267"/>
      <c r="GY2243" s="267"/>
      <c r="GZ2243" s="267"/>
      <c r="HA2243" s="267"/>
      <c r="HB2243" s="267"/>
      <c r="HC2243" s="267"/>
      <c r="HD2243" s="267"/>
      <c r="HE2243" s="267"/>
      <c r="HF2243" s="267"/>
      <c r="HG2243" s="267"/>
      <c r="HH2243" s="267"/>
      <c r="HI2243" s="267"/>
      <c r="HJ2243" s="267"/>
      <c r="HK2243" s="267"/>
      <c r="HL2243" s="267"/>
      <c r="HM2243" s="267"/>
      <c r="HN2243" s="267"/>
      <c r="HO2243" s="267"/>
      <c r="HP2243" s="267"/>
      <c r="HQ2243" s="267"/>
      <c r="HR2243" s="267"/>
      <c r="HS2243" s="267"/>
      <c r="HT2243" s="267"/>
      <c r="HU2243" s="267"/>
      <c r="HV2243" s="267"/>
      <c r="HW2243" s="267"/>
      <c r="HX2243" s="267"/>
      <c r="HY2243" s="267"/>
      <c r="HZ2243" s="267"/>
      <c r="IA2243" s="267"/>
      <c r="IB2243" s="267"/>
      <c r="IC2243" s="267"/>
      <c r="ID2243" s="267"/>
      <c r="IE2243" s="267"/>
      <c r="IF2243" s="267"/>
      <c r="IG2243" s="267"/>
      <c r="IH2243" s="267"/>
      <c r="II2243" s="267"/>
      <c r="IJ2243" s="267"/>
      <c r="IK2243" s="267"/>
      <c r="IL2243" s="267"/>
      <c r="IM2243" s="267"/>
      <c r="IN2243" s="267"/>
      <c r="IO2243" s="267"/>
      <c r="IP2243" s="267"/>
      <c r="IQ2243" s="267"/>
      <c r="IR2243" s="267"/>
      <c r="IS2243" s="267"/>
      <c r="IT2243" s="267"/>
      <c r="IU2243" s="267"/>
    </row>
    <row r="2244" spans="1:255" s="268" customFormat="1" ht="12.75">
      <c r="A2244" s="267"/>
      <c r="B2244" s="267"/>
      <c r="C2244" s="267"/>
      <c r="D2244" s="267"/>
      <c r="E2244" s="267"/>
      <c r="F2244" s="267"/>
      <c r="G2244" s="267"/>
      <c r="H2244" s="267"/>
      <c r="I2244" s="267"/>
      <c r="J2244" s="267"/>
      <c r="K2244" s="267"/>
      <c r="L2244" s="267"/>
      <c r="M2244" s="267"/>
      <c r="N2244" s="267"/>
      <c r="O2244" s="267"/>
      <c r="P2244" s="267"/>
      <c r="Q2244" s="267"/>
      <c r="R2244" s="267"/>
      <c r="S2244" s="267"/>
      <c r="T2244" s="267"/>
      <c r="U2244" s="267"/>
      <c r="V2244" s="267"/>
      <c r="W2244" s="267"/>
      <c r="X2244" s="267"/>
      <c r="Y2244" s="267"/>
      <c r="Z2244" s="267"/>
      <c r="AA2244" s="267"/>
      <c r="AB2244" s="267"/>
      <c r="AC2244" s="267"/>
      <c r="AD2244" s="267"/>
      <c r="AE2244" s="267"/>
      <c r="AF2244" s="267"/>
      <c r="AG2244" s="267"/>
      <c r="AH2244" s="267"/>
      <c r="AI2244" s="267"/>
      <c r="AJ2244" s="267"/>
      <c r="AK2244" s="267"/>
      <c r="AL2244" s="267"/>
      <c r="AM2244" s="267"/>
      <c r="AN2244" s="267"/>
      <c r="AO2244" s="267"/>
      <c r="AP2244" s="267"/>
      <c r="AQ2244" s="267"/>
      <c r="AR2244" s="267"/>
      <c r="AS2244" s="267"/>
      <c r="AT2244" s="267"/>
      <c r="AU2244" s="267"/>
      <c r="AV2244" s="267"/>
      <c r="AW2244" s="267"/>
      <c r="AX2244" s="267"/>
      <c r="AY2244" s="267"/>
      <c r="AZ2244" s="267"/>
      <c r="BA2244" s="267"/>
      <c r="BB2244" s="267"/>
      <c r="BC2244" s="267"/>
      <c r="BD2244" s="267"/>
      <c r="BE2244" s="267"/>
      <c r="BF2244" s="267"/>
      <c r="BG2244" s="267"/>
      <c r="BH2244" s="267"/>
      <c r="BI2244" s="267"/>
      <c r="BJ2244" s="267"/>
      <c r="BK2244" s="267"/>
      <c r="BL2244" s="267"/>
      <c r="BM2244" s="267"/>
      <c r="BN2244" s="267"/>
      <c r="BO2244" s="267"/>
      <c r="BP2244" s="267"/>
      <c r="BQ2244" s="267"/>
      <c r="BR2244" s="267"/>
      <c r="BS2244" s="267"/>
      <c r="BT2244" s="267"/>
      <c r="BU2244" s="267"/>
      <c r="BV2244" s="267"/>
      <c r="BW2244" s="267"/>
      <c r="BX2244" s="267"/>
      <c r="BY2244" s="267"/>
      <c r="BZ2244" s="267"/>
      <c r="CA2244" s="267"/>
      <c r="CB2244" s="267"/>
      <c r="CC2244" s="267"/>
      <c r="CD2244" s="267"/>
      <c r="CE2244" s="267"/>
      <c r="CF2244" s="267"/>
      <c r="CG2244" s="267"/>
      <c r="CH2244" s="267"/>
      <c r="CI2244" s="267"/>
      <c r="CJ2244" s="267"/>
      <c r="CK2244" s="267"/>
      <c r="CL2244" s="267"/>
      <c r="CM2244" s="267"/>
      <c r="CN2244" s="267"/>
      <c r="CO2244" s="267"/>
      <c r="CP2244" s="267"/>
      <c r="CQ2244" s="267"/>
      <c r="CR2244" s="267"/>
      <c r="CS2244" s="267"/>
      <c r="CT2244" s="267"/>
      <c r="CU2244" s="267"/>
      <c r="CV2244" s="267"/>
      <c r="CW2244" s="267"/>
      <c r="CX2244" s="267"/>
      <c r="CY2244" s="267"/>
      <c r="CZ2244" s="267"/>
      <c r="DA2244" s="267"/>
      <c r="DB2244" s="267"/>
      <c r="DC2244" s="267"/>
      <c r="DD2244" s="267"/>
      <c r="DE2244" s="267"/>
      <c r="DF2244" s="267"/>
      <c r="DG2244" s="267"/>
      <c r="DH2244" s="267"/>
      <c r="DI2244" s="267"/>
      <c r="DJ2244" s="267"/>
      <c r="DK2244" s="267"/>
      <c r="DL2244" s="267"/>
      <c r="DM2244" s="267"/>
      <c r="DN2244" s="267"/>
      <c r="DO2244" s="267"/>
      <c r="DP2244" s="267"/>
      <c r="DQ2244" s="267"/>
      <c r="DR2244" s="267"/>
      <c r="DS2244" s="267"/>
      <c r="DT2244" s="267"/>
      <c r="DU2244" s="267"/>
      <c r="DV2244" s="267"/>
      <c r="DW2244" s="267"/>
      <c r="DX2244" s="267"/>
      <c r="DY2244" s="267"/>
      <c r="DZ2244" s="267"/>
      <c r="EA2244" s="267"/>
      <c r="EB2244" s="267"/>
      <c r="EC2244" s="267"/>
      <c r="ED2244" s="267"/>
      <c r="EE2244" s="267"/>
      <c r="EF2244" s="267"/>
      <c r="EG2244" s="267"/>
      <c r="EH2244" s="267"/>
      <c r="EI2244" s="267"/>
      <c r="EJ2244" s="267"/>
      <c r="EK2244" s="267"/>
      <c r="EL2244" s="267"/>
      <c r="EM2244" s="267"/>
      <c r="EN2244" s="267"/>
      <c r="EO2244" s="267"/>
      <c r="EP2244" s="267"/>
      <c r="EQ2244" s="267"/>
      <c r="ER2244" s="267"/>
      <c r="ES2244" s="267"/>
      <c r="ET2244" s="267"/>
      <c r="EU2244" s="267"/>
      <c r="EV2244" s="267"/>
      <c r="EW2244" s="267"/>
      <c r="EX2244" s="267"/>
      <c r="EY2244" s="267"/>
      <c r="EZ2244" s="267"/>
      <c r="FA2244" s="267"/>
      <c r="FB2244" s="267"/>
      <c r="FC2244" s="267"/>
      <c r="FD2244" s="267"/>
      <c r="FE2244" s="267"/>
      <c r="FF2244" s="267"/>
      <c r="FG2244" s="267"/>
      <c r="FH2244" s="267"/>
      <c r="FI2244" s="267"/>
      <c r="FJ2244" s="267"/>
      <c r="FK2244" s="267"/>
      <c r="FL2244" s="267"/>
      <c r="FM2244" s="267"/>
      <c r="FN2244" s="267"/>
      <c r="FO2244" s="267"/>
      <c r="FP2244" s="267"/>
      <c r="FQ2244" s="267"/>
      <c r="FR2244" s="267"/>
      <c r="FS2244" s="267"/>
      <c r="FT2244" s="267"/>
      <c r="FU2244" s="267"/>
      <c r="FV2244" s="267"/>
      <c r="FW2244" s="267"/>
      <c r="FX2244" s="267"/>
      <c r="FY2244" s="267"/>
      <c r="FZ2244" s="267"/>
      <c r="GA2244" s="267"/>
      <c r="GB2244" s="267"/>
      <c r="GC2244" s="267"/>
      <c r="GD2244" s="267"/>
      <c r="GE2244" s="267"/>
      <c r="GF2244" s="267"/>
      <c r="GG2244" s="267"/>
      <c r="GH2244" s="267"/>
      <c r="GI2244" s="267"/>
      <c r="GJ2244" s="267"/>
      <c r="GK2244" s="267"/>
      <c r="GL2244" s="267"/>
      <c r="GM2244" s="267"/>
      <c r="GN2244" s="267"/>
      <c r="GO2244" s="267"/>
      <c r="GP2244" s="267"/>
      <c r="GQ2244" s="267"/>
      <c r="GR2244" s="267"/>
      <c r="GS2244" s="267"/>
      <c r="GT2244" s="267"/>
      <c r="GU2244" s="267"/>
      <c r="GV2244" s="267"/>
      <c r="GW2244" s="267"/>
      <c r="GX2244" s="267"/>
      <c r="GY2244" s="267"/>
      <c r="GZ2244" s="267"/>
      <c r="HA2244" s="267"/>
      <c r="HB2244" s="267"/>
      <c r="HC2244" s="267"/>
      <c r="HD2244" s="267"/>
      <c r="HE2244" s="267"/>
      <c r="HF2244" s="267"/>
      <c r="HG2244" s="267"/>
      <c r="HH2244" s="267"/>
      <c r="HI2244" s="267"/>
      <c r="HJ2244" s="267"/>
      <c r="HK2244" s="267"/>
      <c r="HL2244" s="267"/>
      <c r="HM2244" s="267"/>
      <c r="HN2244" s="267"/>
      <c r="HO2244" s="267"/>
      <c r="HP2244" s="267"/>
      <c r="HQ2244" s="267"/>
      <c r="HR2244" s="267"/>
      <c r="HS2244" s="267"/>
      <c r="HT2244" s="267"/>
      <c r="HU2244" s="267"/>
      <c r="HV2244" s="267"/>
      <c r="HW2244" s="267"/>
      <c r="HX2244" s="267"/>
      <c r="HY2244" s="267"/>
      <c r="HZ2244" s="267"/>
      <c r="IA2244" s="267"/>
      <c r="IB2244" s="267"/>
      <c r="IC2244" s="267"/>
      <c r="ID2244" s="267"/>
      <c r="IE2244" s="267"/>
      <c r="IF2244" s="267"/>
      <c r="IG2244" s="267"/>
      <c r="IH2244" s="267"/>
      <c r="II2244" s="267"/>
      <c r="IJ2244" s="267"/>
      <c r="IK2244" s="267"/>
      <c r="IL2244" s="267"/>
      <c r="IM2244" s="267"/>
      <c r="IN2244" s="267"/>
      <c r="IO2244" s="267"/>
      <c r="IP2244" s="267"/>
      <c r="IQ2244" s="267"/>
      <c r="IR2244" s="267"/>
      <c r="IS2244" s="267"/>
      <c r="IT2244" s="267"/>
      <c r="IU2244" s="267"/>
    </row>
    <row r="2245" spans="1:255" s="268" customFormat="1" ht="12.75">
      <c r="A2245" s="267"/>
      <c r="B2245" s="267"/>
      <c r="C2245" s="267"/>
      <c r="D2245" s="267"/>
      <c r="E2245" s="267"/>
      <c r="F2245" s="267"/>
      <c r="G2245" s="267"/>
      <c r="H2245" s="267"/>
      <c r="I2245" s="267"/>
      <c r="J2245" s="267"/>
      <c r="K2245" s="267"/>
      <c r="L2245" s="267"/>
      <c r="M2245" s="267"/>
      <c r="N2245" s="267"/>
      <c r="O2245" s="267"/>
      <c r="P2245" s="267"/>
      <c r="Q2245" s="267"/>
      <c r="R2245" s="267"/>
      <c r="S2245" s="267"/>
      <c r="T2245" s="267"/>
      <c r="U2245" s="267"/>
      <c r="V2245" s="267"/>
      <c r="W2245" s="267"/>
      <c r="X2245" s="267"/>
      <c r="Y2245" s="267"/>
      <c r="Z2245" s="267"/>
      <c r="AA2245" s="267"/>
      <c r="AB2245" s="267"/>
      <c r="AC2245" s="267"/>
      <c r="AD2245" s="267"/>
      <c r="AE2245" s="267"/>
      <c r="AF2245" s="267"/>
      <c r="AG2245" s="267"/>
      <c r="AH2245" s="267"/>
      <c r="AI2245" s="267"/>
      <c r="AJ2245" s="267"/>
      <c r="AK2245" s="267"/>
      <c r="AL2245" s="267"/>
      <c r="AM2245" s="267"/>
      <c r="AN2245" s="267"/>
      <c r="AO2245" s="267"/>
      <c r="AP2245" s="267"/>
      <c r="AQ2245" s="267"/>
      <c r="AR2245" s="267"/>
      <c r="AS2245" s="267"/>
      <c r="AT2245" s="267"/>
      <c r="AU2245" s="267"/>
      <c r="AV2245" s="267"/>
      <c r="AW2245" s="267"/>
      <c r="AX2245" s="267"/>
      <c r="AY2245" s="267"/>
      <c r="AZ2245" s="267"/>
      <c r="BA2245" s="267"/>
      <c r="BB2245" s="267"/>
      <c r="BC2245" s="267"/>
      <c r="BD2245" s="267"/>
      <c r="BE2245" s="267"/>
      <c r="BF2245" s="267"/>
      <c r="BG2245" s="267"/>
      <c r="BH2245" s="267"/>
      <c r="BI2245" s="267"/>
      <c r="BJ2245" s="267"/>
      <c r="BK2245" s="267"/>
      <c r="BL2245" s="267"/>
      <c r="BM2245" s="267"/>
      <c r="BN2245" s="267"/>
      <c r="BO2245" s="267"/>
      <c r="BP2245" s="267"/>
      <c r="BQ2245" s="267"/>
      <c r="BR2245" s="267"/>
      <c r="BS2245" s="267"/>
      <c r="BT2245" s="267"/>
      <c r="BU2245" s="267"/>
      <c r="BV2245" s="267"/>
      <c r="BW2245" s="267"/>
      <c r="BX2245" s="267"/>
      <c r="BY2245" s="267"/>
      <c r="BZ2245" s="267"/>
      <c r="CA2245" s="267"/>
      <c r="CB2245" s="267"/>
      <c r="CC2245" s="267"/>
      <c r="CD2245" s="267"/>
      <c r="CE2245" s="267"/>
      <c r="CF2245" s="267"/>
      <c r="CG2245" s="267"/>
      <c r="CH2245" s="267"/>
      <c r="CI2245" s="267"/>
      <c r="CJ2245" s="267"/>
      <c r="CK2245" s="267"/>
      <c r="CL2245" s="267"/>
      <c r="CM2245" s="267"/>
      <c r="CN2245" s="267"/>
      <c r="CO2245" s="267"/>
      <c r="CP2245" s="267"/>
      <c r="CQ2245" s="267"/>
      <c r="CR2245" s="267"/>
      <c r="CS2245" s="267"/>
      <c r="CT2245" s="267"/>
      <c r="CU2245" s="267"/>
      <c r="CV2245" s="267"/>
      <c r="CW2245" s="267"/>
      <c r="CX2245" s="267"/>
      <c r="CY2245" s="267"/>
      <c r="CZ2245" s="267"/>
      <c r="DA2245" s="267"/>
      <c r="DB2245" s="267"/>
      <c r="DC2245" s="267"/>
      <c r="DD2245" s="267"/>
      <c r="DE2245" s="267"/>
      <c r="DF2245" s="267"/>
      <c r="DG2245" s="267"/>
      <c r="DH2245" s="267"/>
      <c r="DI2245" s="267"/>
      <c r="DJ2245" s="267"/>
      <c r="DK2245" s="267"/>
      <c r="DL2245" s="267"/>
      <c r="DM2245" s="267"/>
      <c r="DN2245" s="267"/>
      <c r="DO2245" s="267"/>
      <c r="DP2245" s="267"/>
      <c r="DQ2245" s="267"/>
      <c r="DR2245" s="267"/>
      <c r="DS2245" s="267"/>
      <c r="DT2245" s="267"/>
      <c r="DU2245" s="267"/>
      <c r="DV2245" s="267"/>
      <c r="DW2245" s="267"/>
      <c r="DX2245" s="267"/>
      <c r="DY2245" s="267"/>
      <c r="DZ2245" s="267"/>
      <c r="EA2245" s="267"/>
      <c r="EB2245" s="267"/>
      <c r="EC2245" s="267"/>
      <c r="ED2245" s="267"/>
      <c r="EE2245" s="267"/>
      <c r="EF2245" s="267"/>
      <c r="EG2245" s="267"/>
      <c r="EH2245" s="267"/>
      <c r="EI2245" s="267"/>
      <c r="EJ2245" s="267"/>
      <c r="EK2245" s="267"/>
      <c r="EL2245" s="267"/>
      <c r="EM2245" s="267"/>
      <c r="EN2245" s="267"/>
      <c r="EO2245" s="267"/>
      <c r="EP2245" s="267"/>
      <c r="EQ2245" s="267"/>
      <c r="ER2245" s="267"/>
      <c r="ES2245" s="267"/>
      <c r="ET2245" s="267"/>
      <c r="EU2245" s="267"/>
      <c r="EV2245" s="267"/>
      <c r="EW2245" s="267"/>
      <c r="EX2245" s="267"/>
      <c r="EY2245" s="267"/>
      <c r="EZ2245" s="267"/>
      <c r="FA2245" s="267"/>
      <c r="FB2245" s="267"/>
      <c r="FC2245" s="267"/>
      <c r="FD2245" s="267"/>
      <c r="FE2245" s="267"/>
      <c r="FF2245" s="267"/>
      <c r="FG2245" s="267"/>
      <c r="FH2245" s="267"/>
      <c r="FI2245" s="267"/>
      <c r="FJ2245" s="267"/>
      <c r="FK2245" s="267"/>
      <c r="FL2245" s="267"/>
      <c r="FM2245" s="267"/>
      <c r="FN2245" s="267"/>
      <c r="FO2245" s="267"/>
      <c r="FP2245" s="267"/>
      <c r="FQ2245" s="267"/>
      <c r="FR2245" s="267"/>
      <c r="FS2245" s="267"/>
      <c r="FT2245" s="267"/>
      <c r="FU2245" s="267"/>
      <c r="FV2245" s="267"/>
      <c r="FW2245" s="267"/>
      <c r="FX2245" s="267"/>
      <c r="FY2245" s="267"/>
      <c r="FZ2245" s="267"/>
      <c r="GA2245" s="267"/>
      <c r="GB2245" s="267"/>
      <c r="GC2245" s="267"/>
      <c r="GD2245" s="267"/>
      <c r="GE2245" s="267"/>
      <c r="GF2245" s="267"/>
      <c r="GG2245" s="267"/>
      <c r="GH2245" s="267"/>
      <c r="GI2245" s="267"/>
      <c r="GJ2245" s="267"/>
      <c r="GK2245" s="267"/>
      <c r="GL2245" s="267"/>
      <c r="GM2245" s="267"/>
      <c r="GN2245" s="267"/>
      <c r="GO2245" s="267"/>
      <c r="GP2245" s="267"/>
      <c r="GQ2245" s="267"/>
      <c r="GR2245" s="267"/>
      <c r="GS2245" s="267"/>
      <c r="GT2245" s="267"/>
      <c r="GU2245" s="267"/>
      <c r="GV2245" s="267"/>
      <c r="GW2245" s="267"/>
      <c r="GX2245" s="267"/>
      <c r="GY2245" s="267"/>
      <c r="GZ2245" s="267"/>
      <c r="HA2245" s="267"/>
      <c r="HB2245" s="267"/>
      <c r="HC2245" s="267"/>
      <c r="HD2245" s="267"/>
      <c r="HE2245" s="267"/>
      <c r="HF2245" s="267"/>
      <c r="HG2245" s="267"/>
      <c r="HH2245" s="267"/>
      <c r="HI2245" s="267"/>
      <c r="HJ2245" s="267"/>
      <c r="HK2245" s="267"/>
      <c r="HL2245" s="267"/>
      <c r="HM2245" s="267"/>
      <c r="HN2245" s="267"/>
      <c r="HO2245" s="267"/>
      <c r="HP2245" s="267"/>
      <c r="HQ2245" s="267"/>
      <c r="HR2245" s="267"/>
      <c r="HS2245" s="267"/>
      <c r="HT2245" s="267"/>
      <c r="HU2245" s="267"/>
      <c r="HV2245" s="267"/>
      <c r="HW2245" s="267"/>
      <c r="HX2245" s="267"/>
      <c r="HY2245" s="267"/>
      <c r="HZ2245" s="267"/>
      <c r="IA2245" s="267"/>
      <c r="IB2245" s="267"/>
      <c r="IC2245" s="267"/>
      <c r="ID2245" s="267"/>
      <c r="IE2245" s="267"/>
      <c r="IF2245" s="267"/>
      <c r="IG2245" s="267"/>
      <c r="IH2245" s="267"/>
      <c r="II2245" s="267"/>
      <c r="IJ2245" s="267"/>
      <c r="IK2245" s="267"/>
      <c r="IL2245" s="267"/>
      <c r="IM2245" s="267"/>
      <c r="IN2245" s="267"/>
      <c r="IO2245" s="267"/>
      <c r="IP2245" s="267"/>
      <c r="IQ2245" s="267"/>
      <c r="IR2245" s="267"/>
      <c r="IS2245" s="267"/>
      <c r="IT2245" s="267"/>
      <c r="IU2245" s="267"/>
    </row>
    <row r="2246" spans="1:255" s="268" customFormat="1" ht="12.75">
      <c r="A2246" s="267"/>
      <c r="B2246" s="267"/>
      <c r="C2246" s="267"/>
      <c r="D2246" s="267"/>
      <c r="E2246" s="267"/>
      <c r="F2246" s="267"/>
      <c r="G2246" s="267"/>
      <c r="H2246" s="267"/>
      <c r="I2246" s="267"/>
      <c r="J2246" s="267"/>
      <c r="K2246" s="267"/>
      <c r="L2246" s="267"/>
      <c r="M2246" s="267"/>
      <c r="N2246" s="267"/>
      <c r="O2246" s="267"/>
      <c r="P2246" s="267"/>
      <c r="Q2246" s="267"/>
      <c r="R2246" s="267"/>
      <c r="S2246" s="267"/>
      <c r="T2246" s="267"/>
      <c r="U2246" s="267"/>
      <c r="V2246" s="267"/>
      <c r="W2246" s="267"/>
      <c r="X2246" s="267"/>
      <c r="Y2246" s="267"/>
      <c r="Z2246" s="267"/>
      <c r="AA2246" s="267"/>
      <c r="AB2246" s="267"/>
      <c r="AC2246" s="267"/>
      <c r="AD2246" s="267"/>
      <c r="AE2246" s="267"/>
      <c r="AF2246" s="267"/>
      <c r="AG2246" s="267"/>
      <c r="AH2246" s="267"/>
      <c r="AI2246" s="267"/>
      <c r="AJ2246" s="267"/>
      <c r="AK2246" s="267"/>
      <c r="AL2246" s="267"/>
      <c r="AM2246" s="267"/>
      <c r="AN2246" s="267"/>
      <c r="AO2246" s="267"/>
      <c r="AP2246" s="267"/>
      <c r="AQ2246" s="267"/>
      <c r="AR2246" s="267"/>
      <c r="AS2246" s="267"/>
      <c r="AT2246" s="267"/>
      <c r="AU2246" s="267"/>
      <c r="AV2246" s="267"/>
      <c r="AW2246" s="267"/>
      <c r="AX2246" s="267"/>
      <c r="AY2246" s="267"/>
      <c r="AZ2246" s="267"/>
      <c r="BA2246" s="267"/>
      <c r="BB2246" s="267"/>
      <c r="BC2246" s="267"/>
      <c r="BD2246" s="267"/>
      <c r="BE2246" s="267"/>
      <c r="BF2246" s="267"/>
      <c r="BG2246" s="267"/>
      <c r="BH2246" s="267"/>
      <c r="BI2246" s="267"/>
      <c r="BJ2246" s="267"/>
      <c r="BK2246" s="267"/>
      <c r="BL2246" s="267"/>
      <c r="BM2246" s="267"/>
      <c r="BN2246" s="267"/>
      <c r="BO2246" s="267"/>
      <c r="BP2246" s="267"/>
      <c r="BQ2246" s="267"/>
      <c r="BR2246" s="267"/>
      <c r="BS2246" s="267"/>
      <c r="BT2246" s="267"/>
      <c r="BU2246" s="267"/>
      <c r="BV2246" s="267"/>
      <c r="BW2246" s="267"/>
      <c r="BX2246" s="267"/>
      <c r="BY2246" s="267"/>
      <c r="BZ2246" s="267"/>
      <c r="CA2246" s="267"/>
      <c r="CB2246" s="267"/>
      <c r="CC2246" s="267"/>
      <c r="CD2246" s="267"/>
      <c r="CE2246" s="267"/>
      <c r="CF2246" s="267"/>
      <c r="CG2246" s="267"/>
      <c r="CH2246" s="267"/>
      <c r="CI2246" s="267"/>
      <c r="CJ2246" s="267"/>
      <c r="CK2246" s="267"/>
      <c r="CL2246" s="267"/>
      <c r="CM2246" s="267"/>
      <c r="CN2246" s="267"/>
      <c r="CO2246" s="267"/>
      <c r="CP2246" s="267"/>
      <c r="CQ2246" s="267"/>
      <c r="CR2246" s="267"/>
      <c r="CS2246" s="267"/>
      <c r="CT2246" s="267"/>
      <c r="CU2246" s="267"/>
      <c r="CV2246" s="267"/>
      <c r="CW2246" s="267"/>
      <c r="CX2246" s="267"/>
      <c r="CY2246" s="267"/>
      <c r="CZ2246" s="267"/>
      <c r="DA2246" s="267"/>
      <c r="DB2246" s="267"/>
      <c r="DC2246" s="267"/>
      <c r="DD2246" s="267"/>
      <c r="DE2246" s="267"/>
      <c r="DF2246" s="267"/>
      <c r="DG2246" s="267"/>
      <c r="DH2246" s="267"/>
      <c r="DI2246" s="267"/>
      <c r="DJ2246" s="267"/>
      <c r="DK2246" s="267"/>
      <c r="DL2246" s="267"/>
      <c r="DM2246" s="267"/>
      <c r="DN2246" s="267"/>
      <c r="DO2246" s="267"/>
      <c r="DP2246" s="267"/>
      <c r="DQ2246" s="267"/>
      <c r="DR2246" s="267"/>
      <c r="DS2246" s="267"/>
      <c r="DT2246" s="267"/>
      <c r="DU2246" s="267"/>
      <c r="DV2246" s="267"/>
      <c r="DW2246" s="267"/>
      <c r="DX2246" s="267"/>
      <c r="DY2246" s="267"/>
      <c r="DZ2246" s="267"/>
      <c r="EA2246" s="267"/>
      <c r="EB2246" s="267"/>
      <c r="EC2246" s="267"/>
      <c r="ED2246" s="267"/>
      <c r="EE2246" s="267"/>
      <c r="EF2246" s="267"/>
      <c r="EG2246" s="267"/>
      <c r="EH2246" s="267"/>
      <c r="EI2246" s="267"/>
      <c r="EJ2246" s="267"/>
      <c r="EK2246" s="267"/>
      <c r="EL2246" s="267"/>
      <c r="EM2246" s="267"/>
      <c r="EN2246" s="267"/>
      <c r="EO2246" s="267"/>
      <c r="EP2246" s="267"/>
      <c r="EQ2246" s="267"/>
      <c r="ER2246" s="267"/>
      <c r="ES2246" s="267"/>
      <c r="ET2246" s="267"/>
      <c r="EU2246" s="267"/>
      <c r="EV2246" s="267"/>
      <c r="EW2246" s="267"/>
      <c r="EX2246" s="267"/>
      <c r="EY2246" s="267"/>
      <c r="EZ2246" s="267"/>
      <c r="FA2246" s="267"/>
      <c r="FB2246" s="267"/>
      <c r="FC2246" s="267"/>
      <c r="FD2246" s="267"/>
      <c r="FE2246" s="267"/>
      <c r="FF2246" s="267"/>
      <c r="FG2246" s="267"/>
      <c r="FH2246" s="267"/>
      <c r="FI2246" s="267"/>
      <c r="FJ2246" s="267"/>
      <c r="FK2246" s="267"/>
      <c r="FL2246" s="267"/>
      <c r="FM2246" s="267"/>
      <c r="FN2246" s="267"/>
      <c r="FO2246" s="267"/>
      <c r="FP2246" s="267"/>
      <c r="FQ2246" s="267"/>
      <c r="FR2246" s="267"/>
      <c r="FS2246" s="267"/>
      <c r="FT2246" s="267"/>
      <c r="FU2246" s="267"/>
      <c r="FV2246" s="267"/>
      <c r="FW2246" s="267"/>
      <c r="FX2246" s="267"/>
      <c r="FY2246" s="267"/>
      <c r="FZ2246" s="267"/>
      <c r="GA2246" s="267"/>
      <c r="GB2246" s="267"/>
      <c r="GC2246" s="267"/>
      <c r="GD2246" s="267"/>
      <c r="GE2246" s="267"/>
      <c r="GF2246" s="267"/>
      <c r="GG2246" s="267"/>
      <c r="GH2246" s="267"/>
      <c r="GI2246" s="267"/>
      <c r="GJ2246" s="267"/>
      <c r="GK2246" s="267"/>
      <c r="GL2246" s="267"/>
      <c r="GM2246" s="267"/>
      <c r="GN2246" s="267"/>
      <c r="GO2246" s="267"/>
      <c r="GP2246" s="267"/>
      <c r="GQ2246" s="267"/>
      <c r="GR2246" s="267"/>
      <c r="GS2246" s="267"/>
      <c r="GT2246" s="267"/>
      <c r="GU2246" s="267"/>
      <c r="GV2246" s="267"/>
      <c r="GW2246" s="267"/>
      <c r="GX2246" s="267"/>
      <c r="GY2246" s="267"/>
      <c r="GZ2246" s="267"/>
      <c r="HA2246" s="267"/>
      <c r="HB2246" s="267"/>
      <c r="HC2246" s="267"/>
      <c r="HD2246" s="267"/>
      <c r="HE2246" s="267"/>
      <c r="HF2246" s="267"/>
      <c r="HG2246" s="267"/>
      <c r="HH2246" s="267"/>
      <c r="HI2246" s="267"/>
      <c r="HJ2246" s="267"/>
      <c r="HK2246" s="267"/>
      <c r="HL2246" s="267"/>
      <c r="HM2246" s="267"/>
      <c r="HN2246" s="267"/>
      <c r="HO2246" s="267"/>
      <c r="HP2246" s="267"/>
      <c r="HQ2246" s="267"/>
      <c r="HR2246" s="267"/>
      <c r="HS2246" s="267"/>
      <c r="HT2246" s="267"/>
      <c r="HU2246" s="267"/>
      <c r="HV2246" s="267"/>
      <c r="HW2246" s="267"/>
      <c r="HX2246" s="267"/>
      <c r="HY2246" s="267"/>
      <c r="HZ2246" s="267"/>
      <c r="IA2246" s="267"/>
      <c r="IB2246" s="267"/>
      <c r="IC2246" s="267"/>
      <c r="ID2246" s="267"/>
      <c r="IE2246" s="267"/>
      <c r="IF2246" s="267"/>
      <c r="IG2246" s="267"/>
      <c r="IH2246" s="267"/>
      <c r="II2246" s="267"/>
      <c r="IJ2246" s="267"/>
      <c r="IK2246" s="267"/>
      <c r="IL2246" s="267"/>
      <c r="IM2246" s="267"/>
      <c r="IN2246" s="267"/>
      <c r="IO2246" s="267"/>
      <c r="IP2246" s="267"/>
      <c r="IQ2246" s="267"/>
      <c r="IR2246" s="267"/>
      <c r="IS2246" s="267"/>
      <c r="IT2246" s="267"/>
      <c r="IU2246" s="267"/>
    </row>
    <row r="2247" spans="1:255" s="268" customFormat="1" ht="12.75">
      <c r="A2247" s="267"/>
      <c r="B2247" s="267"/>
      <c r="C2247" s="267"/>
      <c r="D2247" s="267"/>
      <c r="E2247" s="267"/>
      <c r="F2247" s="267"/>
      <c r="G2247" s="267"/>
      <c r="H2247" s="267"/>
      <c r="I2247" s="267"/>
      <c r="J2247" s="267"/>
      <c r="K2247" s="267"/>
      <c r="L2247" s="267"/>
      <c r="M2247" s="267"/>
      <c r="N2247" s="267"/>
      <c r="O2247" s="267"/>
      <c r="P2247" s="267"/>
      <c r="Q2247" s="267"/>
      <c r="R2247" s="267"/>
      <c r="S2247" s="267"/>
      <c r="T2247" s="267"/>
      <c r="U2247" s="267"/>
      <c r="V2247" s="267"/>
      <c r="W2247" s="267"/>
      <c r="X2247" s="267"/>
      <c r="Y2247" s="267"/>
      <c r="Z2247" s="267"/>
      <c r="AA2247" s="267"/>
      <c r="AB2247" s="267"/>
      <c r="AC2247" s="267"/>
      <c r="AD2247" s="267"/>
      <c r="AE2247" s="267"/>
      <c r="AF2247" s="267"/>
      <c r="AG2247" s="267"/>
      <c r="AH2247" s="267"/>
      <c r="AI2247" s="267"/>
      <c r="AJ2247" s="267"/>
      <c r="AK2247" s="267"/>
      <c r="AL2247" s="267"/>
      <c r="AM2247" s="267"/>
      <c r="AN2247" s="267"/>
      <c r="AO2247" s="267"/>
      <c r="AP2247" s="267"/>
      <c r="AQ2247" s="267"/>
      <c r="AR2247" s="267"/>
      <c r="AS2247" s="267"/>
      <c r="AT2247" s="267"/>
      <c r="AU2247" s="267"/>
      <c r="AV2247" s="267"/>
      <c r="AW2247" s="267"/>
      <c r="AX2247" s="267"/>
      <c r="AY2247" s="267"/>
      <c r="AZ2247" s="267"/>
      <c r="BA2247" s="267"/>
      <c r="BB2247" s="267"/>
      <c r="BC2247" s="267"/>
      <c r="BD2247" s="267"/>
      <c r="BE2247" s="267"/>
      <c r="BF2247" s="267"/>
      <c r="BG2247" s="267"/>
      <c r="BH2247" s="267"/>
      <c r="BI2247" s="267"/>
      <c r="BJ2247" s="267"/>
      <c r="BK2247" s="267"/>
      <c r="BL2247" s="267"/>
      <c r="BM2247" s="267"/>
      <c r="BN2247" s="267"/>
      <c r="BO2247" s="267"/>
      <c r="BP2247" s="267"/>
      <c r="BQ2247" s="267"/>
      <c r="BR2247" s="267"/>
      <c r="BS2247" s="267"/>
      <c r="BT2247" s="267"/>
      <c r="BU2247" s="267"/>
      <c r="BV2247" s="267"/>
      <c r="BW2247" s="267"/>
      <c r="BX2247" s="267"/>
      <c r="BY2247" s="267"/>
      <c r="BZ2247" s="267"/>
      <c r="CA2247" s="267"/>
      <c r="CB2247" s="267"/>
      <c r="CC2247" s="267"/>
      <c r="CD2247" s="267"/>
      <c r="CE2247" s="267"/>
      <c r="CF2247" s="267"/>
      <c r="CG2247" s="267"/>
      <c r="CH2247" s="267"/>
      <c r="CI2247" s="267"/>
      <c r="CJ2247" s="267"/>
      <c r="CK2247" s="267"/>
      <c r="CL2247" s="267"/>
      <c r="CM2247" s="267"/>
      <c r="CN2247" s="267"/>
      <c r="CO2247" s="267"/>
      <c r="CP2247" s="267"/>
      <c r="CQ2247" s="267"/>
      <c r="CR2247" s="267"/>
      <c r="CS2247" s="267"/>
      <c r="CT2247" s="267"/>
      <c r="CU2247" s="267"/>
      <c r="CV2247" s="267"/>
      <c r="CW2247" s="267"/>
      <c r="CX2247" s="267"/>
      <c r="CY2247" s="267"/>
      <c r="CZ2247" s="267"/>
      <c r="DA2247" s="267"/>
      <c r="DB2247" s="267"/>
      <c r="DC2247" s="267"/>
      <c r="DD2247" s="267"/>
      <c r="DE2247" s="267"/>
      <c r="DF2247" s="267"/>
      <c r="DG2247" s="267"/>
      <c r="DH2247" s="267"/>
      <c r="DI2247" s="267"/>
      <c r="DJ2247" s="267"/>
      <c r="DK2247" s="267"/>
      <c r="DL2247" s="267"/>
      <c r="DM2247" s="267"/>
      <c r="DN2247" s="267"/>
      <c r="DO2247" s="267"/>
      <c r="DP2247" s="267"/>
      <c r="DQ2247" s="267"/>
      <c r="DR2247" s="267"/>
      <c r="DS2247" s="267"/>
      <c r="DT2247" s="267"/>
      <c r="DU2247" s="267"/>
      <c r="DV2247" s="267"/>
      <c r="DW2247" s="267"/>
      <c r="DX2247" s="267"/>
      <c r="DY2247" s="267"/>
      <c r="DZ2247" s="267"/>
      <c r="EA2247" s="267"/>
      <c r="EB2247" s="267"/>
      <c r="EC2247" s="267"/>
      <c r="ED2247" s="267"/>
      <c r="EE2247" s="267"/>
      <c r="EF2247" s="267"/>
      <c r="EG2247" s="267"/>
      <c r="EH2247" s="267"/>
      <c r="EI2247" s="267"/>
      <c r="EJ2247" s="267"/>
      <c r="EK2247" s="267"/>
      <c r="EL2247" s="267"/>
      <c r="EM2247" s="267"/>
      <c r="EN2247" s="267"/>
      <c r="EO2247" s="267"/>
      <c r="EP2247" s="267"/>
      <c r="EQ2247" s="267"/>
      <c r="ER2247" s="267"/>
      <c r="ES2247" s="267"/>
      <c r="ET2247" s="267"/>
      <c r="EU2247" s="267"/>
      <c r="EV2247" s="267"/>
      <c r="EW2247" s="267"/>
      <c r="EX2247" s="267"/>
      <c r="EY2247" s="267"/>
      <c r="EZ2247" s="267"/>
      <c r="FA2247" s="267"/>
      <c r="FB2247" s="267"/>
      <c r="FC2247" s="267"/>
      <c r="FD2247" s="267"/>
      <c r="FE2247" s="267"/>
      <c r="FF2247" s="267"/>
      <c r="FG2247" s="267"/>
      <c r="FH2247" s="267"/>
      <c r="FI2247" s="267"/>
      <c r="FJ2247" s="267"/>
      <c r="FK2247" s="267"/>
      <c r="FL2247" s="267"/>
      <c r="FM2247" s="267"/>
      <c r="FN2247" s="267"/>
      <c r="FO2247" s="267"/>
      <c r="FP2247" s="267"/>
      <c r="FQ2247" s="267"/>
      <c r="FR2247" s="267"/>
      <c r="FS2247" s="267"/>
      <c r="FT2247" s="267"/>
      <c r="FU2247" s="267"/>
      <c r="FV2247" s="267"/>
      <c r="FW2247" s="267"/>
      <c r="FX2247" s="267"/>
      <c r="FY2247" s="267"/>
      <c r="FZ2247" s="267"/>
      <c r="GA2247" s="267"/>
      <c r="GB2247" s="267"/>
      <c r="GC2247" s="267"/>
      <c r="GD2247" s="267"/>
      <c r="GE2247" s="267"/>
      <c r="GF2247" s="267"/>
      <c r="GG2247" s="267"/>
      <c r="GH2247" s="267"/>
      <c r="GI2247" s="267"/>
      <c r="GJ2247" s="267"/>
      <c r="GK2247" s="267"/>
      <c r="GL2247" s="267"/>
      <c r="GM2247" s="267"/>
      <c r="GN2247" s="267"/>
      <c r="GO2247" s="267"/>
      <c r="GP2247" s="267"/>
      <c r="GQ2247" s="267"/>
      <c r="GR2247" s="267"/>
      <c r="GS2247" s="267"/>
      <c r="GT2247" s="267"/>
      <c r="GU2247" s="267"/>
      <c r="GV2247" s="267"/>
      <c r="GW2247" s="267"/>
      <c r="GX2247" s="267"/>
      <c r="GY2247" s="267"/>
      <c r="GZ2247" s="267"/>
      <c r="HA2247" s="267"/>
      <c r="HB2247" s="267"/>
      <c r="HC2247" s="267"/>
      <c r="HD2247" s="267"/>
      <c r="HE2247" s="267"/>
      <c r="HF2247" s="267"/>
      <c r="HG2247" s="267"/>
      <c r="HH2247" s="267"/>
      <c r="HI2247" s="267"/>
      <c r="HJ2247" s="267"/>
      <c r="HK2247" s="267"/>
      <c r="HL2247" s="267"/>
      <c r="HM2247" s="267"/>
      <c r="HN2247" s="267"/>
      <c r="HO2247" s="267"/>
      <c r="HP2247" s="267"/>
      <c r="HQ2247" s="267"/>
      <c r="HR2247" s="267"/>
      <c r="HS2247" s="267"/>
      <c r="HT2247" s="267"/>
      <c r="HU2247" s="267"/>
      <c r="HV2247" s="267"/>
      <c r="HW2247" s="267"/>
      <c r="HX2247" s="267"/>
      <c r="HY2247" s="267"/>
      <c r="HZ2247" s="267"/>
      <c r="IA2247" s="267"/>
      <c r="IB2247" s="267"/>
      <c r="IC2247" s="267"/>
      <c r="ID2247" s="267"/>
      <c r="IE2247" s="267"/>
      <c r="IF2247" s="267"/>
      <c r="IG2247" s="267"/>
      <c r="IH2247" s="267"/>
      <c r="II2247" s="267"/>
      <c r="IJ2247" s="267"/>
      <c r="IK2247" s="267"/>
      <c r="IL2247" s="267"/>
      <c r="IM2247" s="267"/>
      <c r="IN2247" s="267"/>
      <c r="IO2247" s="267"/>
      <c r="IP2247" s="267"/>
      <c r="IQ2247" s="267"/>
      <c r="IR2247" s="267"/>
      <c r="IS2247" s="267"/>
      <c r="IT2247" s="267"/>
      <c r="IU2247" s="267"/>
    </row>
    <row r="2248" spans="1:255" s="268" customFormat="1" ht="12.75">
      <c r="A2248" s="267"/>
      <c r="B2248" s="267"/>
      <c r="C2248" s="267"/>
      <c r="D2248" s="267"/>
      <c r="E2248" s="267"/>
      <c r="F2248" s="267"/>
      <c r="G2248" s="267"/>
      <c r="H2248" s="267"/>
      <c r="I2248" s="267"/>
      <c r="J2248" s="267"/>
      <c r="K2248" s="267"/>
      <c r="L2248" s="267"/>
      <c r="M2248" s="267"/>
      <c r="N2248" s="267"/>
      <c r="O2248" s="267"/>
      <c r="P2248" s="267"/>
      <c r="Q2248" s="267"/>
      <c r="R2248" s="267"/>
      <c r="S2248" s="267"/>
      <c r="T2248" s="267"/>
      <c r="U2248" s="267"/>
      <c r="V2248" s="267"/>
      <c r="W2248" s="267"/>
      <c r="X2248" s="267"/>
      <c r="Y2248" s="267"/>
      <c r="Z2248" s="267"/>
      <c r="AA2248" s="267"/>
      <c r="AB2248" s="267"/>
      <c r="AC2248" s="267"/>
      <c r="AD2248" s="267"/>
      <c r="AE2248" s="267"/>
      <c r="AF2248" s="267"/>
      <c r="AG2248" s="267"/>
      <c r="AH2248" s="267"/>
      <c r="AI2248" s="267"/>
      <c r="AJ2248" s="267"/>
      <c r="AK2248" s="267"/>
      <c r="AL2248" s="267"/>
      <c r="AM2248" s="267"/>
      <c r="AN2248" s="267"/>
      <c r="AO2248" s="267"/>
      <c r="AP2248" s="267"/>
      <c r="AQ2248" s="267"/>
      <c r="AR2248" s="267"/>
      <c r="AS2248" s="267"/>
      <c r="AT2248" s="267"/>
      <c r="AU2248" s="267"/>
      <c r="AV2248" s="267"/>
      <c r="AW2248" s="267"/>
      <c r="AX2248" s="267"/>
      <c r="AY2248" s="267"/>
      <c r="AZ2248" s="267"/>
      <c r="BA2248" s="267"/>
      <c r="BB2248" s="267"/>
      <c r="BC2248" s="267"/>
      <c r="BD2248" s="267"/>
      <c r="BE2248" s="267"/>
      <c r="BF2248" s="267"/>
      <c r="BG2248" s="267"/>
      <c r="BH2248" s="267"/>
      <c r="BI2248" s="267"/>
      <c r="BJ2248" s="267"/>
      <c r="BK2248" s="267"/>
      <c r="BL2248" s="267"/>
      <c r="BM2248" s="267"/>
      <c r="BN2248" s="267"/>
      <c r="BO2248" s="267"/>
      <c r="BP2248" s="267"/>
      <c r="BQ2248" s="267"/>
      <c r="BR2248" s="267"/>
      <c r="BS2248" s="267"/>
      <c r="BT2248" s="267"/>
      <c r="BU2248" s="267"/>
      <c r="BV2248" s="267"/>
      <c r="BW2248" s="267"/>
      <c r="BX2248" s="267"/>
      <c r="BY2248" s="267"/>
      <c r="BZ2248" s="267"/>
      <c r="CA2248" s="267"/>
      <c r="CB2248" s="267"/>
      <c r="CC2248" s="267"/>
      <c r="CD2248" s="267"/>
      <c r="CE2248" s="267"/>
      <c r="CF2248" s="267"/>
      <c r="CG2248" s="267"/>
      <c r="CH2248" s="267"/>
      <c r="CI2248" s="267"/>
      <c r="CJ2248" s="267"/>
      <c r="CK2248" s="267"/>
      <c r="CL2248" s="267"/>
      <c r="CM2248" s="267"/>
      <c r="CN2248" s="267"/>
      <c r="CO2248" s="267"/>
      <c r="CP2248" s="267"/>
      <c r="CQ2248" s="267"/>
      <c r="CR2248" s="267"/>
      <c r="CS2248" s="267"/>
      <c r="CT2248" s="267"/>
      <c r="CU2248" s="267"/>
      <c r="CV2248" s="267"/>
      <c r="CW2248" s="267"/>
      <c r="CX2248" s="267"/>
      <c r="CY2248" s="267"/>
      <c r="CZ2248" s="267"/>
      <c r="DA2248" s="267"/>
      <c r="DB2248" s="267"/>
      <c r="DC2248" s="267"/>
      <c r="DD2248" s="267"/>
      <c r="DE2248" s="267"/>
      <c r="DF2248" s="267"/>
      <c r="DG2248" s="267"/>
      <c r="DH2248" s="267"/>
      <c r="DI2248" s="267"/>
      <c r="DJ2248" s="267"/>
      <c r="DK2248" s="267"/>
      <c r="DL2248" s="267"/>
      <c r="DM2248" s="267"/>
      <c r="DN2248" s="267"/>
      <c r="DO2248" s="267"/>
      <c r="DP2248" s="267"/>
      <c r="DQ2248" s="267"/>
      <c r="DR2248" s="267"/>
      <c r="DS2248" s="267"/>
      <c r="DT2248" s="267"/>
      <c r="DU2248" s="267"/>
      <c r="DV2248" s="267"/>
      <c r="DW2248" s="267"/>
      <c r="DX2248" s="267"/>
      <c r="DY2248" s="267"/>
      <c r="DZ2248" s="267"/>
      <c r="EA2248" s="267"/>
      <c r="EB2248" s="267"/>
      <c r="EC2248" s="267"/>
      <c r="ED2248" s="267"/>
      <c r="EE2248" s="267"/>
      <c r="EF2248" s="267"/>
      <c r="EG2248" s="267"/>
      <c r="EH2248" s="267"/>
      <c r="EI2248" s="267"/>
      <c r="EJ2248" s="267"/>
      <c r="EK2248" s="267"/>
      <c r="EL2248" s="267"/>
      <c r="EM2248" s="267"/>
      <c r="EN2248" s="267"/>
      <c r="EO2248" s="267"/>
      <c r="EP2248" s="267"/>
      <c r="EQ2248" s="267"/>
      <c r="ER2248" s="267"/>
      <c r="ES2248" s="267"/>
      <c r="ET2248" s="267"/>
      <c r="EU2248" s="267"/>
      <c r="EV2248" s="267"/>
      <c r="EW2248" s="267"/>
      <c r="EX2248" s="267"/>
      <c r="EY2248" s="267"/>
      <c r="EZ2248" s="267"/>
      <c r="FA2248" s="267"/>
      <c r="FB2248" s="267"/>
      <c r="FC2248" s="267"/>
      <c r="FD2248" s="267"/>
      <c r="FE2248" s="267"/>
      <c r="FF2248" s="267"/>
      <c r="FG2248" s="267"/>
      <c r="FH2248" s="267"/>
      <c r="FI2248" s="267"/>
      <c r="FJ2248" s="267"/>
      <c r="FK2248" s="267"/>
      <c r="FL2248" s="267"/>
      <c r="FM2248" s="267"/>
      <c r="FN2248" s="267"/>
      <c r="FO2248" s="267"/>
      <c r="FP2248" s="267"/>
      <c r="FQ2248" s="267"/>
      <c r="FR2248" s="267"/>
      <c r="FS2248" s="267"/>
      <c r="FT2248" s="267"/>
      <c r="FU2248" s="267"/>
      <c r="FV2248" s="267"/>
      <c r="FW2248" s="267"/>
      <c r="FX2248" s="267"/>
      <c r="FY2248" s="267"/>
      <c r="FZ2248" s="267"/>
      <c r="GA2248" s="267"/>
      <c r="GB2248" s="267"/>
      <c r="GC2248" s="267"/>
      <c r="GD2248" s="267"/>
      <c r="GE2248" s="267"/>
      <c r="GF2248" s="267"/>
      <c r="GG2248" s="267"/>
      <c r="GH2248" s="267"/>
      <c r="GI2248" s="267"/>
      <c r="GJ2248" s="267"/>
      <c r="GK2248" s="267"/>
      <c r="GL2248" s="267"/>
      <c r="GM2248" s="267"/>
      <c r="GN2248" s="267"/>
      <c r="GO2248" s="267"/>
      <c r="GP2248" s="267"/>
      <c r="GQ2248" s="267"/>
      <c r="GR2248" s="267"/>
      <c r="GS2248" s="267"/>
      <c r="GT2248" s="267"/>
      <c r="GU2248" s="267"/>
      <c r="GV2248" s="267"/>
      <c r="GW2248" s="267"/>
      <c r="GX2248" s="267"/>
      <c r="GY2248" s="267"/>
      <c r="GZ2248" s="267"/>
      <c r="HA2248" s="267"/>
      <c r="HB2248" s="267"/>
      <c r="HC2248" s="267"/>
      <c r="HD2248" s="267"/>
      <c r="HE2248" s="267"/>
      <c r="HF2248" s="267"/>
      <c r="HG2248" s="267"/>
      <c r="HH2248" s="267"/>
      <c r="HI2248" s="267"/>
      <c r="HJ2248" s="267"/>
      <c r="HK2248" s="267"/>
      <c r="HL2248" s="267"/>
      <c r="HM2248" s="267"/>
      <c r="HN2248" s="267"/>
      <c r="HO2248" s="267"/>
      <c r="HP2248" s="267"/>
      <c r="HQ2248" s="267"/>
      <c r="HR2248" s="267"/>
      <c r="HS2248" s="267"/>
      <c r="HT2248" s="267"/>
      <c r="HU2248" s="267"/>
      <c r="HV2248" s="267"/>
      <c r="HW2248" s="267"/>
      <c r="HX2248" s="267"/>
      <c r="HY2248" s="267"/>
      <c r="HZ2248" s="267"/>
      <c r="IA2248" s="267"/>
      <c r="IB2248" s="267"/>
      <c r="IC2248" s="267"/>
      <c r="ID2248" s="267"/>
      <c r="IE2248" s="267"/>
      <c r="IF2248" s="267"/>
      <c r="IG2248" s="267"/>
      <c r="IH2248" s="267"/>
      <c r="II2248" s="267"/>
      <c r="IJ2248" s="267"/>
      <c r="IK2248" s="267"/>
      <c r="IL2248" s="267"/>
      <c r="IM2248" s="267"/>
      <c r="IN2248" s="267"/>
      <c r="IO2248" s="267"/>
      <c r="IP2248" s="267"/>
      <c r="IQ2248" s="267"/>
      <c r="IR2248" s="267"/>
      <c r="IS2248" s="267"/>
      <c r="IT2248" s="267"/>
      <c r="IU2248" s="267"/>
    </row>
    <row r="2249" spans="1:255" s="268" customFormat="1" ht="12.75">
      <c r="A2249" s="267"/>
      <c r="B2249" s="267"/>
      <c r="C2249" s="267"/>
      <c r="D2249" s="267"/>
      <c r="E2249" s="267"/>
      <c r="F2249" s="267"/>
      <c r="G2249" s="267"/>
      <c r="H2249" s="267"/>
      <c r="I2249" s="267"/>
      <c r="J2249" s="267"/>
      <c r="K2249" s="267"/>
      <c r="L2249" s="267"/>
      <c r="M2249" s="267"/>
      <c r="N2249" s="267"/>
      <c r="O2249" s="267"/>
      <c r="P2249" s="267"/>
      <c r="Q2249" s="267"/>
      <c r="R2249" s="267"/>
      <c r="S2249" s="267"/>
      <c r="T2249" s="267"/>
      <c r="U2249" s="267"/>
      <c r="V2249" s="267"/>
      <c r="W2249" s="267"/>
      <c r="X2249" s="267"/>
      <c r="Y2249" s="267"/>
      <c r="Z2249" s="267"/>
      <c r="AA2249" s="267"/>
      <c r="AB2249" s="267"/>
      <c r="AC2249" s="267"/>
      <c r="AD2249" s="267"/>
      <c r="AE2249" s="267"/>
      <c r="AF2249" s="267"/>
      <c r="AG2249" s="267"/>
      <c r="AH2249" s="267"/>
      <c r="AI2249" s="267"/>
      <c r="AJ2249" s="267"/>
      <c r="AK2249" s="267"/>
      <c r="AL2249" s="267"/>
      <c r="AM2249" s="267"/>
      <c r="AN2249" s="267"/>
      <c r="AO2249" s="267"/>
      <c r="AP2249" s="267"/>
      <c r="AQ2249" s="267"/>
      <c r="AR2249" s="267"/>
      <c r="AS2249" s="267"/>
      <c r="AT2249" s="267"/>
      <c r="AU2249" s="267"/>
      <c r="AV2249" s="267"/>
      <c r="AW2249" s="267"/>
      <c r="AX2249" s="267"/>
      <c r="AY2249" s="267"/>
      <c r="AZ2249" s="267"/>
      <c r="BA2249" s="267"/>
      <c r="BB2249" s="267"/>
      <c r="BC2249" s="267"/>
      <c r="BD2249" s="267"/>
      <c r="BE2249" s="267"/>
      <c r="BF2249" s="267"/>
      <c r="BG2249" s="267"/>
      <c r="BH2249" s="267"/>
      <c r="BI2249" s="267"/>
      <c r="BJ2249" s="267"/>
      <c r="BK2249" s="267"/>
      <c r="BL2249" s="267"/>
      <c r="BM2249" s="267"/>
      <c r="BN2249" s="267"/>
      <c r="BO2249" s="267"/>
      <c r="BP2249" s="267"/>
      <c r="BQ2249" s="267"/>
      <c r="BR2249" s="267"/>
      <c r="BS2249" s="267"/>
      <c r="BT2249" s="267"/>
      <c r="BU2249" s="267"/>
      <c r="BV2249" s="267"/>
      <c r="BW2249" s="267"/>
      <c r="BX2249" s="267"/>
      <c r="BY2249" s="267"/>
      <c r="BZ2249" s="267"/>
      <c r="CA2249" s="267"/>
      <c r="CB2249" s="267"/>
      <c r="CC2249" s="267"/>
      <c r="CD2249" s="267"/>
      <c r="CE2249" s="267"/>
      <c r="CF2249" s="267"/>
      <c r="CG2249" s="267"/>
      <c r="CH2249" s="267"/>
      <c r="CI2249" s="267"/>
      <c r="CJ2249" s="267"/>
      <c r="CK2249" s="267"/>
      <c r="CL2249" s="267"/>
      <c r="CM2249" s="267"/>
      <c r="CN2249" s="267"/>
      <c r="CO2249" s="267"/>
      <c r="CP2249" s="267"/>
      <c r="CQ2249" s="267"/>
      <c r="CR2249" s="267"/>
      <c r="CS2249" s="267"/>
      <c r="CT2249" s="267"/>
      <c r="CU2249" s="267"/>
      <c r="CV2249" s="267"/>
      <c r="CW2249" s="267"/>
      <c r="CX2249" s="267"/>
      <c r="CY2249" s="267"/>
      <c r="CZ2249" s="267"/>
      <c r="DA2249" s="267"/>
      <c r="DB2249" s="267"/>
      <c r="DC2249" s="267"/>
      <c r="DD2249" s="267"/>
      <c r="DE2249" s="267"/>
      <c r="DF2249" s="267"/>
      <c r="DG2249" s="267"/>
      <c r="DH2249" s="267"/>
      <c r="DI2249" s="267"/>
      <c r="DJ2249" s="267"/>
      <c r="DK2249" s="267"/>
      <c r="DL2249" s="267"/>
      <c r="DM2249" s="267"/>
      <c r="DN2249" s="267"/>
      <c r="DO2249" s="267"/>
      <c r="DP2249" s="267"/>
      <c r="DQ2249" s="267"/>
      <c r="DR2249" s="267"/>
      <c r="DS2249" s="267"/>
      <c r="DT2249" s="267"/>
      <c r="DU2249" s="267"/>
      <c r="DV2249" s="267"/>
      <c r="DW2249" s="267"/>
      <c r="DX2249" s="267"/>
      <c r="DY2249" s="267"/>
      <c r="DZ2249" s="267"/>
      <c r="EA2249" s="267"/>
      <c r="EB2249" s="267"/>
      <c r="EC2249" s="267"/>
      <c r="ED2249" s="267"/>
      <c r="EE2249" s="267"/>
      <c r="EF2249" s="267"/>
      <c r="EG2249" s="267"/>
      <c r="EH2249" s="267"/>
      <c r="EI2249" s="267"/>
      <c r="EJ2249" s="267"/>
      <c r="EK2249" s="267"/>
      <c r="EL2249" s="267"/>
      <c r="EM2249" s="267"/>
      <c r="EN2249" s="267"/>
      <c r="EO2249" s="267"/>
      <c r="EP2249" s="267"/>
      <c r="EQ2249" s="267"/>
      <c r="ER2249" s="267"/>
      <c r="ES2249" s="267"/>
      <c r="ET2249" s="267"/>
      <c r="EU2249" s="267"/>
      <c r="EV2249" s="267"/>
      <c r="EW2249" s="267"/>
      <c r="EX2249" s="267"/>
      <c r="EY2249" s="267"/>
      <c r="EZ2249" s="267"/>
      <c r="FA2249" s="267"/>
      <c r="FB2249" s="267"/>
      <c r="FC2249" s="267"/>
      <c r="FD2249" s="267"/>
      <c r="FE2249" s="267"/>
      <c r="FF2249" s="267"/>
      <c r="FG2249" s="267"/>
      <c r="FH2249" s="267"/>
      <c r="FI2249" s="267"/>
      <c r="FJ2249" s="267"/>
      <c r="FK2249" s="267"/>
      <c r="FL2249" s="267"/>
      <c r="FM2249" s="267"/>
      <c r="FN2249" s="267"/>
      <c r="FO2249" s="267"/>
      <c r="FP2249" s="267"/>
      <c r="FQ2249" s="267"/>
      <c r="FR2249" s="267"/>
      <c r="FS2249" s="267"/>
      <c r="FT2249" s="267"/>
      <c r="FU2249" s="267"/>
      <c r="FV2249" s="267"/>
      <c r="FW2249" s="267"/>
      <c r="FX2249" s="267"/>
      <c r="FY2249" s="267"/>
      <c r="FZ2249" s="267"/>
      <c r="GA2249" s="267"/>
      <c r="GB2249" s="267"/>
      <c r="GC2249" s="267"/>
      <c r="GD2249" s="267"/>
      <c r="GE2249" s="267"/>
      <c r="GF2249" s="267"/>
      <c r="GG2249" s="267"/>
      <c r="GH2249" s="267"/>
      <c r="GI2249" s="267"/>
      <c r="GJ2249" s="267"/>
      <c r="GK2249" s="267"/>
      <c r="GL2249" s="267"/>
      <c r="GM2249" s="267"/>
      <c r="GN2249" s="267"/>
      <c r="GO2249" s="267"/>
      <c r="GP2249" s="267"/>
      <c r="GQ2249" s="267"/>
      <c r="GR2249" s="267"/>
      <c r="GS2249" s="267"/>
      <c r="GT2249" s="267"/>
      <c r="GU2249" s="267"/>
      <c r="GV2249" s="267"/>
      <c r="GW2249" s="267"/>
      <c r="GX2249" s="267"/>
      <c r="GY2249" s="267"/>
      <c r="GZ2249" s="267"/>
      <c r="HA2249" s="267"/>
      <c r="HB2249" s="267"/>
      <c r="HC2249" s="267"/>
      <c r="HD2249" s="267"/>
      <c r="HE2249" s="267"/>
      <c r="HF2249" s="267"/>
      <c r="HG2249" s="267"/>
      <c r="HH2249" s="267"/>
      <c r="HI2249" s="267"/>
      <c r="HJ2249" s="267"/>
      <c r="HK2249" s="267"/>
      <c r="HL2249" s="267"/>
      <c r="HM2249" s="267"/>
      <c r="HN2249" s="267"/>
      <c r="HO2249" s="267"/>
      <c r="HP2249" s="267"/>
      <c r="HQ2249" s="267"/>
      <c r="HR2249" s="267"/>
      <c r="HS2249" s="267"/>
      <c r="HT2249" s="267"/>
      <c r="HU2249" s="267"/>
      <c r="HV2249" s="267"/>
      <c r="HW2249" s="267"/>
      <c r="HX2249" s="267"/>
      <c r="HY2249" s="267"/>
      <c r="HZ2249" s="267"/>
      <c r="IA2249" s="267"/>
      <c r="IB2249" s="267"/>
      <c r="IC2249" s="267"/>
      <c r="ID2249" s="267"/>
      <c r="IE2249" s="267"/>
      <c r="IF2249" s="267"/>
      <c r="IG2249" s="267"/>
      <c r="IH2249" s="267"/>
      <c r="II2249" s="267"/>
      <c r="IJ2249" s="267"/>
      <c r="IK2249" s="267"/>
      <c r="IL2249" s="267"/>
      <c r="IM2249" s="267"/>
      <c r="IN2249" s="267"/>
      <c r="IO2249" s="267"/>
      <c r="IP2249" s="267"/>
      <c r="IQ2249" s="267"/>
      <c r="IR2249" s="267"/>
      <c r="IS2249" s="267"/>
      <c r="IT2249" s="267"/>
      <c r="IU2249" s="267"/>
    </row>
    <row r="2250" spans="1:255" s="268" customFormat="1" ht="12.75">
      <c r="A2250" s="267"/>
      <c r="B2250" s="267"/>
      <c r="C2250" s="267"/>
      <c r="D2250" s="267"/>
      <c r="E2250" s="267"/>
      <c r="F2250" s="267"/>
      <c r="G2250" s="267"/>
      <c r="H2250" s="267"/>
      <c r="I2250" s="267"/>
      <c r="J2250" s="267"/>
      <c r="K2250" s="267"/>
      <c r="L2250" s="267"/>
      <c r="M2250" s="267"/>
      <c r="N2250" s="267"/>
      <c r="O2250" s="267"/>
      <c r="P2250" s="267"/>
      <c r="Q2250" s="267"/>
      <c r="R2250" s="267"/>
      <c r="S2250" s="267"/>
      <c r="T2250" s="267"/>
      <c r="U2250" s="267"/>
      <c r="V2250" s="267"/>
      <c r="W2250" s="267"/>
      <c r="X2250" s="267"/>
      <c r="Y2250" s="267"/>
      <c r="Z2250" s="267"/>
      <c r="AA2250" s="267"/>
      <c r="AB2250" s="267"/>
      <c r="AC2250" s="267"/>
      <c r="AD2250" s="267"/>
      <c r="AE2250" s="267"/>
      <c r="AF2250" s="267"/>
      <c r="AG2250" s="267"/>
      <c r="AH2250" s="267"/>
      <c r="AI2250" s="267"/>
      <c r="AJ2250" s="267"/>
      <c r="AK2250" s="267"/>
      <c r="AL2250" s="267"/>
      <c r="AM2250" s="267"/>
      <c r="AN2250" s="267"/>
      <c r="AO2250" s="267"/>
      <c r="AP2250" s="267"/>
      <c r="AQ2250" s="267"/>
      <c r="AR2250" s="267"/>
      <c r="AS2250" s="267"/>
      <c r="AT2250" s="267"/>
      <c r="AU2250" s="267"/>
      <c r="AV2250" s="267"/>
      <c r="AW2250" s="267"/>
      <c r="AX2250" s="267"/>
      <c r="AY2250" s="267"/>
      <c r="AZ2250" s="267"/>
      <c r="BA2250" s="267"/>
      <c r="BB2250" s="267"/>
      <c r="BC2250" s="267"/>
      <c r="BD2250" s="267"/>
      <c r="BE2250" s="267"/>
      <c r="BF2250" s="267"/>
      <c r="BG2250" s="267"/>
      <c r="BH2250" s="267"/>
      <c r="BI2250" s="267"/>
      <c r="BJ2250" s="267"/>
      <c r="BK2250" s="267"/>
      <c r="BL2250" s="267"/>
      <c r="BM2250" s="267"/>
      <c r="BN2250" s="267"/>
      <c r="BO2250" s="267"/>
      <c r="BP2250" s="267"/>
      <c r="BQ2250" s="267"/>
      <c r="BR2250" s="267"/>
      <c r="BS2250" s="267"/>
      <c r="BT2250" s="267"/>
      <c r="BU2250" s="267"/>
      <c r="BV2250" s="267"/>
      <c r="BW2250" s="267"/>
      <c r="BX2250" s="267"/>
      <c r="BY2250" s="267"/>
      <c r="BZ2250" s="267"/>
      <c r="CA2250" s="267"/>
      <c r="CB2250" s="267"/>
      <c r="CC2250" s="267"/>
      <c r="CD2250" s="267"/>
      <c r="CE2250" s="267"/>
      <c r="CF2250" s="267"/>
      <c r="CG2250" s="267"/>
      <c r="CH2250" s="267"/>
      <c r="CI2250" s="267"/>
      <c r="CJ2250" s="267"/>
      <c r="CK2250" s="267"/>
      <c r="CL2250" s="267"/>
      <c r="CM2250" s="267"/>
      <c r="CN2250" s="267"/>
      <c r="CO2250" s="267"/>
      <c r="CP2250" s="267"/>
      <c r="CQ2250" s="267"/>
      <c r="CR2250" s="267"/>
      <c r="CS2250" s="267"/>
      <c r="CT2250" s="267"/>
      <c r="CU2250" s="267"/>
      <c r="CV2250" s="267"/>
      <c r="CW2250" s="267"/>
      <c r="CX2250" s="267"/>
      <c r="CY2250" s="267"/>
      <c r="CZ2250" s="267"/>
      <c r="DA2250" s="267"/>
      <c r="DB2250" s="267"/>
      <c r="DC2250" s="267"/>
      <c r="DD2250" s="267"/>
      <c r="DE2250" s="267"/>
      <c r="DF2250" s="267"/>
      <c r="DG2250" s="267"/>
      <c r="DH2250" s="267"/>
      <c r="DI2250" s="267"/>
      <c r="DJ2250" s="267"/>
      <c r="DK2250" s="267"/>
      <c r="DL2250" s="267"/>
      <c r="DM2250" s="267"/>
      <c r="DN2250" s="267"/>
      <c r="DO2250" s="267"/>
      <c r="DP2250" s="267"/>
      <c r="DQ2250" s="267"/>
      <c r="DR2250" s="267"/>
      <c r="DS2250" s="267"/>
      <c r="DT2250" s="267"/>
      <c r="DU2250" s="267"/>
      <c r="DV2250" s="267"/>
      <c r="DW2250" s="267"/>
      <c r="DX2250" s="267"/>
      <c r="DY2250" s="267"/>
      <c r="DZ2250" s="267"/>
      <c r="EA2250" s="267"/>
      <c r="EB2250" s="267"/>
      <c r="EC2250" s="267"/>
      <c r="ED2250" s="267"/>
      <c r="EE2250" s="267"/>
      <c r="EF2250" s="267"/>
      <c r="EG2250" s="267"/>
      <c r="EH2250" s="267"/>
      <c r="EI2250" s="267"/>
      <c r="EJ2250" s="267"/>
      <c r="EK2250" s="267"/>
      <c r="EL2250" s="267"/>
      <c r="EM2250" s="267"/>
      <c r="EN2250" s="267"/>
      <c r="EO2250" s="267"/>
      <c r="EP2250" s="267"/>
      <c r="EQ2250" s="267"/>
      <c r="ER2250" s="267"/>
      <c r="ES2250" s="267"/>
      <c r="ET2250" s="267"/>
      <c r="EU2250" s="267"/>
      <c r="EV2250" s="267"/>
      <c r="EW2250" s="267"/>
      <c r="EX2250" s="267"/>
      <c r="EY2250" s="267"/>
      <c r="EZ2250" s="267"/>
      <c r="FA2250" s="267"/>
      <c r="FB2250" s="267"/>
      <c r="FC2250" s="267"/>
      <c r="FD2250" s="267"/>
      <c r="FE2250" s="267"/>
      <c r="FF2250" s="267"/>
      <c r="FG2250" s="267"/>
      <c r="FH2250" s="267"/>
      <c r="FI2250" s="267"/>
      <c r="FJ2250" s="267"/>
      <c r="FK2250" s="267"/>
      <c r="FL2250" s="267"/>
      <c r="FM2250" s="267"/>
      <c r="FN2250" s="267"/>
      <c r="FO2250" s="267"/>
      <c r="FP2250" s="267"/>
      <c r="FQ2250" s="267"/>
      <c r="FR2250" s="267"/>
      <c r="FS2250" s="267"/>
      <c r="FT2250" s="267"/>
      <c r="FU2250" s="267"/>
      <c r="FV2250" s="267"/>
      <c r="FW2250" s="267"/>
      <c r="FX2250" s="267"/>
      <c r="FY2250" s="267"/>
      <c r="FZ2250" s="267"/>
      <c r="GA2250" s="267"/>
      <c r="GB2250" s="267"/>
      <c r="GC2250" s="267"/>
      <c r="GD2250" s="267"/>
      <c r="GE2250" s="267"/>
      <c r="GF2250" s="267"/>
      <c r="GG2250" s="267"/>
      <c r="GH2250" s="267"/>
      <c r="GI2250" s="267"/>
      <c r="GJ2250" s="267"/>
      <c r="GK2250" s="267"/>
      <c r="GL2250" s="267"/>
      <c r="GM2250" s="267"/>
      <c r="GN2250" s="267"/>
      <c r="GO2250" s="267"/>
      <c r="GP2250" s="267"/>
      <c r="GQ2250" s="267"/>
      <c r="GR2250" s="267"/>
      <c r="GS2250" s="267"/>
      <c r="GT2250" s="267"/>
      <c r="GU2250" s="267"/>
      <c r="GV2250" s="267"/>
      <c r="GW2250" s="267"/>
      <c r="GX2250" s="267"/>
      <c r="GY2250" s="267"/>
      <c r="GZ2250" s="267"/>
      <c r="HA2250" s="267"/>
      <c r="HB2250" s="267"/>
      <c r="HC2250" s="267"/>
      <c r="HD2250" s="267"/>
      <c r="HE2250" s="267"/>
      <c r="HF2250" s="267"/>
      <c r="HG2250" s="267"/>
      <c r="HH2250" s="267"/>
      <c r="HI2250" s="267"/>
      <c r="HJ2250" s="267"/>
      <c r="HK2250" s="267"/>
      <c r="HL2250" s="267"/>
      <c r="HM2250" s="267"/>
      <c r="HN2250" s="267"/>
      <c r="HO2250" s="267"/>
      <c r="HP2250" s="267"/>
      <c r="HQ2250" s="267"/>
      <c r="HR2250" s="267"/>
      <c r="HS2250" s="267"/>
      <c r="HT2250" s="267"/>
      <c r="HU2250" s="267"/>
      <c r="HV2250" s="267"/>
      <c r="HW2250" s="267"/>
      <c r="HX2250" s="267"/>
      <c r="HY2250" s="267"/>
      <c r="HZ2250" s="267"/>
      <c r="IA2250" s="267"/>
      <c r="IB2250" s="267"/>
      <c r="IC2250" s="267"/>
      <c r="ID2250" s="267"/>
      <c r="IE2250" s="267"/>
      <c r="IF2250" s="267"/>
      <c r="IG2250" s="267"/>
      <c r="IH2250" s="267"/>
      <c r="II2250" s="267"/>
      <c r="IJ2250" s="267"/>
      <c r="IK2250" s="267"/>
      <c r="IL2250" s="267"/>
      <c r="IM2250" s="267"/>
      <c r="IN2250" s="267"/>
      <c r="IO2250" s="267"/>
      <c r="IP2250" s="267"/>
      <c r="IQ2250" s="267"/>
      <c r="IR2250" s="267"/>
      <c r="IS2250" s="267"/>
      <c r="IT2250" s="267"/>
      <c r="IU2250" s="267"/>
    </row>
    <row r="2251" spans="1:255" s="268" customFormat="1" ht="12.75">
      <c r="A2251" s="267"/>
      <c r="B2251" s="267"/>
      <c r="C2251" s="267"/>
      <c r="D2251" s="267"/>
      <c r="E2251" s="267"/>
      <c r="F2251" s="267"/>
      <c r="G2251" s="267"/>
      <c r="H2251" s="267"/>
      <c r="I2251" s="267"/>
      <c r="J2251" s="267"/>
      <c r="K2251" s="267"/>
      <c r="L2251" s="267"/>
      <c r="M2251" s="267"/>
      <c r="N2251" s="267"/>
      <c r="O2251" s="267"/>
      <c r="P2251" s="267"/>
      <c r="Q2251" s="267"/>
      <c r="R2251" s="267"/>
      <c r="S2251" s="267"/>
      <c r="T2251" s="267"/>
      <c r="U2251" s="267"/>
      <c r="V2251" s="267"/>
      <c r="W2251" s="267"/>
      <c r="X2251" s="267"/>
      <c r="Y2251" s="267"/>
      <c r="Z2251" s="267"/>
      <c r="AA2251" s="267"/>
      <c r="AB2251" s="267"/>
      <c r="AC2251" s="267"/>
      <c r="AD2251" s="267"/>
      <c r="AE2251" s="267"/>
      <c r="AF2251" s="267"/>
      <c r="AG2251" s="267"/>
      <c r="AH2251" s="267"/>
      <c r="AI2251" s="267"/>
      <c r="AJ2251" s="267"/>
      <c r="AK2251" s="267"/>
      <c r="AL2251" s="267"/>
      <c r="AM2251" s="267"/>
      <c r="AN2251" s="267"/>
      <c r="AO2251" s="267"/>
      <c r="AP2251" s="267"/>
      <c r="AQ2251" s="267"/>
      <c r="AR2251" s="267"/>
      <c r="AS2251" s="267"/>
      <c r="AT2251" s="267"/>
      <c r="AU2251" s="267"/>
      <c r="AV2251" s="267"/>
      <c r="AW2251" s="267"/>
      <c r="AX2251" s="267"/>
      <c r="AY2251" s="267"/>
      <c r="AZ2251" s="267"/>
      <c r="BA2251" s="267"/>
      <c r="BB2251" s="267"/>
      <c r="BC2251" s="267"/>
      <c r="BD2251" s="267"/>
      <c r="BE2251" s="267"/>
      <c r="BF2251" s="267"/>
      <c r="BG2251" s="267"/>
      <c r="BH2251" s="267"/>
      <c r="BI2251" s="267"/>
      <c r="BJ2251" s="267"/>
      <c r="BK2251" s="267"/>
      <c r="BL2251" s="267"/>
      <c r="BM2251" s="267"/>
      <c r="BN2251" s="267"/>
      <c r="BO2251" s="267"/>
      <c r="BP2251" s="267"/>
      <c r="BQ2251" s="267"/>
      <c r="BR2251" s="267"/>
      <c r="BS2251" s="267"/>
      <c r="BT2251" s="267"/>
      <c r="BU2251" s="267"/>
      <c r="BV2251" s="267"/>
      <c r="BW2251" s="267"/>
      <c r="BX2251" s="267"/>
      <c r="BY2251" s="267"/>
      <c r="BZ2251" s="267"/>
      <c r="CA2251" s="267"/>
      <c r="CB2251" s="267"/>
      <c r="CC2251" s="267"/>
      <c r="CD2251" s="267"/>
      <c r="CE2251" s="267"/>
      <c r="CF2251" s="267"/>
      <c r="CG2251" s="267"/>
      <c r="CH2251" s="267"/>
      <c r="CI2251" s="267"/>
      <c r="CJ2251" s="267"/>
      <c r="CK2251" s="267"/>
      <c r="CL2251" s="267"/>
      <c r="CM2251" s="267"/>
      <c r="CN2251" s="267"/>
      <c r="CO2251" s="267"/>
      <c r="CP2251" s="267"/>
      <c r="CQ2251" s="267"/>
      <c r="CR2251" s="267"/>
      <c r="CS2251" s="267"/>
      <c r="CT2251" s="267"/>
      <c r="CU2251" s="267"/>
      <c r="CV2251" s="267"/>
      <c r="CW2251" s="267"/>
      <c r="CX2251" s="267"/>
      <c r="CY2251" s="267"/>
      <c r="CZ2251" s="267"/>
      <c r="DA2251" s="267"/>
      <c r="DB2251" s="267"/>
      <c r="DC2251" s="267"/>
      <c r="DD2251" s="267"/>
      <c r="DE2251" s="267"/>
      <c r="DF2251" s="267"/>
      <c r="DG2251" s="267"/>
      <c r="DH2251" s="267"/>
      <c r="DI2251" s="267"/>
      <c r="DJ2251" s="267"/>
      <c r="DK2251" s="267"/>
      <c r="DL2251" s="267"/>
      <c r="DM2251" s="267"/>
      <c r="DN2251" s="267"/>
      <c r="DO2251" s="267"/>
      <c r="DP2251" s="267"/>
      <c r="DQ2251" s="267"/>
      <c r="DR2251" s="267"/>
      <c r="DS2251" s="267"/>
      <c r="DT2251" s="267"/>
      <c r="DU2251" s="267"/>
      <c r="DV2251" s="267"/>
      <c r="DW2251" s="267"/>
      <c r="DX2251" s="267"/>
      <c r="DY2251" s="267"/>
      <c r="DZ2251" s="267"/>
      <c r="EA2251" s="267"/>
      <c r="EB2251" s="267"/>
      <c r="EC2251" s="267"/>
      <c r="ED2251" s="267"/>
      <c r="EE2251" s="267"/>
      <c r="EF2251" s="267"/>
      <c r="EG2251" s="267"/>
      <c r="EH2251" s="267"/>
      <c r="EI2251" s="267"/>
      <c r="EJ2251" s="267"/>
      <c r="EK2251" s="267"/>
      <c r="EL2251" s="267"/>
      <c r="EM2251" s="267"/>
      <c r="EN2251" s="267"/>
      <c r="EO2251" s="267"/>
      <c r="EP2251" s="267"/>
      <c r="EQ2251" s="267"/>
      <c r="ER2251" s="267"/>
      <c r="ES2251" s="267"/>
      <c r="ET2251" s="267"/>
      <c r="EU2251" s="267"/>
      <c r="EV2251" s="267"/>
      <c r="EW2251" s="267"/>
      <c r="EX2251" s="267"/>
      <c r="EY2251" s="267"/>
      <c r="EZ2251" s="267"/>
      <c r="FA2251" s="267"/>
      <c r="FB2251" s="267"/>
      <c r="FC2251" s="267"/>
      <c r="FD2251" s="267"/>
      <c r="FE2251" s="267"/>
      <c r="FF2251" s="267"/>
      <c r="FG2251" s="267"/>
      <c r="FH2251" s="267"/>
      <c r="FI2251" s="267"/>
      <c r="FJ2251" s="267"/>
      <c r="FK2251" s="267"/>
      <c r="FL2251" s="267"/>
      <c r="FM2251" s="267"/>
      <c r="FN2251" s="267"/>
      <c r="FO2251" s="267"/>
      <c r="FP2251" s="267"/>
      <c r="FQ2251" s="267"/>
      <c r="FR2251" s="267"/>
      <c r="FS2251" s="267"/>
      <c r="FT2251" s="267"/>
      <c r="FU2251" s="267"/>
      <c r="FV2251" s="267"/>
      <c r="FW2251" s="267"/>
      <c r="FX2251" s="267"/>
      <c r="FY2251" s="267"/>
      <c r="FZ2251" s="267"/>
      <c r="GA2251" s="267"/>
      <c r="GB2251" s="267"/>
      <c r="GC2251" s="267"/>
      <c r="GD2251" s="267"/>
      <c r="GE2251" s="267"/>
      <c r="GF2251" s="267"/>
      <c r="GG2251" s="267"/>
      <c r="GH2251" s="267"/>
      <c r="GI2251" s="267"/>
      <c r="GJ2251" s="267"/>
      <c r="GK2251" s="267"/>
      <c r="GL2251" s="267"/>
      <c r="GM2251" s="267"/>
      <c r="GN2251" s="267"/>
      <c r="GO2251" s="267"/>
      <c r="GP2251" s="267"/>
      <c r="GQ2251" s="267"/>
      <c r="GR2251" s="267"/>
      <c r="GS2251" s="267"/>
      <c r="GT2251" s="267"/>
      <c r="GU2251" s="267"/>
      <c r="GV2251" s="267"/>
      <c r="GW2251" s="267"/>
      <c r="GX2251" s="267"/>
      <c r="GY2251" s="267"/>
      <c r="GZ2251" s="267"/>
      <c r="HA2251" s="267"/>
      <c r="HB2251" s="267"/>
      <c r="HC2251" s="267"/>
      <c r="HD2251" s="267"/>
      <c r="HE2251" s="267"/>
      <c r="HF2251" s="267"/>
      <c r="HG2251" s="267"/>
      <c r="HH2251" s="267"/>
      <c r="HI2251" s="267"/>
      <c r="HJ2251" s="267"/>
      <c r="HK2251" s="267"/>
      <c r="HL2251" s="267"/>
      <c r="HM2251" s="267"/>
      <c r="HN2251" s="267"/>
      <c r="HO2251" s="267"/>
      <c r="HP2251" s="267"/>
      <c r="HQ2251" s="267"/>
      <c r="HR2251" s="267"/>
      <c r="HS2251" s="267"/>
      <c r="HT2251" s="267"/>
      <c r="HU2251" s="267"/>
      <c r="HV2251" s="267"/>
      <c r="HW2251" s="267"/>
      <c r="HX2251" s="267"/>
      <c r="HY2251" s="267"/>
      <c r="HZ2251" s="267"/>
      <c r="IA2251" s="267"/>
      <c r="IB2251" s="267"/>
      <c r="IC2251" s="267"/>
      <c r="ID2251" s="267"/>
      <c r="IE2251" s="267"/>
      <c r="IF2251" s="267"/>
      <c r="IG2251" s="267"/>
      <c r="IH2251" s="267"/>
      <c r="II2251" s="267"/>
      <c r="IJ2251" s="267"/>
      <c r="IK2251" s="267"/>
      <c r="IL2251" s="267"/>
      <c r="IM2251" s="267"/>
      <c r="IN2251" s="267"/>
      <c r="IO2251" s="267"/>
      <c r="IP2251" s="267"/>
      <c r="IQ2251" s="267"/>
      <c r="IR2251" s="267"/>
      <c r="IS2251" s="267"/>
      <c r="IT2251" s="267"/>
      <c r="IU2251" s="267"/>
    </row>
    <row r="2252" spans="1:255" s="268" customFormat="1" ht="12.75">
      <c r="A2252" s="267"/>
      <c r="B2252" s="267"/>
      <c r="C2252" s="267"/>
      <c r="D2252" s="267"/>
      <c r="E2252" s="267"/>
      <c r="F2252" s="267"/>
      <c r="G2252" s="267"/>
      <c r="H2252" s="267"/>
      <c r="I2252" s="267"/>
      <c r="J2252" s="267"/>
      <c r="K2252" s="267"/>
      <c r="L2252" s="267"/>
      <c r="M2252" s="267"/>
      <c r="N2252" s="267"/>
      <c r="O2252" s="267"/>
      <c r="P2252" s="267"/>
      <c r="Q2252" s="267"/>
      <c r="R2252" s="267"/>
      <c r="S2252" s="267"/>
      <c r="T2252" s="267"/>
      <c r="U2252" s="267"/>
      <c r="V2252" s="267"/>
      <c r="W2252" s="267"/>
      <c r="X2252" s="267"/>
      <c r="Y2252" s="267"/>
      <c r="Z2252" s="267"/>
      <c r="AA2252" s="267"/>
      <c r="AB2252" s="267"/>
      <c r="AC2252" s="267"/>
      <c r="AD2252" s="267"/>
      <c r="AE2252" s="267"/>
      <c r="AF2252" s="267"/>
      <c r="AG2252" s="267"/>
      <c r="AH2252" s="267"/>
      <c r="AI2252" s="267"/>
      <c r="AJ2252" s="267"/>
      <c r="AK2252" s="267"/>
      <c r="AL2252" s="267"/>
      <c r="AM2252" s="267"/>
      <c r="AN2252" s="267"/>
      <c r="AO2252" s="267"/>
      <c r="AP2252" s="267"/>
      <c r="AQ2252" s="267"/>
      <c r="AR2252" s="267"/>
      <c r="AS2252" s="267"/>
      <c r="AT2252" s="267"/>
      <c r="AU2252" s="267"/>
      <c r="AV2252" s="267"/>
      <c r="AW2252" s="267"/>
      <c r="AX2252" s="267"/>
      <c r="AY2252" s="267"/>
      <c r="AZ2252" s="267"/>
      <c r="BA2252" s="267"/>
      <c r="BB2252" s="267"/>
      <c r="BC2252" s="267"/>
      <c r="BD2252" s="267"/>
      <c r="BE2252" s="267"/>
      <c r="BF2252" s="267"/>
      <c r="BG2252" s="267"/>
      <c r="BH2252" s="267"/>
      <c r="BI2252" s="267"/>
      <c r="BJ2252" s="267"/>
      <c r="BK2252" s="267"/>
      <c r="BL2252" s="267"/>
      <c r="BM2252" s="267"/>
      <c r="BN2252" s="267"/>
      <c r="BO2252" s="267"/>
      <c r="BP2252" s="267"/>
      <c r="BQ2252" s="267"/>
      <c r="BR2252" s="267"/>
      <c r="BS2252" s="267"/>
      <c r="BT2252" s="267"/>
      <c r="BU2252" s="267"/>
      <c r="BV2252" s="267"/>
      <c r="BW2252" s="267"/>
      <c r="BX2252" s="267"/>
      <c r="BY2252" s="267"/>
      <c r="BZ2252" s="267"/>
      <c r="CA2252" s="267"/>
      <c r="CB2252" s="267"/>
      <c r="CC2252" s="267"/>
      <c r="CD2252" s="267"/>
      <c r="CE2252" s="267"/>
      <c r="CF2252" s="267"/>
      <c r="CG2252" s="267"/>
      <c r="CH2252" s="267"/>
      <c r="CI2252" s="267"/>
      <c r="CJ2252" s="267"/>
      <c r="CK2252" s="267"/>
      <c r="CL2252" s="267"/>
      <c r="CM2252" s="267"/>
      <c r="CN2252" s="267"/>
      <c r="CO2252" s="267"/>
      <c r="CP2252" s="267"/>
      <c r="CQ2252" s="267"/>
      <c r="CR2252" s="267"/>
      <c r="CS2252" s="267"/>
      <c r="CT2252" s="267"/>
      <c r="CU2252" s="267"/>
      <c r="CV2252" s="267"/>
      <c r="CW2252" s="267"/>
      <c r="CX2252" s="267"/>
      <c r="CY2252" s="267"/>
      <c r="CZ2252" s="267"/>
      <c r="DA2252" s="267"/>
      <c r="DB2252" s="267"/>
      <c r="DC2252" s="267"/>
      <c r="DD2252" s="267"/>
      <c r="DE2252" s="267"/>
      <c r="DF2252" s="267"/>
      <c r="DG2252" s="267"/>
      <c r="DH2252" s="267"/>
      <c r="DI2252" s="267"/>
      <c r="DJ2252" s="267"/>
      <c r="DK2252" s="267"/>
      <c r="DL2252" s="267"/>
      <c r="DM2252" s="267"/>
      <c r="DN2252" s="267"/>
      <c r="DO2252" s="267"/>
      <c r="DP2252" s="267"/>
      <c r="DQ2252" s="267"/>
      <c r="DR2252" s="267"/>
      <c r="DS2252" s="267"/>
      <c r="DT2252" s="267"/>
      <c r="DU2252" s="267"/>
      <c r="DV2252" s="267"/>
      <c r="DW2252" s="267"/>
      <c r="DX2252" s="267"/>
      <c r="DY2252" s="267"/>
      <c r="DZ2252" s="267"/>
      <c r="EA2252" s="267"/>
      <c r="EB2252" s="267"/>
      <c r="EC2252" s="267"/>
      <c r="ED2252" s="267"/>
      <c r="EE2252" s="267"/>
      <c r="EF2252" s="267"/>
      <c r="EG2252" s="267"/>
      <c r="EH2252" s="267"/>
      <c r="EI2252" s="267"/>
      <c r="EJ2252" s="267"/>
      <c r="EK2252" s="267"/>
      <c r="EL2252" s="267"/>
      <c r="EM2252" s="267"/>
      <c r="EN2252" s="267"/>
      <c r="EO2252" s="267"/>
      <c r="EP2252" s="267"/>
      <c r="EQ2252" s="267"/>
      <c r="ER2252" s="267"/>
      <c r="ES2252" s="267"/>
      <c r="ET2252" s="267"/>
      <c r="EU2252" s="267"/>
      <c r="EV2252" s="267"/>
      <c r="EW2252" s="267"/>
      <c r="EX2252" s="267"/>
      <c r="EY2252" s="267"/>
      <c r="EZ2252" s="267"/>
      <c r="FA2252" s="267"/>
      <c r="FB2252" s="267"/>
      <c r="FC2252" s="267"/>
      <c r="FD2252" s="267"/>
      <c r="FE2252" s="267"/>
      <c r="FF2252" s="267"/>
      <c r="FG2252" s="267"/>
      <c r="FH2252" s="267"/>
      <c r="FI2252" s="267"/>
      <c r="FJ2252" s="267"/>
      <c r="FK2252" s="267"/>
      <c r="FL2252" s="267"/>
      <c r="FM2252" s="267"/>
      <c r="FN2252" s="267"/>
      <c r="FO2252" s="267"/>
      <c r="FP2252" s="267"/>
      <c r="FQ2252" s="267"/>
      <c r="FR2252" s="267"/>
      <c r="FS2252" s="267"/>
      <c r="FT2252" s="267"/>
      <c r="FU2252" s="267"/>
      <c r="FV2252" s="267"/>
      <c r="FW2252" s="267"/>
      <c r="FX2252" s="267"/>
      <c r="FY2252" s="267"/>
      <c r="FZ2252" s="267"/>
      <c r="GA2252" s="267"/>
      <c r="GB2252" s="267"/>
      <c r="GC2252" s="267"/>
      <c r="GD2252" s="267"/>
      <c r="GE2252" s="267"/>
      <c r="GF2252" s="267"/>
      <c r="GG2252" s="267"/>
      <c r="GH2252" s="267"/>
      <c r="GI2252" s="267"/>
      <c r="GJ2252" s="267"/>
      <c r="GK2252" s="267"/>
      <c r="GL2252" s="267"/>
      <c r="GM2252" s="267"/>
      <c r="GN2252" s="267"/>
      <c r="GO2252" s="267"/>
      <c r="GP2252" s="267"/>
      <c r="GQ2252" s="267"/>
      <c r="GR2252" s="267"/>
      <c r="GS2252" s="267"/>
      <c r="GT2252" s="267"/>
      <c r="GU2252" s="267"/>
      <c r="GV2252" s="267"/>
      <c r="GW2252" s="267"/>
      <c r="GX2252" s="267"/>
      <c r="GY2252" s="267"/>
      <c r="GZ2252" s="267"/>
      <c r="HA2252" s="267"/>
      <c r="HB2252" s="267"/>
      <c r="HC2252" s="267"/>
      <c r="HD2252" s="267"/>
      <c r="HE2252" s="267"/>
      <c r="HF2252" s="267"/>
      <c r="HG2252" s="267"/>
      <c r="HH2252" s="267"/>
      <c r="HI2252" s="267"/>
      <c r="HJ2252" s="267"/>
      <c r="HK2252" s="267"/>
      <c r="HL2252" s="267"/>
      <c r="HM2252" s="267"/>
      <c r="HN2252" s="267"/>
      <c r="HO2252" s="267"/>
      <c r="HP2252" s="267"/>
      <c r="HQ2252" s="267"/>
      <c r="HR2252" s="267"/>
      <c r="HS2252" s="267"/>
      <c r="HT2252" s="267"/>
      <c r="HU2252" s="267"/>
      <c r="HV2252" s="267"/>
      <c r="HW2252" s="267"/>
      <c r="HX2252" s="267"/>
      <c r="HY2252" s="267"/>
      <c r="HZ2252" s="267"/>
      <c r="IA2252" s="267"/>
      <c r="IB2252" s="267"/>
      <c r="IC2252" s="267"/>
      <c r="ID2252" s="267"/>
      <c r="IE2252" s="267"/>
      <c r="IF2252" s="267"/>
      <c r="IG2252" s="267"/>
      <c r="IH2252" s="267"/>
      <c r="II2252" s="267"/>
      <c r="IJ2252" s="267"/>
      <c r="IK2252" s="267"/>
      <c r="IL2252" s="267"/>
      <c r="IM2252" s="267"/>
      <c r="IN2252" s="267"/>
      <c r="IO2252" s="267"/>
      <c r="IP2252" s="267"/>
      <c r="IQ2252" s="267"/>
      <c r="IR2252" s="267"/>
      <c r="IS2252" s="267"/>
      <c r="IT2252" s="267"/>
      <c r="IU2252" s="267"/>
    </row>
    <row r="2253" spans="1:255" s="268" customFormat="1" ht="12.75">
      <c r="A2253" s="267"/>
      <c r="B2253" s="267"/>
      <c r="C2253" s="267"/>
      <c r="D2253" s="267"/>
      <c r="E2253" s="267"/>
      <c r="F2253" s="267"/>
      <c r="G2253" s="267"/>
      <c r="H2253" s="267"/>
      <c r="I2253" s="267"/>
      <c r="J2253" s="267"/>
      <c r="K2253" s="267"/>
      <c r="L2253" s="267"/>
      <c r="M2253" s="267"/>
      <c r="N2253" s="267"/>
      <c r="O2253" s="267"/>
      <c r="P2253" s="267"/>
      <c r="Q2253" s="267"/>
      <c r="R2253" s="267"/>
      <c r="S2253" s="267"/>
      <c r="T2253" s="267"/>
      <c r="U2253" s="267"/>
      <c r="V2253" s="267"/>
      <c r="W2253" s="267"/>
      <c r="X2253" s="267"/>
      <c r="Y2253" s="267"/>
      <c r="Z2253" s="267"/>
      <c r="AA2253" s="267"/>
      <c r="AB2253" s="267"/>
      <c r="AC2253" s="267"/>
      <c r="AD2253" s="267"/>
      <c r="AE2253" s="267"/>
      <c r="AF2253" s="267"/>
      <c r="AG2253" s="267"/>
      <c r="AH2253" s="267"/>
      <c r="AI2253" s="267"/>
      <c r="AJ2253" s="267"/>
      <c r="AK2253" s="267"/>
      <c r="AL2253" s="267"/>
      <c r="AM2253" s="267"/>
      <c r="AN2253" s="267"/>
      <c r="AO2253" s="267"/>
      <c r="AP2253" s="267"/>
      <c r="AQ2253" s="267"/>
      <c r="AR2253" s="267"/>
      <c r="AS2253" s="267"/>
      <c r="AT2253" s="267"/>
      <c r="AU2253" s="267"/>
      <c r="AV2253" s="267"/>
      <c r="AW2253" s="267"/>
      <c r="AX2253" s="267"/>
      <c r="AY2253" s="267"/>
      <c r="AZ2253" s="267"/>
      <c r="BA2253" s="267"/>
      <c r="BB2253" s="267"/>
      <c r="BC2253" s="267"/>
      <c r="BD2253" s="267"/>
      <c r="BE2253" s="267"/>
      <c r="BF2253" s="267"/>
      <c r="BG2253" s="267"/>
      <c r="BH2253" s="267"/>
      <c r="BI2253" s="267"/>
      <c r="BJ2253" s="267"/>
      <c r="BK2253" s="267"/>
      <c r="BL2253" s="267"/>
      <c r="BM2253" s="267"/>
      <c r="BN2253" s="267"/>
      <c r="BO2253" s="267"/>
      <c r="BP2253" s="267"/>
      <c r="BQ2253" s="267"/>
      <c r="BR2253" s="267"/>
      <c r="BS2253" s="267"/>
      <c r="BT2253" s="267"/>
      <c r="BU2253" s="267"/>
      <c r="BV2253" s="267"/>
      <c r="BW2253" s="267"/>
      <c r="BX2253" s="267"/>
      <c r="BY2253" s="267"/>
      <c r="BZ2253" s="267"/>
      <c r="CA2253" s="267"/>
      <c r="CB2253" s="267"/>
      <c r="CC2253" s="267"/>
      <c r="CD2253" s="267"/>
      <c r="CE2253" s="267"/>
      <c r="CF2253" s="267"/>
      <c r="CG2253" s="267"/>
      <c r="CH2253" s="267"/>
      <c r="CI2253" s="267"/>
      <c r="CJ2253" s="267"/>
      <c r="CK2253" s="267"/>
      <c r="CL2253" s="267"/>
      <c r="CM2253" s="267"/>
      <c r="CN2253" s="267"/>
      <c r="CO2253" s="267"/>
      <c r="CP2253" s="267"/>
      <c r="CQ2253" s="267"/>
      <c r="CR2253" s="267"/>
      <c r="CS2253" s="267"/>
      <c r="CT2253" s="267"/>
      <c r="CU2253" s="267"/>
      <c r="CV2253" s="267"/>
      <c r="CW2253" s="267"/>
      <c r="CX2253" s="267"/>
      <c r="CY2253" s="267"/>
      <c r="CZ2253" s="267"/>
      <c r="DA2253" s="267"/>
      <c r="DB2253" s="267"/>
      <c r="DC2253" s="267"/>
      <c r="DD2253" s="267"/>
      <c r="DE2253" s="267"/>
      <c r="DF2253" s="267"/>
      <c r="DG2253" s="267"/>
      <c r="DH2253" s="267"/>
      <c r="DI2253" s="267"/>
      <c r="DJ2253" s="267"/>
      <c r="DK2253" s="267"/>
      <c r="DL2253" s="267"/>
      <c r="DM2253" s="267"/>
      <c r="DN2253" s="267"/>
      <c r="DO2253" s="267"/>
      <c r="DP2253" s="267"/>
      <c r="DQ2253" s="267"/>
      <c r="DR2253" s="267"/>
      <c r="DS2253" s="267"/>
      <c r="DT2253" s="267"/>
      <c r="DU2253" s="267"/>
      <c r="DV2253" s="267"/>
      <c r="DW2253" s="267"/>
      <c r="DX2253" s="267"/>
      <c r="DY2253" s="267"/>
      <c r="DZ2253" s="267"/>
      <c r="EA2253" s="267"/>
      <c r="EB2253" s="267"/>
      <c r="EC2253" s="267"/>
      <c r="ED2253" s="267"/>
      <c r="EE2253" s="267"/>
      <c r="EF2253" s="267"/>
      <c r="EG2253" s="267"/>
      <c r="EH2253" s="267"/>
      <c r="EI2253" s="267"/>
      <c r="EJ2253" s="267"/>
      <c r="EK2253" s="267"/>
      <c r="EL2253" s="267"/>
      <c r="EM2253" s="267"/>
      <c r="EN2253" s="267"/>
      <c r="EO2253" s="267"/>
      <c r="EP2253" s="267"/>
      <c r="EQ2253" s="267"/>
      <c r="ER2253" s="267"/>
      <c r="ES2253" s="267"/>
      <c r="ET2253" s="267"/>
      <c r="EU2253" s="267"/>
      <c r="EV2253" s="267"/>
      <c r="EW2253" s="267"/>
      <c r="EX2253" s="267"/>
      <c r="EY2253" s="267"/>
      <c r="EZ2253" s="267"/>
      <c r="FA2253" s="267"/>
      <c r="FB2253" s="267"/>
      <c r="FC2253" s="267"/>
      <c r="FD2253" s="267"/>
      <c r="FE2253" s="267"/>
      <c r="FF2253" s="267"/>
      <c r="FG2253" s="267"/>
      <c r="FH2253" s="267"/>
      <c r="FI2253" s="267"/>
      <c r="FJ2253" s="267"/>
      <c r="FK2253" s="267"/>
      <c r="FL2253" s="267"/>
      <c r="FM2253" s="267"/>
      <c r="FN2253" s="267"/>
      <c r="FO2253" s="267"/>
      <c r="FP2253" s="267"/>
      <c r="FQ2253" s="267"/>
      <c r="FR2253" s="267"/>
      <c r="FS2253" s="267"/>
      <c r="FT2253" s="267"/>
      <c r="FU2253" s="267"/>
      <c r="FV2253" s="267"/>
      <c r="FW2253" s="267"/>
      <c r="FX2253" s="267"/>
      <c r="FY2253" s="267"/>
      <c r="FZ2253" s="267"/>
      <c r="GA2253" s="267"/>
      <c r="GB2253" s="267"/>
      <c r="GC2253" s="267"/>
      <c r="GD2253" s="267"/>
      <c r="GE2253" s="267"/>
      <c r="GF2253" s="267"/>
      <c r="GG2253" s="267"/>
      <c r="GH2253" s="267"/>
      <c r="GI2253" s="267"/>
      <c r="GJ2253" s="267"/>
      <c r="GK2253" s="267"/>
      <c r="GL2253" s="267"/>
      <c r="GM2253" s="267"/>
      <c r="GN2253" s="267"/>
      <c r="GO2253" s="267"/>
      <c r="GP2253" s="267"/>
      <c r="GQ2253" s="267"/>
      <c r="GR2253" s="267"/>
      <c r="GS2253" s="267"/>
      <c r="GT2253" s="267"/>
      <c r="GU2253" s="267"/>
      <c r="GV2253" s="267"/>
      <c r="GW2253" s="267"/>
      <c r="GX2253" s="267"/>
      <c r="GY2253" s="267"/>
      <c r="GZ2253" s="267"/>
      <c r="HA2253" s="267"/>
      <c r="HB2253" s="267"/>
      <c r="HC2253" s="267"/>
      <c r="HD2253" s="267"/>
      <c r="HE2253" s="267"/>
      <c r="HF2253" s="267"/>
      <c r="HG2253" s="267"/>
      <c r="HH2253" s="267"/>
      <c r="HI2253" s="267"/>
      <c r="HJ2253" s="267"/>
      <c r="HK2253" s="267"/>
      <c r="HL2253" s="267"/>
      <c r="HM2253" s="267"/>
      <c r="HN2253" s="267"/>
      <c r="HO2253" s="267"/>
      <c r="HP2253" s="267"/>
      <c r="HQ2253" s="267"/>
      <c r="HR2253" s="267"/>
      <c r="HS2253" s="267"/>
      <c r="HT2253" s="267"/>
      <c r="HU2253" s="267"/>
      <c r="HV2253" s="267"/>
      <c r="HW2253" s="267"/>
      <c r="HX2253" s="267"/>
      <c r="HY2253" s="267"/>
      <c r="HZ2253" s="267"/>
      <c r="IA2253" s="267"/>
      <c r="IB2253" s="267"/>
      <c r="IC2253" s="267"/>
      <c r="ID2253" s="267"/>
      <c r="IE2253" s="267"/>
      <c r="IF2253" s="267"/>
      <c r="IG2253" s="267"/>
      <c r="IH2253" s="267"/>
      <c r="II2253" s="267"/>
      <c r="IJ2253" s="267"/>
      <c r="IK2253" s="267"/>
      <c r="IL2253" s="267"/>
      <c r="IM2253" s="267"/>
      <c r="IN2253" s="267"/>
      <c r="IO2253" s="267"/>
      <c r="IP2253" s="267"/>
      <c r="IQ2253" s="267"/>
      <c r="IR2253" s="267"/>
      <c r="IS2253" s="267"/>
      <c r="IT2253" s="267"/>
      <c r="IU2253" s="267"/>
    </row>
    <row r="2254" spans="1:255" s="268" customFormat="1" ht="12.75">
      <c r="A2254" s="267"/>
      <c r="B2254" s="267"/>
      <c r="C2254" s="267"/>
      <c r="D2254" s="267"/>
      <c r="E2254" s="267"/>
      <c r="F2254" s="267"/>
      <c r="G2254" s="267"/>
      <c r="H2254" s="267"/>
      <c r="I2254" s="267"/>
      <c r="J2254" s="267"/>
      <c r="K2254" s="267"/>
      <c r="L2254" s="267"/>
      <c r="M2254" s="267"/>
      <c r="N2254" s="267"/>
      <c r="O2254" s="267"/>
      <c r="P2254" s="267"/>
      <c r="Q2254" s="267"/>
      <c r="R2254" s="267"/>
      <c r="S2254" s="267"/>
      <c r="T2254" s="267"/>
      <c r="U2254" s="267"/>
      <c r="V2254" s="267"/>
      <c r="W2254" s="267"/>
      <c r="X2254" s="267"/>
      <c r="Y2254" s="267"/>
      <c r="Z2254" s="267"/>
      <c r="AA2254" s="267"/>
      <c r="AB2254" s="267"/>
      <c r="AC2254" s="267"/>
      <c r="AD2254" s="267"/>
      <c r="AE2254" s="267"/>
      <c r="AF2254" s="267"/>
      <c r="AG2254" s="267"/>
      <c r="AH2254" s="267"/>
      <c r="AI2254" s="267"/>
      <c r="AJ2254" s="267"/>
      <c r="AK2254" s="267"/>
      <c r="AL2254" s="267"/>
      <c r="AM2254" s="267"/>
      <c r="AN2254" s="267"/>
      <c r="AO2254" s="267"/>
      <c r="AP2254" s="267"/>
      <c r="AQ2254" s="267"/>
      <c r="AR2254" s="267"/>
      <c r="AS2254" s="267"/>
      <c r="AT2254" s="267"/>
      <c r="AU2254" s="267"/>
      <c r="AV2254" s="267"/>
      <c r="AW2254" s="267"/>
      <c r="AX2254" s="267"/>
      <c r="AY2254" s="267"/>
      <c r="AZ2254" s="267"/>
      <c r="BA2254" s="267"/>
      <c r="BB2254" s="267"/>
      <c r="BC2254" s="267"/>
      <c r="BD2254" s="267"/>
      <c r="BE2254" s="267"/>
      <c r="BF2254" s="267"/>
      <c r="BG2254" s="267"/>
      <c r="BH2254" s="267"/>
      <c r="BI2254" s="267"/>
      <c r="BJ2254" s="267"/>
      <c r="BK2254" s="267"/>
      <c r="BL2254" s="267"/>
      <c r="BM2254" s="267"/>
      <c r="BN2254" s="267"/>
      <c r="BO2254" s="267"/>
      <c r="BP2254" s="267"/>
      <c r="BQ2254" s="267"/>
      <c r="BR2254" s="267"/>
      <c r="BS2254" s="267"/>
      <c r="BT2254" s="267"/>
      <c r="BU2254" s="267"/>
      <c r="BV2254" s="267"/>
      <c r="BW2254" s="267"/>
      <c r="BX2254" s="267"/>
      <c r="BY2254" s="267"/>
      <c r="BZ2254" s="267"/>
      <c r="CA2254" s="267"/>
      <c r="CB2254" s="267"/>
      <c r="CC2254" s="267"/>
      <c r="CD2254" s="267"/>
      <c r="CE2254" s="267"/>
      <c r="CF2254" s="267"/>
      <c r="CG2254" s="267"/>
      <c r="CH2254" s="267"/>
      <c r="CI2254" s="267"/>
      <c r="CJ2254" s="267"/>
      <c r="CK2254" s="267"/>
      <c r="CL2254" s="267"/>
      <c r="CM2254" s="267"/>
      <c r="CN2254" s="267"/>
      <c r="CO2254" s="267"/>
      <c r="CP2254" s="267"/>
      <c r="CQ2254" s="267"/>
      <c r="CR2254" s="267"/>
      <c r="CS2254" s="267"/>
      <c r="CT2254" s="267"/>
      <c r="CU2254" s="267"/>
      <c r="CV2254" s="267"/>
      <c r="CW2254" s="267"/>
      <c r="CX2254" s="267"/>
      <c r="CY2254" s="267"/>
      <c r="CZ2254" s="267"/>
      <c r="DA2254" s="267"/>
      <c r="DB2254" s="267"/>
      <c r="DC2254" s="267"/>
      <c r="DD2254" s="267"/>
      <c r="DE2254" s="267"/>
      <c r="DF2254" s="267"/>
      <c r="DG2254" s="267"/>
      <c r="DH2254" s="267"/>
      <c r="DI2254" s="267"/>
      <c r="DJ2254" s="267"/>
      <c r="DK2254" s="267"/>
      <c r="DL2254" s="267"/>
      <c r="DM2254" s="267"/>
      <c r="DN2254" s="267"/>
      <c r="DO2254" s="267"/>
      <c r="DP2254" s="267"/>
      <c r="DQ2254" s="267"/>
      <c r="DR2254" s="267"/>
      <c r="DS2254" s="267"/>
      <c r="DT2254" s="267"/>
      <c r="DU2254" s="267"/>
      <c r="DV2254" s="267"/>
      <c r="DW2254" s="267"/>
      <c r="DX2254" s="267"/>
      <c r="DY2254" s="267"/>
      <c r="DZ2254" s="267"/>
      <c r="EA2254" s="267"/>
      <c r="EB2254" s="267"/>
      <c r="EC2254" s="267"/>
      <c r="ED2254" s="267"/>
      <c r="EE2254" s="267"/>
      <c r="EF2254" s="267"/>
      <c r="EG2254" s="267"/>
      <c r="EH2254" s="267"/>
      <c r="EI2254" s="267"/>
      <c r="EJ2254" s="267"/>
      <c r="EK2254" s="267"/>
      <c r="EL2254" s="267"/>
      <c r="EM2254" s="267"/>
      <c r="EN2254" s="267"/>
      <c r="EO2254" s="267"/>
      <c r="EP2254" s="267"/>
      <c r="EQ2254" s="267"/>
      <c r="ER2254" s="267"/>
      <c r="ES2254" s="267"/>
      <c r="ET2254" s="267"/>
      <c r="EU2254" s="267"/>
      <c r="EV2254" s="267"/>
      <c r="EW2254" s="267"/>
      <c r="EX2254" s="267"/>
      <c r="EY2254" s="267"/>
      <c r="EZ2254" s="267"/>
      <c r="FA2254" s="267"/>
      <c r="FB2254" s="267"/>
      <c r="FC2254" s="267"/>
      <c r="FD2254" s="267"/>
      <c r="FE2254" s="267"/>
      <c r="FF2254" s="267"/>
      <c r="FG2254" s="267"/>
      <c r="FH2254" s="267"/>
      <c r="FI2254" s="267"/>
      <c r="FJ2254" s="267"/>
      <c r="FK2254" s="267"/>
      <c r="FL2254" s="267"/>
      <c r="FM2254" s="267"/>
      <c r="FN2254" s="267"/>
      <c r="FO2254" s="267"/>
      <c r="FP2254" s="267"/>
      <c r="FQ2254" s="267"/>
      <c r="FR2254" s="267"/>
      <c r="FS2254" s="267"/>
      <c r="FT2254" s="267"/>
      <c r="FU2254" s="267"/>
      <c r="FV2254" s="267"/>
      <c r="FW2254" s="267"/>
      <c r="FX2254" s="267"/>
      <c r="FY2254" s="267"/>
      <c r="FZ2254" s="267"/>
      <c r="GA2254" s="267"/>
      <c r="GB2254" s="267"/>
      <c r="GC2254" s="267"/>
      <c r="GD2254" s="267"/>
      <c r="GE2254" s="267"/>
      <c r="GF2254" s="267"/>
      <c r="GG2254" s="267"/>
      <c r="GH2254" s="267"/>
      <c r="GI2254" s="267"/>
      <c r="GJ2254" s="267"/>
      <c r="GK2254" s="267"/>
      <c r="GL2254" s="267"/>
      <c r="GM2254" s="267"/>
      <c r="GN2254" s="267"/>
      <c r="GO2254" s="267"/>
      <c r="GP2254" s="267"/>
      <c r="GQ2254" s="267"/>
      <c r="GR2254" s="267"/>
      <c r="GS2254" s="267"/>
      <c r="GT2254" s="267"/>
      <c r="GU2254" s="267"/>
      <c r="GV2254" s="267"/>
      <c r="GW2254" s="267"/>
      <c r="GX2254" s="267"/>
      <c r="GY2254" s="267"/>
      <c r="GZ2254" s="267"/>
      <c r="HA2254" s="267"/>
      <c r="HB2254" s="267"/>
      <c r="HC2254" s="267"/>
      <c r="HD2254" s="267"/>
      <c r="HE2254" s="267"/>
      <c r="HF2254" s="267"/>
      <c r="HG2254" s="267"/>
      <c r="HH2254" s="267"/>
      <c r="HI2254" s="267"/>
      <c r="HJ2254" s="267"/>
      <c r="HK2254" s="267"/>
      <c r="HL2254" s="267"/>
      <c r="HM2254" s="267"/>
      <c r="HN2254" s="267"/>
      <c r="HO2254" s="267"/>
      <c r="HP2254" s="267"/>
      <c r="HQ2254" s="267"/>
      <c r="HR2254" s="267"/>
      <c r="HS2254" s="267"/>
      <c r="HT2254" s="267"/>
      <c r="HU2254" s="267"/>
      <c r="HV2254" s="267"/>
      <c r="HW2254" s="267"/>
      <c r="HX2254" s="267"/>
      <c r="HY2254" s="267"/>
      <c r="HZ2254" s="267"/>
      <c r="IA2254" s="267"/>
      <c r="IB2254" s="267"/>
      <c r="IC2254" s="267"/>
      <c r="ID2254" s="267"/>
      <c r="IE2254" s="267"/>
      <c r="IF2254" s="267"/>
      <c r="IG2254" s="267"/>
      <c r="IH2254" s="267"/>
      <c r="II2254" s="267"/>
      <c r="IJ2254" s="267"/>
      <c r="IK2254" s="267"/>
      <c r="IL2254" s="267"/>
      <c r="IM2254" s="267"/>
      <c r="IN2254" s="267"/>
      <c r="IO2254" s="267"/>
      <c r="IP2254" s="267"/>
      <c r="IQ2254" s="267"/>
      <c r="IR2254" s="267"/>
      <c r="IS2254" s="267"/>
      <c r="IT2254" s="267"/>
      <c r="IU2254" s="267"/>
    </row>
    <row r="2255" spans="1:255" s="268" customFormat="1" ht="12.75">
      <c r="A2255" s="267"/>
      <c r="B2255" s="267"/>
      <c r="C2255" s="267"/>
      <c r="D2255" s="267"/>
      <c r="E2255" s="267"/>
      <c r="F2255" s="267"/>
      <c r="G2255" s="267"/>
      <c r="H2255" s="267"/>
      <c r="I2255" s="267"/>
      <c r="J2255" s="267"/>
      <c r="K2255" s="267"/>
      <c r="L2255" s="267"/>
      <c r="M2255" s="267"/>
      <c r="N2255" s="267"/>
      <c r="O2255" s="267"/>
      <c r="P2255" s="267"/>
      <c r="Q2255" s="267"/>
      <c r="R2255" s="267"/>
      <c r="S2255" s="267"/>
      <c r="T2255" s="267"/>
      <c r="U2255" s="267"/>
      <c r="V2255" s="267"/>
      <c r="W2255" s="267"/>
      <c r="X2255" s="267"/>
      <c r="Y2255" s="267"/>
      <c r="Z2255" s="267"/>
      <c r="AA2255" s="267"/>
      <c r="AB2255" s="267"/>
      <c r="AC2255" s="267"/>
      <c r="AD2255" s="267"/>
      <c r="AE2255" s="267"/>
      <c r="AF2255" s="267"/>
      <c r="AG2255" s="267"/>
      <c r="AH2255" s="267"/>
      <c r="AI2255" s="267"/>
      <c r="AJ2255" s="267"/>
      <c r="AK2255" s="267"/>
      <c r="AL2255" s="267"/>
      <c r="AM2255" s="267"/>
      <c r="AN2255" s="267"/>
      <c r="AO2255" s="267"/>
      <c r="AP2255" s="267"/>
      <c r="AQ2255" s="267"/>
      <c r="AR2255" s="267"/>
      <c r="AS2255" s="267"/>
      <c r="AT2255" s="267"/>
      <c r="AU2255" s="267"/>
      <c r="AV2255" s="267"/>
      <c r="AW2255" s="267"/>
      <c r="AX2255" s="267"/>
      <c r="AY2255" s="267"/>
      <c r="AZ2255" s="267"/>
      <c r="BA2255" s="267"/>
      <c r="BB2255" s="267"/>
      <c r="BC2255" s="267"/>
      <c r="BD2255" s="267"/>
      <c r="BE2255" s="267"/>
      <c r="BF2255" s="267"/>
      <c r="BG2255" s="267"/>
      <c r="BH2255" s="267"/>
      <c r="BI2255" s="267"/>
      <c r="BJ2255" s="267"/>
      <c r="BK2255" s="267"/>
      <c r="BL2255" s="267"/>
      <c r="BM2255" s="267"/>
      <c r="BN2255" s="267"/>
      <c r="BO2255" s="267"/>
      <c r="BP2255" s="267"/>
      <c r="BQ2255" s="267"/>
      <c r="BR2255" s="267"/>
      <c r="BS2255" s="267"/>
      <c r="BT2255" s="267"/>
      <c r="BU2255" s="267"/>
      <c r="BV2255" s="267"/>
      <c r="BW2255" s="267"/>
      <c r="BX2255" s="267"/>
      <c r="BY2255" s="267"/>
      <c r="BZ2255" s="267"/>
      <c r="CA2255" s="267"/>
      <c r="CB2255" s="267"/>
      <c r="CC2255" s="267"/>
      <c r="CD2255" s="267"/>
      <c r="CE2255" s="267"/>
      <c r="CF2255" s="267"/>
      <c r="CG2255" s="267"/>
      <c r="CH2255" s="267"/>
      <c r="CI2255" s="267"/>
      <c r="CJ2255" s="267"/>
      <c r="CK2255" s="267"/>
      <c r="CL2255" s="267"/>
      <c r="CM2255" s="267"/>
      <c r="CN2255" s="267"/>
      <c r="CO2255" s="267"/>
      <c r="CP2255" s="267"/>
      <c r="CQ2255" s="267"/>
      <c r="CR2255" s="267"/>
      <c r="CS2255" s="267"/>
      <c r="CT2255" s="267"/>
      <c r="CU2255" s="267"/>
      <c r="CV2255" s="267"/>
      <c r="CW2255" s="267"/>
      <c r="CX2255" s="267"/>
      <c r="CY2255" s="267"/>
      <c r="CZ2255" s="267"/>
      <c r="DA2255" s="267"/>
      <c r="DB2255" s="267"/>
      <c r="DC2255" s="267"/>
      <c r="DD2255" s="267"/>
      <c r="DE2255" s="267"/>
      <c r="DF2255" s="267"/>
      <c r="DG2255" s="267"/>
      <c r="DH2255" s="267"/>
      <c r="DI2255" s="267"/>
      <c r="DJ2255" s="267"/>
      <c r="DK2255" s="267"/>
      <c r="DL2255" s="267"/>
      <c r="DM2255" s="267"/>
      <c r="DN2255" s="267"/>
      <c r="DO2255" s="267"/>
      <c r="DP2255" s="267"/>
      <c r="DQ2255" s="267"/>
      <c r="DR2255" s="267"/>
      <c r="DS2255" s="267"/>
      <c r="DT2255" s="267"/>
      <c r="DU2255" s="267"/>
      <c r="DV2255" s="267"/>
      <c r="DW2255" s="267"/>
      <c r="DX2255" s="267"/>
      <c r="DY2255" s="267"/>
      <c r="DZ2255" s="267"/>
      <c r="EA2255" s="267"/>
      <c r="EB2255" s="267"/>
      <c r="EC2255" s="267"/>
      <c r="ED2255" s="267"/>
      <c r="EE2255" s="267"/>
      <c r="EF2255" s="267"/>
      <c r="EG2255" s="267"/>
      <c r="EH2255" s="267"/>
      <c r="EI2255" s="267"/>
      <c r="EJ2255" s="267"/>
      <c r="EK2255" s="267"/>
      <c r="EL2255" s="267"/>
      <c r="EM2255" s="267"/>
      <c r="EN2255" s="267"/>
      <c r="EO2255" s="267"/>
      <c r="EP2255" s="267"/>
      <c r="EQ2255" s="267"/>
      <c r="ER2255" s="267"/>
      <c r="ES2255" s="267"/>
      <c r="ET2255" s="267"/>
      <c r="EU2255" s="267"/>
      <c r="EV2255" s="267"/>
      <c r="EW2255" s="267"/>
      <c r="EX2255" s="267"/>
      <c r="EY2255" s="267"/>
      <c r="EZ2255" s="267"/>
      <c r="FA2255" s="267"/>
      <c r="FB2255" s="267"/>
      <c r="FC2255" s="267"/>
      <c r="FD2255" s="267"/>
      <c r="FE2255" s="267"/>
      <c r="FF2255" s="267"/>
      <c r="FG2255" s="267"/>
      <c r="FH2255" s="267"/>
      <c r="FI2255" s="267"/>
      <c r="FJ2255" s="267"/>
      <c r="FK2255" s="267"/>
      <c r="FL2255" s="267"/>
      <c r="FM2255" s="267"/>
      <c r="FN2255" s="267"/>
      <c r="FO2255" s="267"/>
      <c r="FP2255" s="267"/>
      <c r="FQ2255" s="267"/>
      <c r="FR2255" s="267"/>
      <c r="FS2255" s="267"/>
      <c r="FT2255" s="267"/>
      <c r="FU2255" s="267"/>
      <c r="FV2255" s="267"/>
      <c r="FW2255" s="267"/>
      <c r="FX2255" s="267"/>
      <c r="FY2255" s="267"/>
      <c r="FZ2255" s="267"/>
      <c r="GA2255" s="267"/>
      <c r="GB2255" s="267"/>
      <c r="GC2255" s="267"/>
      <c r="GD2255" s="267"/>
      <c r="GE2255" s="267"/>
      <c r="GF2255" s="267"/>
      <c r="GG2255" s="267"/>
      <c r="GH2255" s="267"/>
      <c r="GI2255" s="267"/>
      <c r="GJ2255" s="267"/>
      <c r="GK2255" s="267"/>
      <c r="GL2255" s="267"/>
      <c r="GM2255" s="267"/>
      <c r="GN2255" s="267"/>
      <c r="GO2255" s="267"/>
      <c r="GP2255" s="267"/>
      <c r="GQ2255" s="267"/>
      <c r="GR2255" s="267"/>
      <c r="GS2255" s="267"/>
      <c r="GT2255" s="267"/>
      <c r="GU2255" s="267"/>
      <c r="GV2255" s="267"/>
      <c r="GW2255" s="267"/>
      <c r="GX2255" s="267"/>
      <c r="GY2255" s="267"/>
      <c r="GZ2255" s="267"/>
      <c r="HA2255" s="267"/>
      <c r="HB2255" s="267"/>
      <c r="HC2255" s="267"/>
      <c r="HD2255" s="267"/>
      <c r="HE2255" s="267"/>
      <c r="HF2255" s="267"/>
      <c r="HG2255" s="267"/>
      <c r="HH2255" s="267"/>
      <c r="HI2255" s="267"/>
      <c r="HJ2255" s="267"/>
      <c r="HK2255" s="267"/>
      <c r="HL2255" s="267"/>
      <c r="HM2255" s="267"/>
      <c r="HN2255" s="267"/>
      <c r="HO2255" s="267"/>
      <c r="HP2255" s="267"/>
      <c r="HQ2255" s="267"/>
      <c r="HR2255" s="267"/>
      <c r="HS2255" s="267"/>
      <c r="HT2255" s="267"/>
      <c r="HU2255" s="267"/>
      <c r="HV2255" s="267"/>
      <c r="HW2255" s="267"/>
      <c r="HX2255" s="267"/>
      <c r="HY2255" s="267"/>
      <c r="HZ2255" s="267"/>
      <c r="IA2255" s="267"/>
      <c r="IB2255" s="267"/>
      <c r="IC2255" s="267"/>
      <c r="ID2255" s="267"/>
      <c r="IE2255" s="267"/>
      <c r="IF2255" s="267"/>
      <c r="IG2255" s="267"/>
      <c r="IH2255" s="267"/>
      <c r="II2255" s="267"/>
      <c r="IJ2255" s="267"/>
      <c r="IK2255" s="267"/>
      <c r="IL2255" s="267"/>
      <c r="IM2255" s="267"/>
      <c r="IN2255" s="267"/>
      <c r="IO2255" s="267"/>
      <c r="IP2255" s="267"/>
      <c r="IQ2255" s="267"/>
      <c r="IR2255" s="267"/>
      <c r="IS2255" s="267"/>
      <c r="IT2255" s="267"/>
      <c r="IU2255" s="267"/>
    </row>
    <row r="2256" spans="1:255" s="268" customFormat="1" ht="12.75">
      <c r="A2256" s="267"/>
      <c r="B2256" s="267"/>
      <c r="C2256" s="267"/>
      <c r="D2256" s="267"/>
      <c r="E2256" s="267"/>
      <c r="F2256" s="267"/>
      <c r="G2256" s="267"/>
      <c r="H2256" s="267"/>
      <c r="I2256" s="267"/>
      <c r="J2256" s="267"/>
      <c r="K2256" s="267"/>
      <c r="L2256" s="267"/>
      <c r="M2256" s="267"/>
      <c r="N2256" s="267"/>
      <c r="O2256" s="267"/>
      <c r="P2256" s="267"/>
      <c r="Q2256" s="267"/>
      <c r="R2256" s="267"/>
      <c r="S2256" s="267"/>
      <c r="T2256" s="267"/>
      <c r="U2256" s="267"/>
      <c r="V2256" s="267"/>
      <c r="W2256" s="267"/>
      <c r="X2256" s="267"/>
      <c r="Y2256" s="267"/>
      <c r="Z2256" s="267"/>
      <c r="AA2256" s="267"/>
      <c r="AB2256" s="267"/>
      <c r="AC2256" s="267"/>
      <c r="AD2256" s="267"/>
      <c r="AE2256" s="267"/>
      <c r="AF2256" s="267"/>
      <c r="AG2256" s="267"/>
      <c r="AH2256" s="267"/>
      <c r="AI2256" s="267"/>
      <c r="AJ2256" s="267"/>
      <c r="AK2256" s="267"/>
      <c r="AL2256" s="267"/>
      <c r="AM2256" s="267"/>
      <c r="AN2256" s="267"/>
      <c r="AO2256" s="267"/>
      <c r="AP2256" s="267"/>
      <c r="AQ2256" s="267"/>
      <c r="AR2256" s="267"/>
      <c r="AS2256" s="267"/>
      <c r="AT2256" s="267"/>
      <c r="AU2256" s="267"/>
      <c r="AV2256" s="267"/>
      <c r="AW2256" s="267"/>
      <c r="AX2256" s="267"/>
      <c r="AY2256" s="267"/>
      <c r="AZ2256" s="267"/>
      <c r="BA2256" s="267"/>
      <c r="BB2256" s="267"/>
      <c r="BC2256" s="267"/>
      <c r="BD2256" s="267"/>
      <c r="BE2256" s="267"/>
      <c r="BF2256" s="267"/>
      <c r="BG2256" s="267"/>
      <c r="BH2256" s="267"/>
      <c r="BI2256" s="267"/>
      <c r="BJ2256" s="267"/>
      <c r="BK2256" s="267"/>
      <c r="BL2256" s="267"/>
      <c r="BM2256" s="267"/>
      <c r="BN2256" s="267"/>
      <c r="BO2256" s="267"/>
      <c r="BP2256" s="267"/>
      <c r="BQ2256" s="267"/>
      <c r="BR2256" s="267"/>
      <c r="BS2256" s="267"/>
      <c r="BT2256" s="267"/>
      <c r="BU2256" s="267"/>
      <c r="BV2256" s="267"/>
      <c r="BW2256" s="267"/>
      <c r="BX2256" s="267"/>
      <c r="BY2256" s="267"/>
      <c r="BZ2256" s="267"/>
      <c r="CA2256" s="267"/>
      <c r="CB2256" s="267"/>
      <c r="CC2256" s="267"/>
      <c r="CD2256" s="267"/>
      <c r="CE2256" s="267"/>
      <c r="CF2256" s="267"/>
      <c r="CG2256" s="267"/>
      <c r="CH2256" s="267"/>
      <c r="CI2256" s="267"/>
      <c r="CJ2256" s="267"/>
      <c r="CK2256" s="267"/>
      <c r="CL2256" s="267"/>
      <c r="CM2256" s="267"/>
      <c r="CN2256" s="267"/>
      <c r="CO2256" s="267"/>
      <c r="CP2256" s="267"/>
      <c r="CQ2256" s="267"/>
      <c r="CR2256" s="267"/>
      <c r="CS2256" s="267"/>
      <c r="CT2256" s="267"/>
      <c r="CU2256" s="267"/>
      <c r="CV2256" s="267"/>
      <c r="CW2256" s="267"/>
      <c r="CX2256" s="267"/>
      <c r="CY2256" s="267"/>
      <c r="CZ2256" s="267"/>
      <c r="DA2256" s="267"/>
      <c r="DB2256" s="267"/>
      <c r="DC2256" s="267"/>
      <c r="DD2256" s="267"/>
      <c r="DE2256" s="267"/>
      <c r="DF2256" s="267"/>
      <c r="DG2256" s="267"/>
      <c r="DH2256" s="267"/>
      <c r="DI2256" s="267"/>
      <c r="DJ2256" s="267"/>
      <c r="DK2256" s="267"/>
      <c r="DL2256" s="267"/>
      <c r="DM2256" s="267"/>
      <c r="DN2256" s="267"/>
      <c r="DO2256" s="267"/>
      <c r="DP2256" s="267"/>
      <c r="DQ2256" s="267"/>
      <c r="DR2256" s="267"/>
      <c r="DS2256" s="267"/>
      <c r="DT2256" s="267"/>
      <c r="DU2256" s="267"/>
      <c r="DV2256" s="267"/>
      <c r="DW2256" s="267"/>
      <c r="DX2256" s="267"/>
      <c r="DY2256" s="267"/>
      <c r="DZ2256" s="267"/>
      <c r="EA2256" s="267"/>
      <c r="EB2256" s="267"/>
      <c r="EC2256" s="267"/>
      <c r="ED2256" s="267"/>
      <c r="EE2256" s="267"/>
      <c r="EF2256" s="267"/>
      <c r="EG2256" s="267"/>
      <c r="EH2256" s="267"/>
      <c r="EI2256" s="267"/>
      <c r="EJ2256" s="267"/>
      <c r="EK2256" s="267"/>
      <c r="EL2256" s="267"/>
      <c r="EM2256" s="267"/>
      <c r="EN2256" s="267"/>
      <c r="EO2256" s="267"/>
      <c r="EP2256" s="267"/>
      <c r="EQ2256" s="267"/>
      <c r="ER2256" s="267"/>
      <c r="ES2256" s="267"/>
      <c r="ET2256" s="267"/>
      <c r="EU2256" s="267"/>
      <c r="EV2256" s="267"/>
      <c r="EW2256" s="267"/>
      <c r="EX2256" s="267"/>
      <c r="EY2256" s="267"/>
      <c r="EZ2256" s="267"/>
      <c r="FA2256" s="267"/>
      <c r="FB2256" s="267"/>
      <c r="FC2256" s="267"/>
      <c r="FD2256" s="267"/>
      <c r="FE2256" s="267"/>
      <c r="FF2256" s="267"/>
      <c r="FG2256" s="267"/>
      <c r="FH2256" s="267"/>
      <c r="FI2256" s="267"/>
      <c r="FJ2256" s="267"/>
      <c r="FK2256" s="267"/>
      <c r="FL2256" s="267"/>
      <c r="FM2256" s="267"/>
      <c r="FN2256" s="267"/>
      <c r="FO2256" s="267"/>
      <c r="FP2256" s="267"/>
      <c r="FQ2256" s="267"/>
      <c r="FR2256" s="267"/>
      <c r="FS2256" s="267"/>
      <c r="FT2256" s="267"/>
      <c r="FU2256" s="267"/>
      <c r="FV2256" s="267"/>
      <c r="FW2256" s="267"/>
      <c r="FX2256" s="267"/>
      <c r="FY2256" s="267"/>
      <c r="FZ2256" s="267"/>
      <c r="GA2256" s="267"/>
      <c r="GB2256" s="267"/>
      <c r="GC2256" s="267"/>
      <c r="GD2256" s="267"/>
      <c r="GE2256" s="267"/>
      <c r="GF2256" s="267"/>
      <c r="GG2256" s="267"/>
      <c r="GH2256" s="267"/>
      <c r="GI2256" s="267"/>
      <c r="GJ2256" s="267"/>
      <c r="GK2256" s="267"/>
      <c r="GL2256" s="267"/>
      <c r="GM2256" s="267"/>
      <c r="GN2256" s="267"/>
      <c r="GO2256" s="267"/>
      <c r="GP2256" s="267"/>
      <c r="GQ2256" s="267"/>
      <c r="GR2256" s="267"/>
      <c r="GS2256" s="267"/>
      <c r="GT2256" s="267"/>
      <c r="GU2256" s="267"/>
      <c r="GV2256" s="267"/>
      <c r="GW2256" s="267"/>
      <c r="GX2256" s="267"/>
      <c r="GY2256" s="267"/>
      <c r="GZ2256" s="267"/>
      <c r="HA2256" s="267"/>
      <c r="HB2256" s="267"/>
      <c r="HC2256" s="267"/>
      <c r="HD2256" s="267"/>
      <c r="HE2256" s="267"/>
      <c r="HF2256" s="267"/>
      <c r="HG2256" s="267"/>
      <c r="HH2256" s="267"/>
      <c r="HI2256" s="267"/>
      <c r="HJ2256" s="267"/>
      <c r="HK2256" s="267"/>
      <c r="HL2256" s="267"/>
      <c r="HM2256" s="267"/>
      <c r="HN2256" s="267"/>
      <c r="HO2256" s="267"/>
      <c r="HP2256" s="267"/>
      <c r="HQ2256" s="267"/>
      <c r="HR2256" s="267"/>
      <c r="HS2256" s="267"/>
      <c r="HT2256" s="267"/>
      <c r="HU2256" s="267"/>
      <c r="HV2256" s="267"/>
      <c r="HW2256" s="267"/>
      <c r="HX2256" s="267"/>
      <c r="HY2256" s="267"/>
      <c r="HZ2256" s="267"/>
      <c r="IA2256" s="267"/>
      <c r="IB2256" s="267"/>
      <c r="IC2256" s="267"/>
      <c r="ID2256" s="267"/>
      <c r="IE2256" s="267"/>
      <c r="IF2256" s="267"/>
      <c r="IG2256" s="267"/>
      <c r="IH2256" s="267"/>
      <c r="II2256" s="267"/>
      <c r="IJ2256" s="267"/>
      <c r="IK2256" s="267"/>
      <c r="IL2256" s="267"/>
      <c r="IM2256" s="267"/>
      <c r="IN2256" s="267"/>
      <c r="IO2256" s="267"/>
      <c r="IP2256" s="267"/>
      <c r="IQ2256" s="267"/>
      <c r="IR2256" s="267"/>
      <c r="IS2256" s="267"/>
      <c r="IT2256" s="267"/>
      <c r="IU2256" s="267"/>
    </row>
    <row r="2257" spans="1:255" s="268" customFormat="1" ht="12.75">
      <c r="A2257" s="267"/>
      <c r="B2257" s="267"/>
      <c r="C2257" s="267"/>
      <c r="D2257" s="267"/>
      <c r="E2257" s="267"/>
      <c r="F2257" s="267"/>
      <c r="G2257" s="267"/>
      <c r="H2257" s="267"/>
      <c r="I2257" s="267"/>
      <c r="J2257" s="267"/>
      <c r="K2257" s="267"/>
      <c r="L2257" s="267"/>
      <c r="M2257" s="267"/>
      <c r="N2257" s="267"/>
      <c r="O2257" s="267"/>
      <c r="P2257" s="267"/>
      <c r="Q2257" s="267"/>
      <c r="R2257" s="267"/>
      <c r="S2257" s="267"/>
      <c r="T2257" s="267"/>
      <c r="U2257" s="267"/>
      <c r="V2257" s="267"/>
      <c r="W2257" s="267"/>
      <c r="X2257" s="267"/>
      <c r="Y2257" s="267"/>
      <c r="Z2257" s="267"/>
      <c r="AA2257" s="267"/>
      <c r="AB2257" s="267"/>
      <c r="AC2257" s="267"/>
      <c r="AD2257" s="267"/>
      <c r="AE2257" s="267"/>
      <c r="AF2257" s="267"/>
      <c r="AG2257" s="267"/>
      <c r="AH2257" s="267"/>
      <c r="AI2257" s="267"/>
      <c r="AJ2257" s="267"/>
      <c r="AK2257" s="267"/>
      <c r="AL2257" s="267"/>
      <c r="AM2257" s="267"/>
      <c r="AN2257" s="267"/>
      <c r="AO2257" s="267"/>
      <c r="AP2257" s="267"/>
      <c r="AQ2257" s="267"/>
      <c r="AR2257" s="267"/>
      <c r="AS2257" s="267"/>
      <c r="AT2257" s="267"/>
      <c r="AU2257" s="267"/>
      <c r="AV2257" s="267"/>
      <c r="AW2257" s="267"/>
      <c r="AX2257" s="267"/>
      <c r="AY2257" s="267"/>
      <c r="AZ2257" s="267"/>
      <c r="BA2257" s="267"/>
      <c r="BB2257" s="267"/>
      <c r="BC2257" s="267"/>
      <c r="BD2257" s="267"/>
      <c r="BE2257" s="267"/>
      <c r="BF2257" s="267"/>
      <c r="BG2257" s="267"/>
      <c r="BH2257" s="267"/>
      <c r="BI2257" s="267"/>
      <c r="BJ2257" s="267"/>
      <c r="BK2257" s="267"/>
      <c r="BL2257" s="267"/>
      <c r="BM2257" s="267"/>
      <c r="BN2257" s="267"/>
      <c r="BO2257" s="267"/>
      <c r="BP2257" s="267"/>
      <c r="BQ2257" s="267"/>
      <c r="BR2257" s="267"/>
      <c r="BS2257" s="267"/>
      <c r="BT2257" s="267"/>
      <c r="BU2257" s="267"/>
      <c r="BV2257" s="267"/>
      <c r="BW2257" s="267"/>
      <c r="BX2257" s="267"/>
      <c r="BY2257" s="267"/>
      <c r="BZ2257" s="267"/>
      <c r="CA2257" s="267"/>
      <c r="CB2257" s="267"/>
      <c r="CC2257" s="267"/>
      <c r="CD2257" s="267"/>
      <c r="CE2257" s="267"/>
      <c r="CF2257" s="267"/>
      <c r="CG2257" s="267"/>
      <c r="CH2257" s="267"/>
      <c r="CI2257" s="267"/>
      <c r="CJ2257" s="267"/>
      <c r="CK2257" s="267"/>
      <c r="CL2257" s="267"/>
      <c r="CM2257" s="267"/>
      <c r="CN2257" s="267"/>
      <c r="CO2257" s="267"/>
      <c r="CP2257" s="267"/>
      <c r="CQ2257" s="267"/>
      <c r="CR2257" s="267"/>
      <c r="CS2257" s="267"/>
      <c r="CT2257" s="267"/>
      <c r="CU2257" s="267"/>
      <c r="CV2257" s="267"/>
      <c r="CW2257" s="267"/>
      <c r="CX2257" s="267"/>
      <c r="CY2257" s="267"/>
      <c r="CZ2257" s="267"/>
      <c r="DA2257" s="267"/>
      <c r="DB2257" s="267"/>
      <c r="DC2257" s="267"/>
      <c r="DD2257" s="267"/>
      <c r="DE2257" s="267"/>
      <c r="DF2257" s="267"/>
      <c r="DG2257" s="267"/>
      <c r="DH2257" s="267"/>
      <c r="DI2257" s="267"/>
      <c r="DJ2257" s="267"/>
      <c r="DK2257" s="267"/>
      <c r="DL2257" s="267"/>
      <c r="DM2257" s="267"/>
      <c r="DN2257" s="267"/>
      <c r="DO2257" s="267"/>
      <c r="DP2257" s="267"/>
      <c r="DQ2257" s="267"/>
      <c r="DR2257" s="267"/>
      <c r="DS2257" s="267"/>
      <c r="DT2257" s="267"/>
      <c r="DU2257" s="267"/>
      <c r="DV2257" s="267"/>
      <c r="DW2257" s="267"/>
      <c r="DX2257" s="267"/>
      <c r="DY2257" s="267"/>
      <c r="DZ2257" s="267"/>
      <c r="EA2257" s="267"/>
      <c r="EB2257" s="267"/>
      <c r="EC2257" s="267"/>
      <c r="ED2257" s="267"/>
      <c r="EE2257" s="267"/>
      <c r="EF2257" s="267"/>
      <c r="EG2257" s="267"/>
      <c r="EH2257" s="267"/>
      <c r="EI2257" s="267"/>
      <c r="EJ2257" s="267"/>
      <c r="EK2257" s="267"/>
      <c r="EL2257" s="267"/>
      <c r="EM2257" s="267"/>
      <c r="EN2257" s="267"/>
      <c r="EO2257" s="267"/>
      <c r="EP2257" s="267"/>
      <c r="EQ2257" s="267"/>
      <c r="ER2257" s="267"/>
      <c r="ES2257" s="267"/>
      <c r="ET2257" s="267"/>
      <c r="EU2257" s="267"/>
      <c r="EV2257" s="267"/>
      <c r="EW2257" s="267"/>
      <c r="EX2257" s="267"/>
      <c r="EY2257" s="267"/>
      <c r="EZ2257" s="267"/>
      <c r="FA2257" s="267"/>
      <c r="FB2257" s="267"/>
      <c r="FC2257" s="267"/>
      <c r="FD2257" s="267"/>
      <c r="FE2257" s="267"/>
      <c r="FF2257" s="267"/>
      <c r="FG2257" s="267"/>
      <c r="FH2257" s="267"/>
      <c r="FI2257" s="267"/>
      <c r="FJ2257" s="267"/>
      <c r="FK2257" s="267"/>
      <c r="FL2257" s="267"/>
      <c r="FM2257" s="267"/>
      <c r="FN2257" s="267"/>
      <c r="FO2257" s="267"/>
      <c r="FP2257" s="267"/>
      <c r="FQ2257" s="267"/>
      <c r="FR2257" s="267"/>
      <c r="FS2257" s="267"/>
      <c r="FT2257" s="267"/>
      <c r="FU2257" s="267"/>
      <c r="FV2257" s="267"/>
      <c r="FW2257" s="267"/>
      <c r="FX2257" s="267"/>
      <c r="FY2257" s="267"/>
      <c r="FZ2257" s="267"/>
      <c r="GA2257" s="267"/>
      <c r="GB2257" s="267"/>
      <c r="GC2257" s="267"/>
      <c r="GD2257" s="267"/>
      <c r="GE2257" s="267"/>
      <c r="GF2257" s="267"/>
      <c r="GG2257" s="267"/>
      <c r="GH2257" s="267"/>
      <c r="GI2257" s="267"/>
      <c r="GJ2257" s="267"/>
      <c r="GK2257" s="267"/>
      <c r="GL2257" s="267"/>
      <c r="GM2257" s="267"/>
      <c r="GN2257" s="267"/>
      <c r="GO2257" s="267"/>
      <c r="GP2257" s="267"/>
      <c r="GQ2257" s="267"/>
      <c r="GR2257" s="267"/>
      <c r="GS2257" s="267"/>
      <c r="GT2257" s="267"/>
      <c r="GU2257" s="267"/>
      <c r="GV2257" s="267"/>
      <c r="GW2257" s="267"/>
      <c r="GX2257" s="267"/>
      <c r="GY2257" s="267"/>
      <c r="GZ2257" s="267"/>
      <c r="HA2257" s="267"/>
      <c r="HB2257" s="267"/>
      <c r="HC2257" s="267"/>
      <c r="HD2257" s="267"/>
      <c r="HE2257" s="267"/>
      <c r="HF2257" s="267"/>
      <c r="HG2257" s="267"/>
      <c r="HH2257" s="267"/>
      <c r="HI2257" s="267"/>
      <c r="HJ2257" s="267"/>
      <c r="HK2257" s="267"/>
      <c r="HL2257" s="267"/>
      <c r="HM2257" s="267"/>
      <c r="HN2257" s="267"/>
      <c r="HO2257" s="267"/>
      <c r="HP2257" s="267"/>
      <c r="HQ2257" s="267"/>
      <c r="HR2257" s="267"/>
      <c r="HS2257" s="267"/>
      <c r="HT2257" s="267"/>
      <c r="HU2257" s="267"/>
      <c r="HV2257" s="267"/>
      <c r="HW2257" s="267"/>
      <c r="HX2257" s="267"/>
      <c r="HY2257" s="267"/>
      <c r="HZ2257" s="267"/>
      <c r="IA2257" s="267"/>
      <c r="IB2257" s="267"/>
      <c r="IC2257" s="267"/>
      <c r="ID2257" s="267"/>
      <c r="IE2257" s="267"/>
      <c r="IF2257" s="267"/>
      <c r="IG2257" s="267"/>
      <c r="IH2257" s="267"/>
      <c r="II2257" s="267"/>
      <c r="IJ2257" s="267"/>
      <c r="IK2257" s="267"/>
      <c r="IL2257" s="267"/>
      <c r="IM2257" s="267"/>
      <c r="IN2257" s="267"/>
      <c r="IO2257" s="267"/>
      <c r="IP2257" s="267"/>
      <c r="IQ2257" s="267"/>
      <c r="IR2257" s="267"/>
      <c r="IS2257" s="267"/>
      <c r="IT2257" s="267"/>
      <c r="IU2257" s="267"/>
    </row>
    <row r="2258" spans="1:255" s="268" customFormat="1" ht="12.75">
      <c r="A2258" s="267"/>
      <c r="B2258" s="267"/>
      <c r="C2258" s="267"/>
      <c r="D2258" s="267"/>
      <c r="E2258" s="267"/>
      <c r="F2258" s="267"/>
      <c r="G2258" s="267"/>
      <c r="H2258" s="267"/>
      <c r="I2258" s="267"/>
      <c r="J2258" s="267"/>
      <c r="K2258" s="267"/>
      <c r="L2258" s="267"/>
      <c r="M2258" s="267"/>
      <c r="N2258" s="267"/>
      <c r="O2258" s="267"/>
      <c r="P2258" s="267"/>
      <c r="Q2258" s="267"/>
      <c r="R2258" s="267"/>
      <c r="S2258" s="267"/>
      <c r="T2258" s="267"/>
      <c r="U2258" s="267"/>
      <c r="V2258" s="267"/>
      <c r="W2258" s="267"/>
      <c r="X2258" s="267"/>
      <c r="Y2258" s="267"/>
      <c r="Z2258" s="267"/>
      <c r="AA2258" s="267"/>
      <c r="AB2258" s="267"/>
      <c r="AC2258" s="267"/>
      <c r="AD2258" s="267"/>
      <c r="AE2258" s="267"/>
      <c r="AF2258" s="267"/>
      <c r="AG2258" s="267"/>
      <c r="AH2258" s="267"/>
      <c r="AI2258" s="267"/>
      <c r="AJ2258" s="267"/>
      <c r="AK2258" s="267"/>
      <c r="AL2258" s="267"/>
      <c r="AM2258" s="267"/>
      <c r="AN2258" s="267"/>
      <c r="AO2258" s="267"/>
      <c r="AP2258" s="267"/>
      <c r="AQ2258" s="267"/>
      <c r="AR2258" s="267"/>
      <c r="AS2258" s="267"/>
      <c r="AT2258" s="267"/>
      <c r="AU2258" s="267"/>
      <c r="AV2258" s="267"/>
      <c r="AW2258" s="267"/>
      <c r="AX2258" s="267"/>
      <c r="AY2258" s="267"/>
      <c r="AZ2258" s="267"/>
      <c r="BA2258" s="267"/>
      <c r="BB2258" s="267"/>
      <c r="BC2258" s="267"/>
      <c r="BD2258" s="267"/>
      <c r="BE2258" s="267"/>
      <c r="BF2258" s="267"/>
      <c r="BG2258" s="267"/>
      <c r="BH2258" s="267"/>
      <c r="BI2258" s="267"/>
      <c r="BJ2258" s="267"/>
      <c r="BK2258" s="267"/>
      <c r="BL2258" s="267"/>
      <c r="BM2258" s="267"/>
      <c r="BN2258" s="267"/>
      <c r="BO2258" s="267"/>
      <c r="BP2258" s="267"/>
      <c r="BQ2258" s="267"/>
      <c r="BR2258" s="267"/>
      <c r="BS2258" s="267"/>
      <c r="BT2258" s="267"/>
      <c r="BU2258" s="267"/>
      <c r="BV2258" s="267"/>
      <c r="BW2258" s="267"/>
      <c r="BX2258" s="267"/>
      <c r="BY2258" s="267"/>
      <c r="BZ2258" s="267"/>
      <c r="CA2258" s="267"/>
      <c r="CB2258" s="267"/>
      <c r="CC2258" s="267"/>
      <c r="CD2258" s="267"/>
      <c r="CE2258" s="267"/>
      <c r="CF2258" s="267"/>
      <c r="CG2258" s="267"/>
      <c r="CH2258" s="267"/>
      <c r="CI2258" s="267"/>
      <c r="CJ2258" s="267"/>
      <c r="CK2258" s="267"/>
      <c r="CL2258" s="267"/>
      <c r="CM2258" s="267"/>
      <c r="CN2258" s="267"/>
      <c r="CO2258" s="267"/>
      <c r="CP2258" s="267"/>
      <c r="CQ2258" s="267"/>
      <c r="CR2258" s="267"/>
      <c r="CS2258" s="267"/>
      <c r="CT2258" s="267"/>
      <c r="CU2258" s="267"/>
      <c r="CV2258" s="267"/>
      <c r="CW2258" s="267"/>
      <c r="CX2258" s="267"/>
      <c r="CY2258" s="267"/>
      <c r="CZ2258" s="267"/>
      <c r="DA2258" s="267"/>
      <c r="DB2258" s="267"/>
      <c r="DC2258" s="267"/>
      <c r="DD2258" s="267"/>
      <c r="DE2258" s="267"/>
      <c r="DF2258" s="267"/>
      <c r="DG2258" s="267"/>
      <c r="DH2258" s="267"/>
      <c r="DI2258" s="267"/>
      <c r="DJ2258" s="267"/>
      <c r="DK2258" s="267"/>
      <c r="DL2258" s="267"/>
      <c r="DM2258" s="267"/>
      <c r="DN2258" s="267"/>
      <c r="DO2258" s="267"/>
      <c r="DP2258" s="267"/>
      <c r="DQ2258" s="267"/>
      <c r="DR2258" s="267"/>
      <c r="DS2258" s="267"/>
      <c r="DT2258" s="267"/>
      <c r="DU2258" s="267"/>
      <c r="DV2258" s="267"/>
      <c r="DW2258" s="267"/>
      <c r="DX2258" s="267"/>
      <c r="DY2258" s="267"/>
      <c r="DZ2258" s="267"/>
      <c r="EA2258" s="267"/>
      <c r="EB2258" s="267"/>
      <c r="EC2258" s="267"/>
      <c r="ED2258" s="267"/>
      <c r="EE2258" s="267"/>
      <c r="EF2258" s="267"/>
      <c r="EG2258" s="267"/>
      <c r="EH2258" s="267"/>
      <c r="EI2258" s="267"/>
      <c r="EJ2258" s="267"/>
      <c r="EK2258" s="267"/>
      <c r="EL2258" s="267"/>
      <c r="EM2258" s="267"/>
      <c r="EN2258" s="267"/>
      <c r="EO2258" s="267"/>
      <c r="EP2258" s="267"/>
      <c r="EQ2258" s="267"/>
      <c r="ER2258" s="267"/>
      <c r="ES2258" s="267"/>
      <c r="ET2258" s="267"/>
      <c r="EU2258" s="267"/>
      <c r="EV2258" s="267"/>
      <c r="EW2258" s="267"/>
      <c r="EX2258" s="267"/>
      <c r="EY2258" s="267"/>
      <c r="EZ2258" s="267"/>
      <c r="FA2258" s="267"/>
      <c r="FB2258" s="267"/>
      <c r="FC2258" s="267"/>
      <c r="FD2258" s="267"/>
      <c r="FE2258" s="267"/>
      <c r="FF2258" s="267"/>
      <c r="FG2258" s="267"/>
      <c r="FH2258" s="267"/>
      <c r="FI2258" s="267"/>
      <c r="FJ2258" s="267"/>
      <c r="FK2258" s="267"/>
      <c r="FL2258" s="267"/>
      <c r="FM2258" s="267"/>
      <c r="FN2258" s="267"/>
      <c r="FO2258" s="267"/>
      <c r="FP2258" s="267"/>
      <c r="FQ2258" s="267"/>
      <c r="FR2258" s="267"/>
      <c r="FS2258" s="267"/>
      <c r="FT2258" s="267"/>
      <c r="FU2258" s="267"/>
      <c r="FV2258" s="267"/>
      <c r="FW2258" s="267"/>
      <c r="FX2258" s="267"/>
      <c r="FY2258" s="267"/>
      <c r="FZ2258" s="267"/>
      <c r="GA2258" s="267"/>
      <c r="GB2258" s="267"/>
      <c r="GC2258" s="267"/>
      <c r="GD2258" s="267"/>
      <c r="GE2258" s="267"/>
      <c r="GF2258" s="267"/>
      <c r="GG2258" s="267"/>
      <c r="GH2258" s="267"/>
      <c r="GI2258" s="267"/>
      <c r="GJ2258" s="267"/>
      <c r="GK2258" s="267"/>
      <c r="GL2258" s="267"/>
      <c r="GM2258" s="267"/>
      <c r="GN2258" s="267"/>
      <c r="GO2258" s="267"/>
      <c r="GP2258" s="267"/>
      <c r="GQ2258" s="267"/>
      <c r="GR2258" s="267"/>
      <c r="GS2258" s="267"/>
      <c r="GT2258" s="267"/>
      <c r="GU2258" s="267"/>
      <c r="GV2258" s="267"/>
      <c r="GW2258" s="267"/>
      <c r="GX2258" s="267"/>
      <c r="GY2258" s="267"/>
      <c r="GZ2258" s="267"/>
      <c r="HA2258" s="267"/>
      <c r="HB2258" s="267"/>
      <c r="HC2258" s="267"/>
      <c r="HD2258" s="267"/>
      <c r="HE2258" s="267"/>
      <c r="HF2258" s="267"/>
      <c r="HG2258" s="267"/>
      <c r="HH2258" s="267"/>
      <c r="HI2258" s="267"/>
      <c r="HJ2258" s="267"/>
      <c r="HK2258" s="267"/>
      <c r="HL2258" s="267"/>
      <c r="HM2258" s="267"/>
      <c r="HN2258" s="267"/>
      <c r="HO2258" s="267"/>
      <c r="HP2258" s="267"/>
      <c r="HQ2258" s="267"/>
      <c r="HR2258" s="267"/>
      <c r="HS2258" s="267"/>
      <c r="HT2258" s="267"/>
      <c r="HU2258" s="267"/>
      <c r="HV2258" s="267"/>
      <c r="HW2258" s="267"/>
      <c r="HX2258" s="267"/>
      <c r="HY2258" s="267"/>
      <c r="HZ2258" s="267"/>
      <c r="IA2258" s="267"/>
      <c r="IB2258" s="267"/>
      <c r="IC2258" s="267"/>
      <c r="ID2258" s="267"/>
      <c r="IE2258" s="267"/>
      <c r="IF2258" s="267"/>
      <c r="IG2258" s="267"/>
      <c r="IH2258" s="267"/>
      <c r="II2258" s="267"/>
      <c r="IJ2258" s="267"/>
      <c r="IK2258" s="267"/>
      <c r="IL2258" s="267"/>
      <c r="IM2258" s="267"/>
      <c r="IN2258" s="267"/>
      <c r="IO2258" s="267"/>
      <c r="IP2258" s="267"/>
      <c r="IQ2258" s="267"/>
      <c r="IR2258" s="267"/>
      <c r="IS2258" s="267"/>
      <c r="IT2258" s="267"/>
      <c r="IU2258" s="267"/>
    </row>
    <row r="2259" spans="1:255" s="268" customFormat="1" ht="12.75">
      <c r="A2259" s="267"/>
      <c r="B2259" s="267"/>
      <c r="C2259" s="267"/>
      <c r="D2259" s="267"/>
      <c r="E2259" s="267"/>
      <c r="F2259" s="267"/>
      <c r="G2259" s="267"/>
      <c r="H2259" s="267"/>
      <c r="I2259" s="267"/>
      <c r="J2259" s="267"/>
      <c r="K2259" s="267"/>
      <c r="L2259" s="267"/>
      <c r="M2259" s="267"/>
      <c r="N2259" s="267"/>
      <c r="O2259" s="267"/>
      <c r="P2259" s="267"/>
      <c r="Q2259" s="267"/>
      <c r="R2259" s="267"/>
      <c r="S2259" s="267"/>
      <c r="T2259" s="267"/>
      <c r="U2259" s="267"/>
      <c r="V2259" s="267"/>
      <c r="W2259" s="267"/>
      <c r="X2259" s="267"/>
      <c r="Y2259" s="267"/>
      <c r="Z2259" s="267"/>
      <c r="AA2259" s="267"/>
      <c r="AB2259" s="267"/>
      <c r="AC2259" s="267"/>
      <c r="AD2259" s="267"/>
      <c r="AE2259" s="267"/>
      <c r="AF2259" s="267"/>
      <c r="AG2259" s="267"/>
      <c r="AH2259" s="267"/>
      <c r="AI2259" s="267"/>
      <c r="AJ2259" s="267"/>
      <c r="AK2259" s="267"/>
      <c r="AL2259" s="267"/>
      <c r="AM2259" s="267"/>
      <c r="AN2259" s="267"/>
      <c r="AO2259" s="267"/>
      <c r="AP2259" s="267"/>
      <c r="AQ2259" s="267"/>
      <c r="AR2259" s="267"/>
      <c r="AS2259" s="267"/>
      <c r="AT2259" s="267"/>
      <c r="AU2259" s="267"/>
      <c r="AV2259" s="267"/>
      <c r="AW2259" s="267"/>
      <c r="AX2259" s="267"/>
      <c r="AY2259" s="267"/>
      <c r="AZ2259" s="267"/>
      <c r="BA2259" s="267"/>
      <c r="BB2259" s="267"/>
      <c r="BC2259" s="267"/>
      <c r="BD2259" s="267"/>
      <c r="BE2259" s="267"/>
      <c r="BF2259" s="267"/>
      <c r="BG2259" s="267"/>
      <c r="BH2259" s="267"/>
      <c r="BI2259" s="267"/>
      <c r="BJ2259" s="267"/>
      <c r="BK2259" s="267"/>
      <c r="BL2259" s="267"/>
      <c r="BM2259" s="267"/>
      <c r="BN2259" s="267"/>
      <c r="BO2259" s="267"/>
      <c r="BP2259" s="267"/>
      <c r="BQ2259" s="267"/>
      <c r="BR2259" s="267"/>
      <c r="BS2259" s="267"/>
      <c r="BT2259" s="267"/>
      <c r="BU2259" s="267"/>
      <c r="BV2259" s="267"/>
      <c r="BW2259" s="267"/>
      <c r="BX2259" s="267"/>
      <c r="BY2259" s="267"/>
      <c r="BZ2259" s="267"/>
      <c r="CA2259" s="267"/>
      <c r="CB2259" s="267"/>
      <c r="CC2259" s="267"/>
      <c r="CD2259" s="267"/>
      <c r="CE2259" s="267"/>
      <c r="CF2259" s="267"/>
      <c r="CG2259" s="267"/>
      <c r="CH2259" s="267"/>
      <c r="CI2259" s="267"/>
      <c r="CJ2259" s="267"/>
      <c r="CK2259" s="267"/>
      <c r="CL2259" s="267"/>
      <c r="CM2259" s="267"/>
      <c r="CN2259" s="267"/>
      <c r="CO2259" s="267"/>
      <c r="CP2259" s="267"/>
      <c r="CQ2259" s="267"/>
      <c r="CR2259" s="267"/>
      <c r="CS2259" s="267"/>
      <c r="CT2259" s="267"/>
      <c r="CU2259" s="267"/>
      <c r="CV2259" s="267"/>
      <c r="CW2259" s="267"/>
      <c r="CX2259" s="267"/>
      <c r="CY2259" s="267"/>
      <c r="CZ2259" s="267"/>
      <c r="DA2259" s="267"/>
      <c r="DB2259" s="267"/>
      <c r="DC2259" s="267"/>
      <c r="DD2259" s="267"/>
      <c r="DE2259" s="267"/>
      <c r="DF2259" s="267"/>
      <c r="DG2259" s="267"/>
      <c r="DH2259" s="267"/>
      <c r="DI2259" s="267"/>
      <c r="DJ2259" s="267"/>
      <c r="DK2259" s="267"/>
      <c r="DL2259" s="267"/>
      <c r="DM2259" s="267"/>
      <c r="DN2259" s="267"/>
      <c r="DO2259" s="267"/>
      <c r="DP2259" s="267"/>
      <c r="DQ2259" s="267"/>
      <c r="DR2259" s="267"/>
      <c r="DS2259" s="267"/>
      <c r="DT2259" s="267"/>
      <c r="DU2259" s="267"/>
      <c r="DV2259" s="267"/>
      <c r="DW2259" s="267"/>
      <c r="DX2259" s="267"/>
      <c r="DY2259" s="267"/>
      <c r="DZ2259" s="267"/>
      <c r="EA2259" s="267"/>
      <c r="EB2259" s="267"/>
      <c r="EC2259" s="267"/>
      <c r="ED2259" s="267"/>
      <c r="EE2259" s="267"/>
      <c r="EF2259" s="267"/>
      <c r="EG2259" s="267"/>
      <c r="EH2259" s="267"/>
      <c r="EI2259" s="267"/>
      <c r="EJ2259" s="267"/>
      <c r="EK2259" s="267"/>
      <c r="EL2259" s="267"/>
      <c r="EM2259" s="267"/>
      <c r="EN2259" s="267"/>
      <c r="EO2259" s="267"/>
      <c r="EP2259" s="267"/>
      <c r="EQ2259" s="267"/>
      <c r="ER2259" s="267"/>
      <c r="ES2259" s="267"/>
      <c r="ET2259" s="267"/>
      <c r="EU2259" s="267"/>
      <c r="EV2259" s="267"/>
      <c r="EW2259" s="267"/>
      <c r="EX2259" s="267"/>
      <c r="EY2259" s="267"/>
      <c r="EZ2259" s="267"/>
      <c r="FA2259" s="267"/>
      <c r="FB2259" s="267"/>
      <c r="FC2259" s="267"/>
      <c r="FD2259" s="267"/>
      <c r="FE2259" s="267"/>
      <c r="FF2259" s="267"/>
      <c r="FG2259" s="267"/>
      <c r="FH2259" s="267"/>
      <c r="FI2259" s="267"/>
      <c r="FJ2259" s="267"/>
      <c r="FK2259" s="267"/>
      <c r="FL2259" s="267"/>
      <c r="FM2259" s="267"/>
      <c r="FN2259" s="267"/>
      <c r="FO2259" s="267"/>
      <c r="FP2259" s="267"/>
      <c r="FQ2259" s="267"/>
      <c r="FR2259" s="267"/>
      <c r="FS2259" s="267"/>
      <c r="FT2259" s="267"/>
      <c r="FU2259" s="267"/>
      <c r="FV2259" s="267"/>
      <c r="FW2259" s="267"/>
      <c r="FX2259" s="267"/>
      <c r="FY2259" s="267"/>
      <c r="FZ2259" s="267"/>
      <c r="GA2259" s="267"/>
      <c r="GB2259" s="267"/>
      <c r="GC2259" s="267"/>
      <c r="GD2259" s="267"/>
      <c r="GE2259" s="267"/>
      <c r="GF2259" s="267"/>
      <c r="GG2259" s="267"/>
      <c r="GH2259" s="267"/>
      <c r="GI2259" s="267"/>
      <c r="GJ2259" s="267"/>
      <c r="GK2259" s="267"/>
      <c r="GL2259" s="267"/>
      <c r="GM2259" s="267"/>
      <c r="GN2259" s="267"/>
      <c r="GO2259" s="267"/>
      <c r="GP2259" s="267"/>
      <c r="GQ2259" s="267"/>
      <c r="GR2259" s="267"/>
      <c r="GS2259" s="267"/>
      <c r="GT2259" s="267"/>
      <c r="GU2259" s="267"/>
      <c r="GV2259" s="267"/>
      <c r="GW2259" s="267"/>
      <c r="GX2259" s="267"/>
      <c r="GY2259" s="267"/>
      <c r="GZ2259" s="267"/>
      <c r="HA2259" s="267"/>
      <c r="HB2259" s="267"/>
      <c r="HC2259" s="267"/>
      <c r="HD2259" s="267"/>
      <c r="HE2259" s="267"/>
      <c r="HF2259" s="267"/>
      <c r="HG2259" s="267"/>
      <c r="HH2259" s="267"/>
      <c r="HI2259" s="267"/>
      <c r="HJ2259" s="267"/>
      <c r="HK2259" s="267"/>
      <c r="HL2259" s="267"/>
      <c r="HM2259" s="267"/>
      <c r="HN2259" s="267"/>
      <c r="HO2259" s="267"/>
      <c r="HP2259" s="267"/>
      <c r="HQ2259" s="267"/>
      <c r="HR2259" s="267"/>
      <c r="HS2259" s="267"/>
      <c r="HT2259" s="267"/>
      <c r="HU2259" s="267"/>
      <c r="HV2259" s="267"/>
      <c r="HW2259" s="267"/>
      <c r="HX2259" s="267"/>
      <c r="HY2259" s="267"/>
      <c r="HZ2259" s="267"/>
      <c r="IA2259" s="267"/>
      <c r="IB2259" s="267"/>
      <c r="IC2259" s="267"/>
      <c r="ID2259" s="267"/>
      <c r="IE2259" s="267"/>
      <c r="IF2259" s="267"/>
      <c r="IG2259" s="267"/>
      <c r="IH2259" s="267"/>
      <c r="II2259" s="267"/>
      <c r="IJ2259" s="267"/>
      <c r="IK2259" s="267"/>
      <c r="IL2259" s="267"/>
      <c r="IM2259" s="267"/>
      <c r="IN2259" s="267"/>
      <c r="IO2259" s="267"/>
      <c r="IP2259" s="267"/>
      <c r="IQ2259" s="267"/>
      <c r="IR2259" s="267"/>
      <c r="IS2259" s="267"/>
      <c r="IT2259" s="267"/>
      <c r="IU2259" s="267"/>
    </row>
    <row r="2260" spans="1:255" s="268" customFormat="1" ht="12.75">
      <c r="A2260" s="267"/>
      <c r="B2260" s="267"/>
      <c r="C2260" s="267"/>
      <c r="D2260" s="267"/>
      <c r="E2260" s="267"/>
      <c r="F2260" s="267"/>
      <c r="G2260" s="267"/>
      <c r="H2260" s="267"/>
      <c r="I2260" s="267"/>
      <c r="J2260" s="267"/>
      <c r="K2260" s="267"/>
      <c r="L2260" s="267"/>
      <c r="M2260" s="267"/>
      <c r="N2260" s="267"/>
      <c r="O2260" s="267"/>
      <c r="P2260" s="267"/>
      <c r="Q2260" s="267"/>
      <c r="R2260" s="267"/>
      <c r="S2260" s="267"/>
      <c r="T2260" s="267"/>
      <c r="U2260" s="267"/>
      <c r="V2260" s="267"/>
      <c r="W2260" s="267"/>
      <c r="X2260" s="267"/>
      <c r="Y2260" s="267"/>
      <c r="Z2260" s="267"/>
      <c r="AA2260" s="267"/>
      <c r="AB2260" s="267"/>
      <c r="AC2260" s="267"/>
      <c r="AD2260" s="267"/>
      <c r="AE2260" s="267"/>
      <c r="AF2260" s="267"/>
      <c r="AG2260" s="267"/>
      <c r="AH2260" s="267"/>
      <c r="AI2260" s="267"/>
      <c r="AJ2260" s="267"/>
      <c r="AK2260" s="267"/>
      <c r="AL2260" s="267"/>
      <c r="AM2260" s="267"/>
      <c r="AN2260" s="267"/>
      <c r="AO2260" s="267"/>
      <c r="AP2260" s="267"/>
      <c r="AQ2260" s="267"/>
      <c r="AR2260" s="267"/>
      <c r="AS2260" s="267"/>
      <c r="AT2260" s="267"/>
      <c r="AU2260" s="267"/>
      <c r="AV2260" s="267"/>
      <c r="AW2260" s="267"/>
      <c r="AX2260" s="267"/>
      <c r="AY2260" s="267"/>
      <c r="AZ2260" s="267"/>
      <c r="BA2260" s="267"/>
      <c r="BB2260" s="267"/>
      <c r="BC2260" s="267"/>
      <c r="BD2260" s="267"/>
      <c r="BE2260" s="267"/>
      <c r="BF2260" s="267"/>
      <c r="BG2260" s="267"/>
      <c r="BH2260" s="267"/>
      <c r="BI2260" s="267"/>
      <c r="BJ2260" s="267"/>
      <c r="BK2260" s="267"/>
      <c r="BL2260" s="267"/>
      <c r="BM2260" s="267"/>
      <c r="BN2260" s="267"/>
      <c r="BO2260" s="267"/>
      <c r="BP2260" s="267"/>
      <c r="BQ2260" s="267"/>
      <c r="BR2260" s="267"/>
      <c r="BS2260" s="267"/>
      <c r="BT2260" s="267"/>
      <c r="BU2260" s="267"/>
      <c r="BV2260" s="267"/>
      <c r="BW2260" s="267"/>
      <c r="BX2260" s="267"/>
      <c r="BY2260" s="267"/>
      <c r="BZ2260" s="267"/>
      <c r="CA2260" s="267"/>
      <c r="CB2260" s="267"/>
      <c r="CC2260" s="267"/>
      <c r="CD2260" s="267"/>
      <c r="CE2260" s="267"/>
      <c r="CF2260" s="267"/>
      <c r="CG2260" s="267"/>
      <c r="CH2260" s="267"/>
      <c r="CI2260" s="267"/>
      <c r="CJ2260" s="267"/>
      <c r="CK2260" s="267"/>
      <c r="CL2260" s="267"/>
      <c r="CM2260" s="267"/>
      <c r="CN2260" s="267"/>
      <c r="CO2260" s="267"/>
      <c r="CP2260" s="267"/>
      <c r="CQ2260" s="267"/>
      <c r="CR2260" s="267"/>
      <c r="CS2260" s="267"/>
      <c r="CT2260" s="267"/>
      <c r="CU2260" s="267"/>
      <c r="CV2260" s="267"/>
      <c r="CW2260" s="267"/>
      <c r="CX2260" s="267"/>
      <c r="CY2260" s="267"/>
      <c r="CZ2260" s="267"/>
      <c r="DA2260" s="267"/>
      <c r="DB2260" s="267"/>
      <c r="DC2260" s="267"/>
      <c r="DD2260" s="267"/>
      <c r="DE2260" s="267"/>
      <c r="DF2260" s="267"/>
      <c r="DG2260" s="267"/>
      <c r="DH2260" s="267"/>
      <c r="DI2260" s="267"/>
      <c r="DJ2260" s="267"/>
      <c r="DK2260" s="267"/>
      <c r="DL2260" s="267"/>
      <c r="DM2260" s="267"/>
      <c r="DN2260" s="267"/>
      <c r="DO2260" s="267"/>
      <c r="DP2260" s="267"/>
      <c r="DQ2260" s="267"/>
      <c r="DR2260" s="267"/>
      <c r="DS2260" s="267"/>
      <c r="DT2260" s="267"/>
      <c r="DU2260" s="267"/>
      <c r="DV2260" s="267"/>
      <c r="DW2260" s="267"/>
      <c r="DX2260" s="267"/>
      <c r="DY2260" s="267"/>
      <c r="DZ2260" s="267"/>
      <c r="EA2260" s="267"/>
      <c r="EB2260" s="267"/>
      <c r="EC2260" s="267"/>
      <c r="ED2260" s="267"/>
      <c r="EE2260" s="267"/>
      <c r="EF2260" s="267"/>
      <c r="EG2260" s="267"/>
      <c r="EH2260" s="267"/>
      <c r="EI2260" s="267"/>
      <c r="EJ2260" s="267"/>
      <c r="EK2260" s="267"/>
      <c r="EL2260" s="267"/>
      <c r="EM2260" s="267"/>
      <c r="EN2260" s="267"/>
      <c r="EO2260" s="267"/>
      <c r="EP2260" s="267"/>
      <c r="EQ2260" s="267"/>
      <c r="ER2260" s="267"/>
      <c r="ES2260" s="267"/>
      <c r="ET2260" s="267"/>
      <c r="EU2260" s="267"/>
      <c r="EV2260" s="267"/>
      <c r="EW2260" s="267"/>
      <c r="EX2260" s="267"/>
      <c r="EY2260" s="267"/>
      <c r="EZ2260" s="267"/>
      <c r="FA2260" s="267"/>
      <c r="FB2260" s="267"/>
      <c r="FC2260" s="267"/>
      <c r="FD2260" s="267"/>
      <c r="FE2260" s="267"/>
      <c r="FF2260" s="267"/>
      <c r="FG2260" s="267"/>
      <c r="FH2260" s="267"/>
      <c r="FI2260" s="267"/>
      <c r="FJ2260" s="267"/>
      <c r="FK2260" s="267"/>
      <c r="FL2260" s="267"/>
      <c r="FM2260" s="267"/>
      <c r="FN2260" s="267"/>
      <c r="FO2260" s="267"/>
      <c r="FP2260" s="267"/>
      <c r="FQ2260" s="267"/>
      <c r="FR2260" s="267"/>
      <c r="FS2260" s="267"/>
      <c r="FT2260" s="267"/>
      <c r="FU2260" s="267"/>
      <c r="FV2260" s="267"/>
      <c r="FW2260" s="267"/>
      <c r="FX2260" s="267"/>
      <c r="FY2260" s="267"/>
      <c r="FZ2260" s="267"/>
      <c r="GA2260" s="267"/>
      <c r="GB2260" s="267"/>
      <c r="GC2260" s="267"/>
      <c r="GD2260" s="267"/>
      <c r="GE2260" s="267"/>
      <c r="GF2260" s="267"/>
      <c r="GG2260" s="267"/>
      <c r="GH2260" s="267"/>
      <c r="GI2260" s="267"/>
      <c r="GJ2260" s="267"/>
      <c r="GK2260" s="267"/>
      <c r="GL2260" s="267"/>
      <c r="GM2260" s="267"/>
      <c r="GN2260" s="267"/>
      <c r="GO2260" s="267"/>
      <c r="GP2260" s="267"/>
      <c r="GQ2260" s="267"/>
      <c r="GR2260" s="267"/>
      <c r="GS2260" s="267"/>
      <c r="GT2260" s="267"/>
      <c r="GU2260" s="267"/>
      <c r="GV2260" s="267"/>
      <c r="GW2260" s="267"/>
      <c r="GX2260" s="267"/>
      <c r="GY2260" s="267"/>
      <c r="GZ2260" s="267"/>
      <c r="HA2260" s="267"/>
      <c r="HB2260" s="267"/>
      <c r="HC2260" s="267"/>
      <c r="HD2260" s="267"/>
      <c r="HE2260" s="267"/>
      <c r="HF2260" s="267"/>
      <c r="HG2260" s="267"/>
      <c r="HH2260" s="267"/>
      <c r="HI2260" s="267"/>
      <c r="HJ2260" s="267"/>
      <c r="HK2260" s="267"/>
      <c r="HL2260" s="267"/>
      <c r="HM2260" s="267"/>
      <c r="HN2260" s="267"/>
      <c r="HO2260" s="267"/>
      <c r="HP2260" s="267"/>
      <c r="HQ2260" s="267"/>
      <c r="HR2260" s="267"/>
      <c r="HS2260" s="267"/>
      <c r="HT2260" s="267"/>
      <c r="HU2260" s="267"/>
      <c r="HV2260" s="267"/>
      <c r="HW2260" s="267"/>
      <c r="HX2260" s="267"/>
      <c r="HY2260" s="267"/>
      <c r="HZ2260" s="267"/>
      <c r="IA2260" s="267"/>
      <c r="IB2260" s="267"/>
      <c r="IC2260" s="267"/>
      <c r="ID2260" s="267"/>
      <c r="IE2260" s="267"/>
      <c r="IF2260" s="267"/>
      <c r="IG2260" s="267"/>
      <c r="IH2260" s="267"/>
      <c r="II2260" s="267"/>
      <c r="IJ2260" s="267"/>
      <c r="IK2260" s="267"/>
      <c r="IL2260" s="267"/>
      <c r="IM2260" s="267"/>
      <c r="IN2260" s="267"/>
      <c r="IO2260" s="267"/>
      <c r="IP2260" s="267"/>
      <c r="IQ2260" s="267"/>
      <c r="IR2260" s="267"/>
      <c r="IS2260" s="267"/>
      <c r="IT2260" s="267"/>
      <c r="IU2260" s="267"/>
    </row>
    <row r="2261" spans="1:255" s="268" customFormat="1" ht="12.75">
      <c r="A2261" s="267"/>
      <c r="B2261" s="267"/>
      <c r="C2261" s="267"/>
      <c r="D2261" s="267"/>
      <c r="E2261" s="267"/>
      <c r="F2261" s="267"/>
      <c r="G2261" s="267"/>
      <c r="H2261" s="267"/>
      <c r="I2261" s="267"/>
      <c r="J2261" s="267"/>
      <c r="K2261" s="267"/>
      <c r="L2261" s="267"/>
      <c r="M2261" s="267"/>
      <c r="N2261" s="267"/>
      <c r="O2261" s="267"/>
      <c r="P2261" s="267"/>
      <c r="Q2261" s="267"/>
      <c r="R2261" s="267"/>
      <c r="S2261" s="267"/>
      <c r="T2261" s="267"/>
      <c r="U2261" s="267"/>
      <c r="V2261" s="267"/>
      <c r="W2261" s="267"/>
      <c r="X2261" s="267"/>
      <c r="Y2261" s="267"/>
      <c r="Z2261" s="267"/>
      <c r="AA2261" s="267"/>
      <c r="AB2261" s="267"/>
      <c r="AC2261" s="267"/>
      <c r="AD2261" s="267"/>
      <c r="AE2261" s="267"/>
      <c r="AF2261" s="267"/>
      <c r="AG2261" s="267"/>
      <c r="AH2261" s="267"/>
      <c r="AI2261" s="267"/>
      <c r="AJ2261" s="267"/>
      <c r="AK2261" s="267"/>
      <c r="AL2261" s="267"/>
      <c r="AM2261" s="267"/>
      <c r="AN2261" s="267"/>
      <c r="AO2261" s="267"/>
      <c r="AP2261" s="267"/>
      <c r="AQ2261" s="267"/>
      <c r="AR2261" s="267"/>
      <c r="AS2261" s="267"/>
      <c r="AT2261" s="267"/>
      <c r="AU2261" s="267"/>
      <c r="AV2261" s="267"/>
      <c r="AW2261" s="267"/>
      <c r="AX2261" s="267"/>
      <c r="AY2261" s="267"/>
      <c r="AZ2261" s="267"/>
      <c r="BA2261" s="267"/>
      <c r="BB2261" s="267"/>
      <c r="BC2261" s="267"/>
      <c r="BD2261" s="267"/>
      <c r="BE2261" s="267"/>
      <c r="BF2261" s="267"/>
      <c r="BG2261" s="267"/>
      <c r="BH2261" s="267"/>
      <c r="BI2261" s="267"/>
      <c r="BJ2261" s="267"/>
      <c r="BK2261" s="267"/>
      <c r="BL2261" s="267"/>
      <c r="BM2261" s="267"/>
      <c r="BN2261" s="267"/>
      <c r="BO2261" s="267"/>
      <c r="BP2261" s="267"/>
      <c r="BQ2261" s="267"/>
      <c r="BR2261" s="267"/>
      <c r="BS2261" s="267"/>
      <c r="BT2261" s="267"/>
      <c r="BU2261" s="267"/>
      <c r="BV2261" s="267"/>
      <c r="BW2261" s="267"/>
      <c r="BX2261" s="267"/>
      <c r="BY2261" s="267"/>
      <c r="BZ2261" s="267"/>
      <c r="CA2261" s="267"/>
      <c r="CB2261" s="267"/>
      <c r="CC2261" s="267"/>
      <c r="CD2261" s="267"/>
      <c r="CE2261" s="267"/>
      <c r="CF2261" s="267"/>
      <c r="CG2261" s="267"/>
      <c r="CH2261" s="267"/>
      <c r="CI2261" s="267"/>
      <c r="CJ2261" s="267"/>
      <c r="CK2261" s="267"/>
      <c r="CL2261" s="267"/>
      <c r="CM2261" s="267"/>
      <c r="CN2261" s="267"/>
      <c r="CO2261" s="267"/>
      <c r="CP2261" s="267"/>
      <c r="CQ2261" s="267"/>
      <c r="CR2261" s="267"/>
      <c r="CS2261" s="267"/>
      <c r="CT2261" s="267"/>
      <c r="CU2261" s="267"/>
      <c r="CV2261" s="267"/>
      <c r="CW2261" s="267"/>
      <c r="CX2261" s="267"/>
      <c r="CY2261" s="267"/>
      <c r="CZ2261" s="267"/>
      <c r="DA2261" s="267"/>
      <c r="DB2261" s="267"/>
      <c r="DC2261" s="267"/>
      <c r="DD2261" s="267"/>
      <c r="DE2261" s="267"/>
      <c r="DF2261" s="267"/>
      <c r="DG2261" s="267"/>
      <c r="DH2261" s="267"/>
      <c r="DI2261" s="267"/>
      <c r="DJ2261" s="267"/>
      <c r="DK2261" s="267"/>
      <c r="DL2261" s="267"/>
      <c r="DM2261" s="267"/>
      <c r="DN2261" s="267"/>
      <c r="DO2261" s="267"/>
      <c r="DP2261" s="267"/>
      <c r="DQ2261" s="267"/>
      <c r="DR2261" s="267"/>
      <c r="DS2261" s="267"/>
      <c r="DT2261" s="267"/>
      <c r="DU2261" s="267"/>
      <c r="DV2261" s="267"/>
      <c r="DW2261" s="267"/>
      <c r="DX2261" s="267"/>
      <c r="DY2261" s="267"/>
      <c r="DZ2261" s="267"/>
      <c r="EA2261" s="267"/>
      <c r="EB2261" s="267"/>
      <c r="EC2261" s="267"/>
      <c r="ED2261" s="267"/>
      <c r="EE2261" s="267"/>
      <c r="EF2261" s="267"/>
      <c r="EG2261" s="267"/>
      <c r="EH2261" s="267"/>
      <c r="EI2261" s="267"/>
      <c r="EJ2261" s="267"/>
      <c r="EK2261" s="267"/>
      <c r="EL2261" s="267"/>
      <c r="EM2261" s="267"/>
      <c r="EN2261" s="267"/>
      <c r="EO2261" s="267"/>
      <c r="EP2261" s="267"/>
      <c r="EQ2261" s="267"/>
      <c r="ER2261" s="267"/>
      <c r="ES2261" s="267"/>
      <c r="ET2261" s="267"/>
      <c r="EU2261" s="267"/>
      <c r="EV2261" s="267"/>
      <c r="EW2261" s="267"/>
      <c r="EX2261" s="267"/>
      <c r="EY2261" s="267"/>
      <c r="EZ2261" s="267"/>
      <c r="FA2261" s="267"/>
      <c r="FB2261" s="267"/>
      <c r="FC2261" s="267"/>
      <c r="FD2261" s="267"/>
      <c r="FE2261" s="267"/>
      <c r="FF2261" s="267"/>
      <c r="FG2261" s="267"/>
      <c r="FH2261" s="267"/>
      <c r="FI2261" s="267"/>
      <c r="FJ2261" s="267"/>
      <c r="FK2261" s="267"/>
      <c r="FL2261" s="267"/>
      <c r="FM2261" s="267"/>
      <c r="FN2261" s="267"/>
      <c r="FO2261" s="267"/>
      <c r="FP2261" s="267"/>
      <c r="FQ2261" s="267"/>
      <c r="FR2261" s="267"/>
      <c r="FS2261" s="267"/>
      <c r="FT2261" s="267"/>
      <c r="FU2261" s="267"/>
      <c r="FV2261" s="267"/>
      <c r="FW2261" s="267"/>
      <c r="FX2261" s="267"/>
      <c r="FY2261" s="267"/>
      <c r="FZ2261" s="267"/>
      <c r="GA2261" s="267"/>
      <c r="GB2261" s="267"/>
      <c r="GC2261" s="267"/>
      <c r="GD2261" s="267"/>
      <c r="GE2261" s="267"/>
      <c r="GF2261" s="267"/>
      <c r="GG2261" s="267"/>
      <c r="GH2261" s="267"/>
      <c r="GI2261" s="267"/>
      <c r="GJ2261" s="267"/>
      <c r="GK2261" s="267"/>
      <c r="GL2261" s="267"/>
      <c r="GM2261" s="267"/>
      <c r="GN2261" s="267"/>
      <c r="GO2261" s="267"/>
      <c r="GP2261" s="267"/>
      <c r="GQ2261" s="267"/>
      <c r="GR2261" s="267"/>
      <c r="GS2261" s="267"/>
      <c r="GT2261" s="267"/>
      <c r="GU2261" s="267"/>
      <c r="GV2261" s="267"/>
      <c r="GW2261" s="267"/>
      <c r="GX2261" s="267"/>
      <c r="GY2261" s="267"/>
      <c r="GZ2261" s="267"/>
      <c r="HA2261" s="267"/>
      <c r="HB2261" s="267"/>
      <c r="HC2261" s="267"/>
      <c r="HD2261" s="267"/>
      <c r="HE2261" s="267"/>
      <c r="HF2261" s="267"/>
      <c r="HG2261" s="267"/>
      <c r="HH2261" s="267"/>
      <c r="HI2261" s="267"/>
      <c r="HJ2261" s="267"/>
      <c r="HK2261" s="267"/>
      <c r="HL2261" s="267"/>
      <c r="HM2261" s="267"/>
      <c r="HN2261" s="267"/>
      <c r="HO2261" s="267"/>
      <c r="HP2261" s="267"/>
      <c r="HQ2261" s="267"/>
      <c r="HR2261" s="267"/>
      <c r="HS2261" s="267"/>
      <c r="HT2261" s="267"/>
      <c r="HU2261" s="267"/>
      <c r="HV2261" s="267"/>
      <c r="HW2261" s="267"/>
      <c r="HX2261" s="267"/>
      <c r="HY2261" s="267"/>
      <c r="HZ2261" s="267"/>
      <c r="IA2261" s="267"/>
      <c r="IB2261" s="267"/>
      <c r="IC2261" s="267"/>
      <c r="ID2261" s="267"/>
      <c r="IE2261" s="267"/>
      <c r="IF2261" s="267"/>
      <c r="IG2261" s="267"/>
      <c r="IH2261" s="267"/>
      <c r="II2261" s="267"/>
      <c r="IJ2261" s="267"/>
      <c r="IK2261" s="267"/>
      <c r="IL2261" s="267"/>
      <c r="IM2261" s="267"/>
      <c r="IN2261" s="267"/>
      <c r="IO2261" s="267"/>
      <c r="IP2261" s="267"/>
      <c r="IQ2261" s="267"/>
      <c r="IR2261" s="267"/>
      <c r="IS2261" s="267"/>
      <c r="IT2261" s="267"/>
      <c r="IU2261" s="267"/>
    </row>
    <row r="2262" spans="1:255" s="268" customFormat="1" ht="12.75">
      <c r="A2262" s="267"/>
      <c r="B2262" s="267"/>
      <c r="C2262" s="267"/>
      <c r="D2262" s="267"/>
      <c r="E2262" s="267"/>
      <c r="F2262" s="267"/>
      <c r="G2262" s="267"/>
      <c r="H2262" s="267"/>
      <c r="I2262" s="267"/>
      <c r="J2262" s="267"/>
      <c r="K2262" s="267"/>
      <c r="L2262" s="267"/>
      <c r="M2262" s="267"/>
      <c r="N2262" s="267"/>
      <c r="O2262" s="267"/>
      <c r="P2262" s="267"/>
      <c r="Q2262" s="267"/>
      <c r="R2262" s="267"/>
      <c r="S2262" s="267"/>
      <c r="T2262" s="267"/>
      <c r="U2262" s="267"/>
      <c r="V2262" s="267"/>
      <c r="W2262" s="267"/>
      <c r="X2262" s="267"/>
      <c r="Y2262" s="267"/>
      <c r="Z2262" s="267"/>
      <c r="AA2262" s="267"/>
      <c r="AB2262" s="267"/>
      <c r="AC2262" s="267"/>
      <c r="AD2262" s="267"/>
      <c r="AE2262" s="267"/>
      <c r="AF2262" s="267"/>
      <c r="AG2262" s="267"/>
      <c r="AH2262" s="267"/>
      <c r="AI2262" s="267"/>
      <c r="AJ2262" s="267"/>
      <c r="AK2262" s="267"/>
      <c r="AL2262" s="267"/>
      <c r="AM2262" s="267"/>
      <c r="AN2262" s="267"/>
      <c r="AO2262" s="267"/>
      <c r="AP2262" s="267"/>
      <c r="AQ2262" s="267"/>
      <c r="AR2262" s="267"/>
      <c r="AS2262" s="267"/>
      <c r="AT2262" s="267"/>
      <c r="AU2262" s="267"/>
      <c r="AV2262" s="267"/>
      <c r="AW2262" s="267"/>
      <c r="AX2262" s="267"/>
      <c r="AY2262" s="267"/>
      <c r="AZ2262" s="267"/>
      <c r="BA2262" s="267"/>
      <c r="BB2262" s="267"/>
      <c r="BC2262" s="267"/>
      <c r="BD2262" s="267"/>
      <c r="BE2262" s="267"/>
      <c r="BF2262" s="267"/>
      <c r="BG2262" s="267"/>
      <c r="BH2262" s="267"/>
      <c r="BI2262" s="267"/>
      <c r="BJ2262" s="267"/>
      <c r="BK2262" s="267"/>
      <c r="BL2262" s="267"/>
      <c r="BM2262" s="267"/>
      <c r="BN2262" s="267"/>
      <c r="BO2262" s="267"/>
      <c r="BP2262" s="267"/>
      <c r="BQ2262" s="267"/>
      <c r="BR2262" s="267"/>
      <c r="BS2262" s="267"/>
      <c r="BT2262" s="267"/>
      <c r="BU2262" s="267"/>
      <c r="BV2262" s="267"/>
      <c r="BW2262" s="267"/>
      <c r="BX2262" s="267"/>
      <c r="BY2262" s="267"/>
      <c r="BZ2262" s="267"/>
      <c r="CA2262" s="267"/>
      <c r="CB2262" s="267"/>
      <c r="CC2262" s="267"/>
      <c r="CD2262" s="267"/>
      <c r="CE2262" s="267"/>
      <c r="CF2262" s="267"/>
      <c r="CG2262" s="267"/>
      <c r="CH2262" s="267"/>
      <c r="CI2262" s="267"/>
      <c r="CJ2262" s="267"/>
      <c r="CK2262" s="267"/>
      <c r="CL2262" s="267"/>
      <c r="CM2262" s="267"/>
      <c r="CN2262" s="267"/>
      <c r="CO2262" s="267"/>
      <c r="CP2262" s="267"/>
      <c r="CQ2262" s="267"/>
      <c r="CR2262" s="267"/>
      <c r="CS2262" s="267"/>
      <c r="CT2262" s="267"/>
      <c r="CU2262" s="267"/>
      <c r="CV2262" s="267"/>
      <c r="CW2262" s="267"/>
      <c r="CX2262" s="267"/>
      <c r="CY2262" s="267"/>
      <c r="CZ2262" s="267"/>
      <c r="DA2262" s="267"/>
      <c r="DB2262" s="267"/>
      <c r="DC2262" s="267"/>
      <c r="DD2262" s="267"/>
      <c r="DE2262" s="267"/>
      <c r="DF2262" s="267"/>
      <c r="DG2262" s="267"/>
      <c r="DH2262" s="267"/>
      <c r="DI2262" s="267"/>
      <c r="DJ2262" s="267"/>
      <c r="DK2262" s="267"/>
      <c r="DL2262" s="267"/>
      <c r="DM2262" s="267"/>
      <c r="DN2262" s="267"/>
      <c r="DO2262" s="267"/>
      <c r="DP2262" s="267"/>
      <c r="DQ2262" s="267"/>
      <c r="DR2262" s="267"/>
      <c r="DS2262" s="267"/>
      <c r="DT2262" s="267"/>
      <c r="DU2262" s="267"/>
      <c r="DV2262" s="267"/>
      <c r="DW2262" s="267"/>
      <c r="DX2262" s="267"/>
      <c r="DY2262" s="267"/>
      <c r="DZ2262" s="267"/>
      <c r="EA2262" s="267"/>
      <c r="EB2262" s="267"/>
      <c r="EC2262" s="267"/>
      <c r="ED2262" s="267"/>
      <c r="EE2262" s="267"/>
      <c r="EF2262" s="267"/>
      <c r="EG2262" s="267"/>
      <c r="EH2262" s="267"/>
      <c r="EI2262" s="267"/>
      <c r="EJ2262" s="267"/>
      <c r="EK2262" s="267"/>
      <c r="EL2262" s="267"/>
      <c r="EM2262" s="267"/>
      <c r="EN2262" s="267"/>
      <c r="EO2262" s="267"/>
      <c r="EP2262" s="267"/>
      <c r="EQ2262" s="267"/>
      <c r="ER2262" s="267"/>
      <c r="ES2262" s="267"/>
      <c r="ET2262" s="267"/>
      <c r="EU2262" s="267"/>
      <c r="EV2262" s="267"/>
      <c r="EW2262" s="267"/>
      <c r="EX2262" s="267"/>
      <c r="EY2262" s="267"/>
      <c r="EZ2262" s="267"/>
      <c r="FA2262" s="267"/>
      <c r="FB2262" s="267"/>
      <c r="FC2262" s="267"/>
      <c r="FD2262" s="267"/>
      <c r="FE2262" s="267"/>
      <c r="FF2262" s="267"/>
      <c r="FG2262" s="267"/>
      <c r="FH2262" s="267"/>
      <c r="FI2262" s="267"/>
      <c r="FJ2262" s="267"/>
      <c r="FK2262" s="267"/>
      <c r="FL2262" s="267"/>
      <c r="FM2262" s="267"/>
      <c r="FN2262" s="267"/>
      <c r="FO2262" s="267"/>
      <c r="FP2262" s="267"/>
      <c r="FQ2262" s="267"/>
      <c r="FR2262" s="267"/>
      <c r="FS2262" s="267"/>
      <c r="FT2262" s="267"/>
      <c r="FU2262" s="267"/>
      <c r="FV2262" s="267"/>
      <c r="FW2262" s="267"/>
      <c r="FX2262" s="267"/>
      <c r="FY2262" s="267"/>
      <c r="FZ2262" s="267"/>
      <c r="GA2262" s="267"/>
      <c r="GB2262" s="267"/>
      <c r="GC2262" s="267"/>
      <c r="GD2262" s="267"/>
      <c r="GE2262" s="267"/>
      <c r="GF2262" s="267"/>
      <c r="GG2262" s="267"/>
      <c r="GH2262" s="267"/>
      <c r="GI2262" s="267"/>
      <c r="GJ2262" s="267"/>
      <c r="GK2262" s="267"/>
      <c r="GL2262" s="267"/>
      <c r="GM2262" s="267"/>
      <c r="GN2262" s="267"/>
      <c r="GO2262" s="267"/>
      <c r="GP2262" s="267"/>
      <c r="GQ2262" s="267"/>
      <c r="GR2262" s="267"/>
      <c r="GS2262" s="267"/>
      <c r="GT2262" s="267"/>
      <c r="GU2262" s="267"/>
      <c r="GV2262" s="267"/>
      <c r="GW2262" s="267"/>
      <c r="GX2262" s="267"/>
      <c r="GY2262" s="267"/>
      <c r="GZ2262" s="267"/>
      <c r="HA2262" s="267"/>
      <c r="HB2262" s="267"/>
      <c r="HC2262" s="267"/>
      <c r="HD2262" s="267"/>
      <c r="HE2262" s="267"/>
      <c r="HF2262" s="267"/>
      <c r="HG2262" s="267"/>
      <c r="HH2262" s="267"/>
      <c r="HI2262" s="267"/>
      <c r="HJ2262" s="267"/>
      <c r="HK2262" s="267"/>
      <c r="HL2262" s="267"/>
      <c r="HM2262" s="267"/>
      <c r="HN2262" s="267"/>
      <c r="HO2262" s="267"/>
      <c r="HP2262" s="267"/>
      <c r="HQ2262" s="267"/>
      <c r="HR2262" s="267"/>
      <c r="HS2262" s="267"/>
      <c r="HT2262" s="267"/>
      <c r="HU2262" s="267"/>
      <c r="HV2262" s="267"/>
      <c r="HW2262" s="267"/>
      <c r="HX2262" s="267"/>
      <c r="HY2262" s="267"/>
      <c r="HZ2262" s="267"/>
      <c r="IA2262" s="267"/>
      <c r="IB2262" s="267"/>
      <c r="IC2262" s="267"/>
      <c r="ID2262" s="267"/>
      <c r="IE2262" s="267"/>
      <c r="IF2262" s="267"/>
      <c r="IG2262" s="267"/>
      <c r="IH2262" s="267"/>
      <c r="II2262" s="267"/>
      <c r="IJ2262" s="267"/>
      <c r="IK2262" s="267"/>
      <c r="IL2262" s="267"/>
      <c r="IM2262" s="267"/>
      <c r="IN2262" s="267"/>
      <c r="IO2262" s="267"/>
      <c r="IP2262" s="267"/>
      <c r="IQ2262" s="267"/>
      <c r="IR2262" s="267"/>
      <c r="IS2262" s="267"/>
      <c r="IT2262" s="267"/>
      <c r="IU2262" s="267"/>
    </row>
    <row r="2263" spans="1:255" s="268" customFormat="1" ht="12.75">
      <c r="A2263" s="267"/>
      <c r="B2263" s="267"/>
      <c r="C2263" s="267"/>
      <c r="D2263" s="267"/>
      <c r="E2263" s="267"/>
      <c r="F2263" s="267"/>
      <c r="G2263" s="267"/>
      <c r="H2263" s="267"/>
      <c r="I2263" s="267"/>
      <c r="J2263" s="267"/>
      <c r="K2263" s="267"/>
      <c r="L2263" s="267"/>
      <c r="M2263" s="267"/>
      <c r="N2263" s="267"/>
      <c r="O2263" s="267"/>
      <c r="P2263" s="267"/>
      <c r="Q2263" s="267"/>
      <c r="R2263" s="267"/>
      <c r="S2263" s="267"/>
      <c r="T2263" s="267"/>
      <c r="U2263" s="267"/>
      <c r="V2263" s="267"/>
      <c r="W2263" s="267"/>
      <c r="X2263" s="267"/>
      <c r="Y2263" s="267"/>
      <c r="Z2263" s="267"/>
      <c r="AA2263" s="267"/>
      <c r="AB2263" s="267"/>
      <c r="AC2263" s="267"/>
      <c r="AD2263" s="267"/>
      <c r="AE2263" s="267"/>
      <c r="AF2263" s="267"/>
      <c r="AG2263" s="267"/>
      <c r="AH2263" s="267"/>
      <c r="AI2263" s="267"/>
      <c r="AJ2263" s="267"/>
      <c r="AK2263" s="267"/>
      <c r="AL2263" s="267"/>
      <c r="AM2263" s="267"/>
      <c r="AN2263" s="267"/>
      <c r="AO2263" s="267"/>
      <c r="AP2263" s="267"/>
      <c r="AQ2263" s="267"/>
      <c r="AR2263" s="267"/>
      <c r="AS2263" s="267"/>
      <c r="AT2263" s="267"/>
      <c r="AU2263" s="267"/>
      <c r="AV2263" s="267"/>
      <c r="AW2263" s="267"/>
      <c r="AX2263" s="267"/>
      <c r="AY2263" s="267"/>
      <c r="AZ2263" s="267"/>
      <c r="BA2263" s="267"/>
      <c r="BB2263" s="267"/>
      <c r="BC2263" s="267"/>
      <c r="BD2263" s="267"/>
      <c r="BE2263" s="267"/>
      <c r="BF2263" s="267"/>
      <c r="BG2263" s="267"/>
      <c r="BH2263" s="267"/>
      <c r="BI2263" s="267"/>
      <c r="BJ2263" s="267"/>
      <c r="BK2263" s="267"/>
      <c r="BL2263" s="267"/>
      <c r="BM2263" s="267"/>
      <c r="BN2263" s="267"/>
      <c r="BO2263" s="267"/>
      <c r="BP2263" s="267"/>
      <c r="BQ2263" s="267"/>
      <c r="BR2263" s="267"/>
      <c r="BS2263" s="267"/>
      <c r="BT2263" s="267"/>
      <c r="BU2263" s="267"/>
      <c r="BV2263" s="267"/>
      <c r="BW2263" s="267"/>
      <c r="BX2263" s="267"/>
      <c r="BY2263" s="267"/>
      <c r="BZ2263" s="267"/>
      <c r="CA2263" s="267"/>
      <c r="CB2263" s="267"/>
      <c r="CC2263" s="267"/>
      <c r="CD2263" s="267"/>
      <c r="CE2263" s="267"/>
      <c r="CF2263" s="267"/>
      <c r="CG2263" s="267"/>
      <c r="CH2263" s="267"/>
      <c r="CI2263" s="267"/>
      <c r="CJ2263" s="267"/>
      <c r="CK2263" s="267"/>
      <c r="CL2263" s="267"/>
      <c r="CM2263" s="267"/>
      <c r="CN2263" s="267"/>
      <c r="CO2263" s="267"/>
      <c r="CP2263" s="267"/>
      <c r="CQ2263" s="267"/>
      <c r="CR2263" s="267"/>
      <c r="CS2263" s="267"/>
      <c r="CT2263" s="267"/>
      <c r="CU2263" s="267"/>
      <c r="CV2263" s="267"/>
      <c r="CW2263" s="267"/>
      <c r="CX2263" s="267"/>
      <c r="CY2263" s="267"/>
      <c r="CZ2263" s="267"/>
      <c r="DA2263" s="267"/>
      <c r="DB2263" s="267"/>
      <c r="DC2263" s="267"/>
      <c r="DD2263" s="267"/>
      <c r="DE2263" s="267"/>
      <c r="DF2263" s="267"/>
      <c r="DG2263" s="267"/>
      <c r="DH2263" s="267"/>
      <c r="DI2263" s="267"/>
      <c r="DJ2263" s="267"/>
      <c r="DK2263" s="267"/>
      <c r="DL2263" s="267"/>
      <c r="DM2263" s="267"/>
      <c r="DN2263" s="267"/>
      <c r="DO2263" s="267"/>
      <c r="DP2263" s="267"/>
      <c r="DQ2263" s="267"/>
      <c r="DR2263" s="267"/>
      <c r="DS2263" s="267"/>
      <c r="DT2263" s="267"/>
      <c r="DU2263" s="267"/>
      <c r="DV2263" s="267"/>
      <c r="DW2263" s="267"/>
      <c r="DX2263" s="267"/>
      <c r="DY2263" s="267"/>
      <c r="DZ2263" s="267"/>
      <c r="EA2263" s="267"/>
      <c r="EB2263" s="267"/>
      <c r="EC2263" s="267"/>
      <c r="ED2263" s="267"/>
      <c r="EE2263" s="267"/>
      <c r="EF2263" s="267"/>
      <c r="EG2263" s="267"/>
      <c r="EH2263" s="267"/>
      <c r="EI2263" s="267"/>
      <c r="EJ2263" s="267"/>
      <c r="EK2263" s="267"/>
      <c r="EL2263" s="267"/>
      <c r="EM2263" s="267"/>
      <c r="EN2263" s="267"/>
      <c r="EO2263" s="267"/>
      <c r="EP2263" s="267"/>
      <c r="EQ2263" s="267"/>
      <c r="ER2263" s="267"/>
      <c r="ES2263" s="267"/>
      <c r="ET2263" s="267"/>
      <c r="EU2263" s="267"/>
      <c r="EV2263" s="267"/>
      <c r="EW2263" s="267"/>
      <c r="EX2263" s="267"/>
      <c r="EY2263" s="267"/>
      <c r="EZ2263" s="267"/>
      <c r="FA2263" s="267"/>
      <c r="FB2263" s="267"/>
      <c r="FC2263" s="267"/>
      <c r="FD2263" s="267"/>
      <c r="FE2263" s="267"/>
      <c r="FF2263" s="267"/>
      <c r="FG2263" s="267"/>
      <c r="FH2263" s="267"/>
      <c r="FI2263" s="267"/>
      <c r="FJ2263" s="267"/>
      <c r="FK2263" s="267"/>
      <c r="FL2263" s="267"/>
      <c r="FM2263" s="267"/>
      <c r="FN2263" s="267"/>
      <c r="FO2263" s="267"/>
      <c r="FP2263" s="267"/>
      <c r="FQ2263" s="267"/>
      <c r="FR2263" s="267"/>
      <c r="FS2263" s="267"/>
      <c r="FT2263" s="267"/>
      <c r="FU2263" s="267"/>
      <c r="FV2263" s="267"/>
      <c r="FW2263" s="267"/>
      <c r="FX2263" s="267"/>
      <c r="FY2263" s="267"/>
      <c r="FZ2263" s="267"/>
      <c r="GA2263" s="267"/>
      <c r="GB2263" s="267"/>
      <c r="GC2263" s="267"/>
      <c r="GD2263" s="267"/>
      <c r="GE2263" s="267"/>
      <c r="GF2263" s="267"/>
      <c r="GG2263" s="267"/>
      <c r="GH2263" s="267"/>
      <c r="GI2263" s="267"/>
      <c r="GJ2263" s="267"/>
      <c r="GK2263" s="267"/>
      <c r="GL2263" s="267"/>
      <c r="GM2263" s="267"/>
      <c r="GN2263" s="267"/>
      <c r="GO2263" s="267"/>
      <c r="GP2263" s="267"/>
      <c r="GQ2263" s="267"/>
      <c r="GR2263" s="267"/>
      <c r="GS2263" s="267"/>
      <c r="GT2263" s="267"/>
      <c r="GU2263" s="267"/>
      <c r="GV2263" s="267"/>
      <c r="GW2263" s="267"/>
      <c r="GX2263" s="267"/>
      <c r="GY2263" s="267"/>
      <c r="GZ2263" s="267"/>
      <c r="HA2263" s="267"/>
      <c r="HB2263" s="267"/>
      <c r="HC2263" s="267"/>
      <c r="HD2263" s="267"/>
      <c r="HE2263" s="267"/>
      <c r="HF2263" s="267"/>
      <c r="HG2263" s="267"/>
      <c r="HH2263" s="267"/>
      <c r="HI2263" s="267"/>
      <c r="HJ2263" s="267"/>
      <c r="HK2263" s="267"/>
      <c r="HL2263" s="267"/>
      <c r="HM2263" s="267"/>
      <c r="HN2263" s="267"/>
      <c r="HO2263" s="267"/>
      <c r="HP2263" s="267"/>
      <c r="HQ2263" s="267"/>
      <c r="HR2263" s="267"/>
      <c r="HS2263" s="267"/>
      <c r="HT2263" s="267"/>
      <c r="HU2263" s="267"/>
      <c r="HV2263" s="267"/>
      <c r="HW2263" s="267"/>
      <c r="HX2263" s="267"/>
      <c r="HY2263" s="267"/>
      <c r="HZ2263" s="267"/>
      <c r="IA2263" s="267"/>
      <c r="IB2263" s="267"/>
      <c r="IC2263" s="267"/>
      <c r="ID2263" s="267"/>
      <c r="IE2263" s="267"/>
      <c r="IF2263" s="267"/>
      <c r="IG2263" s="267"/>
      <c r="IH2263" s="267"/>
      <c r="II2263" s="267"/>
      <c r="IJ2263" s="267"/>
      <c r="IK2263" s="267"/>
      <c r="IL2263" s="267"/>
      <c r="IM2263" s="267"/>
      <c r="IN2263" s="267"/>
      <c r="IO2263" s="267"/>
      <c r="IP2263" s="267"/>
      <c r="IQ2263" s="267"/>
      <c r="IR2263" s="267"/>
      <c r="IS2263" s="267"/>
      <c r="IT2263" s="267"/>
      <c r="IU2263" s="267"/>
    </row>
    <row r="2264" spans="1:255" s="268" customFormat="1" ht="12.75">
      <c r="A2264" s="267"/>
      <c r="B2264" s="267"/>
      <c r="C2264" s="267"/>
      <c r="D2264" s="267"/>
      <c r="E2264" s="267"/>
      <c r="F2264" s="267"/>
      <c r="G2264" s="267"/>
      <c r="H2264" s="267"/>
      <c r="I2264" s="267"/>
      <c r="J2264" s="267"/>
      <c r="K2264" s="267"/>
      <c r="L2264" s="267"/>
      <c r="M2264" s="267"/>
      <c r="N2264" s="267"/>
      <c r="O2264" s="267"/>
      <c r="P2264" s="267"/>
      <c r="Q2264" s="267"/>
      <c r="R2264" s="267"/>
      <c r="S2264" s="267"/>
      <c r="T2264" s="267"/>
      <c r="U2264" s="267"/>
      <c r="V2264" s="267"/>
      <c r="W2264" s="267"/>
      <c r="X2264" s="267"/>
      <c r="Y2264" s="267"/>
      <c r="Z2264" s="267"/>
      <c r="AA2264" s="267"/>
      <c r="AB2264" s="267"/>
      <c r="AC2264" s="267"/>
      <c r="AD2264" s="267"/>
      <c r="AE2264" s="267"/>
      <c r="AF2264" s="267"/>
      <c r="AG2264" s="267"/>
      <c r="AH2264" s="267"/>
      <c r="AI2264" s="267"/>
      <c r="AJ2264" s="267"/>
      <c r="AK2264" s="267"/>
      <c r="AL2264" s="267"/>
      <c r="AM2264" s="267"/>
      <c r="AN2264" s="267"/>
      <c r="AO2264" s="267"/>
      <c r="AP2264" s="267"/>
      <c r="AQ2264" s="267"/>
      <c r="AR2264" s="267"/>
      <c r="AS2264" s="267"/>
      <c r="AT2264" s="267"/>
      <c r="AU2264" s="267"/>
      <c r="AV2264" s="267"/>
      <c r="AW2264" s="267"/>
      <c r="AX2264" s="267"/>
      <c r="AY2264" s="267"/>
      <c r="AZ2264" s="267"/>
      <c r="BA2264" s="267"/>
      <c r="BB2264" s="267"/>
      <c r="BC2264" s="267"/>
      <c r="BD2264" s="267"/>
      <c r="BE2264" s="267"/>
      <c r="BF2264" s="267"/>
      <c r="BG2264" s="267"/>
      <c r="BH2264" s="267"/>
      <c r="BI2264" s="267"/>
      <c r="BJ2264" s="267"/>
      <c r="BK2264" s="267"/>
      <c r="BL2264" s="267"/>
      <c r="BM2264" s="267"/>
      <c r="BN2264" s="267"/>
      <c r="BO2264" s="267"/>
      <c r="BP2264" s="267"/>
      <c r="BQ2264" s="267"/>
      <c r="BR2264" s="267"/>
      <c r="BS2264" s="267"/>
      <c r="BT2264" s="267"/>
      <c r="BU2264" s="267"/>
      <c r="BV2264" s="267"/>
      <c r="BW2264" s="267"/>
      <c r="BX2264" s="267"/>
      <c r="BY2264" s="267"/>
      <c r="BZ2264" s="267"/>
      <c r="CA2264" s="267"/>
      <c r="CB2264" s="267"/>
      <c r="CC2264" s="267"/>
      <c r="CD2264" s="267"/>
      <c r="CE2264" s="267"/>
      <c r="CF2264" s="267"/>
      <c r="CG2264" s="267"/>
      <c r="CH2264" s="267"/>
      <c r="CI2264" s="267"/>
      <c r="CJ2264" s="267"/>
      <c r="CK2264" s="267"/>
      <c r="CL2264" s="267"/>
      <c r="CM2264" s="267"/>
      <c r="CN2264" s="267"/>
      <c r="CO2264" s="267"/>
      <c r="CP2264" s="267"/>
      <c r="CQ2264" s="267"/>
      <c r="CR2264" s="267"/>
      <c r="CS2264" s="267"/>
      <c r="CT2264" s="267"/>
      <c r="CU2264" s="267"/>
      <c r="CV2264" s="267"/>
      <c r="CW2264" s="267"/>
      <c r="CX2264" s="267"/>
      <c r="CY2264" s="267"/>
      <c r="CZ2264" s="267"/>
      <c r="DA2264" s="267"/>
      <c r="DB2264" s="267"/>
      <c r="DC2264" s="267"/>
      <c r="DD2264" s="267"/>
      <c r="DE2264" s="267"/>
      <c r="DF2264" s="267"/>
      <c r="DG2264" s="267"/>
      <c r="DH2264" s="267"/>
      <c r="DI2264" s="267"/>
      <c r="DJ2264" s="267"/>
      <c r="DK2264" s="267"/>
      <c r="DL2264" s="267"/>
      <c r="DM2264" s="267"/>
      <c r="DN2264" s="267"/>
      <c r="DO2264" s="267"/>
      <c r="DP2264" s="267"/>
      <c r="DQ2264" s="267"/>
      <c r="DR2264" s="267"/>
      <c r="DS2264" s="267"/>
      <c r="DT2264" s="267"/>
      <c r="DU2264" s="267"/>
      <c r="DV2264" s="267"/>
      <c r="DW2264" s="267"/>
      <c r="DX2264" s="267"/>
      <c r="DY2264" s="267"/>
      <c r="DZ2264" s="267"/>
      <c r="EA2264" s="267"/>
      <c r="EB2264" s="267"/>
      <c r="EC2264" s="267"/>
      <c r="ED2264" s="267"/>
      <c r="EE2264" s="267"/>
      <c r="EF2264" s="267"/>
      <c r="EG2264" s="267"/>
      <c r="EH2264" s="267"/>
      <c r="EI2264" s="267"/>
      <c r="EJ2264" s="267"/>
      <c r="EK2264" s="267"/>
      <c r="EL2264" s="267"/>
      <c r="EM2264" s="267"/>
      <c r="EN2264" s="267"/>
      <c r="EO2264" s="267"/>
      <c r="EP2264" s="267"/>
      <c r="EQ2264" s="267"/>
      <c r="ER2264" s="267"/>
      <c r="ES2264" s="267"/>
      <c r="ET2264" s="267"/>
      <c r="EU2264" s="267"/>
      <c r="EV2264" s="267"/>
      <c r="EW2264" s="267"/>
      <c r="EX2264" s="267"/>
      <c r="EY2264" s="267"/>
      <c r="EZ2264" s="267"/>
      <c r="FA2264" s="267"/>
      <c r="FB2264" s="267"/>
      <c r="FC2264" s="267"/>
      <c r="FD2264" s="267"/>
      <c r="FE2264" s="267"/>
      <c r="FF2264" s="267"/>
      <c r="FG2264" s="267"/>
      <c r="FH2264" s="267"/>
      <c r="FI2264" s="267"/>
      <c r="FJ2264" s="267"/>
      <c r="FK2264" s="267"/>
      <c r="FL2264" s="267"/>
      <c r="FM2264" s="267"/>
      <c r="FN2264" s="267"/>
      <c r="FO2264" s="267"/>
      <c r="FP2264" s="267"/>
      <c r="FQ2264" s="267"/>
      <c r="FR2264" s="267"/>
      <c r="FS2264" s="267"/>
      <c r="FT2264" s="267"/>
      <c r="FU2264" s="267"/>
      <c r="FV2264" s="267"/>
      <c r="FW2264" s="267"/>
      <c r="FX2264" s="267"/>
      <c r="FY2264" s="267"/>
      <c r="FZ2264" s="267"/>
      <c r="GA2264" s="267"/>
      <c r="GB2264" s="267"/>
      <c r="GC2264" s="267"/>
      <c r="GD2264" s="267"/>
      <c r="GE2264" s="267"/>
      <c r="GF2264" s="267"/>
      <c r="GG2264" s="267"/>
      <c r="GH2264" s="267"/>
      <c r="GI2264" s="267"/>
      <c r="GJ2264" s="267"/>
      <c r="GK2264" s="267"/>
      <c r="GL2264" s="267"/>
      <c r="GM2264" s="267"/>
      <c r="GN2264" s="267"/>
      <c r="GO2264" s="267"/>
      <c r="GP2264" s="267"/>
      <c r="GQ2264" s="267"/>
      <c r="GR2264" s="267"/>
      <c r="GS2264" s="267"/>
      <c r="GT2264" s="267"/>
      <c r="GU2264" s="267"/>
      <c r="GV2264" s="267"/>
      <c r="GW2264" s="267"/>
      <c r="GX2264" s="267"/>
      <c r="GY2264" s="267"/>
      <c r="GZ2264" s="267"/>
      <c r="HA2264" s="267"/>
      <c r="HB2264" s="267"/>
      <c r="HC2264" s="267"/>
      <c r="HD2264" s="267"/>
      <c r="HE2264" s="267"/>
      <c r="HF2264" s="267"/>
      <c r="HG2264" s="267"/>
      <c r="HH2264" s="267"/>
      <c r="HI2264" s="267"/>
      <c r="HJ2264" s="267"/>
      <c r="HK2264" s="267"/>
      <c r="HL2264" s="267"/>
      <c r="HM2264" s="267"/>
      <c r="HN2264" s="267"/>
      <c r="HO2264" s="267"/>
      <c r="HP2264" s="267"/>
      <c r="HQ2264" s="267"/>
      <c r="HR2264" s="267"/>
      <c r="HS2264" s="267"/>
      <c r="HT2264" s="267"/>
      <c r="HU2264" s="267"/>
      <c r="HV2264" s="267"/>
      <c r="HW2264" s="267"/>
      <c r="HX2264" s="267"/>
      <c r="HY2264" s="267"/>
      <c r="HZ2264" s="267"/>
      <c r="IA2264" s="267"/>
      <c r="IB2264" s="267"/>
      <c r="IC2264" s="267"/>
      <c r="ID2264" s="267"/>
      <c r="IE2264" s="267"/>
      <c r="IF2264" s="267"/>
      <c r="IG2264" s="267"/>
      <c r="IH2264" s="267"/>
      <c r="II2264" s="267"/>
      <c r="IJ2264" s="267"/>
      <c r="IK2264" s="267"/>
      <c r="IL2264" s="267"/>
      <c r="IM2264" s="267"/>
      <c r="IN2264" s="267"/>
      <c r="IO2264" s="267"/>
      <c r="IP2264" s="267"/>
      <c r="IQ2264" s="267"/>
      <c r="IR2264" s="267"/>
      <c r="IS2264" s="267"/>
      <c r="IT2264" s="267"/>
      <c r="IU2264" s="267"/>
    </row>
    <row r="2265" spans="1:255" s="268" customFormat="1" ht="12.75">
      <c r="A2265" s="267"/>
      <c r="B2265" s="267"/>
      <c r="C2265" s="267"/>
      <c r="D2265" s="267"/>
      <c r="E2265" s="267"/>
      <c r="F2265" s="267"/>
      <c r="G2265" s="267"/>
      <c r="H2265" s="267"/>
      <c r="I2265" s="267"/>
      <c r="J2265" s="267"/>
      <c r="K2265" s="267"/>
      <c r="L2265" s="267"/>
      <c r="M2265" s="267"/>
      <c r="N2265" s="267"/>
      <c r="O2265" s="267"/>
      <c r="P2265" s="267"/>
      <c r="Q2265" s="267"/>
      <c r="R2265" s="267"/>
      <c r="S2265" s="267"/>
      <c r="T2265" s="267"/>
      <c r="U2265" s="267"/>
      <c r="V2265" s="267"/>
      <c r="W2265" s="267"/>
      <c r="X2265" s="267"/>
      <c r="Y2265" s="267"/>
      <c r="Z2265" s="267"/>
      <c r="AA2265" s="267"/>
      <c r="AB2265" s="267"/>
      <c r="AC2265" s="267"/>
      <c r="AD2265" s="267"/>
      <c r="AE2265" s="267"/>
      <c r="AF2265" s="267"/>
      <c r="AG2265" s="267"/>
      <c r="AH2265" s="267"/>
      <c r="AI2265" s="267"/>
      <c r="AJ2265" s="267"/>
      <c r="AK2265" s="267"/>
      <c r="AL2265" s="267"/>
      <c r="AM2265" s="267"/>
      <c r="AN2265" s="267"/>
      <c r="AO2265" s="267"/>
      <c r="AP2265" s="267"/>
      <c r="AQ2265" s="267"/>
      <c r="AR2265" s="267"/>
      <c r="AS2265" s="267"/>
      <c r="AT2265" s="267"/>
      <c r="AU2265" s="267"/>
      <c r="AV2265" s="267"/>
      <c r="AW2265" s="267"/>
      <c r="AX2265" s="267"/>
      <c r="AY2265" s="267"/>
      <c r="AZ2265" s="267"/>
      <c r="BA2265" s="267"/>
      <c r="BB2265" s="267"/>
      <c r="BC2265" s="267"/>
      <c r="BD2265" s="267"/>
      <c r="BE2265" s="267"/>
      <c r="BF2265" s="267"/>
      <c r="BG2265" s="267"/>
      <c r="BH2265" s="267"/>
      <c r="BI2265" s="267"/>
      <c r="BJ2265" s="267"/>
      <c r="BK2265" s="267"/>
      <c r="BL2265" s="267"/>
      <c r="BM2265" s="267"/>
      <c r="BN2265" s="267"/>
      <c r="BO2265" s="267"/>
      <c r="BP2265" s="267"/>
      <c r="BQ2265" s="267"/>
      <c r="BR2265" s="267"/>
      <c r="BS2265" s="267"/>
      <c r="BT2265" s="267"/>
      <c r="BU2265" s="267"/>
      <c r="BV2265" s="267"/>
      <c r="BW2265" s="267"/>
      <c r="BX2265" s="267"/>
      <c r="BY2265" s="267"/>
      <c r="BZ2265" s="267"/>
      <c r="CA2265" s="267"/>
      <c r="CB2265" s="267"/>
      <c r="CC2265" s="267"/>
      <c r="CD2265" s="267"/>
      <c r="CE2265" s="267"/>
      <c r="CF2265" s="267"/>
      <c r="CG2265" s="267"/>
      <c r="CH2265" s="267"/>
      <c r="CI2265" s="267"/>
      <c r="CJ2265" s="267"/>
      <c r="CK2265" s="267"/>
      <c r="CL2265" s="267"/>
      <c r="CM2265" s="267"/>
      <c r="CN2265" s="267"/>
      <c r="CO2265" s="267"/>
      <c r="CP2265" s="267"/>
      <c r="CQ2265" s="267"/>
      <c r="CR2265" s="267"/>
      <c r="CS2265" s="267"/>
      <c r="CT2265" s="267"/>
      <c r="CU2265" s="267"/>
      <c r="CV2265" s="267"/>
      <c r="CW2265" s="267"/>
      <c r="CX2265" s="267"/>
      <c r="CY2265" s="267"/>
      <c r="CZ2265" s="267"/>
      <c r="DA2265" s="267"/>
      <c r="DB2265" s="267"/>
      <c r="DC2265" s="267"/>
      <c r="DD2265" s="267"/>
      <c r="DE2265" s="267"/>
      <c r="DF2265" s="267"/>
      <c r="DG2265" s="267"/>
      <c r="DH2265" s="267"/>
      <c r="DI2265" s="267"/>
      <c r="DJ2265" s="267"/>
      <c r="DK2265" s="267"/>
      <c r="DL2265" s="267"/>
      <c r="DM2265" s="267"/>
      <c r="DN2265" s="267"/>
      <c r="DO2265" s="267"/>
      <c r="DP2265" s="267"/>
      <c r="DQ2265" s="267"/>
      <c r="DR2265" s="267"/>
      <c r="DS2265" s="267"/>
      <c r="DT2265" s="267"/>
      <c r="DU2265" s="267"/>
      <c r="DV2265" s="267"/>
      <c r="DW2265" s="267"/>
      <c r="DX2265" s="267"/>
      <c r="DY2265" s="267"/>
      <c r="DZ2265" s="267"/>
      <c r="EA2265" s="267"/>
      <c r="EB2265" s="267"/>
      <c r="EC2265" s="267"/>
      <c r="ED2265" s="267"/>
      <c r="EE2265" s="267"/>
      <c r="EF2265" s="267"/>
      <c r="EG2265" s="267"/>
      <c r="EH2265" s="267"/>
      <c r="EI2265" s="267"/>
      <c r="EJ2265" s="267"/>
      <c r="EK2265" s="267"/>
      <c r="EL2265" s="267"/>
      <c r="EM2265" s="267"/>
      <c r="EN2265" s="267"/>
      <c r="EO2265" s="267"/>
      <c r="EP2265" s="267"/>
      <c r="EQ2265" s="267"/>
      <c r="ER2265" s="267"/>
      <c r="ES2265" s="267"/>
      <c r="ET2265" s="267"/>
      <c r="EU2265" s="267"/>
      <c r="EV2265" s="267"/>
      <c r="EW2265" s="267"/>
      <c r="EX2265" s="267"/>
      <c r="EY2265" s="267"/>
      <c r="EZ2265" s="267"/>
      <c r="FA2265" s="267"/>
      <c r="FB2265" s="267"/>
      <c r="FC2265" s="267"/>
      <c r="FD2265" s="267"/>
      <c r="FE2265" s="267"/>
      <c r="FF2265" s="267"/>
      <c r="FG2265" s="267"/>
      <c r="FH2265" s="267"/>
      <c r="FI2265" s="267"/>
      <c r="FJ2265" s="267"/>
      <c r="FK2265" s="267"/>
      <c r="FL2265" s="267"/>
      <c r="FM2265" s="267"/>
      <c r="FN2265" s="267"/>
      <c r="FO2265" s="267"/>
      <c r="FP2265" s="267"/>
      <c r="FQ2265" s="267"/>
      <c r="FR2265" s="267"/>
      <c r="FS2265" s="267"/>
      <c r="FT2265" s="267"/>
      <c r="FU2265" s="267"/>
      <c r="FV2265" s="267"/>
      <c r="FW2265" s="267"/>
      <c r="FX2265" s="267"/>
      <c r="FY2265" s="267"/>
      <c r="FZ2265" s="267"/>
      <c r="GA2265" s="267"/>
      <c r="GB2265" s="267"/>
      <c r="GC2265" s="267"/>
      <c r="GD2265" s="267"/>
      <c r="GE2265" s="267"/>
      <c r="GF2265" s="267"/>
      <c r="GG2265" s="267"/>
      <c r="GH2265" s="267"/>
      <c r="GI2265" s="267"/>
      <c r="GJ2265" s="267"/>
      <c r="GK2265" s="267"/>
      <c r="GL2265" s="267"/>
      <c r="GM2265" s="267"/>
      <c r="GN2265" s="267"/>
      <c r="GO2265" s="267"/>
      <c r="GP2265" s="267"/>
      <c r="GQ2265" s="267"/>
      <c r="GR2265" s="267"/>
      <c r="GS2265" s="267"/>
      <c r="GT2265" s="267"/>
      <c r="GU2265" s="267"/>
      <c r="GV2265" s="267"/>
      <c r="GW2265" s="267"/>
      <c r="GX2265" s="267"/>
      <c r="GY2265" s="267"/>
      <c r="GZ2265" s="267"/>
      <c r="HA2265" s="267"/>
      <c r="HB2265" s="267"/>
      <c r="HC2265" s="267"/>
      <c r="HD2265" s="267"/>
      <c r="HE2265" s="267"/>
      <c r="HF2265" s="267"/>
      <c r="HG2265" s="267"/>
      <c r="HH2265" s="267"/>
      <c r="HI2265" s="267"/>
      <c r="HJ2265" s="267"/>
      <c r="HK2265" s="267"/>
      <c r="HL2265" s="267"/>
      <c r="HM2265" s="267"/>
      <c r="HN2265" s="267"/>
      <c r="HO2265" s="267"/>
      <c r="HP2265" s="267"/>
      <c r="HQ2265" s="267"/>
      <c r="HR2265" s="267"/>
      <c r="HS2265" s="267"/>
      <c r="HT2265" s="267"/>
      <c r="HU2265" s="267"/>
      <c r="HV2265" s="267"/>
      <c r="HW2265" s="267"/>
      <c r="HX2265" s="267"/>
      <c r="HY2265" s="267"/>
      <c r="HZ2265" s="267"/>
      <c r="IA2265" s="267"/>
      <c r="IB2265" s="267"/>
      <c r="IC2265" s="267"/>
      <c r="ID2265" s="267"/>
      <c r="IE2265" s="267"/>
      <c r="IF2265" s="267"/>
      <c r="IG2265" s="267"/>
      <c r="IH2265" s="267"/>
      <c r="II2265" s="267"/>
      <c r="IJ2265" s="267"/>
      <c r="IK2265" s="267"/>
      <c r="IL2265" s="267"/>
      <c r="IM2265" s="267"/>
      <c r="IN2265" s="267"/>
      <c r="IO2265" s="267"/>
      <c r="IP2265" s="267"/>
      <c r="IQ2265" s="267"/>
      <c r="IR2265" s="267"/>
      <c r="IS2265" s="267"/>
      <c r="IT2265" s="267"/>
      <c r="IU2265" s="267"/>
    </row>
    <row r="2266" spans="1:255" s="268" customFormat="1" ht="12.75">
      <c r="A2266" s="267"/>
      <c r="B2266" s="267"/>
      <c r="C2266" s="267"/>
      <c r="D2266" s="267"/>
      <c r="E2266" s="267"/>
      <c r="F2266" s="267"/>
      <c r="G2266" s="267"/>
      <c r="H2266" s="267"/>
      <c r="I2266" s="267"/>
      <c r="J2266" s="267"/>
      <c r="K2266" s="267"/>
      <c r="L2266" s="267"/>
      <c r="M2266" s="267"/>
      <c r="N2266" s="267"/>
      <c r="O2266" s="267"/>
      <c r="P2266" s="267"/>
      <c r="Q2266" s="267"/>
      <c r="R2266" s="267"/>
      <c r="S2266" s="267"/>
      <c r="T2266" s="267"/>
      <c r="U2266" s="267"/>
      <c r="V2266" s="267"/>
      <c r="W2266" s="267"/>
      <c r="X2266" s="267"/>
      <c r="Y2266" s="267"/>
      <c r="Z2266" s="267"/>
      <c r="AA2266" s="267"/>
      <c r="AB2266" s="267"/>
      <c r="AC2266" s="267"/>
      <c r="AD2266" s="267"/>
      <c r="AE2266" s="267"/>
      <c r="AF2266" s="267"/>
      <c r="AG2266" s="267"/>
      <c r="AH2266" s="267"/>
      <c r="AI2266" s="267"/>
      <c r="AJ2266" s="267"/>
      <c r="AK2266" s="267"/>
      <c r="AL2266" s="267"/>
      <c r="AM2266" s="267"/>
      <c r="AN2266" s="267"/>
      <c r="AO2266" s="267"/>
      <c r="AP2266" s="267"/>
      <c r="AQ2266" s="267"/>
      <c r="AR2266" s="267"/>
      <c r="AS2266" s="267"/>
      <c r="AT2266" s="267"/>
      <c r="AU2266" s="267"/>
      <c r="AV2266" s="267"/>
      <c r="AW2266" s="267"/>
      <c r="AX2266" s="267"/>
      <c r="AY2266" s="267"/>
      <c r="AZ2266" s="267"/>
      <c r="BA2266" s="267"/>
      <c r="BB2266" s="267"/>
      <c r="BC2266" s="267"/>
      <c r="BD2266" s="267"/>
      <c r="BE2266" s="267"/>
      <c r="BF2266" s="267"/>
      <c r="BG2266" s="267"/>
      <c r="BH2266" s="267"/>
      <c r="BI2266" s="267"/>
      <c r="BJ2266" s="267"/>
      <c r="BK2266" s="267"/>
      <c r="BL2266" s="267"/>
      <c r="BM2266" s="267"/>
      <c r="BN2266" s="267"/>
      <c r="BO2266" s="267"/>
      <c r="BP2266" s="267"/>
      <c r="BQ2266" s="267"/>
      <c r="BR2266" s="267"/>
      <c r="BS2266" s="267"/>
      <c r="BT2266" s="267"/>
      <c r="BU2266" s="267"/>
      <c r="BV2266" s="267"/>
      <c r="BW2266" s="267"/>
      <c r="BX2266" s="267"/>
      <c r="BY2266" s="267"/>
      <c r="BZ2266" s="267"/>
      <c r="CA2266" s="267"/>
      <c r="CB2266" s="267"/>
      <c r="CC2266" s="267"/>
      <c r="CD2266" s="267"/>
      <c r="CE2266" s="267"/>
      <c r="CF2266" s="267"/>
      <c r="CG2266" s="267"/>
      <c r="CH2266" s="267"/>
      <c r="CI2266" s="267"/>
      <c r="CJ2266" s="267"/>
      <c r="CK2266" s="267"/>
      <c r="CL2266" s="267"/>
      <c r="CM2266" s="267"/>
      <c r="CN2266" s="267"/>
      <c r="CO2266" s="267"/>
      <c r="CP2266" s="267"/>
      <c r="CQ2266" s="267"/>
      <c r="CR2266" s="267"/>
      <c r="CS2266" s="267"/>
      <c r="CT2266" s="267"/>
      <c r="CU2266" s="267"/>
      <c r="CV2266" s="267"/>
      <c r="CW2266" s="267"/>
      <c r="CX2266" s="267"/>
      <c r="CY2266" s="267"/>
      <c r="CZ2266" s="267"/>
      <c r="DA2266" s="267"/>
      <c r="DB2266" s="267"/>
      <c r="DC2266" s="267"/>
      <c r="DD2266" s="267"/>
      <c r="DE2266" s="267"/>
      <c r="DF2266" s="267"/>
      <c r="DG2266" s="267"/>
      <c r="DH2266" s="267"/>
      <c r="DI2266" s="267"/>
      <c r="DJ2266" s="267"/>
      <c r="DK2266" s="267"/>
      <c r="DL2266" s="267"/>
      <c r="DM2266" s="267"/>
      <c r="DN2266" s="267"/>
      <c r="DO2266" s="267"/>
      <c r="DP2266" s="267"/>
      <c r="DQ2266" s="267"/>
      <c r="DR2266" s="267"/>
      <c r="DS2266" s="267"/>
      <c r="DT2266" s="267"/>
      <c r="DU2266" s="267"/>
      <c r="DV2266" s="267"/>
      <c r="DW2266" s="267"/>
      <c r="DX2266" s="267"/>
      <c r="DY2266" s="267"/>
      <c r="DZ2266" s="267"/>
      <c r="EA2266" s="267"/>
      <c r="EB2266" s="267"/>
      <c r="EC2266" s="267"/>
      <c r="ED2266" s="267"/>
      <c r="EE2266" s="267"/>
      <c r="EF2266" s="267"/>
      <c r="EG2266" s="267"/>
      <c r="EH2266" s="267"/>
      <c r="EI2266" s="267"/>
      <c r="EJ2266" s="267"/>
      <c r="EK2266" s="267"/>
      <c r="EL2266" s="267"/>
      <c r="EM2266" s="267"/>
      <c r="EN2266" s="267"/>
      <c r="EO2266" s="267"/>
      <c r="EP2266" s="267"/>
      <c r="EQ2266" s="267"/>
      <c r="ER2266" s="267"/>
      <c r="ES2266" s="267"/>
      <c r="ET2266" s="267"/>
      <c r="EU2266" s="267"/>
      <c r="EV2266" s="267"/>
      <c r="EW2266" s="267"/>
      <c r="EX2266" s="267"/>
      <c r="EY2266" s="267"/>
      <c r="EZ2266" s="267"/>
      <c r="FA2266" s="267"/>
      <c r="FB2266" s="267"/>
      <c r="FC2266" s="267"/>
      <c r="FD2266" s="267"/>
      <c r="FE2266" s="267"/>
      <c r="FF2266" s="267"/>
      <c r="FG2266" s="267"/>
      <c r="FH2266" s="267"/>
      <c r="FI2266" s="267"/>
      <c r="FJ2266" s="267"/>
      <c r="FK2266" s="267"/>
      <c r="FL2266" s="267"/>
      <c r="FM2266" s="267"/>
      <c r="FN2266" s="267"/>
      <c r="FO2266" s="267"/>
      <c r="FP2266" s="267"/>
      <c r="FQ2266" s="267"/>
      <c r="FR2266" s="267"/>
      <c r="FS2266" s="267"/>
      <c r="FT2266" s="267"/>
      <c r="FU2266" s="267"/>
      <c r="FV2266" s="267"/>
      <c r="FW2266" s="267"/>
      <c r="FX2266" s="267"/>
      <c r="FY2266" s="267"/>
      <c r="FZ2266" s="267"/>
      <c r="GA2266" s="267"/>
      <c r="GB2266" s="267"/>
      <c r="GC2266" s="267"/>
      <c r="GD2266" s="267"/>
      <c r="GE2266" s="267"/>
      <c r="GF2266" s="267"/>
      <c r="GG2266" s="267"/>
      <c r="GH2266" s="267"/>
      <c r="GI2266" s="267"/>
      <c r="GJ2266" s="267"/>
      <c r="GK2266" s="267"/>
      <c r="GL2266" s="267"/>
      <c r="GM2266" s="267"/>
      <c r="GN2266" s="267"/>
      <c r="GO2266" s="267"/>
      <c r="GP2266" s="267"/>
      <c r="GQ2266" s="267"/>
      <c r="GR2266" s="267"/>
      <c r="GS2266" s="267"/>
      <c r="GT2266" s="267"/>
      <c r="GU2266" s="267"/>
      <c r="GV2266" s="267"/>
      <c r="GW2266" s="267"/>
      <c r="GX2266" s="267"/>
      <c r="GY2266" s="267"/>
      <c r="GZ2266" s="267"/>
      <c r="HA2266" s="267"/>
      <c r="HB2266" s="267"/>
      <c r="HC2266" s="267"/>
      <c r="HD2266" s="267"/>
      <c r="HE2266" s="267"/>
      <c r="HF2266" s="267"/>
      <c r="HG2266" s="267"/>
      <c r="HH2266" s="267"/>
      <c r="HI2266" s="267"/>
      <c r="HJ2266" s="267"/>
      <c r="HK2266" s="267"/>
      <c r="HL2266" s="267"/>
      <c r="HM2266" s="267"/>
      <c r="HN2266" s="267"/>
      <c r="HO2266" s="267"/>
      <c r="HP2266" s="267"/>
      <c r="HQ2266" s="267"/>
      <c r="HR2266" s="267"/>
      <c r="HS2266" s="267"/>
      <c r="HT2266" s="267"/>
      <c r="HU2266" s="267"/>
      <c r="HV2266" s="267"/>
      <c r="HW2266" s="267"/>
      <c r="HX2266" s="267"/>
      <c r="HY2266" s="267"/>
      <c r="HZ2266" s="267"/>
      <c r="IA2266" s="267"/>
      <c r="IB2266" s="267"/>
      <c r="IC2266" s="267"/>
      <c r="ID2266" s="267"/>
      <c r="IE2266" s="267"/>
      <c r="IF2266" s="267"/>
      <c r="IG2266" s="267"/>
      <c r="IH2266" s="267"/>
      <c r="II2266" s="267"/>
      <c r="IJ2266" s="267"/>
      <c r="IK2266" s="267"/>
      <c r="IL2266" s="267"/>
      <c r="IM2266" s="267"/>
      <c r="IN2266" s="267"/>
      <c r="IO2266" s="267"/>
      <c r="IP2266" s="267"/>
      <c r="IQ2266" s="267"/>
      <c r="IR2266" s="267"/>
      <c r="IS2266" s="267"/>
      <c r="IT2266" s="267"/>
      <c r="IU2266" s="267"/>
    </row>
    <row r="2267" spans="1:255" s="268" customFormat="1" ht="12.75">
      <c r="A2267" s="267"/>
      <c r="B2267" s="267"/>
      <c r="C2267" s="267"/>
      <c r="D2267" s="267"/>
      <c r="E2267" s="267"/>
      <c r="F2267" s="267"/>
      <c r="G2267" s="267"/>
      <c r="H2267" s="267"/>
      <c r="I2267" s="267"/>
      <c r="J2267" s="267"/>
      <c r="K2267" s="267"/>
      <c r="L2267" s="267"/>
      <c r="M2267" s="267"/>
      <c r="N2267" s="267"/>
      <c r="O2267" s="267"/>
      <c r="P2267" s="267"/>
      <c r="Q2267" s="267"/>
      <c r="R2267" s="267"/>
      <c r="S2267" s="267"/>
      <c r="T2267" s="267"/>
      <c r="U2267" s="267"/>
      <c r="V2267" s="267"/>
      <c r="W2267" s="267"/>
      <c r="X2267" s="267"/>
      <c r="Y2267" s="267"/>
      <c r="Z2267" s="267"/>
      <c r="AA2267" s="267"/>
      <c r="AB2267" s="267"/>
      <c r="AC2267" s="267"/>
      <c r="AD2267" s="267"/>
      <c r="AE2267" s="267"/>
      <c r="AF2267" s="267"/>
      <c r="AG2267" s="267"/>
      <c r="AH2267" s="267"/>
      <c r="AI2267" s="267"/>
      <c r="AJ2267" s="267"/>
      <c r="AK2267" s="267"/>
      <c r="AL2267" s="267"/>
      <c r="AM2267" s="267"/>
      <c r="AN2267" s="267"/>
      <c r="AO2267" s="267"/>
      <c r="AP2267" s="267"/>
      <c r="AQ2267" s="267"/>
      <c r="AR2267" s="267"/>
      <c r="AS2267" s="267"/>
      <c r="AT2267" s="267"/>
      <c r="AU2267" s="267"/>
      <c r="AV2267" s="267"/>
      <c r="AW2267" s="267"/>
      <c r="AX2267" s="267"/>
      <c r="AY2267" s="267"/>
      <c r="AZ2267" s="267"/>
      <c r="BA2267" s="267"/>
      <c r="BB2267" s="267"/>
      <c r="BC2267" s="267"/>
      <c r="BD2267" s="267"/>
      <c r="BE2267" s="267"/>
      <c r="BF2267" s="267"/>
      <c r="BG2267" s="267"/>
      <c r="BH2267" s="267"/>
      <c r="BI2267" s="267"/>
      <c r="BJ2267" s="267"/>
      <c r="BK2267" s="267"/>
      <c r="BL2267" s="267"/>
      <c r="BM2267" s="267"/>
      <c r="BN2267" s="267"/>
      <c r="BO2267" s="267"/>
      <c r="BP2267" s="267"/>
      <c r="BQ2267" s="267"/>
      <c r="BR2267" s="267"/>
      <c r="BS2267" s="267"/>
      <c r="BT2267" s="267"/>
      <c r="BU2267" s="267"/>
      <c r="BV2267" s="267"/>
      <c r="BW2267" s="267"/>
      <c r="BX2267" s="267"/>
      <c r="BY2267" s="267"/>
      <c r="BZ2267" s="267"/>
      <c r="CA2267" s="267"/>
      <c r="CB2267" s="267"/>
      <c r="CC2267" s="267"/>
      <c r="CD2267" s="267"/>
      <c r="CE2267" s="267"/>
      <c r="CF2267" s="267"/>
      <c r="CG2267" s="267"/>
      <c r="CH2267" s="267"/>
      <c r="CI2267" s="267"/>
      <c r="CJ2267" s="267"/>
      <c r="CK2267" s="267"/>
      <c r="CL2267" s="267"/>
      <c r="CM2267" s="267"/>
      <c r="CN2267" s="267"/>
      <c r="CO2267" s="267"/>
      <c r="CP2267" s="267"/>
      <c r="CQ2267" s="267"/>
      <c r="CR2267" s="267"/>
      <c r="CS2267" s="267"/>
      <c r="CT2267" s="267"/>
      <c r="CU2267" s="267"/>
      <c r="CV2267" s="267"/>
      <c r="CW2267" s="267"/>
      <c r="CX2267" s="267"/>
      <c r="CY2267" s="267"/>
      <c r="CZ2267" s="267"/>
      <c r="DA2267" s="267"/>
      <c r="DB2267" s="267"/>
      <c r="DC2267" s="267"/>
      <c r="DD2267" s="267"/>
      <c r="DE2267" s="267"/>
      <c r="DF2267" s="267"/>
      <c r="DG2267" s="267"/>
      <c r="DH2267" s="267"/>
      <c r="DI2267" s="267"/>
      <c r="DJ2267" s="267"/>
      <c r="DK2267" s="267"/>
      <c r="DL2267" s="267"/>
      <c r="DM2267" s="267"/>
      <c r="DN2267" s="267"/>
      <c r="DO2267" s="267"/>
      <c r="DP2267" s="267"/>
      <c r="DQ2267" s="267"/>
      <c r="DR2267" s="267"/>
      <c r="DS2267" s="267"/>
      <c r="DT2267" s="267"/>
      <c r="DU2267" s="267"/>
      <c r="DV2267" s="267"/>
      <c r="DW2267" s="267"/>
      <c r="DX2267" s="267"/>
      <c r="DY2267" s="267"/>
      <c r="DZ2267" s="267"/>
      <c r="EA2267" s="267"/>
      <c r="EB2267" s="267"/>
      <c r="EC2267" s="267"/>
      <c r="ED2267" s="267"/>
      <c r="EE2267" s="267"/>
      <c r="EF2267" s="267"/>
      <c r="EG2267" s="267"/>
      <c r="EH2267" s="267"/>
      <c r="EI2267" s="267"/>
      <c r="EJ2267" s="267"/>
      <c r="EK2267" s="267"/>
      <c r="EL2267" s="267"/>
      <c r="EM2267" s="267"/>
      <c r="EN2267" s="267"/>
      <c r="EO2267" s="267"/>
      <c r="EP2267" s="267"/>
      <c r="EQ2267" s="267"/>
      <c r="ER2267" s="267"/>
      <c r="ES2267" s="267"/>
      <c r="ET2267" s="267"/>
      <c r="EU2267" s="267"/>
      <c r="EV2267" s="267"/>
      <c r="EW2267" s="267"/>
      <c r="EX2267" s="267"/>
      <c r="EY2267" s="267"/>
      <c r="EZ2267" s="267"/>
      <c r="FA2267" s="267"/>
      <c r="FB2267" s="267"/>
      <c r="FC2267" s="267"/>
      <c r="FD2267" s="267"/>
      <c r="FE2267" s="267"/>
      <c r="FF2267" s="267"/>
      <c r="FG2267" s="267"/>
      <c r="FH2267" s="267"/>
      <c r="FI2267" s="267"/>
      <c r="FJ2267" s="267"/>
      <c r="FK2267" s="267"/>
      <c r="FL2267" s="267"/>
      <c r="FM2267" s="267"/>
      <c r="FN2267" s="267"/>
      <c r="FO2267" s="267"/>
      <c r="FP2267" s="267"/>
      <c r="FQ2267" s="267"/>
      <c r="FR2267" s="267"/>
      <c r="FS2267" s="267"/>
      <c r="FT2267" s="267"/>
      <c r="FU2267" s="267"/>
      <c r="FV2267" s="267"/>
      <c r="FW2267" s="267"/>
      <c r="FX2267" s="267"/>
      <c r="FY2267" s="267"/>
      <c r="FZ2267" s="267"/>
      <c r="GA2267" s="267"/>
      <c r="GB2267" s="267"/>
      <c r="GC2267" s="267"/>
      <c r="GD2267" s="267"/>
      <c r="GE2267" s="267"/>
      <c r="GF2267" s="267"/>
      <c r="GG2267" s="267"/>
      <c r="GH2267" s="267"/>
      <c r="GI2267" s="267"/>
      <c r="GJ2267" s="267"/>
      <c r="GK2267" s="267"/>
      <c r="GL2267" s="267"/>
      <c r="GM2267" s="267"/>
      <c r="GN2267" s="267"/>
      <c r="GO2267" s="267"/>
      <c r="GP2267" s="267"/>
      <c r="GQ2267" s="267"/>
      <c r="GR2267" s="267"/>
      <c r="GS2267" s="267"/>
      <c r="GT2267" s="267"/>
      <c r="GU2267" s="267"/>
      <c r="GV2267" s="267"/>
      <c r="GW2267" s="267"/>
      <c r="GX2267" s="267"/>
      <c r="GY2267" s="267"/>
      <c r="GZ2267" s="267"/>
      <c r="HA2267" s="267"/>
      <c r="HB2267" s="267"/>
      <c r="HC2267" s="267"/>
      <c r="HD2267" s="267"/>
      <c r="HE2267" s="267"/>
      <c r="HF2267" s="267"/>
      <c r="HG2267" s="267"/>
      <c r="HH2267" s="267"/>
      <c r="HI2267" s="267"/>
      <c r="HJ2267" s="267"/>
      <c r="HK2267" s="267"/>
      <c r="HL2267" s="267"/>
      <c r="HM2267" s="267"/>
      <c r="HN2267" s="267"/>
      <c r="HO2267" s="267"/>
      <c r="HP2267" s="267"/>
      <c r="HQ2267" s="267"/>
      <c r="HR2267" s="267"/>
      <c r="HS2267" s="267"/>
      <c r="HT2267" s="267"/>
      <c r="HU2267" s="267"/>
      <c r="HV2267" s="267"/>
      <c r="HW2267" s="267"/>
      <c r="HX2267" s="267"/>
      <c r="HY2267" s="267"/>
      <c r="HZ2267" s="267"/>
      <c r="IA2267" s="267"/>
      <c r="IB2267" s="267"/>
      <c r="IC2267" s="267"/>
      <c r="ID2267" s="267"/>
      <c r="IE2267" s="267"/>
      <c r="IF2267" s="267"/>
      <c r="IG2267" s="267"/>
      <c r="IH2267" s="267"/>
      <c r="II2267" s="267"/>
      <c r="IJ2267" s="267"/>
      <c r="IK2267" s="267"/>
      <c r="IL2267" s="267"/>
      <c r="IM2267" s="267"/>
      <c r="IN2267" s="267"/>
      <c r="IO2267" s="267"/>
      <c r="IP2267" s="267"/>
      <c r="IQ2267" s="267"/>
      <c r="IR2267" s="267"/>
      <c r="IS2267" s="267"/>
      <c r="IT2267" s="267"/>
      <c r="IU2267" s="267"/>
    </row>
    <row r="2268" spans="1:255" s="268" customFormat="1" ht="12.75">
      <c r="A2268" s="267"/>
      <c r="B2268" s="267"/>
      <c r="C2268" s="267"/>
      <c r="D2268" s="267"/>
      <c r="E2268" s="267"/>
      <c r="F2268" s="267"/>
      <c r="G2268" s="267"/>
      <c r="H2268" s="267"/>
      <c r="I2268" s="267"/>
      <c r="J2268" s="267"/>
      <c r="K2268" s="267"/>
      <c r="L2268" s="267"/>
      <c r="M2268" s="267"/>
      <c r="N2268" s="267"/>
      <c r="O2268" s="267"/>
      <c r="P2268" s="267"/>
      <c r="Q2268" s="267"/>
      <c r="R2268" s="267"/>
      <c r="S2268" s="267"/>
      <c r="T2268" s="267"/>
      <c r="U2268" s="267"/>
      <c r="V2268" s="267"/>
      <c r="W2268" s="267"/>
      <c r="X2268" s="267"/>
      <c r="Y2268" s="267"/>
      <c r="Z2268" s="267"/>
      <c r="AA2268" s="267"/>
      <c r="AB2268" s="267"/>
      <c r="AC2268" s="267"/>
      <c r="AD2268" s="267"/>
      <c r="AE2268" s="267"/>
      <c r="AF2268" s="267"/>
      <c r="AG2268" s="267"/>
      <c r="AH2268" s="267"/>
      <c r="AI2268" s="267"/>
      <c r="AJ2268" s="267"/>
      <c r="AK2268" s="267"/>
      <c r="AL2268" s="267"/>
      <c r="AM2268" s="267"/>
      <c r="AN2268" s="267"/>
      <c r="AO2268" s="267"/>
      <c r="AP2268" s="267"/>
      <c r="AQ2268" s="267"/>
      <c r="AR2268" s="267"/>
      <c r="AS2268" s="267"/>
      <c r="AT2268" s="267"/>
      <c r="AU2268" s="267"/>
      <c r="AV2268" s="267"/>
      <c r="AW2268" s="267"/>
      <c r="AX2268" s="267"/>
      <c r="AY2268" s="267"/>
      <c r="AZ2268" s="267"/>
      <c r="BA2268" s="267"/>
      <c r="BB2268" s="267"/>
      <c r="BC2268" s="267"/>
      <c r="BD2268" s="267"/>
      <c r="BE2268" s="267"/>
      <c r="BF2268" s="267"/>
      <c r="BG2268" s="267"/>
      <c r="BH2268" s="267"/>
      <c r="BI2268" s="267"/>
      <c r="BJ2268" s="267"/>
      <c r="BK2268" s="267"/>
      <c r="BL2268" s="267"/>
      <c r="BM2268" s="267"/>
      <c r="BN2268" s="267"/>
      <c r="BO2268" s="267"/>
      <c r="BP2268" s="267"/>
      <c r="BQ2268" s="267"/>
      <c r="BR2268" s="267"/>
      <c r="BS2268" s="267"/>
      <c r="BT2268" s="267"/>
      <c r="BU2268" s="267"/>
      <c r="BV2268" s="267"/>
      <c r="BW2268" s="267"/>
      <c r="BX2268" s="267"/>
      <c r="BY2268" s="267"/>
      <c r="BZ2268" s="267"/>
      <c r="CA2268" s="267"/>
      <c r="CB2268" s="267"/>
      <c r="CC2268" s="267"/>
      <c r="CD2268" s="267"/>
      <c r="CE2268" s="267"/>
      <c r="CF2268" s="267"/>
      <c r="CG2268" s="267"/>
      <c r="CH2268" s="267"/>
      <c r="CI2268" s="267"/>
      <c r="CJ2268" s="267"/>
      <c r="CK2268" s="267"/>
      <c r="CL2268" s="267"/>
      <c r="CM2268" s="267"/>
      <c r="CN2268" s="267"/>
      <c r="CO2268" s="267"/>
      <c r="CP2268" s="267"/>
      <c r="CQ2268" s="267"/>
      <c r="CR2268" s="267"/>
      <c r="CS2268" s="267"/>
      <c r="CT2268" s="267"/>
      <c r="CU2268" s="267"/>
      <c r="CV2268" s="267"/>
      <c r="CW2268" s="267"/>
      <c r="CX2268" s="267"/>
      <c r="CY2268" s="267"/>
      <c r="CZ2268" s="267"/>
      <c r="DA2268" s="267"/>
      <c r="DB2268" s="267"/>
      <c r="DC2268" s="267"/>
      <c r="DD2268" s="267"/>
      <c r="DE2268" s="267"/>
      <c r="DF2268" s="267"/>
      <c r="DG2268" s="267"/>
      <c r="DH2268" s="267"/>
      <c r="DI2268" s="267"/>
      <c r="DJ2268" s="267"/>
      <c r="DK2268" s="267"/>
      <c r="DL2268" s="267"/>
      <c r="DM2268" s="267"/>
      <c r="DN2268" s="267"/>
      <c r="DO2268" s="267"/>
      <c r="DP2268" s="267"/>
      <c r="DQ2268" s="267"/>
      <c r="DR2268" s="267"/>
      <c r="DS2268" s="267"/>
      <c r="DT2268" s="267"/>
      <c r="DU2268" s="267"/>
      <c r="DV2268" s="267"/>
      <c r="DW2268" s="267"/>
      <c r="DX2268" s="267"/>
      <c r="DY2268" s="267"/>
      <c r="DZ2268" s="267"/>
      <c r="EA2268" s="267"/>
      <c r="EB2268" s="267"/>
      <c r="EC2268" s="267"/>
      <c r="ED2268" s="267"/>
      <c r="EE2268" s="267"/>
      <c r="EF2268" s="267"/>
      <c r="EG2268" s="267"/>
      <c r="EH2268" s="267"/>
      <c r="EI2268" s="267"/>
      <c r="EJ2268" s="267"/>
      <c r="EK2268" s="267"/>
      <c r="EL2268" s="267"/>
      <c r="EM2268" s="267"/>
      <c r="EN2268" s="267"/>
      <c r="EO2268" s="267"/>
      <c r="EP2268" s="267"/>
      <c r="EQ2268" s="267"/>
      <c r="ER2268" s="267"/>
      <c r="ES2268" s="267"/>
      <c r="ET2268" s="267"/>
      <c r="EU2268" s="267"/>
      <c r="EV2268" s="267"/>
      <c r="EW2268" s="267"/>
      <c r="EX2268" s="267"/>
      <c r="EY2268" s="267"/>
      <c r="EZ2268" s="267"/>
      <c r="FA2268" s="267"/>
      <c r="FB2268" s="267"/>
      <c r="FC2268" s="267"/>
      <c r="FD2268" s="267"/>
      <c r="FE2268" s="267"/>
      <c r="FF2268" s="267"/>
      <c r="FG2268" s="267"/>
      <c r="FH2268" s="267"/>
      <c r="FI2268" s="267"/>
      <c r="FJ2268" s="267"/>
      <c r="FK2268" s="267"/>
      <c r="FL2268" s="267"/>
      <c r="FM2268" s="267"/>
      <c r="FN2268" s="267"/>
      <c r="FO2268" s="267"/>
      <c r="FP2268" s="267"/>
      <c r="FQ2268" s="267"/>
      <c r="FR2268" s="267"/>
      <c r="FS2268" s="267"/>
      <c r="FT2268" s="267"/>
      <c r="FU2268" s="267"/>
      <c r="FV2268" s="267"/>
      <c r="FW2268" s="267"/>
      <c r="FX2268" s="267"/>
      <c r="FY2268" s="267"/>
      <c r="FZ2268" s="267"/>
      <c r="GA2268" s="267"/>
      <c r="GB2268" s="267"/>
      <c r="GC2268" s="267"/>
      <c r="GD2268" s="267"/>
      <c r="GE2268" s="267"/>
      <c r="GF2268" s="267"/>
      <c r="GG2268" s="267"/>
      <c r="GH2268" s="267"/>
      <c r="GI2268" s="267"/>
      <c r="GJ2268" s="267"/>
      <c r="GK2268" s="267"/>
      <c r="GL2268" s="267"/>
      <c r="GM2268" s="267"/>
      <c r="GN2268" s="267"/>
      <c r="GO2268" s="267"/>
      <c r="GP2268" s="267"/>
      <c r="GQ2268" s="267"/>
      <c r="GR2268" s="267"/>
      <c r="GS2268" s="267"/>
      <c r="GT2268" s="267"/>
      <c r="GU2268" s="267"/>
      <c r="GV2268" s="267"/>
      <c r="GW2268" s="267"/>
      <c r="GX2268" s="267"/>
      <c r="GY2268" s="267"/>
      <c r="GZ2268" s="267"/>
      <c r="HA2268" s="267"/>
      <c r="HB2268" s="267"/>
      <c r="HC2268" s="267"/>
      <c r="HD2268" s="267"/>
      <c r="HE2268" s="267"/>
      <c r="HF2268" s="267"/>
      <c r="HG2268" s="267"/>
      <c r="HH2268" s="267"/>
      <c r="HI2268" s="267"/>
      <c r="HJ2268" s="267"/>
      <c r="HK2268" s="267"/>
      <c r="HL2268" s="267"/>
      <c r="HM2268" s="267"/>
      <c r="HN2268" s="267"/>
      <c r="HO2268" s="267"/>
      <c r="HP2268" s="267"/>
      <c r="HQ2268" s="267"/>
      <c r="HR2268" s="267"/>
      <c r="HS2268" s="267"/>
      <c r="HT2268" s="267"/>
      <c r="HU2268" s="267"/>
      <c r="HV2268" s="267"/>
      <c r="HW2268" s="267"/>
      <c r="HX2268" s="267"/>
      <c r="HY2268" s="267"/>
      <c r="HZ2268" s="267"/>
      <c r="IA2268" s="267"/>
      <c r="IB2268" s="267"/>
      <c r="IC2268" s="267"/>
      <c r="ID2268" s="267"/>
      <c r="IE2268" s="267"/>
      <c r="IF2268" s="267"/>
      <c r="IG2268" s="267"/>
      <c r="IH2268" s="267"/>
      <c r="II2268" s="267"/>
      <c r="IJ2268" s="267"/>
      <c r="IK2268" s="267"/>
      <c r="IL2268" s="267"/>
      <c r="IM2268" s="267"/>
      <c r="IN2268" s="267"/>
      <c r="IO2268" s="267"/>
      <c r="IP2268" s="267"/>
      <c r="IQ2268" s="267"/>
      <c r="IR2268" s="267"/>
      <c r="IS2268" s="267"/>
      <c r="IT2268" s="267"/>
      <c r="IU2268" s="267"/>
    </row>
    <row r="2269" spans="1:255" s="268" customFormat="1" ht="12.75">
      <c r="A2269" s="267"/>
      <c r="B2269" s="267"/>
      <c r="C2269" s="267"/>
      <c r="D2269" s="267"/>
      <c r="E2269" s="267"/>
      <c r="F2269" s="267"/>
      <c r="G2269" s="267"/>
      <c r="H2269" s="267"/>
      <c r="I2269" s="267"/>
      <c r="J2269" s="267"/>
      <c r="K2269" s="267"/>
      <c r="L2269" s="267"/>
      <c r="M2269" s="267"/>
      <c r="N2269" s="267"/>
      <c r="O2269" s="267"/>
      <c r="P2269" s="267"/>
      <c r="Q2269" s="267"/>
      <c r="R2269" s="267"/>
      <c r="S2269" s="267"/>
      <c r="T2269" s="267"/>
      <c r="U2269" s="267"/>
      <c r="V2269" s="267"/>
      <c r="W2269" s="267"/>
      <c r="X2269" s="267"/>
      <c r="Y2269" s="267"/>
      <c r="Z2269" s="267"/>
      <c r="AA2269" s="267"/>
      <c r="AB2269" s="267"/>
      <c r="AC2269" s="267"/>
      <c r="AD2269" s="267"/>
      <c r="AE2269" s="267"/>
      <c r="AF2269" s="267"/>
      <c r="AG2269" s="267"/>
      <c r="AH2269" s="267"/>
      <c r="AI2269" s="267"/>
      <c r="AJ2269" s="267"/>
      <c r="AK2269" s="267"/>
      <c r="AL2269" s="267"/>
      <c r="AM2269" s="267"/>
      <c r="AN2269" s="267"/>
      <c r="AO2269" s="267"/>
      <c r="AP2269" s="267"/>
      <c r="AQ2269" s="267"/>
      <c r="AR2269" s="267"/>
      <c r="AS2269" s="267"/>
      <c r="AT2269" s="267"/>
      <c r="AU2269" s="267"/>
      <c r="AV2269" s="267"/>
      <c r="AW2269" s="267"/>
      <c r="AX2269" s="267"/>
      <c r="AY2269" s="267"/>
      <c r="AZ2269" s="267"/>
      <c r="BA2269" s="267"/>
      <c r="BB2269" s="267"/>
      <c r="BC2269" s="267"/>
      <c r="BD2269" s="267"/>
      <c r="BE2269" s="267"/>
      <c r="BF2269" s="267"/>
      <c r="BG2269" s="267"/>
      <c r="BH2269" s="267"/>
      <c r="BI2269" s="267"/>
      <c r="BJ2269" s="267"/>
      <c r="BK2269" s="267"/>
      <c r="BL2269" s="267"/>
      <c r="BM2269" s="267"/>
      <c r="BN2269" s="267"/>
      <c r="BO2269" s="267"/>
      <c r="BP2269" s="267"/>
      <c r="BQ2269" s="267"/>
      <c r="BR2269" s="267"/>
      <c r="BS2269" s="267"/>
      <c r="BT2269" s="267"/>
      <c r="BU2269" s="267"/>
      <c r="BV2269" s="267"/>
      <c r="BW2269" s="267"/>
      <c r="BX2269" s="267"/>
      <c r="BY2269" s="267"/>
      <c r="BZ2269" s="267"/>
      <c r="CA2269" s="267"/>
      <c r="CB2269" s="267"/>
      <c r="CC2269" s="267"/>
      <c r="CD2269" s="267"/>
      <c r="CE2269" s="267"/>
      <c r="CF2269" s="267"/>
      <c r="CG2269" s="267"/>
      <c r="CH2269" s="267"/>
      <c r="CI2269" s="267"/>
      <c r="CJ2269" s="267"/>
      <c r="CK2269" s="267"/>
      <c r="CL2269" s="267"/>
      <c r="CM2269" s="267"/>
      <c r="CN2269" s="267"/>
      <c r="CO2269" s="267"/>
      <c r="CP2269" s="267"/>
      <c r="CQ2269" s="267"/>
      <c r="CR2269" s="267"/>
      <c r="CS2269" s="267"/>
      <c r="CT2269" s="267"/>
      <c r="CU2269" s="267"/>
      <c r="CV2269" s="267"/>
      <c r="CW2269" s="267"/>
      <c r="CX2269" s="267"/>
      <c r="CY2269" s="267"/>
      <c r="CZ2269" s="267"/>
      <c r="DA2269" s="267"/>
      <c r="DB2269" s="267"/>
      <c r="DC2269" s="267"/>
      <c r="DD2269" s="267"/>
      <c r="DE2269" s="267"/>
      <c r="DF2269" s="267"/>
      <c r="DG2269" s="267"/>
      <c r="DH2269" s="267"/>
      <c r="DI2269" s="267"/>
      <c r="DJ2269" s="267"/>
      <c r="DK2269" s="267"/>
      <c r="DL2269" s="267"/>
      <c r="DM2269" s="267"/>
      <c r="DN2269" s="267"/>
      <c r="DO2269" s="267"/>
      <c r="DP2269" s="267"/>
      <c r="DQ2269" s="267"/>
      <c r="DR2269" s="267"/>
      <c r="DS2269" s="267"/>
      <c r="DT2269" s="267"/>
      <c r="DU2269" s="267"/>
      <c r="DV2269" s="267"/>
      <c r="DW2269" s="267"/>
      <c r="DX2269" s="267"/>
      <c r="DY2269" s="267"/>
      <c r="DZ2269" s="267"/>
      <c r="EA2269" s="267"/>
      <c r="EB2269" s="267"/>
      <c r="EC2269" s="267"/>
      <c r="ED2269" s="267"/>
      <c r="EE2269" s="267"/>
      <c r="EF2269" s="267"/>
      <c r="EG2269" s="267"/>
      <c r="EH2269" s="267"/>
      <c r="EI2269" s="267"/>
      <c r="EJ2269" s="267"/>
      <c r="EK2269" s="267"/>
      <c r="EL2269" s="267"/>
      <c r="EM2269" s="267"/>
      <c r="EN2269" s="267"/>
      <c r="EO2269" s="267"/>
      <c r="EP2269" s="267"/>
      <c r="EQ2269" s="267"/>
      <c r="ER2269" s="267"/>
      <c r="ES2269" s="267"/>
      <c r="ET2269" s="267"/>
      <c r="EU2269" s="267"/>
      <c r="EV2269" s="267"/>
      <c r="EW2269" s="267"/>
      <c r="EX2269" s="267"/>
      <c r="EY2269" s="267"/>
      <c r="EZ2269" s="267"/>
      <c r="FA2269" s="267"/>
      <c r="FB2269" s="267"/>
      <c r="FC2269" s="267"/>
      <c r="FD2269" s="267"/>
      <c r="FE2269" s="267"/>
      <c r="FF2269" s="267"/>
      <c r="FG2269" s="267"/>
      <c r="FH2269" s="267"/>
      <c r="FI2269" s="267"/>
      <c r="FJ2269" s="267"/>
      <c r="FK2269" s="267"/>
      <c r="FL2269" s="267"/>
      <c r="FM2269" s="267"/>
      <c r="FN2269" s="267"/>
      <c r="FO2269" s="267"/>
      <c r="FP2269" s="267"/>
      <c r="FQ2269" s="267"/>
      <c r="FR2269" s="267"/>
      <c r="FS2269" s="267"/>
      <c r="FT2269" s="267"/>
      <c r="FU2269" s="267"/>
      <c r="FV2269" s="267"/>
      <c r="FW2269" s="267"/>
      <c r="FX2269" s="267"/>
      <c r="FY2269" s="267"/>
      <c r="FZ2269" s="267"/>
      <c r="GA2269" s="267"/>
      <c r="GB2269" s="267"/>
      <c r="GC2269" s="267"/>
      <c r="GD2269" s="267"/>
      <c r="GE2269" s="267"/>
      <c r="GF2269" s="267"/>
      <c r="GG2269" s="267"/>
      <c r="GH2269" s="267"/>
      <c r="GI2269" s="267"/>
      <c r="GJ2269" s="267"/>
      <c r="GK2269" s="267"/>
      <c r="GL2269" s="267"/>
      <c r="GM2269" s="267"/>
      <c r="GN2269" s="267"/>
      <c r="GO2269" s="267"/>
      <c r="GP2269" s="267"/>
      <c r="GQ2269" s="267"/>
      <c r="GR2269" s="267"/>
      <c r="GS2269" s="267"/>
      <c r="GT2269" s="267"/>
      <c r="GU2269" s="267"/>
      <c r="GV2269" s="267"/>
      <c r="GW2269" s="267"/>
      <c r="GX2269" s="267"/>
      <c r="GY2269" s="267"/>
      <c r="GZ2269" s="267"/>
      <c r="HA2269" s="267"/>
      <c r="HB2269" s="267"/>
      <c r="HC2269" s="267"/>
      <c r="HD2269" s="267"/>
      <c r="HE2269" s="267"/>
      <c r="HF2269" s="267"/>
      <c r="HG2269" s="267"/>
      <c r="HH2269" s="267"/>
      <c r="HI2269" s="267"/>
      <c r="HJ2269" s="267"/>
      <c r="HK2269" s="267"/>
      <c r="HL2269" s="267"/>
      <c r="HM2269" s="267"/>
      <c r="HN2269" s="267"/>
      <c r="HO2269" s="267"/>
      <c r="HP2269" s="267"/>
      <c r="HQ2269" s="267"/>
      <c r="HR2269" s="267"/>
      <c r="HS2269" s="267"/>
      <c r="HT2269" s="267"/>
      <c r="HU2269" s="267"/>
      <c r="HV2269" s="267"/>
      <c r="HW2269" s="267"/>
      <c r="HX2269" s="267"/>
      <c r="HY2269" s="267"/>
      <c r="HZ2269" s="267"/>
      <c r="IA2269" s="267"/>
      <c r="IB2269" s="267"/>
      <c r="IC2269" s="267"/>
      <c r="ID2269" s="267"/>
      <c r="IE2269" s="267"/>
      <c r="IF2269" s="267"/>
      <c r="IG2269" s="267"/>
      <c r="IH2269" s="267"/>
      <c r="II2269" s="267"/>
      <c r="IJ2269" s="267"/>
      <c r="IK2269" s="267"/>
      <c r="IL2269" s="267"/>
      <c r="IM2269" s="267"/>
      <c r="IN2269" s="267"/>
      <c r="IO2269" s="267"/>
      <c r="IP2269" s="267"/>
      <c r="IQ2269" s="267"/>
      <c r="IR2269" s="267"/>
      <c r="IS2269" s="267"/>
      <c r="IT2269" s="267"/>
      <c r="IU2269" s="267"/>
    </row>
    <row r="2270" spans="1:255" s="268" customFormat="1" ht="12.75">
      <c r="A2270" s="267"/>
      <c r="B2270" s="267"/>
      <c r="C2270" s="267"/>
      <c r="D2270" s="267"/>
      <c r="E2270" s="267"/>
      <c r="F2270" s="267"/>
      <c r="G2270" s="267"/>
      <c r="H2270" s="267"/>
      <c r="I2270" s="267"/>
      <c r="J2270" s="267"/>
      <c r="K2270" s="267"/>
      <c r="L2270" s="267"/>
      <c r="M2270" s="267"/>
      <c r="N2270" s="267"/>
      <c r="O2270" s="267"/>
      <c r="P2270" s="267"/>
      <c r="Q2270" s="267"/>
      <c r="R2270" s="267"/>
      <c r="S2270" s="267"/>
      <c r="T2270" s="267"/>
      <c r="U2270" s="267"/>
      <c r="V2270" s="267"/>
      <c r="W2270" s="267"/>
      <c r="X2270" s="267"/>
      <c r="Y2270" s="267"/>
      <c r="Z2270" s="267"/>
      <c r="AA2270" s="267"/>
      <c r="AB2270" s="267"/>
      <c r="AC2270" s="267"/>
      <c r="AD2270" s="267"/>
      <c r="AE2270" s="267"/>
      <c r="AF2270" s="267"/>
      <c r="AG2270" s="267"/>
      <c r="AH2270" s="267"/>
      <c r="AI2270" s="267"/>
      <c r="AJ2270" s="267"/>
      <c r="AK2270" s="267"/>
      <c r="AL2270" s="267"/>
      <c r="AM2270" s="267"/>
      <c r="AN2270" s="267"/>
      <c r="AO2270" s="267"/>
      <c r="AP2270" s="267"/>
      <c r="AQ2270" s="267"/>
      <c r="AR2270" s="267"/>
      <c r="AS2270" s="267"/>
      <c r="AT2270" s="267"/>
      <c r="AU2270" s="267"/>
      <c r="AV2270" s="267"/>
      <c r="AW2270" s="267"/>
      <c r="AX2270" s="267"/>
      <c r="AY2270" s="267"/>
      <c r="AZ2270" s="267"/>
      <c r="BA2270" s="267"/>
      <c r="BB2270" s="267"/>
      <c r="BC2270" s="267"/>
      <c r="BD2270" s="267"/>
      <c r="BE2270" s="267"/>
      <c r="BF2270" s="267"/>
      <c r="BG2270" s="267"/>
      <c r="BH2270" s="267"/>
      <c r="BI2270" s="267"/>
      <c r="BJ2270" s="267"/>
      <c r="BK2270" s="267"/>
      <c r="BL2270" s="267"/>
      <c r="BM2270" s="267"/>
      <c r="BN2270" s="267"/>
      <c r="BO2270" s="267"/>
      <c r="BP2270" s="267"/>
      <c r="BQ2270" s="267"/>
      <c r="BR2270" s="267"/>
      <c r="BS2270" s="267"/>
      <c r="BT2270" s="267"/>
      <c r="BU2270" s="267"/>
      <c r="BV2270" s="267"/>
      <c r="BW2270" s="267"/>
      <c r="BX2270" s="267"/>
      <c r="BY2270" s="267"/>
      <c r="BZ2270" s="267"/>
      <c r="CA2270" s="267"/>
      <c r="CB2270" s="267"/>
      <c r="CC2270" s="267"/>
      <c r="CD2270" s="267"/>
      <c r="CE2270" s="267"/>
      <c r="CF2270" s="267"/>
      <c r="CG2270" s="267"/>
      <c r="CH2270" s="267"/>
      <c r="CI2270" s="267"/>
      <c r="CJ2270" s="267"/>
      <c r="CK2270" s="267"/>
      <c r="CL2270" s="267"/>
      <c r="CM2270" s="267"/>
      <c r="CN2270" s="267"/>
      <c r="CO2270" s="267"/>
      <c r="CP2270" s="267"/>
      <c r="CQ2270" s="267"/>
      <c r="CR2270" s="267"/>
      <c r="CS2270" s="267"/>
      <c r="CT2270" s="267"/>
      <c r="CU2270" s="267"/>
      <c r="CV2270" s="267"/>
      <c r="CW2270" s="267"/>
      <c r="CX2270" s="267"/>
      <c r="CY2270" s="267"/>
      <c r="CZ2270" s="267"/>
      <c r="DA2270" s="267"/>
      <c r="DB2270" s="267"/>
      <c r="DC2270" s="267"/>
      <c r="DD2270" s="267"/>
      <c r="DE2270" s="267"/>
      <c r="DF2270" s="267"/>
      <c r="DG2270" s="267"/>
      <c r="DH2270" s="267"/>
      <c r="DI2270" s="267"/>
      <c r="DJ2270" s="267"/>
      <c r="DK2270" s="267"/>
      <c r="DL2270" s="267"/>
      <c r="DM2270" s="267"/>
      <c r="DN2270" s="267"/>
      <c r="DO2270" s="267"/>
      <c r="DP2270" s="267"/>
      <c r="DQ2270" s="267"/>
      <c r="DR2270" s="267"/>
      <c r="DS2270" s="267"/>
      <c r="DT2270" s="267"/>
      <c r="DU2270" s="267"/>
      <c r="DV2270" s="267"/>
      <c r="DW2270" s="267"/>
      <c r="DX2270" s="267"/>
      <c r="DY2270" s="267"/>
      <c r="DZ2270" s="267"/>
      <c r="EA2270" s="267"/>
      <c r="EB2270" s="267"/>
      <c r="EC2270" s="267"/>
      <c r="ED2270" s="267"/>
      <c r="EE2270" s="267"/>
      <c r="EF2270" s="267"/>
      <c r="EG2270" s="267"/>
      <c r="EH2270" s="267"/>
      <c r="EI2270" s="267"/>
      <c r="EJ2270" s="267"/>
      <c r="EK2270" s="267"/>
      <c r="EL2270" s="267"/>
      <c r="EM2270" s="267"/>
      <c r="EN2270" s="267"/>
      <c r="EO2270" s="267"/>
      <c r="EP2270" s="267"/>
      <c r="EQ2270" s="267"/>
      <c r="ER2270" s="267"/>
      <c r="ES2270" s="267"/>
      <c r="ET2270" s="267"/>
      <c r="EU2270" s="267"/>
      <c r="EV2270" s="267"/>
      <c r="EW2270" s="267"/>
      <c r="EX2270" s="267"/>
      <c r="EY2270" s="267"/>
      <c r="EZ2270" s="267"/>
      <c r="FA2270" s="267"/>
      <c r="FB2270" s="267"/>
      <c r="FC2270" s="267"/>
      <c r="FD2270" s="267"/>
      <c r="FE2270" s="267"/>
      <c r="FF2270" s="267"/>
      <c r="FG2270" s="267"/>
      <c r="FH2270" s="267"/>
      <c r="FI2270" s="267"/>
      <c r="FJ2270" s="267"/>
      <c r="FK2270" s="267"/>
      <c r="FL2270" s="267"/>
      <c r="FM2270" s="267"/>
      <c r="FN2270" s="267"/>
      <c r="FO2270" s="267"/>
      <c r="FP2270" s="267"/>
      <c r="FQ2270" s="267"/>
      <c r="FR2270" s="267"/>
      <c r="FS2270" s="267"/>
      <c r="FT2270" s="267"/>
      <c r="FU2270" s="267"/>
      <c r="FV2270" s="267"/>
      <c r="FW2270" s="267"/>
      <c r="FX2270" s="267"/>
      <c r="FY2270" s="267"/>
      <c r="FZ2270" s="267"/>
      <c r="GA2270" s="267"/>
      <c r="GB2270" s="267"/>
      <c r="GC2270" s="267"/>
      <c r="GD2270" s="267"/>
      <c r="GE2270" s="267"/>
      <c r="GF2270" s="267"/>
      <c r="GG2270" s="267"/>
      <c r="GH2270" s="267"/>
      <c r="GI2270" s="267"/>
      <c r="GJ2270" s="267"/>
      <c r="GK2270" s="267"/>
      <c r="GL2270" s="267"/>
      <c r="GM2270" s="267"/>
      <c r="GN2270" s="267"/>
      <c r="GO2270" s="267"/>
      <c r="GP2270" s="267"/>
      <c r="GQ2270" s="267"/>
      <c r="GR2270" s="267"/>
      <c r="GS2270" s="267"/>
      <c r="GT2270" s="267"/>
      <c r="GU2270" s="267"/>
      <c r="GV2270" s="267"/>
      <c r="GW2270" s="267"/>
      <c r="GX2270" s="267"/>
      <c r="GY2270" s="267"/>
      <c r="GZ2270" s="267"/>
      <c r="HA2270" s="267"/>
      <c r="HB2270" s="267"/>
      <c r="HC2270" s="267"/>
      <c r="HD2270" s="267"/>
      <c r="HE2270" s="267"/>
      <c r="HF2270" s="267"/>
      <c r="HG2270" s="267"/>
      <c r="HH2270" s="267"/>
      <c r="HI2270" s="267"/>
      <c r="HJ2270" s="267"/>
      <c r="HK2270" s="267"/>
      <c r="HL2270" s="267"/>
      <c r="HM2270" s="267"/>
      <c r="HN2270" s="267"/>
      <c r="HO2270" s="267"/>
      <c r="HP2270" s="267"/>
      <c r="HQ2270" s="267"/>
      <c r="HR2270" s="267"/>
      <c r="HS2270" s="267"/>
      <c r="HT2270" s="267"/>
      <c r="HU2270" s="267"/>
      <c r="HV2270" s="267"/>
      <c r="HW2270" s="267"/>
      <c r="HX2270" s="267"/>
      <c r="HY2270" s="267"/>
      <c r="HZ2270" s="267"/>
      <c r="IA2270" s="267"/>
      <c r="IB2270" s="267"/>
      <c r="IC2270" s="267"/>
      <c r="ID2270" s="267"/>
      <c r="IE2270" s="267"/>
      <c r="IF2270" s="267"/>
      <c r="IG2270" s="267"/>
      <c r="IH2270" s="267"/>
      <c r="II2270" s="267"/>
      <c r="IJ2270" s="267"/>
      <c r="IK2270" s="267"/>
      <c r="IL2270" s="267"/>
      <c r="IM2270" s="267"/>
      <c r="IN2270" s="267"/>
      <c r="IO2270" s="267"/>
      <c r="IP2270" s="267"/>
      <c r="IQ2270" s="267"/>
      <c r="IR2270" s="267"/>
      <c r="IS2270" s="267"/>
      <c r="IT2270" s="267"/>
      <c r="IU2270" s="267"/>
    </row>
    <row r="2271" spans="1:255" s="268" customFormat="1" ht="12.75">
      <c r="A2271" s="267"/>
      <c r="B2271" s="267"/>
      <c r="C2271" s="267"/>
      <c r="D2271" s="267"/>
      <c r="E2271" s="267"/>
      <c r="F2271" s="267"/>
      <c r="G2271" s="267"/>
      <c r="H2271" s="267"/>
      <c r="I2271" s="267"/>
      <c r="J2271" s="267"/>
      <c r="K2271" s="267"/>
      <c r="L2271" s="267"/>
      <c r="M2271" s="267"/>
      <c r="N2271" s="267"/>
      <c r="O2271" s="267"/>
      <c r="P2271" s="267"/>
      <c r="Q2271" s="267"/>
      <c r="R2271" s="267"/>
      <c r="S2271" s="267"/>
      <c r="T2271" s="267"/>
      <c r="U2271" s="267"/>
      <c r="V2271" s="267"/>
      <c r="W2271" s="267"/>
      <c r="X2271" s="267"/>
      <c r="Y2271" s="267"/>
      <c r="Z2271" s="267"/>
      <c r="AA2271" s="267"/>
      <c r="AB2271" s="267"/>
      <c r="AC2271" s="267"/>
      <c r="AD2271" s="267"/>
      <c r="AE2271" s="267"/>
      <c r="AF2271" s="267"/>
      <c r="AG2271" s="267"/>
      <c r="AH2271" s="267"/>
      <c r="AI2271" s="267"/>
      <c r="AJ2271" s="267"/>
      <c r="AK2271" s="267"/>
      <c r="AL2271" s="267"/>
      <c r="AM2271" s="267"/>
      <c r="AN2271" s="267"/>
      <c r="AO2271" s="267"/>
      <c r="AP2271" s="267"/>
      <c r="AQ2271" s="267"/>
      <c r="AR2271" s="267"/>
      <c r="AS2271" s="267"/>
      <c r="AT2271" s="267"/>
      <c r="AU2271" s="267"/>
      <c r="AV2271" s="267"/>
      <c r="AW2271" s="267"/>
      <c r="AX2271" s="267"/>
      <c r="AY2271" s="267"/>
      <c r="AZ2271" s="267"/>
      <c r="BA2271" s="267"/>
      <c r="BB2271" s="267"/>
      <c r="BC2271" s="267"/>
      <c r="BD2271" s="267"/>
      <c r="BE2271" s="267"/>
      <c r="BF2271" s="267"/>
      <c r="BG2271" s="267"/>
      <c r="BH2271" s="267"/>
      <c r="BI2271" s="267"/>
      <c r="BJ2271" s="267"/>
      <c r="BK2271" s="267"/>
      <c r="BL2271" s="267"/>
      <c r="BM2271" s="267"/>
      <c r="BN2271" s="267"/>
      <c r="BO2271" s="267"/>
      <c r="BP2271" s="267"/>
      <c r="BQ2271" s="267"/>
      <c r="BR2271" s="267"/>
      <c r="BS2271" s="267"/>
      <c r="BT2271" s="267"/>
      <c r="BU2271" s="267"/>
      <c r="BV2271" s="267"/>
      <c r="BW2271" s="267"/>
      <c r="BX2271" s="267"/>
      <c r="BY2271" s="267"/>
      <c r="BZ2271" s="267"/>
      <c r="CA2271" s="267"/>
      <c r="CB2271" s="267"/>
      <c r="CC2271" s="267"/>
      <c r="CD2271" s="267"/>
      <c r="CE2271" s="267"/>
      <c r="CF2271" s="267"/>
      <c r="CG2271" s="267"/>
      <c r="CH2271" s="267"/>
      <c r="CI2271" s="267"/>
      <c r="CJ2271" s="267"/>
      <c r="CK2271" s="267"/>
      <c r="CL2271" s="267"/>
      <c r="CM2271" s="267"/>
      <c r="CN2271" s="267"/>
      <c r="CO2271" s="267"/>
      <c r="CP2271" s="267"/>
      <c r="CQ2271" s="267"/>
      <c r="CR2271" s="267"/>
      <c r="CS2271" s="267"/>
      <c r="CT2271" s="267"/>
      <c r="CU2271" s="267"/>
      <c r="CV2271" s="267"/>
      <c r="CW2271" s="267"/>
      <c r="CX2271" s="267"/>
      <c r="CY2271" s="267"/>
      <c r="CZ2271" s="267"/>
      <c r="DA2271" s="267"/>
      <c r="DB2271" s="267"/>
      <c r="DC2271" s="267"/>
      <c r="DD2271" s="267"/>
      <c r="DE2271" s="267"/>
      <c r="DF2271" s="267"/>
      <c r="DG2271" s="267"/>
      <c r="DH2271" s="267"/>
      <c r="DI2271" s="267"/>
      <c r="DJ2271" s="267"/>
      <c r="DK2271" s="267"/>
      <c r="DL2271" s="267"/>
      <c r="DM2271" s="267"/>
      <c r="DN2271" s="267"/>
      <c r="DO2271" s="267"/>
      <c r="DP2271" s="267"/>
      <c r="DQ2271" s="267"/>
      <c r="DR2271" s="267"/>
      <c r="DS2271" s="267"/>
      <c r="DT2271" s="267"/>
      <c r="DU2271" s="267"/>
      <c r="DV2271" s="267"/>
      <c r="DW2271" s="267"/>
      <c r="DX2271" s="267"/>
      <c r="DY2271" s="267"/>
      <c r="DZ2271" s="267"/>
      <c r="EA2271" s="267"/>
      <c r="EB2271" s="267"/>
      <c r="EC2271" s="267"/>
      <c r="ED2271" s="267"/>
      <c r="EE2271" s="267"/>
      <c r="EF2271" s="267"/>
      <c r="EG2271" s="267"/>
      <c r="EH2271" s="267"/>
      <c r="EI2271" s="267"/>
      <c r="EJ2271" s="267"/>
      <c r="EK2271" s="267"/>
      <c r="EL2271" s="267"/>
      <c r="EM2271" s="267"/>
      <c r="EN2271" s="267"/>
      <c r="EO2271" s="267"/>
      <c r="EP2271" s="267"/>
      <c r="EQ2271" s="267"/>
      <c r="ER2271" s="267"/>
      <c r="ES2271" s="267"/>
      <c r="ET2271" s="267"/>
      <c r="EU2271" s="267"/>
      <c r="EV2271" s="267"/>
      <c r="EW2271" s="267"/>
      <c r="EX2271" s="267"/>
      <c r="EY2271" s="267"/>
      <c r="EZ2271" s="267"/>
      <c r="FA2271" s="267"/>
      <c r="FB2271" s="267"/>
      <c r="FC2271" s="267"/>
      <c r="FD2271" s="267"/>
      <c r="FE2271" s="267"/>
      <c r="FF2271" s="267"/>
      <c r="FG2271" s="267"/>
      <c r="FH2271" s="267"/>
      <c r="FI2271" s="267"/>
      <c r="FJ2271" s="267"/>
      <c r="FK2271" s="267"/>
      <c r="FL2271" s="267"/>
      <c r="FM2271" s="267"/>
      <c r="FN2271" s="267"/>
      <c r="FO2271" s="267"/>
      <c r="FP2271" s="267"/>
      <c r="FQ2271" s="267"/>
      <c r="FR2271" s="267"/>
      <c r="FS2271" s="267"/>
      <c r="FT2271" s="267"/>
      <c r="FU2271" s="267"/>
      <c r="FV2271" s="267"/>
      <c r="FW2271" s="267"/>
      <c r="FX2271" s="267"/>
      <c r="FY2271" s="267"/>
      <c r="FZ2271" s="267"/>
      <c r="GA2271" s="267"/>
      <c r="GB2271" s="267"/>
      <c r="GC2271" s="267"/>
      <c r="GD2271" s="267"/>
      <c r="GE2271" s="267"/>
      <c r="GF2271" s="267"/>
      <c r="GG2271" s="267"/>
      <c r="GH2271" s="267"/>
      <c r="GI2271" s="267"/>
      <c r="GJ2271" s="267"/>
      <c r="GK2271" s="267"/>
      <c r="GL2271" s="267"/>
      <c r="GM2271" s="267"/>
      <c r="GN2271" s="267"/>
      <c r="GO2271" s="267"/>
      <c r="GP2271" s="267"/>
      <c r="GQ2271" s="267"/>
      <c r="GR2271" s="267"/>
      <c r="GS2271" s="267"/>
      <c r="GT2271" s="267"/>
      <c r="GU2271" s="267"/>
      <c r="GV2271" s="267"/>
      <c r="GW2271" s="267"/>
      <c r="GX2271" s="267"/>
      <c r="GY2271" s="267"/>
      <c r="GZ2271" s="267"/>
      <c r="HA2271" s="267"/>
      <c r="HB2271" s="267"/>
      <c r="HC2271" s="267"/>
      <c r="HD2271" s="267"/>
      <c r="HE2271" s="267"/>
      <c r="HF2271" s="267"/>
      <c r="HG2271" s="267"/>
      <c r="HH2271" s="267"/>
      <c r="HI2271" s="267"/>
      <c r="HJ2271" s="267"/>
      <c r="HK2271" s="267"/>
      <c r="HL2271" s="267"/>
      <c r="HM2271" s="267"/>
      <c r="HN2271" s="267"/>
      <c r="HO2271" s="267"/>
      <c r="HP2271" s="267"/>
      <c r="HQ2271" s="267"/>
      <c r="HR2271" s="267"/>
      <c r="HS2271" s="267"/>
      <c r="HT2271" s="267"/>
      <c r="HU2271" s="267"/>
      <c r="HV2271" s="267"/>
      <c r="HW2271" s="267"/>
      <c r="HX2271" s="267"/>
      <c r="HY2271" s="267"/>
      <c r="HZ2271" s="267"/>
      <c r="IA2271" s="267"/>
      <c r="IB2271" s="267"/>
      <c r="IC2271" s="267"/>
      <c r="ID2271" s="267"/>
      <c r="IE2271" s="267"/>
      <c r="IF2271" s="267"/>
      <c r="IG2271" s="267"/>
      <c r="IH2271" s="267"/>
      <c r="II2271" s="267"/>
      <c r="IJ2271" s="267"/>
      <c r="IK2271" s="267"/>
      <c r="IL2271" s="267"/>
      <c r="IM2271" s="267"/>
      <c r="IN2271" s="267"/>
      <c r="IO2271" s="267"/>
      <c r="IP2271" s="267"/>
      <c r="IQ2271" s="267"/>
      <c r="IR2271" s="267"/>
      <c r="IS2271" s="267"/>
      <c r="IT2271" s="267"/>
      <c r="IU2271" s="267"/>
    </row>
    <row r="2272" spans="1:255" s="268" customFormat="1" ht="12.75">
      <c r="A2272" s="267"/>
      <c r="B2272" s="267"/>
      <c r="C2272" s="267"/>
      <c r="D2272" s="267"/>
      <c r="E2272" s="267"/>
      <c r="F2272" s="267"/>
      <c r="G2272" s="267"/>
      <c r="H2272" s="267"/>
      <c r="I2272" s="267"/>
      <c r="J2272" s="267"/>
      <c r="K2272" s="267"/>
      <c r="L2272" s="267"/>
      <c r="M2272" s="267"/>
      <c r="N2272" s="267"/>
      <c r="O2272" s="267"/>
      <c r="P2272" s="267"/>
      <c r="Q2272" s="267"/>
      <c r="R2272" s="267"/>
      <c r="S2272" s="267"/>
      <c r="T2272" s="267"/>
      <c r="U2272" s="267"/>
      <c r="V2272" s="267"/>
      <c r="W2272" s="267"/>
      <c r="X2272" s="267"/>
      <c r="Y2272" s="267"/>
      <c r="Z2272" s="267"/>
      <c r="AA2272" s="267"/>
      <c r="AB2272" s="267"/>
      <c r="AC2272" s="267"/>
      <c r="AD2272" s="267"/>
      <c r="AE2272" s="267"/>
      <c r="AF2272" s="267"/>
      <c r="AG2272" s="267"/>
      <c r="AH2272" s="267"/>
      <c r="AI2272" s="267"/>
      <c r="AJ2272" s="267"/>
      <c r="AK2272" s="267"/>
      <c r="AL2272" s="267"/>
      <c r="AM2272" s="267"/>
      <c r="AN2272" s="267"/>
      <c r="AO2272" s="267"/>
      <c r="AP2272" s="267"/>
      <c r="AQ2272" s="267"/>
      <c r="AR2272" s="267"/>
      <c r="AS2272" s="267"/>
      <c r="AT2272" s="267"/>
      <c r="AU2272" s="267"/>
      <c r="AV2272" s="267"/>
      <c r="AW2272" s="267"/>
      <c r="AX2272" s="267"/>
      <c r="AY2272" s="267"/>
      <c r="AZ2272" s="267"/>
      <c r="BA2272" s="267"/>
      <c r="BB2272" s="267"/>
      <c r="BC2272" s="267"/>
      <c r="BD2272" s="267"/>
      <c r="BE2272" s="267"/>
      <c r="BF2272" s="267"/>
      <c r="BG2272" s="267"/>
      <c r="BH2272" s="267"/>
      <c r="BI2272" s="267"/>
      <c r="BJ2272" s="267"/>
      <c r="BK2272" s="267"/>
      <c r="BL2272" s="267"/>
      <c r="BM2272" s="267"/>
      <c r="BN2272" s="267"/>
      <c r="BO2272" s="267"/>
      <c r="BP2272" s="267"/>
      <c r="BQ2272" s="267"/>
      <c r="BR2272" s="267"/>
      <c r="BS2272" s="267"/>
      <c r="BT2272" s="267"/>
      <c r="BU2272" s="267"/>
      <c r="BV2272" s="267"/>
      <c r="BW2272" s="267"/>
      <c r="BX2272" s="267"/>
      <c r="BY2272" s="267"/>
      <c r="BZ2272" s="267"/>
      <c r="CA2272" s="267"/>
      <c r="CB2272" s="267"/>
      <c r="CC2272" s="267"/>
      <c r="CD2272" s="267"/>
      <c r="CE2272" s="267"/>
      <c r="CF2272" s="267"/>
      <c r="CG2272" s="267"/>
      <c r="CH2272" s="267"/>
      <c r="CI2272" s="267"/>
      <c r="CJ2272" s="267"/>
      <c r="CK2272" s="267"/>
      <c r="CL2272" s="267"/>
      <c r="CM2272" s="267"/>
      <c r="CN2272" s="267"/>
      <c r="CO2272" s="267"/>
      <c r="CP2272" s="267"/>
      <c r="CQ2272" s="267"/>
      <c r="CR2272" s="267"/>
      <c r="CS2272" s="267"/>
      <c r="CT2272" s="267"/>
      <c r="CU2272" s="267"/>
      <c r="CV2272" s="267"/>
      <c r="CW2272" s="267"/>
      <c r="CX2272" s="267"/>
      <c r="CY2272" s="267"/>
      <c r="CZ2272" s="267"/>
      <c r="DA2272" s="267"/>
      <c r="DB2272" s="267"/>
      <c r="DC2272" s="267"/>
      <c r="DD2272" s="267"/>
      <c r="DE2272" s="267"/>
      <c r="DF2272" s="267"/>
      <c r="DG2272" s="267"/>
      <c r="DH2272" s="267"/>
      <c r="DI2272" s="267"/>
      <c r="DJ2272" s="267"/>
      <c r="DK2272" s="267"/>
      <c r="DL2272" s="267"/>
      <c r="DM2272" s="267"/>
      <c r="DN2272" s="267"/>
      <c r="DO2272" s="267"/>
      <c r="DP2272" s="267"/>
      <c r="DQ2272" s="267"/>
      <c r="DR2272" s="267"/>
      <c r="DS2272" s="267"/>
      <c r="DT2272" s="267"/>
      <c r="DU2272" s="267"/>
      <c r="DV2272" s="267"/>
      <c r="DW2272" s="267"/>
      <c r="DX2272" s="267"/>
      <c r="DY2272" s="267"/>
      <c r="DZ2272" s="267"/>
      <c r="EA2272" s="267"/>
      <c r="EB2272" s="267"/>
      <c r="EC2272" s="267"/>
      <c r="ED2272" s="267"/>
      <c r="EE2272" s="267"/>
      <c r="EF2272" s="267"/>
      <c r="EG2272" s="267"/>
      <c r="EH2272" s="267"/>
      <c r="EI2272" s="267"/>
      <c r="EJ2272" s="267"/>
      <c r="EK2272" s="267"/>
      <c r="EL2272" s="267"/>
      <c r="EM2272" s="267"/>
      <c r="EN2272" s="267"/>
      <c r="EO2272" s="267"/>
      <c r="EP2272" s="267"/>
      <c r="EQ2272" s="267"/>
      <c r="ER2272" s="267"/>
      <c r="ES2272" s="267"/>
      <c r="ET2272" s="267"/>
      <c r="EU2272" s="267"/>
      <c r="EV2272" s="267"/>
      <c r="EW2272" s="267"/>
      <c r="EX2272" s="267"/>
      <c r="EY2272" s="267"/>
      <c r="EZ2272" s="267"/>
      <c r="FA2272" s="267"/>
      <c r="FB2272" s="267"/>
      <c r="FC2272" s="267"/>
      <c r="FD2272" s="267"/>
      <c r="FE2272" s="267"/>
      <c r="FF2272" s="267"/>
      <c r="FG2272" s="267"/>
      <c r="FH2272" s="267"/>
      <c r="FI2272" s="267"/>
      <c r="FJ2272" s="267"/>
      <c r="FK2272" s="267"/>
      <c r="FL2272" s="267"/>
      <c r="FM2272" s="267"/>
      <c r="FN2272" s="267"/>
      <c r="FO2272" s="267"/>
      <c r="FP2272" s="267"/>
      <c r="FQ2272" s="267"/>
      <c r="FR2272" s="267"/>
      <c r="FS2272" s="267"/>
      <c r="FT2272" s="267"/>
      <c r="FU2272" s="267"/>
      <c r="FV2272" s="267"/>
      <c r="FW2272" s="267"/>
      <c r="FX2272" s="267"/>
      <c r="FY2272" s="267"/>
      <c r="FZ2272" s="267"/>
      <c r="GA2272" s="267"/>
      <c r="GB2272" s="267"/>
      <c r="GC2272" s="267"/>
      <c r="GD2272" s="267"/>
      <c r="GE2272" s="267"/>
      <c r="GF2272" s="267"/>
      <c r="GG2272" s="267"/>
      <c r="GH2272" s="267"/>
      <c r="GI2272" s="267"/>
      <c r="GJ2272" s="267"/>
      <c r="GK2272" s="267"/>
      <c r="GL2272" s="267"/>
      <c r="GM2272" s="267"/>
      <c r="GN2272" s="267"/>
      <c r="GO2272" s="267"/>
      <c r="GP2272" s="267"/>
      <c r="GQ2272" s="267"/>
      <c r="GR2272" s="267"/>
      <c r="GS2272" s="267"/>
      <c r="GT2272" s="267"/>
      <c r="GU2272" s="267"/>
      <c r="GV2272" s="267"/>
      <c r="GW2272" s="267"/>
      <c r="GX2272" s="267"/>
      <c r="GY2272" s="267"/>
      <c r="GZ2272" s="267"/>
      <c r="HA2272" s="267"/>
      <c r="HB2272" s="267"/>
      <c r="HC2272" s="267"/>
      <c r="HD2272" s="267"/>
      <c r="HE2272" s="267"/>
      <c r="HF2272" s="267"/>
      <c r="HG2272" s="267"/>
      <c r="HH2272" s="267"/>
      <c r="HI2272" s="267"/>
      <c r="HJ2272" s="267"/>
      <c r="HK2272" s="267"/>
      <c r="HL2272" s="267"/>
      <c r="HM2272" s="267"/>
      <c r="HN2272" s="267"/>
      <c r="HO2272" s="267"/>
      <c r="HP2272" s="267"/>
      <c r="HQ2272" s="267"/>
      <c r="HR2272" s="267"/>
      <c r="HS2272" s="267"/>
      <c r="HT2272" s="267"/>
      <c r="HU2272" s="267"/>
      <c r="HV2272" s="267"/>
      <c r="HW2272" s="267"/>
      <c r="HX2272" s="267"/>
      <c r="HY2272" s="267"/>
      <c r="HZ2272" s="267"/>
      <c r="IA2272" s="267"/>
      <c r="IB2272" s="267"/>
      <c r="IC2272" s="267"/>
      <c r="ID2272" s="267"/>
      <c r="IE2272" s="267"/>
      <c r="IF2272" s="267"/>
      <c r="IG2272" s="267"/>
      <c r="IH2272" s="267"/>
      <c r="II2272" s="267"/>
      <c r="IJ2272" s="267"/>
      <c r="IK2272" s="267"/>
      <c r="IL2272" s="267"/>
      <c r="IM2272" s="267"/>
      <c r="IN2272" s="267"/>
      <c r="IO2272" s="267"/>
      <c r="IP2272" s="267"/>
      <c r="IQ2272" s="267"/>
      <c r="IR2272" s="267"/>
      <c r="IS2272" s="267"/>
      <c r="IT2272" s="267"/>
      <c r="IU2272" s="267"/>
    </row>
    <row r="2273" spans="1:255" s="268" customFormat="1" ht="12.75">
      <c r="A2273" s="267"/>
      <c r="B2273" s="267"/>
      <c r="C2273" s="267"/>
      <c r="D2273" s="267"/>
      <c r="E2273" s="267"/>
      <c r="F2273" s="267"/>
      <c r="G2273" s="267"/>
      <c r="H2273" s="267"/>
      <c r="I2273" s="267"/>
      <c r="J2273" s="267"/>
      <c r="K2273" s="267"/>
      <c r="L2273" s="267"/>
      <c r="M2273" s="267"/>
      <c r="N2273" s="267"/>
      <c r="O2273" s="267"/>
      <c r="P2273" s="267"/>
      <c r="Q2273" s="267"/>
      <c r="R2273" s="267"/>
      <c r="S2273" s="267"/>
      <c r="T2273" s="267"/>
      <c r="U2273" s="267"/>
      <c r="V2273" s="267"/>
      <c r="W2273" s="267"/>
      <c r="X2273" s="267"/>
      <c r="Y2273" s="267"/>
      <c r="Z2273" s="267"/>
      <c r="AA2273" s="267"/>
      <c r="AB2273" s="267"/>
      <c r="AC2273" s="267"/>
      <c r="AD2273" s="267"/>
      <c r="AE2273" s="267"/>
      <c r="AF2273" s="267"/>
      <c r="AG2273" s="267"/>
      <c r="AH2273" s="267"/>
      <c r="AI2273" s="267"/>
      <c r="AJ2273" s="267"/>
      <c r="AK2273" s="267"/>
      <c r="AL2273" s="267"/>
      <c r="AM2273" s="267"/>
      <c r="AN2273" s="267"/>
      <c r="AO2273" s="267"/>
      <c r="AP2273" s="267"/>
      <c r="AQ2273" s="267"/>
      <c r="AR2273" s="267"/>
      <c r="AS2273" s="267"/>
      <c r="AT2273" s="267"/>
      <c r="AU2273" s="267"/>
      <c r="AV2273" s="267"/>
      <c r="AW2273" s="267"/>
      <c r="AX2273" s="267"/>
      <c r="AY2273" s="267"/>
      <c r="AZ2273" s="267"/>
      <c r="BA2273" s="267"/>
      <c r="BB2273" s="267"/>
      <c r="BC2273" s="267"/>
      <c r="BD2273" s="267"/>
      <c r="BE2273" s="267"/>
      <c r="BF2273" s="267"/>
      <c r="BG2273" s="267"/>
      <c r="BH2273" s="267"/>
      <c r="BI2273" s="267"/>
      <c r="BJ2273" s="267"/>
      <c r="BK2273" s="267"/>
      <c r="BL2273" s="267"/>
      <c r="BM2273" s="267"/>
      <c r="BN2273" s="267"/>
      <c r="BO2273" s="267"/>
      <c r="BP2273" s="267"/>
      <c r="BQ2273" s="267"/>
      <c r="BR2273" s="267"/>
      <c r="BS2273" s="267"/>
      <c r="BT2273" s="267"/>
      <c r="BU2273" s="267"/>
      <c r="BV2273" s="267"/>
      <c r="BW2273" s="267"/>
      <c r="BX2273" s="267"/>
      <c r="BY2273" s="267"/>
      <c r="BZ2273" s="267"/>
      <c r="CA2273" s="267"/>
      <c r="CB2273" s="267"/>
      <c r="CC2273" s="267"/>
      <c r="CD2273" s="267"/>
      <c r="CE2273" s="267"/>
      <c r="CF2273" s="267"/>
      <c r="CG2273" s="267"/>
      <c r="CH2273" s="267"/>
      <c r="CI2273" s="267"/>
      <c r="CJ2273" s="267"/>
      <c r="CK2273" s="267"/>
      <c r="CL2273" s="267"/>
      <c r="CM2273" s="267"/>
      <c r="CN2273" s="267"/>
      <c r="CO2273" s="267"/>
      <c r="CP2273" s="267"/>
      <c r="CQ2273" s="267"/>
      <c r="CR2273" s="267"/>
      <c r="CS2273" s="267"/>
      <c r="CT2273" s="267"/>
      <c r="CU2273" s="267"/>
      <c r="CV2273" s="267"/>
      <c r="CW2273" s="267"/>
      <c r="CX2273" s="267"/>
      <c r="CY2273" s="267"/>
      <c r="CZ2273" s="267"/>
      <c r="DA2273" s="267"/>
      <c r="DB2273" s="267"/>
      <c r="DC2273" s="267"/>
      <c r="DD2273" s="267"/>
      <c r="DE2273" s="267"/>
      <c r="DF2273" s="267"/>
      <c r="DG2273" s="267"/>
      <c r="DH2273" s="267"/>
      <c r="DI2273" s="267"/>
      <c r="DJ2273" s="267"/>
      <c r="DK2273" s="267"/>
      <c r="DL2273" s="267"/>
      <c r="DM2273" s="267"/>
      <c r="DN2273" s="267"/>
      <c r="DO2273" s="267"/>
      <c r="DP2273" s="267"/>
      <c r="DQ2273" s="267"/>
      <c r="DR2273" s="267"/>
      <c r="DS2273" s="267"/>
      <c r="DT2273" s="267"/>
      <c r="DU2273" s="267"/>
      <c r="DV2273" s="267"/>
      <c r="DW2273" s="267"/>
      <c r="DX2273" s="267"/>
      <c r="DY2273" s="267"/>
      <c r="DZ2273" s="267"/>
      <c r="EA2273" s="267"/>
      <c r="EB2273" s="267"/>
      <c r="EC2273" s="267"/>
      <c r="ED2273" s="267"/>
      <c r="EE2273" s="267"/>
      <c r="EF2273" s="267"/>
      <c r="EG2273" s="267"/>
      <c r="EH2273" s="267"/>
      <c r="EI2273" s="267"/>
      <c r="EJ2273" s="267"/>
      <c r="EK2273" s="267"/>
      <c r="EL2273" s="267"/>
      <c r="EM2273" s="267"/>
      <c r="EN2273" s="267"/>
      <c r="EO2273" s="267"/>
      <c r="EP2273" s="267"/>
      <c r="EQ2273" s="267"/>
      <c r="ER2273" s="267"/>
      <c r="ES2273" s="267"/>
      <c r="ET2273" s="267"/>
      <c r="EU2273" s="267"/>
      <c r="EV2273" s="267"/>
      <c r="EW2273" s="267"/>
      <c r="EX2273" s="267"/>
      <c r="EY2273" s="267"/>
      <c r="EZ2273" s="267"/>
      <c r="FA2273" s="267"/>
      <c r="FB2273" s="267"/>
      <c r="FC2273" s="267"/>
      <c r="FD2273" s="267"/>
      <c r="FE2273" s="267"/>
      <c r="FF2273" s="267"/>
      <c r="FG2273" s="267"/>
      <c r="FH2273" s="267"/>
      <c r="FI2273" s="267"/>
      <c r="FJ2273" s="267"/>
      <c r="FK2273" s="267"/>
      <c r="FL2273" s="267"/>
      <c r="FM2273" s="267"/>
      <c r="FN2273" s="267"/>
      <c r="FO2273" s="267"/>
      <c r="FP2273" s="267"/>
      <c r="FQ2273" s="267"/>
      <c r="FR2273" s="267"/>
      <c r="FS2273" s="267"/>
      <c r="FT2273" s="267"/>
      <c r="FU2273" s="267"/>
      <c r="FV2273" s="267"/>
      <c r="FW2273" s="267"/>
      <c r="FX2273" s="267"/>
      <c r="FY2273" s="267"/>
      <c r="FZ2273" s="267"/>
      <c r="GA2273" s="267"/>
      <c r="GB2273" s="267"/>
      <c r="GC2273" s="267"/>
      <c r="GD2273" s="267"/>
      <c r="GE2273" s="267"/>
      <c r="GF2273" s="267"/>
      <c r="GG2273" s="267"/>
      <c r="GH2273" s="267"/>
      <c r="GI2273" s="267"/>
      <c r="GJ2273" s="267"/>
      <c r="GK2273" s="267"/>
      <c r="GL2273" s="267"/>
      <c r="GM2273" s="267"/>
      <c r="GN2273" s="267"/>
      <c r="GO2273" s="267"/>
      <c r="GP2273" s="267"/>
      <c r="GQ2273" s="267"/>
      <c r="GR2273" s="267"/>
      <c r="GS2273" s="267"/>
      <c r="GT2273" s="267"/>
      <c r="GU2273" s="267"/>
      <c r="GV2273" s="267"/>
      <c r="GW2273" s="267"/>
      <c r="GX2273" s="267"/>
      <c r="GY2273" s="267"/>
      <c r="GZ2273" s="267"/>
      <c r="HA2273" s="267"/>
      <c r="HB2273" s="267"/>
      <c r="HC2273" s="267"/>
      <c r="HD2273" s="267"/>
      <c r="HE2273" s="267"/>
      <c r="HF2273" s="267"/>
      <c r="HG2273" s="267"/>
      <c r="HH2273" s="267"/>
      <c r="HI2273" s="267"/>
      <c r="HJ2273" s="267"/>
      <c r="HK2273" s="267"/>
      <c r="HL2273" s="267"/>
      <c r="HM2273" s="267"/>
      <c r="HN2273" s="267"/>
      <c r="HO2273" s="267"/>
      <c r="HP2273" s="267"/>
      <c r="HQ2273" s="267"/>
      <c r="HR2273" s="267"/>
      <c r="HS2273" s="267"/>
      <c r="HT2273" s="267"/>
      <c r="HU2273" s="267"/>
      <c r="HV2273" s="267"/>
      <c r="HW2273" s="267"/>
      <c r="HX2273" s="267"/>
      <c r="HY2273" s="267"/>
      <c r="HZ2273" s="267"/>
      <c r="IA2273" s="267"/>
      <c r="IB2273" s="267"/>
      <c r="IC2273" s="267"/>
      <c r="ID2273" s="267"/>
      <c r="IE2273" s="267"/>
      <c r="IF2273" s="267"/>
      <c r="IG2273" s="267"/>
      <c r="IH2273" s="267"/>
      <c r="II2273" s="267"/>
      <c r="IJ2273" s="267"/>
      <c r="IK2273" s="267"/>
      <c r="IL2273" s="267"/>
      <c r="IM2273" s="267"/>
      <c r="IN2273" s="267"/>
      <c r="IO2273" s="267"/>
      <c r="IP2273" s="267"/>
      <c r="IQ2273" s="267"/>
      <c r="IR2273" s="267"/>
      <c r="IS2273" s="267"/>
      <c r="IT2273" s="267"/>
      <c r="IU2273" s="267"/>
    </row>
    <row r="2274" spans="1:255" s="268" customFormat="1" ht="12.75">
      <c r="A2274" s="267"/>
      <c r="B2274" s="267"/>
      <c r="C2274" s="267"/>
      <c r="D2274" s="267"/>
      <c r="E2274" s="267"/>
      <c r="F2274" s="267"/>
      <c r="G2274" s="267"/>
      <c r="H2274" s="267"/>
      <c r="I2274" s="267"/>
      <c r="J2274" s="267"/>
      <c r="K2274" s="267"/>
      <c r="L2274" s="267"/>
      <c r="M2274" s="267"/>
      <c r="N2274" s="267"/>
      <c r="O2274" s="267"/>
      <c r="P2274" s="267"/>
      <c r="Q2274" s="267"/>
      <c r="R2274" s="267"/>
      <c r="S2274" s="267"/>
      <c r="T2274" s="267"/>
      <c r="U2274" s="267"/>
      <c r="V2274" s="267"/>
      <c r="W2274" s="267"/>
      <c r="X2274" s="267"/>
      <c r="Y2274" s="267"/>
      <c r="Z2274" s="267"/>
      <c r="AA2274" s="267"/>
      <c r="AB2274" s="267"/>
      <c r="AC2274" s="267"/>
      <c r="AD2274" s="267"/>
      <c r="AE2274" s="267"/>
      <c r="AF2274" s="267"/>
      <c r="AG2274" s="267"/>
      <c r="AH2274" s="267"/>
      <c r="AI2274" s="267"/>
      <c r="AJ2274" s="267"/>
      <c r="AK2274" s="267"/>
      <c r="AL2274" s="267"/>
      <c r="AM2274" s="267"/>
      <c r="AN2274" s="267"/>
      <c r="AO2274" s="267"/>
      <c r="AP2274" s="267"/>
      <c r="AQ2274" s="267"/>
      <c r="AR2274" s="267"/>
      <c r="AS2274" s="267"/>
      <c r="AT2274" s="267"/>
      <c r="AU2274" s="267"/>
      <c r="AV2274" s="267"/>
      <c r="AW2274" s="267"/>
      <c r="AX2274" s="267"/>
      <c r="AY2274" s="267"/>
      <c r="AZ2274" s="267"/>
      <c r="BA2274" s="267"/>
      <c r="BB2274" s="267"/>
      <c r="BC2274" s="267"/>
      <c r="BD2274" s="267"/>
      <c r="BE2274" s="267"/>
      <c r="BF2274" s="267"/>
      <c r="BG2274" s="267"/>
      <c r="BH2274" s="267"/>
      <c r="BI2274" s="267"/>
      <c r="BJ2274" s="267"/>
      <c r="BK2274" s="267"/>
      <c r="BL2274" s="267"/>
      <c r="BM2274" s="267"/>
      <c r="BN2274" s="267"/>
      <c r="BO2274" s="267"/>
      <c r="BP2274" s="267"/>
      <c r="BQ2274" s="267"/>
      <c r="BR2274" s="267"/>
      <c r="BS2274" s="267"/>
      <c r="BT2274" s="267"/>
      <c r="BU2274" s="267"/>
      <c r="BV2274" s="267"/>
      <c r="BW2274" s="267"/>
      <c r="BX2274" s="267"/>
      <c r="BY2274" s="267"/>
      <c r="BZ2274" s="267"/>
      <c r="CA2274" s="267"/>
      <c r="CB2274" s="267"/>
      <c r="CC2274" s="267"/>
      <c r="CD2274" s="267"/>
      <c r="CE2274" s="267"/>
      <c r="CF2274" s="267"/>
      <c r="CG2274" s="267"/>
      <c r="CH2274" s="267"/>
      <c r="CI2274" s="267"/>
      <c r="CJ2274" s="267"/>
      <c r="CK2274" s="267"/>
      <c r="CL2274" s="267"/>
      <c r="CM2274" s="267"/>
      <c r="CN2274" s="267"/>
      <c r="CO2274" s="267"/>
      <c r="CP2274" s="267"/>
      <c r="CQ2274" s="267"/>
      <c r="CR2274" s="267"/>
      <c r="CS2274" s="267"/>
      <c r="CT2274" s="267"/>
      <c r="CU2274" s="267"/>
      <c r="CV2274" s="267"/>
      <c r="CW2274" s="267"/>
      <c r="CX2274" s="267"/>
      <c r="CY2274" s="267"/>
      <c r="CZ2274" s="267"/>
      <c r="DA2274" s="267"/>
      <c r="DB2274" s="267"/>
      <c r="DC2274" s="267"/>
      <c r="DD2274" s="267"/>
      <c r="DE2274" s="267"/>
      <c r="DF2274" s="267"/>
      <c r="DG2274" s="267"/>
      <c r="DH2274" s="267"/>
      <c r="DI2274" s="267"/>
      <c r="DJ2274" s="267"/>
      <c r="DK2274" s="267"/>
      <c r="DL2274" s="267"/>
      <c r="DM2274" s="267"/>
      <c r="DN2274" s="267"/>
      <c r="DO2274" s="267"/>
      <c r="DP2274" s="267"/>
      <c r="DQ2274" s="267"/>
      <c r="DR2274" s="267"/>
      <c r="DS2274" s="267"/>
      <c r="DT2274" s="267"/>
      <c r="DU2274" s="267"/>
      <c r="DV2274" s="267"/>
      <c r="DW2274" s="267"/>
      <c r="DX2274" s="267"/>
      <c r="DY2274" s="267"/>
      <c r="DZ2274" s="267"/>
      <c r="EA2274" s="267"/>
      <c r="EB2274" s="267"/>
      <c r="EC2274" s="267"/>
      <c r="ED2274" s="267"/>
      <c r="EE2274" s="267"/>
      <c r="EF2274" s="267"/>
      <c r="EG2274" s="267"/>
      <c r="EH2274" s="267"/>
      <c r="EI2274" s="267"/>
      <c r="EJ2274" s="267"/>
      <c r="EK2274" s="267"/>
      <c r="EL2274" s="267"/>
      <c r="EM2274" s="267"/>
      <c r="EN2274" s="267"/>
      <c r="EO2274" s="267"/>
      <c r="EP2274" s="267"/>
      <c r="EQ2274" s="267"/>
      <c r="ER2274" s="267"/>
      <c r="ES2274" s="267"/>
      <c r="ET2274" s="267"/>
      <c r="EU2274" s="267"/>
      <c r="EV2274" s="267"/>
      <c r="EW2274" s="267"/>
      <c r="EX2274" s="267"/>
      <c r="EY2274" s="267"/>
      <c r="EZ2274" s="267"/>
      <c r="FA2274" s="267"/>
      <c r="FB2274" s="267"/>
      <c r="FC2274" s="267"/>
      <c r="FD2274" s="267"/>
      <c r="FE2274" s="267"/>
      <c r="FF2274" s="267"/>
      <c r="FG2274" s="267"/>
      <c r="FH2274" s="267"/>
      <c r="FI2274" s="267"/>
      <c r="FJ2274" s="267"/>
      <c r="FK2274" s="267"/>
      <c r="FL2274" s="267"/>
      <c r="FM2274" s="267"/>
      <c r="FN2274" s="267"/>
      <c r="FO2274" s="267"/>
      <c r="FP2274" s="267"/>
      <c r="FQ2274" s="267"/>
      <c r="FR2274" s="267"/>
      <c r="FS2274" s="267"/>
      <c r="FT2274" s="267"/>
      <c r="FU2274" s="267"/>
      <c r="FV2274" s="267"/>
      <c r="FW2274" s="267"/>
      <c r="FX2274" s="267"/>
      <c r="FY2274" s="267"/>
      <c r="FZ2274" s="267"/>
      <c r="GA2274" s="267"/>
      <c r="GB2274" s="267"/>
      <c r="GC2274" s="267"/>
      <c r="GD2274" s="267"/>
      <c r="GE2274" s="267"/>
      <c r="GF2274" s="267"/>
      <c r="GG2274" s="267"/>
      <c r="GH2274" s="267"/>
      <c r="GI2274" s="267"/>
      <c r="GJ2274" s="267"/>
      <c r="GK2274" s="267"/>
      <c r="GL2274" s="267"/>
      <c r="GM2274" s="267"/>
      <c r="GN2274" s="267"/>
      <c r="GO2274" s="267"/>
      <c r="GP2274" s="267"/>
      <c r="GQ2274" s="267"/>
      <c r="GR2274" s="267"/>
      <c r="GS2274" s="267"/>
      <c r="GT2274" s="267"/>
      <c r="GU2274" s="267"/>
      <c r="GV2274" s="267"/>
      <c r="GW2274" s="267"/>
      <c r="GX2274" s="267"/>
      <c r="GY2274" s="267"/>
      <c r="GZ2274" s="267"/>
      <c r="HA2274" s="267"/>
      <c r="HB2274" s="267"/>
      <c r="HC2274" s="267"/>
      <c r="HD2274" s="267"/>
      <c r="HE2274" s="267"/>
      <c r="HF2274" s="267"/>
      <c r="HG2274" s="267"/>
      <c r="HH2274" s="267"/>
      <c r="HI2274" s="267"/>
      <c r="HJ2274" s="267"/>
      <c r="HK2274" s="267"/>
      <c r="HL2274" s="267"/>
      <c r="HM2274" s="267"/>
      <c r="HN2274" s="267"/>
      <c r="HO2274" s="267"/>
      <c r="HP2274" s="267"/>
      <c r="HQ2274" s="267"/>
      <c r="HR2274" s="267"/>
      <c r="HS2274" s="267"/>
      <c r="HT2274" s="267"/>
      <c r="HU2274" s="267"/>
      <c r="HV2274" s="267"/>
      <c r="HW2274" s="267"/>
      <c r="HX2274" s="267"/>
      <c r="HY2274" s="267"/>
      <c r="HZ2274" s="267"/>
      <c r="IA2274" s="267"/>
      <c r="IB2274" s="267"/>
      <c r="IC2274" s="267"/>
      <c r="ID2274" s="267"/>
      <c r="IE2274" s="267"/>
      <c r="IF2274" s="267"/>
      <c r="IG2274" s="267"/>
      <c r="IH2274" s="267"/>
      <c r="II2274" s="267"/>
      <c r="IJ2274" s="267"/>
      <c r="IK2274" s="267"/>
      <c r="IL2274" s="267"/>
      <c r="IM2274" s="267"/>
      <c r="IN2274" s="267"/>
      <c r="IO2274" s="267"/>
      <c r="IP2274" s="267"/>
      <c r="IQ2274" s="267"/>
      <c r="IR2274" s="267"/>
      <c r="IS2274" s="267"/>
      <c r="IT2274" s="267"/>
      <c r="IU2274" s="267"/>
    </row>
    <row r="2275" spans="1:255" s="268" customFormat="1" ht="12.75">
      <c r="A2275" s="267"/>
      <c r="B2275" s="267"/>
      <c r="C2275" s="267"/>
      <c r="D2275" s="267"/>
      <c r="E2275" s="267"/>
      <c r="F2275" s="267"/>
      <c r="G2275" s="267"/>
      <c r="H2275" s="267"/>
      <c r="I2275" s="267"/>
      <c r="J2275" s="267"/>
      <c r="K2275" s="267"/>
      <c r="L2275" s="267"/>
      <c r="M2275" s="267"/>
      <c r="N2275" s="267"/>
      <c r="O2275" s="267"/>
      <c r="P2275" s="267"/>
      <c r="Q2275" s="267"/>
      <c r="R2275" s="267"/>
      <c r="S2275" s="267"/>
      <c r="T2275" s="267"/>
      <c r="U2275" s="267"/>
      <c r="V2275" s="267"/>
      <c r="W2275" s="267"/>
      <c r="X2275" s="267"/>
      <c r="Y2275" s="267"/>
      <c r="Z2275" s="267"/>
      <c r="AA2275" s="267"/>
      <c r="AB2275" s="267"/>
      <c r="AC2275" s="267"/>
      <c r="AD2275" s="267"/>
      <c r="AE2275" s="267"/>
      <c r="AF2275" s="267"/>
      <c r="AG2275" s="267"/>
      <c r="AH2275" s="267"/>
      <c r="AI2275" s="267"/>
      <c r="AJ2275" s="267"/>
      <c r="AK2275" s="267"/>
      <c r="AL2275" s="267"/>
      <c r="AM2275" s="267"/>
      <c r="AN2275" s="267"/>
      <c r="AO2275" s="267"/>
      <c r="AP2275" s="267"/>
      <c r="AQ2275" s="267"/>
      <c r="AR2275" s="267"/>
      <c r="AS2275" s="267"/>
      <c r="AT2275" s="267"/>
      <c r="AU2275" s="267"/>
      <c r="AV2275" s="267"/>
      <c r="AW2275" s="267"/>
      <c r="AX2275" s="267"/>
      <c r="AY2275" s="267"/>
      <c r="AZ2275" s="267"/>
      <c r="BA2275" s="267"/>
      <c r="BB2275" s="267"/>
      <c r="BC2275" s="267"/>
      <c r="BD2275" s="267"/>
      <c r="BE2275" s="267"/>
      <c r="BF2275" s="267"/>
      <c r="BG2275" s="267"/>
      <c r="BH2275" s="267"/>
      <c r="BI2275" s="267"/>
      <c r="BJ2275" s="267"/>
      <c r="BK2275" s="267"/>
      <c r="BL2275" s="267"/>
      <c r="BM2275" s="267"/>
      <c r="BN2275" s="267"/>
      <c r="BO2275" s="267"/>
      <c r="BP2275" s="267"/>
      <c r="BQ2275" s="267"/>
      <c r="BR2275" s="267"/>
      <c r="BS2275" s="267"/>
      <c r="BT2275" s="267"/>
      <c r="BU2275" s="267"/>
      <c r="BV2275" s="267"/>
      <c r="BW2275" s="267"/>
      <c r="BX2275" s="267"/>
      <c r="BY2275" s="267"/>
      <c r="BZ2275" s="267"/>
      <c r="CA2275" s="267"/>
      <c r="CB2275" s="267"/>
      <c r="CC2275" s="267"/>
      <c r="CD2275" s="267"/>
      <c r="CE2275" s="267"/>
      <c r="CF2275" s="267"/>
      <c r="CG2275" s="267"/>
      <c r="CH2275" s="267"/>
      <c r="CI2275" s="267"/>
      <c r="CJ2275" s="267"/>
      <c r="CK2275" s="267"/>
      <c r="CL2275" s="267"/>
      <c r="CM2275" s="267"/>
      <c r="CN2275" s="267"/>
      <c r="CO2275" s="267"/>
      <c r="CP2275" s="267"/>
      <c r="CQ2275" s="267"/>
      <c r="CR2275" s="267"/>
      <c r="CS2275" s="267"/>
      <c r="CT2275" s="267"/>
      <c r="CU2275" s="267"/>
      <c r="CV2275" s="267"/>
      <c r="CW2275" s="267"/>
      <c r="CX2275" s="267"/>
      <c r="CY2275" s="267"/>
      <c r="CZ2275" s="267"/>
      <c r="DA2275" s="267"/>
      <c r="DB2275" s="267"/>
      <c r="DC2275" s="267"/>
      <c r="DD2275" s="267"/>
      <c r="DE2275" s="267"/>
      <c r="DF2275" s="267"/>
      <c r="DG2275" s="267"/>
      <c r="DH2275" s="267"/>
      <c r="DI2275" s="267"/>
      <c r="DJ2275" s="267"/>
      <c r="DK2275" s="267"/>
      <c r="DL2275" s="267"/>
      <c r="DM2275" s="267"/>
      <c r="DN2275" s="267"/>
      <c r="DO2275" s="267"/>
      <c r="DP2275" s="267"/>
      <c r="DQ2275" s="267"/>
      <c r="DR2275" s="267"/>
      <c r="DS2275" s="267"/>
      <c r="DT2275" s="267"/>
      <c r="DU2275" s="267"/>
      <c r="DV2275" s="267"/>
      <c r="DW2275" s="267"/>
      <c r="DX2275" s="267"/>
      <c r="DY2275" s="267"/>
      <c r="DZ2275" s="267"/>
      <c r="EA2275" s="267"/>
      <c r="EB2275" s="267"/>
      <c r="EC2275" s="267"/>
      <c r="ED2275" s="267"/>
      <c r="EE2275" s="267"/>
      <c r="EF2275" s="267"/>
      <c r="EG2275" s="267"/>
      <c r="EH2275" s="267"/>
      <c r="EI2275" s="267"/>
      <c r="EJ2275" s="267"/>
      <c r="EK2275" s="267"/>
      <c r="EL2275" s="267"/>
      <c r="EM2275" s="267"/>
      <c r="EN2275" s="267"/>
      <c r="EO2275" s="267"/>
      <c r="EP2275" s="267"/>
      <c r="EQ2275" s="267"/>
      <c r="ER2275" s="267"/>
      <c r="ES2275" s="267"/>
      <c r="ET2275" s="267"/>
      <c r="EU2275" s="267"/>
      <c r="EV2275" s="267"/>
      <c r="EW2275" s="267"/>
      <c r="EX2275" s="267"/>
      <c r="EY2275" s="267"/>
      <c r="EZ2275" s="267"/>
      <c r="FA2275" s="267"/>
      <c r="FB2275" s="267"/>
      <c r="FC2275" s="267"/>
      <c r="FD2275" s="267"/>
      <c r="FE2275" s="267"/>
      <c r="FF2275" s="267"/>
      <c r="FG2275" s="267"/>
      <c r="FH2275" s="267"/>
      <c r="FI2275" s="267"/>
      <c r="FJ2275" s="267"/>
      <c r="FK2275" s="267"/>
      <c r="FL2275" s="267"/>
      <c r="FM2275" s="267"/>
      <c r="FN2275" s="267"/>
      <c r="FO2275" s="267"/>
      <c r="FP2275" s="267"/>
      <c r="FQ2275" s="267"/>
      <c r="FR2275" s="267"/>
      <c r="FS2275" s="267"/>
      <c r="FT2275" s="267"/>
      <c r="FU2275" s="267"/>
      <c r="FV2275" s="267"/>
      <c r="FW2275" s="267"/>
      <c r="FX2275" s="267"/>
      <c r="FY2275" s="267"/>
      <c r="FZ2275" s="267"/>
      <c r="GA2275" s="267"/>
      <c r="GB2275" s="267"/>
      <c r="GC2275" s="267"/>
      <c r="GD2275" s="267"/>
      <c r="GE2275" s="267"/>
      <c r="GF2275" s="267"/>
      <c r="GG2275" s="267"/>
      <c r="GH2275" s="267"/>
      <c r="GI2275" s="267"/>
      <c r="GJ2275" s="267"/>
      <c r="GK2275" s="267"/>
      <c r="GL2275" s="267"/>
      <c r="GM2275" s="267"/>
      <c r="GN2275" s="267"/>
      <c r="GO2275" s="267"/>
      <c r="GP2275" s="267"/>
      <c r="GQ2275" s="267"/>
      <c r="GR2275" s="267"/>
      <c r="GS2275" s="267"/>
      <c r="GT2275" s="267"/>
      <c r="GU2275" s="267"/>
      <c r="GV2275" s="267"/>
      <c r="GW2275" s="267"/>
      <c r="GX2275" s="267"/>
      <c r="GY2275" s="267"/>
      <c r="GZ2275" s="267"/>
      <c r="HA2275" s="267"/>
      <c r="HB2275" s="267"/>
      <c r="HC2275" s="267"/>
      <c r="HD2275" s="267"/>
      <c r="HE2275" s="267"/>
      <c r="HF2275" s="267"/>
      <c r="HG2275" s="267"/>
      <c r="HH2275" s="267"/>
      <c r="HI2275" s="267"/>
      <c r="HJ2275" s="267"/>
      <c r="HK2275" s="267"/>
      <c r="HL2275" s="267"/>
      <c r="HM2275" s="267"/>
      <c r="HN2275" s="267"/>
      <c r="HO2275" s="267"/>
      <c r="HP2275" s="267"/>
      <c r="HQ2275" s="267"/>
      <c r="HR2275" s="267"/>
      <c r="HS2275" s="267"/>
      <c r="HT2275" s="267"/>
      <c r="HU2275" s="267"/>
      <c r="HV2275" s="267"/>
      <c r="HW2275" s="267"/>
      <c r="HX2275" s="267"/>
      <c r="HY2275" s="267"/>
      <c r="HZ2275" s="267"/>
      <c r="IA2275" s="267"/>
      <c r="IB2275" s="267"/>
      <c r="IC2275" s="267"/>
      <c r="ID2275" s="267"/>
      <c r="IE2275" s="267"/>
      <c r="IF2275" s="267"/>
      <c r="IG2275" s="267"/>
      <c r="IH2275" s="267"/>
      <c r="II2275" s="267"/>
      <c r="IJ2275" s="267"/>
      <c r="IK2275" s="267"/>
      <c r="IL2275" s="267"/>
      <c r="IM2275" s="267"/>
      <c r="IN2275" s="267"/>
      <c r="IO2275" s="267"/>
      <c r="IP2275" s="267"/>
      <c r="IQ2275" s="267"/>
      <c r="IR2275" s="267"/>
      <c r="IS2275" s="267"/>
      <c r="IT2275" s="267"/>
      <c r="IU2275" s="267"/>
    </row>
    <row r="2276" spans="1:255" s="268" customFormat="1" ht="12.75">
      <c r="A2276" s="267"/>
      <c r="B2276" s="267"/>
      <c r="C2276" s="267"/>
      <c r="D2276" s="267"/>
      <c r="E2276" s="267"/>
      <c r="F2276" s="267"/>
      <c r="G2276" s="267"/>
      <c r="H2276" s="267"/>
      <c r="I2276" s="267"/>
      <c r="J2276" s="267"/>
      <c r="K2276" s="267"/>
      <c r="L2276" s="267"/>
      <c r="M2276" s="267"/>
      <c r="N2276" s="267"/>
      <c r="O2276" s="267"/>
      <c r="P2276" s="267"/>
      <c r="Q2276" s="267"/>
      <c r="R2276" s="267"/>
      <c r="S2276" s="267"/>
      <c r="T2276" s="267"/>
      <c r="U2276" s="267"/>
      <c r="V2276" s="267"/>
      <c r="W2276" s="267"/>
      <c r="X2276" s="267"/>
      <c r="Y2276" s="267"/>
      <c r="Z2276" s="267"/>
      <c r="AA2276" s="267"/>
      <c r="AB2276" s="267"/>
      <c r="AC2276" s="267"/>
      <c r="AD2276" s="267"/>
      <c r="AE2276" s="267"/>
      <c r="AF2276" s="267"/>
      <c r="AG2276" s="267"/>
      <c r="AH2276" s="267"/>
      <c r="AI2276" s="267"/>
      <c r="AJ2276" s="267"/>
      <c r="AK2276" s="267"/>
      <c r="AL2276" s="267"/>
      <c r="AM2276" s="267"/>
      <c r="AN2276" s="267"/>
      <c r="AO2276" s="267"/>
      <c r="AP2276" s="267"/>
      <c r="AQ2276" s="267"/>
      <c r="AR2276" s="267"/>
      <c r="AS2276" s="267"/>
      <c r="AT2276" s="267"/>
      <c r="AU2276" s="267"/>
      <c r="AV2276" s="267"/>
      <c r="AW2276" s="267"/>
      <c r="AX2276" s="267"/>
      <c r="AY2276" s="267"/>
      <c r="AZ2276" s="267"/>
      <c r="BA2276" s="267"/>
      <c r="BB2276" s="267"/>
      <c r="BC2276" s="267"/>
      <c r="BD2276" s="267"/>
      <c r="BE2276" s="267"/>
      <c r="BF2276" s="267"/>
      <c r="BG2276" s="267"/>
      <c r="BH2276" s="267"/>
      <c r="BI2276" s="267"/>
      <c r="BJ2276" s="267"/>
      <c r="BK2276" s="267"/>
      <c r="BL2276" s="267"/>
      <c r="BM2276" s="267"/>
      <c r="BN2276" s="267"/>
      <c r="BO2276" s="267"/>
      <c r="BP2276" s="267"/>
      <c r="BQ2276" s="267"/>
      <c r="BR2276" s="267"/>
      <c r="BS2276" s="267"/>
      <c r="BT2276" s="267"/>
      <c r="BU2276" s="267"/>
      <c r="BV2276" s="267"/>
      <c r="BW2276" s="267"/>
      <c r="BX2276" s="267"/>
      <c r="BY2276" s="267"/>
      <c r="BZ2276" s="267"/>
      <c r="CA2276" s="267"/>
      <c r="CB2276" s="267"/>
      <c r="CC2276" s="267"/>
      <c r="CD2276" s="267"/>
      <c r="CE2276" s="267"/>
      <c r="CF2276" s="267"/>
      <c r="CG2276" s="267"/>
      <c r="CH2276" s="267"/>
      <c r="CI2276" s="267"/>
      <c r="CJ2276" s="267"/>
      <c r="CK2276" s="267"/>
      <c r="CL2276" s="267"/>
      <c r="CM2276" s="267"/>
      <c r="CN2276" s="267"/>
      <c r="CO2276" s="267"/>
      <c r="CP2276" s="267"/>
      <c r="CQ2276" s="267"/>
      <c r="CR2276" s="267"/>
      <c r="CS2276" s="267"/>
      <c r="CT2276" s="267"/>
      <c r="CU2276" s="267"/>
      <c r="CV2276" s="267"/>
      <c r="CW2276" s="267"/>
      <c r="CX2276" s="267"/>
      <c r="CY2276" s="267"/>
      <c r="CZ2276" s="267"/>
      <c r="DA2276" s="267"/>
      <c r="DB2276" s="267"/>
      <c r="DC2276" s="267"/>
      <c r="DD2276" s="267"/>
      <c r="DE2276" s="267"/>
      <c r="DF2276" s="267"/>
      <c r="DG2276" s="267"/>
      <c r="DH2276" s="267"/>
      <c r="DI2276" s="267"/>
      <c r="DJ2276" s="267"/>
      <c r="DK2276" s="267"/>
      <c r="DL2276" s="267"/>
      <c r="DM2276" s="267"/>
      <c r="DN2276" s="267"/>
      <c r="DO2276" s="267"/>
      <c r="DP2276" s="267"/>
      <c r="DQ2276" s="267"/>
      <c r="DR2276" s="267"/>
      <c r="DS2276" s="267"/>
      <c r="DT2276" s="267"/>
      <c r="DU2276" s="267"/>
      <c r="DV2276" s="267"/>
      <c r="DW2276" s="267"/>
      <c r="DX2276" s="267"/>
      <c r="DY2276" s="267"/>
      <c r="DZ2276" s="267"/>
      <c r="EA2276" s="267"/>
      <c r="EB2276" s="267"/>
      <c r="EC2276" s="267"/>
      <c r="ED2276" s="267"/>
      <c r="EE2276" s="267"/>
      <c r="EF2276" s="267"/>
      <c r="EG2276" s="267"/>
      <c r="EH2276" s="267"/>
      <c r="EI2276" s="267"/>
      <c r="EJ2276" s="267"/>
      <c r="EK2276" s="267"/>
      <c r="EL2276" s="267"/>
      <c r="EM2276" s="267"/>
      <c r="EN2276" s="267"/>
      <c r="EO2276" s="267"/>
      <c r="EP2276" s="267"/>
      <c r="EQ2276" s="267"/>
      <c r="ER2276" s="267"/>
      <c r="ES2276" s="267"/>
      <c r="ET2276" s="267"/>
      <c r="EU2276" s="267"/>
      <c r="EV2276" s="267"/>
      <c r="EW2276" s="267"/>
      <c r="EX2276" s="267"/>
      <c r="EY2276" s="267"/>
      <c r="EZ2276" s="267"/>
      <c r="FA2276" s="267"/>
      <c r="FB2276" s="267"/>
      <c r="FC2276" s="267"/>
      <c r="FD2276" s="267"/>
      <c r="FE2276" s="267"/>
      <c r="FF2276" s="267"/>
      <c r="FG2276" s="267"/>
      <c r="FH2276" s="267"/>
      <c r="FI2276" s="267"/>
      <c r="FJ2276" s="267"/>
      <c r="FK2276" s="267"/>
      <c r="FL2276" s="267"/>
      <c r="FM2276" s="267"/>
      <c r="FN2276" s="267"/>
      <c r="FO2276" s="267"/>
      <c r="FP2276" s="267"/>
      <c r="FQ2276" s="267"/>
      <c r="FR2276" s="267"/>
      <c r="FS2276" s="267"/>
      <c r="FT2276" s="267"/>
      <c r="FU2276" s="267"/>
      <c r="FV2276" s="267"/>
      <c r="FW2276" s="267"/>
      <c r="FX2276" s="267"/>
      <c r="FY2276" s="267"/>
      <c r="FZ2276" s="267"/>
      <c r="GA2276" s="267"/>
      <c r="GB2276" s="267"/>
      <c r="GC2276" s="267"/>
      <c r="GD2276" s="267"/>
      <c r="GE2276" s="267"/>
      <c r="GF2276" s="267"/>
      <c r="GG2276" s="267"/>
      <c r="GH2276" s="267"/>
      <c r="GI2276" s="267"/>
      <c r="GJ2276" s="267"/>
      <c r="GK2276" s="267"/>
      <c r="GL2276" s="267"/>
      <c r="GM2276" s="267"/>
      <c r="GN2276" s="267"/>
      <c r="GO2276" s="267"/>
      <c r="GP2276" s="267"/>
      <c r="GQ2276" s="267"/>
      <c r="GR2276" s="267"/>
      <c r="GS2276" s="267"/>
      <c r="GT2276" s="267"/>
      <c r="GU2276" s="267"/>
      <c r="GV2276" s="267"/>
      <c r="GW2276" s="267"/>
      <c r="GX2276" s="267"/>
      <c r="GY2276" s="267"/>
      <c r="GZ2276" s="267"/>
      <c r="HA2276" s="267"/>
      <c r="HB2276" s="267"/>
      <c r="HC2276" s="267"/>
      <c r="HD2276" s="267"/>
      <c r="HE2276" s="267"/>
      <c r="HF2276" s="267"/>
      <c r="HG2276" s="267"/>
      <c r="HH2276" s="267"/>
      <c r="HI2276" s="267"/>
      <c r="HJ2276" s="267"/>
      <c r="HK2276" s="267"/>
      <c r="HL2276" s="267"/>
      <c r="HM2276" s="267"/>
      <c r="HN2276" s="267"/>
      <c r="HO2276" s="267"/>
      <c r="HP2276" s="267"/>
      <c r="HQ2276" s="267"/>
      <c r="HR2276" s="267"/>
      <c r="HS2276" s="267"/>
      <c r="HT2276" s="267"/>
      <c r="HU2276" s="267"/>
      <c r="HV2276" s="267"/>
      <c r="HW2276" s="267"/>
      <c r="HX2276" s="267"/>
      <c r="HY2276" s="267"/>
      <c r="HZ2276" s="267"/>
      <c r="IA2276" s="267"/>
      <c r="IB2276" s="267"/>
      <c r="IC2276" s="267"/>
      <c r="ID2276" s="267"/>
      <c r="IE2276" s="267"/>
      <c r="IF2276" s="267"/>
      <c r="IG2276" s="267"/>
      <c r="IH2276" s="267"/>
      <c r="II2276" s="267"/>
      <c r="IJ2276" s="267"/>
      <c r="IK2276" s="267"/>
      <c r="IL2276" s="267"/>
      <c r="IM2276" s="267"/>
      <c r="IN2276" s="267"/>
      <c r="IO2276" s="267"/>
      <c r="IP2276" s="267"/>
      <c r="IQ2276" s="267"/>
      <c r="IR2276" s="267"/>
      <c r="IS2276" s="267"/>
      <c r="IT2276" s="267"/>
      <c r="IU2276" s="267"/>
    </row>
    <row r="2277" spans="1:255" s="268" customFormat="1" ht="12.75">
      <c r="A2277" s="267"/>
      <c r="B2277" s="267"/>
      <c r="C2277" s="267"/>
      <c r="D2277" s="267"/>
      <c r="E2277" s="267"/>
      <c r="F2277" s="267"/>
      <c r="G2277" s="267"/>
      <c r="H2277" s="267"/>
      <c r="I2277" s="267"/>
      <c r="J2277" s="267"/>
      <c r="K2277" s="267"/>
      <c r="L2277" s="267"/>
      <c r="M2277" s="267"/>
      <c r="N2277" s="267"/>
      <c r="O2277" s="267"/>
      <c r="P2277" s="267"/>
      <c r="Q2277" s="267"/>
      <c r="R2277" s="267"/>
      <c r="S2277" s="267"/>
      <c r="T2277" s="267"/>
      <c r="U2277" s="267"/>
      <c r="V2277" s="267"/>
      <c r="W2277" s="267"/>
      <c r="X2277" s="267"/>
      <c r="Y2277" s="267"/>
      <c r="Z2277" s="267"/>
      <c r="AA2277" s="267"/>
      <c r="AB2277" s="267"/>
      <c r="AC2277" s="267"/>
      <c r="AD2277" s="267"/>
      <c r="AE2277" s="267"/>
      <c r="AF2277" s="267"/>
      <c r="AG2277" s="267"/>
      <c r="AH2277" s="267"/>
      <c r="AI2277" s="267"/>
      <c r="AJ2277" s="267"/>
      <c r="AK2277" s="267"/>
      <c r="AL2277" s="267"/>
      <c r="AM2277" s="267"/>
      <c r="AN2277" s="267"/>
      <c r="AO2277" s="267"/>
      <c r="AP2277" s="267"/>
      <c r="AQ2277" s="267"/>
      <c r="AR2277" s="267"/>
      <c r="AS2277" s="267"/>
      <c r="AT2277" s="267"/>
      <c r="AU2277" s="267"/>
      <c r="AV2277" s="267"/>
      <c r="AW2277" s="267"/>
      <c r="AX2277" s="267"/>
      <c r="AY2277" s="267"/>
      <c r="AZ2277" s="267"/>
      <c r="BA2277" s="267"/>
      <c r="BB2277" s="267"/>
      <c r="BC2277" s="267"/>
      <c r="BD2277" s="267"/>
      <c r="BE2277" s="267"/>
      <c r="BF2277" s="267"/>
      <c r="BG2277" s="267"/>
      <c r="BH2277" s="267"/>
      <c r="BI2277" s="267"/>
      <c r="BJ2277" s="267"/>
      <c r="BK2277" s="267"/>
      <c r="BL2277" s="267"/>
      <c r="BM2277" s="267"/>
      <c r="BN2277" s="267"/>
      <c r="BO2277" s="267"/>
      <c r="BP2277" s="267"/>
      <c r="BQ2277" s="267"/>
      <c r="BR2277" s="267"/>
      <c r="BS2277" s="267"/>
      <c r="BT2277" s="267"/>
      <c r="BU2277" s="267"/>
      <c r="BV2277" s="267"/>
      <c r="BW2277" s="267"/>
      <c r="BX2277" s="267"/>
      <c r="BY2277" s="267"/>
      <c r="BZ2277" s="267"/>
      <c r="CA2277" s="267"/>
      <c r="CB2277" s="267"/>
      <c r="CC2277" s="267"/>
      <c r="CD2277" s="267"/>
      <c r="CE2277" s="267"/>
      <c r="CF2277" s="267"/>
      <c r="CG2277" s="267"/>
      <c r="CH2277" s="267"/>
      <c r="CI2277" s="267"/>
      <c r="CJ2277" s="267"/>
      <c r="CK2277" s="267"/>
      <c r="CL2277" s="267"/>
      <c r="CM2277" s="267"/>
      <c r="CN2277" s="267"/>
      <c r="CO2277" s="267"/>
      <c r="CP2277" s="267"/>
      <c r="CQ2277" s="267"/>
      <c r="CR2277" s="267"/>
      <c r="CS2277" s="267"/>
      <c r="CT2277" s="267"/>
      <c r="CU2277" s="267"/>
      <c r="CV2277" s="267"/>
      <c r="CW2277" s="267"/>
      <c r="CX2277" s="267"/>
      <c r="CY2277" s="267"/>
      <c r="CZ2277" s="267"/>
      <c r="DA2277" s="267"/>
      <c r="DB2277" s="267"/>
      <c r="DC2277" s="267"/>
      <c r="DD2277" s="267"/>
      <c r="DE2277" s="267"/>
      <c r="DF2277" s="267"/>
      <c r="DG2277" s="267"/>
      <c r="DH2277" s="267"/>
      <c r="DI2277" s="267"/>
      <c r="DJ2277" s="267"/>
      <c r="DK2277" s="267"/>
      <c r="DL2277" s="267"/>
      <c r="DM2277" s="267"/>
      <c r="DN2277" s="267"/>
      <c r="DO2277" s="267"/>
      <c r="DP2277" s="267"/>
      <c r="DQ2277" s="267"/>
      <c r="DR2277" s="267"/>
      <c r="DS2277" s="267"/>
      <c r="DT2277" s="267"/>
      <c r="DU2277" s="267"/>
      <c r="DV2277" s="267"/>
      <c r="DW2277" s="267"/>
      <c r="DX2277" s="267"/>
      <c r="DY2277" s="267"/>
      <c r="DZ2277" s="267"/>
      <c r="EA2277" s="267"/>
      <c r="EB2277" s="267"/>
      <c r="EC2277" s="267"/>
      <c r="ED2277" s="267"/>
      <c r="EE2277" s="267"/>
      <c r="EF2277" s="267"/>
      <c r="EG2277" s="267"/>
      <c r="EH2277" s="267"/>
      <c r="EI2277" s="267"/>
      <c r="EJ2277" s="267"/>
      <c r="EK2277" s="267"/>
      <c r="EL2277" s="267"/>
      <c r="EM2277" s="267"/>
      <c r="EN2277" s="267"/>
      <c r="EO2277" s="267"/>
      <c r="EP2277" s="267"/>
      <c r="EQ2277" s="267"/>
      <c r="ER2277" s="267"/>
      <c r="ES2277" s="267"/>
      <c r="ET2277" s="267"/>
      <c r="EU2277" s="267"/>
      <c r="EV2277" s="267"/>
      <c r="EW2277" s="267"/>
      <c r="EX2277" s="267"/>
      <c r="EY2277" s="267"/>
      <c r="EZ2277" s="267"/>
      <c r="FA2277" s="267"/>
      <c r="FB2277" s="267"/>
      <c r="FC2277" s="267"/>
      <c r="FD2277" s="267"/>
      <c r="FE2277" s="267"/>
      <c r="FF2277" s="267"/>
      <c r="FG2277" s="267"/>
      <c r="FH2277" s="267"/>
      <c r="FI2277" s="267"/>
      <c r="FJ2277" s="267"/>
      <c r="FK2277" s="267"/>
      <c r="FL2277" s="267"/>
      <c r="FM2277" s="267"/>
      <c r="FN2277" s="267"/>
      <c r="FO2277" s="267"/>
      <c r="FP2277" s="267"/>
      <c r="FQ2277" s="267"/>
      <c r="FR2277" s="267"/>
      <c r="FS2277" s="267"/>
      <c r="FT2277" s="267"/>
      <c r="FU2277" s="267"/>
      <c r="FV2277" s="267"/>
      <c r="FW2277" s="267"/>
      <c r="FX2277" s="267"/>
      <c r="FY2277" s="267"/>
      <c r="FZ2277" s="267"/>
      <c r="GA2277" s="267"/>
      <c r="GB2277" s="267"/>
      <c r="GC2277" s="267"/>
      <c r="GD2277" s="267"/>
      <c r="GE2277" s="267"/>
      <c r="GF2277" s="267"/>
      <c r="GG2277" s="267"/>
      <c r="GH2277" s="267"/>
      <c r="GI2277" s="267"/>
      <c r="GJ2277" s="267"/>
      <c r="GK2277" s="267"/>
      <c r="GL2277" s="267"/>
      <c r="GM2277" s="267"/>
      <c r="GN2277" s="267"/>
      <c r="GO2277" s="267"/>
      <c r="GP2277" s="267"/>
      <c r="GQ2277" s="267"/>
      <c r="GR2277" s="267"/>
      <c r="GS2277" s="267"/>
      <c r="GT2277" s="267"/>
      <c r="GU2277" s="267"/>
      <c r="GV2277" s="267"/>
      <c r="GW2277" s="267"/>
      <c r="GX2277" s="267"/>
      <c r="GY2277" s="267"/>
      <c r="GZ2277" s="267"/>
      <c r="HA2277" s="267"/>
      <c r="HB2277" s="267"/>
      <c r="HC2277" s="267"/>
      <c r="HD2277" s="267"/>
      <c r="HE2277" s="267"/>
      <c r="HF2277" s="267"/>
      <c r="HG2277" s="267"/>
      <c r="HH2277" s="267"/>
      <c r="HI2277" s="267"/>
      <c r="HJ2277" s="267"/>
      <c r="HK2277" s="267"/>
      <c r="HL2277" s="267"/>
      <c r="HM2277" s="267"/>
      <c r="HN2277" s="267"/>
      <c r="HO2277" s="267"/>
      <c r="HP2277" s="267"/>
      <c r="HQ2277" s="267"/>
      <c r="HR2277" s="267"/>
      <c r="HS2277" s="267"/>
      <c r="HT2277" s="267"/>
      <c r="HU2277" s="267"/>
      <c r="HV2277" s="267"/>
      <c r="HW2277" s="267"/>
      <c r="HX2277" s="267"/>
      <c r="HY2277" s="267"/>
      <c r="HZ2277" s="267"/>
      <c r="IA2277" s="267"/>
      <c r="IB2277" s="267"/>
      <c r="IC2277" s="267"/>
      <c r="ID2277" s="267"/>
      <c r="IE2277" s="267"/>
      <c r="IF2277" s="267"/>
      <c r="IG2277" s="267"/>
      <c r="IH2277" s="267"/>
      <c r="II2277" s="267"/>
      <c r="IJ2277" s="267"/>
      <c r="IK2277" s="267"/>
      <c r="IL2277" s="267"/>
      <c r="IM2277" s="267"/>
      <c r="IN2277" s="267"/>
      <c r="IO2277" s="267"/>
      <c r="IP2277" s="267"/>
      <c r="IQ2277" s="267"/>
      <c r="IR2277" s="267"/>
      <c r="IS2277" s="267"/>
      <c r="IT2277" s="267"/>
      <c r="IU2277" s="267"/>
    </row>
    <row r="2278" spans="1:255" s="268" customFormat="1" ht="12.75">
      <c r="A2278" s="267"/>
      <c r="B2278" s="267"/>
      <c r="C2278" s="267"/>
      <c r="D2278" s="267"/>
      <c r="E2278" s="267"/>
      <c r="F2278" s="267"/>
      <c r="G2278" s="267"/>
      <c r="H2278" s="267"/>
      <c r="I2278" s="267"/>
      <c r="J2278" s="267"/>
      <c r="K2278" s="267"/>
      <c r="L2278" s="267"/>
      <c r="M2278" s="267"/>
      <c r="N2278" s="267"/>
      <c r="O2278" s="267"/>
      <c r="P2278" s="267"/>
      <c r="Q2278" s="267"/>
      <c r="R2278" s="267"/>
      <c r="S2278" s="267"/>
      <c r="T2278" s="267"/>
      <c r="U2278" s="267"/>
      <c r="V2278" s="267"/>
      <c r="W2278" s="267"/>
      <c r="X2278" s="267"/>
      <c r="Y2278" s="267"/>
      <c r="Z2278" s="267"/>
      <c r="AA2278" s="267"/>
      <c r="AB2278" s="267"/>
      <c r="AC2278" s="267"/>
      <c r="AD2278" s="267"/>
      <c r="AE2278" s="267"/>
      <c r="AF2278" s="267"/>
      <c r="AG2278" s="267"/>
      <c r="AH2278" s="267"/>
      <c r="AI2278" s="267"/>
      <c r="AJ2278" s="267"/>
      <c r="AK2278" s="267"/>
      <c r="AL2278" s="267"/>
      <c r="AM2278" s="267"/>
      <c r="AN2278" s="267"/>
      <c r="AO2278" s="267"/>
      <c r="AP2278" s="267"/>
      <c r="AQ2278" s="267"/>
      <c r="AR2278" s="267"/>
      <c r="AS2278" s="267"/>
      <c r="AT2278" s="267"/>
      <c r="AU2278" s="267"/>
      <c r="AV2278" s="267"/>
      <c r="AW2278" s="267"/>
      <c r="AX2278" s="267"/>
      <c r="AY2278" s="267"/>
      <c r="AZ2278" s="267"/>
      <c r="BA2278" s="267"/>
      <c r="BB2278" s="267"/>
      <c r="BC2278" s="267"/>
      <c r="BD2278" s="267"/>
      <c r="BE2278" s="267"/>
      <c r="BF2278" s="267"/>
      <c r="BG2278" s="267"/>
      <c r="BH2278" s="267"/>
      <c r="BI2278" s="267"/>
      <c r="BJ2278" s="267"/>
      <c r="BK2278" s="267"/>
      <c r="BL2278" s="267"/>
      <c r="BM2278" s="267"/>
      <c r="BN2278" s="267"/>
      <c r="BO2278" s="267"/>
      <c r="BP2278" s="267"/>
      <c r="BQ2278" s="267"/>
      <c r="BR2278" s="267"/>
      <c r="BS2278" s="267"/>
      <c r="BT2278" s="267"/>
      <c r="BU2278" s="267"/>
      <c r="BV2278" s="267"/>
      <c r="BW2278" s="267"/>
      <c r="BX2278" s="267"/>
      <c r="BY2278" s="267"/>
      <c r="BZ2278" s="267"/>
      <c r="CA2278" s="267"/>
      <c r="CB2278" s="267"/>
      <c r="CC2278" s="267"/>
      <c r="CD2278" s="267"/>
      <c r="CE2278" s="267"/>
      <c r="CF2278" s="267"/>
      <c r="CG2278" s="267"/>
      <c r="CH2278" s="267"/>
      <c r="CI2278" s="267"/>
      <c r="CJ2278" s="267"/>
      <c r="CK2278" s="267"/>
      <c r="CL2278" s="267"/>
      <c r="CM2278" s="267"/>
      <c r="CN2278" s="267"/>
      <c r="CO2278" s="267"/>
      <c r="CP2278" s="267"/>
      <c r="CQ2278" s="267"/>
      <c r="CR2278" s="267"/>
      <c r="CS2278" s="267"/>
      <c r="CT2278" s="267"/>
      <c r="CU2278" s="267"/>
      <c r="CV2278" s="267"/>
      <c r="CW2278" s="267"/>
      <c r="CX2278" s="267"/>
      <c r="CY2278" s="267"/>
      <c r="CZ2278" s="267"/>
      <c r="DA2278" s="267"/>
      <c r="DB2278" s="267"/>
      <c r="DC2278" s="267"/>
      <c r="DD2278" s="267"/>
      <c r="DE2278" s="267"/>
      <c r="DF2278" s="267"/>
      <c r="DG2278" s="267"/>
      <c r="DH2278" s="267"/>
      <c r="DI2278" s="267"/>
      <c r="DJ2278" s="267"/>
      <c r="DK2278" s="267"/>
      <c r="DL2278" s="267"/>
      <c r="DM2278" s="267"/>
      <c r="DN2278" s="267"/>
      <c r="DO2278" s="267"/>
      <c r="DP2278" s="267"/>
      <c r="DQ2278" s="267"/>
      <c r="DR2278" s="267"/>
      <c r="DS2278" s="267"/>
      <c r="DT2278" s="267"/>
      <c r="DU2278" s="267"/>
      <c r="DV2278" s="267"/>
      <c r="DW2278" s="267"/>
      <c r="DX2278" s="267"/>
      <c r="DY2278" s="267"/>
      <c r="DZ2278" s="267"/>
      <c r="EA2278" s="267"/>
      <c r="EB2278" s="267"/>
      <c r="EC2278" s="267"/>
      <c r="ED2278" s="267"/>
      <c r="EE2278" s="267"/>
      <c r="EF2278" s="267"/>
      <c r="EG2278" s="267"/>
      <c r="EH2278" s="267"/>
      <c r="EI2278" s="267"/>
      <c r="EJ2278" s="267"/>
      <c r="EK2278" s="267"/>
      <c r="EL2278" s="267"/>
      <c r="EM2278" s="267"/>
      <c r="EN2278" s="267"/>
      <c r="EO2278" s="267"/>
      <c r="EP2278" s="267"/>
      <c r="EQ2278" s="267"/>
      <c r="ER2278" s="267"/>
      <c r="ES2278" s="267"/>
      <c r="ET2278" s="267"/>
      <c r="EU2278" s="267"/>
      <c r="EV2278" s="267"/>
      <c r="EW2278" s="267"/>
      <c r="EX2278" s="267"/>
      <c r="EY2278" s="267"/>
      <c r="EZ2278" s="267"/>
      <c r="FA2278" s="267"/>
      <c r="FB2278" s="267"/>
      <c r="FC2278" s="267"/>
      <c r="FD2278" s="267"/>
      <c r="FE2278" s="267"/>
      <c r="FF2278" s="267"/>
      <c r="FG2278" s="267"/>
      <c r="FH2278" s="267"/>
      <c r="FI2278" s="267"/>
      <c r="FJ2278" s="267"/>
      <c r="FK2278" s="267"/>
      <c r="FL2278" s="267"/>
      <c r="FM2278" s="267"/>
      <c r="FN2278" s="267"/>
      <c r="FO2278" s="267"/>
      <c r="FP2278" s="267"/>
      <c r="FQ2278" s="267"/>
      <c r="FR2278" s="267"/>
      <c r="FS2278" s="267"/>
      <c r="FT2278" s="267"/>
      <c r="FU2278" s="267"/>
      <c r="FV2278" s="267"/>
      <c r="FW2278" s="267"/>
      <c r="FX2278" s="267"/>
      <c r="FY2278" s="267"/>
      <c r="FZ2278" s="267"/>
      <c r="GA2278" s="267"/>
      <c r="GB2278" s="267"/>
      <c r="GC2278" s="267"/>
      <c r="GD2278" s="267"/>
      <c r="GE2278" s="267"/>
      <c r="GF2278" s="267"/>
      <c r="GG2278" s="267"/>
      <c r="GH2278" s="267"/>
      <c r="GI2278" s="267"/>
      <c r="GJ2278" s="267"/>
      <c r="GK2278" s="267"/>
      <c r="GL2278" s="267"/>
      <c r="GM2278" s="267"/>
      <c r="GN2278" s="267"/>
      <c r="GO2278" s="267"/>
      <c r="GP2278" s="267"/>
      <c r="GQ2278" s="267"/>
      <c r="GR2278" s="267"/>
      <c r="GS2278" s="267"/>
      <c r="GT2278" s="267"/>
      <c r="GU2278" s="267"/>
      <c r="GV2278" s="267"/>
      <c r="GW2278" s="267"/>
      <c r="GX2278" s="267"/>
      <c r="GY2278" s="267"/>
      <c r="GZ2278" s="267"/>
      <c r="HA2278" s="267"/>
      <c r="HB2278" s="267"/>
      <c r="HC2278" s="267"/>
      <c r="HD2278" s="267"/>
      <c r="HE2278" s="267"/>
      <c r="HF2278" s="267"/>
      <c r="HG2278" s="267"/>
      <c r="HH2278" s="267"/>
      <c r="HI2278" s="267"/>
      <c r="HJ2278" s="267"/>
      <c r="HK2278" s="267"/>
      <c r="HL2278" s="267"/>
      <c r="HM2278" s="267"/>
      <c r="HN2278" s="267"/>
      <c r="HO2278" s="267"/>
      <c r="HP2278" s="267"/>
      <c r="HQ2278" s="267"/>
      <c r="HR2278" s="267"/>
      <c r="HS2278" s="267"/>
      <c r="HT2278" s="267"/>
      <c r="HU2278" s="267"/>
      <c r="HV2278" s="267"/>
      <c r="HW2278" s="267"/>
      <c r="HX2278" s="267"/>
      <c r="HY2278" s="267"/>
      <c r="HZ2278" s="267"/>
      <c r="IA2278" s="267"/>
      <c r="IB2278" s="267"/>
      <c r="IC2278" s="267"/>
      <c r="ID2278" s="267"/>
      <c r="IE2278" s="267"/>
      <c r="IF2278" s="267"/>
      <c r="IG2278" s="267"/>
      <c r="IH2278" s="267"/>
      <c r="II2278" s="267"/>
      <c r="IJ2278" s="267"/>
      <c r="IK2278" s="267"/>
      <c r="IL2278" s="267"/>
      <c r="IM2278" s="267"/>
      <c r="IN2278" s="267"/>
      <c r="IO2278" s="267"/>
      <c r="IP2278" s="267"/>
      <c r="IQ2278" s="267"/>
      <c r="IR2278" s="267"/>
      <c r="IS2278" s="267"/>
      <c r="IT2278" s="267"/>
      <c r="IU2278" s="267"/>
    </row>
    <row r="2279" spans="1:255" s="268" customFormat="1" ht="12.75">
      <c r="A2279" s="267"/>
      <c r="B2279" s="267"/>
      <c r="C2279" s="267"/>
      <c r="D2279" s="267"/>
      <c r="E2279" s="267"/>
      <c r="F2279" s="267"/>
      <c r="G2279" s="267"/>
      <c r="H2279" s="267"/>
      <c r="I2279" s="267"/>
      <c r="J2279" s="267"/>
      <c r="K2279" s="267"/>
      <c r="L2279" s="267"/>
      <c r="M2279" s="267"/>
      <c r="N2279" s="267"/>
      <c r="O2279" s="267"/>
      <c r="P2279" s="267"/>
      <c r="Q2279" s="267"/>
      <c r="R2279" s="267"/>
      <c r="S2279" s="267"/>
      <c r="T2279" s="267"/>
      <c r="U2279" s="267"/>
      <c r="V2279" s="267"/>
      <c r="W2279" s="267"/>
      <c r="X2279" s="267"/>
      <c r="Y2279" s="267"/>
      <c r="Z2279" s="267"/>
      <c r="AA2279" s="267"/>
      <c r="AB2279" s="267"/>
      <c r="AC2279" s="267"/>
      <c r="AD2279" s="267"/>
      <c r="AE2279" s="267"/>
      <c r="AF2279" s="267"/>
      <c r="AG2279" s="267"/>
      <c r="AH2279" s="267"/>
      <c r="AI2279" s="267"/>
      <c r="AJ2279" s="267"/>
      <c r="AK2279" s="267"/>
      <c r="AL2279" s="267"/>
      <c r="AM2279" s="267"/>
      <c r="AN2279" s="267"/>
      <c r="AO2279" s="267"/>
      <c r="AP2279" s="267"/>
      <c r="AQ2279" s="267"/>
      <c r="AR2279" s="267"/>
      <c r="AS2279" s="267"/>
      <c r="AT2279" s="267"/>
      <c r="AU2279" s="267"/>
      <c r="AV2279" s="267"/>
      <c r="AW2279" s="267"/>
      <c r="AX2279" s="267"/>
      <c r="AY2279" s="267"/>
      <c r="AZ2279" s="267"/>
      <c r="BA2279" s="267"/>
      <c r="BB2279" s="267"/>
      <c r="BC2279" s="267"/>
      <c r="BD2279" s="267"/>
      <c r="BE2279" s="267"/>
      <c r="BF2279" s="267"/>
      <c r="BG2279" s="267"/>
      <c r="BH2279" s="267"/>
      <c r="BI2279" s="267"/>
      <c r="BJ2279" s="267"/>
      <c r="BK2279" s="267"/>
      <c r="BL2279" s="267"/>
      <c r="BM2279" s="267"/>
      <c r="BN2279" s="267"/>
      <c r="BO2279" s="267"/>
      <c r="BP2279" s="267"/>
      <c r="BQ2279" s="267"/>
      <c r="BR2279" s="267"/>
      <c r="BS2279" s="267"/>
      <c r="BT2279" s="267"/>
      <c r="BU2279" s="267"/>
      <c r="BV2279" s="267"/>
      <c r="BW2279" s="267"/>
      <c r="BX2279" s="267"/>
      <c r="BY2279" s="267"/>
      <c r="BZ2279" s="267"/>
      <c r="CA2279" s="267"/>
      <c r="CB2279" s="267"/>
      <c r="CC2279" s="267"/>
      <c r="CD2279" s="267"/>
      <c r="CE2279" s="267"/>
      <c r="CF2279" s="267"/>
      <c r="CG2279" s="267"/>
      <c r="CH2279" s="267"/>
      <c r="CI2279" s="267"/>
      <c r="CJ2279" s="267"/>
      <c r="CK2279" s="267"/>
      <c r="CL2279" s="267"/>
      <c r="CM2279" s="267"/>
      <c r="CN2279" s="267"/>
      <c r="CO2279" s="267"/>
      <c r="CP2279" s="267"/>
      <c r="CQ2279" s="267"/>
      <c r="CR2279" s="267"/>
      <c r="CS2279" s="267"/>
      <c r="CT2279" s="267"/>
      <c r="CU2279" s="267"/>
      <c r="CV2279" s="267"/>
      <c r="CW2279" s="267"/>
      <c r="CX2279" s="267"/>
      <c r="CY2279" s="267"/>
      <c r="CZ2279" s="267"/>
      <c r="DA2279" s="267"/>
      <c r="DB2279" s="267"/>
      <c r="DC2279" s="267"/>
      <c r="DD2279" s="267"/>
      <c r="DE2279" s="267"/>
      <c r="DF2279" s="267"/>
      <c r="DG2279" s="267"/>
      <c r="DH2279" s="267"/>
      <c r="DI2279" s="267"/>
      <c r="DJ2279" s="267"/>
      <c r="DK2279" s="267"/>
      <c r="DL2279" s="267"/>
      <c r="DM2279" s="267"/>
      <c r="DN2279" s="267"/>
      <c r="DO2279" s="267"/>
      <c r="DP2279" s="267"/>
      <c r="DQ2279" s="267"/>
      <c r="DR2279" s="267"/>
      <c r="DS2279" s="267"/>
      <c r="DT2279" s="267"/>
      <c r="DU2279" s="267"/>
      <c r="DV2279" s="267"/>
      <c r="DW2279" s="267"/>
      <c r="DX2279" s="267"/>
      <c r="DY2279" s="267"/>
      <c r="DZ2279" s="267"/>
      <c r="EA2279" s="267"/>
      <c r="EB2279" s="267"/>
      <c r="EC2279" s="267"/>
      <c r="ED2279" s="267"/>
      <c r="EE2279" s="267"/>
      <c r="EF2279" s="267"/>
      <c r="EG2279" s="267"/>
      <c r="EH2279" s="267"/>
      <c r="EI2279" s="267"/>
      <c r="EJ2279" s="267"/>
      <c r="EK2279" s="267"/>
      <c r="EL2279" s="267"/>
      <c r="EM2279" s="267"/>
      <c r="EN2279" s="267"/>
      <c r="EO2279" s="267"/>
      <c r="EP2279" s="267"/>
      <c r="EQ2279" s="267"/>
      <c r="ER2279" s="267"/>
      <c r="ES2279" s="267"/>
      <c r="ET2279" s="267"/>
      <c r="EU2279" s="267"/>
      <c r="EV2279" s="267"/>
      <c r="EW2279" s="267"/>
      <c r="EX2279" s="267"/>
      <c r="EY2279" s="267"/>
      <c r="EZ2279" s="267"/>
      <c r="FA2279" s="267"/>
      <c r="FB2279" s="267"/>
      <c r="FC2279" s="267"/>
      <c r="FD2279" s="267"/>
      <c r="FE2279" s="267"/>
      <c r="FF2279" s="267"/>
      <c r="FG2279" s="267"/>
      <c r="FH2279" s="267"/>
      <c r="FI2279" s="267"/>
      <c r="FJ2279" s="267"/>
      <c r="FK2279" s="267"/>
      <c r="FL2279" s="267"/>
      <c r="FM2279" s="267"/>
      <c r="FN2279" s="267"/>
      <c r="FO2279" s="267"/>
      <c r="FP2279" s="267"/>
      <c r="FQ2279" s="267"/>
      <c r="FR2279" s="267"/>
      <c r="FS2279" s="267"/>
      <c r="FT2279" s="267"/>
      <c r="FU2279" s="267"/>
      <c r="FV2279" s="267"/>
      <c r="FW2279" s="267"/>
      <c r="FX2279" s="267"/>
      <c r="FY2279" s="267"/>
      <c r="FZ2279" s="267"/>
      <c r="GA2279" s="267"/>
      <c r="GB2279" s="267"/>
      <c r="GC2279" s="267"/>
      <c r="GD2279" s="267"/>
      <c r="GE2279" s="267"/>
      <c r="GF2279" s="267"/>
      <c r="GG2279" s="267"/>
      <c r="GH2279" s="267"/>
      <c r="GI2279" s="267"/>
      <c r="GJ2279" s="267"/>
      <c r="GK2279" s="267"/>
      <c r="GL2279" s="267"/>
      <c r="GM2279" s="267"/>
      <c r="GN2279" s="267"/>
      <c r="GO2279" s="267"/>
      <c r="GP2279" s="267"/>
      <c r="GQ2279" s="267"/>
      <c r="GR2279" s="267"/>
      <c r="GS2279" s="267"/>
      <c r="GT2279" s="267"/>
      <c r="GU2279" s="267"/>
      <c r="GV2279" s="267"/>
      <c r="GW2279" s="267"/>
      <c r="GX2279" s="267"/>
      <c r="GY2279" s="267"/>
      <c r="GZ2279" s="267"/>
      <c r="HA2279" s="267"/>
      <c r="HB2279" s="267"/>
      <c r="HC2279" s="267"/>
      <c r="HD2279" s="267"/>
      <c r="HE2279" s="267"/>
      <c r="HF2279" s="267"/>
      <c r="HG2279" s="267"/>
      <c r="HH2279" s="267"/>
      <c r="HI2279" s="267"/>
      <c r="HJ2279" s="267"/>
      <c r="HK2279" s="267"/>
      <c r="HL2279" s="267"/>
      <c r="HM2279" s="267"/>
      <c r="HN2279" s="267"/>
      <c r="HO2279" s="267"/>
      <c r="HP2279" s="267"/>
      <c r="HQ2279" s="267"/>
      <c r="HR2279" s="267"/>
      <c r="HS2279" s="267"/>
      <c r="HT2279" s="267"/>
      <c r="HU2279" s="267"/>
      <c r="HV2279" s="267"/>
      <c r="HW2279" s="267"/>
      <c r="HX2279" s="267"/>
      <c r="HY2279" s="267"/>
      <c r="HZ2279" s="267"/>
      <c r="IA2279" s="267"/>
      <c r="IB2279" s="267"/>
      <c r="IC2279" s="267"/>
      <c r="ID2279" s="267"/>
      <c r="IE2279" s="267"/>
      <c r="IF2279" s="267"/>
      <c r="IG2279" s="267"/>
      <c r="IH2279" s="267"/>
      <c r="II2279" s="267"/>
      <c r="IJ2279" s="267"/>
      <c r="IK2279" s="267"/>
      <c r="IL2279" s="267"/>
      <c r="IM2279" s="267"/>
      <c r="IN2279" s="267"/>
      <c r="IO2279" s="267"/>
      <c r="IP2279" s="267"/>
      <c r="IQ2279" s="267"/>
      <c r="IR2279" s="267"/>
      <c r="IS2279" s="267"/>
      <c r="IT2279" s="267"/>
      <c r="IU2279" s="267"/>
    </row>
    <row r="2280" spans="1:255" s="268" customFormat="1" ht="12.75">
      <c r="A2280" s="267"/>
      <c r="B2280" s="267"/>
      <c r="C2280" s="267"/>
      <c r="D2280" s="267"/>
      <c r="E2280" s="267"/>
      <c r="F2280" s="267"/>
      <c r="G2280" s="267"/>
      <c r="H2280" s="267"/>
      <c r="I2280" s="267"/>
      <c r="J2280" s="267"/>
      <c r="K2280" s="267"/>
      <c r="L2280" s="267"/>
      <c r="M2280" s="267"/>
      <c r="N2280" s="267"/>
      <c r="O2280" s="267"/>
      <c r="P2280" s="267"/>
      <c r="Q2280" s="267"/>
      <c r="R2280" s="267"/>
      <c r="S2280" s="267"/>
      <c r="T2280" s="267"/>
      <c r="U2280" s="267"/>
      <c r="V2280" s="267"/>
      <c r="W2280" s="267"/>
      <c r="X2280" s="267"/>
      <c r="Y2280" s="267"/>
      <c r="Z2280" s="267"/>
      <c r="AA2280" s="267"/>
      <c r="AB2280" s="267"/>
      <c r="AC2280" s="267"/>
      <c r="AD2280" s="267"/>
      <c r="AE2280" s="267"/>
      <c r="AF2280" s="267"/>
      <c r="AG2280" s="267"/>
      <c r="AH2280" s="267"/>
      <c r="AI2280" s="267"/>
      <c r="AJ2280" s="267"/>
      <c r="AK2280" s="267"/>
      <c r="AL2280" s="267"/>
      <c r="AM2280" s="267"/>
      <c r="AN2280" s="267"/>
      <c r="AO2280" s="267"/>
      <c r="AP2280" s="267"/>
      <c r="AQ2280" s="267"/>
      <c r="AR2280" s="267"/>
      <c r="AS2280" s="267"/>
      <c r="AT2280" s="267"/>
      <c r="AU2280" s="267"/>
      <c r="AV2280" s="267"/>
      <c r="AW2280" s="267"/>
      <c r="AX2280" s="267"/>
      <c r="AY2280" s="267"/>
      <c r="AZ2280" s="267"/>
      <c r="BA2280" s="267"/>
      <c r="BB2280" s="267"/>
      <c r="BC2280" s="267"/>
      <c r="BD2280" s="267"/>
      <c r="BE2280" s="267"/>
      <c r="BF2280" s="267"/>
      <c r="BG2280" s="267"/>
      <c r="BH2280" s="267"/>
      <c r="BI2280" s="267"/>
      <c r="BJ2280" s="267"/>
      <c r="BK2280" s="267"/>
      <c r="BL2280" s="267"/>
      <c r="BM2280" s="267"/>
      <c r="BN2280" s="267"/>
      <c r="BO2280" s="267"/>
      <c r="BP2280" s="267"/>
      <c r="BQ2280" s="267"/>
      <c r="BR2280" s="267"/>
      <c r="BS2280" s="267"/>
      <c r="BT2280" s="267"/>
      <c r="BU2280" s="267"/>
      <c r="BV2280" s="267"/>
      <c r="BW2280" s="267"/>
      <c r="BX2280" s="267"/>
      <c r="BY2280" s="267"/>
      <c r="BZ2280" s="267"/>
      <c r="CA2280" s="267"/>
      <c r="CB2280" s="267"/>
      <c r="CC2280" s="267"/>
      <c r="CD2280" s="267"/>
      <c r="CE2280" s="267"/>
      <c r="CF2280" s="267"/>
      <c r="CG2280" s="267"/>
      <c r="CH2280" s="267"/>
      <c r="CI2280" s="267"/>
      <c r="CJ2280" s="267"/>
      <c r="CK2280" s="267"/>
      <c r="CL2280" s="267"/>
      <c r="CM2280" s="267"/>
      <c r="CN2280" s="267"/>
      <c r="CO2280" s="267"/>
      <c r="CP2280" s="267"/>
      <c r="CQ2280" s="267"/>
      <c r="CR2280" s="267"/>
      <c r="CS2280" s="267"/>
      <c r="CT2280" s="267"/>
      <c r="CU2280" s="267"/>
      <c r="CV2280" s="267"/>
      <c r="CW2280" s="267"/>
      <c r="CX2280" s="267"/>
      <c r="CY2280" s="267"/>
      <c r="CZ2280" s="267"/>
      <c r="DA2280" s="267"/>
      <c r="DB2280" s="267"/>
      <c r="DC2280" s="267"/>
      <c r="DD2280" s="267"/>
      <c r="DE2280" s="267"/>
      <c r="DF2280" s="267"/>
      <c r="DG2280" s="267"/>
      <c r="DH2280" s="267"/>
      <c r="DI2280" s="267"/>
      <c r="DJ2280" s="267"/>
      <c r="DK2280" s="267"/>
      <c r="DL2280" s="267"/>
      <c r="DM2280" s="267"/>
      <c r="DN2280" s="267"/>
      <c r="DO2280" s="267"/>
      <c r="DP2280" s="267"/>
      <c r="DQ2280" s="267"/>
      <c r="DR2280" s="267"/>
      <c r="DS2280" s="267"/>
      <c r="DT2280" s="267"/>
      <c r="DU2280" s="267"/>
      <c r="DV2280" s="267"/>
      <c r="DW2280" s="267"/>
      <c r="DX2280" s="267"/>
      <c r="DY2280" s="267"/>
      <c r="DZ2280" s="267"/>
      <c r="EA2280" s="267"/>
      <c r="EB2280" s="267"/>
      <c r="EC2280" s="267"/>
      <c r="ED2280" s="267"/>
      <c r="EE2280" s="267"/>
      <c r="EF2280" s="267"/>
      <c r="EG2280" s="267"/>
      <c r="EH2280" s="267"/>
      <c r="EI2280" s="267"/>
      <c r="EJ2280" s="267"/>
      <c r="EK2280" s="267"/>
      <c r="EL2280" s="267"/>
      <c r="EM2280" s="267"/>
      <c r="EN2280" s="267"/>
      <c r="EO2280" s="267"/>
      <c r="EP2280" s="267"/>
      <c r="EQ2280" s="267"/>
      <c r="ER2280" s="267"/>
      <c r="ES2280" s="267"/>
      <c r="ET2280" s="267"/>
      <c r="EU2280" s="267"/>
      <c r="EV2280" s="267"/>
      <c r="EW2280" s="267"/>
      <c r="EX2280" s="267"/>
      <c r="EY2280" s="267"/>
      <c r="EZ2280" s="267"/>
      <c r="FA2280" s="267"/>
      <c r="FB2280" s="267"/>
      <c r="FC2280" s="267"/>
      <c r="FD2280" s="267"/>
      <c r="FE2280" s="267"/>
      <c r="FF2280" s="267"/>
      <c r="FG2280" s="267"/>
      <c r="FH2280" s="267"/>
      <c r="FI2280" s="267"/>
      <c r="FJ2280" s="267"/>
      <c r="FK2280" s="267"/>
      <c r="FL2280" s="267"/>
      <c r="FM2280" s="267"/>
      <c r="FN2280" s="267"/>
      <c r="FO2280" s="267"/>
      <c r="FP2280" s="267"/>
      <c r="FQ2280" s="267"/>
      <c r="FR2280" s="267"/>
      <c r="FS2280" s="267"/>
      <c r="FT2280" s="267"/>
      <c r="FU2280" s="267"/>
      <c r="FV2280" s="267"/>
      <c r="FW2280" s="267"/>
      <c r="FX2280" s="267"/>
      <c r="FY2280" s="267"/>
      <c r="FZ2280" s="267"/>
      <c r="GA2280" s="267"/>
      <c r="GB2280" s="267"/>
      <c r="GC2280" s="267"/>
      <c r="GD2280" s="267"/>
      <c r="GE2280" s="267"/>
      <c r="GF2280" s="267"/>
      <c r="GG2280" s="267"/>
      <c r="GH2280" s="267"/>
      <c r="GI2280" s="267"/>
      <c r="GJ2280" s="267"/>
      <c r="GK2280" s="267"/>
      <c r="GL2280" s="267"/>
      <c r="GM2280" s="267"/>
      <c r="GN2280" s="267"/>
      <c r="GO2280" s="267"/>
      <c r="GP2280" s="267"/>
      <c r="GQ2280" s="267"/>
      <c r="GR2280" s="267"/>
      <c r="GS2280" s="267"/>
      <c r="GT2280" s="267"/>
      <c r="GU2280" s="267"/>
      <c r="GV2280" s="267"/>
      <c r="GW2280" s="267"/>
      <c r="GX2280" s="267"/>
      <c r="GY2280" s="267"/>
      <c r="GZ2280" s="267"/>
      <c r="HA2280" s="267"/>
      <c r="HB2280" s="267"/>
      <c r="HC2280" s="267"/>
      <c r="HD2280" s="267"/>
      <c r="HE2280" s="267"/>
      <c r="HF2280" s="267"/>
      <c r="HG2280" s="267"/>
      <c r="HH2280" s="267"/>
      <c r="HI2280" s="267"/>
      <c r="HJ2280" s="267"/>
      <c r="HK2280" s="267"/>
      <c r="HL2280" s="267"/>
      <c r="HM2280" s="267"/>
      <c r="HN2280" s="267"/>
      <c r="HO2280" s="267"/>
      <c r="HP2280" s="267"/>
      <c r="HQ2280" s="267"/>
      <c r="HR2280" s="267"/>
      <c r="HS2280" s="267"/>
      <c r="HT2280" s="267"/>
      <c r="HU2280" s="267"/>
      <c r="HV2280" s="267"/>
      <c r="HW2280" s="267"/>
      <c r="HX2280" s="267"/>
      <c r="HY2280" s="267"/>
      <c r="HZ2280" s="267"/>
      <c r="IA2280" s="267"/>
      <c r="IB2280" s="267"/>
      <c r="IC2280" s="267"/>
      <c r="ID2280" s="267"/>
      <c r="IE2280" s="267"/>
      <c r="IF2280" s="267"/>
      <c r="IG2280" s="267"/>
      <c r="IH2280" s="267"/>
      <c r="II2280" s="267"/>
      <c r="IJ2280" s="267"/>
      <c r="IK2280" s="267"/>
      <c r="IL2280" s="267"/>
      <c r="IM2280" s="267"/>
      <c r="IN2280" s="267"/>
      <c r="IO2280" s="267"/>
      <c r="IP2280" s="267"/>
      <c r="IQ2280" s="267"/>
      <c r="IR2280" s="267"/>
      <c r="IS2280" s="267"/>
      <c r="IT2280" s="267"/>
      <c r="IU2280" s="267"/>
    </row>
    <row r="2281" spans="1:255" s="268" customFormat="1" ht="12.75">
      <c r="A2281" s="267"/>
      <c r="B2281" s="267"/>
      <c r="C2281" s="267"/>
      <c r="D2281" s="267"/>
      <c r="E2281" s="267"/>
      <c r="F2281" s="267"/>
      <c r="G2281" s="267"/>
      <c r="H2281" s="267"/>
      <c r="I2281" s="267"/>
      <c r="J2281" s="267"/>
      <c r="K2281" s="267"/>
      <c r="L2281" s="267"/>
      <c r="M2281" s="267"/>
      <c r="N2281" s="267"/>
      <c r="O2281" s="267"/>
      <c r="P2281" s="267"/>
      <c r="Q2281" s="267"/>
      <c r="R2281" s="267"/>
      <c r="S2281" s="267"/>
      <c r="T2281" s="267"/>
      <c r="U2281" s="267"/>
      <c r="V2281" s="267"/>
      <c r="W2281" s="267"/>
      <c r="X2281" s="267"/>
      <c r="Y2281" s="267"/>
      <c r="Z2281" s="267"/>
      <c r="AA2281" s="267"/>
      <c r="AB2281" s="267"/>
      <c r="AC2281" s="267"/>
      <c r="AD2281" s="267"/>
      <c r="AE2281" s="267"/>
      <c r="AF2281" s="267"/>
      <c r="AG2281" s="267"/>
      <c r="AH2281" s="267"/>
      <c r="AI2281" s="267"/>
      <c r="AJ2281" s="267"/>
      <c r="AK2281" s="267"/>
      <c r="AL2281" s="267"/>
      <c r="AM2281" s="267"/>
      <c r="AN2281" s="267"/>
      <c r="AO2281" s="267"/>
      <c r="AP2281" s="267"/>
      <c r="AQ2281" s="267"/>
      <c r="AR2281" s="267"/>
      <c r="AS2281" s="267"/>
      <c r="AT2281" s="267"/>
      <c r="AU2281" s="267"/>
      <c r="AV2281" s="267"/>
      <c r="AW2281" s="267"/>
      <c r="AX2281" s="267"/>
      <c r="AY2281" s="267"/>
      <c r="AZ2281" s="267"/>
      <c r="BA2281" s="267"/>
      <c r="BB2281" s="267"/>
      <c r="BC2281" s="267"/>
      <c r="BD2281" s="267"/>
      <c r="BE2281" s="267"/>
      <c r="BF2281" s="267"/>
      <c r="BG2281" s="267"/>
      <c r="BH2281" s="267"/>
      <c r="BI2281" s="267"/>
      <c r="BJ2281" s="267"/>
      <c r="BK2281" s="267"/>
      <c r="BL2281" s="267"/>
      <c r="BM2281" s="267"/>
      <c r="BN2281" s="267"/>
      <c r="BO2281" s="267"/>
      <c r="BP2281" s="267"/>
      <c r="BQ2281" s="267"/>
      <c r="BR2281" s="267"/>
      <c r="BS2281" s="267"/>
      <c r="BT2281" s="267"/>
      <c r="BU2281" s="267"/>
      <c r="BV2281" s="267"/>
      <c r="BW2281" s="267"/>
      <c r="BX2281" s="267"/>
      <c r="BY2281" s="267"/>
      <c r="BZ2281" s="267"/>
      <c r="CA2281" s="267"/>
      <c r="CB2281" s="267"/>
      <c r="CC2281" s="267"/>
      <c r="CD2281" s="267"/>
      <c r="CE2281" s="267"/>
      <c r="CF2281" s="267"/>
      <c r="CG2281" s="267"/>
      <c r="CH2281" s="267"/>
      <c r="CI2281" s="267"/>
      <c r="CJ2281" s="267"/>
      <c r="CK2281" s="267"/>
      <c r="CL2281" s="267"/>
      <c r="CM2281" s="267"/>
      <c r="CN2281" s="267"/>
      <c r="CO2281" s="267"/>
      <c r="CP2281" s="267"/>
      <c r="CQ2281" s="267"/>
      <c r="CR2281" s="267"/>
      <c r="CS2281" s="267"/>
      <c r="CT2281" s="267"/>
      <c r="CU2281" s="267"/>
      <c r="CV2281" s="267"/>
      <c r="CW2281" s="267"/>
      <c r="CX2281" s="267"/>
      <c r="CY2281" s="267"/>
      <c r="CZ2281" s="267"/>
      <c r="DA2281" s="267"/>
      <c r="DB2281" s="267"/>
      <c r="DC2281" s="267"/>
      <c r="DD2281" s="267"/>
      <c r="DE2281" s="267"/>
      <c r="DF2281" s="267"/>
      <c r="DG2281" s="267"/>
      <c r="DH2281" s="267"/>
      <c r="DI2281" s="267"/>
      <c r="DJ2281" s="267"/>
      <c r="DK2281" s="267"/>
      <c r="DL2281" s="267"/>
      <c r="DM2281" s="267"/>
      <c r="DN2281" s="267"/>
      <c r="DO2281" s="267"/>
      <c r="DP2281" s="267"/>
      <c r="DQ2281" s="267"/>
      <c r="DR2281" s="267"/>
      <c r="DS2281" s="267"/>
      <c r="DT2281" s="267"/>
      <c r="DU2281" s="267"/>
      <c r="DV2281" s="267"/>
      <c r="DW2281" s="267"/>
      <c r="DX2281" s="267"/>
      <c r="DY2281" s="267"/>
      <c r="DZ2281" s="267"/>
      <c r="EA2281" s="267"/>
      <c r="EB2281" s="267"/>
      <c r="EC2281" s="267"/>
      <c r="ED2281" s="267"/>
      <c r="EE2281" s="267"/>
      <c r="EF2281" s="267"/>
      <c r="EG2281" s="267"/>
      <c r="EH2281" s="267"/>
      <c r="EI2281" s="267"/>
      <c r="EJ2281" s="267"/>
      <c r="EK2281" s="267"/>
      <c r="EL2281" s="267"/>
      <c r="EM2281" s="267"/>
      <c r="EN2281" s="267"/>
      <c r="EO2281" s="267"/>
      <c r="EP2281" s="267"/>
      <c r="EQ2281" s="267"/>
      <c r="ER2281" s="267"/>
      <c r="ES2281" s="267"/>
      <c r="ET2281" s="267"/>
      <c r="EU2281" s="267"/>
      <c r="EV2281" s="267"/>
      <c r="EW2281" s="267"/>
      <c r="EX2281" s="267"/>
      <c r="EY2281" s="267"/>
      <c r="EZ2281" s="267"/>
      <c r="FA2281" s="267"/>
      <c r="FB2281" s="267"/>
      <c r="FC2281" s="267"/>
      <c r="FD2281" s="267"/>
      <c r="FE2281" s="267"/>
      <c r="FF2281" s="267"/>
      <c r="FG2281" s="267"/>
      <c r="FH2281" s="267"/>
      <c r="FI2281" s="267"/>
      <c r="FJ2281" s="267"/>
      <c r="FK2281" s="267"/>
      <c r="FL2281" s="267"/>
      <c r="FM2281" s="267"/>
      <c r="FN2281" s="267"/>
      <c r="FO2281" s="267"/>
      <c r="FP2281" s="267"/>
      <c r="FQ2281" s="267"/>
      <c r="FR2281" s="267"/>
      <c r="FS2281" s="267"/>
      <c r="FT2281" s="267"/>
      <c r="FU2281" s="267"/>
      <c r="FV2281" s="267"/>
      <c r="FW2281" s="267"/>
      <c r="FX2281" s="267"/>
      <c r="FY2281" s="267"/>
      <c r="FZ2281" s="267"/>
      <c r="GA2281" s="267"/>
      <c r="GB2281" s="267"/>
      <c r="GC2281" s="267"/>
      <c r="GD2281" s="267"/>
      <c r="GE2281" s="267"/>
      <c r="GF2281" s="267"/>
      <c r="GG2281" s="267"/>
      <c r="GH2281" s="267"/>
      <c r="GI2281" s="267"/>
      <c r="GJ2281" s="267"/>
      <c r="GK2281" s="267"/>
      <c r="GL2281" s="267"/>
      <c r="GM2281" s="267"/>
      <c r="GN2281" s="267"/>
      <c r="GO2281" s="267"/>
      <c r="GP2281" s="267"/>
      <c r="GQ2281" s="267"/>
      <c r="GR2281" s="267"/>
      <c r="GS2281" s="267"/>
      <c r="GT2281" s="267"/>
      <c r="GU2281" s="267"/>
      <c r="GV2281" s="267"/>
      <c r="GW2281" s="267"/>
      <c r="GX2281" s="267"/>
      <c r="GY2281" s="267"/>
      <c r="GZ2281" s="267"/>
      <c r="HA2281" s="267"/>
      <c r="HB2281" s="267"/>
      <c r="HC2281" s="267"/>
      <c r="HD2281" s="267"/>
      <c r="HE2281" s="267"/>
      <c r="HF2281" s="267"/>
      <c r="HG2281" s="267"/>
      <c r="HH2281" s="267"/>
      <c r="HI2281" s="267"/>
      <c r="HJ2281" s="267"/>
      <c r="HK2281" s="267"/>
      <c r="HL2281" s="267"/>
      <c r="HM2281" s="267"/>
      <c r="HN2281" s="267"/>
      <c r="HO2281" s="267"/>
      <c r="HP2281" s="267"/>
      <c r="HQ2281" s="267"/>
      <c r="HR2281" s="267"/>
      <c r="HS2281" s="267"/>
      <c r="HT2281" s="267"/>
      <c r="HU2281" s="267"/>
      <c r="HV2281" s="267"/>
      <c r="HW2281" s="267"/>
      <c r="HX2281" s="267"/>
      <c r="HY2281" s="267"/>
      <c r="HZ2281" s="267"/>
      <c r="IA2281" s="267"/>
      <c r="IB2281" s="267"/>
      <c r="IC2281" s="267"/>
      <c r="ID2281" s="267"/>
      <c r="IE2281" s="267"/>
      <c r="IF2281" s="267"/>
      <c r="IG2281" s="267"/>
      <c r="IH2281" s="267"/>
      <c r="II2281" s="267"/>
      <c r="IJ2281" s="267"/>
      <c r="IK2281" s="267"/>
      <c r="IL2281" s="267"/>
      <c r="IM2281" s="267"/>
      <c r="IN2281" s="267"/>
      <c r="IO2281" s="267"/>
      <c r="IP2281" s="267"/>
      <c r="IQ2281" s="267"/>
      <c r="IR2281" s="267"/>
      <c r="IS2281" s="267"/>
      <c r="IT2281" s="267"/>
      <c r="IU2281" s="267"/>
    </row>
    <row r="2282" spans="1:255" s="268" customFormat="1" ht="12.75">
      <c r="A2282" s="267"/>
      <c r="B2282" s="267"/>
      <c r="C2282" s="267"/>
      <c r="D2282" s="267"/>
      <c r="E2282" s="267"/>
      <c r="F2282" s="267"/>
      <c r="G2282" s="267"/>
      <c r="H2282" s="267"/>
      <c r="I2282" s="267"/>
      <c r="J2282" s="267"/>
      <c r="K2282" s="267"/>
      <c r="L2282" s="267"/>
      <c r="M2282" s="267"/>
      <c r="N2282" s="267"/>
      <c r="O2282" s="267"/>
      <c r="P2282" s="267"/>
      <c r="Q2282" s="267"/>
      <c r="R2282" s="267"/>
      <c r="S2282" s="267"/>
      <c r="T2282" s="267"/>
      <c r="U2282" s="267"/>
      <c r="V2282" s="267"/>
      <c r="W2282" s="267"/>
      <c r="X2282" s="267"/>
      <c r="Y2282" s="267"/>
      <c r="Z2282" s="267"/>
      <c r="AA2282" s="267"/>
      <c r="AB2282" s="267"/>
      <c r="AC2282" s="267"/>
      <c r="AD2282" s="267"/>
      <c r="AE2282" s="267"/>
      <c r="AF2282" s="267"/>
      <c r="AG2282" s="267"/>
      <c r="AH2282" s="267"/>
      <c r="AI2282" s="267"/>
      <c r="AJ2282" s="267"/>
      <c r="AK2282" s="267"/>
      <c r="AL2282" s="267"/>
      <c r="AM2282" s="267"/>
      <c r="AN2282" s="267"/>
      <c r="AO2282" s="267"/>
      <c r="AP2282" s="267"/>
      <c r="AQ2282" s="267"/>
      <c r="AR2282" s="267"/>
      <c r="AS2282" s="267"/>
      <c r="AT2282" s="267"/>
      <c r="AU2282" s="267"/>
      <c r="AV2282" s="267"/>
      <c r="AW2282" s="267"/>
      <c r="AX2282" s="267"/>
      <c r="AY2282" s="267"/>
      <c r="AZ2282" s="267"/>
      <c r="BA2282" s="267"/>
      <c r="BB2282" s="267"/>
      <c r="BC2282" s="267"/>
      <c r="BD2282" s="267"/>
      <c r="BE2282" s="267"/>
      <c r="BF2282" s="267"/>
      <c r="BG2282" s="267"/>
      <c r="BH2282" s="267"/>
      <c r="BI2282" s="267"/>
      <c r="BJ2282" s="267"/>
      <c r="BK2282" s="267"/>
      <c r="BL2282" s="267"/>
      <c r="BM2282" s="267"/>
      <c r="BN2282" s="267"/>
      <c r="BO2282" s="267"/>
      <c r="BP2282" s="267"/>
      <c r="BQ2282" s="267"/>
      <c r="BR2282" s="267"/>
      <c r="BS2282" s="267"/>
      <c r="BT2282" s="267"/>
      <c r="BU2282" s="267"/>
      <c r="BV2282" s="267"/>
      <c r="BW2282" s="267"/>
      <c r="BX2282" s="267"/>
      <c r="BY2282" s="267"/>
      <c r="BZ2282" s="267"/>
      <c r="CA2282" s="267"/>
      <c r="CB2282" s="267"/>
      <c r="CC2282" s="267"/>
      <c r="CD2282" s="267"/>
      <c r="CE2282" s="267"/>
      <c r="CF2282" s="267"/>
      <c r="CG2282" s="267"/>
      <c r="CH2282" s="267"/>
      <c r="CI2282" s="267"/>
      <c r="CJ2282" s="267"/>
      <c r="CK2282" s="267"/>
      <c r="CL2282" s="267"/>
      <c r="CM2282" s="267"/>
      <c r="CN2282" s="267"/>
      <c r="CO2282" s="267"/>
      <c r="CP2282" s="267"/>
      <c r="CQ2282" s="267"/>
      <c r="CR2282" s="267"/>
      <c r="CS2282" s="267"/>
      <c r="CT2282" s="267"/>
      <c r="CU2282" s="267"/>
      <c r="CV2282" s="267"/>
      <c r="CW2282" s="267"/>
      <c r="CX2282" s="267"/>
      <c r="CY2282" s="267"/>
      <c r="CZ2282" s="267"/>
      <c r="DA2282" s="267"/>
      <c r="DB2282" s="267"/>
      <c r="DC2282" s="267"/>
      <c r="DD2282" s="267"/>
      <c r="DE2282" s="267"/>
      <c r="DF2282" s="267"/>
      <c r="DG2282" s="267"/>
      <c r="DH2282" s="267"/>
      <c r="DI2282" s="267"/>
      <c r="DJ2282" s="267"/>
      <c r="DK2282" s="267"/>
      <c r="DL2282" s="267"/>
      <c r="DM2282" s="267"/>
      <c r="DN2282" s="267"/>
      <c r="DO2282" s="267"/>
      <c r="DP2282" s="267"/>
      <c r="DQ2282" s="267"/>
      <c r="DR2282" s="267"/>
      <c r="DS2282" s="267"/>
      <c r="DT2282" s="267"/>
      <c r="DU2282" s="267"/>
      <c r="DV2282" s="267"/>
      <c r="DW2282" s="267"/>
      <c r="DX2282" s="267"/>
      <c r="DY2282" s="267"/>
      <c r="DZ2282" s="267"/>
      <c r="EA2282" s="267"/>
      <c r="EB2282" s="267"/>
      <c r="EC2282" s="267"/>
      <c r="ED2282" s="267"/>
      <c r="EE2282" s="267"/>
      <c r="EF2282" s="267"/>
      <c r="EG2282" s="267"/>
      <c r="EH2282" s="267"/>
      <c r="EI2282" s="267"/>
      <c r="EJ2282" s="267"/>
      <c r="EK2282" s="267"/>
      <c r="EL2282" s="267"/>
      <c r="EM2282" s="267"/>
      <c r="EN2282" s="267"/>
      <c r="EO2282" s="267"/>
      <c r="EP2282" s="267"/>
      <c r="EQ2282" s="267"/>
      <c r="ER2282" s="267"/>
      <c r="ES2282" s="267"/>
      <c r="ET2282" s="267"/>
      <c r="EU2282" s="267"/>
      <c r="EV2282" s="267"/>
      <c r="EW2282" s="267"/>
      <c r="EX2282" s="267"/>
      <c r="EY2282" s="267"/>
      <c r="EZ2282" s="267"/>
      <c r="FA2282" s="267"/>
      <c r="FB2282" s="267"/>
      <c r="FC2282" s="267"/>
      <c r="FD2282" s="267"/>
      <c r="FE2282" s="267"/>
      <c r="FF2282" s="267"/>
      <c r="FG2282" s="267"/>
      <c r="FH2282" s="267"/>
      <c r="FI2282" s="267"/>
      <c r="FJ2282" s="267"/>
      <c r="FK2282" s="267"/>
      <c r="FL2282" s="267"/>
      <c r="FM2282" s="267"/>
      <c r="FN2282" s="267"/>
      <c r="FO2282" s="267"/>
      <c r="FP2282" s="267"/>
      <c r="FQ2282" s="267"/>
      <c r="FR2282" s="267"/>
      <c r="FS2282" s="267"/>
      <c r="FT2282" s="267"/>
      <c r="FU2282" s="267"/>
      <c r="FV2282" s="267"/>
      <c r="FW2282" s="267"/>
      <c r="FX2282" s="267"/>
      <c r="FY2282" s="267"/>
      <c r="FZ2282" s="267"/>
      <c r="GA2282" s="267"/>
      <c r="GB2282" s="267"/>
      <c r="GC2282" s="267"/>
      <c r="GD2282" s="267"/>
      <c r="GE2282" s="267"/>
      <c r="GF2282" s="267"/>
      <c r="GG2282" s="267"/>
      <c r="GH2282" s="267"/>
      <c r="GI2282" s="267"/>
      <c r="GJ2282" s="267"/>
      <c r="GK2282" s="267"/>
      <c r="GL2282" s="267"/>
      <c r="GM2282" s="267"/>
      <c r="GN2282" s="267"/>
      <c r="GO2282" s="267"/>
      <c r="GP2282" s="267"/>
      <c r="GQ2282" s="267"/>
      <c r="GR2282" s="267"/>
      <c r="GS2282" s="267"/>
      <c r="GT2282" s="267"/>
      <c r="GU2282" s="267"/>
      <c r="GV2282" s="267"/>
      <c r="GW2282" s="267"/>
      <c r="GX2282" s="267"/>
      <c r="GY2282" s="267"/>
      <c r="GZ2282" s="267"/>
      <c r="HA2282" s="267"/>
      <c r="HB2282" s="267"/>
      <c r="HC2282" s="267"/>
      <c r="HD2282" s="267"/>
      <c r="HE2282" s="267"/>
      <c r="HF2282" s="267"/>
      <c r="HG2282" s="267"/>
      <c r="HH2282" s="267"/>
      <c r="HI2282" s="267"/>
      <c r="HJ2282" s="267"/>
      <c r="HK2282" s="267"/>
      <c r="HL2282" s="267"/>
      <c r="HM2282" s="267"/>
      <c r="HN2282" s="267"/>
      <c r="HO2282" s="267"/>
      <c r="HP2282" s="267"/>
      <c r="HQ2282" s="267"/>
      <c r="HR2282" s="267"/>
      <c r="HS2282" s="267"/>
      <c r="HT2282" s="267"/>
      <c r="HU2282" s="267"/>
      <c r="HV2282" s="267"/>
      <c r="HW2282" s="267"/>
      <c r="HX2282" s="267"/>
      <c r="HY2282" s="267"/>
      <c r="HZ2282" s="267"/>
      <c r="IA2282" s="267"/>
      <c r="IB2282" s="267"/>
      <c r="IC2282" s="267"/>
      <c r="ID2282" s="267"/>
      <c r="IE2282" s="267"/>
      <c r="IF2282" s="267"/>
      <c r="IG2282" s="267"/>
      <c r="IH2282" s="267"/>
      <c r="II2282" s="267"/>
      <c r="IJ2282" s="267"/>
      <c r="IK2282" s="267"/>
      <c r="IL2282" s="267"/>
      <c r="IM2282" s="267"/>
      <c r="IN2282" s="267"/>
      <c r="IO2282" s="267"/>
      <c r="IP2282" s="267"/>
      <c r="IQ2282" s="267"/>
      <c r="IR2282" s="267"/>
      <c r="IS2282" s="267"/>
      <c r="IT2282" s="267"/>
      <c r="IU2282" s="267"/>
    </row>
    <row r="2283" spans="1:255" s="268" customFormat="1" ht="12.75">
      <c r="A2283" s="267"/>
      <c r="B2283" s="267"/>
      <c r="C2283" s="267"/>
      <c r="D2283" s="267"/>
      <c r="E2283" s="267"/>
      <c r="F2283" s="267"/>
      <c r="G2283" s="267"/>
      <c r="H2283" s="267"/>
      <c r="I2283" s="267"/>
      <c r="J2283" s="267"/>
      <c r="K2283" s="267"/>
      <c r="L2283" s="267"/>
      <c r="M2283" s="267"/>
      <c r="N2283" s="267"/>
      <c r="O2283" s="267"/>
      <c r="P2283" s="267"/>
      <c r="Q2283" s="267"/>
      <c r="R2283" s="267"/>
      <c r="S2283" s="267"/>
      <c r="T2283" s="267"/>
      <c r="U2283" s="267"/>
      <c r="V2283" s="267"/>
      <c r="W2283" s="267"/>
      <c r="X2283" s="267"/>
      <c r="Y2283" s="267"/>
      <c r="Z2283" s="267"/>
      <c r="AA2283" s="267"/>
      <c r="AB2283" s="267"/>
      <c r="AC2283" s="267"/>
      <c r="AD2283" s="267"/>
      <c r="AE2283" s="267"/>
      <c r="AF2283" s="267"/>
      <c r="AG2283" s="267"/>
      <c r="AH2283" s="267"/>
      <c r="AI2283" s="267"/>
      <c r="AJ2283" s="267"/>
      <c r="AK2283" s="267"/>
      <c r="AL2283" s="267"/>
      <c r="AM2283" s="267"/>
      <c r="AN2283" s="267"/>
      <c r="AO2283" s="267"/>
      <c r="AP2283" s="267"/>
      <c r="AQ2283" s="267"/>
      <c r="AR2283" s="267"/>
      <c r="AS2283" s="267"/>
      <c r="AT2283" s="267"/>
      <c r="AU2283" s="267"/>
      <c r="AV2283" s="267"/>
      <c r="AW2283" s="267"/>
      <c r="AX2283" s="267"/>
      <c r="AY2283" s="267"/>
      <c r="AZ2283" s="267"/>
      <c r="BA2283" s="267"/>
      <c r="BB2283" s="267"/>
      <c r="BC2283" s="267"/>
      <c r="BD2283" s="267"/>
      <c r="BE2283" s="267"/>
      <c r="BF2283" s="267"/>
      <c r="BG2283" s="267"/>
      <c r="BH2283" s="267"/>
      <c r="BI2283" s="267"/>
      <c r="BJ2283" s="267"/>
      <c r="BK2283" s="267"/>
      <c r="BL2283" s="267"/>
      <c r="BM2283" s="267"/>
      <c r="BN2283" s="267"/>
      <c r="BO2283" s="267"/>
      <c r="BP2283" s="267"/>
      <c r="BQ2283" s="267"/>
      <c r="BR2283" s="267"/>
      <c r="BS2283" s="267"/>
      <c r="BT2283" s="267"/>
      <c r="BU2283" s="267"/>
      <c r="BV2283" s="267"/>
      <c r="BW2283" s="267"/>
      <c r="BX2283" s="267"/>
      <c r="BY2283" s="267"/>
      <c r="BZ2283" s="267"/>
      <c r="CA2283" s="267"/>
      <c r="CB2283" s="267"/>
      <c r="CC2283" s="267"/>
      <c r="CD2283" s="267"/>
      <c r="CE2283" s="267"/>
      <c r="CF2283" s="267"/>
      <c r="CG2283" s="267"/>
      <c r="CH2283" s="267"/>
      <c r="CI2283" s="267"/>
      <c r="CJ2283" s="267"/>
      <c r="CK2283" s="267"/>
      <c r="CL2283" s="267"/>
      <c r="CM2283" s="267"/>
      <c r="CN2283" s="267"/>
      <c r="CO2283" s="267"/>
      <c r="CP2283" s="267"/>
      <c r="CQ2283" s="267"/>
      <c r="CR2283" s="267"/>
      <c r="CS2283" s="267"/>
      <c r="CT2283" s="267"/>
      <c r="CU2283" s="267"/>
      <c r="CV2283" s="267"/>
      <c r="CW2283" s="267"/>
      <c r="CX2283" s="267"/>
      <c r="CY2283" s="267"/>
      <c r="CZ2283" s="267"/>
      <c r="DA2283" s="267"/>
      <c r="DB2283" s="267"/>
      <c r="DC2283" s="267"/>
      <c r="DD2283" s="267"/>
      <c r="DE2283" s="267"/>
      <c r="DF2283" s="267"/>
      <c r="DG2283" s="267"/>
      <c r="DH2283" s="267"/>
      <c r="DI2283" s="267"/>
      <c r="DJ2283" s="267"/>
      <c r="DK2283" s="267"/>
      <c r="DL2283" s="267"/>
      <c r="DM2283" s="267"/>
      <c r="DN2283" s="267"/>
      <c r="DO2283" s="267"/>
      <c r="DP2283" s="267"/>
      <c r="DQ2283" s="267"/>
      <c r="DR2283" s="267"/>
      <c r="DS2283" s="267"/>
      <c r="DT2283" s="267"/>
      <c r="DU2283" s="267"/>
      <c r="DV2283" s="267"/>
      <c r="DW2283" s="267"/>
      <c r="DX2283" s="267"/>
      <c r="DY2283" s="267"/>
      <c r="DZ2283" s="267"/>
      <c r="EA2283" s="267"/>
      <c r="EB2283" s="267"/>
      <c r="EC2283" s="267"/>
      <c r="ED2283" s="267"/>
      <c r="EE2283" s="267"/>
      <c r="EF2283" s="267"/>
      <c r="EG2283" s="267"/>
      <c r="EH2283" s="267"/>
      <c r="EI2283" s="267"/>
      <c r="EJ2283" s="267"/>
      <c r="EK2283" s="267"/>
      <c r="EL2283" s="267"/>
      <c r="EM2283" s="267"/>
      <c r="EN2283" s="267"/>
      <c r="EO2283" s="267"/>
      <c r="EP2283" s="267"/>
      <c r="EQ2283" s="267"/>
      <c r="ER2283" s="267"/>
      <c r="ES2283" s="267"/>
      <c r="ET2283" s="267"/>
      <c r="EU2283" s="267"/>
      <c r="EV2283" s="267"/>
      <c r="EW2283" s="267"/>
      <c r="EX2283" s="267"/>
      <c r="EY2283" s="267"/>
      <c r="EZ2283" s="267"/>
      <c r="FA2283" s="267"/>
      <c r="FB2283" s="267"/>
      <c r="FC2283" s="267"/>
      <c r="FD2283" s="267"/>
      <c r="FE2283" s="267"/>
      <c r="FF2283" s="267"/>
      <c r="FG2283" s="267"/>
      <c r="FH2283" s="267"/>
      <c r="FI2283" s="267"/>
      <c r="FJ2283" s="267"/>
      <c r="FK2283" s="267"/>
      <c r="FL2283" s="267"/>
      <c r="FM2283" s="267"/>
      <c r="FN2283" s="267"/>
      <c r="FO2283" s="267"/>
      <c r="FP2283" s="267"/>
      <c r="FQ2283" s="267"/>
      <c r="FR2283" s="267"/>
      <c r="FS2283" s="267"/>
      <c r="FT2283" s="267"/>
      <c r="FU2283" s="267"/>
      <c r="FV2283" s="267"/>
      <c r="FW2283" s="267"/>
      <c r="FX2283" s="267"/>
      <c r="FY2283" s="267"/>
      <c r="FZ2283" s="267"/>
      <c r="GA2283" s="267"/>
      <c r="GB2283" s="267"/>
      <c r="GC2283" s="267"/>
      <c r="GD2283" s="267"/>
      <c r="GE2283" s="267"/>
      <c r="GF2283" s="267"/>
      <c r="GG2283" s="267"/>
      <c r="GH2283" s="267"/>
      <c r="GI2283" s="267"/>
      <c r="GJ2283" s="267"/>
      <c r="GK2283" s="267"/>
      <c r="GL2283" s="267"/>
      <c r="GM2283" s="267"/>
      <c r="GN2283" s="267"/>
      <c r="GO2283" s="267"/>
      <c r="GP2283" s="267"/>
      <c r="GQ2283" s="267"/>
      <c r="GR2283" s="267"/>
      <c r="GS2283" s="267"/>
      <c r="GT2283" s="267"/>
      <c r="GU2283" s="267"/>
      <c r="GV2283" s="267"/>
      <c r="GW2283" s="267"/>
      <c r="GX2283" s="267"/>
      <c r="GY2283" s="267"/>
      <c r="GZ2283" s="267"/>
      <c r="HA2283" s="267"/>
      <c r="HB2283" s="267"/>
      <c r="HC2283" s="267"/>
      <c r="HD2283" s="267"/>
      <c r="HE2283" s="267"/>
      <c r="HF2283" s="267"/>
      <c r="HG2283" s="267"/>
      <c r="HH2283" s="267"/>
      <c r="HI2283" s="267"/>
      <c r="HJ2283" s="267"/>
      <c r="HK2283" s="267"/>
      <c r="HL2283" s="267"/>
      <c r="HM2283" s="267"/>
      <c r="HN2283" s="267"/>
      <c r="HO2283" s="267"/>
      <c r="HP2283" s="267"/>
      <c r="HQ2283" s="267"/>
      <c r="HR2283" s="267"/>
      <c r="HS2283" s="267"/>
      <c r="HT2283" s="267"/>
      <c r="HU2283" s="267"/>
      <c r="HV2283" s="267"/>
      <c r="HW2283" s="267"/>
      <c r="HX2283" s="267"/>
      <c r="HY2283" s="267"/>
      <c r="HZ2283" s="267"/>
      <c r="IA2283" s="267"/>
      <c r="IB2283" s="267"/>
      <c r="IC2283" s="267"/>
      <c r="ID2283" s="267"/>
      <c r="IE2283" s="267"/>
      <c r="IF2283" s="267"/>
      <c r="IG2283" s="267"/>
      <c r="IH2283" s="267"/>
      <c r="II2283" s="267"/>
      <c r="IJ2283" s="267"/>
      <c r="IK2283" s="267"/>
      <c r="IL2283" s="267"/>
      <c r="IM2283" s="267"/>
      <c r="IN2283" s="267"/>
      <c r="IO2283" s="267"/>
      <c r="IP2283" s="267"/>
      <c r="IQ2283" s="267"/>
      <c r="IR2283" s="267"/>
      <c r="IS2283" s="267"/>
      <c r="IT2283" s="267"/>
      <c r="IU2283" s="267"/>
    </row>
    <row r="2284" spans="1:255" s="268" customFormat="1" ht="12.75">
      <c r="A2284" s="267"/>
      <c r="B2284" s="267"/>
      <c r="C2284" s="267"/>
      <c r="D2284" s="267"/>
      <c r="E2284" s="267"/>
      <c r="F2284" s="267"/>
      <c r="G2284" s="267"/>
      <c r="H2284" s="267"/>
      <c r="I2284" s="267"/>
      <c r="J2284" s="267"/>
      <c r="K2284" s="267"/>
      <c r="L2284" s="267"/>
      <c r="M2284" s="267"/>
      <c r="N2284" s="267"/>
      <c r="O2284" s="267"/>
      <c r="P2284" s="267"/>
      <c r="Q2284" s="267"/>
      <c r="R2284" s="267"/>
      <c r="S2284" s="267"/>
      <c r="T2284" s="267"/>
      <c r="U2284" s="267"/>
      <c r="V2284" s="267"/>
      <c r="W2284" s="267"/>
      <c r="X2284" s="267"/>
      <c r="Y2284" s="267"/>
      <c r="Z2284" s="267"/>
      <c r="AA2284" s="267"/>
      <c r="AB2284" s="267"/>
      <c r="AC2284" s="267"/>
      <c r="AD2284" s="267"/>
      <c r="AE2284" s="267"/>
      <c r="AF2284" s="267"/>
      <c r="AG2284" s="267"/>
      <c r="AH2284" s="267"/>
      <c r="AI2284" s="267"/>
      <c r="AJ2284" s="267"/>
      <c r="AK2284" s="267"/>
      <c r="AL2284" s="267"/>
      <c r="AM2284" s="267"/>
      <c r="AN2284" s="267"/>
      <c r="AO2284" s="267"/>
      <c r="AP2284" s="267"/>
      <c r="AQ2284" s="267"/>
      <c r="AR2284" s="267"/>
      <c r="AS2284" s="267"/>
      <c r="AT2284" s="267"/>
      <c r="AU2284" s="267"/>
      <c r="AV2284" s="267"/>
      <c r="AW2284" s="267"/>
      <c r="AX2284" s="267"/>
      <c r="AY2284" s="267"/>
      <c r="AZ2284" s="267"/>
      <c r="BA2284" s="267"/>
      <c r="BB2284" s="267"/>
      <c r="BC2284" s="267"/>
      <c r="BD2284" s="267"/>
      <c r="BE2284" s="267"/>
      <c r="BF2284" s="267"/>
      <c r="BG2284" s="267"/>
      <c r="BH2284" s="267"/>
      <c r="BI2284" s="267"/>
      <c r="BJ2284" s="267"/>
      <c r="BK2284" s="267"/>
      <c r="BL2284" s="267"/>
      <c r="BM2284" s="267"/>
      <c r="BN2284" s="267"/>
      <c r="BO2284" s="267"/>
      <c r="BP2284" s="267"/>
      <c r="BQ2284" s="267"/>
      <c r="BR2284" s="267"/>
      <c r="BS2284" s="267"/>
      <c r="BT2284" s="267"/>
      <c r="BU2284" s="267"/>
      <c r="BV2284" s="267"/>
      <c r="BW2284" s="267"/>
      <c r="BX2284" s="267"/>
      <c r="BY2284" s="267"/>
      <c r="BZ2284" s="267"/>
      <c r="CA2284" s="267"/>
      <c r="CB2284" s="267"/>
      <c r="CC2284" s="267"/>
      <c r="CD2284" s="267"/>
      <c r="CE2284" s="267"/>
      <c r="CF2284" s="267"/>
      <c r="CG2284" s="267"/>
      <c r="CH2284" s="267"/>
      <c r="CI2284" s="267"/>
      <c r="CJ2284" s="267"/>
      <c r="CK2284" s="267"/>
      <c r="CL2284" s="267"/>
      <c r="CM2284" s="267"/>
      <c r="CN2284" s="267"/>
      <c r="CO2284" s="267"/>
      <c r="CP2284" s="267"/>
      <c r="CQ2284" s="267"/>
      <c r="CR2284" s="267"/>
      <c r="CS2284" s="267"/>
      <c r="CT2284" s="267"/>
      <c r="CU2284" s="267"/>
      <c r="CV2284" s="267"/>
      <c r="CW2284" s="267"/>
      <c r="CX2284" s="267"/>
      <c r="CY2284" s="267"/>
      <c r="CZ2284" s="267"/>
      <c r="DA2284" s="267"/>
      <c r="DB2284" s="267"/>
      <c r="DC2284" s="267"/>
      <c r="DD2284" s="267"/>
      <c r="DE2284" s="267"/>
      <c r="DF2284" s="267"/>
      <c r="DG2284" s="267"/>
      <c r="DH2284" s="267"/>
      <c r="DI2284" s="267"/>
      <c r="DJ2284" s="267"/>
      <c r="DK2284" s="267"/>
      <c r="DL2284" s="267"/>
      <c r="DM2284" s="267"/>
      <c r="DN2284" s="267"/>
      <c r="DO2284" s="267"/>
      <c r="DP2284" s="267"/>
      <c r="DQ2284" s="267"/>
      <c r="DR2284" s="267"/>
      <c r="DS2284" s="267"/>
      <c r="DT2284" s="267"/>
      <c r="DU2284" s="267"/>
      <c r="DV2284" s="267"/>
      <c r="DW2284" s="267"/>
      <c r="DX2284" s="267"/>
      <c r="DY2284" s="267"/>
      <c r="DZ2284" s="267"/>
      <c r="EA2284" s="267"/>
      <c r="EB2284" s="267"/>
      <c r="EC2284" s="267"/>
      <c r="ED2284" s="267"/>
      <c r="EE2284" s="267"/>
      <c r="EF2284" s="267"/>
      <c r="EG2284" s="267"/>
      <c r="EH2284" s="267"/>
      <c r="EI2284" s="267"/>
      <c r="EJ2284" s="267"/>
      <c r="EK2284" s="267"/>
      <c r="EL2284" s="267"/>
      <c r="EM2284" s="267"/>
      <c r="EN2284" s="267"/>
      <c r="EO2284" s="267"/>
      <c r="EP2284" s="267"/>
      <c r="EQ2284" s="267"/>
      <c r="ER2284" s="267"/>
      <c r="ES2284" s="267"/>
      <c r="ET2284" s="267"/>
      <c r="EU2284" s="267"/>
      <c r="EV2284" s="267"/>
      <c r="EW2284" s="267"/>
      <c r="EX2284" s="267"/>
      <c r="EY2284" s="267"/>
      <c r="EZ2284" s="267"/>
      <c r="FA2284" s="267"/>
      <c r="FB2284" s="267"/>
      <c r="FC2284" s="267"/>
      <c r="FD2284" s="267"/>
      <c r="FE2284" s="267"/>
      <c r="FF2284" s="267"/>
      <c r="FG2284" s="267"/>
      <c r="FH2284" s="267"/>
      <c r="FI2284" s="267"/>
      <c r="FJ2284" s="267"/>
      <c r="FK2284" s="267"/>
      <c r="FL2284" s="267"/>
      <c r="FM2284" s="267"/>
      <c r="FN2284" s="267"/>
      <c r="FO2284" s="267"/>
      <c r="FP2284" s="267"/>
      <c r="FQ2284" s="267"/>
      <c r="FR2284" s="267"/>
      <c r="FS2284" s="267"/>
      <c r="FT2284" s="267"/>
      <c r="FU2284" s="267"/>
      <c r="FV2284" s="267"/>
      <c r="FW2284" s="267"/>
      <c r="FX2284" s="267"/>
      <c r="FY2284" s="267"/>
      <c r="FZ2284" s="267"/>
      <c r="GA2284" s="267"/>
      <c r="GB2284" s="267"/>
      <c r="GC2284" s="267"/>
      <c r="GD2284" s="267"/>
      <c r="GE2284" s="267"/>
      <c r="GF2284" s="267"/>
      <c r="GG2284" s="267"/>
      <c r="GH2284" s="267"/>
      <c r="GI2284" s="267"/>
      <c r="GJ2284" s="267"/>
      <c r="GK2284" s="267"/>
      <c r="GL2284" s="267"/>
      <c r="GM2284" s="267"/>
      <c r="GN2284" s="267"/>
      <c r="GO2284" s="267"/>
      <c r="GP2284" s="267"/>
      <c r="GQ2284" s="267"/>
      <c r="GR2284" s="267"/>
      <c r="GS2284" s="267"/>
      <c r="GT2284" s="267"/>
      <c r="GU2284" s="267"/>
      <c r="GV2284" s="267"/>
      <c r="GW2284" s="267"/>
      <c r="GX2284" s="267"/>
      <c r="GY2284" s="267"/>
      <c r="GZ2284" s="267"/>
      <c r="HA2284" s="267"/>
      <c r="HB2284" s="267"/>
      <c r="HC2284" s="267"/>
      <c r="HD2284" s="267"/>
      <c r="HE2284" s="267"/>
      <c r="HF2284" s="267"/>
      <c r="HG2284" s="267"/>
      <c r="HH2284" s="267"/>
      <c r="HI2284" s="267"/>
      <c r="HJ2284" s="267"/>
      <c r="HK2284" s="267"/>
      <c r="HL2284" s="267"/>
      <c r="HM2284" s="267"/>
      <c r="HN2284" s="267"/>
      <c r="HO2284" s="267"/>
      <c r="HP2284" s="267"/>
      <c r="HQ2284" s="267"/>
      <c r="HR2284" s="267"/>
      <c r="HS2284" s="267"/>
      <c r="HT2284" s="267"/>
      <c r="HU2284" s="267"/>
      <c r="HV2284" s="267"/>
      <c r="HW2284" s="267"/>
      <c r="HX2284" s="267"/>
      <c r="HY2284" s="267"/>
      <c r="HZ2284" s="267"/>
      <c r="IA2284" s="267"/>
      <c r="IB2284" s="267"/>
      <c r="IC2284" s="267"/>
      <c r="ID2284" s="267"/>
      <c r="IE2284" s="267"/>
      <c r="IF2284" s="267"/>
      <c r="IG2284" s="267"/>
      <c r="IH2284" s="267"/>
      <c r="II2284" s="267"/>
      <c r="IJ2284" s="267"/>
      <c r="IK2284" s="267"/>
      <c r="IL2284" s="267"/>
      <c r="IM2284" s="267"/>
      <c r="IN2284" s="267"/>
      <c r="IO2284" s="267"/>
      <c r="IP2284" s="267"/>
      <c r="IQ2284" s="267"/>
      <c r="IR2284" s="267"/>
      <c r="IS2284" s="267"/>
      <c r="IT2284" s="267"/>
      <c r="IU2284" s="267"/>
    </row>
    <row r="2285" spans="1:255" s="268" customFormat="1" ht="12.75">
      <c r="A2285" s="267"/>
      <c r="B2285" s="267"/>
      <c r="C2285" s="267"/>
      <c r="D2285" s="267"/>
      <c r="E2285" s="267"/>
      <c r="F2285" s="267"/>
      <c r="G2285" s="267"/>
      <c r="H2285" s="267"/>
      <c r="I2285" s="267"/>
      <c r="J2285" s="267"/>
      <c r="K2285" s="267"/>
      <c r="L2285" s="267"/>
      <c r="M2285" s="267"/>
      <c r="N2285" s="267"/>
      <c r="O2285" s="267"/>
      <c r="P2285" s="267"/>
      <c r="Q2285" s="267"/>
      <c r="R2285" s="267"/>
      <c r="S2285" s="267"/>
      <c r="T2285" s="267"/>
      <c r="U2285" s="267"/>
      <c r="V2285" s="267"/>
      <c r="W2285" s="267"/>
      <c r="X2285" s="267"/>
      <c r="Y2285" s="267"/>
      <c r="Z2285" s="267"/>
      <c r="AA2285" s="267"/>
      <c r="AB2285" s="267"/>
      <c r="AC2285" s="267"/>
      <c r="AD2285" s="267"/>
      <c r="AE2285" s="267"/>
      <c r="AF2285" s="267"/>
      <c r="AG2285" s="267"/>
      <c r="AH2285" s="267"/>
      <c r="AI2285" s="267"/>
      <c r="AJ2285" s="267"/>
      <c r="AK2285" s="267"/>
      <c r="AL2285" s="267"/>
      <c r="AM2285" s="267"/>
      <c r="AN2285" s="267"/>
      <c r="AO2285" s="267"/>
      <c r="AP2285" s="267"/>
      <c r="AQ2285" s="267"/>
      <c r="AR2285" s="267"/>
      <c r="AS2285" s="267"/>
      <c r="AT2285" s="267"/>
      <c r="AU2285" s="267"/>
      <c r="AV2285" s="267"/>
      <c r="AW2285" s="267"/>
      <c r="AX2285" s="267"/>
      <c r="AY2285" s="267"/>
      <c r="AZ2285" s="267"/>
      <c r="BA2285" s="267"/>
      <c r="BB2285" s="267"/>
      <c r="BC2285" s="267"/>
      <c r="BD2285" s="267"/>
      <c r="BE2285" s="267"/>
      <c r="BF2285" s="267"/>
      <c r="BG2285" s="267"/>
      <c r="BH2285" s="267"/>
      <c r="BI2285" s="267"/>
      <c r="BJ2285" s="267"/>
      <c r="BK2285" s="267"/>
      <c r="BL2285" s="267"/>
      <c r="BM2285" s="267"/>
      <c r="BN2285" s="267"/>
      <c r="BO2285" s="267"/>
      <c r="BP2285" s="267"/>
      <c r="BQ2285" s="267"/>
      <c r="BR2285" s="267"/>
      <c r="BS2285" s="267"/>
      <c r="BT2285" s="267"/>
      <c r="BU2285" s="267"/>
      <c r="BV2285" s="267"/>
      <c r="BW2285" s="267"/>
      <c r="BX2285" s="267"/>
      <c r="BY2285" s="267"/>
      <c r="BZ2285" s="267"/>
      <c r="CA2285" s="267"/>
      <c r="CB2285" s="267"/>
      <c r="CC2285" s="267"/>
      <c r="CD2285" s="267"/>
      <c r="CE2285" s="267"/>
      <c r="CF2285" s="267"/>
      <c r="CG2285" s="267"/>
      <c r="CH2285" s="267"/>
      <c r="CI2285" s="267"/>
      <c r="CJ2285" s="267"/>
      <c r="CK2285" s="267"/>
      <c r="CL2285" s="267"/>
      <c r="CM2285" s="267"/>
      <c r="CN2285" s="267"/>
      <c r="CO2285" s="267"/>
      <c r="CP2285" s="267"/>
      <c r="CQ2285" s="267"/>
      <c r="CR2285" s="267"/>
      <c r="CS2285" s="267"/>
      <c r="CT2285" s="267"/>
      <c r="CU2285" s="267"/>
      <c r="CV2285" s="267"/>
      <c r="CW2285" s="267"/>
      <c r="CX2285" s="267"/>
      <c r="CY2285" s="267"/>
      <c r="CZ2285" s="267"/>
      <c r="DA2285" s="267"/>
      <c r="DB2285" s="267"/>
      <c r="DC2285" s="267"/>
      <c r="DD2285" s="267"/>
      <c r="DE2285" s="267"/>
      <c r="DF2285" s="267"/>
      <c r="DG2285" s="267"/>
      <c r="DH2285" s="267"/>
      <c r="DI2285" s="267"/>
      <c r="DJ2285" s="267"/>
      <c r="DK2285" s="267"/>
      <c r="DL2285" s="267"/>
      <c r="DM2285" s="267"/>
      <c r="DN2285" s="267"/>
      <c r="DO2285" s="267"/>
      <c r="DP2285" s="267"/>
      <c r="DQ2285" s="267"/>
      <c r="DR2285" s="267"/>
      <c r="DS2285" s="267"/>
      <c r="DT2285" s="267"/>
      <c r="DU2285" s="267"/>
      <c r="DV2285" s="267"/>
      <c r="DW2285" s="267"/>
      <c r="DX2285" s="267"/>
      <c r="DY2285" s="267"/>
      <c r="DZ2285" s="267"/>
      <c r="EA2285" s="267"/>
      <c r="EB2285" s="267"/>
      <c r="EC2285" s="267"/>
      <c r="ED2285" s="267"/>
      <c r="EE2285" s="267"/>
      <c r="EF2285" s="267"/>
      <c r="EG2285" s="267"/>
      <c r="EH2285" s="267"/>
      <c r="EI2285" s="267"/>
      <c r="EJ2285" s="267"/>
      <c r="EK2285" s="267"/>
      <c r="EL2285" s="267"/>
      <c r="EM2285" s="267"/>
      <c r="EN2285" s="267"/>
      <c r="EO2285" s="267"/>
      <c r="EP2285" s="267"/>
      <c r="EQ2285" s="267"/>
      <c r="ER2285" s="267"/>
      <c r="ES2285" s="267"/>
      <c r="ET2285" s="267"/>
      <c r="EU2285" s="267"/>
      <c r="EV2285" s="267"/>
      <c r="EW2285" s="267"/>
      <c r="EX2285" s="267"/>
      <c r="EY2285" s="267"/>
      <c r="EZ2285" s="267"/>
      <c r="FA2285" s="267"/>
      <c r="FB2285" s="267"/>
      <c r="FC2285" s="267"/>
      <c r="FD2285" s="267"/>
      <c r="FE2285" s="267"/>
      <c r="FF2285" s="267"/>
      <c r="FG2285" s="267"/>
      <c r="FH2285" s="267"/>
      <c r="FI2285" s="267"/>
      <c r="FJ2285" s="267"/>
      <c r="FK2285" s="267"/>
      <c r="FL2285" s="267"/>
      <c r="FM2285" s="267"/>
      <c r="FN2285" s="267"/>
      <c r="FO2285" s="267"/>
      <c r="FP2285" s="267"/>
      <c r="FQ2285" s="267"/>
      <c r="FR2285" s="267"/>
      <c r="FS2285" s="267"/>
      <c r="FT2285" s="267"/>
      <c r="FU2285" s="267"/>
      <c r="FV2285" s="267"/>
      <c r="FW2285" s="267"/>
      <c r="FX2285" s="267"/>
      <c r="FY2285" s="267"/>
      <c r="FZ2285" s="267"/>
      <c r="GA2285" s="267"/>
      <c r="GB2285" s="267"/>
      <c r="GC2285" s="267"/>
      <c r="GD2285" s="267"/>
      <c r="GE2285" s="267"/>
      <c r="GF2285" s="267"/>
      <c r="GG2285" s="267"/>
      <c r="GH2285" s="267"/>
      <c r="GI2285" s="267"/>
      <c r="GJ2285" s="267"/>
      <c r="GK2285" s="267"/>
      <c r="GL2285" s="267"/>
      <c r="GM2285" s="267"/>
      <c r="GN2285" s="267"/>
      <c r="GO2285" s="267"/>
      <c r="GP2285" s="267"/>
      <c r="GQ2285" s="267"/>
      <c r="GR2285" s="267"/>
      <c r="GS2285" s="267"/>
      <c r="GT2285" s="267"/>
      <c r="GU2285" s="267"/>
      <c r="GV2285" s="267"/>
      <c r="GW2285" s="267"/>
      <c r="GX2285" s="267"/>
      <c r="GY2285" s="267"/>
      <c r="GZ2285" s="267"/>
      <c r="HA2285" s="267"/>
      <c r="HB2285" s="267"/>
      <c r="HC2285" s="267"/>
      <c r="HD2285" s="267"/>
      <c r="HE2285" s="267"/>
      <c r="HF2285" s="267"/>
      <c r="HG2285" s="267"/>
      <c r="HH2285" s="267"/>
      <c r="HI2285" s="267"/>
      <c r="HJ2285" s="267"/>
      <c r="HK2285" s="267"/>
      <c r="HL2285" s="267"/>
      <c r="HM2285" s="267"/>
      <c r="HN2285" s="267"/>
      <c r="HO2285" s="267"/>
      <c r="HP2285" s="267"/>
      <c r="HQ2285" s="267"/>
      <c r="HR2285" s="267"/>
      <c r="HS2285" s="267"/>
      <c r="HT2285" s="267"/>
      <c r="HU2285" s="267"/>
      <c r="HV2285" s="267"/>
      <c r="HW2285" s="267"/>
      <c r="HX2285" s="267"/>
      <c r="HY2285" s="267"/>
      <c r="HZ2285" s="267"/>
      <c r="IA2285" s="267"/>
      <c r="IB2285" s="267"/>
      <c r="IC2285" s="267"/>
      <c r="ID2285" s="267"/>
      <c r="IE2285" s="267"/>
      <c r="IF2285" s="267"/>
      <c r="IG2285" s="267"/>
      <c r="IH2285" s="267"/>
      <c r="II2285" s="267"/>
      <c r="IJ2285" s="267"/>
      <c r="IK2285" s="267"/>
      <c r="IL2285" s="267"/>
      <c r="IM2285" s="267"/>
      <c r="IN2285" s="267"/>
      <c r="IO2285" s="267"/>
      <c r="IP2285" s="267"/>
      <c r="IQ2285" s="267"/>
      <c r="IR2285" s="267"/>
      <c r="IS2285" s="267"/>
      <c r="IT2285" s="267"/>
      <c r="IU2285" s="267"/>
    </row>
    <row r="2286" spans="1:255" s="268" customFormat="1" ht="12.75">
      <c r="A2286" s="267"/>
      <c r="B2286" s="267"/>
      <c r="C2286" s="267"/>
      <c r="D2286" s="267"/>
      <c r="E2286" s="267"/>
      <c r="F2286" s="267"/>
      <c r="G2286" s="267"/>
      <c r="H2286" s="267"/>
      <c r="I2286" s="267"/>
      <c r="J2286" s="267"/>
      <c r="K2286" s="267"/>
      <c r="L2286" s="267"/>
      <c r="M2286" s="267"/>
      <c r="N2286" s="267"/>
      <c r="O2286" s="267"/>
      <c r="P2286" s="267"/>
      <c r="Q2286" s="267"/>
      <c r="R2286" s="267"/>
      <c r="S2286" s="267"/>
      <c r="T2286" s="267"/>
      <c r="U2286" s="267"/>
      <c r="V2286" s="267"/>
      <c r="W2286" s="267"/>
      <c r="X2286" s="267"/>
      <c r="Y2286" s="267"/>
      <c r="Z2286" s="267"/>
      <c r="AA2286" s="267"/>
      <c r="AB2286" s="267"/>
      <c r="AC2286" s="267"/>
      <c r="AD2286" s="267"/>
      <c r="AE2286" s="267"/>
      <c r="AF2286" s="267"/>
      <c r="AG2286" s="267"/>
      <c r="AH2286" s="267"/>
      <c r="AI2286" s="267"/>
      <c r="AJ2286" s="267"/>
      <c r="AK2286" s="267"/>
      <c r="AL2286" s="267"/>
      <c r="AM2286" s="267"/>
      <c r="AN2286" s="267"/>
      <c r="AO2286" s="267"/>
      <c r="AP2286" s="267"/>
      <c r="AQ2286" s="267"/>
      <c r="AR2286" s="267"/>
      <c r="AS2286" s="267"/>
      <c r="AT2286" s="267"/>
      <c r="AU2286" s="267"/>
      <c r="AV2286" s="267"/>
      <c r="AW2286" s="267"/>
      <c r="AX2286" s="267"/>
      <c r="AY2286" s="267"/>
      <c r="AZ2286" s="267"/>
      <c r="BA2286" s="267"/>
      <c r="BB2286" s="267"/>
      <c r="BC2286" s="267"/>
      <c r="BD2286" s="267"/>
      <c r="BE2286" s="267"/>
      <c r="BF2286" s="267"/>
      <c r="BG2286" s="267"/>
      <c r="BH2286" s="267"/>
      <c r="BI2286" s="267"/>
      <c r="BJ2286" s="267"/>
      <c r="BK2286" s="267"/>
      <c r="BL2286" s="267"/>
      <c r="BM2286" s="267"/>
      <c r="BN2286" s="267"/>
      <c r="BO2286" s="267"/>
      <c r="BP2286" s="267"/>
      <c r="BQ2286" s="267"/>
      <c r="BR2286" s="267"/>
      <c r="BS2286" s="267"/>
      <c r="BT2286" s="267"/>
      <c r="BU2286" s="267"/>
      <c r="BV2286" s="267"/>
      <c r="BW2286" s="267"/>
      <c r="BX2286" s="267"/>
      <c r="BY2286" s="267"/>
      <c r="BZ2286" s="267"/>
      <c r="CA2286" s="267"/>
      <c r="CB2286" s="267"/>
      <c r="CC2286" s="267"/>
      <c r="CD2286" s="267"/>
      <c r="CE2286" s="267"/>
      <c r="CF2286" s="267"/>
      <c r="CG2286" s="267"/>
      <c r="CH2286" s="267"/>
      <c r="CI2286" s="267"/>
      <c r="CJ2286" s="267"/>
      <c r="CK2286" s="267"/>
      <c r="CL2286" s="267"/>
      <c r="CM2286" s="267"/>
      <c r="CN2286" s="267"/>
      <c r="CO2286" s="267"/>
      <c r="CP2286" s="267"/>
      <c r="CQ2286" s="267"/>
      <c r="CR2286" s="267"/>
      <c r="CS2286" s="267"/>
      <c r="CT2286" s="267"/>
      <c r="CU2286" s="267"/>
      <c r="CV2286" s="267"/>
      <c r="CW2286" s="267"/>
      <c r="CX2286" s="267"/>
      <c r="CY2286" s="267"/>
      <c r="CZ2286" s="267"/>
      <c r="DA2286" s="267"/>
      <c r="DB2286" s="267"/>
      <c r="DC2286" s="267"/>
      <c r="DD2286" s="267"/>
      <c r="DE2286" s="267"/>
      <c r="DF2286" s="267"/>
      <c r="DG2286" s="267"/>
      <c r="DH2286" s="267"/>
      <c r="DI2286" s="267"/>
      <c r="DJ2286" s="267"/>
      <c r="DK2286" s="267"/>
      <c r="DL2286" s="267"/>
      <c r="DM2286" s="267"/>
      <c r="DN2286" s="267"/>
      <c r="DO2286" s="267"/>
      <c r="DP2286" s="267"/>
      <c r="DQ2286" s="267"/>
      <c r="DR2286" s="267"/>
      <c r="DS2286" s="267"/>
      <c r="DT2286" s="267"/>
      <c r="DU2286" s="267"/>
      <c r="DV2286" s="267"/>
      <c r="DW2286" s="267"/>
      <c r="DX2286" s="267"/>
      <c r="DY2286" s="267"/>
      <c r="DZ2286" s="267"/>
      <c r="EA2286" s="267"/>
      <c r="EB2286" s="267"/>
      <c r="EC2286" s="267"/>
      <c r="ED2286" s="267"/>
      <c r="EE2286" s="267"/>
      <c r="EF2286" s="267"/>
      <c r="EG2286" s="267"/>
      <c r="EH2286" s="267"/>
      <c r="EI2286" s="267"/>
      <c r="EJ2286" s="267"/>
      <c r="EK2286" s="267"/>
      <c r="EL2286" s="267"/>
      <c r="EM2286" s="267"/>
      <c r="EN2286" s="267"/>
      <c r="EO2286" s="267"/>
      <c r="EP2286" s="267"/>
      <c r="EQ2286" s="267"/>
      <c r="ER2286" s="267"/>
      <c r="ES2286" s="267"/>
      <c r="ET2286" s="267"/>
      <c r="EU2286" s="267"/>
      <c r="EV2286" s="267"/>
      <c r="EW2286" s="267"/>
      <c r="EX2286" s="267"/>
      <c r="EY2286" s="267"/>
      <c r="EZ2286" s="267"/>
      <c r="FA2286" s="267"/>
      <c r="FB2286" s="267"/>
      <c r="FC2286" s="267"/>
      <c r="FD2286" s="267"/>
      <c r="FE2286" s="267"/>
      <c r="FF2286" s="267"/>
      <c r="FG2286" s="267"/>
      <c r="FH2286" s="267"/>
      <c r="FI2286" s="267"/>
      <c r="FJ2286" s="267"/>
      <c r="FK2286" s="267"/>
      <c r="FL2286" s="267"/>
      <c r="FM2286" s="267"/>
      <c r="FN2286" s="267"/>
      <c r="FO2286" s="267"/>
      <c r="FP2286" s="267"/>
      <c r="FQ2286" s="267"/>
      <c r="FR2286" s="267"/>
      <c r="FS2286" s="267"/>
      <c r="FT2286" s="267"/>
      <c r="FU2286" s="267"/>
      <c r="FV2286" s="267"/>
      <c r="FW2286" s="267"/>
      <c r="FX2286" s="267"/>
      <c r="FY2286" s="267"/>
      <c r="FZ2286" s="267"/>
      <c r="GA2286" s="267"/>
      <c r="GB2286" s="267"/>
      <c r="GC2286" s="267"/>
      <c r="GD2286" s="267"/>
      <c r="GE2286" s="267"/>
      <c r="GF2286" s="267"/>
      <c r="GG2286" s="267"/>
      <c r="GH2286" s="267"/>
      <c r="GI2286" s="267"/>
      <c r="GJ2286" s="267"/>
      <c r="GK2286" s="267"/>
      <c r="GL2286" s="267"/>
      <c r="GM2286" s="267"/>
      <c r="GN2286" s="267"/>
      <c r="GO2286" s="267"/>
      <c r="GP2286" s="267"/>
      <c r="GQ2286" s="267"/>
      <c r="GR2286" s="267"/>
      <c r="GS2286" s="267"/>
      <c r="GT2286" s="267"/>
      <c r="GU2286" s="267"/>
      <c r="GV2286" s="267"/>
      <c r="GW2286" s="267"/>
      <c r="GX2286" s="267"/>
      <c r="GY2286" s="267"/>
      <c r="GZ2286" s="267"/>
      <c r="HA2286" s="267"/>
      <c r="HB2286" s="267"/>
      <c r="HC2286" s="267"/>
      <c r="HD2286" s="267"/>
      <c r="HE2286" s="267"/>
      <c r="HF2286" s="267"/>
      <c r="HG2286" s="267"/>
      <c r="HH2286" s="267"/>
      <c r="HI2286" s="267"/>
      <c r="HJ2286" s="267"/>
      <c r="HK2286" s="267"/>
      <c r="HL2286" s="267"/>
      <c r="HM2286" s="267"/>
      <c r="HN2286" s="267"/>
      <c r="HO2286" s="267"/>
      <c r="HP2286" s="267"/>
      <c r="HQ2286" s="267"/>
      <c r="HR2286" s="267"/>
      <c r="HS2286" s="267"/>
      <c r="HT2286" s="267"/>
      <c r="HU2286" s="267"/>
      <c r="HV2286" s="267"/>
      <c r="HW2286" s="267"/>
      <c r="HX2286" s="267"/>
      <c r="HY2286" s="267"/>
      <c r="HZ2286" s="267"/>
      <c r="IA2286" s="267"/>
      <c r="IB2286" s="267"/>
      <c r="IC2286" s="267"/>
      <c r="ID2286" s="267"/>
      <c r="IE2286" s="267"/>
      <c r="IF2286" s="267"/>
      <c r="IG2286" s="267"/>
      <c r="IH2286" s="267"/>
      <c r="II2286" s="267"/>
      <c r="IJ2286" s="267"/>
      <c r="IK2286" s="267"/>
      <c r="IL2286" s="267"/>
      <c r="IM2286" s="267"/>
      <c r="IN2286" s="267"/>
      <c r="IO2286" s="267"/>
      <c r="IP2286" s="267"/>
      <c r="IQ2286" s="267"/>
      <c r="IR2286" s="267"/>
      <c r="IS2286" s="267"/>
      <c r="IT2286" s="267"/>
      <c r="IU2286" s="267"/>
    </row>
    <row r="2287" spans="1:255" s="268" customFormat="1" ht="12.75">
      <c r="A2287" s="267"/>
      <c r="B2287" s="267"/>
      <c r="C2287" s="267"/>
      <c r="D2287" s="267"/>
      <c r="E2287" s="267"/>
      <c r="F2287" s="267"/>
      <c r="G2287" s="267"/>
      <c r="H2287" s="267"/>
      <c r="I2287" s="267"/>
      <c r="J2287" s="267"/>
      <c r="K2287" s="267"/>
      <c r="L2287" s="267"/>
      <c r="M2287" s="267"/>
      <c r="N2287" s="267"/>
      <c r="O2287" s="267"/>
      <c r="P2287" s="267"/>
      <c r="Q2287" s="267"/>
      <c r="R2287" s="267"/>
      <c r="S2287" s="267"/>
      <c r="T2287" s="267"/>
      <c r="U2287" s="267"/>
      <c r="V2287" s="267"/>
      <c r="W2287" s="267"/>
      <c r="X2287" s="267"/>
      <c r="Y2287" s="267"/>
      <c r="Z2287" s="267"/>
      <c r="AA2287" s="267"/>
      <c r="AB2287" s="267"/>
      <c r="AC2287" s="267"/>
      <c r="AD2287" s="267"/>
      <c r="AE2287" s="267"/>
      <c r="AF2287" s="267"/>
      <c r="AG2287" s="267"/>
      <c r="AH2287" s="267"/>
      <c r="AI2287" s="267"/>
      <c r="AJ2287" s="267"/>
      <c r="AK2287" s="267"/>
      <c r="AL2287" s="267"/>
      <c r="AM2287" s="267"/>
      <c r="AN2287" s="267"/>
      <c r="AO2287" s="267"/>
      <c r="AP2287" s="267"/>
      <c r="AQ2287" s="267"/>
      <c r="AR2287" s="267"/>
      <c r="AS2287" s="267"/>
      <c r="AT2287" s="267"/>
      <c r="AU2287" s="267"/>
      <c r="AV2287" s="267"/>
      <c r="AW2287" s="267"/>
      <c r="AX2287" s="267"/>
      <c r="AY2287" s="267"/>
      <c r="AZ2287" s="267"/>
      <c r="BA2287" s="267"/>
      <c r="BB2287" s="267"/>
      <c r="BC2287" s="267"/>
      <c r="BD2287" s="267"/>
      <c r="BE2287" s="267"/>
      <c r="BF2287" s="267"/>
      <c r="BG2287" s="267"/>
      <c r="BH2287" s="267"/>
      <c r="BI2287" s="267"/>
      <c r="BJ2287" s="267"/>
      <c r="BK2287" s="267"/>
      <c r="BL2287" s="267"/>
      <c r="BM2287" s="267"/>
      <c r="BN2287" s="267"/>
      <c r="BO2287" s="267"/>
      <c r="BP2287" s="267"/>
      <c r="BQ2287" s="267"/>
      <c r="BR2287" s="267"/>
      <c r="BS2287" s="267"/>
      <c r="BT2287" s="267"/>
      <c r="BU2287" s="267"/>
      <c r="BV2287" s="267"/>
      <c r="BW2287" s="267"/>
      <c r="BX2287" s="267"/>
      <c r="BY2287" s="267"/>
      <c r="BZ2287" s="267"/>
      <c r="CA2287" s="267"/>
      <c r="CB2287" s="267"/>
      <c r="CC2287" s="267"/>
      <c r="CD2287" s="267"/>
      <c r="CE2287" s="267"/>
      <c r="CF2287" s="267"/>
      <c r="CG2287" s="267"/>
      <c r="CH2287" s="267"/>
      <c r="CI2287" s="267"/>
      <c r="CJ2287" s="267"/>
      <c r="CK2287" s="267"/>
      <c r="CL2287" s="267"/>
      <c r="CM2287" s="267"/>
      <c r="CN2287" s="267"/>
      <c r="CO2287" s="267"/>
      <c r="CP2287" s="267"/>
      <c r="CQ2287" s="267"/>
      <c r="CR2287" s="267"/>
      <c r="CS2287" s="267"/>
      <c r="CT2287" s="267"/>
      <c r="CU2287" s="267"/>
      <c r="CV2287" s="267"/>
      <c r="CW2287" s="267"/>
      <c r="CX2287" s="267"/>
      <c r="CY2287" s="267"/>
      <c r="CZ2287" s="267"/>
      <c r="DA2287" s="267"/>
      <c r="DB2287" s="267"/>
      <c r="DC2287" s="267"/>
      <c r="DD2287" s="267"/>
      <c r="DE2287" s="267"/>
      <c r="DF2287" s="267"/>
      <c r="DG2287" s="267"/>
      <c r="DH2287" s="267"/>
      <c r="DI2287" s="267"/>
      <c r="DJ2287" s="267"/>
      <c r="DK2287" s="267"/>
      <c r="DL2287" s="267"/>
      <c r="DM2287" s="267"/>
      <c r="DN2287" s="267"/>
      <c r="DO2287" s="267"/>
      <c r="DP2287" s="267"/>
      <c r="DQ2287" s="267"/>
      <c r="DR2287" s="267"/>
      <c r="DS2287" s="267"/>
      <c r="DT2287" s="267"/>
      <c r="DU2287" s="267"/>
      <c r="DV2287" s="267"/>
      <c r="DW2287" s="267"/>
      <c r="DX2287" s="267"/>
      <c r="DY2287" s="267"/>
      <c r="DZ2287" s="267"/>
      <c r="EA2287" s="267"/>
      <c r="EB2287" s="267"/>
      <c r="EC2287" s="267"/>
      <c r="ED2287" s="267"/>
      <c r="EE2287" s="267"/>
      <c r="EF2287" s="267"/>
      <c r="EG2287" s="267"/>
      <c r="EH2287" s="267"/>
      <c r="EI2287" s="267"/>
      <c r="EJ2287" s="267"/>
      <c r="EK2287" s="267"/>
      <c r="EL2287" s="267"/>
      <c r="EM2287" s="267"/>
      <c r="EN2287" s="267"/>
      <c r="EO2287" s="267"/>
      <c r="EP2287" s="267"/>
      <c r="EQ2287" s="267"/>
      <c r="ER2287" s="267"/>
      <c r="ES2287" s="267"/>
      <c r="ET2287" s="267"/>
      <c r="EU2287" s="267"/>
      <c r="EV2287" s="267"/>
      <c r="EW2287" s="267"/>
      <c r="EX2287" s="267"/>
      <c r="EY2287" s="267"/>
      <c r="EZ2287" s="267"/>
      <c r="FA2287" s="267"/>
      <c r="FB2287" s="267"/>
      <c r="FC2287" s="267"/>
      <c r="FD2287" s="267"/>
      <c r="FE2287" s="267"/>
      <c r="FF2287" s="267"/>
      <c r="FG2287" s="267"/>
      <c r="FH2287" s="267"/>
      <c r="FI2287" s="267"/>
      <c r="FJ2287" s="267"/>
      <c r="FK2287" s="267"/>
      <c r="FL2287" s="267"/>
      <c r="FM2287" s="267"/>
      <c r="FN2287" s="267"/>
      <c r="FO2287" s="267"/>
      <c r="FP2287" s="267"/>
      <c r="FQ2287" s="267"/>
      <c r="FR2287" s="267"/>
      <c r="FS2287" s="267"/>
      <c r="FT2287" s="267"/>
      <c r="FU2287" s="267"/>
      <c r="FV2287" s="267"/>
      <c r="FW2287" s="267"/>
      <c r="FX2287" s="267"/>
      <c r="FY2287" s="267"/>
      <c r="FZ2287" s="267"/>
      <c r="GA2287" s="267"/>
      <c r="GB2287" s="267"/>
      <c r="GC2287" s="267"/>
      <c r="GD2287" s="267"/>
      <c r="GE2287" s="267"/>
      <c r="GF2287" s="267"/>
      <c r="GG2287" s="267"/>
      <c r="GH2287" s="267"/>
      <c r="GI2287" s="267"/>
      <c r="GJ2287" s="267"/>
      <c r="GK2287" s="267"/>
      <c r="GL2287" s="267"/>
      <c r="GM2287" s="267"/>
      <c r="GN2287" s="267"/>
      <c r="GO2287" s="267"/>
      <c r="GP2287" s="267"/>
      <c r="GQ2287" s="267"/>
      <c r="GR2287" s="267"/>
      <c r="GS2287" s="267"/>
      <c r="GT2287" s="267"/>
      <c r="GU2287" s="267"/>
      <c r="GV2287" s="267"/>
      <c r="GW2287" s="267"/>
      <c r="GX2287" s="267"/>
      <c r="GY2287" s="267"/>
      <c r="GZ2287" s="267"/>
      <c r="HA2287" s="267"/>
      <c r="HB2287" s="267"/>
      <c r="HC2287" s="267"/>
      <c r="HD2287" s="267"/>
      <c r="HE2287" s="267"/>
      <c r="HF2287" s="267"/>
      <c r="HG2287" s="267"/>
      <c r="HH2287" s="267"/>
      <c r="HI2287" s="267"/>
      <c r="HJ2287" s="267"/>
      <c r="HK2287" s="267"/>
      <c r="HL2287" s="267"/>
      <c r="HM2287" s="267"/>
      <c r="HN2287" s="267"/>
      <c r="HO2287" s="267"/>
      <c r="HP2287" s="267"/>
      <c r="HQ2287" s="267"/>
      <c r="HR2287" s="267"/>
      <c r="HS2287" s="267"/>
      <c r="HT2287" s="267"/>
      <c r="HU2287" s="267"/>
      <c r="HV2287" s="267"/>
      <c r="HW2287" s="267"/>
      <c r="HX2287" s="267"/>
      <c r="HY2287" s="267"/>
      <c r="HZ2287" s="267"/>
      <c r="IA2287" s="267"/>
      <c r="IB2287" s="267"/>
      <c r="IC2287" s="267"/>
      <c r="ID2287" s="267"/>
      <c r="IE2287" s="267"/>
      <c r="IF2287" s="267"/>
      <c r="IG2287" s="267"/>
      <c r="IH2287" s="267"/>
      <c r="II2287" s="267"/>
      <c r="IJ2287" s="267"/>
      <c r="IK2287" s="267"/>
      <c r="IL2287" s="267"/>
      <c r="IM2287" s="267"/>
      <c r="IN2287" s="267"/>
      <c r="IO2287" s="267"/>
      <c r="IP2287" s="267"/>
      <c r="IQ2287" s="267"/>
      <c r="IR2287" s="267"/>
      <c r="IS2287" s="267"/>
      <c r="IT2287" s="267"/>
      <c r="IU2287" s="267"/>
    </row>
    <row r="2288" spans="1:255" s="268" customFormat="1" ht="12.75">
      <c r="A2288" s="267"/>
      <c r="B2288" s="267"/>
      <c r="C2288" s="267"/>
      <c r="D2288" s="267"/>
      <c r="E2288" s="267"/>
      <c r="F2288" s="267"/>
      <c r="G2288" s="267"/>
      <c r="H2288" s="267"/>
      <c r="I2288" s="267"/>
      <c r="J2288" s="267"/>
      <c r="K2288" s="267"/>
      <c r="L2288" s="267"/>
      <c r="M2288" s="267"/>
      <c r="N2288" s="267"/>
      <c r="O2288" s="267"/>
      <c r="P2288" s="267"/>
      <c r="Q2288" s="267"/>
      <c r="R2288" s="267"/>
      <c r="S2288" s="267"/>
      <c r="T2288" s="267"/>
      <c r="U2288" s="267"/>
      <c r="V2288" s="267"/>
      <c r="W2288" s="267"/>
      <c r="X2288" s="267"/>
      <c r="Y2288" s="267"/>
      <c r="Z2288" s="267"/>
      <c r="AA2288" s="267"/>
      <c r="AB2288" s="267"/>
      <c r="AC2288" s="267"/>
      <c r="AD2288" s="267"/>
      <c r="AE2288" s="267"/>
      <c r="AF2288" s="267"/>
      <c r="AG2288" s="267"/>
      <c r="AH2288" s="267"/>
      <c r="AI2288" s="267"/>
      <c r="AJ2288" s="267"/>
      <c r="AK2288" s="267"/>
      <c r="AL2288" s="267"/>
      <c r="AM2288" s="267"/>
      <c r="AN2288" s="267"/>
      <c r="AO2288" s="267"/>
      <c r="AP2288" s="267"/>
      <c r="AQ2288" s="267"/>
      <c r="AR2288" s="267"/>
      <c r="AS2288" s="267"/>
      <c r="AT2288" s="267"/>
      <c r="AU2288" s="267"/>
      <c r="AV2288" s="267"/>
      <c r="AW2288" s="267"/>
      <c r="AX2288" s="267"/>
      <c r="AY2288" s="267"/>
      <c r="AZ2288" s="267"/>
      <c r="BA2288" s="267"/>
      <c r="BB2288" s="267"/>
      <c r="BC2288" s="267"/>
      <c r="BD2288" s="267"/>
      <c r="BE2288" s="267"/>
      <c r="BF2288" s="267"/>
      <c r="BG2288" s="267"/>
      <c r="BH2288" s="267"/>
      <c r="BI2288" s="267"/>
      <c r="BJ2288" s="267"/>
      <c r="BK2288" s="267"/>
      <c r="BL2288" s="267"/>
      <c r="BM2288" s="267"/>
      <c r="BN2288" s="267"/>
      <c r="BO2288" s="267"/>
      <c r="BP2288" s="267"/>
      <c r="BQ2288" s="267"/>
      <c r="BR2288" s="267"/>
      <c r="BS2288" s="267"/>
      <c r="BT2288" s="267"/>
      <c r="BU2288" s="267"/>
      <c r="BV2288" s="267"/>
      <c r="BW2288" s="267"/>
      <c r="BX2288" s="267"/>
      <c r="BY2288" s="267"/>
      <c r="BZ2288" s="267"/>
      <c r="CA2288" s="267"/>
      <c r="CB2288" s="267"/>
      <c r="CC2288" s="267"/>
      <c r="CD2288" s="267"/>
      <c r="CE2288" s="267"/>
      <c r="CF2288" s="267"/>
      <c r="CG2288" s="267"/>
      <c r="CH2288" s="267"/>
      <c r="CI2288" s="267"/>
      <c r="CJ2288" s="267"/>
      <c r="CK2288" s="267"/>
      <c r="CL2288" s="267"/>
      <c r="CM2288" s="267"/>
      <c r="CN2288" s="267"/>
      <c r="CO2288" s="267"/>
      <c r="CP2288" s="267"/>
      <c r="CQ2288" s="267"/>
      <c r="CR2288" s="267"/>
      <c r="CS2288" s="267"/>
      <c r="CT2288" s="267"/>
      <c r="CU2288" s="267"/>
      <c r="CV2288" s="267"/>
      <c r="CW2288" s="267"/>
      <c r="CX2288" s="267"/>
      <c r="CY2288" s="267"/>
      <c r="CZ2288" s="267"/>
      <c r="DA2288" s="267"/>
      <c r="DB2288" s="267"/>
      <c r="DC2288" s="267"/>
      <c r="DD2288" s="267"/>
      <c r="DE2288" s="267"/>
      <c r="DF2288" s="267"/>
      <c r="DG2288" s="267"/>
      <c r="DH2288" s="267"/>
      <c r="DI2288" s="267"/>
      <c r="DJ2288" s="267"/>
      <c r="DK2288" s="267"/>
      <c r="DL2288" s="267"/>
      <c r="DM2288" s="267"/>
      <c r="DN2288" s="267"/>
      <c r="DO2288" s="267"/>
      <c r="DP2288" s="267"/>
      <c r="DQ2288" s="267"/>
      <c r="DR2288" s="267"/>
      <c r="DS2288" s="267"/>
      <c r="DT2288" s="267"/>
      <c r="DU2288" s="267"/>
      <c r="DV2288" s="267"/>
      <c r="DW2288" s="267"/>
      <c r="DX2288" s="267"/>
      <c r="DY2288" s="267"/>
      <c r="DZ2288" s="267"/>
      <c r="EA2288" s="267"/>
      <c r="EB2288" s="267"/>
      <c r="EC2288" s="267"/>
      <c r="ED2288" s="267"/>
      <c r="EE2288" s="267"/>
      <c r="EF2288" s="267"/>
      <c r="EG2288" s="267"/>
      <c r="EH2288" s="267"/>
      <c r="EI2288" s="267"/>
      <c r="EJ2288" s="267"/>
      <c r="EK2288" s="267"/>
      <c r="EL2288" s="267"/>
      <c r="EM2288" s="267"/>
      <c r="EN2288" s="267"/>
      <c r="EO2288" s="267"/>
      <c r="EP2288" s="267"/>
      <c r="EQ2288" s="267"/>
      <c r="ER2288" s="267"/>
      <c r="ES2288" s="267"/>
      <c r="ET2288" s="267"/>
      <c r="EU2288" s="267"/>
      <c r="EV2288" s="267"/>
      <c r="EW2288" s="267"/>
      <c r="EX2288" s="267"/>
      <c r="EY2288" s="267"/>
      <c r="EZ2288" s="267"/>
      <c r="FA2288" s="267"/>
      <c r="FB2288" s="267"/>
      <c r="FC2288" s="267"/>
      <c r="FD2288" s="267"/>
      <c r="FE2288" s="267"/>
      <c r="FF2288" s="267"/>
      <c r="FG2288" s="267"/>
      <c r="FH2288" s="267"/>
      <c r="FI2288" s="267"/>
      <c r="FJ2288" s="267"/>
      <c r="FK2288" s="267"/>
      <c r="FL2288" s="267"/>
      <c r="FM2288" s="267"/>
      <c r="FN2288" s="267"/>
      <c r="FO2288" s="267"/>
      <c r="FP2288" s="267"/>
      <c r="FQ2288" s="267"/>
      <c r="FR2288" s="267"/>
      <c r="FS2288" s="267"/>
      <c r="FT2288" s="267"/>
      <c r="FU2288" s="267"/>
      <c r="FV2288" s="267"/>
      <c r="FW2288" s="267"/>
      <c r="FX2288" s="267"/>
      <c r="FY2288" s="267"/>
      <c r="FZ2288" s="267"/>
      <c r="GA2288" s="267"/>
      <c r="GB2288" s="267"/>
      <c r="GC2288" s="267"/>
      <c r="GD2288" s="267"/>
      <c r="GE2288" s="267"/>
      <c r="GF2288" s="267"/>
      <c r="GG2288" s="267"/>
      <c r="GH2288" s="267"/>
      <c r="GI2288" s="267"/>
      <c r="GJ2288" s="267"/>
      <c r="GK2288" s="267"/>
      <c r="GL2288" s="267"/>
      <c r="GM2288" s="267"/>
      <c r="GN2288" s="267"/>
      <c r="GO2288" s="267"/>
      <c r="GP2288" s="267"/>
      <c r="GQ2288" s="267"/>
      <c r="GR2288" s="267"/>
      <c r="GS2288" s="267"/>
      <c r="GT2288" s="267"/>
      <c r="GU2288" s="267"/>
      <c r="GV2288" s="267"/>
      <c r="GW2288" s="267"/>
      <c r="GX2288" s="267"/>
      <c r="GY2288" s="267"/>
      <c r="GZ2288" s="267"/>
      <c r="HA2288" s="267"/>
      <c r="HB2288" s="267"/>
      <c r="HC2288" s="267"/>
      <c r="HD2288" s="267"/>
      <c r="HE2288" s="267"/>
      <c r="HF2288" s="267"/>
      <c r="HG2288" s="267"/>
      <c r="HH2288" s="267"/>
      <c r="HI2288" s="267"/>
      <c r="HJ2288" s="267"/>
      <c r="HK2288" s="267"/>
      <c r="HL2288" s="267"/>
      <c r="HM2288" s="267"/>
      <c r="HN2288" s="267"/>
      <c r="HO2288" s="267"/>
      <c r="HP2288" s="267"/>
      <c r="HQ2288" s="267"/>
      <c r="HR2288" s="267"/>
      <c r="HS2288" s="267"/>
      <c r="HT2288" s="267"/>
      <c r="HU2288" s="267"/>
      <c r="HV2288" s="267"/>
      <c r="HW2288" s="267"/>
      <c r="HX2288" s="267"/>
      <c r="HY2288" s="267"/>
      <c r="HZ2288" s="267"/>
      <c r="IA2288" s="267"/>
      <c r="IB2288" s="267"/>
      <c r="IC2288" s="267"/>
      <c r="ID2288" s="267"/>
      <c r="IE2288" s="267"/>
      <c r="IF2288" s="267"/>
      <c r="IG2288" s="267"/>
      <c r="IH2288" s="267"/>
      <c r="II2288" s="267"/>
      <c r="IJ2288" s="267"/>
      <c r="IK2288" s="267"/>
      <c r="IL2288" s="267"/>
      <c r="IM2288" s="267"/>
      <c r="IN2288" s="267"/>
      <c r="IO2288" s="267"/>
      <c r="IP2288" s="267"/>
      <c r="IQ2288" s="267"/>
      <c r="IR2288" s="267"/>
      <c r="IS2288" s="267"/>
      <c r="IT2288" s="267"/>
      <c r="IU2288" s="267"/>
    </row>
    <row r="2289" spans="1:255" s="268" customFormat="1" ht="12.75">
      <c r="A2289" s="267"/>
      <c r="B2289" s="267"/>
      <c r="C2289" s="267"/>
      <c r="D2289" s="267"/>
      <c r="E2289" s="267"/>
      <c r="F2289" s="267"/>
      <c r="G2289" s="267"/>
      <c r="H2289" s="267"/>
      <c r="I2289" s="267"/>
      <c r="J2289" s="267"/>
      <c r="K2289" s="267"/>
      <c r="L2289" s="267"/>
      <c r="M2289" s="267"/>
      <c r="N2289" s="267"/>
      <c r="O2289" s="267"/>
      <c r="P2289" s="267"/>
      <c r="Q2289" s="267"/>
      <c r="R2289" s="267"/>
      <c r="S2289" s="267"/>
      <c r="T2289" s="267"/>
      <c r="U2289" s="267"/>
      <c r="V2289" s="267"/>
      <c r="W2289" s="267"/>
      <c r="X2289" s="267"/>
      <c r="Y2289" s="267"/>
      <c r="Z2289" s="267"/>
      <c r="AA2289" s="267"/>
      <c r="AB2289" s="267"/>
      <c r="AC2289" s="267"/>
      <c r="AD2289" s="267"/>
      <c r="AE2289" s="267"/>
      <c r="AF2289" s="267"/>
      <c r="AG2289" s="267"/>
      <c r="AH2289" s="267"/>
      <c r="AI2289" s="267"/>
      <c r="AJ2289" s="267"/>
      <c r="AK2289" s="267"/>
      <c r="AL2289" s="267"/>
      <c r="AM2289" s="267"/>
      <c r="AN2289" s="267"/>
      <c r="AO2289" s="267"/>
      <c r="AP2289" s="267"/>
      <c r="AQ2289" s="267"/>
      <c r="AR2289" s="267"/>
      <c r="AS2289" s="267"/>
      <c r="AT2289" s="267"/>
      <c r="AU2289" s="267"/>
      <c r="AV2289" s="267"/>
      <c r="AW2289" s="267"/>
      <c r="AX2289" s="267"/>
      <c r="AY2289" s="267"/>
      <c r="AZ2289" s="267"/>
      <c r="BA2289" s="267"/>
      <c r="BB2289" s="267"/>
      <c r="BC2289" s="267"/>
      <c r="BD2289" s="267"/>
      <c r="BE2289" s="267"/>
      <c r="BF2289" s="267"/>
      <c r="BG2289" s="267"/>
      <c r="BH2289" s="267"/>
      <c r="BI2289" s="267"/>
      <c r="BJ2289" s="267"/>
      <c r="BK2289" s="267"/>
      <c r="BL2289" s="267"/>
      <c r="BM2289" s="267"/>
      <c r="BN2289" s="267"/>
      <c r="BO2289" s="267"/>
      <c r="BP2289" s="267"/>
      <c r="BQ2289" s="267"/>
      <c r="BR2289" s="267"/>
      <c r="BS2289" s="267"/>
      <c r="BT2289" s="267"/>
      <c r="BU2289" s="267"/>
      <c r="BV2289" s="267"/>
      <c r="BW2289" s="267"/>
      <c r="BX2289" s="267"/>
      <c r="BY2289" s="267"/>
      <c r="BZ2289" s="267"/>
      <c r="CA2289" s="267"/>
      <c r="CB2289" s="267"/>
      <c r="CC2289" s="267"/>
      <c r="CD2289" s="267"/>
      <c r="CE2289" s="267"/>
      <c r="CF2289" s="267"/>
      <c r="CG2289" s="267"/>
      <c r="CH2289" s="267"/>
      <c r="CI2289" s="267"/>
      <c r="CJ2289" s="267"/>
      <c r="CK2289" s="267"/>
      <c r="CL2289" s="267"/>
      <c r="CM2289" s="267"/>
      <c r="CN2289" s="267"/>
      <c r="CO2289" s="267"/>
      <c r="CP2289" s="267"/>
      <c r="CQ2289" s="267"/>
      <c r="CR2289" s="267"/>
      <c r="CS2289" s="267"/>
      <c r="CT2289" s="267"/>
      <c r="CU2289" s="267"/>
      <c r="CV2289" s="267"/>
      <c r="CW2289" s="267"/>
      <c r="CX2289" s="267"/>
      <c r="CY2289" s="267"/>
      <c r="CZ2289" s="267"/>
      <c r="DA2289" s="267"/>
      <c r="DB2289" s="267"/>
      <c r="DC2289" s="267"/>
      <c r="DD2289" s="267"/>
      <c r="DE2289" s="267"/>
      <c r="DF2289" s="267"/>
      <c r="DG2289" s="267"/>
      <c r="DH2289" s="267"/>
      <c r="DI2289" s="267"/>
      <c r="DJ2289" s="267"/>
      <c r="DK2289" s="267"/>
      <c r="DL2289" s="267"/>
      <c r="DM2289" s="267"/>
      <c r="DN2289" s="267"/>
      <c r="DO2289" s="267"/>
      <c r="DP2289" s="267"/>
      <c r="DQ2289" s="267"/>
      <c r="DR2289" s="267"/>
      <c r="DS2289" s="267"/>
      <c r="DT2289" s="267"/>
      <c r="DU2289" s="267"/>
      <c r="DV2289" s="267"/>
      <c r="DW2289" s="267"/>
      <c r="DX2289" s="267"/>
      <c r="DY2289" s="267"/>
      <c r="DZ2289" s="267"/>
      <c r="EA2289" s="267"/>
      <c r="EB2289" s="267"/>
      <c r="EC2289" s="267"/>
      <c r="ED2289" s="267"/>
      <c r="EE2289" s="267"/>
      <c r="EF2289" s="267"/>
      <c r="EG2289" s="267"/>
      <c r="EH2289" s="267"/>
      <c r="EI2289" s="267"/>
      <c r="EJ2289" s="267"/>
      <c r="EK2289" s="267"/>
      <c r="EL2289" s="267"/>
      <c r="EM2289" s="267"/>
      <c r="EN2289" s="267"/>
      <c r="EO2289" s="267"/>
      <c r="EP2289" s="267"/>
      <c r="EQ2289" s="267"/>
      <c r="ER2289" s="267"/>
      <c r="ES2289" s="267"/>
      <c r="ET2289" s="267"/>
      <c r="EU2289" s="267"/>
      <c r="EV2289" s="267"/>
      <c r="EW2289" s="267"/>
      <c r="EX2289" s="267"/>
      <c r="EY2289" s="267"/>
      <c r="EZ2289" s="267"/>
      <c r="FA2289" s="267"/>
      <c r="FB2289" s="267"/>
      <c r="FC2289" s="267"/>
      <c r="FD2289" s="267"/>
      <c r="FE2289" s="267"/>
      <c r="FF2289" s="267"/>
      <c r="FG2289" s="267"/>
      <c r="FH2289" s="267"/>
      <c r="FI2289" s="267"/>
      <c r="FJ2289" s="267"/>
      <c r="FK2289" s="267"/>
      <c r="FL2289" s="267"/>
      <c r="FM2289" s="267"/>
      <c r="FN2289" s="267"/>
      <c r="FO2289" s="267"/>
      <c r="FP2289" s="267"/>
      <c r="FQ2289" s="267"/>
      <c r="FR2289" s="267"/>
      <c r="FS2289" s="267"/>
      <c r="FT2289" s="267"/>
      <c r="FU2289" s="267"/>
      <c r="FV2289" s="267"/>
      <c r="FW2289" s="267"/>
      <c r="FX2289" s="267"/>
      <c r="FY2289" s="267"/>
      <c r="FZ2289" s="267"/>
      <c r="GA2289" s="267"/>
      <c r="GB2289" s="267"/>
      <c r="GC2289" s="267"/>
      <c r="GD2289" s="267"/>
      <c r="GE2289" s="267"/>
      <c r="GF2289" s="267"/>
      <c r="GG2289" s="267"/>
      <c r="GH2289" s="267"/>
      <c r="GI2289" s="267"/>
      <c r="GJ2289" s="267"/>
      <c r="GK2289" s="267"/>
      <c r="GL2289" s="267"/>
      <c r="GM2289" s="267"/>
      <c r="GN2289" s="267"/>
      <c r="GO2289" s="267"/>
      <c r="GP2289" s="267"/>
      <c r="GQ2289" s="267"/>
      <c r="GR2289" s="267"/>
      <c r="GS2289" s="267"/>
      <c r="GT2289" s="267"/>
      <c r="GU2289" s="267"/>
      <c r="GV2289" s="267"/>
      <c r="GW2289" s="267"/>
      <c r="GX2289" s="267"/>
      <c r="GY2289" s="267"/>
      <c r="GZ2289" s="267"/>
      <c r="HA2289" s="267"/>
      <c r="HB2289" s="267"/>
      <c r="HC2289" s="267"/>
      <c r="HD2289" s="267"/>
      <c r="HE2289" s="267"/>
      <c r="HF2289" s="267"/>
      <c r="HG2289" s="267"/>
      <c r="HH2289" s="267"/>
      <c r="HI2289" s="267"/>
      <c r="HJ2289" s="267"/>
      <c r="HK2289" s="267"/>
      <c r="HL2289" s="267"/>
      <c r="HM2289" s="267"/>
      <c r="HN2289" s="267"/>
      <c r="HO2289" s="267"/>
      <c r="HP2289" s="267"/>
      <c r="HQ2289" s="267"/>
      <c r="HR2289" s="267"/>
      <c r="HS2289" s="267"/>
      <c r="HT2289" s="267"/>
      <c r="HU2289" s="267"/>
      <c r="HV2289" s="267"/>
      <c r="HW2289" s="267"/>
      <c r="HX2289" s="267"/>
      <c r="HY2289" s="267"/>
      <c r="HZ2289" s="267"/>
      <c r="IA2289" s="267"/>
      <c r="IB2289" s="267"/>
      <c r="IC2289" s="267"/>
      <c r="ID2289" s="267"/>
      <c r="IE2289" s="267"/>
      <c r="IF2289" s="267"/>
      <c r="IG2289" s="267"/>
      <c r="IH2289" s="267"/>
      <c r="II2289" s="267"/>
      <c r="IJ2289" s="267"/>
      <c r="IK2289" s="267"/>
      <c r="IL2289" s="267"/>
      <c r="IM2289" s="267"/>
      <c r="IN2289" s="267"/>
      <c r="IO2289" s="267"/>
      <c r="IP2289" s="267"/>
      <c r="IQ2289" s="267"/>
      <c r="IR2289" s="267"/>
      <c r="IS2289" s="267"/>
      <c r="IT2289" s="267"/>
      <c r="IU2289" s="267"/>
    </row>
    <row r="2290" spans="1:255" s="268" customFormat="1" ht="12.75">
      <c r="A2290" s="267"/>
      <c r="B2290" s="267"/>
      <c r="C2290" s="267"/>
      <c r="D2290" s="267"/>
      <c r="E2290" s="267"/>
      <c r="F2290" s="267"/>
      <c r="G2290" s="267"/>
      <c r="H2290" s="267"/>
      <c r="I2290" s="267"/>
      <c r="J2290" s="267"/>
      <c r="K2290" s="267"/>
      <c r="L2290" s="267"/>
      <c r="M2290" s="267"/>
      <c r="N2290" s="267"/>
      <c r="O2290" s="267"/>
      <c r="P2290" s="267"/>
      <c r="Q2290" s="267"/>
      <c r="R2290" s="267"/>
      <c r="S2290" s="267"/>
      <c r="T2290" s="267"/>
      <c r="U2290" s="267"/>
      <c r="V2290" s="267"/>
      <c r="W2290" s="267"/>
      <c r="X2290" s="267"/>
      <c r="Y2290" s="267"/>
      <c r="Z2290" s="267"/>
      <c r="AA2290" s="267"/>
      <c r="AB2290" s="267"/>
      <c r="AC2290" s="267"/>
      <c r="AD2290" s="267"/>
      <c r="AE2290" s="267"/>
      <c r="AF2290" s="267"/>
      <c r="AG2290" s="267"/>
      <c r="AH2290" s="267"/>
      <c r="AI2290" s="267"/>
      <c r="AJ2290" s="267"/>
      <c r="AK2290" s="267"/>
      <c r="AL2290" s="267"/>
      <c r="AM2290" s="267"/>
      <c r="AN2290" s="267"/>
      <c r="AO2290" s="267"/>
      <c r="AP2290" s="267"/>
      <c r="AQ2290" s="267"/>
      <c r="AR2290" s="267"/>
      <c r="AS2290" s="267"/>
      <c r="AT2290" s="267"/>
      <c r="AU2290" s="267"/>
      <c r="AV2290" s="267"/>
      <c r="AW2290" s="267"/>
      <c r="AX2290" s="267"/>
      <c r="AY2290" s="267"/>
      <c r="AZ2290" s="267"/>
      <c r="BA2290" s="267"/>
      <c r="BB2290" s="267"/>
      <c r="BC2290" s="267"/>
      <c r="BD2290" s="267"/>
      <c r="BE2290" s="267"/>
      <c r="BF2290" s="267"/>
      <c r="BG2290" s="267"/>
      <c r="BH2290" s="267"/>
      <c r="BI2290" s="267"/>
      <c r="BJ2290" s="267"/>
      <c r="BK2290" s="267"/>
      <c r="BL2290" s="267"/>
      <c r="BM2290" s="267"/>
      <c r="BN2290" s="267"/>
      <c r="BO2290" s="267"/>
      <c r="BP2290" s="267"/>
      <c r="BQ2290" s="267"/>
      <c r="BR2290" s="267"/>
      <c r="BS2290" s="267"/>
      <c r="BT2290" s="267"/>
      <c r="BU2290" s="267"/>
      <c r="BV2290" s="267"/>
      <c r="BW2290" s="267"/>
      <c r="BX2290" s="267"/>
      <c r="BY2290" s="267"/>
      <c r="BZ2290" s="267"/>
      <c r="CA2290" s="267"/>
      <c r="CB2290" s="267"/>
      <c r="CC2290" s="267"/>
      <c r="CD2290" s="267"/>
      <c r="CE2290" s="267"/>
      <c r="CF2290" s="267"/>
      <c r="CG2290" s="267"/>
      <c r="CH2290" s="267"/>
      <c r="CI2290" s="267"/>
      <c r="CJ2290" s="267"/>
      <c r="CK2290" s="267"/>
      <c r="CL2290" s="267"/>
      <c r="CM2290" s="267"/>
      <c r="CN2290" s="267"/>
      <c r="CO2290" s="267"/>
      <c r="CP2290" s="267"/>
      <c r="CQ2290" s="267"/>
      <c r="CR2290" s="267"/>
      <c r="CS2290" s="267"/>
      <c r="CT2290" s="267"/>
      <c r="CU2290" s="267"/>
      <c r="CV2290" s="267"/>
      <c r="CW2290" s="267"/>
      <c r="CX2290" s="267"/>
      <c r="CY2290" s="267"/>
      <c r="CZ2290" s="267"/>
      <c r="DA2290" s="267"/>
      <c r="DB2290" s="267"/>
      <c r="DC2290" s="267"/>
      <c r="DD2290" s="267"/>
      <c r="DE2290" s="267"/>
      <c r="DF2290" s="267"/>
      <c r="DG2290" s="267"/>
      <c r="DH2290" s="267"/>
      <c r="DI2290" s="267"/>
      <c r="DJ2290" s="267"/>
      <c r="DK2290" s="267"/>
      <c r="DL2290" s="267"/>
      <c r="DM2290" s="267"/>
      <c r="DN2290" s="267"/>
      <c r="DO2290" s="267"/>
      <c r="DP2290" s="267"/>
      <c r="DQ2290" s="267"/>
      <c r="DR2290" s="267"/>
      <c r="DS2290" s="267"/>
      <c r="DT2290" s="267"/>
      <c r="DU2290" s="267"/>
      <c r="DV2290" s="267"/>
      <c r="DW2290" s="267"/>
      <c r="DX2290" s="267"/>
      <c r="DY2290" s="267"/>
      <c r="DZ2290" s="267"/>
      <c r="EA2290" s="267"/>
      <c r="EB2290" s="267"/>
      <c r="EC2290" s="267"/>
      <c r="ED2290" s="267"/>
      <c r="EE2290" s="267"/>
      <c r="EF2290" s="267"/>
      <c r="EG2290" s="267"/>
      <c r="EH2290" s="267"/>
      <c r="EI2290" s="267"/>
      <c r="EJ2290" s="267"/>
      <c r="EK2290" s="267"/>
      <c r="EL2290" s="267"/>
      <c r="EM2290" s="267"/>
      <c r="EN2290" s="267"/>
      <c r="EO2290" s="267"/>
      <c r="EP2290" s="267"/>
      <c r="EQ2290" s="267"/>
      <c r="ER2290" s="267"/>
      <c r="ES2290" s="267"/>
      <c r="ET2290" s="267"/>
      <c r="EU2290" s="267"/>
      <c r="EV2290" s="267"/>
      <c r="EW2290" s="267"/>
      <c r="EX2290" s="267"/>
      <c r="EY2290" s="267"/>
      <c r="EZ2290" s="267"/>
      <c r="FA2290" s="267"/>
      <c r="FB2290" s="267"/>
      <c r="FC2290" s="267"/>
      <c r="FD2290" s="267"/>
      <c r="FE2290" s="267"/>
      <c r="FF2290" s="267"/>
      <c r="FG2290" s="267"/>
      <c r="FH2290" s="267"/>
      <c r="FI2290" s="267"/>
      <c r="FJ2290" s="267"/>
      <c r="FK2290" s="267"/>
      <c r="FL2290" s="267"/>
      <c r="FM2290" s="267"/>
      <c r="FN2290" s="267"/>
      <c r="FO2290" s="267"/>
      <c r="FP2290" s="267"/>
      <c r="FQ2290" s="267"/>
      <c r="FR2290" s="267"/>
      <c r="FS2290" s="267"/>
      <c r="FT2290" s="267"/>
      <c r="FU2290" s="267"/>
      <c r="FV2290" s="267"/>
      <c r="FW2290" s="267"/>
      <c r="FX2290" s="267"/>
      <c r="FY2290" s="267"/>
      <c r="FZ2290" s="267"/>
      <c r="GA2290" s="267"/>
      <c r="GB2290" s="267"/>
      <c r="GC2290" s="267"/>
      <c r="GD2290" s="267"/>
      <c r="GE2290" s="267"/>
      <c r="GF2290" s="267"/>
      <c r="GG2290" s="267"/>
      <c r="GH2290" s="267"/>
      <c r="GI2290" s="267"/>
      <c r="GJ2290" s="267"/>
      <c r="GK2290" s="267"/>
      <c r="GL2290" s="267"/>
      <c r="GM2290" s="267"/>
      <c r="GN2290" s="267"/>
      <c r="GO2290" s="267"/>
      <c r="GP2290" s="267"/>
      <c r="GQ2290" s="267"/>
      <c r="GR2290" s="267"/>
      <c r="GS2290" s="267"/>
      <c r="GT2290" s="267"/>
      <c r="GU2290" s="267"/>
      <c r="GV2290" s="267"/>
      <c r="GW2290" s="267"/>
      <c r="GX2290" s="267"/>
      <c r="GY2290" s="267"/>
      <c r="GZ2290" s="267"/>
      <c r="HA2290" s="267"/>
      <c r="HB2290" s="267"/>
      <c r="HC2290" s="267"/>
      <c r="HD2290" s="267"/>
      <c r="HE2290" s="267"/>
      <c r="HF2290" s="267"/>
      <c r="HG2290" s="267"/>
      <c r="HH2290" s="267"/>
      <c r="HI2290" s="267"/>
      <c r="HJ2290" s="267"/>
      <c r="HK2290" s="267"/>
      <c r="HL2290" s="267"/>
      <c r="HM2290" s="267"/>
      <c r="HN2290" s="267"/>
      <c r="HO2290" s="267"/>
      <c r="HP2290" s="267"/>
      <c r="HQ2290" s="267"/>
      <c r="HR2290" s="267"/>
      <c r="HS2290" s="267"/>
      <c r="HT2290" s="267"/>
      <c r="HU2290" s="267"/>
      <c r="HV2290" s="267"/>
      <c r="HW2290" s="267"/>
      <c r="HX2290" s="267"/>
      <c r="HY2290" s="267"/>
      <c r="HZ2290" s="267"/>
      <c r="IA2290" s="267"/>
      <c r="IB2290" s="267"/>
      <c r="IC2290" s="267"/>
      <c r="ID2290" s="267"/>
      <c r="IE2290" s="267"/>
      <c r="IF2290" s="267"/>
      <c r="IG2290" s="267"/>
      <c r="IH2290" s="267"/>
      <c r="II2290" s="267"/>
      <c r="IJ2290" s="267"/>
      <c r="IK2290" s="267"/>
      <c r="IL2290" s="267"/>
      <c r="IM2290" s="267"/>
      <c r="IN2290" s="267"/>
      <c r="IO2290" s="267"/>
      <c r="IP2290" s="267"/>
      <c r="IQ2290" s="267"/>
      <c r="IR2290" s="267"/>
      <c r="IS2290" s="267"/>
      <c r="IT2290" s="267"/>
      <c r="IU2290" s="267"/>
    </row>
    <row r="2291" spans="1:255" s="268" customFormat="1" ht="12.75">
      <c r="A2291" s="267"/>
      <c r="B2291" s="267"/>
      <c r="C2291" s="267"/>
      <c r="D2291" s="267"/>
      <c r="E2291" s="267"/>
      <c r="F2291" s="267"/>
      <c r="G2291" s="267"/>
      <c r="H2291" s="267"/>
      <c r="I2291" s="267"/>
      <c r="J2291" s="267"/>
      <c r="K2291" s="267"/>
      <c r="L2291" s="267"/>
      <c r="M2291" s="267"/>
      <c r="N2291" s="267"/>
      <c r="O2291" s="267"/>
      <c r="P2291" s="267"/>
      <c r="Q2291" s="267"/>
      <c r="R2291" s="267"/>
      <c r="S2291" s="267"/>
      <c r="T2291" s="267"/>
      <c r="U2291" s="267"/>
      <c r="V2291" s="267"/>
      <c r="W2291" s="267"/>
      <c r="X2291" s="267"/>
      <c r="Y2291" s="267"/>
      <c r="Z2291" s="267"/>
      <c r="AA2291" s="267"/>
      <c r="AB2291" s="267"/>
      <c r="AC2291" s="267"/>
      <c r="AD2291" s="267"/>
      <c r="AE2291" s="267"/>
      <c r="AF2291" s="267"/>
      <c r="AG2291" s="267"/>
      <c r="AH2291" s="267"/>
      <c r="AI2291" s="267"/>
      <c r="AJ2291" s="267"/>
      <c r="AK2291" s="267"/>
      <c r="AL2291" s="267"/>
      <c r="AM2291" s="267"/>
      <c r="AN2291" s="267"/>
      <c r="AO2291" s="267"/>
      <c r="AP2291" s="267"/>
      <c r="AQ2291" s="267"/>
      <c r="AR2291" s="267"/>
      <c r="AS2291" s="267"/>
      <c r="AT2291" s="267"/>
      <c r="AU2291" s="267"/>
      <c r="AV2291" s="267"/>
      <c r="AW2291" s="267"/>
      <c r="AX2291" s="267"/>
      <c r="AY2291" s="267"/>
      <c r="AZ2291" s="267"/>
      <c r="BA2291" s="267"/>
      <c r="BB2291" s="267"/>
      <c r="BC2291" s="267"/>
      <c r="BD2291" s="267"/>
      <c r="BE2291" s="267"/>
      <c r="BF2291" s="267"/>
      <c r="BG2291" s="267"/>
      <c r="BH2291" s="267"/>
      <c r="BI2291" s="267"/>
      <c r="BJ2291" s="267"/>
      <c r="BK2291" s="267"/>
      <c r="BL2291" s="267"/>
      <c r="BM2291" s="267"/>
      <c r="BN2291" s="267"/>
      <c r="BO2291" s="267"/>
      <c r="BP2291" s="267"/>
      <c r="BQ2291" s="267"/>
      <c r="BR2291" s="267"/>
      <c r="BS2291" s="267"/>
      <c r="BT2291" s="267"/>
      <c r="BU2291" s="267"/>
      <c r="BV2291" s="267"/>
      <c r="BW2291" s="267"/>
      <c r="BX2291" s="267"/>
      <c r="BY2291" s="267"/>
      <c r="BZ2291" s="267"/>
      <c r="CA2291" s="267"/>
      <c r="CB2291" s="267"/>
      <c r="CC2291" s="267"/>
      <c r="CD2291" s="267"/>
      <c r="CE2291" s="267"/>
      <c r="CF2291" s="267"/>
      <c r="CG2291" s="267"/>
      <c r="CH2291" s="267"/>
      <c r="CI2291" s="267"/>
      <c r="CJ2291" s="267"/>
      <c r="CK2291" s="267"/>
      <c r="CL2291" s="267"/>
      <c r="CM2291" s="267"/>
      <c r="CN2291" s="267"/>
      <c r="CO2291" s="267"/>
      <c r="CP2291" s="267"/>
      <c r="CQ2291" s="267"/>
      <c r="CR2291" s="267"/>
      <c r="CS2291" s="267"/>
      <c r="CT2291" s="267"/>
      <c r="CU2291" s="267"/>
      <c r="CV2291" s="267"/>
      <c r="CW2291" s="267"/>
      <c r="CX2291" s="267"/>
      <c r="CY2291" s="267"/>
      <c r="CZ2291" s="267"/>
      <c r="DA2291" s="267"/>
      <c r="DB2291" s="267"/>
      <c r="DC2291" s="267"/>
      <c r="DD2291" s="267"/>
      <c r="DE2291" s="267"/>
      <c r="DF2291" s="267"/>
      <c r="DG2291" s="267"/>
      <c r="DH2291" s="267"/>
      <c r="DI2291" s="267"/>
      <c r="DJ2291" s="267"/>
      <c r="DK2291" s="267"/>
      <c r="DL2291" s="267"/>
      <c r="DM2291" s="267"/>
      <c r="DN2291" s="267"/>
      <c r="DO2291" s="267"/>
      <c r="DP2291" s="267"/>
      <c r="DQ2291" s="267"/>
      <c r="DR2291" s="267"/>
      <c r="DS2291" s="267"/>
      <c r="DT2291" s="267"/>
      <c r="DU2291" s="267"/>
      <c r="DV2291" s="267"/>
      <c r="DW2291" s="267"/>
      <c r="DX2291" s="267"/>
      <c r="DY2291" s="267"/>
      <c r="DZ2291" s="267"/>
      <c r="EA2291" s="267"/>
      <c r="EB2291" s="267"/>
      <c r="EC2291" s="267"/>
      <c r="ED2291" s="267"/>
      <c r="EE2291" s="267"/>
      <c r="EF2291" s="267"/>
      <c r="EG2291" s="267"/>
      <c r="EH2291" s="267"/>
      <c r="EI2291" s="267"/>
      <c r="EJ2291" s="267"/>
      <c r="EK2291" s="267"/>
      <c r="EL2291" s="267"/>
      <c r="EM2291" s="267"/>
      <c r="EN2291" s="267"/>
      <c r="EO2291" s="267"/>
      <c r="EP2291" s="267"/>
      <c r="EQ2291" s="267"/>
      <c r="ER2291" s="267"/>
      <c r="ES2291" s="267"/>
      <c r="ET2291" s="267"/>
      <c r="EU2291" s="267"/>
      <c r="EV2291" s="267"/>
      <c r="EW2291" s="267"/>
      <c r="EX2291" s="267"/>
      <c r="EY2291" s="267"/>
      <c r="EZ2291" s="267"/>
      <c r="FA2291" s="267"/>
      <c r="FB2291" s="267"/>
      <c r="FC2291" s="267"/>
      <c r="FD2291" s="267"/>
      <c r="FE2291" s="267"/>
      <c r="FF2291" s="267"/>
      <c r="FG2291" s="267"/>
      <c r="FH2291" s="267"/>
      <c r="FI2291" s="267"/>
      <c r="FJ2291" s="267"/>
      <c r="FK2291" s="267"/>
      <c r="FL2291" s="267"/>
      <c r="FM2291" s="267"/>
      <c r="FN2291" s="267"/>
      <c r="FO2291" s="267"/>
      <c r="FP2291" s="267"/>
      <c r="FQ2291" s="267"/>
      <c r="FR2291" s="267"/>
      <c r="FS2291" s="267"/>
      <c r="FT2291" s="267"/>
      <c r="FU2291" s="267"/>
      <c r="FV2291" s="267"/>
      <c r="FW2291" s="267"/>
      <c r="FX2291" s="267"/>
      <c r="FY2291" s="267"/>
      <c r="FZ2291" s="267"/>
      <c r="GA2291" s="267"/>
      <c r="GB2291" s="267"/>
      <c r="GC2291" s="267"/>
      <c r="GD2291" s="267"/>
      <c r="GE2291" s="267"/>
      <c r="GF2291" s="267"/>
      <c r="GG2291" s="267"/>
      <c r="GH2291" s="267"/>
      <c r="GI2291" s="267"/>
      <c r="GJ2291" s="267"/>
      <c r="GK2291" s="267"/>
      <c r="GL2291" s="267"/>
      <c r="GM2291" s="267"/>
      <c r="GN2291" s="267"/>
      <c r="GO2291" s="267"/>
      <c r="GP2291" s="267"/>
      <c r="GQ2291" s="267"/>
      <c r="GR2291" s="267"/>
      <c r="GS2291" s="267"/>
      <c r="GT2291" s="267"/>
      <c r="GU2291" s="267"/>
      <c r="GV2291" s="267"/>
      <c r="GW2291" s="267"/>
      <c r="GX2291" s="267"/>
      <c r="GY2291" s="267"/>
      <c r="GZ2291" s="267"/>
      <c r="HA2291" s="267"/>
      <c r="HB2291" s="267"/>
      <c r="HC2291" s="267"/>
      <c r="HD2291" s="267"/>
      <c r="HE2291" s="267"/>
      <c r="HF2291" s="267"/>
      <c r="HG2291" s="267"/>
      <c r="HH2291" s="267"/>
      <c r="HI2291" s="267"/>
      <c r="HJ2291" s="267"/>
      <c r="HK2291" s="267"/>
      <c r="HL2291" s="267"/>
      <c r="HM2291" s="267"/>
      <c r="HN2291" s="267"/>
      <c r="HO2291" s="267"/>
      <c r="HP2291" s="267"/>
      <c r="HQ2291" s="267"/>
      <c r="HR2291" s="267"/>
      <c r="HS2291" s="267"/>
      <c r="HT2291" s="267"/>
      <c r="HU2291" s="267"/>
      <c r="HV2291" s="267"/>
      <c r="HW2291" s="267"/>
      <c r="HX2291" s="267"/>
      <c r="HY2291" s="267"/>
      <c r="HZ2291" s="267"/>
      <c r="IA2291" s="267"/>
      <c r="IB2291" s="267"/>
      <c r="IC2291" s="267"/>
      <c r="ID2291" s="267"/>
      <c r="IE2291" s="267"/>
      <c r="IF2291" s="267"/>
      <c r="IG2291" s="267"/>
      <c r="IH2291" s="267"/>
      <c r="II2291" s="267"/>
      <c r="IJ2291" s="267"/>
      <c r="IK2291" s="267"/>
      <c r="IL2291" s="267"/>
      <c r="IM2291" s="267"/>
      <c r="IN2291" s="267"/>
      <c r="IO2291" s="267"/>
      <c r="IP2291" s="267"/>
      <c r="IQ2291" s="267"/>
      <c r="IR2291" s="267"/>
      <c r="IS2291" s="267"/>
      <c r="IT2291" s="267"/>
      <c r="IU2291" s="267"/>
    </row>
    <row r="2292" spans="1:255" s="268" customFormat="1" ht="12.75">
      <c r="A2292" s="267"/>
      <c r="B2292" s="267"/>
      <c r="C2292" s="267"/>
      <c r="D2292" s="267"/>
      <c r="E2292" s="267"/>
      <c r="F2292" s="267"/>
      <c r="G2292" s="267"/>
      <c r="H2292" s="267"/>
      <c r="I2292" s="267"/>
      <c r="J2292" s="267"/>
      <c r="K2292" s="267"/>
      <c r="L2292" s="267"/>
      <c r="M2292" s="267"/>
      <c r="N2292" s="267"/>
      <c r="O2292" s="267"/>
      <c r="P2292" s="267"/>
      <c r="Q2292" s="267"/>
      <c r="R2292" s="267"/>
      <c r="S2292" s="267"/>
      <c r="T2292" s="267"/>
      <c r="U2292" s="267"/>
      <c r="V2292" s="267"/>
      <c r="W2292" s="267"/>
      <c r="X2292" s="267"/>
      <c r="Y2292" s="267"/>
      <c r="Z2292" s="267"/>
      <c r="AA2292" s="267"/>
      <c r="AB2292" s="267"/>
      <c r="AC2292" s="267"/>
      <c r="AD2292" s="267"/>
      <c r="AE2292" s="267"/>
      <c r="AF2292" s="267"/>
      <c r="AG2292" s="267"/>
      <c r="AH2292" s="267"/>
      <c r="AI2292" s="267"/>
      <c r="AJ2292" s="267"/>
      <c r="AK2292" s="267"/>
      <c r="AL2292" s="267"/>
      <c r="AM2292" s="267"/>
      <c r="AN2292" s="267"/>
      <c r="AO2292" s="267"/>
      <c r="AP2292" s="267"/>
      <c r="AQ2292" s="267"/>
      <c r="AR2292" s="267"/>
      <c r="AS2292" s="267"/>
      <c r="AT2292" s="267"/>
      <c r="AU2292" s="267"/>
      <c r="AV2292" s="267"/>
      <c r="AW2292" s="267"/>
      <c r="AX2292" s="267"/>
      <c r="AY2292" s="267"/>
      <c r="AZ2292" s="267"/>
      <c r="BA2292" s="267"/>
      <c r="BB2292" s="267"/>
      <c r="BC2292" s="267"/>
      <c r="BD2292" s="267"/>
      <c r="BE2292" s="267"/>
      <c r="BF2292" s="267"/>
      <c r="BG2292" s="267"/>
      <c r="BH2292" s="267"/>
      <c r="BI2292" s="267"/>
      <c r="BJ2292" s="267"/>
      <c r="BK2292" s="267"/>
      <c r="BL2292" s="267"/>
      <c r="BM2292" s="267"/>
      <c r="BN2292" s="267"/>
      <c r="BO2292" s="267"/>
      <c r="BP2292" s="267"/>
      <c r="BQ2292" s="267"/>
      <c r="BR2292" s="267"/>
      <c r="BS2292" s="267"/>
      <c r="BT2292" s="267"/>
      <c r="BU2292" s="267"/>
      <c r="BV2292" s="267"/>
      <c r="BW2292" s="267"/>
      <c r="BX2292" s="267"/>
      <c r="BY2292" s="267"/>
      <c r="BZ2292" s="267"/>
      <c r="CA2292" s="267"/>
      <c r="CB2292" s="267"/>
      <c r="CC2292" s="267"/>
      <c r="CD2292" s="267"/>
      <c r="CE2292" s="267"/>
      <c r="CF2292" s="267"/>
      <c r="CG2292" s="267"/>
      <c r="CH2292" s="267"/>
      <c r="CI2292" s="267"/>
      <c r="CJ2292" s="267"/>
      <c r="CK2292" s="267"/>
      <c r="CL2292" s="267"/>
      <c r="CM2292" s="267"/>
      <c r="CN2292" s="267"/>
      <c r="CO2292" s="267"/>
      <c r="CP2292" s="267"/>
      <c r="CQ2292" s="267"/>
      <c r="CR2292" s="267"/>
      <c r="CS2292" s="267"/>
      <c r="CT2292" s="267"/>
      <c r="CU2292" s="267"/>
      <c r="CV2292" s="267"/>
      <c r="CW2292" s="267"/>
      <c r="CX2292" s="267"/>
      <c r="CY2292" s="267"/>
      <c r="CZ2292" s="267"/>
      <c r="DA2292" s="267"/>
      <c r="DB2292" s="267"/>
      <c r="DC2292" s="267"/>
      <c r="DD2292" s="267"/>
      <c r="DE2292" s="267"/>
      <c r="DF2292" s="267"/>
      <c r="DG2292" s="267"/>
      <c r="DH2292" s="267"/>
      <c r="DI2292" s="267"/>
      <c r="DJ2292" s="267"/>
      <c r="DK2292" s="267"/>
      <c r="DL2292" s="267"/>
      <c r="DM2292" s="267"/>
      <c r="DN2292" s="267"/>
      <c r="DO2292" s="267"/>
      <c r="DP2292" s="267"/>
      <c r="DQ2292" s="267"/>
      <c r="DR2292" s="267"/>
      <c r="DS2292" s="267"/>
      <c r="DT2292" s="267"/>
      <c r="DU2292" s="267"/>
      <c r="DV2292" s="267"/>
      <c r="DW2292" s="267"/>
      <c r="DX2292" s="267"/>
      <c r="DY2292" s="267"/>
      <c r="DZ2292" s="267"/>
      <c r="EA2292" s="267"/>
      <c r="EB2292" s="267"/>
      <c r="EC2292" s="267"/>
      <c r="ED2292" s="267"/>
      <c r="EE2292" s="267"/>
      <c r="EF2292" s="267"/>
      <c r="EG2292" s="267"/>
      <c r="EH2292" s="267"/>
      <c r="EI2292" s="267"/>
      <c r="EJ2292" s="267"/>
      <c r="EK2292" s="267"/>
      <c r="EL2292" s="267"/>
      <c r="EM2292" s="267"/>
      <c r="EN2292" s="267"/>
      <c r="EO2292" s="267"/>
      <c r="EP2292" s="267"/>
      <c r="EQ2292" s="267"/>
      <c r="ER2292" s="267"/>
      <c r="ES2292" s="267"/>
      <c r="ET2292" s="267"/>
      <c r="EU2292" s="267"/>
      <c r="EV2292" s="267"/>
      <c r="EW2292" s="267"/>
      <c r="EX2292" s="267"/>
      <c r="EY2292" s="267"/>
      <c r="EZ2292" s="267"/>
      <c r="FA2292" s="267"/>
      <c r="FB2292" s="267"/>
      <c r="FC2292" s="267"/>
      <c r="FD2292" s="267"/>
      <c r="FE2292" s="267"/>
      <c r="FF2292" s="267"/>
      <c r="FG2292" s="267"/>
      <c r="FH2292" s="267"/>
      <c r="FI2292" s="267"/>
      <c r="FJ2292" s="267"/>
      <c r="FK2292" s="267"/>
      <c r="FL2292" s="267"/>
      <c r="FM2292" s="267"/>
      <c r="FN2292" s="267"/>
      <c r="FO2292" s="267"/>
      <c r="FP2292" s="267"/>
      <c r="FQ2292" s="267"/>
      <c r="FR2292" s="267"/>
      <c r="FS2292" s="267"/>
      <c r="FT2292" s="267"/>
      <c r="FU2292" s="267"/>
      <c r="FV2292" s="267"/>
      <c r="FW2292" s="267"/>
      <c r="FX2292" s="267"/>
      <c r="FY2292" s="267"/>
      <c r="FZ2292" s="267"/>
      <c r="GA2292" s="267"/>
      <c r="GB2292" s="267"/>
      <c r="GC2292" s="267"/>
      <c r="GD2292" s="267"/>
      <c r="GE2292" s="267"/>
      <c r="GF2292" s="267"/>
      <c r="GG2292" s="267"/>
      <c r="GH2292" s="267"/>
      <c r="GI2292" s="267"/>
      <c r="GJ2292" s="267"/>
      <c r="GK2292" s="267"/>
      <c r="GL2292" s="267"/>
      <c r="GM2292" s="267"/>
      <c r="GN2292" s="267"/>
      <c r="GO2292" s="267"/>
      <c r="GP2292" s="267"/>
      <c r="GQ2292" s="267"/>
      <c r="GR2292" s="267"/>
      <c r="GS2292" s="267"/>
      <c r="GT2292" s="267"/>
      <c r="GU2292" s="267"/>
      <c r="GV2292" s="267"/>
      <c r="GW2292" s="267"/>
      <c r="GX2292" s="267"/>
      <c r="GY2292" s="267"/>
      <c r="GZ2292" s="267"/>
      <c r="HA2292" s="267"/>
      <c r="HB2292" s="267"/>
      <c r="HC2292" s="267"/>
      <c r="HD2292" s="267"/>
      <c r="HE2292" s="267"/>
      <c r="HF2292" s="267"/>
      <c r="HG2292" s="267"/>
      <c r="HH2292" s="267"/>
      <c r="HI2292" s="267"/>
      <c r="HJ2292" s="267"/>
      <c r="HK2292" s="267"/>
      <c r="HL2292" s="267"/>
      <c r="HM2292" s="267"/>
      <c r="HN2292" s="267"/>
      <c r="HO2292" s="267"/>
      <c r="HP2292" s="267"/>
      <c r="HQ2292" s="267"/>
      <c r="HR2292" s="267"/>
      <c r="HS2292" s="267"/>
      <c r="HT2292" s="267"/>
      <c r="HU2292" s="267"/>
      <c r="HV2292" s="267"/>
      <c r="HW2292" s="267"/>
      <c r="HX2292" s="267"/>
      <c r="HY2292" s="267"/>
      <c r="HZ2292" s="267"/>
      <c r="IA2292" s="267"/>
      <c r="IB2292" s="267"/>
      <c r="IC2292" s="267"/>
      <c r="ID2292" s="267"/>
      <c r="IE2292" s="267"/>
      <c r="IF2292" s="267"/>
      <c r="IG2292" s="267"/>
      <c r="IH2292" s="267"/>
      <c r="II2292" s="267"/>
      <c r="IJ2292" s="267"/>
      <c r="IK2292" s="267"/>
      <c r="IL2292" s="267"/>
      <c r="IM2292" s="267"/>
      <c r="IN2292" s="267"/>
      <c r="IO2292" s="267"/>
      <c r="IP2292" s="267"/>
      <c r="IQ2292" s="267"/>
      <c r="IR2292" s="267"/>
      <c r="IS2292" s="267"/>
      <c r="IT2292" s="267"/>
      <c r="IU2292" s="267"/>
    </row>
    <row r="2293" spans="1:255" s="268" customFormat="1" ht="12.75">
      <c r="A2293" s="267"/>
      <c r="B2293" s="267"/>
      <c r="C2293" s="267"/>
      <c r="D2293" s="267"/>
      <c r="E2293" s="267"/>
      <c r="F2293" s="267"/>
      <c r="G2293" s="267"/>
      <c r="H2293" s="267"/>
      <c r="I2293" s="267"/>
      <c r="J2293" s="267"/>
      <c r="K2293" s="267"/>
      <c r="L2293" s="267"/>
      <c r="M2293" s="267"/>
      <c r="N2293" s="267"/>
      <c r="O2293" s="267"/>
      <c r="P2293" s="267"/>
      <c r="Q2293" s="267"/>
      <c r="R2293" s="267"/>
      <c r="S2293" s="267"/>
      <c r="T2293" s="267"/>
      <c r="U2293" s="267"/>
      <c r="V2293" s="267"/>
      <c r="W2293" s="267"/>
      <c r="X2293" s="267"/>
      <c r="Y2293" s="267"/>
      <c r="Z2293" s="267"/>
      <c r="AA2293" s="267"/>
      <c r="AB2293" s="267"/>
      <c r="AC2293" s="267"/>
      <c r="AD2293" s="267"/>
      <c r="AE2293" s="267"/>
      <c r="AF2293" s="267"/>
      <c r="AG2293" s="267"/>
      <c r="AH2293" s="267"/>
      <c r="AI2293" s="267"/>
      <c r="AJ2293" s="267"/>
      <c r="AK2293" s="267"/>
      <c r="AL2293" s="267"/>
      <c r="AM2293" s="267"/>
      <c r="AN2293" s="267"/>
      <c r="AO2293" s="267"/>
      <c r="AP2293" s="267"/>
      <c r="AQ2293" s="267"/>
      <c r="AR2293" s="267"/>
      <c r="AS2293" s="267"/>
      <c r="AT2293" s="267"/>
      <c r="AU2293" s="267"/>
      <c r="AV2293" s="267"/>
      <c r="AW2293" s="267"/>
      <c r="AX2293" s="267"/>
      <c r="AY2293" s="267"/>
      <c r="AZ2293" s="267"/>
      <c r="BA2293" s="267"/>
      <c r="BB2293" s="267"/>
      <c r="BC2293" s="267"/>
      <c r="BD2293" s="267"/>
      <c r="BE2293" s="267"/>
      <c r="BF2293" s="267"/>
      <c r="BG2293" s="267"/>
      <c r="BH2293" s="267"/>
      <c r="BI2293" s="267"/>
      <c r="BJ2293" s="267"/>
      <c r="BK2293" s="267"/>
      <c r="BL2293" s="267"/>
      <c r="BM2293" s="267"/>
      <c r="BN2293" s="267"/>
      <c r="BO2293" s="267"/>
      <c r="BP2293" s="267"/>
      <c r="BQ2293" s="267"/>
      <c r="BR2293" s="267"/>
      <c r="BS2293" s="267"/>
      <c r="BT2293" s="267"/>
      <c r="BU2293" s="267"/>
      <c r="BV2293" s="267"/>
      <c r="BW2293" s="267"/>
      <c r="BX2293" s="267"/>
      <c r="BY2293" s="267"/>
      <c r="BZ2293" s="267"/>
      <c r="CA2293" s="267"/>
      <c r="CB2293" s="267"/>
      <c r="CC2293" s="267"/>
      <c r="CD2293" s="267"/>
      <c r="CE2293" s="267"/>
      <c r="CF2293" s="267"/>
      <c r="CG2293" s="267"/>
      <c r="CH2293" s="267"/>
      <c r="CI2293" s="267"/>
      <c r="CJ2293" s="267"/>
      <c r="CK2293" s="267"/>
      <c r="CL2293" s="267"/>
      <c r="CM2293" s="267"/>
      <c r="CN2293" s="267"/>
      <c r="CO2293" s="267"/>
      <c r="CP2293" s="267"/>
      <c r="CQ2293" s="267"/>
      <c r="CR2293" s="267"/>
      <c r="CS2293" s="267"/>
      <c r="CT2293" s="267"/>
      <c r="CU2293" s="267"/>
      <c r="CV2293" s="267"/>
      <c r="CW2293" s="267"/>
      <c r="CX2293" s="267"/>
      <c r="CY2293" s="267"/>
      <c r="CZ2293" s="267"/>
      <c r="DA2293" s="267"/>
      <c r="DB2293" s="267"/>
      <c r="DC2293" s="267"/>
      <c r="DD2293" s="267"/>
      <c r="DE2293" s="267"/>
      <c r="DF2293" s="267"/>
      <c r="DG2293" s="267"/>
      <c r="DH2293" s="267"/>
      <c r="DI2293" s="267"/>
      <c r="DJ2293" s="267"/>
      <c r="DK2293" s="267"/>
      <c r="DL2293" s="267"/>
      <c r="DM2293" s="267"/>
      <c r="DN2293" s="267"/>
      <c r="DO2293" s="267"/>
      <c r="DP2293" s="267"/>
      <c r="DQ2293" s="267"/>
      <c r="DR2293" s="267"/>
      <c r="DS2293" s="267"/>
      <c r="DT2293" s="267"/>
      <c r="DU2293" s="267"/>
      <c r="DV2293" s="267"/>
      <c r="DW2293" s="267"/>
      <c r="DX2293" s="267"/>
      <c r="DY2293" s="267"/>
      <c r="DZ2293" s="267"/>
      <c r="EA2293" s="267"/>
      <c r="EB2293" s="267"/>
      <c r="EC2293" s="267"/>
      <c r="ED2293" s="267"/>
      <c r="EE2293" s="267"/>
      <c r="EF2293" s="267"/>
      <c r="EG2293" s="267"/>
      <c r="EH2293" s="267"/>
      <c r="EI2293" s="267"/>
      <c r="EJ2293" s="267"/>
      <c r="EK2293" s="267"/>
      <c r="EL2293" s="267"/>
      <c r="EM2293" s="267"/>
      <c r="EN2293" s="267"/>
      <c r="EO2293" s="267"/>
      <c r="EP2293" s="267"/>
      <c r="EQ2293" s="267"/>
      <c r="ER2293" s="267"/>
      <c r="ES2293" s="267"/>
      <c r="ET2293" s="267"/>
      <c r="EU2293" s="267"/>
      <c r="EV2293" s="267"/>
      <c r="EW2293" s="267"/>
      <c r="EX2293" s="267"/>
      <c r="EY2293" s="267"/>
      <c r="EZ2293" s="267"/>
      <c r="FA2293" s="267"/>
      <c r="FB2293" s="267"/>
      <c r="FC2293" s="267"/>
      <c r="FD2293" s="267"/>
      <c r="FE2293" s="267"/>
      <c r="FF2293" s="267"/>
      <c r="FG2293" s="267"/>
      <c r="FH2293" s="267"/>
      <c r="FI2293" s="267"/>
      <c r="FJ2293" s="267"/>
      <c r="FK2293" s="267"/>
      <c r="FL2293" s="267"/>
      <c r="FM2293" s="267"/>
      <c r="FN2293" s="267"/>
      <c r="FO2293" s="267"/>
      <c r="FP2293" s="267"/>
      <c r="FQ2293" s="267"/>
      <c r="FR2293" s="267"/>
      <c r="FS2293" s="267"/>
      <c r="FT2293" s="267"/>
      <c r="FU2293" s="267"/>
      <c r="FV2293" s="267"/>
      <c r="FW2293" s="267"/>
      <c r="FX2293" s="267"/>
      <c r="FY2293" s="267"/>
      <c r="FZ2293" s="267"/>
      <c r="GA2293" s="267"/>
      <c r="GB2293" s="267"/>
      <c r="GC2293" s="267"/>
      <c r="GD2293" s="267"/>
      <c r="GE2293" s="267"/>
      <c r="GF2293" s="267"/>
      <c r="GG2293" s="267"/>
      <c r="GH2293" s="267"/>
      <c r="GI2293" s="267"/>
      <c r="GJ2293" s="267"/>
      <c r="GK2293" s="267"/>
      <c r="GL2293" s="267"/>
      <c r="GM2293" s="267"/>
      <c r="GN2293" s="267"/>
      <c r="GO2293" s="267"/>
      <c r="GP2293" s="267"/>
      <c r="GQ2293" s="267"/>
      <c r="GR2293" s="267"/>
      <c r="GS2293" s="267"/>
      <c r="GT2293" s="267"/>
      <c r="GU2293" s="267"/>
      <c r="GV2293" s="267"/>
      <c r="GW2293" s="267"/>
      <c r="GX2293" s="267"/>
      <c r="GY2293" s="267"/>
      <c r="GZ2293" s="267"/>
      <c r="HA2293" s="267"/>
      <c r="HB2293" s="267"/>
      <c r="HC2293" s="267"/>
      <c r="HD2293" s="267"/>
      <c r="HE2293" s="267"/>
      <c r="HF2293" s="267"/>
      <c r="HG2293" s="267"/>
      <c r="HH2293" s="267"/>
      <c r="HI2293" s="267"/>
      <c r="HJ2293" s="267"/>
      <c r="HK2293" s="267"/>
      <c r="HL2293" s="267"/>
      <c r="HM2293" s="267"/>
      <c r="HN2293" s="267"/>
      <c r="HO2293" s="267"/>
      <c r="HP2293" s="267"/>
      <c r="HQ2293" s="267"/>
      <c r="HR2293" s="267"/>
      <c r="HS2293" s="267"/>
      <c r="HT2293" s="267"/>
      <c r="HU2293" s="267"/>
      <c r="HV2293" s="267"/>
      <c r="HW2293" s="267"/>
      <c r="HX2293" s="267"/>
      <c r="HY2293" s="267"/>
      <c r="HZ2293" s="267"/>
      <c r="IA2293" s="267"/>
      <c r="IB2293" s="267"/>
      <c r="IC2293" s="267"/>
      <c r="ID2293" s="267"/>
      <c r="IE2293" s="267"/>
      <c r="IF2293" s="267"/>
      <c r="IG2293" s="267"/>
      <c r="IH2293" s="267"/>
      <c r="II2293" s="267"/>
      <c r="IJ2293" s="267"/>
      <c r="IK2293" s="267"/>
      <c r="IL2293" s="267"/>
      <c r="IM2293" s="267"/>
      <c r="IN2293" s="267"/>
      <c r="IO2293" s="267"/>
      <c r="IP2293" s="267"/>
      <c r="IQ2293" s="267"/>
      <c r="IR2293" s="267"/>
      <c r="IS2293" s="267"/>
      <c r="IT2293" s="267"/>
      <c r="IU2293" s="267"/>
    </row>
    <row r="2294" spans="1:255" s="268" customFormat="1" ht="12.75">
      <c r="A2294" s="267"/>
      <c r="B2294" s="267"/>
      <c r="C2294" s="267"/>
      <c r="D2294" s="267"/>
      <c r="E2294" s="267"/>
      <c r="F2294" s="267"/>
      <c r="G2294" s="267"/>
      <c r="H2294" s="267"/>
      <c r="I2294" s="267"/>
      <c r="J2294" s="267"/>
      <c r="K2294" s="267"/>
      <c r="L2294" s="267"/>
      <c r="M2294" s="267"/>
      <c r="N2294" s="267"/>
      <c r="O2294" s="267"/>
      <c r="P2294" s="267"/>
      <c r="Q2294" s="267"/>
      <c r="R2294" s="267"/>
      <c r="S2294" s="267"/>
      <c r="T2294" s="267"/>
      <c r="U2294" s="267"/>
      <c r="V2294" s="267"/>
      <c r="W2294" s="267"/>
      <c r="X2294" s="267"/>
      <c r="Y2294" s="267"/>
      <c r="Z2294" s="267"/>
      <c r="AA2294" s="267"/>
      <c r="AB2294" s="267"/>
      <c r="AC2294" s="267"/>
      <c r="AD2294" s="267"/>
      <c r="AE2294" s="267"/>
      <c r="AF2294" s="267"/>
      <c r="AG2294" s="267"/>
      <c r="AH2294" s="267"/>
      <c r="AI2294" s="267"/>
      <c r="AJ2294" s="267"/>
      <c r="AK2294" s="267"/>
      <c r="AL2294" s="267"/>
      <c r="AM2294" s="267"/>
      <c r="AN2294" s="267"/>
      <c r="AO2294" s="267"/>
      <c r="AP2294" s="267"/>
      <c r="AQ2294" s="267"/>
      <c r="AR2294" s="267"/>
      <c r="AS2294" s="267"/>
      <c r="AT2294" s="267"/>
      <c r="AU2294" s="267"/>
      <c r="AV2294" s="267"/>
      <c r="AW2294" s="267"/>
      <c r="AX2294" s="267"/>
      <c r="AY2294" s="267"/>
      <c r="AZ2294" s="267"/>
      <c r="BA2294" s="267"/>
      <c r="BB2294" s="267"/>
      <c r="BC2294" s="267"/>
      <c r="BD2294" s="267"/>
      <c r="BE2294" s="267"/>
      <c r="BF2294" s="267"/>
      <c r="BG2294" s="267"/>
      <c r="BH2294" s="267"/>
      <c r="BI2294" s="267"/>
      <c r="BJ2294" s="267"/>
      <c r="BK2294" s="267"/>
      <c r="BL2294" s="267"/>
      <c r="BM2294" s="267"/>
      <c r="BN2294" s="267"/>
      <c r="BO2294" s="267"/>
      <c r="BP2294" s="267"/>
      <c r="BQ2294" s="267"/>
      <c r="BR2294" s="267"/>
      <c r="BS2294" s="267"/>
      <c r="BT2294" s="267"/>
      <c r="BU2294" s="267"/>
      <c r="BV2294" s="267"/>
      <c r="BW2294" s="267"/>
      <c r="BX2294" s="267"/>
      <c r="BY2294" s="267"/>
      <c r="BZ2294" s="267"/>
      <c r="CA2294" s="267"/>
      <c r="CB2294" s="267"/>
      <c r="CC2294" s="267"/>
      <c r="CD2294" s="267"/>
      <c r="CE2294" s="267"/>
      <c r="CF2294" s="267"/>
      <c r="CG2294" s="267"/>
      <c r="CH2294" s="267"/>
      <c r="CI2294" s="267"/>
      <c r="CJ2294" s="267"/>
      <c r="CK2294" s="267"/>
      <c r="CL2294" s="267"/>
      <c r="CM2294" s="267"/>
      <c r="CN2294" s="267"/>
      <c r="CO2294" s="267"/>
      <c r="CP2294" s="267"/>
      <c r="CQ2294" s="267"/>
      <c r="CR2294" s="267"/>
      <c r="CS2294" s="267"/>
      <c r="CT2294" s="267"/>
      <c r="CU2294" s="267"/>
      <c r="CV2294" s="267"/>
      <c r="CW2294" s="267"/>
      <c r="CX2294" s="267"/>
      <c r="CY2294" s="267"/>
      <c r="CZ2294" s="267"/>
      <c r="DA2294" s="267"/>
      <c r="DB2294" s="267"/>
      <c r="DC2294" s="267"/>
      <c r="DD2294" s="267"/>
      <c r="DE2294" s="267"/>
      <c r="DF2294" s="267"/>
      <c r="DG2294" s="267"/>
      <c r="DH2294" s="267"/>
      <c r="DI2294" s="267"/>
      <c r="DJ2294" s="267"/>
      <c r="DK2294" s="267"/>
      <c r="DL2294" s="267"/>
      <c r="DM2294" s="267"/>
      <c r="DN2294" s="267"/>
      <c r="DO2294" s="267"/>
      <c r="DP2294" s="267"/>
      <c r="DQ2294" s="267"/>
      <c r="DR2294" s="267"/>
      <c r="DS2294" s="267"/>
      <c r="DT2294" s="267"/>
      <c r="DU2294" s="267"/>
      <c r="DV2294" s="267"/>
      <c r="DW2294" s="267"/>
      <c r="DX2294" s="267"/>
      <c r="DY2294" s="267"/>
      <c r="DZ2294" s="267"/>
      <c r="EA2294" s="267"/>
      <c r="EB2294" s="267"/>
      <c r="EC2294" s="267"/>
      <c r="ED2294" s="267"/>
      <c r="EE2294" s="267"/>
      <c r="EF2294" s="267"/>
      <c r="EG2294" s="267"/>
      <c r="EH2294" s="267"/>
      <c r="EI2294" s="267"/>
      <c r="EJ2294" s="267"/>
      <c r="EK2294" s="267"/>
      <c r="EL2294" s="267"/>
      <c r="EM2294" s="267"/>
      <c r="EN2294" s="267"/>
      <c r="EO2294" s="267"/>
      <c r="EP2294" s="267"/>
      <c r="EQ2294" s="267"/>
      <c r="ER2294" s="267"/>
      <c r="ES2294" s="267"/>
      <c r="ET2294" s="267"/>
      <c r="EU2294" s="267"/>
      <c r="EV2294" s="267"/>
      <c r="EW2294" s="267"/>
      <c r="EX2294" s="267"/>
      <c r="EY2294" s="267"/>
      <c r="EZ2294" s="267"/>
      <c r="FA2294" s="267"/>
      <c r="FB2294" s="267"/>
      <c r="FC2294" s="267"/>
      <c r="FD2294" s="267"/>
      <c r="FE2294" s="267"/>
      <c r="FF2294" s="267"/>
      <c r="FG2294" s="267"/>
      <c r="FH2294" s="267"/>
      <c r="FI2294" s="267"/>
      <c r="FJ2294" s="267"/>
      <c r="FK2294" s="267"/>
      <c r="FL2294" s="267"/>
      <c r="FM2294" s="267"/>
      <c r="FN2294" s="267"/>
      <c r="FO2294" s="267"/>
      <c r="FP2294" s="267"/>
      <c r="FQ2294" s="267"/>
      <c r="FR2294" s="267"/>
      <c r="FS2294" s="267"/>
      <c r="FT2294" s="267"/>
      <c r="FU2294" s="267"/>
      <c r="FV2294" s="267"/>
      <c r="FW2294" s="267"/>
      <c r="FX2294" s="267"/>
      <c r="FY2294" s="267"/>
      <c r="FZ2294" s="267"/>
      <c r="GA2294" s="267"/>
      <c r="GB2294" s="267"/>
      <c r="GC2294" s="267"/>
      <c r="GD2294" s="267"/>
      <c r="GE2294" s="267"/>
      <c r="GF2294" s="267"/>
      <c r="GG2294" s="267"/>
      <c r="GH2294" s="267"/>
      <c r="GI2294" s="267"/>
      <c r="GJ2294" s="267"/>
      <c r="GK2294" s="267"/>
      <c r="GL2294" s="267"/>
      <c r="GM2294" s="267"/>
      <c r="GN2294" s="267"/>
      <c r="GO2294" s="267"/>
      <c r="GP2294" s="267"/>
      <c r="GQ2294" s="267"/>
      <c r="GR2294" s="267"/>
      <c r="GS2294" s="267"/>
      <c r="GT2294" s="267"/>
      <c r="GU2294" s="267"/>
      <c r="GV2294" s="267"/>
      <c r="GW2294" s="267"/>
      <c r="GX2294" s="267"/>
      <c r="GY2294" s="267"/>
      <c r="GZ2294" s="267"/>
      <c r="HA2294" s="267"/>
      <c r="HB2294" s="267"/>
      <c r="HC2294" s="267"/>
      <c r="HD2294" s="267"/>
      <c r="HE2294" s="267"/>
      <c r="HF2294" s="267"/>
      <c r="HG2294" s="267"/>
      <c r="HH2294" s="267"/>
      <c r="HI2294" s="267"/>
      <c r="HJ2294" s="267"/>
      <c r="HK2294" s="267"/>
      <c r="HL2294" s="267"/>
      <c r="HM2294" s="267"/>
      <c r="HN2294" s="267"/>
      <c r="HO2294" s="267"/>
      <c r="HP2294" s="267"/>
      <c r="HQ2294" s="267"/>
      <c r="HR2294" s="267"/>
      <c r="HS2294" s="267"/>
      <c r="HT2294" s="267"/>
      <c r="HU2294" s="267"/>
      <c r="HV2294" s="267"/>
      <c r="HW2294" s="267"/>
      <c r="HX2294" s="267"/>
      <c r="HY2294" s="267"/>
      <c r="HZ2294" s="267"/>
      <c r="IA2294" s="267"/>
      <c r="IB2294" s="267"/>
      <c r="IC2294" s="267"/>
      <c r="ID2294" s="267"/>
      <c r="IE2294" s="267"/>
      <c r="IF2294" s="267"/>
      <c r="IG2294" s="267"/>
      <c r="IH2294" s="267"/>
      <c r="II2294" s="267"/>
      <c r="IJ2294" s="267"/>
      <c r="IK2294" s="267"/>
      <c r="IL2294" s="267"/>
      <c r="IM2294" s="267"/>
      <c r="IN2294" s="267"/>
      <c r="IO2294" s="267"/>
      <c r="IP2294" s="267"/>
      <c r="IQ2294" s="267"/>
      <c r="IR2294" s="267"/>
      <c r="IS2294" s="267"/>
      <c r="IT2294" s="267"/>
      <c r="IU2294" s="267"/>
    </row>
    <row r="2295" spans="1:255" s="268" customFormat="1" ht="12.75">
      <c r="A2295" s="267"/>
      <c r="B2295" s="267"/>
      <c r="C2295" s="267"/>
      <c r="D2295" s="267"/>
      <c r="E2295" s="267"/>
      <c r="F2295" s="267"/>
      <c r="G2295" s="267"/>
      <c r="H2295" s="267"/>
      <c r="I2295" s="267"/>
      <c r="J2295" s="267"/>
      <c r="K2295" s="267"/>
      <c r="L2295" s="267"/>
      <c r="M2295" s="267"/>
      <c r="N2295" s="267"/>
      <c r="O2295" s="267"/>
      <c r="P2295" s="267"/>
      <c r="Q2295" s="267"/>
      <c r="R2295" s="267"/>
      <c r="S2295" s="267"/>
      <c r="T2295" s="267"/>
      <c r="U2295" s="267"/>
      <c r="V2295" s="267"/>
      <c r="W2295" s="267"/>
      <c r="X2295" s="267"/>
      <c r="Y2295" s="267"/>
      <c r="Z2295" s="267"/>
      <c r="AA2295" s="267"/>
      <c r="AB2295" s="267"/>
      <c r="AC2295" s="267"/>
      <c r="AD2295" s="267"/>
      <c r="AE2295" s="267"/>
      <c r="AF2295" s="267"/>
      <c r="AG2295" s="267"/>
      <c r="AH2295" s="267"/>
      <c r="AI2295" s="267"/>
      <c r="AJ2295" s="267"/>
      <c r="AK2295" s="267"/>
      <c r="AL2295" s="267"/>
      <c r="AM2295" s="267"/>
      <c r="AN2295" s="267"/>
      <c r="AO2295" s="267"/>
      <c r="AP2295" s="267"/>
      <c r="AQ2295" s="267"/>
      <c r="AR2295" s="267"/>
      <c r="AS2295" s="267"/>
      <c r="AT2295" s="267"/>
      <c r="AU2295" s="267"/>
      <c r="AV2295" s="267"/>
      <c r="AW2295" s="267"/>
      <c r="AX2295" s="267"/>
      <c r="AY2295" s="267"/>
      <c r="AZ2295" s="267"/>
      <c r="BA2295" s="267"/>
      <c r="BB2295" s="267"/>
      <c r="BC2295" s="267"/>
      <c r="BD2295" s="267"/>
      <c r="BE2295" s="267"/>
      <c r="BF2295" s="267"/>
      <c r="BG2295" s="267"/>
      <c r="BH2295" s="267"/>
      <c r="BI2295" s="267"/>
      <c r="BJ2295" s="267"/>
      <c r="BK2295" s="267"/>
      <c r="BL2295" s="267"/>
      <c r="BM2295" s="267"/>
      <c r="BN2295" s="267"/>
      <c r="BO2295" s="267"/>
      <c r="BP2295" s="267"/>
      <c r="BQ2295" s="267"/>
      <c r="BR2295" s="267"/>
      <c r="BS2295" s="267"/>
      <c r="BT2295" s="267"/>
      <c r="BU2295" s="267"/>
      <c r="BV2295" s="267"/>
      <c r="BW2295" s="267"/>
      <c r="BX2295" s="267"/>
      <c r="BY2295" s="267"/>
      <c r="BZ2295" s="267"/>
      <c r="CA2295" s="267"/>
      <c r="CB2295" s="267"/>
      <c r="CC2295" s="267"/>
      <c r="CD2295" s="267"/>
      <c r="CE2295" s="267"/>
      <c r="CF2295" s="267"/>
      <c r="CG2295" s="267"/>
      <c r="CH2295" s="267"/>
      <c r="CI2295" s="267"/>
      <c r="CJ2295" s="267"/>
      <c r="CK2295" s="267"/>
      <c r="CL2295" s="267"/>
      <c r="CM2295" s="267"/>
      <c r="CN2295" s="267"/>
      <c r="CO2295" s="267"/>
      <c r="CP2295" s="267"/>
      <c r="CQ2295" s="267"/>
      <c r="CR2295" s="267"/>
      <c r="CS2295" s="267"/>
      <c r="CT2295" s="267"/>
      <c r="CU2295" s="267"/>
      <c r="CV2295" s="267"/>
      <c r="CW2295" s="267"/>
      <c r="CX2295" s="267"/>
      <c r="CY2295" s="267"/>
      <c r="CZ2295" s="267"/>
      <c r="DA2295" s="267"/>
      <c r="DB2295" s="267"/>
      <c r="DC2295" s="267"/>
      <c r="DD2295" s="267"/>
      <c r="DE2295" s="267"/>
      <c r="DF2295" s="267"/>
      <c r="DG2295" s="267"/>
      <c r="DH2295" s="267"/>
      <c r="DI2295" s="267"/>
      <c r="DJ2295" s="267"/>
      <c r="DK2295" s="267"/>
      <c r="DL2295" s="267"/>
      <c r="DM2295" s="267"/>
      <c r="DN2295" s="267"/>
      <c r="DO2295" s="267"/>
      <c r="DP2295" s="267"/>
      <c r="DQ2295" s="267"/>
      <c r="DR2295" s="267"/>
      <c r="DS2295" s="267"/>
      <c r="DT2295" s="267"/>
      <c r="DU2295" s="267"/>
      <c r="DV2295" s="267"/>
      <c r="DW2295" s="267"/>
      <c r="DX2295" s="267"/>
      <c r="DY2295" s="267"/>
      <c r="DZ2295" s="267"/>
      <c r="EA2295" s="267"/>
      <c r="EB2295" s="267"/>
      <c r="EC2295" s="267"/>
      <c r="ED2295" s="267"/>
      <c r="EE2295" s="267"/>
      <c r="EF2295" s="267"/>
      <c r="EG2295" s="267"/>
      <c r="EH2295" s="267"/>
      <c r="EI2295" s="267"/>
      <c r="EJ2295" s="267"/>
      <c r="EK2295" s="267"/>
      <c r="EL2295" s="267"/>
      <c r="EM2295" s="267"/>
      <c r="EN2295" s="267"/>
      <c r="EO2295" s="267"/>
      <c r="EP2295" s="267"/>
      <c r="EQ2295" s="267"/>
      <c r="ER2295" s="267"/>
      <c r="ES2295" s="267"/>
      <c r="ET2295" s="267"/>
      <c r="EU2295" s="267"/>
      <c r="EV2295" s="267"/>
      <c r="EW2295" s="267"/>
      <c r="EX2295" s="267"/>
      <c r="EY2295" s="267"/>
      <c r="EZ2295" s="267"/>
      <c r="FA2295" s="267"/>
      <c r="FB2295" s="267"/>
      <c r="FC2295" s="267"/>
      <c r="FD2295" s="267"/>
      <c r="FE2295" s="267"/>
      <c r="FF2295" s="267"/>
      <c r="FG2295" s="267"/>
      <c r="FH2295" s="267"/>
      <c r="FI2295" s="267"/>
      <c r="FJ2295" s="267"/>
      <c r="FK2295" s="267"/>
      <c r="FL2295" s="267"/>
      <c r="FM2295" s="267"/>
      <c r="FN2295" s="267"/>
      <c r="FO2295" s="267"/>
      <c r="FP2295" s="267"/>
      <c r="FQ2295" s="267"/>
      <c r="FR2295" s="267"/>
      <c r="FS2295" s="267"/>
      <c r="FT2295" s="267"/>
      <c r="FU2295" s="267"/>
      <c r="FV2295" s="267"/>
      <c r="FW2295" s="267"/>
      <c r="FX2295" s="267"/>
      <c r="FY2295" s="267"/>
      <c r="FZ2295" s="267"/>
      <c r="GA2295" s="267"/>
      <c r="GB2295" s="267"/>
      <c r="GC2295" s="267"/>
      <c r="GD2295" s="267"/>
      <c r="GE2295" s="267"/>
      <c r="GF2295" s="267"/>
      <c r="GG2295" s="267"/>
      <c r="GH2295" s="267"/>
      <c r="GI2295" s="267"/>
      <c r="GJ2295" s="267"/>
      <c r="GK2295" s="267"/>
      <c r="GL2295" s="267"/>
      <c r="GM2295" s="267"/>
      <c r="GN2295" s="267"/>
      <c r="GO2295" s="267"/>
      <c r="GP2295" s="267"/>
      <c r="GQ2295" s="267"/>
      <c r="GR2295" s="267"/>
      <c r="GS2295" s="267"/>
      <c r="GT2295" s="267"/>
      <c r="GU2295" s="267"/>
      <c r="GV2295" s="267"/>
      <c r="GW2295" s="267"/>
      <c r="GX2295" s="267"/>
      <c r="GY2295" s="267"/>
      <c r="GZ2295" s="267"/>
      <c r="HA2295" s="267"/>
      <c r="HB2295" s="267"/>
      <c r="HC2295" s="267"/>
      <c r="HD2295" s="267"/>
      <c r="HE2295" s="267"/>
      <c r="HF2295" s="267"/>
      <c r="HG2295" s="267"/>
      <c r="HH2295" s="267"/>
      <c r="HI2295" s="267"/>
      <c r="HJ2295" s="267"/>
      <c r="HK2295" s="267"/>
      <c r="HL2295" s="267"/>
      <c r="HM2295" s="267"/>
      <c r="HN2295" s="267"/>
      <c r="HO2295" s="267"/>
      <c r="HP2295" s="267"/>
      <c r="HQ2295" s="267"/>
      <c r="HR2295" s="267"/>
      <c r="HS2295" s="267"/>
      <c r="HT2295" s="267"/>
      <c r="HU2295" s="267"/>
      <c r="HV2295" s="267"/>
      <c r="HW2295" s="267"/>
      <c r="HX2295" s="267"/>
      <c r="HY2295" s="267"/>
      <c r="HZ2295" s="267"/>
      <c r="IA2295" s="267"/>
      <c r="IB2295" s="267"/>
      <c r="IC2295" s="267"/>
      <c r="ID2295" s="267"/>
      <c r="IE2295" s="267"/>
      <c r="IF2295" s="267"/>
      <c r="IG2295" s="267"/>
      <c r="IH2295" s="267"/>
      <c r="II2295" s="267"/>
      <c r="IJ2295" s="267"/>
      <c r="IK2295" s="267"/>
      <c r="IL2295" s="267"/>
      <c r="IM2295" s="267"/>
      <c r="IN2295" s="267"/>
      <c r="IO2295" s="267"/>
      <c r="IP2295" s="267"/>
      <c r="IQ2295" s="267"/>
      <c r="IR2295" s="267"/>
      <c r="IS2295" s="267"/>
      <c r="IT2295" s="267"/>
      <c r="IU2295" s="267"/>
    </row>
    <row r="2296" spans="1:255" s="268" customFormat="1" ht="12.75">
      <c r="A2296" s="267"/>
      <c r="B2296" s="267"/>
      <c r="C2296" s="267"/>
      <c r="D2296" s="267"/>
      <c r="E2296" s="267"/>
      <c r="F2296" s="267"/>
      <c r="G2296" s="267"/>
      <c r="H2296" s="267"/>
      <c r="I2296" s="267"/>
      <c r="J2296" s="267"/>
      <c r="K2296" s="267"/>
      <c r="L2296" s="267"/>
      <c r="M2296" s="267"/>
      <c r="N2296" s="267"/>
      <c r="O2296" s="267"/>
      <c r="P2296" s="267"/>
      <c r="Q2296" s="267"/>
      <c r="R2296" s="267"/>
      <c r="S2296" s="267"/>
      <c r="T2296" s="267"/>
      <c r="U2296" s="267"/>
      <c r="V2296" s="267"/>
      <c r="W2296" s="267"/>
      <c r="X2296" s="267"/>
      <c r="Y2296" s="267"/>
      <c r="Z2296" s="267"/>
      <c r="AA2296" s="267"/>
      <c r="AB2296" s="267"/>
      <c r="AC2296" s="267"/>
      <c r="AD2296" s="267"/>
      <c r="AE2296" s="267"/>
      <c r="AF2296" s="267"/>
      <c r="AG2296" s="267"/>
      <c r="AH2296" s="267"/>
      <c r="AI2296" s="267"/>
      <c r="AJ2296" s="267"/>
      <c r="AK2296" s="267"/>
      <c r="AL2296" s="267"/>
      <c r="AM2296" s="267"/>
      <c r="AN2296" s="267"/>
      <c r="AO2296" s="267"/>
      <c r="AP2296" s="267"/>
      <c r="AQ2296" s="267"/>
      <c r="AR2296" s="267"/>
      <c r="AS2296" s="267"/>
      <c r="AT2296" s="267"/>
      <c r="AU2296" s="267"/>
      <c r="AV2296" s="267"/>
      <c r="AW2296" s="267"/>
      <c r="AX2296" s="267"/>
      <c r="AY2296" s="267"/>
      <c r="AZ2296" s="267"/>
      <c r="BA2296" s="267"/>
      <c r="BB2296" s="267"/>
      <c r="BC2296" s="267"/>
      <c r="BD2296" s="267"/>
      <c r="BE2296" s="267"/>
      <c r="BF2296" s="267"/>
      <c r="BG2296" s="267"/>
      <c r="BH2296" s="267"/>
      <c r="BI2296" s="267"/>
      <c r="BJ2296" s="267"/>
      <c r="BK2296" s="267"/>
      <c r="BL2296" s="267"/>
      <c r="BM2296" s="267"/>
      <c r="BN2296" s="267"/>
      <c r="BO2296" s="267"/>
      <c r="BP2296" s="267"/>
      <c r="BQ2296" s="267"/>
      <c r="BR2296" s="267"/>
      <c r="BS2296" s="267"/>
      <c r="BT2296" s="267"/>
      <c r="BU2296" s="267"/>
      <c r="BV2296" s="267"/>
      <c r="BW2296" s="267"/>
      <c r="BX2296" s="267"/>
      <c r="BY2296" s="267"/>
      <c r="BZ2296" s="267"/>
      <c r="CA2296" s="267"/>
      <c r="CB2296" s="267"/>
      <c r="CC2296" s="267"/>
      <c r="CD2296" s="267"/>
      <c r="CE2296" s="267"/>
      <c r="CF2296" s="267"/>
      <c r="CG2296" s="267"/>
      <c r="CH2296" s="267"/>
      <c r="CI2296" s="267"/>
      <c r="CJ2296" s="267"/>
      <c r="CK2296" s="267"/>
      <c r="CL2296" s="267"/>
      <c r="CM2296" s="267"/>
      <c r="CN2296" s="267"/>
      <c r="CO2296" s="267"/>
      <c r="CP2296" s="267"/>
      <c r="CQ2296" s="267"/>
      <c r="CR2296" s="267"/>
      <c r="CS2296" s="267"/>
      <c r="CT2296" s="267"/>
      <c r="CU2296" s="267"/>
      <c r="CV2296" s="267"/>
      <c r="CW2296" s="267"/>
      <c r="CX2296" s="267"/>
      <c r="CY2296" s="267"/>
      <c r="CZ2296" s="267"/>
      <c r="DA2296" s="267"/>
      <c r="DB2296" s="267"/>
      <c r="DC2296" s="267"/>
      <c r="DD2296" s="267"/>
      <c r="DE2296" s="267"/>
      <c r="DF2296" s="267"/>
      <c r="DG2296" s="267"/>
      <c r="DH2296" s="267"/>
      <c r="DI2296" s="267"/>
      <c r="DJ2296" s="267"/>
      <c r="DK2296" s="267"/>
      <c r="DL2296" s="267"/>
      <c r="DM2296" s="267"/>
      <c r="DN2296" s="267"/>
      <c r="DO2296" s="267"/>
      <c r="DP2296" s="267"/>
      <c r="DQ2296" s="267"/>
      <c r="DR2296" s="267"/>
      <c r="DS2296" s="267"/>
      <c r="DT2296" s="267"/>
      <c r="DU2296" s="267"/>
      <c r="DV2296" s="267"/>
      <c r="DW2296" s="267"/>
      <c r="DX2296" s="267"/>
      <c r="DY2296" s="267"/>
      <c r="DZ2296" s="267"/>
      <c r="EA2296" s="267"/>
      <c r="EB2296" s="267"/>
      <c r="EC2296" s="267"/>
      <c r="ED2296" s="267"/>
      <c r="EE2296" s="267"/>
      <c r="EF2296" s="267"/>
      <c r="EG2296" s="267"/>
      <c r="EH2296" s="267"/>
      <c r="EI2296" s="267"/>
      <c r="EJ2296" s="267"/>
      <c r="EK2296" s="267"/>
      <c r="EL2296" s="267"/>
      <c r="EM2296" s="267"/>
      <c r="EN2296" s="267"/>
      <c r="EO2296" s="267"/>
      <c r="EP2296" s="267"/>
      <c r="EQ2296" s="267"/>
      <c r="ER2296" s="267"/>
      <c r="ES2296" s="267"/>
      <c r="ET2296" s="267"/>
      <c r="EU2296" s="267"/>
      <c r="EV2296" s="267"/>
      <c r="EW2296" s="267"/>
      <c r="EX2296" s="267"/>
      <c r="EY2296" s="267"/>
      <c r="EZ2296" s="267"/>
      <c r="FA2296" s="267"/>
      <c r="FB2296" s="267"/>
      <c r="FC2296" s="267"/>
      <c r="FD2296" s="267"/>
      <c r="FE2296" s="267"/>
      <c r="FF2296" s="267"/>
      <c r="FG2296" s="267"/>
      <c r="FH2296" s="267"/>
      <c r="FI2296" s="267"/>
      <c r="FJ2296" s="267"/>
      <c r="FK2296" s="267"/>
      <c r="FL2296" s="267"/>
      <c r="FM2296" s="267"/>
      <c r="FN2296" s="267"/>
      <c r="FO2296" s="267"/>
      <c r="FP2296" s="267"/>
      <c r="FQ2296" s="267"/>
      <c r="FR2296" s="267"/>
      <c r="FS2296" s="267"/>
      <c r="FT2296" s="267"/>
      <c r="FU2296" s="267"/>
      <c r="FV2296" s="267"/>
      <c r="FW2296" s="267"/>
      <c r="FX2296" s="267"/>
      <c r="FY2296" s="267"/>
      <c r="FZ2296" s="267"/>
      <c r="GA2296" s="267"/>
      <c r="GB2296" s="267"/>
      <c r="GC2296" s="267"/>
      <c r="GD2296" s="267"/>
      <c r="GE2296" s="267"/>
      <c r="GF2296" s="267"/>
      <c r="GG2296" s="267"/>
      <c r="GH2296" s="267"/>
      <c r="GI2296" s="267"/>
      <c r="GJ2296" s="267"/>
      <c r="GK2296" s="267"/>
      <c r="GL2296" s="267"/>
      <c r="GM2296" s="267"/>
      <c r="GN2296" s="267"/>
      <c r="GO2296" s="267"/>
      <c r="GP2296" s="267"/>
      <c r="GQ2296" s="267"/>
      <c r="GR2296" s="267"/>
      <c r="GS2296" s="267"/>
      <c r="GT2296" s="267"/>
      <c r="GU2296" s="267"/>
      <c r="GV2296" s="267"/>
      <c r="GW2296" s="267"/>
      <c r="GX2296" s="267"/>
      <c r="GY2296" s="267"/>
      <c r="GZ2296" s="267"/>
      <c r="HA2296" s="267"/>
      <c r="HB2296" s="267"/>
      <c r="HC2296" s="267"/>
      <c r="HD2296" s="267"/>
      <c r="HE2296" s="267"/>
      <c r="HF2296" s="267"/>
      <c r="HG2296" s="267"/>
      <c r="HH2296" s="267"/>
      <c r="HI2296" s="267"/>
      <c r="HJ2296" s="267"/>
      <c r="HK2296" s="267"/>
      <c r="HL2296" s="267"/>
      <c r="HM2296" s="267"/>
      <c r="HN2296" s="267"/>
      <c r="HO2296" s="267"/>
      <c r="HP2296" s="267"/>
      <c r="HQ2296" s="267"/>
      <c r="HR2296" s="267"/>
      <c r="HS2296" s="267"/>
      <c r="HT2296" s="267"/>
      <c r="HU2296" s="267"/>
      <c r="HV2296" s="267"/>
      <c r="HW2296" s="267"/>
      <c r="HX2296" s="267"/>
      <c r="HY2296" s="267"/>
      <c r="HZ2296" s="267"/>
      <c r="IA2296" s="267"/>
      <c r="IB2296" s="267"/>
      <c r="IC2296" s="267"/>
      <c r="ID2296" s="267"/>
      <c r="IE2296" s="267"/>
      <c r="IF2296" s="267"/>
      <c r="IG2296" s="267"/>
      <c r="IH2296" s="267"/>
      <c r="II2296" s="267"/>
      <c r="IJ2296" s="267"/>
      <c r="IK2296" s="267"/>
      <c r="IL2296" s="267"/>
      <c r="IM2296" s="267"/>
      <c r="IN2296" s="267"/>
      <c r="IO2296" s="267"/>
      <c r="IP2296" s="267"/>
      <c r="IQ2296" s="267"/>
      <c r="IR2296" s="267"/>
      <c r="IS2296" s="267"/>
      <c r="IT2296" s="267"/>
      <c r="IU2296" s="267"/>
    </row>
    <row r="2297" spans="1:255" s="268" customFormat="1" ht="12.75">
      <c r="A2297" s="267"/>
      <c r="B2297" s="267"/>
      <c r="C2297" s="267"/>
      <c r="D2297" s="267"/>
      <c r="E2297" s="267"/>
      <c r="F2297" s="267"/>
      <c r="G2297" s="267"/>
      <c r="H2297" s="267"/>
      <c r="I2297" s="267"/>
      <c r="J2297" s="267"/>
      <c r="K2297" s="267"/>
      <c r="L2297" s="267"/>
      <c r="M2297" s="267"/>
      <c r="N2297" s="267"/>
      <c r="O2297" s="267"/>
      <c r="P2297" s="267"/>
      <c r="Q2297" s="267"/>
      <c r="R2297" s="267"/>
      <c r="S2297" s="267"/>
      <c r="T2297" s="267"/>
      <c r="U2297" s="267"/>
      <c r="V2297" s="267"/>
      <c r="W2297" s="267"/>
      <c r="X2297" s="267"/>
      <c r="Y2297" s="267"/>
      <c r="Z2297" s="267"/>
      <c r="AA2297" s="267"/>
      <c r="AB2297" s="267"/>
      <c r="AC2297" s="267"/>
      <c r="AD2297" s="267"/>
      <c r="AE2297" s="267"/>
      <c r="AF2297" s="267"/>
      <c r="AG2297" s="267"/>
      <c r="AH2297" s="267"/>
      <c r="AI2297" s="267"/>
      <c r="AJ2297" s="267"/>
      <c r="AK2297" s="267"/>
      <c r="AL2297" s="267"/>
      <c r="AM2297" s="267"/>
      <c r="AN2297" s="267"/>
      <c r="AO2297" s="267"/>
      <c r="AP2297" s="267"/>
      <c r="AQ2297" s="267"/>
      <c r="AR2297" s="267"/>
      <c r="AS2297" s="267"/>
      <c r="AT2297" s="267"/>
      <c r="AU2297" s="267"/>
      <c r="AV2297" s="267"/>
      <c r="AW2297" s="267"/>
      <c r="AX2297" s="267"/>
      <c r="AY2297" s="267"/>
      <c r="AZ2297" s="267"/>
      <c r="BA2297" s="267"/>
      <c r="BB2297" s="267"/>
      <c r="BC2297" s="267"/>
      <c r="BD2297" s="267"/>
      <c r="BE2297" s="267"/>
      <c r="BF2297" s="267"/>
      <c r="BG2297" s="267"/>
      <c r="BH2297" s="267"/>
      <c r="BI2297" s="267"/>
      <c r="BJ2297" s="267"/>
      <c r="BK2297" s="267"/>
      <c r="BL2297" s="267"/>
      <c r="BM2297" s="267"/>
      <c r="BN2297" s="267"/>
      <c r="BO2297" s="267"/>
      <c r="BP2297" s="267"/>
      <c r="BQ2297" s="267"/>
      <c r="BR2297" s="267"/>
      <c r="BS2297" s="267"/>
      <c r="BT2297" s="267"/>
      <c r="BU2297" s="267"/>
      <c r="BV2297" s="267"/>
      <c r="BW2297" s="267"/>
      <c r="BX2297" s="267"/>
      <c r="BY2297" s="267"/>
      <c r="BZ2297" s="267"/>
      <c r="CA2297" s="267"/>
      <c r="CB2297" s="267"/>
      <c r="CC2297" s="267"/>
      <c r="CD2297" s="267"/>
      <c r="CE2297" s="267"/>
      <c r="CF2297" s="267"/>
      <c r="CG2297" s="267"/>
      <c r="CH2297" s="267"/>
      <c r="CI2297" s="267"/>
      <c r="CJ2297" s="267"/>
      <c r="CK2297" s="267"/>
      <c r="CL2297" s="267"/>
      <c r="CM2297" s="267"/>
      <c r="CN2297" s="267"/>
      <c r="CO2297" s="267"/>
      <c r="CP2297" s="267"/>
      <c r="CQ2297" s="267"/>
      <c r="CR2297" s="267"/>
      <c r="CS2297" s="267"/>
      <c r="CT2297" s="267"/>
      <c r="CU2297" s="267"/>
      <c r="CV2297" s="267"/>
      <c r="CW2297" s="267"/>
      <c r="CX2297" s="267"/>
      <c r="CY2297" s="267"/>
      <c r="CZ2297" s="267"/>
      <c r="DA2297" s="267"/>
      <c r="DB2297" s="267"/>
      <c r="DC2297" s="267"/>
      <c r="DD2297" s="267"/>
      <c r="DE2297" s="267"/>
      <c r="DF2297" s="267"/>
      <c r="DG2297" s="267"/>
      <c r="DH2297" s="267"/>
      <c r="DI2297" s="267"/>
      <c r="DJ2297" s="267"/>
      <c r="DK2297" s="267"/>
      <c r="DL2297" s="267"/>
      <c r="DM2297" s="267"/>
      <c r="DN2297" s="267"/>
      <c r="DO2297" s="267"/>
      <c r="DP2297" s="267"/>
      <c r="DQ2297" s="267"/>
      <c r="DR2297" s="267"/>
      <c r="DS2297" s="267"/>
      <c r="DT2297" s="267"/>
      <c r="DU2297" s="267"/>
      <c r="DV2297" s="267"/>
      <c r="DW2297" s="267"/>
      <c r="DX2297" s="267"/>
      <c r="DY2297" s="267"/>
      <c r="DZ2297" s="267"/>
      <c r="EA2297" s="267"/>
      <c r="EB2297" s="267"/>
      <c r="EC2297" s="267"/>
      <c r="ED2297" s="267"/>
      <c r="EE2297" s="267"/>
      <c r="EF2297" s="267"/>
      <c r="EG2297" s="267"/>
      <c r="EH2297" s="267"/>
      <c r="EI2297" s="267"/>
      <c r="EJ2297" s="267"/>
      <c r="EK2297" s="267"/>
      <c r="EL2297" s="267"/>
      <c r="EM2297" s="267"/>
      <c r="EN2297" s="267"/>
      <c r="EO2297" s="267"/>
      <c r="EP2297" s="267"/>
      <c r="EQ2297" s="267"/>
      <c r="ER2297" s="267"/>
      <c r="ES2297" s="267"/>
      <c r="ET2297" s="267"/>
      <c r="EU2297" s="267"/>
      <c r="EV2297" s="267"/>
      <c r="EW2297" s="267"/>
      <c r="EX2297" s="267"/>
      <c r="EY2297" s="267"/>
      <c r="EZ2297" s="267"/>
      <c r="FA2297" s="267"/>
      <c r="FB2297" s="267"/>
      <c r="FC2297" s="267"/>
      <c r="FD2297" s="267"/>
      <c r="FE2297" s="267"/>
      <c r="FF2297" s="267"/>
      <c r="FG2297" s="267"/>
      <c r="FH2297" s="267"/>
      <c r="FI2297" s="267"/>
      <c r="FJ2297" s="267"/>
      <c r="FK2297" s="267"/>
      <c r="FL2297" s="267"/>
      <c r="FM2297" s="267"/>
      <c r="FN2297" s="267"/>
      <c r="FO2297" s="267"/>
      <c r="FP2297" s="267"/>
      <c r="FQ2297" s="267"/>
      <c r="FR2297" s="267"/>
      <c r="FS2297" s="267"/>
      <c r="FT2297" s="267"/>
      <c r="FU2297" s="267"/>
      <c r="FV2297" s="267"/>
      <c r="FW2297" s="267"/>
      <c r="FX2297" s="267"/>
      <c r="FY2297" s="267"/>
      <c r="FZ2297" s="267"/>
      <c r="GA2297" s="267"/>
      <c r="GB2297" s="267"/>
      <c r="GC2297" s="267"/>
      <c r="GD2297" s="267"/>
      <c r="GE2297" s="267"/>
      <c r="GF2297" s="267"/>
      <c r="GG2297" s="267"/>
      <c r="GH2297" s="267"/>
      <c r="GI2297" s="267"/>
      <c r="GJ2297" s="267"/>
      <c r="GK2297" s="267"/>
      <c r="GL2297" s="267"/>
      <c r="GM2297" s="267"/>
      <c r="GN2297" s="267"/>
      <c r="GO2297" s="267"/>
      <c r="GP2297" s="267"/>
      <c r="GQ2297" s="267"/>
      <c r="GR2297" s="267"/>
      <c r="GS2297" s="267"/>
      <c r="GT2297" s="267"/>
      <c r="GU2297" s="267"/>
      <c r="GV2297" s="267"/>
      <c r="GW2297" s="267"/>
      <c r="GX2297" s="267"/>
      <c r="GY2297" s="267"/>
      <c r="GZ2297" s="267"/>
      <c r="HA2297" s="267"/>
      <c r="HB2297" s="267"/>
      <c r="HC2297" s="267"/>
      <c r="HD2297" s="267"/>
      <c r="HE2297" s="267"/>
      <c r="HF2297" s="267"/>
      <c r="HG2297" s="267"/>
      <c r="HH2297" s="267"/>
      <c r="HI2297" s="267"/>
      <c r="HJ2297" s="267"/>
      <c r="HK2297" s="267"/>
      <c r="HL2297" s="267"/>
      <c r="HM2297" s="267"/>
      <c r="HN2297" s="267"/>
      <c r="HO2297" s="267"/>
      <c r="HP2297" s="267"/>
      <c r="HQ2297" s="267"/>
      <c r="HR2297" s="267"/>
      <c r="HS2297" s="267"/>
      <c r="HT2297" s="267"/>
      <c r="HU2297" s="267"/>
      <c r="HV2297" s="267"/>
      <c r="HW2297" s="267"/>
      <c r="HX2297" s="267"/>
      <c r="HY2297" s="267"/>
      <c r="HZ2297" s="267"/>
      <c r="IA2297" s="267"/>
      <c r="IB2297" s="267"/>
      <c r="IC2297" s="267"/>
      <c r="ID2297" s="267"/>
      <c r="IE2297" s="267"/>
      <c r="IF2297" s="267"/>
      <c r="IG2297" s="267"/>
      <c r="IH2297" s="267"/>
      <c r="II2297" s="267"/>
      <c r="IJ2297" s="267"/>
      <c r="IK2297" s="267"/>
      <c r="IL2297" s="267"/>
      <c r="IM2297" s="267"/>
      <c r="IN2297" s="267"/>
      <c r="IO2297" s="267"/>
      <c r="IP2297" s="267"/>
      <c r="IQ2297" s="267"/>
      <c r="IR2297" s="267"/>
      <c r="IS2297" s="267"/>
      <c r="IT2297" s="267"/>
      <c r="IU2297" s="267"/>
    </row>
    <row r="2298" spans="1:255" s="268" customFormat="1" ht="12.75">
      <c r="A2298" s="267"/>
      <c r="B2298" s="267"/>
      <c r="C2298" s="267"/>
      <c r="D2298" s="267"/>
      <c r="E2298" s="267"/>
      <c r="F2298" s="267"/>
      <c r="G2298" s="267"/>
      <c r="H2298" s="267"/>
      <c r="I2298" s="267"/>
      <c r="J2298" s="267"/>
      <c r="K2298" s="267"/>
      <c r="L2298" s="267"/>
      <c r="M2298" s="267"/>
      <c r="N2298" s="267"/>
      <c r="O2298" s="267"/>
      <c r="P2298" s="267"/>
      <c r="Q2298" s="267"/>
      <c r="R2298" s="267"/>
      <c r="S2298" s="267"/>
      <c r="T2298" s="267"/>
      <c r="U2298" s="267"/>
      <c r="V2298" s="267"/>
      <c r="W2298" s="267"/>
      <c r="X2298" s="267"/>
      <c r="Y2298" s="267"/>
      <c r="Z2298" s="267"/>
      <c r="AA2298" s="267"/>
      <c r="AB2298" s="267"/>
      <c r="AC2298" s="267"/>
      <c r="AD2298" s="267"/>
      <c r="AE2298" s="267"/>
      <c r="AF2298" s="267"/>
      <c r="AG2298" s="267"/>
      <c r="AH2298" s="267"/>
      <c r="AI2298" s="267"/>
      <c r="AJ2298" s="267"/>
      <c r="AK2298" s="267"/>
      <c r="AL2298" s="267"/>
      <c r="AM2298" s="267"/>
      <c r="AN2298" s="267"/>
      <c r="AO2298" s="267"/>
      <c r="AP2298" s="267"/>
      <c r="AQ2298" s="267"/>
      <c r="AR2298" s="267"/>
      <c r="AS2298" s="267"/>
      <c r="AT2298" s="267"/>
      <c r="AU2298" s="267"/>
      <c r="AV2298" s="267"/>
      <c r="AW2298" s="267"/>
      <c r="AX2298" s="267"/>
      <c r="AY2298" s="267"/>
      <c r="AZ2298" s="267"/>
      <c r="BA2298" s="267"/>
      <c r="BB2298" s="267"/>
      <c r="BC2298" s="267"/>
      <c r="BD2298" s="267"/>
      <c r="BE2298" s="267"/>
      <c r="BF2298" s="267"/>
      <c r="BG2298" s="267"/>
      <c r="BH2298" s="267"/>
      <c r="BI2298" s="267"/>
      <c r="BJ2298" s="267"/>
      <c r="BK2298" s="267"/>
      <c r="BL2298" s="267"/>
      <c r="BM2298" s="267"/>
      <c r="BN2298" s="267"/>
      <c r="BO2298" s="267"/>
      <c r="BP2298" s="267"/>
      <c r="BQ2298" s="267"/>
      <c r="BR2298" s="267"/>
      <c r="BS2298" s="267"/>
      <c r="BT2298" s="267"/>
      <c r="BU2298" s="267"/>
      <c r="BV2298" s="267"/>
      <c r="BW2298" s="267"/>
      <c r="BX2298" s="267"/>
      <c r="BY2298" s="267"/>
      <c r="BZ2298" s="267"/>
      <c r="CA2298" s="267"/>
      <c r="CB2298" s="267"/>
      <c r="CC2298" s="267"/>
      <c r="CD2298" s="267"/>
      <c r="CE2298" s="267"/>
      <c r="CF2298" s="267"/>
      <c r="CG2298" s="267"/>
      <c r="CH2298" s="267"/>
      <c r="CI2298" s="267"/>
      <c r="CJ2298" s="267"/>
      <c r="CK2298" s="267"/>
      <c r="CL2298" s="267"/>
      <c r="CM2298" s="267"/>
      <c r="CN2298" s="267"/>
      <c r="CO2298" s="267"/>
      <c r="CP2298" s="267"/>
      <c r="CQ2298" s="267"/>
      <c r="CR2298" s="267"/>
      <c r="CS2298" s="267"/>
      <c r="CT2298" s="267"/>
      <c r="CU2298" s="267"/>
      <c r="CV2298" s="267"/>
      <c r="CW2298" s="267"/>
      <c r="CX2298" s="267"/>
      <c r="CY2298" s="267"/>
      <c r="CZ2298" s="267"/>
      <c r="DA2298" s="267"/>
      <c r="DB2298" s="267"/>
      <c r="DC2298" s="267"/>
      <c r="DD2298" s="267"/>
      <c r="DE2298" s="267"/>
      <c r="DF2298" s="267"/>
      <c r="DG2298" s="267"/>
      <c r="DH2298" s="267"/>
      <c r="DI2298" s="267"/>
      <c r="DJ2298" s="267"/>
      <c r="DK2298" s="267"/>
      <c r="DL2298" s="267"/>
      <c r="DM2298" s="267"/>
      <c r="DN2298" s="267"/>
      <c r="DO2298" s="267"/>
      <c r="DP2298" s="267"/>
      <c r="DQ2298" s="267"/>
      <c r="DR2298" s="267"/>
      <c r="DS2298" s="267"/>
      <c r="DT2298" s="267"/>
      <c r="DU2298" s="267"/>
      <c r="DV2298" s="267"/>
      <c r="DW2298" s="267"/>
      <c r="DX2298" s="267"/>
      <c r="DY2298" s="267"/>
      <c r="DZ2298" s="267"/>
      <c r="EA2298" s="267"/>
      <c r="EB2298" s="267"/>
      <c r="EC2298" s="267"/>
      <c r="ED2298" s="267"/>
      <c r="EE2298" s="267"/>
      <c r="EF2298" s="267"/>
      <c r="EG2298" s="267"/>
      <c r="EH2298" s="267"/>
      <c r="EI2298" s="267"/>
      <c r="EJ2298" s="267"/>
      <c r="EK2298" s="267"/>
      <c r="EL2298" s="267"/>
      <c r="EM2298" s="267"/>
      <c r="EN2298" s="267"/>
      <c r="EO2298" s="267"/>
      <c r="EP2298" s="267"/>
      <c r="EQ2298" s="267"/>
      <c r="ER2298" s="267"/>
      <c r="ES2298" s="267"/>
      <c r="ET2298" s="267"/>
      <c r="EU2298" s="267"/>
      <c r="EV2298" s="267"/>
      <c r="EW2298" s="267"/>
      <c r="EX2298" s="267"/>
      <c r="EY2298" s="267"/>
      <c r="EZ2298" s="267"/>
      <c r="FA2298" s="267"/>
      <c r="FB2298" s="267"/>
      <c r="FC2298" s="267"/>
      <c r="FD2298" s="267"/>
      <c r="FE2298" s="267"/>
      <c r="FF2298" s="267"/>
      <c r="FG2298" s="267"/>
      <c r="FH2298" s="267"/>
      <c r="FI2298" s="267"/>
      <c r="FJ2298" s="267"/>
      <c r="FK2298" s="267"/>
      <c r="FL2298" s="267"/>
      <c r="FM2298" s="267"/>
      <c r="FN2298" s="267"/>
      <c r="FO2298" s="267"/>
      <c r="FP2298" s="267"/>
      <c r="FQ2298" s="267"/>
      <c r="FR2298" s="267"/>
      <c r="FS2298" s="267"/>
      <c r="FT2298" s="267"/>
      <c r="FU2298" s="267"/>
      <c r="FV2298" s="267"/>
      <c r="FW2298" s="267"/>
      <c r="FX2298" s="267"/>
      <c r="FY2298" s="267"/>
      <c r="FZ2298" s="267"/>
      <c r="GA2298" s="267"/>
      <c r="GB2298" s="267"/>
      <c r="GC2298" s="267"/>
      <c r="GD2298" s="267"/>
      <c r="GE2298" s="267"/>
      <c r="GF2298" s="267"/>
      <c r="GG2298" s="267"/>
      <c r="GH2298" s="267"/>
      <c r="GI2298" s="267"/>
      <c r="GJ2298" s="267"/>
      <c r="GK2298" s="267"/>
      <c r="GL2298" s="267"/>
      <c r="GM2298" s="267"/>
      <c r="GN2298" s="267"/>
      <c r="GO2298" s="267"/>
      <c r="GP2298" s="267"/>
      <c r="GQ2298" s="267"/>
      <c r="GR2298" s="267"/>
      <c r="GS2298" s="267"/>
      <c r="GT2298" s="267"/>
      <c r="GU2298" s="267"/>
      <c r="GV2298" s="267"/>
      <c r="GW2298" s="267"/>
      <c r="GX2298" s="267"/>
      <c r="GY2298" s="267"/>
      <c r="GZ2298" s="267"/>
      <c r="HA2298" s="267"/>
      <c r="HB2298" s="267"/>
      <c r="HC2298" s="267"/>
      <c r="HD2298" s="267"/>
      <c r="HE2298" s="267"/>
      <c r="HF2298" s="267"/>
      <c r="HG2298" s="267"/>
      <c r="HH2298" s="267"/>
      <c r="HI2298" s="267"/>
      <c r="HJ2298" s="267"/>
      <c r="HK2298" s="267"/>
      <c r="HL2298" s="267"/>
      <c r="HM2298" s="267"/>
      <c r="HN2298" s="267"/>
      <c r="HO2298" s="267"/>
      <c r="HP2298" s="267"/>
      <c r="HQ2298" s="267"/>
      <c r="HR2298" s="267"/>
      <c r="HS2298" s="267"/>
      <c r="HT2298" s="267"/>
      <c r="HU2298" s="267"/>
      <c r="HV2298" s="267"/>
      <c r="HW2298" s="267"/>
      <c r="HX2298" s="267"/>
      <c r="HY2298" s="267"/>
      <c r="HZ2298" s="267"/>
      <c r="IA2298" s="267"/>
      <c r="IB2298" s="267"/>
      <c r="IC2298" s="267"/>
      <c r="ID2298" s="267"/>
      <c r="IE2298" s="267"/>
      <c r="IF2298" s="267"/>
      <c r="IG2298" s="267"/>
      <c r="IH2298" s="267"/>
      <c r="II2298" s="267"/>
      <c r="IJ2298" s="267"/>
      <c r="IK2298" s="267"/>
      <c r="IL2298" s="267"/>
      <c r="IM2298" s="267"/>
      <c r="IN2298" s="267"/>
      <c r="IO2298" s="267"/>
      <c r="IP2298" s="267"/>
      <c r="IQ2298" s="267"/>
      <c r="IR2298" s="267"/>
      <c r="IS2298" s="267"/>
      <c r="IT2298" s="267"/>
      <c r="IU2298" s="267"/>
    </row>
    <row r="2299" spans="1:255" s="268" customFormat="1" ht="12.75">
      <c r="A2299" s="267"/>
      <c r="B2299" s="267"/>
      <c r="C2299" s="267"/>
      <c r="D2299" s="267"/>
      <c r="E2299" s="267"/>
      <c r="F2299" s="267"/>
      <c r="G2299" s="267"/>
      <c r="H2299" s="267"/>
      <c r="I2299" s="267"/>
      <c r="J2299" s="267"/>
      <c r="K2299" s="267"/>
      <c r="L2299" s="267"/>
      <c r="M2299" s="267"/>
      <c r="N2299" s="267"/>
      <c r="O2299" s="267"/>
      <c r="P2299" s="267"/>
      <c r="Q2299" s="267"/>
      <c r="R2299" s="267"/>
      <c r="S2299" s="267"/>
      <c r="T2299" s="267"/>
      <c r="U2299" s="267"/>
      <c r="V2299" s="267"/>
      <c r="W2299" s="267"/>
      <c r="X2299" s="267"/>
      <c r="Y2299" s="267"/>
      <c r="Z2299" s="267"/>
      <c r="AA2299" s="267"/>
      <c r="AB2299" s="267"/>
      <c r="AC2299" s="267"/>
      <c r="AD2299" s="267"/>
      <c r="AE2299" s="267"/>
      <c r="AF2299" s="267"/>
      <c r="AG2299" s="267"/>
      <c r="AH2299" s="267"/>
      <c r="AI2299" s="267"/>
      <c r="AJ2299" s="267"/>
      <c r="AK2299" s="267"/>
      <c r="AL2299" s="267"/>
      <c r="AM2299" s="267"/>
      <c r="AN2299" s="267"/>
      <c r="AO2299" s="267"/>
      <c r="AP2299" s="267"/>
      <c r="AQ2299" s="267"/>
      <c r="AR2299" s="267"/>
      <c r="AS2299" s="267"/>
      <c r="AT2299" s="267"/>
      <c r="AU2299" s="267"/>
      <c r="AV2299" s="267"/>
      <c r="AW2299" s="267"/>
      <c r="AX2299" s="267"/>
      <c r="AY2299" s="267"/>
      <c r="AZ2299" s="267"/>
      <c r="BA2299" s="267"/>
      <c r="BB2299" s="267"/>
      <c r="BC2299" s="267"/>
      <c r="BD2299" s="267"/>
      <c r="BE2299" s="267"/>
      <c r="BF2299" s="267"/>
      <c r="BG2299" s="267"/>
      <c r="BH2299" s="267"/>
      <c r="BI2299" s="267"/>
      <c r="BJ2299" s="267"/>
      <c r="BK2299" s="267"/>
      <c r="BL2299" s="267"/>
      <c r="BM2299" s="267"/>
      <c r="BN2299" s="267"/>
      <c r="BO2299" s="267"/>
      <c r="BP2299" s="267"/>
      <c r="BQ2299" s="267"/>
      <c r="BR2299" s="267"/>
      <c r="BS2299" s="267"/>
      <c r="BT2299" s="267"/>
      <c r="BU2299" s="267"/>
      <c r="BV2299" s="267"/>
      <c r="BW2299" s="267"/>
      <c r="BX2299" s="267"/>
      <c r="BY2299" s="267"/>
      <c r="BZ2299" s="267"/>
      <c r="CA2299" s="267"/>
      <c r="CB2299" s="267"/>
      <c r="CC2299" s="267"/>
      <c r="CD2299" s="267"/>
      <c r="CE2299" s="267"/>
      <c r="CF2299" s="267"/>
      <c r="CG2299" s="267"/>
      <c r="CH2299" s="267"/>
      <c r="CI2299" s="267"/>
      <c r="CJ2299" s="267"/>
      <c r="CK2299" s="267"/>
      <c r="CL2299" s="267"/>
      <c r="CM2299" s="267"/>
      <c r="CN2299" s="267"/>
      <c r="CO2299" s="267"/>
      <c r="CP2299" s="267"/>
      <c r="CQ2299" s="267"/>
      <c r="CR2299" s="267"/>
      <c r="CS2299" s="267"/>
      <c r="CT2299" s="267"/>
      <c r="CU2299" s="267"/>
      <c r="CV2299" s="267"/>
      <c r="CW2299" s="267"/>
      <c r="CX2299" s="267"/>
      <c r="CY2299" s="267"/>
      <c r="CZ2299" s="267"/>
      <c r="DA2299" s="267"/>
      <c r="DB2299" s="267"/>
      <c r="DC2299" s="267"/>
      <c r="DD2299" s="267"/>
      <c r="DE2299" s="267"/>
      <c r="DF2299" s="267"/>
      <c r="DG2299" s="267"/>
      <c r="DH2299" s="267"/>
      <c r="DI2299" s="267"/>
      <c r="DJ2299" s="267"/>
      <c r="DK2299" s="267"/>
      <c r="DL2299" s="267"/>
      <c r="DM2299" s="267"/>
      <c r="DN2299" s="267"/>
      <c r="DO2299" s="267"/>
      <c r="DP2299" s="267"/>
      <c r="DQ2299" s="267"/>
      <c r="DR2299" s="267"/>
      <c r="DS2299" s="267"/>
      <c r="DT2299" s="267"/>
      <c r="DU2299" s="267"/>
      <c r="DV2299" s="267"/>
      <c r="DW2299" s="267"/>
      <c r="DX2299" s="267"/>
      <c r="DY2299" s="267"/>
      <c r="DZ2299" s="267"/>
      <c r="EA2299" s="267"/>
      <c r="EB2299" s="267"/>
      <c r="EC2299" s="267"/>
      <c r="ED2299" s="267"/>
      <c r="EE2299" s="267"/>
      <c r="EF2299" s="267"/>
      <c r="EG2299" s="267"/>
      <c r="EH2299" s="267"/>
      <c r="EI2299" s="267"/>
      <c r="EJ2299" s="267"/>
      <c r="EK2299" s="267"/>
      <c r="EL2299" s="267"/>
      <c r="EM2299" s="267"/>
      <c r="EN2299" s="267"/>
      <c r="EO2299" s="267"/>
      <c r="EP2299" s="267"/>
      <c r="EQ2299" s="267"/>
      <c r="ER2299" s="267"/>
      <c r="ES2299" s="267"/>
      <c r="ET2299" s="267"/>
      <c r="EU2299" s="267"/>
      <c r="EV2299" s="267"/>
      <c r="EW2299" s="267"/>
      <c r="EX2299" s="267"/>
      <c r="EY2299" s="267"/>
      <c r="EZ2299" s="267"/>
      <c r="FA2299" s="267"/>
      <c r="FB2299" s="267"/>
      <c r="FC2299" s="267"/>
      <c r="FD2299" s="267"/>
      <c r="FE2299" s="267"/>
      <c r="FF2299" s="267"/>
      <c r="FG2299" s="267"/>
      <c r="FH2299" s="267"/>
      <c r="FI2299" s="267"/>
      <c r="FJ2299" s="267"/>
      <c r="FK2299" s="267"/>
      <c r="FL2299" s="267"/>
      <c r="FM2299" s="267"/>
      <c r="FN2299" s="267"/>
      <c r="FO2299" s="267"/>
      <c r="FP2299" s="267"/>
      <c r="FQ2299" s="267"/>
      <c r="FR2299" s="267"/>
      <c r="FS2299" s="267"/>
      <c r="FT2299" s="267"/>
      <c r="FU2299" s="267"/>
      <c r="FV2299" s="267"/>
      <c r="FW2299" s="267"/>
      <c r="FX2299" s="267"/>
      <c r="FY2299" s="267"/>
      <c r="FZ2299" s="267"/>
      <c r="GA2299" s="267"/>
      <c r="GB2299" s="267"/>
      <c r="GC2299" s="267"/>
      <c r="GD2299" s="267"/>
      <c r="GE2299" s="267"/>
      <c r="GF2299" s="267"/>
      <c r="GG2299" s="267"/>
      <c r="GH2299" s="267"/>
      <c r="GI2299" s="267"/>
      <c r="GJ2299" s="267"/>
      <c r="GK2299" s="267"/>
      <c r="GL2299" s="267"/>
      <c r="GM2299" s="267"/>
      <c r="GN2299" s="267"/>
      <c r="GO2299" s="267"/>
      <c r="GP2299" s="267"/>
      <c r="GQ2299" s="267"/>
      <c r="GR2299" s="267"/>
      <c r="GS2299" s="267"/>
      <c r="GT2299" s="267"/>
      <c r="GU2299" s="267"/>
      <c r="GV2299" s="267"/>
      <c r="GW2299" s="267"/>
      <c r="GX2299" s="267"/>
      <c r="GY2299" s="267"/>
      <c r="GZ2299" s="267"/>
      <c r="HA2299" s="267"/>
      <c r="HB2299" s="267"/>
      <c r="HC2299" s="267"/>
      <c r="HD2299" s="267"/>
      <c r="HE2299" s="267"/>
      <c r="HF2299" s="267"/>
      <c r="HG2299" s="267"/>
      <c r="HH2299" s="267"/>
      <c r="HI2299" s="267"/>
      <c r="HJ2299" s="267"/>
      <c r="HK2299" s="267"/>
      <c r="HL2299" s="267"/>
      <c r="HM2299" s="267"/>
      <c r="HN2299" s="267"/>
      <c r="HO2299" s="267"/>
      <c r="HP2299" s="267"/>
      <c r="HQ2299" s="267"/>
      <c r="HR2299" s="267"/>
      <c r="HS2299" s="267"/>
      <c r="HT2299" s="267"/>
      <c r="HU2299" s="267"/>
      <c r="HV2299" s="267"/>
      <c r="HW2299" s="267"/>
      <c r="HX2299" s="267"/>
      <c r="HY2299" s="267"/>
      <c r="HZ2299" s="267"/>
      <c r="IA2299" s="267"/>
      <c r="IB2299" s="267"/>
      <c r="IC2299" s="267"/>
      <c r="ID2299" s="267"/>
      <c r="IE2299" s="267"/>
      <c r="IF2299" s="267"/>
      <c r="IG2299" s="267"/>
      <c r="IH2299" s="267"/>
      <c r="II2299" s="267"/>
      <c r="IJ2299" s="267"/>
      <c r="IK2299" s="267"/>
      <c r="IL2299" s="267"/>
      <c r="IM2299" s="267"/>
      <c r="IN2299" s="267"/>
      <c r="IO2299" s="267"/>
      <c r="IP2299" s="267"/>
      <c r="IQ2299" s="267"/>
      <c r="IR2299" s="267"/>
      <c r="IS2299" s="267"/>
      <c r="IT2299" s="267"/>
      <c r="IU2299" s="267"/>
    </row>
    <row r="2300" spans="1:255" s="268" customFormat="1" ht="12.75">
      <c r="A2300" s="267"/>
      <c r="B2300" s="267"/>
      <c r="C2300" s="267"/>
      <c r="D2300" s="267"/>
      <c r="E2300" s="267"/>
      <c r="F2300" s="267"/>
      <c r="G2300" s="267"/>
      <c r="H2300" s="267"/>
      <c r="I2300" s="267"/>
      <c r="J2300" s="267"/>
      <c r="K2300" s="267"/>
      <c r="L2300" s="267"/>
      <c r="M2300" s="267"/>
      <c r="N2300" s="267"/>
      <c r="O2300" s="267"/>
      <c r="P2300" s="267"/>
      <c r="Q2300" s="267"/>
      <c r="R2300" s="267"/>
      <c r="S2300" s="267"/>
      <c r="T2300" s="267"/>
      <c r="U2300" s="267"/>
      <c r="V2300" s="267"/>
      <c r="W2300" s="267"/>
      <c r="X2300" s="267"/>
      <c r="Y2300" s="267"/>
      <c r="Z2300" s="267"/>
      <c r="AA2300" s="267"/>
      <c r="AB2300" s="267"/>
      <c r="AC2300" s="267"/>
      <c r="AD2300" s="267"/>
      <c r="AE2300" s="267"/>
      <c r="AF2300" s="267"/>
      <c r="AG2300" s="267"/>
      <c r="AH2300" s="267"/>
      <c r="AI2300" s="267"/>
      <c r="AJ2300" s="267"/>
      <c r="AK2300" s="267"/>
      <c r="AL2300" s="267"/>
      <c r="AM2300" s="267"/>
      <c r="AN2300" s="267"/>
      <c r="AO2300" s="267"/>
      <c r="AP2300" s="267"/>
      <c r="AQ2300" s="267"/>
      <c r="AR2300" s="267"/>
      <c r="AS2300" s="267"/>
      <c r="AT2300" s="267"/>
      <c r="AU2300" s="267"/>
      <c r="AV2300" s="267"/>
      <c r="AW2300" s="267"/>
      <c r="AX2300" s="267"/>
      <c r="AY2300" s="267"/>
      <c r="AZ2300" s="267"/>
      <c r="BA2300" s="267"/>
      <c r="BB2300" s="267"/>
      <c r="BC2300" s="267"/>
      <c r="BD2300" s="267"/>
      <c r="BE2300" s="267"/>
      <c r="BF2300" s="267"/>
      <c r="BG2300" s="267"/>
      <c r="BH2300" s="267"/>
      <c r="BI2300" s="267"/>
      <c r="BJ2300" s="267"/>
      <c r="BK2300" s="267"/>
      <c r="BL2300" s="267"/>
      <c r="BM2300" s="267"/>
      <c r="BN2300" s="267"/>
      <c r="BO2300" s="267"/>
      <c r="BP2300" s="267"/>
      <c r="BQ2300" s="267"/>
      <c r="BR2300" s="267"/>
      <c r="BS2300" s="267"/>
      <c r="BT2300" s="267"/>
      <c r="BU2300" s="267"/>
      <c r="BV2300" s="267"/>
      <c r="BW2300" s="267"/>
      <c r="BX2300" s="267"/>
      <c r="BY2300" s="267"/>
      <c r="BZ2300" s="267"/>
      <c r="CA2300" s="267"/>
      <c r="CB2300" s="267"/>
      <c r="CC2300" s="267"/>
      <c r="CD2300" s="267"/>
      <c r="CE2300" s="267"/>
      <c r="CF2300" s="267"/>
      <c r="CG2300" s="267"/>
      <c r="CH2300" s="267"/>
      <c r="CI2300" s="267"/>
      <c r="CJ2300" s="267"/>
      <c r="CK2300" s="267"/>
      <c r="CL2300" s="267"/>
      <c r="CM2300" s="267"/>
      <c r="CN2300" s="267"/>
      <c r="CO2300" s="267"/>
      <c r="CP2300" s="267"/>
      <c r="CQ2300" s="267"/>
      <c r="CR2300" s="267"/>
      <c r="CS2300" s="267"/>
      <c r="CT2300" s="267"/>
      <c r="CU2300" s="267"/>
      <c r="CV2300" s="267"/>
      <c r="CW2300" s="267"/>
      <c r="CX2300" s="267"/>
      <c r="CY2300" s="267"/>
      <c r="CZ2300" s="267"/>
      <c r="DA2300" s="267"/>
      <c r="DB2300" s="267"/>
      <c r="DC2300" s="267"/>
      <c r="DD2300" s="267"/>
      <c r="DE2300" s="267"/>
      <c r="DF2300" s="267"/>
      <c r="DG2300" s="267"/>
      <c r="DH2300" s="267"/>
      <c r="DI2300" s="267"/>
      <c r="DJ2300" s="267"/>
      <c r="DK2300" s="267"/>
      <c r="DL2300" s="267"/>
      <c r="DM2300" s="267"/>
      <c r="DN2300" s="267"/>
      <c r="DO2300" s="267"/>
      <c r="DP2300" s="267"/>
      <c r="DQ2300" s="267"/>
      <c r="DR2300" s="267"/>
      <c r="DS2300" s="267"/>
      <c r="DT2300" s="267"/>
      <c r="DU2300" s="267"/>
      <c r="DV2300" s="267"/>
      <c r="DW2300" s="267"/>
      <c r="DX2300" s="267"/>
      <c r="DY2300" s="267"/>
      <c r="DZ2300" s="267"/>
      <c r="EA2300" s="267"/>
      <c r="EB2300" s="267"/>
      <c r="EC2300" s="267"/>
      <c r="ED2300" s="267"/>
      <c r="EE2300" s="267"/>
      <c r="EF2300" s="267"/>
      <c r="EG2300" s="267"/>
      <c r="EH2300" s="267"/>
      <c r="EI2300" s="267"/>
      <c r="EJ2300" s="267"/>
      <c r="EK2300" s="267"/>
      <c r="EL2300" s="267"/>
      <c r="EM2300" s="267"/>
      <c r="EN2300" s="267"/>
      <c r="EO2300" s="267"/>
      <c r="EP2300" s="267"/>
      <c r="EQ2300" s="267"/>
      <c r="ER2300" s="267"/>
      <c r="ES2300" s="267"/>
      <c r="ET2300" s="267"/>
      <c r="EU2300" s="267"/>
      <c r="EV2300" s="267"/>
      <c r="EW2300" s="267"/>
      <c r="EX2300" s="267"/>
      <c r="EY2300" s="267"/>
      <c r="EZ2300" s="267"/>
      <c r="FA2300" s="267"/>
      <c r="FB2300" s="267"/>
      <c r="FC2300" s="267"/>
      <c r="FD2300" s="267"/>
      <c r="FE2300" s="267"/>
      <c r="FF2300" s="267"/>
      <c r="FG2300" s="267"/>
      <c r="FH2300" s="267"/>
      <c r="FI2300" s="267"/>
      <c r="FJ2300" s="267"/>
      <c r="FK2300" s="267"/>
      <c r="FL2300" s="267"/>
      <c r="FM2300" s="267"/>
      <c r="FN2300" s="267"/>
      <c r="FO2300" s="267"/>
      <c r="FP2300" s="267"/>
      <c r="FQ2300" s="267"/>
      <c r="FR2300" s="267"/>
      <c r="FS2300" s="267"/>
      <c r="FT2300" s="267"/>
      <c r="FU2300" s="267"/>
      <c r="FV2300" s="267"/>
      <c r="FW2300" s="267"/>
      <c r="FX2300" s="267"/>
      <c r="FY2300" s="267"/>
      <c r="FZ2300" s="267"/>
      <c r="GA2300" s="267"/>
      <c r="GB2300" s="267"/>
      <c r="GC2300" s="267"/>
      <c r="GD2300" s="267"/>
      <c r="GE2300" s="267"/>
      <c r="GF2300" s="267"/>
      <c r="GG2300" s="267"/>
      <c r="GH2300" s="267"/>
      <c r="GI2300" s="267"/>
      <c r="GJ2300" s="267"/>
      <c r="GK2300" s="267"/>
      <c r="GL2300" s="267"/>
      <c r="GM2300" s="267"/>
      <c r="GN2300" s="267"/>
      <c r="GO2300" s="267"/>
      <c r="GP2300" s="267"/>
      <c r="GQ2300" s="267"/>
      <c r="GR2300" s="267"/>
      <c r="GS2300" s="267"/>
      <c r="GT2300" s="267"/>
      <c r="GU2300" s="267"/>
      <c r="GV2300" s="267"/>
      <c r="GW2300" s="267"/>
      <c r="GX2300" s="267"/>
      <c r="GY2300" s="267"/>
      <c r="GZ2300" s="267"/>
      <c r="HA2300" s="267"/>
      <c r="HB2300" s="267"/>
      <c r="HC2300" s="267"/>
      <c r="HD2300" s="267"/>
      <c r="HE2300" s="267"/>
      <c r="HF2300" s="267"/>
      <c r="HG2300" s="267"/>
      <c r="HH2300" s="267"/>
      <c r="HI2300" s="267"/>
      <c r="HJ2300" s="267"/>
      <c r="HK2300" s="267"/>
      <c r="HL2300" s="267"/>
      <c r="HM2300" s="267"/>
      <c r="HN2300" s="267"/>
      <c r="HO2300" s="267"/>
      <c r="HP2300" s="267"/>
      <c r="HQ2300" s="267"/>
      <c r="HR2300" s="267"/>
      <c r="HS2300" s="267"/>
      <c r="HT2300" s="267"/>
      <c r="HU2300" s="267"/>
      <c r="HV2300" s="267"/>
      <c r="HW2300" s="267"/>
      <c r="HX2300" s="267"/>
      <c r="HY2300" s="267"/>
      <c r="HZ2300" s="267"/>
      <c r="IA2300" s="267"/>
      <c r="IB2300" s="267"/>
      <c r="IC2300" s="267"/>
      <c r="ID2300" s="267"/>
      <c r="IE2300" s="267"/>
      <c r="IF2300" s="267"/>
      <c r="IG2300" s="267"/>
      <c r="IH2300" s="267"/>
      <c r="II2300" s="267"/>
      <c r="IJ2300" s="267"/>
      <c r="IK2300" s="267"/>
      <c r="IL2300" s="267"/>
      <c r="IM2300" s="267"/>
      <c r="IN2300" s="267"/>
      <c r="IO2300" s="267"/>
      <c r="IP2300" s="267"/>
      <c r="IQ2300" s="267"/>
      <c r="IR2300" s="267"/>
      <c r="IS2300" s="267"/>
      <c r="IT2300" s="267"/>
      <c r="IU2300" s="267"/>
    </row>
    <row r="2301" spans="1:255" s="268" customFormat="1" ht="12.75">
      <c r="A2301" s="267"/>
      <c r="B2301" s="267"/>
      <c r="C2301" s="267"/>
      <c r="D2301" s="267"/>
      <c r="E2301" s="267"/>
      <c r="F2301" s="267"/>
      <c r="G2301" s="267"/>
      <c r="H2301" s="267"/>
      <c r="I2301" s="267"/>
      <c r="J2301" s="267"/>
      <c r="K2301" s="267"/>
      <c r="L2301" s="267"/>
      <c r="M2301" s="267"/>
      <c r="N2301" s="267"/>
      <c r="O2301" s="267"/>
      <c r="P2301" s="267"/>
      <c r="Q2301" s="267"/>
      <c r="R2301" s="267"/>
      <c r="S2301" s="267"/>
      <c r="T2301" s="267"/>
      <c r="U2301" s="267"/>
      <c r="V2301" s="267"/>
      <c r="W2301" s="267"/>
      <c r="X2301" s="267"/>
      <c r="Y2301" s="267"/>
      <c r="Z2301" s="267"/>
      <c r="AA2301" s="267"/>
      <c r="AB2301" s="267"/>
      <c r="AC2301" s="267"/>
      <c r="AD2301" s="267"/>
      <c r="AE2301" s="267"/>
      <c r="AF2301" s="267"/>
      <c r="AG2301" s="267"/>
      <c r="AH2301" s="267"/>
      <c r="AI2301" s="267"/>
      <c r="AJ2301" s="267"/>
      <c r="AK2301" s="267"/>
      <c r="AL2301" s="267"/>
      <c r="AM2301" s="267"/>
      <c r="AN2301" s="267"/>
      <c r="AO2301" s="267"/>
      <c r="AP2301" s="267"/>
      <c r="AQ2301" s="267"/>
      <c r="AR2301" s="267"/>
      <c r="AS2301" s="267"/>
      <c r="AT2301" s="267"/>
      <c r="AU2301" s="267"/>
      <c r="AV2301" s="267"/>
      <c r="AW2301" s="267"/>
      <c r="AX2301" s="267"/>
      <c r="AY2301" s="267"/>
      <c r="AZ2301" s="267"/>
      <c r="BA2301" s="267"/>
      <c r="BB2301" s="267"/>
      <c r="BC2301" s="267"/>
      <c r="BD2301" s="267"/>
      <c r="BE2301" s="267"/>
      <c r="BF2301" s="267"/>
      <c r="BG2301" s="267"/>
      <c r="BH2301" s="267"/>
      <c r="BI2301" s="267"/>
      <c r="BJ2301" s="267"/>
      <c r="BK2301" s="267"/>
      <c r="BL2301" s="267"/>
      <c r="BM2301" s="267"/>
      <c r="BN2301" s="267"/>
      <c r="BO2301" s="267"/>
      <c r="BP2301" s="267"/>
      <c r="BQ2301" s="267"/>
      <c r="BR2301" s="267"/>
      <c r="BS2301" s="267"/>
      <c r="BT2301" s="267"/>
      <c r="BU2301" s="267"/>
      <c r="BV2301" s="267"/>
      <c r="BW2301" s="267"/>
      <c r="BX2301" s="267"/>
      <c r="BY2301" s="267"/>
      <c r="BZ2301" s="267"/>
      <c r="CA2301" s="267"/>
      <c r="CB2301" s="267"/>
      <c r="CC2301" s="267"/>
      <c r="CD2301" s="267"/>
      <c r="CE2301" s="267"/>
      <c r="CF2301" s="267"/>
      <c r="CG2301" s="267"/>
      <c r="CH2301" s="267"/>
      <c r="CI2301" s="267"/>
      <c r="CJ2301" s="267"/>
      <c r="CK2301" s="267"/>
      <c r="CL2301" s="267"/>
      <c r="CM2301" s="267"/>
      <c r="CN2301" s="267"/>
      <c r="CO2301" s="267"/>
      <c r="CP2301" s="267"/>
      <c r="CQ2301" s="267"/>
      <c r="CR2301" s="267"/>
      <c r="CS2301" s="267"/>
      <c r="CT2301" s="267"/>
      <c r="CU2301" s="267"/>
      <c r="CV2301" s="267"/>
      <c r="CW2301" s="267"/>
      <c r="CX2301" s="267"/>
      <c r="CY2301" s="267"/>
      <c r="CZ2301" s="267"/>
      <c r="DA2301" s="267"/>
      <c r="DB2301" s="267"/>
      <c r="DC2301" s="267"/>
      <c r="DD2301" s="267"/>
      <c r="DE2301" s="267"/>
      <c r="DF2301" s="267"/>
      <c r="DG2301" s="267"/>
      <c r="DH2301" s="267"/>
      <c r="DI2301" s="267"/>
      <c r="DJ2301" s="267"/>
      <c r="DK2301" s="267"/>
      <c r="DL2301" s="267"/>
      <c r="DM2301" s="267"/>
      <c r="DN2301" s="267"/>
      <c r="DO2301" s="267"/>
      <c r="DP2301" s="267"/>
      <c r="DQ2301" s="267"/>
      <c r="DR2301" s="267"/>
      <c r="DS2301" s="267"/>
      <c r="DT2301" s="267"/>
      <c r="DU2301" s="267"/>
      <c r="DV2301" s="267"/>
      <c r="DW2301" s="267"/>
      <c r="DX2301" s="267"/>
      <c r="DY2301" s="267"/>
      <c r="DZ2301" s="267"/>
      <c r="EA2301" s="267"/>
      <c r="EB2301" s="267"/>
      <c r="EC2301" s="267"/>
      <c r="ED2301" s="267"/>
      <c r="EE2301" s="267"/>
      <c r="EF2301" s="267"/>
      <c r="EG2301" s="267"/>
      <c r="EH2301" s="267"/>
      <c r="EI2301" s="267"/>
      <c r="EJ2301" s="267"/>
      <c r="EK2301" s="267"/>
      <c r="EL2301" s="267"/>
      <c r="EM2301" s="267"/>
      <c r="EN2301" s="267"/>
      <c r="EO2301" s="267"/>
      <c r="EP2301" s="267"/>
      <c r="EQ2301" s="267"/>
      <c r="ER2301" s="267"/>
      <c r="ES2301" s="267"/>
      <c r="ET2301" s="267"/>
      <c r="EU2301" s="267"/>
      <c r="EV2301" s="267"/>
      <c r="EW2301" s="267"/>
      <c r="EX2301" s="267"/>
      <c r="EY2301" s="267"/>
      <c r="EZ2301" s="267"/>
      <c r="FA2301" s="267"/>
      <c r="FB2301" s="267"/>
      <c r="FC2301" s="267"/>
      <c r="FD2301" s="267"/>
      <c r="FE2301" s="267"/>
      <c r="FF2301" s="267"/>
      <c r="FG2301" s="267"/>
      <c r="FH2301" s="267"/>
      <c r="FI2301" s="267"/>
      <c r="FJ2301" s="267"/>
      <c r="FK2301" s="267"/>
      <c r="FL2301" s="267"/>
      <c r="FM2301" s="267"/>
      <c r="FN2301" s="267"/>
      <c r="FO2301" s="267"/>
      <c r="FP2301" s="267"/>
      <c r="FQ2301" s="267"/>
      <c r="FR2301" s="267"/>
      <c r="FS2301" s="267"/>
      <c r="FT2301" s="267"/>
      <c r="FU2301" s="267"/>
      <c r="FV2301" s="267"/>
      <c r="FW2301" s="267"/>
      <c r="FX2301" s="267"/>
      <c r="FY2301" s="267"/>
      <c r="FZ2301" s="267"/>
      <c r="GA2301" s="267"/>
      <c r="GB2301" s="267"/>
      <c r="GC2301" s="267"/>
      <c r="GD2301" s="267"/>
      <c r="GE2301" s="267"/>
      <c r="GF2301" s="267"/>
      <c r="GG2301" s="267"/>
      <c r="GH2301" s="267"/>
      <c r="GI2301" s="267"/>
      <c r="GJ2301" s="267"/>
      <c r="GK2301" s="267"/>
      <c r="GL2301" s="267"/>
      <c r="GM2301" s="267"/>
      <c r="GN2301" s="267"/>
      <c r="GO2301" s="267"/>
      <c r="GP2301" s="267"/>
      <c r="GQ2301" s="267"/>
      <c r="GR2301" s="267"/>
      <c r="GS2301" s="267"/>
      <c r="GT2301" s="267"/>
      <c r="GU2301" s="267"/>
      <c r="GV2301" s="267"/>
      <c r="GW2301" s="267"/>
      <c r="GX2301" s="267"/>
      <c r="GY2301" s="267"/>
      <c r="GZ2301" s="267"/>
      <c r="HA2301" s="267"/>
      <c r="HB2301" s="267"/>
      <c r="HC2301" s="267"/>
      <c r="HD2301" s="267"/>
      <c r="HE2301" s="267"/>
      <c r="HF2301" s="267"/>
      <c r="HG2301" s="267"/>
      <c r="HH2301" s="267"/>
      <c r="HI2301" s="267"/>
      <c r="HJ2301" s="267"/>
      <c r="HK2301" s="267"/>
      <c r="HL2301" s="267"/>
      <c r="HM2301" s="267"/>
      <c r="HN2301" s="267"/>
      <c r="HO2301" s="267"/>
      <c r="HP2301" s="267"/>
      <c r="HQ2301" s="267"/>
      <c r="HR2301" s="267"/>
      <c r="HS2301" s="267"/>
      <c r="HT2301" s="267"/>
      <c r="HU2301" s="267"/>
      <c r="HV2301" s="267"/>
      <c r="HW2301" s="267"/>
      <c r="HX2301" s="267"/>
      <c r="HY2301" s="267"/>
      <c r="HZ2301" s="267"/>
      <c r="IA2301" s="267"/>
      <c r="IB2301" s="267"/>
      <c r="IC2301" s="267"/>
      <c r="ID2301" s="267"/>
      <c r="IE2301" s="267"/>
      <c r="IF2301" s="267"/>
      <c r="IG2301" s="267"/>
      <c r="IH2301" s="267"/>
      <c r="II2301" s="267"/>
      <c r="IJ2301" s="267"/>
      <c r="IK2301" s="267"/>
      <c r="IL2301" s="267"/>
      <c r="IM2301" s="267"/>
      <c r="IN2301" s="267"/>
      <c r="IO2301" s="267"/>
      <c r="IP2301" s="267"/>
      <c r="IQ2301" s="267"/>
      <c r="IR2301" s="267"/>
      <c r="IS2301" s="267"/>
      <c r="IT2301" s="267"/>
      <c r="IU2301" s="267"/>
    </row>
    <row r="2302" spans="1:255" s="268" customFormat="1" ht="12.75">
      <c r="A2302" s="267"/>
      <c r="B2302" s="267"/>
      <c r="C2302" s="267"/>
      <c r="D2302" s="267"/>
      <c r="E2302" s="267"/>
      <c r="F2302" s="267"/>
      <c r="G2302" s="267"/>
      <c r="H2302" s="267"/>
      <c r="I2302" s="267"/>
      <c r="J2302" s="267"/>
      <c r="K2302" s="267"/>
      <c r="L2302" s="267"/>
      <c r="M2302" s="267"/>
      <c r="N2302" s="267"/>
      <c r="O2302" s="267"/>
      <c r="P2302" s="267"/>
      <c r="Q2302" s="267"/>
      <c r="R2302" s="267"/>
      <c r="S2302" s="267"/>
      <c r="T2302" s="267"/>
      <c r="U2302" s="267"/>
      <c r="V2302" s="267"/>
      <c r="W2302" s="267"/>
      <c r="X2302" s="267"/>
      <c r="Y2302" s="267"/>
      <c r="Z2302" s="267"/>
      <c r="AA2302" s="267"/>
      <c r="AB2302" s="267"/>
      <c r="AC2302" s="267"/>
      <c r="AD2302" s="267"/>
      <c r="AE2302" s="267"/>
      <c r="AF2302" s="267"/>
      <c r="AG2302" s="267"/>
      <c r="AH2302" s="267"/>
      <c r="AI2302" s="267"/>
      <c r="AJ2302" s="267"/>
      <c r="AK2302" s="267"/>
      <c r="AL2302" s="267"/>
      <c r="AM2302" s="267"/>
      <c r="AN2302" s="267"/>
      <c r="AO2302" s="267"/>
      <c r="AP2302" s="267"/>
      <c r="AQ2302" s="267"/>
      <c r="AR2302" s="267"/>
      <c r="AS2302" s="267"/>
      <c r="AT2302" s="267"/>
      <c r="AU2302" s="267"/>
      <c r="AV2302" s="267"/>
      <c r="AW2302" s="267"/>
      <c r="AX2302" s="267"/>
      <c r="AY2302" s="267"/>
      <c r="AZ2302" s="267"/>
      <c r="BA2302" s="267"/>
      <c r="BB2302" s="267"/>
      <c r="BC2302" s="267"/>
      <c r="BD2302" s="267"/>
      <c r="BE2302" s="267"/>
      <c r="BF2302" s="267"/>
      <c r="BG2302" s="267"/>
      <c r="BH2302" s="267"/>
      <c r="BI2302" s="267"/>
      <c r="BJ2302" s="267"/>
      <c r="BK2302" s="267"/>
      <c r="BL2302" s="267"/>
      <c r="BM2302" s="267"/>
      <c r="BN2302" s="267"/>
      <c r="BO2302" s="267"/>
      <c r="BP2302" s="267"/>
      <c r="BQ2302" s="267"/>
      <c r="BR2302" s="267"/>
      <c r="BS2302" s="267"/>
      <c r="BT2302" s="267"/>
      <c r="BU2302" s="267"/>
      <c r="BV2302" s="267"/>
      <c r="BW2302" s="267"/>
      <c r="BX2302" s="267"/>
      <c r="BY2302" s="267"/>
      <c r="BZ2302" s="267"/>
      <c r="CA2302" s="267"/>
      <c r="CB2302" s="267"/>
      <c r="CC2302" s="267"/>
      <c r="CD2302" s="267"/>
      <c r="CE2302" s="267"/>
      <c r="CF2302" s="267"/>
      <c r="CG2302" s="267"/>
      <c r="CH2302" s="267"/>
      <c r="CI2302" s="267"/>
      <c r="CJ2302" s="267"/>
      <c r="CK2302" s="267"/>
      <c r="CL2302" s="267"/>
      <c r="CM2302" s="267"/>
      <c r="CN2302" s="267"/>
      <c r="CO2302" s="267"/>
      <c r="CP2302" s="267"/>
      <c r="CQ2302" s="267"/>
      <c r="CR2302" s="267"/>
      <c r="CS2302" s="267"/>
      <c r="CT2302" s="267"/>
      <c r="CU2302" s="267"/>
      <c r="CV2302" s="267"/>
      <c r="CW2302" s="267"/>
      <c r="CX2302" s="267"/>
      <c r="CY2302" s="267"/>
      <c r="CZ2302" s="267"/>
      <c r="DA2302" s="267"/>
      <c r="DB2302" s="267"/>
      <c r="DC2302" s="267"/>
      <c r="DD2302" s="267"/>
      <c r="DE2302" s="267"/>
      <c r="DF2302" s="267"/>
      <c r="DG2302" s="267"/>
      <c r="DH2302" s="267"/>
      <c r="DI2302" s="267"/>
      <c r="DJ2302" s="267"/>
      <c r="DK2302" s="267"/>
      <c r="DL2302" s="267"/>
      <c r="DM2302" s="267"/>
      <c r="DN2302" s="267"/>
      <c r="DO2302" s="267"/>
      <c r="DP2302" s="267"/>
      <c r="DQ2302" s="267"/>
      <c r="DR2302" s="267"/>
      <c r="DS2302" s="267"/>
      <c r="DT2302" s="267"/>
      <c r="DU2302" s="267"/>
      <c r="DV2302" s="267"/>
      <c r="DW2302" s="267"/>
      <c r="DX2302" s="267"/>
      <c r="DY2302" s="267"/>
      <c r="DZ2302" s="267"/>
      <c r="EA2302" s="267"/>
      <c r="EB2302" s="267"/>
      <c r="EC2302" s="267"/>
      <c r="ED2302" s="267"/>
      <c r="EE2302" s="267"/>
      <c r="EF2302" s="267"/>
      <c r="EG2302" s="267"/>
      <c r="EH2302" s="267"/>
      <c r="EI2302" s="267"/>
      <c r="EJ2302" s="267"/>
      <c r="EK2302" s="267"/>
      <c r="EL2302" s="267"/>
      <c r="EM2302" s="267"/>
      <c r="EN2302" s="267"/>
      <c r="EO2302" s="267"/>
      <c r="EP2302" s="267"/>
      <c r="EQ2302" s="267"/>
      <c r="ER2302" s="267"/>
      <c r="ES2302" s="267"/>
      <c r="ET2302" s="267"/>
      <c r="EU2302" s="267"/>
      <c r="EV2302" s="267"/>
      <c r="EW2302" s="267"/>
      <c r="EX2302" s="267"/>
      <c r="EY2302" s="267"/>
      <c r="EZ2302" s="267"/>
      <c r="FA2302" s="267"/>
      <c r="FB2302" s="267"/>
      <c r="FC2302" s="267"/>
      <c r="FD2302" s="267"/>
      <c r="FE2302" s="267"/>
      <c r="FF2302" s="267"/>
      <c r="FG2302" s="267"/>
      <c r="FH2302" s="267"/>
      <c r="FI2302" s="267"/>
      <c r="FJ2302" s="267"/>
      <c r="FK2302" s="267"/>
      <c r="FL2302" s="267"/>
      <c r="FM2302" s="267"/>
      <c r="FN2302" s="267"/>
      <c r="FO2302" s="267"/>
      <c r="FP2302" s="267"/>
      <c r="FQ2302" s="267"/>
      <c r="FR2302" s="267"/>
      <c r="FS2302" s="267"/>
      <c r="FT2302" s="267"/>
      <c r="FU2302" s="267"/>
      <c r="FV2302" s="267"/>
      <c r="FW2302" s="267"/>
      <c r="FX2302" s="267"/>
      <c r="FY2302" s="267"/>
      <c r="FZ2302" s="267"/>
      <c r="GA2302" s="267"/>
      <c r="GB2302" s="267"/>
      <c r="GC2302" s="267"/>
      <c r="GD2302" s="267"/>
      <c r="GE2302" s="267"/>
      <c r="GF2302" s="267"/>
      <c r="GG2302" s="267"/>
      <c r="GH2302" s="267"/>
      <c r="GI2302" s="267"/>
      <c r="GJ2302" s="267"/>
      <c r="GK2302" s="267"/>
      <c r="GL2302" s="267"/>
      <c r="GM2302" s="267"/>
      <c r="GN2302" s="267"/>
      <c r="GO2302" s="267"/>
      <c r="GP2302" s="267"/>
      <c r="GQ2302" s="267"/>
      <c r="GR2302" s="267"/>
      <c r="GS2302" s="267"/>
      <c r="GT2302" s="267"/>
      <c r="GU2302" s="267"/>
      <c r="GV2302" s="267"/>
      <c r="GW2302" s="267"/>
      <c r="GX2302" s="267"/>
      <c r="GY2302" s="267"/>
      <c r="GZ2302" s="267"/>
      <c r="HA2302" s="267"/>
      <c r="HB2302" s="267"/>
      <c r="HC2302" s="267"/>
      <c r="HD2302" s="267"/>
      <c r="HE2302" s="267"/>
      <c r="HF2302" s="267"/>
      <c r="HG2302" s="267"/>
      <c r="HH2302" s="267"/>
      <c r="HI2302" s="267"/>
      <c r="HJ2302" s="267"/>
      <c r="HK2302" s="267"/>
      <c r="HL2302" s="267"/>
      <c r="HM2302" s="267"/>
      <c r="HN2302" s="267"/>
      <c r="HO2302" s="267"/>
      <c r="HP2302" s="267"/>
      <c r="HQ2302" s="267"/>
      <c r="HR2302" s="267"/>
      <c r="HS2302" s="267"/>
      <c r="HT2302" s="267"/>
      <c r="HU2302" s="267"/>
      <c r="HV2302" s="267"/>
      <c r="HW2302" s="267"/>
      <c r="HX2302" s="267"/>
      <c r="HY2302" s="267"/>
      <c r="HZ2302" s="267"/>
      <c r="IA2302" s="267"/>
      <c r="IB2302" s="267"/>
      <c r="IC2302" s="267"/>
      <c r="ID2302" s="267"/>
      <c r="IE2302" s="267"/>
      <c r="IF2302" s="267"/>
      <c r="IG2302" s="267"/>
      <c r="IH2302" s="267"/>
      <c r="II2302" s="267"/>
      <c r="IJ2302" s="267"/>
      <c r="IK2302" s="267"/>
      <c r="IL2302" s="267"/>
      <c r="IM2302" s="267"/>
      <c r="IN2302" s="267"/>
      <c r="IO2302" s="267"/>
      <c r="IP2302" s="267"/>
      <c r="IQ2302" s="267"/>
      <c r="IR2302" s="267"/>
      <c r="IS2302" s="267"/>
      <c r="IT2302" s="267"/>
      <c r="IU2302" s="267"/>
    </row>
    <row r="2303" spans="1:255" s="268" customFormat="1" ht="12.75">
      <c r="A2303" s="267"/>
      <c r="B2303" s="267"/>
      <c r="C2303" s="267"/>
      <c r="D2303" s="267"/>
      <c r="E2303" s="267"/>
      <c r="F2303" s="267"/>
      <c r="G2303" s="267"/>
      <c r="H2303" s="267"/>
      <c r="I2303" s="267"/>
      <c r="J2303" s="267"/>
      <c r="K2303" s="267"/>
      <c r="L2303" s="267"/>
      <c r="M2303" s="267"/>
      <c r="N2303" s="267"/>
      <c r="O2303" s="267"/>
      <c r="P2303" s="267"/>
      <c r="Q2303" s="267"/>
      <c r="R2303" s="267"/>
      <c r="S2303" s="267"/>
      <c r="T2303" s="267"/>
      <c r="U2303" s="267"/>
      <c r="V2303" s="267"/>
      <c r="W2303" s="267"/>
      <c r="X2303" s="267"/>
      <c r="Y2303" s="267"/>
      <c r="Z2303" s="267"/>
      <c r="AA2303" s="267"/>
      <c r="AB2303" s="267"/>
      <c r="AC2303" s="267"/>
      <c r="AD2303" s="267"/>
      <c r="AE2303" s="267"/>
      <c r="AF2303" s="267"/>
      <c r="AG2303" s="267"/>
      <c r="AH2303" s="267"/>
      <c r="AI2303" s="267"/>
      <c r="AJ2303" s="267"/>
      <c r="AK2303" s="267"/>
      <c r="AL2303" s="267"/>
      <c r="AM2303" s="267"/>
      <c r="AN2303" s="267"/>
      <c r="AO2303" s="267"/>
      <c r="AP2303" s="267"/>
      <c r="AQ2303" s="267"/>
      <c r="AR2303" s="267"/>
      <c r="AS2303" s="267"/>
      <c r="AT2303" s="267"/>
      <c r="AU2303" s="267"/>
      <c r="AV2303" s="267"/>
      <c r="AW2303" s="267"/>
      <c r="AX2303" s="267"/>
      <c r="AY2303" s="267"/>
      <c r="AZ2303" s="267"/>
      <c r="BA2303" s="267"/>
      <c r="BB2303" s="267"/>
      <c r="BC2303" s="267"/>
      <c r="BD2303" s="267"/>
      <c r="BE2303" s="267"/>
      <c r="BF2303" s="267"/>
      <c r="BG2303" s="267"/>
      <c r="BH2303" s="267"/>
      <c r="BI2303" s="267"/>
      <c r="BJ2303" s="267"/>
      <c r="BK2303" s="267"/>
      <c r="BL2303" s="267"/>
      <c r="BM2303" s="267"/>
      <c r="BN2303" s="267"/>
      <c r="BO2303" s="267"/>
      <c r="BP2303" s="267"/>
      <c r="BQ2303" s="267"/>
      <c r="BR2303" s="267"/>
      <c r="BS2303" s="267"/>
      <c r="BT2303" s="267"/>
      <c r="BU2303" s="267"/>
      <c r="BV2303" s="267"/>
      <c r="BW2303" s="267"/>
      <c r="BX2303" s="267"/>
      <c r="BY2303" s="267"/>
      <c r="BZ2303" s="267"/>
      <c r="CA2303" s="267"/>
      <c r="CB2303" s="267"/>
      <c r="CC2303" s="267"/>
      <c r="CD2303" s="267"/>
      <c r="CE2303" s="267"/>
      <c r="CF2303" s="267"/>
      <c r="CG2303" s="267"/>
      <c r="CH2303" s="267"/>
      <c r="CI2303" s="267"/>
      <c r="CJ2303" s="267"/>
      <c r="CK2303" s="267"/>
      <c r="CL2303" s="267"/>
      <c r="CM2303" s="267"/>
      <c r="CN2303" s="267"/>
      <c r="CO2303" s="267"/>
      <c r="CP2303" s="267"/>
      <c r="CQ2303" s="267"/>
      <c r="CR2303" s="267"/>
      <c r="CS2303" s="267"/>
      <c r="CT2303" s="267"/>
      <c r="CU2303" s="267"/>
      <c r="CV2303" s="267"/>
      <c r="CW2303" s="267"/>
      <c r="CX2303" s="267"/>
      <c r="CY2303" s="267"/>
      <c r="CZ2303" s="267"/>
      <c r="DA2303" s="267"/>
      <c r="DB2303" s="267"/>
      <c r="DC2303" s="267"/>
      <c r="DD2303" s="267"/>
      <c r="DE2303" s="267"/>
      <c r="DF2303" s="267"/>
      <c r="DG2303" s="267"/>
      <c r="DH2303" s="267"/>
      <c r="DI2303" s="267"/>
      <c r="DJ2303" s="267"/>
      <c r="DK2303" s="267"/>
      <c r="DL2303" s="267"/>
      <c r="DM2303" s="267"/>
      <c r="DN2303" s="267"/>
      <c r="DO2303" s="267"/>
      <c r="DP2303" s="267"/>
      <c r="DQ2303" s="267"/>
      <c r="DR2303" s="267"/>
      <c r="DS2303" s="267"/>
      <c r="DT2303" s="267"/>
      <c r="DU2303" s="267"/>
      <c r="DV2303" s="267"/>
      <c r="DW2303" s="267"/>
      <c r="DX2303" s="267"/>
      <c r="DY2303" s="267"/>
      <c r="DZ2303" s="267"/>
      <c r="EA2303" s="267"/>
      <c r="EB2303" s="267"/>
      <c r="EC2303" s="267"/>
      <c r="ED2303" s="267"/>
      <c r="EE2303" s="267"/>
      <c r="EF2303" s="267"/>
      <c r="EG2303" s="267"/>
      <c r="EH2303" s="267"/>
      <c r="EI2303" s="267"/>
      <c r="EJ2303" s="267"/>
      <c r="EK2303" s="267"/>
      <c r="EL2303" s="267"/>
      <c r="EM2303" s="267"/>
      <c r="EN2303" s="267"/>
      <c r="EO2303" s="267"/>
      <c r="EP2303" s="267"/>
      <c r="EQ2303" s="267"/>
      <c r="ER2303" s="267"/>
      <c r="ES2303" s="267"/>
      <c r="ET2303" s="267"/>
      <c r="EU2303" s="267"/>
      <c r="EV2303" s="267"/>
      <c r="EW2303" s="267"/>
      <c r="EX2303" s="267"/>
      <c r="EY2303" s="267"/>
      <c r="EZ2303" s="267"/>
      <c r="FA2303" s="267"/>
      <c r="FB2303" s="267"/>
      <c r="FC2303" s="267"/>
      <c r="FD2303" s="267"/>
      <c r="FE2303" s="267"/>
      <c r="FF2303" s="267"/>
      <c r="FG2303" s="267"/>
      <c r="FH2303" s="267"/>
      <c r="FI2303" s="267"/>
      <c r="FJ2303" s="267"/>
      <c r="FK2303" s="267"/>
      <c r="FL2303" s="267"/>
      <c r="FM2303" s="267"/>
      <c r="FN2303" s="267"/>
      <c r="FO2303" s="267"/>
      <c r="FP2303" s="267"/>
      <c r="FQ2303" s="267"/>
      <c r="FR2303" s="267"/>
      <c r="FS2303" s="267"/>
      <c r="FT2303" s="267"/>
      <c r="FU2303" s="267"/>
      <c r="FV2303" s="267"/>
      <c r="FW2303" s="267"/>
      <c r="FX2303" s="267"/>
      <c r="FY2303" s="267"/>
      <c r="FZ2303" s="267"/>
      <c r="GA2303" s="267"/>
      <c r="GB2303" s="267"/>
      <c r="GC2303" s="267"/>
      <c r="GD2303" s="267"/>
      <c r="GE2303" s="267"/>
      <c r="GF2303" s="267"/>
      <c r="GG2303" s="267"/>
      <c r="GH2303" s="267"/>
      <c r="GI2303" s="267"/>
      <c r="GJ2303" s="267"/>
      <c r="GK2303" s="267"/>
      <c r="GL2303" s="267"/>
      <c r="GM2303" s="267"/>
      <c r="GN2303" s="267"/>
      <c r="GO2303" s="267"/>
      <c r="GP2303" s="267"/>
      <c r="GQ2303" s="267"/>
      <c r="GR2303" s="267"/>
      <c r="GS2303" s="267"/>
      <c r="GT2303" s="267"/>
      <c r="GU2303" s="267"/>
      <c r="GV2303" s="267"/>
      <c r="GW2303" s="267"/>
      <c r="GX2303" s="267"/>
      <c r="GY2303" s="267"/>
      <c r="GZ2303" s="267"/>
      <c r="HA2303" s="267"/>
      <c r="HB2303" s="267"/>
      <c r="HC2303" s="267"/>
      <c r="HD2303" s="267"/>
      <c r="HE2303" s="267"/>
      <c r="HF2303" s="267"/>
      <c r="HG2303" s="267"/>
      <c r="HH2303" s="267"/>
      <c r="HI2303" s="267"/>
      <c r="HJ2303" s="267"/>
      <c r="HK2303" s="267"/>
      <c r="HL2303" s="267"/>
      <c r="HM2303" s="267"/>
      <c r="HN2303" s="267"/>
      <c r="HO2303" s="267"/>
      <c r="HP2303" s="267"/>
      <c r="HQ2303" s="267"/>
      <c r="HR2303" s="267"/>
      <c r="HS2303" s="267"/>
      <c r="HT2303" s="267"/>
      <c r="HU2303" s="267"/>
      <c r="HV2303" s="267"/>
      <c r="HW2303" s="267"/>
      <c r="HX2303" s="267"/>
      <c r="HY2303" s="267"/>
      <c r="HZ2303" s="267"/>
      <c r="IA2303" s="267"/>
      <c r="IB2303" s="267"/>
      <c r="IC2303" s="267"/>
      <c r="ID2303" s="267"/>
      <c r="IE2303" s="267"/>
      <c r="IF2303" s="267"/>
      <c r="IG2303" s="267"/>
      <c r="IH2303" s="267"/>
      <c r="II2303" s="267"/>
      <c r="IJ2303" s="267"/>
      <c r="IK2303" s="267"/>
      <c r="IL2303" s="267"/>
      <c r="IM2303" s="267"/>
      <c r="IN2303" s="267"/>
      <c r="IO2303" s="267"/>
      <c r="IP2303" s="267"/>
      <c r="IQ2303" s="267"/>
      <c r="IR2303" s="267"/>
      <c r="IS2303" s="267"/>
      <c r="IT2303" s="267"/>
      <c r="IU2303" s="267"/>
    </row>
    <row r="2304" spans="1:255" s="268" customFormat="1" ht="12.75">
      <c r="A2304" s="267"/>
      <c r="B2304" s="267"/>
      <c r="C2304" s="267"/>
      <c r="D2304" s="267"/>
      <c r="E2304" s="267"/>
      <c r="F2304" s="267"/>
      <c r="G2304" s="267"/>
      <c r="H2304" s="267"/>
      <c r="I2304" s="267"/>
      <c r="J2304" s="267"/>
      <c r="K2304" s="267"/>
      <c r="L2304" s="267"/>
      <c r="M2304" s="267"/>
      <c r="N2304" s="267"/>
      <c r="O2304" s="267"/>
      <c r="P2304" s="267"/>
      <c r="Q2304" s="267"/>
      <c r="R2304" s="267"/>
      <c r="S2304" s="267"/>
      <c r="T2304" s="267"/>
      <c r="U2304" s="267"/>
      <c r="V2304" s="267"/>
      <c r="W2304" s="267"/>
      <c r="X2304" s="267"/>
      <c r="Y2304" s="267"/>
      <c r="Z2304" s="267"/>
      <c r="AA2304" s="267"/>
      <c r="AB2304" s="267"/>
      <c r="AC2304" s="267"/>
      <c r="AD2304" s="267"/>
      <c r="AE2304" s="267"/>
      <c r="AF2304" s="267"/>
      <c r="AG2304" s="267"/>
      <c r="AH2304" s="267"/>
      <c r="AI2304" s="267"/>
      <c r="AJ2304" s="267"/>
      <c r="AK2304" s="267"/>
      <c r="AL2304" s="267"/>
      <c r="AM2304" s="267"/>
      <c r="AN2304" s="267"/>
      <c r="AO2304" s="267"/>
      <c r="AP2304" s="267"/>
      <c r="AQ2304" s="267"/>
      <c r="AR2304" s="267"/>
      <c r="AS2304" s="267"/>
      <c r="AT2304" s="267"/>
      <c r="AU2304" s="267"/>
      <c r="AV2304" s="267"/>
      <c r="AW2304" s="267"/>
      <c r="AX2304" s="267"/>
      <c r="AY2304" s="267"/>
      <c r="AZ2304" s="267"/>
      <c r="BA2304" s="267"/>
      <c r="BB2304" s="267"/>
      <c r="BC2304" s="267"/>
      <c r="BD2304" s="267"/>
      <c r="BE2304" s="267"/>
      <c r="BF2304" s="267"/>
      <c r="BG2304" s="267"/>
      <c r="BH2304" s="267"/>
      <c r="BI2304" s="267"/>
      <c r="BJ2304" s="267"/>
      <c r="BK2304" s="267"/>
      <c r="BL2304" s="267"/>
      <c r="BM2304" s="267"/>
      <c r="BN2304" s="267"/>
      <c r="BO2304" s="267"/>
      <c r="BP2304" s="267"/>
      <c r="BQ2304" s="267"/>
      <c r="BR2304" s="267"/>
      <c r="BS2304" s="267"/>
      <c r="BT2304" s="267"/>
      <c r="BU2304" s="267"/>
      <c r="BV2304" s="267"/>
      <c r="BW2304" s="267"/>
      <c r="BX2304" s="267"/>
      <c r="BY2304" s="267"/>
      <c r="BZ2304" s="267"/>
      <c r="CA2304" s="267"/>
      <c r="CB2304" s="267"/>
      <c r="CC2304" s="267"/>
      <c r="CD2304" s="267"/>
      <c r="CE2304" s="267"/>
      <c r="CF2304" s="267"/>
      <c r="CG2304" s="267"/>
      <c r="CH2304" s="267"/>
      <c r="CI2304" s="267"/>
      <c r="CJ2304" s="267"/>
      <c r="CK2304" s="267"/>
      <c r="CL2304" s="267"/>
      <c r="CM2304" s="267"/>
      <c r="CN2304" s="267"/>
      <c r="CO2304" s="267"/>
      <c r="CP2304" s="267"/>
      <c r="CQ2304" s="267"/>
      <c r="CR2304" s="267"/>
      <c r="CS2304" s="267"/>
      <c r="CT2304" s="267"/>
      <c r="CU2304" s="267"/>
      <c r="CV2304" s="267"/>
      <c r="CW2304" s="267"/>
      <c r="CX2304" s="267"/>
      <c r="CY2304" s="267"/>
      <c r="CZ2304" s="267"/>
      <c r="DA2304" s="267"/>
      <c r="DB2304" s="267"/>
      <c r="DC2304" s="267"/>
      <c r="DD2304" s="267"/>
      <c r="DE2304" s="267"/>
      <c r="DF2304" s="267"/>
      <c r="DG2304" s="267"/>
      <c r="DH2304" s="267"/>
      <c r="DI2304" s="267"/>
      <c r="DJ2304" s="267"/>
      <c r="DK2304" s="267"/>
      <c r="DL2304" s="267"/>
      <c r="DM2304" s="267"/>
      <c r="DN2304" s="267"/>
      <c r="DO2304" s="267"/>
      <c r="DP2304" s="267"/>
      <c r="DQ2304" s="267"/>
      <c r="DR2304" s="267"/>
      <c r="DS2304" s="267"/>
      <c r="DT2304" s="267"/>
      <c r="DU2304" s="267"/>
      <c r="DV2304" s="267"/>
      <c r="DW2304" s="267"/>
      <c r="DX2304" s="267"/>
      <c r="DY2304" s="267"/>
      <c r="DZ2304" s="267"/>
      <c r="EA2304" s="267"/>
      <c r="EB2304" s="267"/>
      <c r="EC2304" s="267"/>
      <c r="ED2304" s="267"/>
      <c r="EE2304" s="267"/>
      <c r="EF2304" s="267"/>
      <c r="EG2304" s="267"/>
      <c r="EH2304" s="267"/>
      <c r="EI2304" s="267"/>
      <c r="EJ2304" s="267"/>
      <c r="EK2304" s="267"/>
      <c r="EL2304" s="267"/>
      <c r="EM2304" s="267"/>
      <c r="EN2304" s="267"/>
      <c r="EO2304" s="267"/>
      <c r="EP2304" s="267"/>
      <c r="EQ2304" s="267"/>
      <c r="ER2304" s="267"/>
      <c r="ES2304" s="267"/>
      <c r="ET2304" s="267"/>
      <c r="EU2304" s="267"/>
      <c r="EV2304" s="267"/>
      <c r="EW2304" s="267"/>
      <c r="EX2304" s="267"/>
      <c r="EY2304" s="267"/>
      <c r="EZ2304" s="267"/>
      <c r="FA2304" s="267"/>
      <c r="FB2304" s="267"/>
      <c r="FC2304" s="267"/>
      <c r="FD2304" s="267"/>
      <c r="FE2304" s="267"/>
      <c r="FF2304" s="267"/>
      <c r="FG2304" s="267"/>
      <c r="FH2304" s="267"/>
      <c r="FI2304" s="267"/>
      <c r="FJ2304" s="267"/>
      <c r="FK2304" s="267"/>
      <c r="FL2304" s="267"/>
      <c r="FM2304" s="267"/>
      <c r="FN2304" s="267"/>
      <c r="FO2304" s="267"/>
      <c r="FP2304" s="267"/>
      <c r="FQ2304" s="267"/>
      <c r="FR2304" s="267"/>
      <c r="FS2304" s="267"/>
      <c r="FT2304" s="267"/>
      <c r="FU2304" s="267"/>
      <c r="FV2304" s="267"/>
      <c r="FW2304" s="267"/>
      <c r="FX2304" s="267"/>
      <c r="FY2304" s="267"/>
      <c r="FZ2304" s="267"/>
      <c r="GA2304" s="267"/>
      <c r="GB2304" s="267"/>
      <c r="GC2304" s="267"/>
      <c r="GD2304" s="267"/>
      <c r="GE2304" s="267"/>
      <c r="GF2304" s="267"/>
      <c r="GG2304" s="267"/>
      <c r="GH2304" s="267"/>
      <c r="GI2304" s="267"/>
      <c r="GJ2304" s="267"/>
      <c r="GK2304" s="267"/>
      <c r="GL2304" s="267"/>
      <c r="GM2304" s="267"/>
      <c r="GN2304" s="267"/>
      <c r="GO2304" s="267"/>
      <c r="GP2304" s="267"/>
      <c r="GQ2304" s="267"/>
      <c r="GR2304" s="267"/>
      <c r="GS2304" s="267"/>
      <c r="GT2304" s="267"/>
      <c r="GU2304" s="267"/>
      <c r="GV2304" s="267"/>
      <c r="GW2304" s="267"/>
      <c r="GX2304" s="267"/>
      <c r="GY2304" s="267"/>
      <c r="GZ2304" s="267"/>
      <c r="HA2304" s="267"/>
      <c r="HB2304" s="267"/>
      <c r="HC2304" s="267"/>
      <c r="HD2304" s="267"/>
      <c r="HE2304" s="267"/>
      <c r="HF2304" s="267"/>
      <c r="HG2304" s="267"/>
      <c r="HH2304" s="267"/>
      <c r="HI2304" s="267"/>
      <c r="HJ2304" s="267"/>
      <c r="HK2304" s="267"/>
      <c r="HL2304" s="267"/>
      <c r="HM2304" s="267"/>
      <c r="HN2304" s="267"/>
      <c r="HO2304" s="267"/>
      <c r="HP2304" s="267"/>
      <c r="HQ2304" s="267"/>
      <c r="HR2304" s="267"/>
      <c r="HS2304" s="267"/>
      <c r="HT2304" s="267"/>
      <c r="HU2304" s="267"/>
      <c r="HV2304" s="267"/>
      <c r="HW2304" s="267"/>
      <c r="HX2304" s="267"/>
      <c r="HY2304" s="267"/>
      <c r="HZ2304" s="267"/>
      <c r="IA2304" s="267"/>
      <c r="IB2304" s="267"/>
      <c r="IC2304" s="267"/>
      <c r="ID2304" s="267"/>
      <c r="IE2304" s="267"/>
      <c r="IF2304" s="267"/>
      <c r="IG2304" s="267"/>
      <c r="IH2304" s="267"/>
      <c r="II2304" s="267"/>
      <c r="IJ2304" s="267"/>
      <c r="IK2304" s="267"/>
      <c r="IL2304" s="267"/>
      <c r="IM2304" s="267"/>
      <c r="IN2304" s="267"/>
      <c r="IO2304" s="267"/>
      <c r="IP2304" s="267"/>
      <c r="IQ2304" s="267"/>
      <c r="IR2304" s="267"/>
      <c r="IS2304" s="267"/>
      <c r="IT2304" s="267"/>
      <c r="IU2304" s="267"/>
    </row>
    <row r="2305" spans="1:255" s="268" customFormat="1" ht="12.75">
      <c r="A2305" s="267"/>
      <c r="B2305" s="267"/>
      <c r="C2305" s="267"/>
      <c r="D2305" s="267"/>
      <c r="E2305" s="267"/>
      <c r="F2305" s="267"/>
      <c r="G2305" s="267"/>
      <c r="H2305" s="267"/>
      <c r="I2305" s="267"/>
      <c r="J2305" s="267"/>
      <c r="K2305" s="267"/>
      <c r="L2305" s="267"/>
      <c r="M2305" s="267"/>
      <c r="N2305" s="267"/>
      <c r="O2305" s="267"/>
      <c r="P2305" s="267"/>
      <c r="Q2305" s="267"/>
      <c r="R2305" s="267"/>
      <c r="S2305" s="267"/>
      <c r="T2305" s="267"/>
      <c r="U2305" s="267"/>
      <c r="V2305" s="267"/>
      <c r="W2305" s="267"/>
      <c r="X2305" s="267"/>
      <c r="Y2305" s="267"/>
      <c r="Z2305" s="267"/>
      <c r="AA2305" s="267"/>
      <c r="AB2305" s="267"/>
      <c r="AC2305" s="267"/>
      <c r="AD2305" s="267"/>
      <c r="AE2305" s="267"/>
      <c r="AF2305" s="267"/>
      <c r="AG2305" s="267"/>
      <c r="AH2305" s="267"/>
      <c r="AI2305" s="267"/>
      <c r="AJ2305" s="267"/>
      <c r="AK2305" s="267"/>
      <c r="AL2305" s="267"/>
      <c r="AM2305" s="267"/>
      <c r="AN2305" s="267"/>
      <c r="AO2305" s="267"/>
      <c r="AP2305" s="267"/>
      <c r="AQ2305" s="267"/>
      <c r="AR2305" s="267"/>
      <c r="AS2305" s="267"/>
      <c r="AT2305" s="267"/>
      <c r="AU2305" s="267"/>
      <c r="AV2305" s="267"/>
      <c r="AW2305" s="267"/>
      <c r="AX2305" s="267"/>
      <c r="AY2305" s="267"/>
      <c r="AZ2305" s="267"/>
      <c r="BA2305" s="267"/>
      <c r="BB2305" s="267"/>
      <c r="BC2305" s="267"/>
      <c r="BD2305" s="267"/>
      <c r="BE2305" s="267"/>
      <c r="BF2305" s="267"/>
      <c r="BG2305" s="267"/>
      <c r="BH2305" s="267"/>
      <c r="BI2305" s="267"/>
      <c r="BJ2305" s="267"/>
      <c r="BK2305" s="267"/>
      <c r="BL2305" s="267"/>
      <c r="BM2305" s="267"/>
      <c r="BN2305" s="267"/>
      <c r="BO2305" s="267"/>
      <c r="BP2305" s="267"/>
      <c r="BQ2305" s="267"/>
      <c r="BR2305" s="267"/>
      <c r="BS2305" s="267"/>
      <c r="BT2305" s="267"/>
      <c r="BU2305" s="267"/>
      <c r="BV2305" s="267"/>
      <c r="BW2305" s="267"/>
      <c r="BX2305" s="267"/>
      <c r="BY2305" s="267"/>
      <c r="BZ2305" s="267"/>
      <c r="CA2305" s="267"/>
      <c r="CB2305" s="267"/>
      <c r="CC2305" s="267"/>
      <c r="CD2305" s="267"/>
      <c r="CE2305" s="267"/>
      <c r="CF2305" s="267"/>
      <c r="CG2305" s="267"/>
      <c r="CH2305" s="267"/>
      <c r="CI2305" s="267"/>
      <c r="CJ2305" s="267"/>
      <c r="CK2305" s="267"/>
      <c r="CL2305" s="267"/>
      <c r="CM2305" s="267"/>
      <c r="CN2305" s="267"/>
      <c r="CO2305" s="267"/>
      <c r="CP2305" s="267"/>
      <c r="CQ2305" s="267"/>
      <c r="CR2305" s="267"/>
      <c r="CS2305" s="267"/>
      <c r="CT2305" s="267"/>
      <c r="CU2305" s="267"/>
      <c r="CV2305" s="267"/>
      <c r="CW2305" s="267"/>
      <c r="CX2305" s="267"/>
      <c r="CY2305" s="267"/>
      <c r="CZ2305" s="267"/>
      <c r="DA2305" s="267"/>
      <c r="DB2305" s="267"/>
      <c r="DC2305" s="267"/>
      <c r="DD2305" s="267"/>
      <c r="DE2305" s="267"/>
      <c r="DF2305" s="267"/>
      <c r="DG2305" s="267"/>
      <c r="DH2305" s="267"/>
      <c r="DI2305" s="267"/>
      <c r="DJ2305" s="267"/>
      <c r="DK2305" s="267"/>
      <c r="DL2305" s="267"/>
      <c r="DM2305" s="267"/>
      <c r="DN2305" s="267"/>
      <c r="DO2305" s="267"/>
      <c r="DP2305" s="267"/>
      <c r="DQ2305" s="267"/>
      <c r="DR2305" s="267"/>
      <c r="DS2305" s="267"/>
      <c r="DT2305" s="267"/>
      <c r="DU2305" s="267"/>
      <c r="DV2305" s="267"/>
      <c r="DW2305" s="267"/>
      <c r="DX2305" s="267"/>
      <c r="DY2305" s="267"/>
      <c r="DZ2305" s="267"/>
      <c r="EA2305" s="267"/>
      <c r="EB2305" s="267"/>
      <c r="EC2305" s="267"/>
      <c r="ED2305" s="267"/>
      <c r="EE2305" s="267"/>
      <c r="EF2305" s="267"/>
      <c r="EG2305" s="267"/>
      <c r="EH2305" s="267"/>
      <c r="EI2305" s="267"/>
      <c r="EJ2305" s="267"/>
      <c r="EK2305" s="267"/>
      <c r="EL2305" s="267"/>
      <c r="EM2305" s="267"/>
      <c r="EN2305" s="267"/>
      <c r="EO2305" s="267"/>
      <c r="EP2305" s="267"/>
      <c r="EQ2305" s="267"/>
      <c r="ER2305" s="267"/>
      <c r="ES2305" s="267"/>
      <c r="ET2305" s="267"/>
      <c r="EU2305" s="267"/>
      <c r="EV2305" s="267"/>
      <c r="EW2305" s="267"/>
      <c r="EX2305" s="267"/>
      <c r="EY2305" s="267"/>
      <c r="EZ2305" s="267"/>
      <c r="FA2305" s="267"/>
      <c r="FB2305" s="267"/>
      <c r="FC2305" s="267"/>
      <c r="FD2305" s="267"/>
      <c r="FE2305" s="267"/>
      <c r="FF2305" s="267"/>
      <c r="FG2305" s="267"/>
      <c r="FH2305" s="267"/>
      <c r="FI2305" s="267"/>
      <c r="FJ2305" s="267"/>
      <c r="FK2305" s="267"/>
      <c r="FL2305" s="267"/>
      <c r="FM2305" s="267"/>
      <c r="FN2305" s="267"/>
      <c r="FO2305" s="267"/>
      <c r="FP2305" s="267"/>
      <c r="FQ2305" s="267"/>
      <c r="FR2305" s="267"/>
      <c r="FS2305" s="267"/>
      <c r="FT2305" s="267"/>
      <c r="FU2305" s="267"/>
      <c r="FV2305" s="267"/>
      <c r="FW2305" s="267"/>
      <c r="FX2305" s="267"/>
      <c r="FY2305" s="267"/>
      <c r="FZ2305" s="267"/>
      <c r="GA2305" s="267"/>
      <c r="GB2305" s="267"/>
      <c r="GC2305" s="267"/>
      <c r="GD2305" s="267"/>
      <c r="GE2305" s="267"/>
      <c r="GF2305" s="267"/>
      <c r="GG2305" s="267"/>
      <c r="GH2305" s="267"/>
      <c r="GI2305" s="267"/>
      <c r="GJ2305" s="267"/>
      <c r="GK2305" s="267"/>
      <c r="GL2305" s="267"/>
      <c r="GM2305" s="267"/>
      <c r="GN2305" s="267"/>
      <c r="GO2305" s="267"/>
      <c r="GP2305" s="267"/>
      <c r="GQ2305" s="267"/>
      <c r="GR2305" s="267"/>
      <c r="GS2305" s="267"/>
      <c r="GT2305" s="267"/>
      <c r="GU2305" s="267"/>
      <c r="GV2305" s="267"/>
      <c r="GW2305" s="267"/>
      <c r="GX2305" s="267"/>
      <c r="GY2305" s="267"/>
      <c r="GZ2305" s="267"/>
      <c r="HA2305" s="267"/>
      <c r="HB2305" s="267"/>
      <c r="HC2305" s="267"/>
      <c r="HD2305" s="267"/>
      <c r="HE2305" s="267"/>
      <c r="HF2305" s="267"/>
      <c r="HG2305" s="267"/>
      <c r="HH2305" s="267"/>
      <c r="HI2305" s="267"/>
      <c r="HJ2305" s="267"/>
      <c r="HK2305" s="267"/>
      <c r="HL2305" s="267"/>
      <c r="HM2305" s="267"/>
      <c r="HN2305" s="267"/>
      <c r="HO2305" s="267"/>
      <c r="HP2305" s="267"/>
      <c r="HQ2305" s="267"/>
      <c r="HR2305" s="267"/>
      <c r="HS2305" s="267"/>
      <c r="HT2305" s="267"/>
      <c r="HU2305" s="267"/>
      <c r="HV2305" s="267"/>
      <c r="HW2305" s="267"/>
      <c r="HX2305" s="267"/>
      <c r="HY2305" s="267"/>
      <c r="HZ2305" s="267"/>
      <c r="IA2305" s="267"/>
      <c r="IB2305" s="267"/>
      <c r="IC2305" s="267"/>
      <c r="ID2305" s="267"/>
      <c r="IE2305" s="267"/>
      <c r="IF2305" s="267"/>
      <c r="IG2305" s="267"/>
      <c r="IH2305" s="267"/>
      <c r="II2305" s="267"/>
      <c r="IJ2305" s="267"/>
      <c r="IK2305" s="267"/>
      <c r="IL2305" s="267"/>
      <c r="IM2305" s="267"/>
      <c r="IN2305" s="267"/>
      <c r="IO2305" s="267"/>
      <c r="IP2305" s="267"/>
      <c r="IQ2305" s="267"/>
      <c r="IR2305" s="267"/>
      <c r="IS2305" s="267"/>
      <c r="IT2305" s="267"/>
      <c r="IU2305" s="267"/>
    </row>
    <row r="2306" spans="1:255" s="268" customFormat="1" ht="12.75">
      <c r="A2306" s="267"/>
      <c r="B2306" s="267"/>
      <c r="C2306" s="267"/>
      <c r="D2306" s="267"/>
      <c r="E2306" s="267"/>
      <c r="F2306" s="267"/>
      <c r="G2306" s="267"/>
      <c r="H2306" s="267"/>
      <c r="I2306" s="267"/>
      <c r="J2306" s="267"/>
      <c r="K2306" s="267"/>
      <c r="L2306" s="267"/>
      <c r="M2306" s="267"/>
      <c r="N2306" s="267"/>
      <c r="O2306" s="267"/>
      <c r="P2306" s="267"/>
      <c r="Q2306" s="267"/>
      <c r="R2306" s="267"/>
      <c r="S2306" s="267"/>
      <c r="T2306" s="267"/>
      <c r="U2306" s="267"/>
      <c r="V2306" s="267"/>
      <c r="W2306" s="267"/>
      <c r="X2306" s="267"/>
      <c r="Y2306" s="267"/>
      <c r="Z2306" s="267"/>
      <c r="AA2306" s="267"/>
      <c r="AB2306" s="267"/>
      <c r="AC2306" s="267"/>
      <c r="AD2306" s="267"/>
      <c r="AE2306" s="267"/>
      <c r="AF2306" s="267"/>
      <c r="AG2306" s="267"/>
      <c r="AH2306" s="267"/>
      <c r="AI2306" s="267"/>
      <c r="AJ2306" s="267"/>
      <c r="AK2306" s="267"/>
      <c r="AL2306" s="267"/>
      <c r="AM2306" s="267"/>
      <c r="AN2306" s="267"/>
      <c r="AO2306" s="267"/>
      <c r="AP2306" s="267"/>
      <c r="AQ2306" s="267"/>
      <c r="AR2306" s="267"/>
      <c r="AS2306" s="267"/>
      <c r="AT2306" s="267"/>
      <c r="AU2306" s="267"/>
      <c r="AV2306" s="267"/>
      <c r="AW2306" s="267"/>
      <c r="AX2306" s="267"/>
      <c r="AY2306" s="267"/>
      <c r="AZ2306" s="267"/>
      <c r="BA2306" s="267"/>
      <c r="BB2306" s="267"/>
      <c r="BC2306" s="267"/>
      <c r="BD2306" s="267"/>
      <c r="BE2306" s="267"/>
      <c r="BF2306" s="267"/>
      <c r="BG2306" s="267"/>
      <c r="BH2306" s="267"/>
      <c r="BI2306" s="267"/>
      <c r="BJ2306" s="267"/>
      <c r="BK2306" s="267"/>
      <c r="BL2306" s="267"/>
      <c r="BM2306" s="267"/>
      <c r="BN2306" s="267"/>
      <c r="BO2306" s="267"/>
      <c r="BP2306" s="267"/>
      <c r="BQ2306" s="267"/>
      <c r="BR2306" s="267"/>
      <c r="BS2306" s="267"/>
      <c r="BT2306" s="267"/>
      <c r="BU2306" s="267"/>
      <c r="BV2306" s="267"/>
      <c r="BW2306" s="267"/>
      <c r="BX2306" s="267"/>
      <c r="BY2306" s="267"/>
      <c r="BZ2306" s="267"/>
      <c r="CA2306" s="267"/>
      <c r="CB2306" s="267"/>
      <c r="CC2306" s="267"/>
      <c r="CD2306" s="267"/>
      <c r="CE2306" s="267"/>
      <c r="CF2306" s="267"/>
      <c r="CG2306" s="267"/>
      <c r="CH2306" s="267"/>
      <c r="CI2306" s="267"/>
      <c r="CJ2306" s="267"/>
      <c r="CK2306" s="267"/>
      <c r="CL2306" s="267"/>
      <c r="CM2306" s="267"/>
      <c r="CN2306" s="267"/>
      <c r="CO2306" s="267"/>
      <c r="CP2306" s="267"/>
      <c r="CQ2306" s="267"/>
      <c r="CR2306" s="267"/>
      <c r="CS2306" s="267"/>
      <c r="CT2306" s="267"/>
      <c r="CU2306" s="267"/>
      <c r="CV2306" s="267"/>
      <c r="CW2306" s="267"/>
      <c r="CX2306" s="267"/>
      <c r="CY2306" s="267"/>
      <c r="CZ2306" s="267"/>
      <c r="DA2306" s="267"/>
      <c r="DB2306" s="267"/>
      <c r="DC2306" s="267"/>
      <c r="DD2306" s="267"/>
      <c r="DE2306" s="267"/>
      <c r="DF2306" s="267"/>
      <c r="DG2306" s="267"/>
      <c r="DH2306" s="267"/>
      <c r="DI2306" s="267"/>
      <c r="DJ2306" s="267"/>
      <c r="DK2306" s="267"/>
      <c r="DL2306" s="267"/>
      <c r="DM2306" s="267"/>
      <c r="DN2306" s="267"/>
      <c r="DO2306" s="267"/>
      <c r="DP2306" s="267"/>
      <c r="DQ2306" s="267"/>
      <c r="DR2306" s="267"/>
      <c r="DS2306" s="267"/>
      <c r="DT2306" s="267"/>
      <c r="DU2306" s="267"/>
      <c r="DV2306" s="267"/>
      <c r="DW2306" s="267"/>
      <c r="DX2306" s="267"/>
      <c r="DY2306" s="267"/>
      <c r="DZ2306" s="267"/>
      <c r="EA2306" s="267"/>
      <c r="EB2306" s="267"/>
      <c r="EC2306" s="267"/>
      <c r="ED2306" s="267"/>
      <c r="EE2306" s="267"/>
      <c r="EF2306" s="267"/>
      <c r="EG2306" s="267"/>
      <c r="EH2306" s="267"/>
      <c r="EI2306" s="267"/>
      <c r="EJ2306" s="267"/>
      <c r="EK2306" s="267"/>
      <c r="EL2306" s="267"/>
      <c r="EM2306" s="267"/>
      <c r="EN2306" s="267"/>
      <c r="EO2306" s="267"/>
      <c r="EP2306" s="267"/>
      <c r="EQ2306" s="267"/>
      <c r="ER2306" s="267"/>
      <c r="ES2306" s="267"/>
      <c r="ET2306" s="267"/>
      <c r="EU2306" s="267"/>
      <c r="EV2306" s="267"/>
      <c r="EW2306" s="267"/>
      <c r="EX2306" s="267"/>
      <c r="EY2306" s="267"/>
      <c r="EZ2306" s="267"/>
      <c r="FA2306" s="267"/>
      <c r="FB2306" s="267"/>
      <c r="FC2306" s="267"/>
      <c r="FD2306" s="267"/>
      <c r="FE2306" s="267"/>
      <c r="FF2306" s="267"/>
      <c r="FG2306" s="267"/>
      <c r="FH2306" s="267"/>
      <c r="FI2306" s="267"/>
      <c r="FJ2306" s="267"/>
      <c r="FK2306" s="267"/>
      <c r="FL2306" s="267"/>
      <c r="FM2306" s="267"/>
      <c r="FN2306" s="267"/>
      <c r="FO2306" s="267"/>
      <c r="FP2306" s="267"/>
      <c r="FQ2306" s="267"/>
      <c r="FR2306" s="267"/>
      <c r="FS2306" s="267"/>
      <c r="FT2306" s="267"/>
      <c r="FU2306" s="267"/>
      <c r="FV2306" s="267"/>
      <c r="FW2306" s="267"/>
      <c r="FX2306" s="267"/>
      <c r="FY2306" s="267"/>
      <c r="FZ2306" s="267"/>
      <c r="GA2306" s="267"/>
      <c r="GB2306" s="267"/>
      <c r="GC2306" s="267"/>
      <c r="GD2306" s="267"/>
      <c r="GE2306" s="267"/>
      <c r="GF2306" s="267"/>
      <c r="GG2306" s="267"/>
      <c r="GH2306" s="267"/>
      <c r="GI2306" s="267"/>
      <c r="GJ2306" s="267"/>
      <c r="GK2306" s="267"/>
      <c r="GL2306" s="267"/>
      <c r="GM2306" s="267"/>
      <c r="GN2306" s="267"/>
      <c r="GO2306" s="267"/>
      <c r="GP2306" s="267"/>
      <c r="GQ2306" s="267"/>
      <c r="GR2306" s="267"/>
      <c r="GS2306" s="267"/>
      <c r="GT2306" s="267"/>
      <c r="GU2306" s="267"/>
      <c r="GV2306" s="267"/>
      <c r="GW2306" s="267"/>
      <c r="GX2306" s="267"/>
      <c r="GY2306" s="267"/>
      <c r="GZ2306" s="267"/>
      <c r="HA2306" s="267"/>
      <c r="HB2306" s="267"/>
      <c r="HC2306" s="267"/>
      <c r="HD2306" s="267"/>
      <c r="HE2306" s="267"/>
      <c r="HF2306" s="267"/>
      <c r="HG2306" s="267"/>
      <c r="HH2306" s="267"/>
      <c r="HI2306" s="267"/>
      <c r="HJ2306" s="267"/>
      <c r="HK2306" s="267"/>
      <c r="HL2306" s="267"/>
      <c r="HM2306" s="267"/>
      <c r="HN2306" s="267"/>
      <c r="HO2306" s="267"/>
      <c r="HP2306" s="267"/>
      <c r="HQ2306" s="267"/>
      <c r="HR2306" s="267"/>
      <c r="HS2306" s="267"/>
      <c r="HT2306" s="267"/>
      <c r="HU2306" s="267"/>
      <c r="HV2306" s="267"/>
      <c r="HW2306" s="267"/>
      <c r="HX2306" s="267"/>
      <c r="HY2306" s="267"/>
      <c r="HZ2306" s="267"/>
      <c r="IA2306" s="267"/>
      <c r="IB2306" s="267"/>
      <c r="IC2306" s="267"/>
      <c r="ID2306" s="267"/>
      <c r="IE2306" s="267"/>
      <c r="IF2306" s="267"/>
      <c r="IG2306" s="267"/>
      <c r="IH2306" s="267"/>
      <c r="II2306" s="267"/>
      <c r="IJ2306" s="267"/>
      <c r="IK2306" s="267"/>
      <c r="IL2306" s="267"/>
      <c r="IM2306" s="267"/>
      <c r="IN2306" s="267"/>
      <c r="IO2306" s="267"/>
      <c r="IP2306" s="267"/>
      <c r="IQ2306" s="267"/>
      <c r="IR2306" s="267"/>
      <c r="IS2306" s="267"/>
      <c r="IT2306" s="267"/>
      <c r="IU2306" s="267"/>
    </row>
    <row r="2307" spans="1:255" s="268" customFormat="1" ht="12.75">
      <c r="A2307" s="267"/>
      <c r="B2307" s="267"/>
      <c r="C2307" s="267"/>
      <c r="D2307" s="267"/>
      <c r="E2307" s="267"/>
      <c r="F2307" s="267"/>
      <c r="G2307" s="267"/>
      <c r="H2307" s="267"/>
      <c r="I2307" s="267"/>
      <c r="J2307" s="267"/>
      <c r="K2307" s="267"/>
      <c r="L2307" s="267"/>
      <c r="M2307" s="267"/>
      <c r="N2307" s="267"/>
      <c r="O2307" s="267"/>
      <c r="P2307" s="267"/>
      <c r="Q2307" s="267"/>
      <c r="R2307" s="267"/>
      <c r="S2307" s="267"/>
      <c r="T2307" s="267"/>
      <c r="U2307" s="267"/>
      <c r="V2307" s="267"/>
      <c r="W2307" s="267"/>
      <c r="X2307" s="267"/>
      <c r="Y2307" s="267"/>
      <c r="Z2307" s="267"/>
      <c r="AA2307" s="267"/>
      <c r="AB2307" s="267"/>
      <c r="AC2307" s="267"/>
      <c r="AD2307" s="267"/>
      <c r="AE2307" s="267"/>
      <c r="AF2307" s="267"/>
      <c r="AG2307" s="267"/>
      <c r="AH2307" s="267"/>
      <c r="AI2307" s="267"/>
      <c r="AJ2307" s="267"/>
      <c r="AK2307" s="267"/>
      <c r="AL2307" s="267"/>
      <c r="AM2307" s="267"/>
      <c r="AN2307" s="267"/>
      <c r="AO2307" s="267"/>
      <c r="AP2307" s="267"/>
      <c r="AQ2307" s="267"/>
      <c r="AR2307" s="267"/>
      <c r="AS2307" s="267"/>
      <c r="AT2307" s="267"/>
      <c r="AU2307" s="267"/>
      <c r="AV2307" s="267"/>
      <c r="AW2307" s="267"/>
      <c r="AX2307" s="267"/>
      <c r="AY2307" s="267"/>
      <c r="AZ2307" s="267"/>
      <c r="BA2307" s="267"/>
      <c r="BB2307" s="267"/>
      <c r="BC2307" s="267"/>
      <c r="BD2307" s="267"/>
      <c r="BE2307" s="267"/>
      <c r="BF2307" s="267"/>
      <c r="BG2307" s="267"/>
      <c r="BH2307" s="267"/>
      <c r="BI2307" s="267"/>
      <c r="BJ2307" s="267"/>
      <c r="BK2307" s="267"/>
      <c r="BL2307" s="267"/>
      <c r="BM2307" s="267"/>
      <c r="BN2307" s="267"/>
      <c r="BO2307" s="267"/>
      <c r="BP2307" s="267"/>
      <c r="BQ2307" s="267"/>
      <c r="BR2307" s="267"/>
      <c r="BS2307" s="267"/>
      <c r="BT2307" s="267"/>
      <c r="BU2307" s="267"/>
      <c r="BV2307" s="267"/>
      <c r="BW2307" s="267"/>
      <c r="BX2307" s="267"/>
      <c r="BY2307" s="267"/>
      <c r="BZ2307" s="267"/>
      <c r="CA2307" s="267"/>
      <c r="CB2307" s="267"/>
      <c r="CC2307" s="267"/>
      <c r="CD2307" s="267"/>
      <c r="CE2307" s="267"/>
      <c r="CF2307" s="267"/>
      <c r="CG2307" s="267"/>
      <c r="CH2307" s="267"/>
      <c r="CI2307" s="267"/>
      <c r="CJ2307" s="267"/>
      <c r="CK2307" s="267"/>
      <c r="CL2307" s="267"/>
      <c r="CM2307" s="267"/>
      <c r="CN2307" s="267"/>
      <c r="CO2307" s="267"/>
      <c r="CP2307" s="267"/>
      <c r="CQ2307" s="267"/>
      <c r="CR2307" s="267"/>
      <c r="CS2307" s="267"/>
      <c r="CT2307" s="267"/>
      <c r="CU2307" s="267"/>
      <c r="CV2307" s="267"/>
      <c r="CW2307" s="267"/>
      <c r="CX2307" s="267"/>
      <c r="CY2307" s="267"/>
      <c r="CZ2307" s="267"/>
      <c r="DA2307" s="267"/>
      <c r="DB2307" s="267"/>
      <c r="DC2307" s="267"/>
      <c r="DD2307" s="267"/>
      <c r="DE2307" s="267"/>
      <c r="DF2307" s="267"/>
      <c r="DG2307" s="267"/>
      <c r="DH2307" s="267"/>
      <c r="DI2307" s="267"/>
      <c r="DJ2307" s="267"/>
      <c r="DK2307" s="267"/>
      <c r="DL2307" s="267"/>
      <c r="DM2307" s="267"/>
      <c r="DN2307" s="267"/>
      <c r="DO2307" s="267"/>
      <c r="DP2307" s="267"/>
      <c r="DQ2307" s="267"/>
      <c r="DR2307" s="267"/>
      <c r="DS2307" s="267"/>
      <c r="DT2307" s="267"/>
      <c r="DU2307" s="267"/>
      <c r="DV2307" s="267"/>
      <c r="DW2307" s="267"/>
      <c r="DX2307" s="267"/>
      <c r="DY2307" s="267"/>
      <c r="DZ2307" s="267"/>
      <c r="EA2307" s="267"/>
      <c r="EB2307" s="267"/>
      <c r="EC2307" s="267"/>
      <c r="ED2307" s="267"/>
      <c r="EE2307" s="267"/>
      <c r="EF2307" s="267"/>
      <c r="EG2307" s="267"/>
      <c r="EH2307" s="267"/>
      <c r="EI2307" s="267"/>
      <c r="EJ2307" s="267"/>
      <c r="EK2307" s="267"/>
      <c r="EL2307" s="267"/>
      <c r="EM2307" s="267"/>
      <c r="EN2307" s="267"/>
      <c r="EO2307" s="267"/>
      <c r="EP2307" s="267"/>
      <c r="EQ2307" s="267"/>
      <c r="ER2307" s="267"/>
      <c r="ES2307" s="267"/>
      <c r="ET2307" s="267"/>
      <c r="EU2307" s="267"/>
      <c r="EV2307" s="267"/>
      <c r="EW2307" s="267"/>
      <c r="EX2307" s="267"/>
      <c r="EY2307" s="267"/>
      <c r="EZ2307" s="267"/>
      <c r="FA2307" s="267"/>
      <c r="FB2307" s="267"/>
      <c r="FC2307" s="267"/>
      <c r="FD2307" s="267"/>
      <c r="FE2307" s="267"/>
      <c r="FF2307" s="267"/>
      <c r="FG2307" s="267"/>
      <c r="FH2307" s="267"/>
      <c r="FI2307" s="267"/>
      <c r="FJ2307" s="267"/>
      <c r="FK2307" s="267"/>
      <c r="FL2307" s="267"/>
      <c r="FM2307" s="267"/>
      <c r="FN2307" s="267"/>
      <c r="FO2307" s="267"/>
      <c r="FP2307" s="267"/>
      <c r="FQ2307" s="267"/>
      <c r="FR2307" s="267"/>
      <c r="FS2307" s="267"/>
      <c r="FT2307" s="267"/>
      <c r="FU2307" s="267"/>
      <c r="FV2307" s="267"/>
      <c r="FW2307" s="267"/>
      <c r="FX2307" s="267"/>
      <c r="FY2307" s="267"/>
      <c r="FZ2307" s="267"/>
      <c r="GA2307" s="267"/>
      <c r="GB2307" s="267"/>
      <c r="GC2307" s="267"/>
      <c r="GD2307" s="267"/>
      <c r="GE2307" s="267"/>
      <c r="GF2307" s="267"/>
      <c r="GG2307" s="267"/>
      <c r="GH2307" s="267"/>
      <c r="GI2307" s="267"/>
      <c r="GJ2307" s="267"/>
      <c r="GK2307" s="267"/>
      <c r="GL2307" s="267"/>
      <c r="GM2307" s="267"/>
      <c r="GN2307" s="267"/>
      <c r="GO2307" s="267"/>
      <c r="GP2307" s="267"/>
      <c r="GQ2307" s="267"/>
      <c r="GR2307" s="267"/>
      <c r="GS2307" s="267"/>
      <c r="GT2307" s="267"/>
      <c r="GU2307" s="267"/>
      <c r="GV2307" s="267"/>
      <c r="GW2307" s="267"/>
      <c r="GX2307" s="267"/>
      <c r="GY2307" s="267"/>
      <c r="GZ2307" s="267"/>
      <c r="HA2307" s="267"/>
      <c r="HB2307" s="267"/>
      <c r="HC2307" s="267"/>
      <c r="HD2307" s="267"/>
      <c r="HE2307" s="267"/>
      <c r="HF2307" s="267"/>
      <c r="HG2307" s="267"/>
      <c r="HH2307" s="267"/>
      <c r="HI2307" s="267"/>
      <c r="HJ2307" s="267"/>
      <c r="HK2307" s="267"/>
      <c r="HL2307" s="267"/>
      <c r="HM2307" s="267"/>
      <c r="HN2307" s="267"/>
      <c r="HO2307" s="267"/>
      <c r="HP2307" s="267"/>
      <c r="HQ2307" s="267"/>
      <c r="HR2307" s="267"/>
      <c r="HS2307" s="267"/>
      <c r="HT2307" s="267"/>
      <c r="HU2307" s="267"/>
      <c r="HV2307" s="267"/>
      <c r="HW2307" s="267"/>
      <c r="HX2307" s="267"/>
      <c r="HY2307" s="267"/>
      <c r="HZ2307" s="267"/>
      <c r="IA2307" s="267"/>
      <c r="IB2307" s="267"/>
      <c r="IC2307" s="267"/>
      <c r="ID2307" s="267"/>
      <c r="IE2307" s="267"/>
      <c r="IF2307" s="267"/>
      <c r="IG2307" s="267"/>
      <c r="IH2307" s="267"/>
      <c r="II2307" s="267"/>
      <c r="IJ2307" s="267"/>
      <c r="IK2307" s="267"/>
      <c r="IL2307" s="267"/>
      <c r="IM2307" s="267"/>
      <c r="IN2307" s="267"/>
      <c r="IO2307" s="267"/>
      <c r="IP2307" s="267"/>
      <c r="IQ2307" s="267"/>
      <c r="IR2307" s="267"/>
      <c r="IS2307" s="267"/>
      <c r="IT2307" s="267"/>
      <c r="IU2307" s="267"/>
    </row>
    <row r="2308" spans="1:255" s="268" customFormat="1" ht="12.75">
      <c r="A2308" s="267"/>
      <c r="B2308" s="267"/>
      <c r="C2308" s="267"/>
      <c r="D2308" s="267"/>
      <c r="E2308" s="267"/>
      <c r="F2308" s="267"/>
      <c r="G2308" s="267"/>
      <c r="H2308" s="267"/>
      <c r="I2308" s="267"/>
      <c r="J2308" s="267"/>
      <c r="K2308" s="267"/>
      <c r="L2308" s="267"/>
      <c r="M2308" s="267"/>
      <c r="N2308" s="267"/>
      <c r="O2308" s="267"/>
      <c r="P2308" s="267"/>
      <c r="Q2308" s="267"/>
      <c r="R2308" s="267"/>
      <c r="S2308" s="267"/>
      <c r="T2308" s="267"/>
      <c r="U2308" s="267"/>
      <c r="V2308" s="267"/>
      <c r="W2308" s="267"/>
      <c r="X2308" s="267"/>
      <c r="Y2308" s="267"/>
      <c r="Z2308" s="267"/>
      <c r="AA2308" s="267"/>
      <c r="AB2308" s="267"/>
      <c r="AC2308" s="267"/>
      <c r="AD2308" s="267"/>
      <c r="AE2308" s="267"/>
      <c r="AF2308" s="267"/>
      <c r="AG2308" s="267"/>
      <c r="AH2308" s="267"/>
      <c r="AI2308" s="267"/>
      <c r="AJ2308" s="267"/>
      <c r="AK2308" s="267"/>
      <c r="AL2308" s="267"/>
      <c r="AM2308" s="267"/>
      <c r="AN2308" s="267"/>
      <c r="AO2308" s="267"/>
      <c r="AP2308" s="267"/>
      <c r="AQ2308" s="267"/>
      <c r="AR2308" s="267"/>
      <c r="AS2308" s="267"/>
      <c r="AT2308" s="267"/>
      <c r="AU2308" s="267"/>
      <c r="AV2308" s="267"/>
      <c r="AW2308" s="267"/>
      <c r="AX2308" s="267"/>
      <c r="AY2308" s="267"/>
      <c r="AZ2308" s="267"/>
      <c r="BA2308" s="267"/>
      <c r="BB2308" s="267"/>
      <c r="BC2308" s="267"/>
      <c r="BD2308" s="267"/>
      <c r="BE2308" s="267"/>
      <c r="BF2308" s="267"/>
      <c r="BG2308" s="267"/>
      <c r="BH2308" s="267"/>
      <c r="BI2308" s="267"/>
      <c r="BJ2308" s="267"/>
      <c r="BK2308" s="267"/>
      <c r="BL2308" s="267"/>
      <c r="BM2308" s="267"/>
      <c r="BN2308" s="267"/>
      <c r="BO2308" s="267"/>
      <c r="BP2308" s="267"/>
      <c r="BQ2308" s="267"/>
      <c r="BR2308" s="267"/>
      <c r="BS2308" s="267"/>
      <c r="BT2308" s="267"/>
      <c r="BU2308" s="267"/>
      <c r="BV2308" s="267"/>
      <c r="BW2308" s="267"/>
      <c r="BX2308" s="267"/>
      <c r="BY2308" s="267"/>
      <c r="BZ2308" s="267"/>
      <c r="CA2308" s="267"/>
      <c r="CB2308" s="267"/>
      <c r="CC2308" s="267"/>
      <c r="CD2308" s="267"/>
      <c r="CE2308" s="267"/>
      <c r="CF2308" s="267"/>
      <c r="CG2308" s="267"/>
      <c r="CH2308" s="267"/>
      <c r="CI2308" s="267"/>
      <c r="CJ2308" s="267"/>
      <c r="CK2308" s="267"/>
      <c r="CL2308" s="267"/>
      <c r="CM2308" s="267"/>
      <c r="CN2308" s="267"/>
      <c r="CO2308" s="267"/>
      <c r="CP2308" s="267"/>
      <c r="CQ2308" s="267"/>
      <c r="CR2308" s="267"/>
      <c r="CS2308" s="267"/>
      <c r="CT2308" s="267"/>
      <c r="CU2308" s="267"/>
      <c r="CV2308" s="267"/>
      <c r="CW2308" s="267"/>
      <c r="CX2308" s="267"/>
      <c r="CY2308" s="267"/>
      <c r="CZ2308" s="267"/>
      <c r="DA2308" s="267"/>
      <c r="DB2308" s="267"/>
      <c r="DC2308" s="267"/>
      <c r="DD2308" s="267"/>
      <c r="DE2308" s="267"/>
      <c r="DF2308" s="267"/>
      <c r="DG2308" s="267"/>
      <c r="DH2308" s="267"/>
      <c r="DI2308" s="267"/>
      <c r="DJ2308" s="267"/>
      <c r="DK2308" s="267"/>
      <c r="DL2308" s="267"/>
      <c r="DM2308" s="267"/>
      <c r="DN2308" s="267"/>
      <c r="DO2308" s="267"/>
      <c r="DP2308" s="267"/>
      <c r="DQ2308" s="267"/>
      <c r="DR2308" s="267"/>
      <c r="DS2308" s="267"/>
      <c r="DT2308" s="267"/>
      <c r="DU2308" s="267"/>
      <c r="DV2308" s="267"/>
      <c r="DW2308" s="267"/>
      <c r="DX2308" s="267"/>
      <c r="DY2308" s="267"/>
      <c r="DZ2308" s="267"/>
      <c r="EA2308" s="267"/>
      <c r="EB2308" s="267"/>
      <c r="EC2308" s="267"/>
      <c r="ED2308" s="267"/>
      <c r="EE2308" s="267"/>
      <c r="EF2308" s="267"/>
      <c r="EG2308" s="267"/>
      <c r="EH2308" s="267"/>
      <c r="EI2308" s="267"/>
      <c r="EJ2308" s="267"/>
      <c r="EK2308" s="267"/>
      <c r="EL2308" s="267"/>
      <c r="EM2308" s="267"/>
      <c r="EN2308" s="267"/>
      <c r="EO2308" s="267"/>
      <c r="EP2308" s="267"/>
      <c r="EQ2308" s="267"/>
      <c r="ER2308" s="267"/>
      <c r="ES2308" s="267"/>
      <c r="ET2308" s="267"/>
      <c r="EU2308" s="267"/>
      <c r="EV2308" s="267"/>
      <c r="EW2308" s="267"/>
      <c r="EX2308" s="267"/>
      <c r="EY2308" s="267"/>
      <c r="EZ2308" s="267"/>
      <c r="FA2308" s="267"/>
      <c r="FB2308" s="267"/>
      <c r="FC2308" s="267"/>
      <c r="FD2308" s="267"/>
      <c r="FE2308" s="267"/>
      <c r="FF2308" s="267"/>
      <c r="FG2308" s="267"/>
      <c r="FH2308" s="267"/>
      <c r="FI2308" s="267"/>
      <c r="FJ2308" s="267"/>
      <c r="FK2308" s="267"/>
      <c r="FL2308" s="267"/>
      <c r="FM2308" s="267"/>
      <c r="FN2308" s="267"/>
      <c r="FO2308" s="267"/>
      <c r="FP2308" s="267"/>
      <c r="FQ2308" s="267"/>
      <c r="FR2308" s="267"/>
      <c r="FS2308" s="267"/>
      <c r="FT2308" s="267"/>
      <c r="FU2308" s="267"/>
      <c r="FV2308" s="267"/>
      <c r="FW2308" s="267"/>
      <c r="FX2308" s="267"/>
      <c r="FY2308" s="267"/>
      <c r="FZ2308" s="267"/>
      <c r="GA2308" s="267"/>
      <c r="GB2308" s="267"/>
      <c r="GC2308" s="267"/>
      <c r="GD2308" s="267"/>
      <c r="GE2308" s="267"/>
      <c r="GF2308" s="267"/>
      <c r="GG2308" s="267"/>
      <c r="GH2308" s="267"/>
      <c r="GI2308" s="267"/>
      <c r="GJ2308" s="267"/>
      <c r="GK2308" s="267"/>
      <c r="GL2308" s="267"/>
      <c r="GM2308" s="267"/>
      <c r="GN2308" s="267"/>
      <c r="GO2308" s="267"/>
      <c r="GP2308" s="267"/>
      <c r="GQ2308" s="267"/>
      <c r="GR2308" s="267"/>
      <c r="GS2308" s="267"/>
      <c r="GT2308" s="267"/>
      <c r="GU2308" s="267"/>
      <c r="GV2308" s="267"/>
      <c r="GW2308" s="267"/>
      <c r="GX2308" s="267"/>
      <c r="GY2308" s="267"/>
      <c r="GZ2308" s="267"/>
      <c r="HA2308" s="267"/>
      <c r="HB2308" s="267"/>
      <c r="HC2308" s="267"/>
      <c r="HD2308" s="267"/>
      <c r="HE2308" s="267"/>
      <c r="HF2308" s="267"/>
      <c r="HG2308" s="267"/>
      <c r="HH2308" s="267"/>
      <c r="HI2308" s="267"/>
      <c r="HJ2308" s="267"/>
      <c r="HK2308" s="267"/>
      <c r="HL2308" s="267"/>
      <c r="HM2308" s="267"/>
      <c r="HN2308" s="267"/>
      <c r="HO2308" s="267"/>
      <c r="HP2308" s="267"/>
      <c r="HQ2308" s="267"/>
      <c r="HR2308" s="267"/>
      <c r="HS2308" s="267"/>
      <c r="HT2308" s="267"/>
      <c r="HU2308" s="267"/>
      <c r="HV2308" s="267"/>
      <c r="HW2308" s="267"/>
      <c r="HX2308" s="267"/>
      <c r="HY2308" s="267"/>
      <c r="HZ2308" s="267"/>
      <c r="IA2308" s="267"/>
      <c r="IB2308" s="267"/>
      <c r="IC2308" s="267"/>
      <c r="ID2308" s="267"/>
      <c r="IE2308" s="267"/>
      <c r="IF2308" s="267"/>
      <c r="IG2308" s="267"/>
      <c r="IH2308" s="267"/>
      <c r="II2308" s="267"/>
      <c r="IJ2308" s="267"/>
      <c r="IK2308" s="267"/>
      <c r="IL2308" s="267"/>
      <c r="IM2308" s="267"/>
      <c r="IN2308" s="267"/>
      <c r="IO2308" s="267"/>
      <c r="IP2308" s="267"/>
      <c r="IQ2308" s="267"/>
      <c r="IR2308" s="267"/>
      <c r="IS2308" s="267"/>
      <c r="IT2308" s="267"/>
      <c r="IU2308" s="267"/>
    </row>
    <row r="2309" spans="1:255" s="268" customFormat="1" ht="12.75">
      <c r="A2309" s="267"/>
      <c r="B2309" s="267"/>
      <c r="C2309" s="267"/>
      <c r="D2309" s="267"/>
      <c r="E2309" s="267"/>
      <c r="F2309" s="267"/>
      <c r="G2309" s="267"/>
      <c r="H2309" s="267"/>
      <c r="I2309" s="267"/>
      <c r="J2309" s="267"/>
      <c r="K2309" s="267"/>
      <c r="L2309" s="267"/>
      <c r="M2309" s="267"/>
      <c r="N2309" s="267"/>
      <c r="O2309" s="267"/>
      <c r="P2309" s="267"/>
      <c r="Q2309" s="267"/>
      <c r="R2309" s="267"/>
      <c r="S2309" s="267"/>
      <c r="T2309" s="267"/>
      <c r="U2309" s="267"/>
      <c r="V2309" s="267"/>
      <c r="W2309" s="267"/>
      <c r="X2309" s="267"/>
      <c r="Y2309" s="267"/>
      <c r="Z2309" s="267"/>
      <c r="AA2309" s="267"/>
      <c r="AB2309" s="267"/>
      <c r="AC2309" s="267"/>
      <c r="AD2309" s="267"/>
      <c r="AE2309" s="267"/>
      <c r="AF2309" s="267"/>
      <c r="AG2309" s="267"/>
      <c r="AH2309" s="267"/>
      <c r="AI2309" s="267"/>
      <c r="AJ2309" s="267"/>
      <c r="AK2309" s="267"/>
      <c r="AL2309" s="267"/>
      <c r="AM2309" s="267"/>
      <c r="AN2309" s="267"/>
      <c r="AO2309" s="267"/>
      <c r="AP2309" s="267"/>
      <c r="AQ2309" s="267"/>
      <c r="AR2309" s="267"/>
      <c r="AS2309" s="267"/>
      <c r="AT2309" s="267"/>
      <c r="AU2309" s="267"/>
      <c r="AV2309" s="267"/>
      <c r="AW2309" s="267"/>
      <c r="AX2309" s="267"/>
      <c r="AY2309" s="267"/>
      <c r="AZ2309" s="267"/>
      <c r="BA2309" s="267"/>
      <c r="BB2309" s="267"/>
      <c r="BC2309" s="267"/>
      <c r="BD2309" s="267"/>
      <c r="BE2309" s="267"/>
      <c r="BF2309" s="267"/>
      <c r="BG2309" s="267"/>
      <c r="BH2309" s="267"/>
      <c r="BI2309" s="267"/>
      <c r="BJ2309" s="267"/>
      <c r="BK2309" s="267"/>
      <c r="BL2309" s="267"/>
      <c r="BM2309" s="267"/>
      <c r="BN2309" s="267"/>
      <c r="BO2309" s="267"/>
      <c r="BP2309" s="267"/>
      <c r="BQ2309" s="267"/>
      <c r="BR2309" s="267"/>
      <c r="BS2309" s="267"/>
      <c r="BT2309" s="267"/>
      <c r="BU2309" s="267"/>
      <c r="BV2309" s="267"/>
      <c r="BW2309" s="267"/>
      <c r="BX2309" s="267"/>
      <c r="BY2309" s="267"/>
      <c r="BZ2309" s="267"/>
      <c r="CA2309" s="267"/>
      <c r="CB2309" s="267"/>
      <c r="CC2309" s="267"/>
      <c r="CD2309" s="267"/>
      <c r="CE2309" s="267"/>
      <c r="CF2309" s="267"/>
      <c r="CG2309" s="267"/>
      <c r="CH2309" s="267"/>
      <c r="CI2309" s="267"/>
      <c r="CJ2309" s="267"/>
      <c r="CK2309" s="267"/>
      <c r="CL2309" s="267"/>
      <c r="CM2309" s="267"/>
      <c r="CN2309" s="267"/>
      <c r="CO2309" s="267"/>
      <c r="CP2309" s="267"/>
      <c r="CQ2309" s="267"/>
      <c r="CR2309" s="267"/>
      <c r="CS2309" s="267"/>
      <c r="CT2309" s="267"/>
      <c r="CU2309" s="267"/>
      <c r="CV2309" s="267"/>
      <c r="CW2309" s="267"/>
      <c r="CX2309" s="267"/>
      <c r="CY2309" s="267"/>
      <c r="CZ2309" s="267"/>
      <c r="DA2309" s="267"/>
      <c r="DB2309" s="267"/>
      <c r="DC2309" s="267"/>
      <c r="DD2309" s="267"/>
      <c r="DE2309" s="267"/>
      <c r="DF2309" s="267"/>
      <c r="DG2309" s="267"/>
      <c r="DH2309" s="267"/>
      <c r="DI2309" s="267"/>
      <c r="DJ2309" s="267"/>
      <c r="DK2309" s="267"/>
      <c r="DL2309" s="267"/>
      <c r="DM2309" s="267"/>
      <c r="DN2309" s="267"/>
      <c r="DO2309" s="267"/>
      <c r="DP2309" s="267"/>
      <c r="DQ2309" s="267"/>
      <c r="DR2309" s="267"/>
      <c r="DS2309" s="267"/>
      <c r="DT2309" s="267"/>
      <c r="DU2309" s="267"/>
      <c r="DV2309" s="267"/>
      <c r="DW2309" s="267"/>
      <c r="DX2309" s="267"/>
      <c r="DY2309" s="267"/>
      <c r="DZ2309" s="267"/>
      <c r="EA2309" s="267"/>
      <c r="EB2309" s="267"/>
      <c r="EC2309" s="267"/>
      <c r="ED2309" s="267"/>
      <c r="EE2309" s="267"/>
      <c r="EF2309" s="267"/>
      <c r="EG2309" s="267"/>
      <c r="EH2309" s="267"/>
      <c r="EI2309" s="267"/>
      <c r="EJ2309" s="267"/>
      <c r="EK2309" s="267"/>
      <c r="EL2309" s="267"/>
      <c r="EM2309" s="267"/>
      <c r="EN2309" s="267"/>
      <c r="EO2309" s="267"/>
      <c r="EP2309" s="267"/>
      <c r="EQ2309" s="267"/>
      <c r="ER2309" s="267"/>
      <c r="ES2309" s="267"/>
      <c r="ET2309" s="267"/>
      <c r="EU2309" s="267"/>
      <c r="EV2309" s="267"/>
      <c r="EW2309" s="267"/>
      <c r="EX2309" s="267"/>
      <c r="EY2309" s="267"/>
      <c r="EZ2309" s="267"/>
      <c r="FA2309" s="267"/>
      <c r="FB2309" s="267"/>
      <c r="FC2309" s="267"/>
      <c r="FD2309" s="267"/>
      <c r="FE2309" s="267"/>
      <c r="FF2309" s="267"/>
      <c r="FG2309" s="267"/>
      <c r="FH2309" s="267"/>
      <c r="FI2309" s="267"/>
      <c r="FJ2309" s="267"/>
      <c r="FK2309" s="267"/>
      <c r="FL2309" s="267"/>
      <c r="FM2309" s="267"/>
      <c r="FN2309" s="267"/>
      <c r="FO2309" s="267"/>
      <c r="FP2309" s="267"/>
      <c r="FQ2309" s="267"/>
      <c r="FR2309" s="267"/>
      <c r="FS2309" s="267"/>
      <c r="FT2309" s="267"/>
      <c r="FU2309" s="267"/>
      <c r="FV2309" s="267"/>
      <c r="FW2309" s="267"/>
      <c r="FX2309" s="267"/>
      <c r="FY2309" s="267"/>
      <c r="FZ2309" s="267"/>
      <c r="GA2309" s="267"/>
      <c r="GB2309" s="267"/>
      <c r="GC2309" s="267"/>
      <c r="GD2309" s="267"/>
      <c r="GE2309" s="267"/>
      <c r="GF2309" s="267"/>
      <c r="GG2309" s="267"/>
      <c r="GH2309" s="267"/>
      <c r="GI2309" s="267"/>
      <c r="GJ2309" s="267"/>
      <c r="GK2309" s="267"/>
      <c r="GL2309" s="267"/>
      <c r="GM2309" s="267"/>
      <c r="GN2309" s="267"/>
      <c r="GO2309" s="267"/>
      <c r="GP2309" s="267"/>
      <c r="GQ2309" s="267"/>
      <c r="GR2309" s="267"/>
      <c r="GS2309" s="267"/>
      <c r="GT2309" s="267"/>
      <c r="GU2309" s="267"/>
      <c r="GV2309" s="267"/>
      <c r="GW2309" s="267"/>
      <c r="GX2309" s="267"/>
      <c r="GY2309" s="267"/>
      <c r="GZ2309" s="267"/>
      <c r="HA2309" s="267"/>
      <c r="HB2309" s="267"/>
      <c r="HC2309" s="267"/>
      <c r="HD2309" s="267"/>
      <c r="HE2309" s="267"/>
      <c r="HF2309" s="267"/>
      <c r="HG2309" s="267"/>
      <c r="HH2309" s="267"/>
      <c r="HI2309" s="267"/>
      <c r="HJ2309" s="267"/>
      <c r="HK2309" s="267"/>
      <c r="HL2309" s="267"/>
      <c r="HM2309" s="267"/>
      <c r="HN2309" s="267"/>
      <c r="HO2309" s="267"/>
      <c r="HP2309" s="267"/>
      <c r="HQ2309" s="267"/>
      <c r="HR2309" s="267"/>
      <c r="HS2309" s="267"/>
      <c r="HT2309" s="267"/>
      <c r="HU2309" s="267"/>
      <c r="HV2309" s="267"/>
      <c r="HW2309" s="267"/>
      <c r="HX2309" s="267"/>
      <c r="HY2309" s="267"/>
      <c r="HZ2309" s="267"/>
      <c r="IA2309" s="267"/>
      <c r="IB2309" s="267"/>
      <c r="IC2309" s="267"/>
      <c r="ID2309" s="267"/>
      <c r="IE2309" s="267"/>
      <c r="IF2309" s="267"/>
      <c r="IG2309" s="267"/>
      <c r="IH2309" s="267"/>
      <c r="II2309" s="267"/>
      <c r="IJ2309" s="267"/>
      <c r="IK2309" s="267"/>
      <c r="IL2309" s="267"/>
      <c r="IM2309" s="267"/>
      <c r="IN2309" s="267"/>
      <c r="IO2309" s="267"/>
      <c r="IP2309" s="267"/>
      <c r="IQ2309" s="267"/>
      <c r="IR2309" s="267"/>
      <c r="IS2309" s="267"/>
      <c r="IT2309" s="267"/>
      <c r="IU2309" s="267"/>
    </row>
    <row r="2310" spans="1:255" s="268" customFormat="1" ht="12.75">
      <c r="A2310" s="267"/>
      <c r="B2310" s="267"/>
      <c r="C2310" s="267"/>
      <c r="D2310" s="267"/>
      <c r="E2310" s="267"/>
      <c r="F2310" s="267"/>
      <c r="G2310" s="267"/>
      <c r="H2310" s="267"/>
      <c r="I2310" s="267"/>
      <c r="J2310" s="267"/>
      <c r="K2310" s="267"/>
      <c r="L2310" s="267"/>
      <c r="M2310" s="267"/>
      <c r="N2310" s="267"/>
      <c r="O2310" s="267"/>
      <c r="P2310" s="267"/>
      <c r="Q2310" s="267"/>
      <c r="R2310" s="267"/>
      <c r="S2310" s="267"/>
      <c r="T2310" s="267"/>
      <c r="U2310" s="267"/>
      <c r="V2310" s="267"/>
      <c r="W2310" s="267"/>
      <c r="X2310" s="267"/>
      <c r="Y2310" s="267"/>
      <c r="Z2310" s="267"/>
      <c r="AA2310" s="267"/>
      <c r="AB2310" s="267"/>
      <c r="AC2310" s="267"/>
      <c r="AD2310" s="267"/>
      <c r="AE2310" s="267"/>
      <c r="AF2310" s="267"/>
      <c r="AG2310" s="267"/>
      <c r="AH2310" s="267"/>
      <c r="AI2310" s="267"/>
      <c r="AJ2310" s="267"/>
      <c r="AK2310" s="267"/>
      <c r="AL2310" s="267"/>
      <c r="AM2310" s="267"/>
      <c r="AN2310" s="267"/>
      <c r="AO2310" s="267"/>
      <c r="AP2310" s="267"/>
      <c r="AQ2310" s="267"/>
      <c r="AR2310" s="267"/>
      <c r="AS2310" s="267"/>
      <c r="AT2310" s="267"/>
      <c r="AU2310" s="267"/>
      <c r="AV2310" s="267"/>
      <c r="AW2310" s="267"/>
      <c r="AX2310" s="267"/>
      <c r="AY2310" s="267"/>
      <c r="AZ2310" s="267"/>
      <c r="BA2310" s="267"/>
      <c r="BB2310" s="267"/>
      <c r="BC2310" s="267"/>
      <c r="BD2310" s="267"/>
      <c r="BE2310" s="267"/>
      <c r="BF2310" s="267"/>
      <c r="BG2310" s="267"/>
      <c r="BH2310" s="267"/>
      <c r="BI2310" s="267"/>
      <c r="BJ2310" s="267"/>
      <c r="BK2310" s="267"/>
      <c r="BL2310" s="267"/>
      <c r="BM2310" s="267"/>
      <c r="BN2310" s="267"/>
      <c r="BO2310" s="267"/>
      <c r="BP2310" s="267"/>
      <c r="BQ2310" s="267"/>
      <c r="BR2310" s="267"/>
      <c r="BS2310" s="267"/>
      <c r="BT2310" s="267"/>
      <c r="BU2310" s="267"/>
      <c r="BV2310" s="267"/>
      <c r="BW2310" s="267"/>
      <c r="BX2310" s="267"/>
      <c r="BY2310" s="267"/>
      <c r="BZ2310" s="267"/>
      <c r="CA2310" s="267"/>
      <c r="CB2310" s="267"/>
      <c r="CC2310" s="267"/>
      <c r="CD2310" s="267"/>
      <c r="CE2310" s="267"/>
      <c r="CF2310" s="267"/>
      <c r="CG2310" s="267"/>
      <c r="CH2310" s="267"/>
      <c r="CI2310" s="267"/>
      <c r="CJ2310" s="267"/>
      <c r="CK2310" s="267"/>
      <c r="CL2310" s="267"/>
      <c r="CM2310" s="267"/>
      <c r="CN2310" s="267"/>
      <c r="CO2310" s="267"/>
      <c r="CP2310" s="267"/>
      <c r="CQ2310" s="267"/>
      <c r="CR2310" s="267"/>
      <c r="CS2310" s="267"/>
      <c r="CT2310" s="267"/>
      <c r="CU2310" s="267"/>
      <c r="CV2310" s="267"/>
      <c r="CW2310" s="267"/>
      <c r="CX2310" s="267"/>
      <c r="CY2310" s="267"/>
      <c r="CZ2310" s="267"/>
      <c r="DA2310" s="267"/>
      <c r="DB2310" s="267"/>
      <c r="DC2310" s="267"/>
      <c r="DD2310" s="267"/>
      <c r="DE2310" s="267"/>
      <c r="DF2310" s="267"/>
      <c r="DG2310" s="267"/>
      <c r="DH2310" s="267"/>
      <c r="DI2310" s="267"/>
      <c r="DJ2310" s="267"/>
      <c r="DK2310" s="267"/>
      <c r="DL2310" s="267"/>
      <c r="DM2310" s="267"/>
      <c r="DN2310" s="267"/>
      <c r="DO2310" s="267"/>
      <c r="DP2310" s="267"/>
      <c r="DQ2310" s="267"/>
      <c r="DR2310" s="267"/>
      <c r="DS2310" s="267"/>
      <c r="DT2310" s="267"/>
      <c r="DU2310" s="267"/>
      <c r="DV2310" s="267"/>
      <c r="DW2310" s="267"/>
      <c r="DX2310" s="267"/>
      <c r="DY2310" s="267"/>
      <c r="DZ2310" s="267"/>
      <c r="EA2310" s="267"/>
      <c r="EB2310" s="267"/>
      <c r="EC2310" s="267"/>
      <c r="ED2310" s="267"/>
      <c r="EE2310" s="267"/>
      <c r="EF2310" s="267"/>
      <c r="EG2310" s="267"/>
      <c r="EH2310" s="267"/>
      <c r="EI2310" s="267"/>
      <c r="EJ2310" s="267"/>
      <c r="EK2310" s="267"/>
      <c r="EL2310" s="267"/>
      <c r="EM2310" s="267"/>
      <c r="EN2310" s="267"/>
      <c r="EO2310" s="267"/>
      <c r="EP2310" s="267"/>
      <c r="EQ2310" s="267"/>
      <c r="ER2310" s="267"/>
      <c r="ES2310" s="267"/>
      <c r="ET2310" s="267"/>
      <c r="EU2310" s="267"/>
      <c r="EV2310" s="267"/>
      <c r="EW2310" s="267"/>
      <c r="EX2310" s="267"/>
      <c r="EY2310" s="267"/>
      <c r="EZ2310" s="267"/>
      <c r="FA2310" s="267"/>
      <c r="FB2310" s="267"/>
      <c r="FC2310" s="267"/>
      <c r="FD2310" s="267"/>
      <c r="FE2310" s="267"/>
      <c r="FF2310" s="267"/>
      <c r="FG2310" s="267"/>
      <c r="FH2310" s="267"/>
      <c r="FI2310" s="267"/>
      <c r="FJ2310" s="267"/>
      <c r="FK2310" s="267"/>
      <c r="FL2310" s="267"/>
      <c r="FM2310" s="267"/>
      <c r="FN2310" s="267"/>
      <c r="FO2310" s="267"/>
      <c r="FP2310" s="267"/>
      <c r="FQ2310" s="267"/>
      <c r="FR2310" s="267"/>
      <c r="FS2310" s="267"/>
      <c r="FT2310" s="267"/>
      <c r="FU2310" s="267"/>
      <c r="FV2310" s="267"/>
      <c r="FW2310" s="267"/>
      <c r="FX2310" s="267"/>
      <c r="FY2310" s="267"/>
      <c r="FZ2310" s="267"/>
      <c r="GA2310" s="267"/>
      <c r="GB2310" s="267"/>
      <c r="GC2310" s="267"/>
      <c r="GD2310" s="267"/>
      <c r="GE2310" s="267"/>
      <c r="GF2310" s="267"/>
      <c r="GG2310" s="267"/>
      <c r="GH2310" s="267"/>
      <c r="GI2310" s="267"/>
      <c r="GJ2310" s="267"/>
      <c r="GK2310" s="267"/>
      <c r="GL2310" s="267"/>
      <c r="GM2310" s="267"/>
      <c r="GN2310" s="267"/>
      <c r="GO2310" s="267"/>
      <c r="GP2310" s="267"/>
      <c r="GQ2310" s="267"/>
      <c r="GR2310" s="267"/>
      <c r="GS2310" s="267"/>
      <c r="GT2310" s="267"/>
      <c r="GU2310" s="267"/>
      <c r="GV2310" s="267"/>
      <c r="GW2310" s="267"/>
      <c r="GX2310" s="267"/>
      <c r="GY2310" s="267"/>
      <c r="GZ2310" s="267"/>
      <c r="HA2310" s="267"/>
      <c r="HB2310" s="267"/>
      <c r="HC2310" s="267"/>
      <c r="HD2310" s="267"/>
      <c r="HE2310" s="267"/>
      <c r="HF2310" s="267"/>
      <c r="HG2310" s="267"/>
      <c r="HH2310" s="267"/>
      <c r="HI2310" s="267"/>
      <c r="HJ2310" s="267"/>
      <c r="HK2310" s="267"/>
      <c r="HL2310" s="267"/>
      <c r="HM2310" s="267"/>
      <c r="HN2310" s="267"/>
      <c r="HO2310" s="267"/>
      <c r="HP2310" s="267"/>
      <c r="HQ2310" s="267"/>
      <c r="HR2310" s="267"/>
      <c r="HS2310" s="267"/>
      <c r="HT2310" s="267"/>
      <c r="HU2310" s="267"/>
      <c r="HV2310" s="267"/>
      <c r="HW2310" s="267"/>
      <c r="HX2310" s="267"/>
      <c r="HY2310" s="267"/>
      <c r="HZ2310" s="267"/>
      <c r="IA2310" s="267"/>
      <c r="IB2310" s="267"/>
      <c r="IC2310" s="267"/>
      <c r="ID2310" s="267"/>
      <c r="IE2310" s="267"/>
      <c r="IF2310" s="267"/>
      <c r="IG2310" s="267"/>
      <c r="IH2310" s="267"/>
      <c r="II2310" s="267"/>
      <c r="IJ2310" s="267"/>
      <c r="IK2310" s="267"/>
      <c r="IL2310" s="267"/>
      <c r="IM2310" s="267"/>
      <c r="IN2310" s="267"/>
      <c r="IO2310" s="267"/>
      <c r="IP2310" s="267"/>
      <c r="IQ2310" s="267"/>
      <c r="IR2310" s="267"/>
      <c r="IS2310" s="267"/>
      <c r="IT2310" s="267"/>
      <c r="IU2310" s="267"/>
    </row>
    <row r="2311" spans="1:255" s="268" customFormat="1" ht="12.75">
      <c r="A2311" s="267"/>
      <c r="B2311" s="267"/>
      <c r="C2311" s="267"/>
      <c r="D2311" s="267"/>
      <c r="E2311" s="267"/>
      <c r="F2311" s="267"/>
      <c r="G2311" s="267"/>
      <c r="H2311" s="267"/>
      <c r="I2311" s="267"/>
      <c r="J2311" s="267"/>
      <c r="K2311" s="267"/>
      <c r="L2311" s="267"/>
      <c r="M2311" s="267"/>
      <c r="N2311" s="267"/>
      <c r="O2311" s="267"/>
      <c r="P2311" s="267"/>
      <c r="Q2311" s="267"/>
      <c r="R2311" s="267"/>
      <c r="S2311" s="267"/>
      <c r="T2311" s="267"/>
      <c r="U2311" s="267"/>
      <c r="V2311" s="267"/>
      <c r="W2311" s="267"/>
      <c r="X2311" s="267"/>
      <c r="Y2311" s="267"/>
      <c r="Z2311" s="267"/>
      <c r="AA2311" s="267"/>
      <c r="AB2311" s="267"/>
      <c r="AC2311" s="267"/>
      <c r="AD2311" s="267"/>
      <c r="AE2311" s="267"/>
      <c r="AF2311" s="267"/>
      <c r="AG2311" s="267"/>
      <c r="AH2311" s="267"/>
      <c r="AI2311" s="267"/>
      <c r="AJ2311" s="267"/>
      <c r="AK2311" s="267"/>
      <c r="AL2311" s="267"/>
      <c r="AM2311" s="267"/>
      <c r="AN2311" s="267"/>
      <c r="AO2311" s="267"/>
      <c r="AP2311" s="267"/>
      <c r="AQ2311" s="267"/>
      <c r="AR2311" s="267"/>
      <c r="AS2311" s="267"/>
      <c r="AT2311" s="267"/>
      <c r="AU2311" s="267"/>
      <c r="AV2311" s="267"/>
      <c r="AW2311" s="267"/>
      <c r="AX2311" s="267"/>
      <c r="AY2311" s="267"/>
      <c r="AZ2311" s="267"/>
      <c r="BA2311" s="267"/>
      <c r="BB2311" s="267"/>
      <c r="BC2311" s="267"/>
      <c r="BD2311" s="267"/>
      <c r="BE2311" s="267"/>
      <c r="BF2311" s="267"/>
      <c r="BG2311" s="267"/>
      <c r="BH2311" s="267"/>
      <c r="BI2311" s="267"/>
      <c r="BJ2311" s="267"/>
      <c r="BK2311" s="267"/>
      <c r="BL2311" s="267"/>
      <c r="BM2311" s="267"/>
      <c r="BN2311" s="267"/>
      <c r="BO2311" s="267"/>
      <c r="BP2311" s="267"/>
      <c r="BQ2311" s="267"/>
      <c r="BR2311" s="267"/>
      <c r="BS2311" s="267"/>
      <c r="BT2311" s="267"/>
      <c r="BU2311" s="267"/>
      <c r="BV2311" s="267"/>
      <c r="BW2311" s="267"/>
      <c r="BX2311" s="267"/>
      <c r="BY2311" s="267"/>
      <c r="BZ2311" s="267"/>
      <c r="CA2311" s="267"/>
      <c r="CB2311" s="267"/>
      <c r="CC2311" s="267"/>
      <c r="CD2311" s="267"/>
      <c r="CE2311" s="267"/>
      <c r="CF2311" s="267"/>
      <c r="CG2311" s="267"/>
      <c r="CH2311" s="267"/>
      <c r="CI2311" s="267"/>
      <c r="CJ2311" s="267"/>
      <c r="CK2311" s="267"/>
      <c r="CL2311" s="267"/>
      <c r="CM2311" s="267"/>
      <c r="CN2311" s="267"/>
      <c r="CO2311" s="267"/>
      <c r="CP2311" s="267"/>
      <c r="CQ2311" s="267"/>
      <c r="CR2311" s="267"/>
      <c r="CS2311" s="267"/>
      <c r="CT2311" s="267"/>
      <c r="CU2311" s="267"/>
      <c r="CV2311" s="267"/>
      <c r="CW2311" s="267"/>
      <c r="CX2311" s="267"/>
      <c r="CY2311" s="267"/>
      <c r="CZ2311" s="267"/>
      <c r="DA2311" s="267"/>
      <c r="DB2311" s="267"/>
      <c r="DC2311" s="267"/>
      <c r="DD2311" s="267"/>
      <c r="DE2311" s="267"/>
      <c r="DF2311" s="267"/>
      <c r="DG2311" s="267"/>
      <c r="DH2311" s="267"/>
      <c r="DI2311" s="267"/>
      <c r="DJ2311" s="267"/>
      <c r="DK2311" s="267"/>
      <c r="DL2311" s="267"/>
      <c r="DM2311" s="267"/>
      <c r="DN2311" s="267"/>
      <c r="DO2311" s="267"/>
      <c r="DP2311" s="267"/>
      <c r="DQ2311" s="267"/>
      <c r="DR2311" s="267"/>
      <c r="DS2311" s="267"/>
      <c r="DT2311" s="267"/>
      <c r="DU2311" s="267"/>
      <c r="DV2311" s="267"/>
      <c r="DW2311" s="267"/>
      <c r="DX2311" s="267"/>
      <c r="DY2311" s="267"/>
      <c r="DZ2311" s="267"/>
      <c r="EA2311" s="267"/>
      <c r="EB2311" s="267"/>
      <c r="EC2311" s="267"/>
      <c r="ED2311" s="267"/>
      <c r="EE2311" s="267"/>
      <c r="EF2311" s="267"/>
      <c r="EG2311" s="267"/>
      <c r="EH2311" s="267"/>
      <c r="EI2311" s="267"/>
      <c r="EJ2311" s="267"/>
      <c r="EK2311" s="267"/>
      <c r="EL2311" s="267"/>
      <c r="EM2311" s="267"/>
      <c r="EN2311" s="267"/>
      <c r="EO2311" s="267"/>
      <c r="EP2311" s="267"/>
      <c r="EQ2311" s="267"/>
      <c r="ER2311" s="267"/>
      <c r="ES2311" s="267"/>
      <c r="ET2311" s="267"/>
      <c r="EU2311" s="267"/>
      <c r="EV2311" s="267"/>
      <c r="EW2311" s="267"/>
      <c r="EX2311" s="267"/>
      <c r="EY2311" s="267"/>
      <c r="EZ2311" s="267"/>
      <c r="FA2311" s="267"/>
      <c r="FB2311" s="267"/>
      <c r="FC2311" s="267"/>
      <c r="FD2311" s="267"/>
      <c r="FE2311" s="267"/>
      <c r="FF2311" s="267"/>
      <c r="FG2311" s="267"/>
      <c r="FH2311" s="267"/>
      <c r="FI2311" s="267"/>
      <c r="FJ2311" s="267"/>
      <c r="FK2311" s="267"/>
      <c r="FL2311" s="267"/>
      <c r="FM2311" s="267"/>
      <c r="FN2311" s="267"/>
      <c r="FO2311" s="267"/>
      <c r="FP2311" s="267"/>
      <c r="FQ2311" s="267"/>
      <c r="FR2311" s="267"/>
      <c r="FS2311" s="267"/>
      <c r="FT2311" s="267"/>
      <c r="FU2311" s="267"/>
      <c r="FV2311" s="267"/>
      <c r="FW2311" s="267"/>
      <c r="FX2311" s="267"/>
      <c r="FY2311" s="267"/>
      <c r="FZ2311" s="267"/>
      <c r="GA2311" s="267"/>
      <c r="GB2311" s="267"/>
      <c r="GC2311" s="267"/>
      <c r="GD2311" s="267"/>
      <c r="GE2311" s="267"/>
      <c r="GF2311" s="267"/>
      <c r="GG2311" s="267"/>
      <c r="GH2311" s="267"/>
      <c r="GI2311" s="267"/>
      <c r="GJ2311" s="267"/>
      <c r="GK2311" s="267"/>
      <c r="GL2311" s="267"/>
      <c r="GM2311" s="267"/>
      <c r="GN2311" s="267"/>
      <c r="GO2311" s="267"/>
      <c r="GP2311" s="267"/>
      <c r="GQ2311" s="267"/>
      <c r="GR2311" s="267"/>
      <c r="GS2311" s="267"/>
      <c r="GT2311" s="267"/>
      <c r="GU2311" s="267"/>
      <c r="GV2311" s="267"/>
      <c r="GW2311" s="267"/>
      <c r="GX2311" s="267"/>
      <c r="GY2311" s="267"/>
      <c r="GZ2311" s="267"/>
      <c r="HA2311" s="267"/>
      <c r="HB2311" s="267"/>
      <c r="HC2311" s="267"/>
      <c r="HD2311" s="267"/>
      <c r="HE2311" s="267"/>
      <c r="HF2311" s="267"/>
      <c r="HG2311" s="267"/>
      <c r="HH2311" s="267"/>
      <c r="HI2311" s="267"/>
      <c r="HJ2311" s="267"/>
      <c r="HK2311" s="267"/>
      <c r="HL2311" s="267"/>
      <c r="HM2311" s="267"/>
      <c r="HN2311" s="267"/>
      <c r="HO2311" s="267"/>
      <c r="HP2311" s="267"/>
      <c r="HQ2311" s="267"/>
      <c r="HR2311" s="267"/>
      <c r="HS2311" s="267"/>
      <c r="HT2311" s="267"/>
      <c r="HU2311" s="267"/>
      <c r="HV2311" s="267"/>
      <c r="HW2311" s="267"/>
      <c r="HX2311" s="267"/>
      <c r="HY2311" s="267"/>
      <c r="HZ2311" s="267"/>
      <c r="IA2311" s="267"/>
      <c r="IB2311" s="267"/>
      <c r="IC2311" s="267"/>
      <c r="ID2311" s="267"/>
      <c r="IE2311" s="267"/>
      <c r="IF2311" s="267"/>
      <c r="IG2311" s="267"/>
      <c r="IH2311" s="267"/>
      <c r="II2311" s="267"/>
      <c r="IJ2311" s="267"/>
      <c r="IK2311" s="267"/>
      <c r="IL2311" s="267"/>
      <c r="IM2311" s="267"/>
      <c r="IN2311" s="267"/>
      <c r="IO2311" s="267"/>
      <c r="IP2311" s="267"/>
      <c r="IQ2311" s="267"/>
      <c r="IR2311" s="267"/>
      <c r="IS2311" s="267"/>
      <c r="IT2311" s="267"/>
      <c r="IU2311" s="267"/>
    </row>
    <row r="2312" spans="1:255" s="268" customFormat="1" ht="12.75">
      <c r="A2312" s="267"/>
      <c r="B2312" s="267"/>
      <c r="C2312" s="267"/>
      <c r="D2312" s="267"/>
      <c r="E2312" s="267"/>
      <c r="F2312" s="267"/>
      <c r="G2312" s="267"/>
      <c r="H2312" s="267"/>
      <c r="I2312" s="267"/>
      <c r="J2312" s="267"/>
      <c r="K2312" s="267"/>
      <c r="L2312" s="267"/>
      <c r="M2312" s="267"/>
      <c r="N2312" s="267"/>
      <c r="O2312" s="267"/>
      <c r="P2312" s="267"/>
      <c r="Q2312" s="267"/>
      <c r="R2312" s="267"/>
      <c r="S2312" s="267"/>
      <c r="T2312" s="267"/>
      <c r="U2312" s="267"/>
      <c r="V2312" s="267"/>
      <c r="W2312" s="267"/>
      <c r="X2312" s="267"/>
      <c r="Y2312" s="267"/>
      <c r="Z2312" s="267"/>
      <c r="AA2312" s="267"/>
      <c r="AB2312" s="267"/>
      <c r="AC2312" s="267"/>
      <c r="AD2312" s="267"/>
      <c r="AE2312" s="267"/>
      <c r="AF2312" s="267"/>
      <c r="AG2312" s="267"/>
      <c r="AH2312" s="267"/>
      <c r="AI2312" s="267"/>
      <c r="AJ2312" s="267"/>
      <c r="AK2312" s="267"/>
      <c r="AL2312" s="267"/>
      <c r="AM2312" s="267"/>
      <c r="AN2312" s="267"/>
      <c r="AO2312" s="267"/>
      <c r="AP2312" s="267"/>
      <c r="AQ2312" s="267"/>
      <c r="AR2312" s="267"/>
      <c r="AS2312" s="267"/>
      <c r="AT2312" s="267"/>
      <c r="AU2312" s="267"/>
      <c r="AV2312" s="267"/>
      <c r="AW2312" s="267"/>
      <c r="AX2312" s="267"/>
      <c r="AY2312" s="267"/>
      <c r="AZ2312" s="267"/>
      <c r="BA2312" s="267"/>
      <c r="BB2312" s="267"/>
      <c r="BC2312" s="267"/>
      <c r="BD2312" s="267"/>
      <c r="BE2312" s="267"/>
      <c r="BF2312" s="267"/>
      <c r="BG2312" s="267"/>
      <c r="BH2312" s="267"/>
      <c r="BI2312" s="267"/>
      <c r="BJ2312" s="267"/>
      <c r="BK2312" s="267"/>
      <c r="BL2312" s="267"/>
      <c r="BM2312" s="267"/>
      <c r="BN2312" s="267"/>
      <c r="BO2312" s="267"/>
      <c r="BP2312" s="267"/>
      <c r="BQ2312" s="267"/>
      <c r="BR2312" s="267"/>
      <c r="BS2312" s="267"/>
      <c r="BT2312" s="267"/>
      <c r="BU2312" s="267"/>
      <c r="BV2312" s="267"/>
      <c r="BW2312" s="267"/>
      <c r="BX2312" s="267"/>
      <c r="BY2312" s="267"/>
      <c r="BZ2312" s="267"/>
      <c r="CA2312" s="267"/>
      <c r="CB2312" s="267"/>
      <c r="CC2312" s="267"/>
      <c r="CD2312" s="267"/>
      <c r="CE2312" s="267"/>
      <c r="CF2312" s="267"/>
      <c r="CG2312" s="267"/>
      <c r="CH2312" s="267"/>
      <c r="CI2312" s="267"/>
      <c r="CJ2312" s="267"/>
      <c r="CK2312" s="267"/>
      <c r="CL2312" s="267"/>
      <c r="CM2312" s="267"/>
      <c r="CN2312" s="267"/>
      <c r="CO2312" s="267"/>
      <c r="CP2312" s="267"/>
      <c r="CQ2312" s="267"/>
      <c r="CR2312" s="267"/>
      <c r="CS2312" s="267"/>
      <c r="CT2312" s="267"/>
      <c r="CU2312" s="267"/>
      <c r="CV2312" s="267"/>
      <c r="CW2312" s="267"/>
      <c r="CX2312" s="267"/>
      <c r="CY2312" s="267"/>
      <c r="CZ2312" s="267"/>
      <c r="DA2312" s="267"/>
      <c r="DB2312" s="267"/>
      <c r="DC2312" s="267"/>
      <c r="DD2312" s="267"/>
      <c r="DE2312" s="267"/>
      <c r="DF2312" s="267"/>
      <c r="DG2312" s="267"/>
      <c r="DH2312" s="267"/>
      <c r="DI2312" s="267"/>
      <c r="DJ2312" s="267"/>
      <c r="DK2312" s="267"/>
      <c r="DL2312" s="267"/>
      <c r="DM2312" s="267"/>
      <c r="DN2312" s="267"/>
      <c r="DO2312" s="267"/>
      <c r="DP2312" s="267"/>
      <c r="DQ2312" s="267"/>
      <c r="DR2312" s="267"/>
      <c r="DS2312" s="267"/>
      <c r="DT2312" s="267"/>
      <c r="DU2312" s="267"/>
      <c r="DV2312" s="267"/>
      <c r="DW2312" s="267"/>
      <c r="DX2312" s="267"/>
      <c r="DY2312" s="267"/>
      <c r="DZ2312" s="267"/>
      <c r="EA2312" s="267"/>
      <c r="EB2312" s="267"/>
      <c r="EC2312" s="267"/>
      <c r="ED2312" s="267"/>
      <c r="EE2312" s="267"/>
      <c r="EF2312" s="267"/>
      <c r="EG2312" s="267"/>
      <c r="EH2312" s="267"/>
      <c r="EI2312" s="267"/>
      <c r="EJ2312" s="267"/>
      <c r="EK2312" s="267"/>
      <c r="EL2312" s="267"/>
      <c r="EM2312" s="267"/>
      <c r="EN2312" s="267"/>
      <c r="EO2312" s="267"/>
      <c r="EP2312" s="267"/>
      <c r="EQ2312" s="267"/>
      <c r="ER2312" s="267"/>
      <c r="ES2312" s="267"/>
      <c r="ET2312" s="267"/>
      <c r="EU2312" s="267"/>
      <c r="EV2312" s="267"/>
      <c r="EW2312" s="267"/>
      <c r="EX2312" s="267"/>
      <c r="EY2312" s="267"/>
      <c r="EZ2312" s="267"/>
      <c r="FA2312" s="267"/>
      <c r="FB2312" s="267"/>
      <c r="FC2312" s="267"/>
      <c r="FD2312" s="267"/>
      <c r="FE2312" s="267"/>
      <c r="FF2312" s="267"/>
      <c r="FG2312" s="267"/>
      <c r="FH2312" s="267"/>
      <c r="FI2312" s="267"/>
      <c r="FJ2312" s="267"/>
      <c r="FK2312" s="267"/>
      <c r="FL2312" s="267"/>
      <c r="FM2312" s="267"/>
      <c r="FN2312" s="267"/>
      <c r="FO2312" s="267"/>
      <c r="FP2312" s="267"/>
      <c r="FQ2312" s="267"/>
      <c r="FR2312" s="267"/>
      <c r="FS2312" s="267"/>
      <c r="FT2312" s="267"/>
      <c r="FU2312" s="267"/>
      <c r="FV2312" s="267"/>
      <c r="FW2312" s="267"/>
      <c r="FX2312" s="267"/>
      <c r="FY2312" s="267"/>
      <c r="FZ2312" s="267"/>
      <c r="GA2312" s="267"/>
      <c r="GB2312" s="267"/>
      <c r="GC2312" s="267"/>
      <c r="GD2312" s="267"/>
      <c r="GE2312" s="267"/>
      <c r="GF2312" s="267"/>
      <c r="GG2312" s="267"/>
      <c r="GH2312" s="267"/>
      <c r="GI2312" s="267"/>
      <c r="GJ2312" s="267"/>
      <c r="GK2312" s="267"/>
      <c r="GL2312" s="267"/>
      <c r="GM2312" s="267"/>
      <c r="GN2312" s="267"/>
      <c r="GO2312" s="267"/>
      <c r="GP2312" s="267"/>
      <c r="GQ2312" s="267"/>
      <c r="GR2312" s="267"/>
      <c r="GS2312" s="267"/>
      <c r="GT2312" s="267"/>
      <c r="GU2312" s="267"/>
      <c r="GV2312" s="267"/>
      <c r="GW2312" s="267"/>
      <c r="GX2312" s="267"/>
      <c r="GY2312" s="267"/>
      <c r="GZ2312" s="267"/>
      <c r="HA2312" s="267"/>
      <c r="HB2312" s="267"/>
      <c r="HC2312" s="267"/>
      <c r="HD2312" s="267"/>
      <c r="HE2312" s="267"/>
      <c r="HF2312" s="267"/>
      <c r="HG2312" s="267"/>
      <c r="HH2312" s="267"/>
      <c r="HI2312" s="267"/>
      <c r="HJ2312" s="267"/>
      <c r="HK2312" s="267"/>
      <c r="HL2312" s="267"/>
      <c r="HM2312" s="267"/>
      <c r="HN2312" s="267"/>
      <c r="HO2312" s="267"/>
      <c r="HP2312" s="267"/>
      <c r="HQ2312" s="267"/>
      <c r="HR2312" s="267"/>
      <c r="HS2312" s="267"/>
      <c r="HT2312" s="267"/>
      <c r="HU2312" s="267"/>
      <c r="HV2312" s="267"/>
      <c r="HW2312" s="267"/>
      <c r="HX2312" s="267"/>
      <c r="HY2312" s="267"/>
      <c r="HZ2312" s="267"/>
      <c r="IA2312" s="267"/>
      <c r="IB2312" s="267"/>
      <c r="IC2312" s="267"/>
      <c r="ID2312" s="267"/>
      <c r="IE2312" s="267"/>
      <c r="IF2312" s="267"/>
      <c r="IG2312" s="267"/>
      <c r="IH2312" s="267"/>
      <c r="II2312" s="267"/>
      <c r="IJ2312" s="267"/>
      <c r="IK2312" s="267"/>
      <c r="IL2312" s="267"/>
      <c r="IM2312" s="267"/>
      <c r="IN2312" s="267"/>
      <c r="IO2312" s="267"/>
      <c r="IP2312" s="267"/>
      <c r="IQ2312" s="267"/>
      <c r="IR2312" s="267"/>
      <c r="IS2312" s="267"/>
      <c r="IT2312" s="267"/>
      <c r="IU2312" s="267"/>
    </row>
    <row r="2313" spans="1:255" s="268" customFormat="1" ht="12.75">
      <c r="A2313" s="267"/>
      <c r="B2313" s="267"/>
      <c r="C2313" s="267"/>
      <c r="D2313" s="267"/>
      <c r="E2313" s="267"/>
      <c r="F2313" s="267"/>
      <c r="G2313" s="267"/>
      <c r="H2313" s="267"/>
      <c r="I2313" s="267"/>
      <c r="J2313" s="267"/>
      <c r="K2313" s="267"/>
      <c r="L2313" s="267"/>
      <c r="M2313" s="267"/>
      <c r="N2313" s="267"/>
      <c r="O2313" s="267"/>
      <c r="P2313" s="267"/>
      <c r="Q2313" s="267"/>
      <c r="R2313" s="267"/>
      <c r="S2313" s="267"/>
      <c r="T2313" s="267"/>
      <c r="U2313" s="267"/>
      <c r="V2313" s="267"/>
      <c r="W2313" s="267"/>
      <c r="X2313" s="267"/>
      <c r="Y2313" s="267"/>
      <c r="Z2313" s="267"/>
      <c r="AA2313" s="267"/>
      <c r="AB2313" s="267"/>
      <c r="AC2313" s="267"/>
      <c r="AD2313" s="267"/>
      <c r="AE2313" s="267"/>
      <c r="AF2313" s="267"/>
      <c r="AG2313" s="267"/>
      <c r="AH2313" s="267"/>
      <c r="AI2313" s="267"/>
      <c r="AJ2313" s="267"/>
      <c r="AK2313" s="267"/>
      <c r="AL2313" s="267"/>
      <c r="AM2313" s="267"/>
      <c r="AN2313" s="267"/>
      <c r="AO2313" s="267"/>
      <c r="AP2313" s="267"/>
      <c r="AQ2313" s="267"/>
      <c r="AR2313" s="267"/>
      <c r="AS2313" s="267"/>
      <c r="AT2313" s="267"/>
      <c r="AU2313" s="267"/>
      <c r="AV2313" s="267"/>
      <c r="AW2313" s="267"/>
      <c r="AX2313" s="267"/>
      <c r="AY2313" s="267"/>
      <c r="AZ2313" s="267"/>
      <c r="BA2313" s="267"/>
      <c r="BB2313" s="267"/>
      <c r="BC2313" s="267"/>
      <c r="BD2313" s="267"/>
      <c r="BE2313" s="267"/>
      <c r="BF2313" s="267"/>
      <c r="BG2313" s="267"/>
      <c r="BH2313" s="267"/>
      <c r="BI2313" s="267"/>
      <c r="BJ2313" s="267"/>
      <c r="BK2313" s="267"/>
      <c r="BL2313" s="267"/>
      <c r="BM2313" s="267"/>
      <c r="BN2313" s="267"/>
      <c r="BO2313" s="267"/>
      <c r="BP2313" s="267"/>
      <c r="BQ2313" s="267"/>
      <c r="BR2313" s="267"/>
      <c r="BS2313" s="267"/>
      <c r="BT2313" s="267"/>
      <c r="BU2313" s="267"/>
      <c r="BV2313" s="267"/>
      <c r="BW2313" s="267"/>
      <c r="BX2313" s="267"/>
      <c r="BY2313" s="267"/>
      <c r="BZ2313" s="267"/>
      <c r="CA2313" s="267"/>
      <c r="CB2313" s="267"/>
      <c r="CC2313" s="267"/>
      <c r="CD2313" s="267"/>
      <c r="CE2313" s="267"/>
      <c r="CF2313" s="267"/>
      <c r="CG2313" s="267"/>
      <c r="CH2313" s="267"/>
      <c r="CI2313" s="267"/>
      <c r="CJ2313" s="267"/>
      <c r="CK2313" s="267"/>
      <c r="CL2313" s="267"/>
      <c r="CM2313" s="267"/>
      <c r="CN2313" s="267"/>
      <c r="CO2313" s="267"/>
      <c r="CP2313" s="267"/>
      <c r="CQ2313" s="267"/>
      <c r="CR2313" s="267"/>
      <c r="CS2313" s="267"/>
      <c r="CT2313" s="267"/>
      <c r="CU2313" s="267"/>
      <c r="CV2313" s="267"/>
      <c r="CW2313" s="267"/>
      <c r="CX2313" s="267"/>
      <c r="CY2313" s="267"/>
      <c r="CZ2313" s="267"/>
      <c r="DA2313" s="267"/>
      <c r="DB2313" s="267"/>
      <c r="DC2313" s="267"/>
      <c r="DD2313" s="267"/>
      <c r="DE2313" s="267"/>
      <c r="DF2313" s="267"/>
      <c r="DG2313" s="267"/>
      <c r="DH2313" s="267"/>
      <c r="DI2313" s="267"/>
      <c r="DJ2313" s="267"/>
      <c r="DK2313" s="267"/>
      <c r="DL2313" s="267"/>
      <c r="DM2313" s="267"/>
      <c r="DN2313" s="267"/>
      <c r="DO2313" s="267"/>
      <c r="DP2313" s="267"/>
      <c r="DQ2313" s="267"/>
      <c r="DR2313" s="267"/>
      <c r="DS2313" s="267"/>
      <c r="DT2313" s="267"/>
      <c r="DU2313" s="267"/>
      <c r="DV2313" s="267"/>
      <c r="DW2313" s="267"/>
      <c r="DX2313" s="267"/>
      <c r="DY2313" s="267"/>
      <c r="DZ2313" s="267"/>
      <c r="EA2313" s="267"/>
      <c r="EB2313" s="267"/>
      <c r="EC2313" s="267"/>
      <c r="ED2313" s="267"/>
      <c r="EE2313" s="267"/>
      <c r="EF2313" s="267"/>
      <c r="EG2313" s="267"/>
      <c r="EH2313" s="267"/>
      <c r="EI2313" s="267"/>
      <c r="EJ2313" s="267"/>
      <c r="EK2313" s="267"/>
      <c r="EL2313" s="267"/>
      <c r="EM2313" s="267"/>
      <c r="EN2313" s="267"/>
      <c r="EO2313" s="267"/>
      <c r="EP2313" s="267"/>
      <c r="EQ2313" s="267"/>
      <c r="ER2313" s="267"/>
      <c r="ES2313" s="267"/>
      <c r="ET2313" s="267"/>
      <c r="EU2313" s="267"/>
      <c r="EV2313" s="267"/>
      <c r="EW2313" s="267"/>
      <c r="EX2313" s="267"/>
      <c r="EY2313" s="267"/>
      <c r="EZ2313" s="267"/>
      <c r="FA2313" s="267"/>
      <c r="FB2313" s="267"/>
      <c r="FC2313" s="267"/>
      <c r="FD2313" s="267"/>
      <c r="FE2313" s="267"/>
      <c r="FF2313" s="267"/>
      <c r="FG2313" s="267"/>
      <c r="FH2313" s="267"/>
      <c r="FI2313" s="267"/>
      <c r="FJ2313" s="267"/>
      <c r="FK2313" s="267"/>
      <c r="FL2313" s="267"/>
      <c r="FM2313" s="267"/>
      <c r="FN2313" s="267"/>
      <c r="FO2313" s="267"/>
      <c r="FP2313" s="267"/>
      <c r="FQ2313" s="267"/>
      <c r="FR2313" s="267"/>
      <c r="FS2313" s="267"/>
      <c r="FT2313" s="267"/>
      <c r="FU2313" s="267"/>
      <c r="FV2313" s="267"/>
      <c r="FW2313" s="267"/>
      <c r="FX2313" s="267"/>
      <c r="FY2313" s="267"/>
      <c r="FZ2313" s="267"/>
      <c r="GA2313" s="267"/>
      <c r="GB2313" s="267"/>
      <c r="GC2313" s="267"/>
      <c r="GD2313" s="267"/>
      <c r="GE2313" s="267"/>
      <c r="GF2313" s="267"/>
      <c r="GG2313" s="267"/>
      <c r="GH2313" s="267"/>
      <c r="GI2313" s="267"/>
      <c r="GJ2313" s="267"/>
      <c r="GK2313" s="267"/>
      <c r="GL2313" s="267"/>
      <c r="GM2313" s="267"/>
      <c r="GN2313" s="267"/>
      <c r="GO2313" s="267"/>
      <c r="GP2313" s="267"/>
      <c r="GQ2313" s="267"/>
      <c r="GR2313" s="267"/>
      <c r="GS2313" s="267"/>
      <c r="GT2313" s="267"/>
      <c r="GU2313" s="267"/>
      <c r="GV2313" s="267"/>
      <c r="GW2313" s="267"/>
      <c r="GX2313" s="267"/>
      <c r="GY2313" s="267"/>
      <c r="GZ2313" s="267"/>
      <c r="HA2313" s="267"/>
      <c r="HB2313" s="267"/>
      <c r="HC2313" s="267"/>
      <c r="HD2313" s="267"/>
      <c r="HE2313" s="267"/>
      <c r="HF2313" s="267"/>
      <c r="HG2313" s="267"/>
      <c r="HH2313" s="267"/>
      <c r="HI2313" s="267"/>
      <c r="HJ2313" s="267"/>
      <c r="HK2313" s="267"/>
      <c r="HL2313" s="267"/>
      <c r="HM2313" s="267"/>
      <c r="HN2313" s="267"/>
      <c r="HO2313" s="267"/>
      <c r="HP2313" s="267"/>
      <c r="HQ2313" s="267"/>
      <c r="HR2313" s="267"/>
      <c r="HS2313" s="267"/>
      <c r="HT2313" s="267"/>
      <c r="HU2313" s="267"/>
      <c r="HV2313" s="267"/>
      <c r="HW2313" s="267"/>
      <c r="HX2313" s="267"/>
      <c r="HY2313" s="267"/>
      <c r="HZ2313" s="267"/>
      <c r="IA2313" s="267"/>
      <c r="IB2313" s="267"/>
      <c r="IC2313" s="267"/>
      <c r="ID2313" s="267"/>
      <c r="IE2313" s="267"/>
      <c r="IF2313" s="267"/>
      <c r="IG2313" s="267"/>
      <c r="IH2313" s="267"/>
      <c r="II2313" s="267"/>
      <c r="IJ2313" s="267"/>
      <c r="IK2313" s="267"/>
      <c r="IL2313" s="267"/>
      <c r="IM2313" s="267"/>
      <c r="IN2313" s="267"/>
      <c r="IO2313" s="267"/>
      <c r="IP2313" s="267"/>
      <c r="IQ2313" s="267"/>
      <c r="IR2313" s="267"/>
      <c r="IS2313" s="267"/>
      <c r="IT2313" s="267"/>
      <c r="IU2313" s="267"/>
    </row>
    <row r="2314" spans="1:255" s="268" customFormat="1" ht="12.75">
      <c r="A2314" s="267"/>
      <c r="B2314" s="267"/>
      <c r="C2314" s="267"/>
      <c r="D2314" s="267"/>
      <c r="E2314" s="267"/>
      <c r="F2314" s="267"/>
      <c r="G2314" s="267"/>
      <c r="H2314" s="267"/>
      <c r="I2314" s="267"/>
      <c r="J2314" s="267"/>
      <c r="K2314" s="267"/>
      <c r="L2314" s="267"/>
      <c r="M2314" s="267"/>
      <c r="N2314" s="267"/>
      <c r="O2314" s="267"/>
      <c r="P2314" s="267"/>
      <c r="Q2314" s="267"/>
      <c r="R2314" s="267"/>
      <c r="S2314" s="267"/>
      <c r="T2314" s="267"/>
      <c r="U2314" s="267"/>
      <c r="V2314" s="267"/>
      <c r="W2314" s="267"/>
      <c r="X2314" s="267"/>
      <c r="Y2314" s="267"/>
      <c r="Z2314" s="267"/>
      <c r="AA2314" s="267"/>
      <c r="AB2314" s="267"/>
      <c r="AC2314" s="267"/>
      <c r="AD2314" s="267"/>
      <c r="AE2314" s="267"/>
      <c r="AF2314" s="267"/>
      <c r="AG2314" s="267"/>
      <c r="AH2314" s="267"/>
      <c r="AI2314" s="267"/>
      <c r="AJ2314" s="267"/>
      <c r="AK2314" s="267"/>
      <c r="AL2314" s="267"/>
      <c r="AM2314" s="267"/>
      <c r="AN2314" s="267"/>
      <c r="AO2314" s="267"/>
      <c r="AP2314" s="267"/>
      <c r="AQ2314" s="267"/>
      <c r="AR2314" s="267"/>
      <c r="AS2314" s="267"/>
      <c r="AT2314" s="267"/>
      <c r="AU2314" s="267"/>
      <c r="AV2314" s="267"/>
      <c r="AW2314" s="267"/>
      <c r="AX2314" s="267"/>
      <c r="AY2314" s="267"/>
      <c r="AZ2314" s="267"/>
      <c r="BA2314" s="267"/>
      <c r="BB2314" s="267"/>
      <c r="BC2314" s="267"/>
      <c r="BD2314" s="267"/>
      <c r="BE2314" s="267"/>
      <c r="BF2314" s="267"/>
      <c r="BG2314" s="267"/>
      <c r="BH2314" s="267"/>
      <c r="BI2314" s="267"/>
      <c r="BJ2314" s="267"/>
      <c r="BK2314" s="267"/>
      <c r="BL2314" s="267"/>
      <c r="BM2314" s="267"/>
      <c r="BN2314" s="267"/>
      <c r="BO2314" s="267"/>
      <c r="BP2314" s="267"/>
      <c r="BQ2314" s="267"/>
      <c r="BR2314" s="267"/>
      <c r="BS2314" s="267"/>
      <c r="BT2314" s="267"/>
      <c r="BU2314" s="267"/>
      <c r="BV2314" s="267"/>
      <c r="BW2314" s="267"/>
      <c r="BX2314" s="267"/>
      <c r="BY2314" s="267"/>
      <c r="BZ2314" s="267"/>
      <c r="CA2314" s="267"/>
      <c r="CB2314" s="267"/>
      <c r="CC2314" s="267"/>
      <c r="CD2314" s="267"/>
      <c r="CE2314" s="267"/>
      <c r="CF2314" s="267"/>
      <c r="CG2314" s="267"/>
      <c r="CH2314" s="267"/>
      <c r="CI2314" s="267"/>
      <c r="CJ2314" s="267"/>
      <c r="CK2314" s="267"/>
      <c r="CL2314" s="267"/>
      <c r="CM2314" s="267"/>
      <c r="CN2314" s="267"/>
      <c r="CO2314" s="267"/>
      <c r="CP2314" s="267"/>
      <c r="CQ2314" s="267"/>
      <c r="CR2314" s="267"/>
      <c r="CS2314" s="267"/>
      <c r="CT2314" s="267"/>
      <c r="CU2314" s="267"/>
      <c r="CV2314" s="267"/>
      <c r="CW2314" s="267"/>
      <c r="CX2314" s="267"/>
      <c r="CY2314" s="267"/>
      <c r="CZ2314" s="267"/>
      <c r="DA2314" s="267"/>
      <c r="DB2314" s="267"/>
      <c r="DC2314" s="267"/>
      <c r="DD2314" s="267"/>
      <c r="DE2314" s="267"/>
      <c r="DF2314" s="267"/>
      <c r="DG2314" s="267"/>
      <c r="DH2314" s="267"/>
      <c r="DI2314" s="267"/>
      <c r="DJ2314" s="267"/>
      <c r="DK2314" s="267"/>
      <c r="DL2314" s="267"/>
      <c r="DM2314" s="267"/>
      <c r="DN2314" s="267"/>
      <c r="DO2314" s="267"/>
      <c r="DP2314" s="267"/>
      <c r="DQ2314" s="267"/>
      <c r="DR2314" s="267"/>
      <c r="DS2314" s="267"/>
      <c r="DT2314" s="267"/>
      <c r="DU2314" s="267"/>
      <c r="DV2314" s="267"/>
      <c r="DW2314" s="267"/>
      <c r="DX2314" s="267"/>
      <c r="DY2314" s="267"/>
      <c r="DZ2314" s="267"/>
      <c r="EA2314" s="267"/>
      <c r="EB2314" s="267"/>
      <c r="EC2314" s="267"/>
      <c r="ED2314" s="267"/>
      <c r="EE2314" s="267"/>
      <c r="EF2314" s="267"/>
      <c r="EG2314" s="267"/>
      <c r="EH2314" s="267"/>
      <c r="EI2314" s="267"/>
      <c r="EJ2314" s="267"/>
      <c r="EK2314" s="267"/>
      <c r="EL2314" s="267"/>
      <c r="EM2314" s="267"/>
      <c r="EN2314" s="267"/>
      <c r="EO2314" s="267"/>
      <c r="EP2314" s="267"/>
      <c r="EQ2314" s="267"/>
      <c r="ER2314" s="267"/>
      <c r="ES2314" s="267"/>
      <c r="ET2314" s="267"/>
      <c r="EU2314" s="267"/>
      <c r="EV2314" s="267"/>
      <c r="EW2314" s="267"/>
      <c r="EX2314" s="267"/>
      <c r="EY2314" s="267"/>
      <c r="EZ2314" s="267"/>
      <c r="FA2314" s="267"/>
      <c r="FB2314" s="267"/>
      <c r="FC2314" s="267"/>
      <c r="FD2314" s="267"/>
      <c r="FE2314" s="267"/>
      <c r="FF2314" s="267"/>
      <c r="FG2314" s="267"/>
      <c r="FH2314" s="267"/>
      <c r="FI2314" s="267"/>
      <c r="FJ2314" s="267"/>
      <c r="FK2314" s="267"/>
      <c r="FL2314" s="267"/>
      <c r="FM2314" s="267"/>
      <c r="FN2314" s="267"/>
      <c r="FO2314" s="267"/>
      <c r="FP2314" s="267"/>
      <c r="FQ2314" s="267"/>
      <c r="FR2314" s="267"/>
      <c r="FS2314" s="267"/>
      <c r="FT2314" s="267"/>
      <c r="FU2314" s="267"/>
      <c r="FV2314" s="267"/>
      <c r="FW2314" s="267"/>
      <c r="FX2314" s="267"/>
      <c r="FY2314" s="267"/>
      <c r="FZ2314" s="267"/>
      <c r="GA2314" s="267"/>
      <c r="GB2314" s="267"/>
      <c r="GC2314" s="267"/>
      <c r="GD2314" s="267"/>
      <c r="GE2314" s="267"/>
      <c r="GF2314" s="267"/>
      <c r="GG2314" s="267"/>
      <c r="GH2314" s="267"/>
      <c r="GI2314" s="267"/>
      <c r="GJ2314" s="267"/>
      <c r="GK2314" s="267"/>
      <c r="GL2314" s="267"/>
      <c r="GM2314" s="267"/>
      <c r="GN2314" s="267"/>
      <c r="GO2314" s="267"/>
      <c r="GP2314" s="267"/>
      <c r="GQ2314" s="267"/>
      <c r="GR2314" s="267"/>
      <c r="GS2314" s="267"/>
      <c r="GT2314" s="267"/>
      <c r="GU2314" s="267"/>
      <c r="GV2314" s="267"/>
      <c r="GW2314" s="267"/>
      <c r="GX2314" s="267"/>
      <c r="GY2314" s="267"/>
      <c r="GZ2314" s="267"/>
      <c r="HA2314" s="267"/>
      <c r="HB2314" s="267"/>
      <c r="HC2314" s="267"/>
      <c r="HD2314" s="267"/>
      <c r="HE2314" s="267"/>
      <c r="HF2314" s="267"/>
      <c r="HG2314" s="267"/>
      <c r="HH2314" s="267"/>
      <c r="HI2314" s="267"/>
      <c r="HJ2314" s="267"/>
      <c r="HK2314" s="267"/>
      <c r="HL2314" s="267"/>
      <c r="HM2314" s="267"/>
      <c r="HN2314" s="267"/>
      <c r="HO2314" s="267"/>
      <c r="HP2314" s="267"/>
      <c r="HQ2314" s="267"/>
      <c r="HR2314" s="267"/>
      <c r="HS2314" s="267"/>
      <c r="HT2314" s="267"/>
      <c r="HU2314" s="267"/>
      <c r="HV2314" s="267"/>
      <c r="HW2314" s="267"/>
      <c r="HX2314" s="267"/>
      <c r="HY2314" s="267"/>
      <c r="HZ2314" s="267"/>
      <c r="IA2314" s="267"/>
      <c r="IB2314" s="267"/>
      <c r="IC2314" s="267"/>
      <c r="ID2314" s="267"/>
      <c r="IE2314" s="267"/>
      <c r="IF2314" s="267"/>
      <c r="IG2314" s="267"/>
      <c r="IH2314" s="267"/>
      <c r="II2314" s="267"/>
      <c r="IJ2314" s="267"/>
      <c r="IK2314" s="267"/>
      <c r="IL2314" s="267"/>
      <c r="IM2314" s="267"/>
      <c r="IN2314" s="267"/>
      <c r="IO2314" s="267"/>
      <c r="IP2314" s="267"/>
      <c r="IQ2314" s="267"/>
      <c r="IR2314" s="267"/>
      <c r="IS2314" s="267"/>
      <c r="IT2314" s="267"/>
      <c r="IU2314" s="267"/>
    </row>
    <row r="2315" spans="1:255" s="268" customFormat="1" ht="12.75">
      <c r="A2315" s="267"/>
      <c r="B2315" s="267"/>
      <c r="C2315" s="267"/>
      <c r="D2315" s="267"/>
      <c r="E2315" s="267"/>
      <c r="F2315" s="267"/>
      <c r="G2315" s="267"/>
      <c r="H2315" s="267"/>
      <c r="I2315" s="267"/>
      <c r="J2315" s="267"/>
      <c r="K2315" s="267"/>
      <c r="L2315" s="267"/>
      <c r="M2315" s="267"/>
      <c r="N2315" s="267"/>
      <c r="O2315" s="267"/>
      <c r="P2315" s="267"/>
      <c r="Q2315" s="267"/>
      <c r="R2315" s="267"/>
      <c r="S2315" s="267"/>
      <c r="T2315" s="267"/>
      <c r="U2315" s="267"/>
      <c r="V2315" s="267"/>
      <c r="W2315" s="267"/>
      <c r="X2315" s="267"/>
      <c r="Y2315" s="267"/>
      <c r="Z2315" s="267"/>
      <c r="AA2315" s="267"/>
      <c r="AB2315" s="267"/>
      <c r="AC2315" s="267"/>
      <c r="AD2315" s="267"/>
      <c r="AE2315" s="267"/>
      <c r="AF2315" s="267"/>
      <c r="AG2315" s="267"/>
      <c r="AH2315" s="267"/>
      <c r="AI2315" s="267"/>
      <c r="AJ2315" s="267"/>
      <c r="AK2315" s="267"/>
      <c r="AL2315" s="267"/>
      <c r="AM2315" s="267"/>
      <c r="AN2315" s="267"/>
      <c r="AO2315" s="267"/>
      <c r="AP2315" s="267"/>
      <c r="AQ2315" s="267"/>
      <c r="AR2315" s="267"/>
      <c r="AS2315" s="267"/>
      <c r="AT2315" s="267"/>
      <c r="AU2315" s="267"/>
      <c r="AV2315" s="267"/>
      <c r="AW2315" s="267"/>
      <c r="AX2315" s="267"/>
      <c r="AY2315" s="267"/>
      <c r="AZ2315" s="267"/>
      <c r="BA2315" s="267"/>
      <c r="BB2315" s="267"/>
      <c r="BC2315" s="267"/>
      <c r="BD2315" s="267"/>
      <c r="BE2315" s="267"/>
      <c r="BF2315" s="267"/>
      <c r="BG2315" s="267"/>
      <c r="BH2315" s="267"/>
      <c r="BI2315" s="267"/>
      <c r="BJ2315" s="267"/>
      <c r="BK2315" s="267"/>
      <c r="BL2315" s="267"/>
      <c r="BM2315" s="267"/>
      <c r="BN2315" s="267"/>
      <c r="BO2315" s="267"/>
      <c r="BP2315" s="267"/>
      <c r="BQ2315" s="267"/>
      <c r="BR2315" s="267"/>
      <c r="BS2315" s="267"/>
      <c r="BT2315" s="267"/>
      <c r="BU2315" s="267"/>
      <c r="BV2315" s="267"/>
      <c r="BW2315" s="267"/>
      <c r="BX2315" s="267"/>
      <c r="BY2315" s="267"/>
      <c r="BZ2315" s="267"/>
      <c r="CA2315" s="267"/>
      <c r="CB2315" s="267"/>
      <c r="CC2315" s="267"/>
      <c r="CD2315" s="267"/>
      <c r="CE2315" s="267"/>
      <c r="CF2315" s="267"/>
      <c r="CG2315" s="267"/>
      <c r="CH2315" s="267"/>
      <c r="CI2315" s="267"/>
      <c r="CJ2315" s="267"/>
      <c r="CK2315" s="267"/>
      <c r="CL2315" s="267"/>
      <c r="CM2315" s="267"/>
      <c r="CN2315" s="267"/>
      <c r="CO2315" s="267"/>
      <c r="CP2315" s="267"/>
      <c r="CQ2315" s="267"/>
      <c r="CR2315" s="267"/>
      <c r="CS2315" s="267"/>
      <c r="CT2315" s="267"/>
      <c r="CU2315" s="267"/>
      <c r="CV2315" s="267"/>
      <c r="CW2315" s="267"/>
      <c r="CX2315" s="267"/>
      <c r="CY2315" s="267"/>
      <c r="CZ2315" s="267"/>
      <c r="DA2315" s="267"/>
      <c r="DB2315" s="267"/>
      <c r="DC2315" s="267"/>
      <c r="DD2315" s="267"/>
      <c r="DE2315" s="267"/>
      <c r="DF2315" s="267"/>
      <c r="DG2315" s="267"/>
      <c r="DH2315" s="267"/>
      <c r="DI2315" s="267"/>
      <c r="DJ2315" s="267"/>
      <c r="DK2315" s="267"/>
      <c r="DL2315" s="267"/>
      <c r="DM2315" s="267"/>
      <c r="DN2315" s="267"/>
      <c r="DO2315" s="267"/>
      <c r="DP2315" s="267"/>
      <c r="DQ2315" s="267"/>
      <c r="DR2315" s="267"/>
      <c r="DS2315" s="267"/>
      <c r="DT2315" s="267"/>
      <c r="DU2315" s="267"/>
      <c r="DV2315" s="267"/>
      <c r="DW2315" s="267"/>
      <c r="DX2315" s="267"/>
      <c r="DY2315" s="267"/>
      <c r="DZ2315" s="267"/>
      <c r="EA2315" s="267"/>
      <c r="EB2315" s="267"/>
      <c r="EC2315" s="267"/>
      <c r="ED2315" s="267"/>
      <c r="EE2315" s="267"/>
      <c r="EF2315" s="267"/>
      <c r="EG2315" s="267"/>
      <c r="EH2315" s="267"/>
      <c r="EI2315" s="267"/>
      <c r="EJ2315" s="267"/>
      <c r="EK2315" s="267"/>
      <c r="EL2315" s="267"/>
      <c r="EM2315" s="267"/>
      <c r="EN2315" s="267"/>
      <c r="EO2315" s="267"/>
      <c r="EP2315" s="267"/>
      <c r="EQ2315" s="267"/>
      <c r="ER2315" s="267"/>
      <c r="ES2315" s="267"/>
      <c r="ET2315" s="267"/>
      <c r="EU2315" s="267"/>
      <c r="EV2315" s="267"/>
      <c r="EW2315" s="267"/>
      <c r="EX2315" s="267"/>
      <c r="EY2315" s="267"/>
      <c r="EZ2315" s="267"/>
      <c r="FA2315" s="267"/>
      <c r="FB2315" s="267"/>
      <c r="FC2315" s="267"/>
      <c r="FD2315" s="267"/>
      <c r="FE2315" s="267"/>
      <c r="FF2315" s="267"/>
      <c r="FG2315" s="267"/>
      <c r="FH2315" s="267"/>
      <c r="FI2315" s="267"/>
      <c r="FJ2315" s="267"/>
      <c r="FK2315" s="267"/>
      <c r="FL2315" s="267"/>
      <c r="FM2315" s="267"/>
      <c r="FN2315" s="267"/>
      <c r="FO2315" s="267"/>
      <c r="FP2315" s="267"/>
      <c r="FQ2315" s="267"/>
      <c r="FR2315" s="267"/>
      <c r="FS2315" s="267"/>
      <c r="FT2315" s="267"/>
      <c r="FU2315" s="267"/>
      <c r="FV2315" s="267"/>
      <c r="FW2315" s="267"/>
      <c r="FX2315" s="267"/>
      <c r="FY2315" s="267"/>
      <c r="FZ2315" s="267"/>
      <c r="GA2315" s="267"/>
      <c r="GB2315" s="267"/>
      <c r="GC2315" s="267"/>
      <c r="GD2315" s="267"/>
      <c r="GE2315" s="267"/>
      <c r="GF2315" s="267"/>
      <c r="GG2315" s="267"/>
      <c r="GH2315" s="267"/>
      <c r="GI2315" s="267"/>
      <c r="GJ2315" s="267"/>
      <c r="GK2315" s="267"/>
      <c r="GL2315" s="267"/>
      <c r="GM2315" s="267"/>
      <c r="GN2315" s="267"/>
      <c r="GO2315" s="267"/>
      <c r="GP2315" s="267"/>
      <c r="GQ2315" s="267"/>
      <c r="GR2315" s="267"/>
      <c r="GS2315" s="267"/>
      <c r="GT2315" s="267"/>
      <c r="GU2315" s="267"/>
      <c r="GV2315" s="267"/>
      <c r="GW2315" s="267"/>
      <c r="GX2315" s="267"/>
      <c r="GY2315" s="267"/>
      <c r="GZ2315" s="267"/>
      <c r="HA2315" s="267"/>
      <c r="HB2315" s="267"/>
      <c r="HC2315" s="267"/>
      <c r="HD2315" s="267"/>
      <c r="HE2315" s="267"/>
      <c r="HF2315" s="267"/>
      <c r="HG2315" s="267"/>
      <c r="HH2315" s="267"/>
      <c r="HI2315" s="267"/>
      <c r="HJ2315" s="267"/>
      <c r="HK2315" s="267"/>
      <c r="HL2315" s="267"/>
      <c r="HM2315" s="267"/>
      <c r="HN2315" s="267"/>
      <c r="HO2315" s="267"/>
      <c r="HP2315" s="267"/>
      <c r="HQ2315" s="267"/>
      <c r="HR2315" s="267"/>
      <c r="HS2315" s="267"/>
      <c r="HT2315" s="267"/>
      <c r="HU2315" s="267"/>
      <c r="HV2315" s="267"/>
      <c r="HW2315" s="267"/>
      <c r="HX2315" s="267"/>
      <c r="HY2315" s="267"/>
      <c r="HZ2315" s="267"/>
      <c r="IA2315" s="267"/>
      <c r="IB2315" s="267"/>
      <c r="IC2315" s="267"/>
      <c r="ID2315" s="267"/>
      <c r="IE2315" s="267"/>
      <c r="IF2315" s="267"/>
      <c r="IG2315" s="267"/>
      <c r="IH2315" s="267"/>
      <c r="II2315" s="267"/>
      <c r="IJ2315" s="267"/>
      <c r="IK2315" s="267"/>
      <c r="IL2315" s="267"/>
      <c r="IM2315" s="267"/>
      <c r="IN2315" s="267"/>
      <c r="IO2315" s="267"/>
      <c r="IP2315" s="267"/>
      <c r="IQ2315" s="267"/>
      <c r="IR2315" s="267"/>
      <c r="IS2315" s="267"/>
      <c r="IT2315" s="267"/>
      <c r="IU2315" s="267"/>
    </row>
    <row r="2316" spans="1:255" s="268" customFormat="1" ht="12.75">
      <c r="A2316" s="267"/>
      <c r="B2316" s="267"/>
      <c r="C2316" s="267"/>
      <c r="D2316" s="267"/>
      <c r="E2316" s="267"/>
      <c r="F2316" s="267"/>
      <c r="G2316" s="267"/>
      <c r="H2316" s="267"/>
      <c r="I2316" s="267"/>
      <c r="J2316" s="267"/>
      <c r="K2316" s="267"/>
      <c r="L2316" s="267"/>
      <c r="M2316" s="267"/>
      <c r="N2316" s="267"/>
      <c r="O2316" s="267"/>
      <c r="P2316" s="267"/>
      <c r="Q2316" s="267"/>
      <c r="R2316" s="267"/>
      <c r="S2316" s="267"/>
      <c r="T2316" s="267"/>
      <c r="U2316" s="267"/>
      <c r="V2316" s="267"/>
      <c r="W2316" s="267"/>
      <c r="X2316" s="267"/>
      <c r="Y2316" s="267"/>
      <c r="Z2316" s="267"/>
      <c r="AA2316" s="267"/>
      <c r="AB2316" s="267"/>
      <c r="AC2316" s="267"/>
      <c r="AD2316" s="267"/>
      <c r="AE2316" s="267"/>
      <c r="AF2316" s="267"/>
      <c r="AG2316" s="267"/>
      <c r="AH2316" s="267"/>
      <c r="AI2316" s="267"/>
      <c r="AJ2316" s="267"/>
      <c r="AK2316" s="267"/>
      <c r="AL2316" s="267"/>
      <c r="AM2316" s="267"/>
      <c r="AN2316" s="267"/>
      <c r="AO2316" s="267"/>
      <c r="AP2316" s="267"/>
      <c r="AQ2316" s="267"/>
      <c r="AR2316" s="267"/>
      <c r="AS2316" s="267"/>
      <c r="AT2316" s="267"/>
      <c r="AU2316" s="267"/>
      <c r="AV2316" s="267"/>
      <c r="AW2316" s="267"/>
      <c r="AX2316" s="267"/>
      <c r="AY2316" s="267"/>
      <c r="AZ2316" s="267"/>
      <c r="BA2316" s="267"/>
      <c r="BB2316" s="267"/>
      <c r="BC2316" s="267"/>
      <c r="BD2316" s="267"/>
      <c r="BE2316" s="267"/>
      <c r="BF2316" s="267"/>
      <c r="BG2316" s="267"/>
      <c r="BH2316" s="267"/>
      <c r="BI2316" s="267"/>
      <c r="BJ2316" s="267"/>
      <c r="BK2316" s="267"/>
      <c r="BL2316" s="267"/>
      <c r="BM2316" s="267"/>
      <c r="BN2316" s="267"/>
      <c r="BO2316" s="267"/>
      <c r="BP2316" s="267"/>
      <c r="BQ2316" s="267"/>
      <c r="BR2316" s="267"/>
      <c r="BS2316" s="267"/>
      <c r="BT2316" s="267"/>
      <c r="BU2316" s="267"/>
      <c r="BV2316" s="267"/>
      <c r="BW2316" s="267"/>
      <c r="BX2316" s="267"/>
      <c r="BY2316" s="267"/>
      <c r="BZ2316" s="267"/>
      <c r="CA2316" s="267"/>
      <c r="CB2316" s="267"/>
      <c r="CC2316" s="267"/>
      <c r="CD2316" s="267"/>
      <c r="CE2316" s="267"/>
      <c r="CF2316" s="267"/>
      <c r="CG2316" s="267"/>
      <c r="CH2316" s="267"/>
      <c r="CI2316" s="267"/>
      <c r="CJ2316" s="267"/>
      <c r="CK2316" s="267"/>
      <c r="CL2316" s="267"/>
      <c r="CM2316" s="267"/>
      <c r="CN2316" s="267"/>
      <c r="CO2316" s="267"/>
      <c r="CP2316" s="267"/>
      <c r="CQ2316" s="267"/>
      <c r="CR2316" s="267"/>
      <c r="CS2316" s="267"/>
      <c r="CT2316" s="267"/>
      <c r="CU2316" s="267"/>
      <c r="CV2316" s="267"/>
      <c r="CW2316" s="267"/>
      <c r="CX2316" s="267"/>
      <c r="CY2316" s="267"/>
      <c r="CZ2316" s="267"/>
      <c r="DA2316" s="267"/>
      <c r="DB2316" s="267"/>
      <c r="DC2316" s="267"/>
      <c r="DD2316" s="267"/>
      <c r="DE2316" s="267"/>
      <c r="DF2316" s="267"/>
      <c r="DG2316" s="267"/>
      <c r="DH2316" s="267"/>
      <c r="DI2316" s="267"/>
      <c r="DJ2316" s="267"/>
      <c r="DK2316" s="267"/>
      <c r="DL2316" s="267"/>
      <c r="DM2316" s="267"/>
      <c r="DN2316" s="267"/>
      <c r="DO2316" s="267"/>
      <c r="DP2316" s="267"/>
      <c r="DQ2316" s="267"/>
      <c r="DR2316" s="267"/>
      <c r="DS2316" s="267"/>
      <c r="DT2316" s="267"/>
      <c r="DU2316" s="267"/>
      <c r="DV2316" s="267"/>
      <c r="DW2316" s="267"/>
      <c r="DX2316" s="267"/>
      <c r="DY2316" s="267"/>
      <c r="DZ2316" s="267"/>
      <c r="EA2316" s="267"/>
      <c r="EB2316" s="267"/>
      <c r="EC2316" s="267"/>
      <c r="ED2316" s="267"/>
      <c r="EE2316" s="267"/>
      <c r="EF2316" s="267"/>
      <c r="EG2316" s="267"/>
      <c r="EH2316" s="267"/>
      <c r="EI2316" s="267"/>
      <c r="EJ2316" s="267"/>
      <c r="EK2316" s="267"/>
      <c r="EL2316" s="267"/>
      <c r="EM2316" s="267"/>
      <c r="EN2316" s="267"/>
      <c r="EO2316" s="267"/>
      <c r="EP2316" s="267"/>
      <c r="EQ2316" s="267"/>
      <c r="ER2316" s="267"/>
      <c r="ES2316" s="267"/>
      <c r="ET2316" s="267"/>
      <c r="EU2316" s="267"/>
      <c r="EV2316" s="267"/>
      <c r="EW2316" s="267"/>
      <c r="EX2316" s="267"/>
      <c r="EY2316" s="267"/>
      <c r="EZ2316" s="267"/>
      <c r="FA2316" s="267"/>
      <c r="FB2316" s="267"/>
      <c r="FC2316" s="267"/>
      <c r="FD2316" s="267"/>
      <c r="FE2316" s="267"/>
      <c r="FF2316" s="267"/>
      <c r="FG2316" s="267"/>
      <c r="FH2316" s="267"/>
      <c r="FI2316" s="267"/>
      <c r="FJ2316" s="267"/>
      <c r="FK2316" s="267"/>
      <c r="FL2316" s="267"/>
      <c r="FM2316" s="267"/>
      <c r="FN2316" s="267"/>
      <c r="FO2316" s="267"/>
      <c r="FP2316" s="267"/>
      <c r="FQ2316" s="267"/>
      <c r="FR2316" s="267"/>
      <c r="FS2316" s="267"/>
      <c r="FT2316" s="267"/>
      <c r="FU2316" s="267"/>
      <c r="FV2316" s="267"/>
      <c r="FW2316" s="267"/>
      <c r="FX2316" s="267"/>
      <c r="FY2316" s="267"/>
      <c r="FZ2316" s="267"/>
      <c r="GA2316" s="267"/>
      <c r="GB2316" s="267"/>
      <c r="GC2316" s="267"/>
      <c r="GD2316" s="267"/>
      <c r="GE2316" s="267"/>
      <c r="GF2316" s="267"/>
      <c r="GG2316" s="267"/>
      <c r="GH2316" s="267"/>
      <c r="GI2316" s="267"/>
      <c r="GJ2316" s="267"/>
      <c r="GK2316" s="267"/>
      <c r="GL2316" s="267"/>
      <c r="GM2316" s="267"/>
      <c r="GN2316" s="267"/>
      <c r="GO2316" s="267"/>
      <c r="GP2316" s="267"/>
      <c r="GQ2316" s="267"/>
      <c r="GR2316" s="267"/>
      <c r="GS2316" s="267"/>
      <c r="GT2316" s="267"/>
      <c r="GU2316" s="267"/>
      <c r="GV2316" s="267"/>
      <c r="GW2316" s="267"/>
      <c r="GX2316" s="267"/>
      <c r="GY2316" s="267"/>
      <c r="GZ2316" s="267"/>
      <c r="HA2316" s="267"/>
      <c r="HB2316" s="267"/>
      <c r="HC2316" s="267"/>
      <c r="HD2316" s="267"/>
      <c r="HE2316" s="267"/>
      <c r="HF2316" s="267"/>
      <c r="HG2316" s="267"/>
      <c r="HH2316" s="267"/>
      <c r="HI2316" s="267"/>
      <c r="HJ2316" s="267"/>
      <c r="HK2316" s="267"/>
      <c r="HL2316" s="267"/>
      <c r="HM2316" s="267"/>
      <c r="HN2316" s="267"/>
      <c r="HO2316" s="267"/>
      <c r="HP2316" s="267"/>
      <c r="HQ2316" s="267"/>
      <c r="HR2316" s="267"/>
      <c r="HS2316" s="267"/>
      <c r="HT2316" s="267"/>
      <c r="HU2316" s="267"/>
      <c r="HV2316" s="267"/>
      <c r="HW2316" s="267"/>
      <c r="HX2316" s="267"/>
      <c r="HY2316" s="267"/>
      <c r="HZ2316" s="267"/>
      <c r="IA2316" s="267"/>
      <c r="IB2316" s="267"/>
      <c r="IC2316" s="267"/>
      <c r="ID2316" s="267"/>
      <c r="IE2316" s="267"/>
      <c r="IF2316" s="267"/>
      <c r="IG2316" s="267"/>
      <c r="IH2316" s="267"/>
      <c r="II2316" s="267"/>
      <c r="IJ2316" s="267"/>
      <c r="IK2316" s="267"/>
      <c r="IL2316" s="267"/>
      <c r="IM2316" s="267"/>
      <c r="IN2316" s="267"/>
      <c r="IO2316" s="267"/>
      <c r="IP2316" s="267"/>
      <c r="IQ2316" s="267"/>
      <c r="IR2316" s="267"/>
      <c r="IS2316" s="267"/>
      <c r="IT2316" s="267"/>
      <c r="IU2316" s="267"/>
    </row>
    <row r="2317" spans="1:255" s="268" customFormat="1" ht="12.75">
      <c r="A2317" s="267"/>
      <c r="B2317" s="267"/>
      <c r="C2317" s="267"/>
      <c r="D2317" s="267"/>
      <c r="E2317" s="267"/>
      <c r="F2317" s="267"/>
      <c r="G2317" s="267"/>
      <c r="H2317" s="267"/>
      <c r="I2317" s="267"/>
      <c r="J2317" s="267"/>
      <c r="K2317" s="267"/>
      <c r="L2317" s="267"/>
      <c r="M2317" s="267"/>
      <c r="N2317" s="267"/>
      <c r="O2317" s="267"/>
      <c r="P2317" s="267"/>
      <c r="Q2317" s="267"/>
      <c r="R2317" s="267"/>
      <c r="S2317" s="267"/>
      <c r="T2317" s="267"/>
      <c r="U2317" s="267"/>
      <c r="V2317" s="267"/>
      <c r="W2317" s="267"/>
      <c r="X2317" s="267"/>
      <c r="Y2317" s="267"/>
      <c r="Z2317" s="267"/>
      <c r="AA2317" s="267"/>
      <c r="AB2317" s="267"/>
      <c r="AC2317" s="267"/>
      <c r="AD2317" s="267"/>
      <c r="AE2317" s="267"/>
      <c r="AF2317" s="267"/>
      <c r="AG2317" s="267"/>
      <c r="AH2317" s="267"/>
      <c r="AI2317" s="267"/>
      <c r="AJ2317" s="267"/>
      <c r="AK2317" s="267"/>
      <c r="AL2317" s="267"/>
      <c r="AM2317" s="267"/>
      <c r="AN2317" s="267"/>
      <c r="AO2317" s="267"/>
      <c r="AP2317" s="267"/>
      <c r="AQ2317" s="267"/>
      <c r="AR2317" s="267"/>
      <c r="AS2317" s="267"/>
      <c r="AT2317" s="267"/>
      <c r="AU2317" s="267"/>
      <c r="AV2317" s="267"/>
      <c r="AW2317" s="267"/>
      <c r="AX2317" s="267"/>
      <c r="AY2317" s="267"/>
      <c r="AZ2317" s="267"/>
      <c r="BA2317" s="267"/>
      <c r="BB2317" s="267"/>
      <c r="BC2317" s="267"/>
      <c r="BD2317" s="267"/>
      <c r="BE2317" s="267"/>
      <c r="BF2317" s="267"/>
      <c r="BG2317" s="267"/>
      <c r="BH2317" s="267"/>
      <c r="BI2317" s="267"/>
      <c r="BJ2317" s="267"/>
      <c r="BK2317" s="267"/>
      <c r="BL2317" s="267"/>
      <c r="BM2317" s="267"/>
      <c r="BN2317" s="267"/>
      <c r="BO2317" s="267"/>
      <c r="BP2317" s="267"/>
      <c r="BQ2317" s="267"/>
      <c r="BR2317" s="267"/>
      <c r="BS2317" s="267"/>
      <c r="BT2317" s="267"/>
      <c r="BU2317" s="267"/>
      <c r="BV2317" s="267"/>
      <c r="BW2317" s="267"/>
      <c r="BX2317" s="267"/>
      <c r="BY2317" s="267"/>
      <c r="BZ2317" s="267"/>
      <c r="CA2317" s="267"/>
      <c r="CB2317" s="267"/>
      <c r="CC2317" s="267"/>
      <c r="CD2317" s="267"/>
      <c r="CE2317" s="267"/>
      <c r="CF2317" s="267"/>
      <c r="CG2317" s="267"/>
      <c r="CH2317" s="267"/>
      <c r="CI2317" s="267"/>
      <c r="CJ2317" s="267"/>
      <c r="CK2317" s="267"/>
      <c r="CL2317" s="267"/>
      <c r="CM2317" s="267"/>
      <c r="CN2317" s="267"/>
      <c r="CO2317" s="267"/>
      <c r="CP2317" s="267"/>
      <c r="CQ2317" s="267"/>
      <c r="CR2317" s="267"/>
      <c r="CS2317" s="267"/>
      <c r="CT2317" s="267"/>
      <c r="CU2317" s="267"/>
      <c r="CV2317" s="267"/>
      <c r="CW2317" s="267"/>
      <c r="CX2317" s="267"/>
      <c r="CY2317" s="267"/>
      <c r="CZ2317" s="267"/>
      <c r="DA2317" s="267"/>
      <c r="DB2317" s="267"/>
      <c r="DC2317" s="267"/>
      <c r="DD2317" s="267"/>
      <c r="DE2317" s="267"/>
      <c r="DF2317" s="267"/>
      <c r="DG2317" s="267"/>
      <c r="DH2317" s="267"/>
      <c r="DI2317" s="267"/>
      <c r="DJ2317" s="267"/>
      <c r="DK2317" s="267"/>
      <c r="DL2317" s="267"/>
      <c r="DM2317" s="267"/>
      <c r="DN2317" s="267"/>
      <c r="DO2317" s="267"/>
      <c r="DP2317" s="267"/>
      <c r="DQ2317" s="267"/>
      <c r="DR2317" s="267"/>
      <c r="DS2317" s="267"/>
      <c r="DT2317" s="267"/>
      <c r="DU2317" s="267"/>
      <c r="DV2317" s="267"/>
      <c r="DW2317" s="267"/>
      <c r="DX2317" s="267"/>
      <c r="DY2317" s="267"/>
      <c r="DZ2317" s="267"/>
      <c r="EA2317" s="267"/>
      <c r="EB2317" s="267"/>
      <c r="EC2317" s="267"/>
      <c r="ED2317" s="267"/>
      <c r="EE2317" s="267"/>
      <c r="EF2317" s="267"/>
      <c r="EG2317" s="267"/>
      <c r="EH2317" s="267"/>
      <c r="EI2317" s="267"/>
      <c r="EJ2317" s="267"/>
      <c r="EK2317" s="267"/>
      <c r="EL2317" s="267"/>
      <c r="EM2317" s="267"/>
      <c r="EN2317" s="267"/>
      <c r="EO2317" s="267"/>
      <c r="EP2317" s="267"/>
      <c r="EQ2317" s="267"/>
      <c r="ER2317" s="267"/>
      <c r="ES2317" s="267"/>
      <c r="ET2317" s="267"/>
      <c r="EU2317" s="267"/>
      <c r="EV2317" s="267"/>
      <c r="EW2317" s="267"/>
      <c r="EX2317" s="267"/>
      <c r="EY2317" s="267"/>
      <c r="EZ2317" s="267"/>
      <c r="FA2317" s="267"/>
      <c r="FB2317" s="267"/>
      <c r="FC2317" s="267"/>
      <c r="FD2317" s="267"/>
      <c r="FE2317" s="267"/>
      <c r="FF2317" s="267"/>
      <c r="FG2317" s="267"/>
      <c r="FH2317" s="267"/>
      <c r="FI2317" s="267"/>
      <c r="FJ2317" s="267"/>
      <c r="FK2317" s="267"/>
      <c r="FL2317" s="267"/>
      <c r="FM2317" s="267"/>
      <c r="FN2317" s="267"/>
      <c r="FO2317" s="267"/>
      <c r="FP2317" s="267"/>
      <c r="FQ2317" s="267"/>
      <c r="FR2317" s="267"/>
      <c r="FS2317" s="267"/>
      <c r="FT2317" s="267"/>
      <c r="FU2317" s="267"/>
      <c r="FV2317" s="267"/>
      <c r="FW2317" s="267"/>
      <c r="FX2317" s="267"/>
      <c r="FY2317" s="267"/>
      <c r="FZ2317" s="267"/>
      <c r="GA2317" s="267"/>
      <c r="GB2317" s="267"/>
      <c r="GC2317" s="267"/>
      <c r="GD2317" s="267"/>
      <c r="GE2317" s="267"/>
      <c r="GF2317" s="267"/>
      <c r="GG2317" s="267"/>
      <c r="GH2317" s="267"/>
      <c r="GI2317" s="267"/>
      <c r="GJ2317" s="267"/>
      <c r="GK2317" s="267"/>
      <c r="GL2317" s="267"/>
      <c r="GM2317" s="267"/>
      <c r="GN2317" s="267"/>
      <c r="GO2317" s="267"/>
      <c r="GP2317" s="267"/>
      <c r="GQ2317" s="267"/>
      <c r="GR2317" s="267"/>
      <c r="GS2317" s="267"/>
      <c r="GT2317" s="267"/>
      <c r="GU2317" s="267"/>
      <c r="GV2317" s="267"/>
      <c r="GW2317" s="267"/>
      <c r="GX2317" s="267"/>
      <c r="GY2317" s="267"/>
      <c r="GZ2317" s="267"/>
      <c r="HA2317" s="267"/>
      <c r="HB2317" s="267"/>
      <c r="HC2317" s="267"/>
      <c r="HD2317" s="267"/>
      <c r="HE2317" s="267"/>
      <c r="HF2317" s="267"/>
      <c r="HG2317" s="267"/>
      <c r="HH2317" s="267"/>
      <c r="HI2317" s="267"/>
      <c r="HJ2317" s="267"/>
      <c r="HK2317" s="267"/>
      <c r="HL2317" s="267"/>
      <c r="HM2317" s="267"/>
      <c r="HN2317" s="267"/>
      <c r="HO2317" s="267"/>
      <c r="HP2317" s="267"/>
      <c r="HQ2317" s="267"/>
      <c r="HR2317" s="267"/>
      <c r="HS2317" s="267"/>
      <c r="HT2317" s="267"/>
      <c r="HU2317" s="267"/>
      <c r="HV2317" s="267"/>
      <c r="HW2317" s="267"/>
      <c r="HX2317" s="267"/>
      <c r="HY2317" s="267"/>
      <c r="HZ2317" s="267"/>
      <c r="IA2317" s="267"/>
      <c r="IB2317" s="267"/>
      <c r="IC2317" s="267"/>
      <c r="ID2317" s="267"/>
      <c r="IE2317" s="267"/>
      <c r="IF2317" s="267"/>
      <c r="IG2317" s="267"/>
      <c r="IH2317" s="267"/>
      <c r="II2317" s="267"/>
      <c r="IJ2317" s="267"/>
      <c r="IK2317" s="267"/>
      <c r="IL2317" s="267"/>
      <c r="IM2317" s="267"/>
      <c r="IN2317" s="267"/>
      <c r="IO2317" s="267"/>
      <c r="IP2317" s="267"/>
      <c r="IQ2317" s="267"/>
      <c r="IR2317" s="267"/>
      <c r="IS2317" s="267"/>
      <c r="IT2317" s="267"/>
      <c r="IU2317" s="267"/>
    </row>
    <row r="2318" spans="1:255" s="268" customFormat="1" ht="12.75">
      <c r="A2318" s="267"/>
      <c r="B2318" s="267"/>
      <c r="C2318" s="267"/>
      <c r="D2318" s="267"/>
      <c r="E2318" s="267"/>
      <c r="F2318" s="267"/>
      <c r="G2318" s="267"/>
      <c r="H2318" s="267"/>
      <c r="I2318" s="267"/>
      <c r="J2318" s="267"/>
      <c r="K2318" s="267"/>
      <c r="L2318" s="267"/>
      <c r="M2318" s="267"/>
      <c r="N2318" s="267"/>
      <c r="O2318" s="267"/>
      <c r="P2318" s="267"/>
      <c r="Q2318" s="267"/>
      <c r="R2318" s="267"/>
      <c r="S2318" s="267"/>
      <c r="T2318" s="267"/>
      <c r="U2318" s="267"/>
      <c r="V2318" s="267"/>
      <c r="W2318" s="267"/>
      <c r="X2318" s="267"/>
      <c r="Y2318" s="267"/>
      <c r="Z2318" s="267"/>
      <c r="AA2318" s="267"/>
      <c r="AB2318" s="267"/>
      <c r="AC2318" s="267"/>
      <c r="AD2318" s="267"/>
      <c r="AE2318" s="267"/>
      <c r="AF2318" s="267"/>
      <c r="AG2318" s="267"/>
      <c r="AH2318" s="267"/>
      <c r="AI2318" s="267"/>
      <c r="AJ2318" s="267"/>
      <c r="AK2318" s="267"/>
      <c r="AL2318" s="267"/>
      <c r="AM2318" s="267"/>
      <c r="AN2318" s="267"/>
      <c r="AO2318" s="267"/>
      <c r="AP2318" s="267"/>
      <c r="AQ2318" s="267"/>
      <c r="AR2318" s="267"/>
      <c r="AS2318" s="267"/>
      <c r="AT2318" s="267"/>
      <c r="AU2318" s="267"/>
      <c r="AV2318" s="267"/>
      <c r="AW2318" s="267"/>
      <c r="AX2318" s="267"/>
      <c r="AY2318" s="267"/>
      <c r="AZ2318" s="267"/>
      <c r="BA2318" s="267"/>
      <c r="BB2318" s="267"/>
      <c r="BC2318" s="267"/>
      <c r="BD2318" s="267"/>
      <c r="BE2318" s="267"/>
      <c r="BF2318" s="267"/>
      <c r="BG2318" s="267"/>
      <c r="BH2318" s="267"/>
      <c r="BI2318" s="267"/>
      <c r="BJ2318" s="267"/>
      <c r="BK2318" s="267"/>
      <c r="BL2318" s="267"/>
      <c r="BM2318" s="267"/>
      <c r="BN2318" s="267"/>
      <c r="BO2318" s="267"/>
      <c r="BP2318" s="267"/>
      <c r="BQ2318" s="267"/>
      <c r="BR2318" s="267"/>
      <c r="BS2318" s="267"/>
      <c r="BT2318" s="267"/>
      <c r="BU2318" s="267"/>
      <c r="BV2318" s="267"/>
      <c r="BW2318" s="267"/>
      <c r="BX2318" s="267"/>
      <c r="BY2318" s="267"/>
      <c r="BZ2318" s="267"/>
      <c r="CA2318" s="267"/>
      <c r="CB2318" s="267"/>
      <c r="CC2318" s="267"/>
      <c r="CD2318" s="267"/>
      <c r="CE2318" s="267"/>
      <c r="CF2318" s="267"/>
      <c r="CG2318" s="267"/>
      <c r="CH2318" s="267"/>
      <c r="CI2318" s="267"/>
      <c r="CJ2318" s="267"/>
      <c r="CK2318" s="267"/>
      <c r="CL2318" s="267"/>
      <c r="CM2318" s="267"/>
      <c r="CN2318" s="267"/>
      <c r="CO2318" s="267"/>
      <c r="CP2318" s="267"/>
      <c r="CQ2318" s="267"/>
      <c r="CR2318" s="267"/>
      <c r="CS2318" s="267"/>
      <c r="CT2318" s="267"/>
      <c r="CU2318" s="267"/>
      <c r="CV2318" s="267"/>
      <c r="CW2318" s="267"/>
      <c r="CX2318" s="267"/>
      <c r="CY2318" s="267"/>
      <c r="CZ2318" s="267"/>
      <c r="DA2318" s="267"/>
      <c r="DB2318" s="267"/>
      <c r="DC2318" s="267"/>
      <c r="DD2318" s="267"/>
      <c r="DE2318" s="267"/>
      <c r="DF2318" s="267"/>
      <c r="DG2318" s="267"/>
      <c r="DH2318" s="267"/>
      <c r="DI2318" s="267"/>
      <c r="DJ2318" s="267"/>
      <c r="DK2318" s="267"/>
      <c r="DL2318" s="267"/>
      <c r="DM2318" s="267"/>
      <c r="DN2318" s="267"/>
      <c r="DO2318" s="267"/>
      <c r="DP2318" s="267"/>
      <c r="DQ2318" s="267"/>
      <c r="DR2318" s="267"/>
      <c r="DS2318" s="267"/>
      <c r="DT2318" s="267"/>
      <c r="DU2318" s="267"/>
      <c r="DV2318" s="267"/>
      <c r="DW2318" s="267"/>
      <c r="DX2318" s="267"/>
      <c r="DY2318" s="267"/>
      <c r="DZ2318" s="267"/>
      <c r="EA2318" s="267"/>
      <c r="EB2318" s="267"/>
      <c r="EC2318" s="267"/>
      <c r="ED2318" s="267"/>
      <c r="EE2318" s="267"/>
      <c r="EF2318" s="267"/>
      <c r="EG2318" s="267"/>
      <c r="EH2318" s="267"/>
      <c r="EI2318" s="267"/>
      <c r="EJ2318" s="267"/>
      <c r="EK2318" s="267"/>
      <c r="EL2318" s="267"/>
      <c r="EM2318" s="267"/>
      <c r="EN2318" s="267"/>
      <c r="EO2318" s="267"/>
      <c r="EP2318" s="267"/>
      <c r="EQ2318" s="267"/>
      <c r="ER2318" s="267"/>
      <c r="ES2318" s="267"/>
      <c r="ET2318" s="267"/>
      <c r="EU2318" s="267"/>
      <c r="EV2318" s="267"/>
      <c r="EW2318" s="267"/>
      <c r="EX2318" s="267"/>
      <c r="EY2318" s="267"/>
      <c r="EZ2318" s="267"/>
      <c r="FA2318" s="267"/>
      <c r="FB2318" s="267"/>
      <c r="FC2318" s="267"/>
      <c r="FD2318" s="267"/>
      <c r="FE2318" s="267"/>
      <c r="FF2318" s="267"/>
      <c r="FG2318" s="267"/>
      <c r="FH2318" s="267"/>
      <c r="FI2318" s="267"/>
      <c r="FJ2318" s="267"/>
      <c r="FK2318" s="267"/>
      <c r="FL2318" s="267"/>
      <c r="FM2318" s="267"/>
      <c r="FN2318" s="267"/>
      <c r="FO2318" s="267"/>
      <c r="FP2318" s="267"/>
      <c r="FQ2318" s="267"/>
      <c r="FR2318" s="267"/>
      <c r="FS2318" s="267"/>
      <c r="FT2318" s="267"/>
      <c r="FU2318" s="267"/>
      <c r="FV2318" s="267"/>
      <c r="FW2318" s="267"/>
      <c r="FX2318" s="267"/>
      <c r="FY2318" s="267"/>
      <c r="FZ2318" s="267"/>
      <c r="GA2318" s="267"/>
      <c r="GB2318" s="267"/>
      <c r="GC2318" s="267"/>
      <c r="GD2318" s="267"/>
      <c r="GE2318" s="267"/>
      <c r="GF2318" s="267"/>
      <c r="GG2318" s="267"/>
      <c r="GH2318" s="267"/>
      <c r="GI2318" s="267"/>
      <c r="GJ2318" s="267"/>
      <c r="GK2318" s="267"/>
      <c r="GL2318" s="267"/>
      <c r="GM2318" s="267"/>
      <c r="GN2318" s="267"/>
      <c r="GO2318" s="267"/>
      <c r="GP2318" s="267"/>
      <c r="GQ2318" s="267"/>
      <c r="GR2318" s="267"/>
      <c r="GS2318" s="267"/>
      <c r="GT2318" s="267"/>
      <c r="GU2318" s="267"/>
      <c r="GV2318" s="267"/>
      <c r="GW2318" s="267"/>
      <c r="GX2318" s="267"/>
      <c r="GY2318" s="267"/>
      <c r="GZ2318" s="267"/>
      <c r="HA2318" s="267"/>
      <c r="HB2318" s="267"/>
      <c r="HC2318" s="267"/>
      <c r="HD2318" s="267"/>
      <c r="HE2318" s="267"/>
      <c r="HF2318" s="267"/>
      <c r="HG2318" s="267"/>
      <c r="HH2318" s="267"/>
      <c r="HI2318" s="267"/>
      <c r="HJ2318" s="267"/>
      <c r="HK2318" s="267"/>
      <c r="HL2318" s="267"/>
      <c r="HM2318" s="267"/>
      <c r="HN2318" s="267"/>
      <c r="HO2318" s="267"/>
      <c r="HP2318" s="267"/>
      <c r="HQ2318" s="267"/>
      <c r="HR2318" s="267"/>
      <c r="HS2318" s="267"/>
      <c r="HT2318" s="267"/>
      <c r="HU2318" s="267"/>
      <c r="HV2318" s="267"/>
      <c r="HW2318" s="267"/>
      <c r="HX2318" s="267"/>
      <c r="HY2318" s="267"/>
      <c r="HZ2318" s="267"/>
      <c r="IA2318" s="267"/>
      <c r="IB2318" s="267"/>
      <c r="IC2318" s="267"/>
      <c r="ID2318" s="267"/>
      <c r="IE2318" s="267"/>
      <c r="IF2318" s="267"/>
      <c r="IG2318" s="267"/>
      <c r="IH2318" s="267"/>
      <c r="II2318" s="267"/>
      <c r="IJ2318" s="267"/>
      <c r="IK2318" s="267"/>
      <c r="IL2318" s="267"/>
      <c r="IM2318" s="267"/>
      <c r="IN2318" s="267"/>
      <c r="IO2318" s="267"/>
      <c r="IP2318" s="267"/>
      <c r="IQ2318" s="267"/>
      <c r="IR2318" s="267"/>
      <c r="IS2318" s="267"/>
      <c r="IT2318" s="267"/>
      <c r="IU2318" s="267"/>
    </row>
    <row r="2319" spans="1:255" s="268" customFormat="1" ht="12.75">
      <c r="A2319" s="267"/>
      <c r="B2319" s="267"/>
      <c r="C2319" s="267"/>
      <c r="D2319" s="267"/>
      <c r="E2319" s="267"/>
      <c r="F2319" s="267"/>
      <c r="G2319" s="267"/>
      <c r="H2319" s="267"/>
      <c r="I2319" s="267"/>
      <c r="J2319" s="267"/>
      <c r="K2319" s="267"/>
      <c r="L2319" s="267"/>
      <c r="M2319" s="267"/>
      <c r="N2319" s="267"/>
      <c r="O2319" s="267"/>
      <c r="P2319" s="267"/>
      <c r="Q2319" s="267"/>
      <c r="R2319" s="267"/>
      <c r="S2319" s="267"/>
      <c r="T2319" s="267"/>
      <c r="U2319" s="267"/>
      <c r="V2319" s="267"/>
      <c r="W2319" s="267"/>
      <c r="X2319" s="267"/>
      <c r="Y2319" s="267"/>
      <c r="Z2319" s="267"/>
      <c r="AA2319" s="267"/>
      <c r="AB2319" s="267"/>
      <c r="AC2319" s="267"/>
      <c r="AD2319" s="267"/>
      <c r="AE2319" s="267"/>
      <c r="AF2319" s="267"/>
      <c r="AG2319" s="267"/>
      <c r="AH2319" s="267"/>
      <c r="AI2319" s="267"/>
      <c r="AJ2319" s="267"/>
      <c r="AK2319" s="267"/>
      <c r="AL2319" s="267"/>
      <c r="AM2319" s="267"/>
      <c r="AN2319" s="267"/>
      <c r="AO2319" s="267"/>
      <c r="AP2319" s="267"/>
      <c r="AQ2319" s="267"/>
      <c r="AR2319" s="267"/>
      <c r="AS2319" s="267"/>
      <c r="AT2319" s="267"/>
      <c r="AU2319" s="267"/>
      <c r="AV2319" s="267"/>
      <c r="AW2319" s="267"/>
      <c r="AX2319" s="267"/>
      <c r="AY2319" s="267"/>
      <c r="AZ2319" s="267"/>
      <c r="BA2319" s="267"/>
      <c r="BB2319" s="267"/>
      <c r="BC2319" s="267"/>
      <c r="BD2319" s="267"/>
      <c r="BE2319" s="267"/>
      <c r="BF2319" s="267"/>
      <c r="BG2319" s="267"/>
      <c r="BH2319" s="267"/>
      <c r="BI2319" s="267"/>
      <c r="BJ2319" s="267"/>
      <c r="BK2319" s="267"/>
      <c r="BL2319" s="267"/>
      <c r="BM2319" s="267"/>
      <c r="BN2319" s="267"/>
      <c r="BO2319" s="267"/>
      <c r="BP2319" s="267"/>
      <c r="BQ2319" s="267"/>
      <c r="BR2319" s="267"/>
      <c r="BS2319" s="267"/>
      <c r="BT2319" s="267"/>
      <c r="BU2319" s="267"/>
      <c r="BV2319" s="267"/>
      <c r="BW2319" s="267"/>
      <c r="BX2319" s="267"/>
      <c r="BY2319" s="267"/>
      <c r="BZ2319" s="267"/>
      <c r="CA2319" s="267"/>
      <c r="CB2319" s="267"/>
      <c r="CC2319" s="267"/>
      <c r="CD2319" s="267"/>
      <c r="CE2319" s="267"/>
      <c r="CF2319" s="267"/>
      <c r="CG2319" s="267"/>
      <c r="CH2319" s="267"/>
      <c r="CI2319" s="267"/>
      <c r="CJ2319" s="267"/>
      <c r="CK2319" s="267"/>
      <c r="CL2319" s="267"/>
      <c r="CM2319" s="267"/>
      <c r="CN2319" s="267"/>
      <c r="CO2319" s="267"/>
      <c r="CP2319" s="267"/>
      <c r="CQ2319" s="267"/>
      <c r="CR2319" s="267"/>
      <c r="CS2319" s="267"/>
      <c r="CT2319" s="267"/>
      <c r="CU2319" s="267"/>
      <c r="CV2319" s="267"/>
      <c r="CW2319" s="267"/>
      <c r="CX2319" s="267"/>
      <c r="CY2319" s="267"/>
      <c r="CZ2319" s="267"/>
      <c r="DA2319" s="267"/>
      <c r="DB2319" s="267"/>
      <c r="DC2319" s="267"/>
      <c r="DD2319" s="267"/>
      <c r="DE2319" s="267"/>
      <c r="DF2319" s="267"/>
      <c r="DG2319" s="267"/>
      <c r="DH2319" s="267"/>
      <c r="DI2319" s="267"/>
      <c r="DJ2319" s="267"/>
      <c r="DK2319" s="267"/>
      <c r="DL2319" s="267"/>
      <c r="DM2319" s="267"/>
      <c r="DN2319" s="267"/>
      <c r="DO2319" s="267"/>
      <c r="DP2319" s="267"/>
      <c r="DQ2319" s="267"/>
      <c r="DR2319" s="267"/>
      <c r="DS2319" s="267"/>
      <c r="DT2319" s="267"/>
      <c r="DU2319" s="267"/>
      <c r="DV2319" s="267"/>
      <c r="DW2319" s="267"/>
      <c r="DX2319" s="267"/>
      <c r="DY2319" s="267"/>
      <c r="DZ2319" s="267"/>
      <c r="EA2319" s="267"/>
      <c r="EB2319" s="267"/>
      <c r="EC2319" s="267"/>
      <c r="ED2319" s="267"/>
      <c r="EE2319" s="267"/>
      <c r="EF2319" s="267"/>
      <c r="EG2319" s="267"/>
      <c r="EH2319" s="267"/>
      <c r="EI2319" s="267"/>
      <c r="EJ2319" s="267"/>
      <c r="EK2319" s="267"/>
      <c r="EL2319" s="267"/>
      <c r="EM2319" s="267"/>
      <c r="EN2319" s="267"/>
      <c r="EO2319" s="267"/>
      <c r="EP2319" s="267"/>
      <c r="EQ2319" s="267"/>
      <c r="ER2319" s="267"/>
      <c r="ES2319" s="267"/>
      <c r="ET2319" s="267"/>
      <c r="EU2319" s="267"/>
      <c r="EV2319" s="267"/>
      <c r="EW2319" s="267"/>
      <c r="EX2319" s="267"/>
      <c r="EY2319" s="267"/>
      <c r="EZ2319" s="267"/>
      <c r="FA2319" s="267"/>
      <c r="FB2319" s="267"/>
      <c r="FC2319" s="267"/>
      <c r="FD2319" s="267"/>
      <c r="FE2319" s="267"/>
      <c r="FF2319" s="267"/>
      <c r="FG2319" s="267"/>
      <c r="FH2319" s="267"/>
      <c r="FI2319" s="267"/>
      <c r="FJ2319" s="267"/>
      <c r="FK2319" s="267"/>
      <c r="FL2319" s="267"/>
      <c r="FM2319" s="267"/>
      <c r="FN2319" s="267"/>
      <c r="FO2319" s="267"/>
      <c r="FP2319" s="267"/>
      <c r="FQ2319" s="267"/>
      <c r="FR2319" s="267"/>
      <c r="FS2319" s="267"/>
      <c r="FT2319" s="267"/>
      <c r="FU2319" s="267"/>
      <c r="FV2319" s="267"/>
      <c r="FW2319" s="267"/>
      <c r="FX2319" s="267"/>
      <c r="FY2319" s="267"/>
      <c r="FZ2319" s="267"/>
      <c r="GA2319" s="267"/>
      <c r="GB2319" s="267"/>
      <c r="GC2319" s="267"/>
      <c r="GD2319" s="267"/>
      <c r="GE2319" s="267"/>
      <c r="GF2319" s="267"/>
      <c r="GG2319" s="267"/>
      <c r="GH2319" s="267"/>
      <c r="GI2319" s="267"/>
      <c r="GJ2319" s="267"/>
      <c r="GK2319" s="267"/>
      <c r="GL2319" s="267"/>
      <c r="GM2319" s="267"/>
      <c r="GN2319" s="267"/>
      <c r="GO2319" s="267"/>
      <c r="GP2319" s="267"/>
      <c r="GQ2319" s="267"/>
      <c r="GR2319" s="267"/>
      <c r="GS2319" s="267"/>
      <c r="GT2319" s="267"/>
      <c r="GU2319" s="267"/>
      <c r="GV2319" s="267"/>
      <c r="GW2319" s="267"/>
      <c r="GX2319" s="267"/>
      <c r="GY2319" s="267"/>
      <c r="GZ2319" s="267"/>
      <c r="HA2319" s="267"/>
      <c r="HB2319" s="267"/>
      <c r="HC2319" s="267"/>
      <c r="HD2319" s="267"/>
      <c r="HE2319" s="267"/>
      <c r="HF2319" s="267"/>
      <c r="HG2319" s="267"/>
      <c r="HH2319" s="267"/>
      <c r="HI2319" s="267"/>
      <c r="HJ2319" s="267"/>
      <c r="HK2319" s="267"/>
      <c r="HL2319" s="267"/>
      <c r="HM2319" s="267"/>
      <c r="HN2319" s="267"/>
      <c r="HO2319" s="267"/>
      <c r="HP2319" s="267"/>
      <c r="HQ2319" s="267"/>
      <c r="HR2319" s="267"/>
      <c r="HS2319" s="267"/>
      <c r="HT2319" s="267"/>
      <c r="HU2319" s="267"/>
      <c r="HV2319" s="267"/>
      <c r="HW2319" s="267"/>
      <c r="HX2319" s="267"/>
      <c r="HY2319" s="267"/>
      <c r="HZ2319" s="267"/>
      <c r="IA2319" s="267"/>
      <c r="IB2319" s="267"/>
      <c r="IC2319" s="267"/>
      <c r="ID2319" s="267"/>
      <c r="IE2319" s="267"/>
      <c r="IF2319" s="267"/>
      <c r="IG2319" s="267"/>
      <c r="IH2319" s="267"/>
      <c r="II2319" s="267"/>
      <c r="IJ2319" s="267"/>
      <c r="IK2319" s="267"/>
      <c r="IL2319" s="267"/>
      <c r="IM2319" s="267"/>
      <c r="IN2319" s="267"/>
      <c r="IO2319" s="267"/>
      <c r="IP2319" s="267"/>
      <c r="IQ2319" s="267"/>
      <c r="IR2319" s="267"/>
      <c r="IS2319" s="267"/>
      <c r="IT2319" s="267"/>
      <c r="IU2319" s="267"/>
    </row>
    <row r="2320" spans="1:255" s="268" customFormat="1" ht="12.75">
      <c r="A2320" s="267"/>
      <c r="B2320" s="267"/>
      <c r="C2320" s="267"/>
      <c r="D2320" s="267"/>
      <c r="E2320" s="267"/>
      <c r="F2320" s="267"/>
      <c r="G2320" s="267"/>
      <c r="H2320" s="267"/>
      <c r="I2320" s="267"/>
      <c r="J2320" s="267"/>
      <c r="K2320" s="267"/>
      <c r="L2320" s="267"/>
      <c r="M2320" s="267"/>
      <c r="N2320" s="267"/>
      <c r="O2320" s="267"/>
      <c r="P2320" s="267"/>
      <c r="Q2320" s="267"/>
      <c r="R2320" s="267"/>
      <c r="S2320" s="267"/>
      <c r="T2320" s="267"/>
      <c r="U2320" s="267"/>
      <c r="V2320" s="267"/>
      <c r="W2320" s="267"/>
      <c r="X2320" s="267"/>
      <c r="Y2320" s="267"/>
      <c r="Z2320" s="267"/>
      <c r="AA2320" s="267"/>
      <c r="AB2320" s="267"/>
      <c r="AC2320" s="267"/>
      <c r="AD2320" s="267"/>
      <c r="AE2320" s="267"/>
      <c r="AF2320" s="267"/>
      <c r="AG2320" s="267"/>
      <c r="AH2320" s="267"/>
      <c r="AI2320" s="267"/>
      <c r="AJ2320" s="267"/>
      <c r="AK2320" s="267"/>
      <c r="AL2320" s="267"/>
      <c r="AM2320" s="267"/>
      <c r="AN2320" s="267"/>
      <c r="AO2320" s="267"/>
      <c r="AP2320" s="267"/>
      <c r="AQ2320" s="267"/>
      <c r="AR2320" s="267"/>
      <c r="AS2320" s="267"/>
      <c r="AT2320" s="267"/>
      <c r="AU2320" s="267"/>
      <c r="AV2320" s="267"/>
      <c r="AW2320" s="267"/>
      <c r="AX2320" s="267"/>
      <c r="AY2320" s="267"/>
      <c r="AZ2320" s="267"/>
      <c r="BA2320" s="267"/>
      <c r="BB2320" s="267"/>
      <c r="BC2320" s="267"/>
      <c r="BD2320" s="267"/>
      <c r="BE2320" s="267"/>
      <c r="BF2320" s="267"/>
      <c r="BG2320" s="267"/>
      <c r="BH2320" s="267"/>
      <c r="BI2320" s="267"/>
      <c r="BJ2320" s="267"/>
      <c r="BK2320" s="267"/>
      <c r="BL2320" s="267"/>
      <c r="BM2320" s="267"/>
      <c r="BN2320" s="267"/>
      <c r="BO2320" s="267"/>
      <c r="BP2320" s="267"/>
      <c r="BQ2320" s="267"/>
      <c r="BR2320" s="267"/>
      <c r="BS2320" s="267"/>
      <c r="BT2320" s="267"/>
      <c r="BU2320" s="267"/>
      <c r="BV2320" s="267"/>
      <c r="BW2320" s="267"/>
      <c r="BX2320" s="267"/>
      <c r="BY2320" s="267"/>
      <c r="BZ2320" s="267"/>
      <c r="CA2320" s="267"/>
      <c r="CB2320" s="267"/>
      <c r="CC2320" s="267"/>
      <c r="CD2320" s="267"/>
      <c r="CE2320" s="267"/>
      <c r="CF2320" s="267"/>
      <c r="CG2320" s="267"/>
      <c r="CH2320" s="267"/>
      <c r="CI2320" s="267"/>
      <c r="CJ2320" s="267"/>
      <c r="CK2320" s="267"/>
      <c r="CL2320" s="267"/>
      <c r="CM2320" s="267"/>
      <c r="CN2320" s="267"/>
      <c r="CO2320" s="267"/>
      <c r="CP2320" s="267"/>
      <c r="CQ2320" s="267"/>
      <c r="CR2320" s="267"/>
      <c r="CS2320" s="267"/>
      <c r="CT2320" s="267"/>
      <c r="CU2320" s="267"/>
      <c r="CV2320" s="267"/>
      <c r="CW2320" s="267"/>
      <c r="CX2320" s="267"/>
      <c r="CY2320" s="267"/>
      <c r="CZ2320" s="267"/>
      <c r="DA2320" s="267"/>
      <c r="DB2320" s="267"/>
      <c r="DC2320" s="267"/>
      <c r="DD2320" s="267"/>
      <c r="DE2320" s="267"/>
      <c r="DF2320" s="267"/>
      <c r="DG2320" s="267"/>
      <c r="DH2320" s="267"/>
      <c r="DI2320" s="267"/>
      <c r="DJ2320" s="267"/>
      <c r="DK2320" s="267"/>
      <c r="DL2320" s="267"/>
      <c r="DM2320" s="267"/>
      <c r="DN2320" s="267"/>
      <c r="DO2320" s="267"/>
      <c r="DP2320" s="267"/>
      <c r="DQ2320" s="267"/>
      <c r="DR2320" s="267"/>
      <c r="DS2320" s="267"/>
      <c r="DT2320" s="267"/>
      <c r="DU2320" s="267"/>
      <c r="DV2320" s="267"/>
      <c r="DW2320" s="267"/>
      <c r="DX2320" s="267"/>
      <c r="DY2320" s="267"/>
      <c r="DZ2320" s="267"/>
      <c r="EA2320" s="267"/>
      <c r="EB2320" s="267"/>
      <c r="EC2320" s="267"/>
      <c r="ED2320" s="267"/>
      <c r="EE2320" s="267"/>
      <c r="EF2320" s="267"/>
      <c r="EG2320" s="267"/>
      <c r="EH2320" s="267"/>
      <c r="EI2320" s="267"/>
      <c r="EJ2320" s="267"/>
      <c r="EK2320" s="267"/>
      <c r="EL2320" s="267"/>
      <c r="EM2320" s="267"/>
      <c r="EN2320" s="267"/>
      <c r="EO2320" s="267"/>
      <c r="EP2320" s="267"/>
      <c r="EQ2320" s="267"/>
      <c r="ER2320" s="267"/>
      <c r="ES2320" s="267"/>
      <c r="ET2320" s="267"/>
      <c r="EU2320" s="267"/>
      <c r="EV2320" s="267"/>
      <c r="EW2320" s="267"/>
      <c r="EX2320" s="267"/>
      <c r="EY2320" s="267"/>
      <c r="EZ2320" s="267"/>
      <c r="FA2320" s="267"/>
      <c r="FB2320" s="267"/>
      <c r="FC2320" s="267"/>
      <c r="FD2320" s="267"/>
      <c r="FE2320" s="267"/>
      <c r="FF2320" s="267"/>
      <c r="FG2320" s="267"/>
      <c r="FH2320" s="267"/>
      <c r="FI2320" s="267"/>
      <c r="FJ2320" s="267"/>
      <c r="FK2320" s="267"/>
      <c r="FL2320" s="267"/>
      <c r="FM2320" s="267"/>
      <c r="FN2320" s="267"/>
      <c r="FO2320" s="267"/>
      <c r="FP2320" s="267"/>
      <c r="FQ2320" s="267"/>
      <c r="FR2320" s="267"/>
      <c r="FS2320" s="267"/>
      <c r="FT2320" s="267"/>
      <c r="FU2320" s="267"/>
      <c r="FV2320" s="267"/>
      <c r="FW2320" s="267"/>
      <c r="FX2320" s="267"/>
      <c r="FY2320" s="267"/>
      <c r="FZ2320" s="267"/>
      <c r="GA2320" s="267"/>
      <c r="GB2320" s="267"/>
      <c r="GC2320" s="267"/>
      <c r="GD2320" s="267"/>
      <c r="GE2320" s="267"/>
      <c r="GF2320" s="267"/>
      <c r="GG2320" s="267"/>
      <c r="GH2320" s="267"/>
      <c r="GI2320" s="267"/>
      <c r="GJ2320" s="267"/>
      <c r="GK2320" s="267"/>
      <c r="GL2320" s="267"/>
      <c r="GM2320" s="267"/>
      <c r="GN2320" s="267"/>
      <c r="GO2320" s="267"/>
      <c r="GP2320" s="267"/>
      <c r="GQ2320" s="267"/>
      <c r="GR2320" s="267"/>
      <c r="GS2320" s="267"/>
      <c r="GT2320" s="267"/>
      <c r="GU2320" s="267"/>
      <c r="GV2320" s="267"/>
      <c r="GW2320" s="267"/>
      <c r="GX2320" s="267"/>
      <c r="GY2320" s="267"/>
      <c r="GZ2320" s="267"/>
      <c r="HA2320" s="267"/>
      <c r="HB2320" s="267"/>
      <c r="HC2320" s="267"/>
      <c r="HD2320" s="267"/>
      <c r="HE2320" s="267"/>
      <c r="HF2320" s="267"/>
      <c r="HG2320" s="267"/>
      <c r="HH2320" s="267"/>
      <c r="HI2320" s="267"/>
      <c r="HJ2320" s="267"/>
      <c r="HK2320" s="267"/>
      <c r="HL2320" s="267"/>
      <c r="HM2320" s="267"/>
      <c r="HN2320" s="267"/>
      <c r="HO2320" s="267"/>
      <c r="HP2320" s="267"/>
      <c r="HQ2320" s="267"/>
      <c r="HR2320" s="267"/>
      <c r="HS2320" s="267"/>
      <c r="HT2320" s="267"/>
      <c r="HU2320" s="267"/>
      <c r="HV2320" s="267"/>
      <c r="HW2320" s="267"/>
      <c r="HX2320" s="267"/>
      <c r="HY2320" s="267"/>
      <c r="HZ2320" s="267"/>
      <c r="IA2320" s="267"/>
      <c r="IB2320" s="267"/>
      <c r="IC2320" s="267"/>
      <c r="ID2320" s="267"/>
      <c r="IE2320" s="267"/>
      <c r="IF2320" s="267"/>
      <c r="IG2320" s="267"/>
      <c r="IH2320" s="267"/>
      <c r="II2320" s="267"/>
      <c r="IJ2320" s="267"/>
      <c r="IK2320" s="267"/>
      <c r="IL2320" s="267"/>
      <c r="IM2320" s="267"/>
      <c r="IN2320" s="267"/>
      <c r="IO2320" s="267"/>
      <c r="IP2320" s="267"/>
      <c r="IQ2320" s="267"/>
      <c r="IR2320" s="267"/>
      <c r="IS2320" s="267"/>
      <c r="IT2320" s="267"/>
      <c r="IU2320" s="267"/>
    </row>
    <row r="2321" spans="1:255" s="268" customFormat="1" ht="12.75">
      <c r="A2321" s="267"/>
      <c r="B2321" s="267"/>
      <c r="C2321" s="267"/>
      <c r="D2321" s="267"/>
      <c r="E2321" s="267"/>
      <c r="F2321" s="267"/>
      <c r="G2321" s="267"/>
      <c r="H2321" s="267"/>
      <c r="I2321" s="267"/>
      <c r="J2321" s="267"/>
      <c r="K2321" s="267"/>
      <c r="L2321" s="267"/>
      <c r="M2321" s="267"/>
      <c r="N2321" s="267"/>
      <c r="O2321" s="267"/>
      <c r="P2321" s="267"/>
      <c r="Q2321" s="267"/>
      <c r="R2321" s="267"/>
      <c r="S2321" s="267"/>
      <c r="T2321" s="267"/>
      <c r="U2321" s="267"/>
      <c r="V2321" s="267"/>
      <c r="W2321" s="267"/>
      <c r="X2321" s="267"/>
      <c r="Y2321" s="267"/>
      <c r="Z2321" s="267"/>
      <c r="AA2321" s="267"/>
      <c r="AB2321" s="267"/>
      <c r="AC2321" s="267"/>
      <c r="AD2321" s="267"/>
      <c r="AE2321" s="267"/>
      <c r="AF2321" s="267"/>
      <c r="AG2321" s="267"/>
      <c r="AH2321" s="267"/>
      <c r="AI2321" s="267"/>
      <c r="AJ2321" s="267"/>
      <c r="AK2321" s="267"/>
      <c r="AL2321" s="267"/>
      <c r="AM2321" s="267"/>
      <c r="AN2321" s="267"/>
      <c r="AO2321" s="267"/>
      <c r="AP2321" s="267"/>
      <c r="AQ2321" s="267"/>
      <c r="AR2321" s="267"/>
      <c r="AS2321" s="267"/>
      <c r="AT2321" s="267"/>
      <c r="AU2321" s="267"/>
      <c r="AV2321" s="267"/>
      <c r="AW2321" s="267"/>
      <c r="AX2321" s="267"/>
      <c r="AY2321" s="267"/>
      <c r="AZ2321" s="267"/>
      <c r="BA2321" s="267"/>
      <c r="BB2321" s="267"/>
      <c r="BC2321" s="267"/>
      <c r="BD2321" s="267"/>
      <c r="BE2321" s="267"/>
      <c r="BF2321" s="267"/>
      <c r="BG2321" s="267"/>
      <c r="BH2321" s="267"/>
      <c r="BI2321" s="267"/>
      <c r="BJ2321" s="267"/>
      <c r="BK2321" s="267"/>
      <c r="BL2321" s="267"/>
      <c r="BM2321" s="267"/>
      <c r="BN2321" s="267"/>
      <c r="BO2321" s="267"/>
      <c r="BP2321" s="267"/>
      <c r="BQ2321" s="267"/>
      <c r="BR2321" s="267"/>
      <c r="BS2321" s="267"/>
      <c r="BT2321" s="267"/>
      <c r="BU2321" s="267"/>
      <c r="BV2321" s="267"/>
      <c r="BW2321" s="267"/>
      <c r="BX2321" s="267"/>
      <c r="BY2321" s="267"/>
      <c r="BZ2321" s="267"/>
      <c r="CA2321" s="267"/>
      <c r="CB2321" s="267"/>
      <c r="CC2321" s="267"/>
      <c r="CD2321" s="267"/>
      <c r="CE2321" s="267"/>
      <c r="CF2321" s="267"/>
      <c r="CG2321" s="267"/>
      <c r="CH2321" s="267"/>
      <c r="CI2321" s="267"/>
      <c r="CJ2321" s="267"/>
      <c r="CK2321" s="267"/>
      <c r="CL2321" s="267"/>
      <c r="CM2321" s="267"/>
      <c r="CN2321" s="267"/>
      <c r="CO2321" s="267"/>
      <c r="CP2321" s="267"/>
      <c r="CQ2321" s="267"/>
      <c r="CR2321" s="267"/>
      <c r="CS2321" s="267"/>
      <c r="CT2321" s="267"/>
      <c r="CU2321" s="267"/>
      <c r="CV2321" s="267"/>
      <c r="CW2321" s="267"/>
      <c r="CX2321" s="267"/>
      <c r="CY2321" s="267"/>
      <c r="CZ2321" s="267"/>
      <c r="DA2321" s="267"/>
      <c r="DB2321" s="267"/>
      <c r="DC2321" s="267"/>
      <c r="DD2321" s="267"/>
      <c r="DE2321" s="267"/>
      <c r="DF2321" s="267"/>
      <c r="DG2321" s="267"/>
      <c r="DH2321" s="267"/>
      <c r="DI2321" s="267"/>
      <c r="DJ2321" s="267"/>
      <c r="DK2321" s="267"/>
      <c r="DL2321" s="267"/>
      <c r="DM2321" s="267"/>
      <c r="DN2321" s="267"/>
      <c r="DO2321" s="267"/>
      <c r="DP2321" s="267"/>
      <c r="DQ2321" s="267"/>
      <c r="DR2321" s="267"/>
      <c r="DS2321" s="267"/>
      <c r="DT2321" s="267"/>
      <c r="DU2321" s="267"/>
      <c r="DV2321" s="267"/>
      <c r="DW2321" s="267"/>
      <c r="DX2321" s="267"/>
      <c r="DY2321" s="267"/>
      <c r="DZ2321" s="267"/>
      <c r="EA2321" s="267"/>
      <c r="EB2321" s="267"/>
      <c r="EC2321" s="267"/>
      <c r="ED2321" s="267"/>
      <c r="EE2321" s="267"/>
      <c r="EF2321" s="267"/>
      <c r="EG2321" s="267"/>
      <c r="EH2321" s="267"/>
      <c r="EI2321" s="267"/>
      <c r="EJ2321" s="267"/>
      <c r="EK2321" s="267"/>
      <c r="EL2321" s="267"/>
      <c r="EM2321" s="267"/>
      <c r="EN2321" s="267"/>
      <c r="EO2321" s="267"/>
      <c r="EP2321" s="267"/>
      <c r="EQ2321" s="267"/>
      <c r="ER2321" s="267"/>
      <c r="ES2321" s="267"/>
      <c r="ET2321" s="267"/>
      <c r="EU2321" s="267"/>
      <c r="EV2321" s="267"/>
      <c r="EW2321" s="267"/>
      <c r="EX2321" s="267"/>
      <c r="EY2321" s="267"/>
      <c r="EZ2321" s="267"/>
      <c r="FA2321" s="267"/>
      <c r="FB2321" s="267"/>
      <c r="FC2321" s="267"/>
      <c r="FD2321" s="267"/>
      <c r="FE2321" s="267"/>
      <c r="FF2321" s="267"/>
      <c r="FG2321" s="267"/>
      <c r="FH2321" s="267"/>
      <c r="FI2321" s="267"/>
      <c r="FJ2321" s="267"/>
      <c r="FK2321" s="267"/>
      <c r="FL2321" s="267"/>
      <c r="FM2321" s="267"/>
      <c r="FN2321" s="267"/>
      <c r="FO2321" s="267"/>
      <c r="FP2321" s="267"/>
      <c r="FQ2321" s="267"/>
      <c r="FR2321" s="267"/>
      <c r="FS2321" s="267"/>
      <c r="FT2321" s="267"/>
      <c r="FU2321" s="267"/>
      <c r="FV2321" s="267"/>
      <c r="FW2321" s="267"/>
      <c r="FX2321" s="267"/>
      <c r="FY2321" s="267"/>
      <c r="FZ2321" s="267"/>
      <c r="GA2321" s="267"/>
      <c r="GB2321" s="267"/>
      <c r="GC2321" s="267"/>
      <c r="GD2321" s="267"/>
      <c r="GE2321" s="267"/>
      <c r="GF2321" s="267"/>
      <c r="GG2321" s="267"/>
      <c r="GH2321" s="267"/>
      <c r="GI2321" s="267"/>
      <c r="GJ2321" s="267"/>
      <c r="GK2321" s="267"/>
      <c r="GL2321" s="267"/>
      <c r="GM2321" s="267"/>
      <c r="GN2321" s="267"/>
      <c r="GO2321" s="267"/>
      <c r="GP2321" s="267"/>
      <c r="GQ2321" s="267"/>
      <c r="GR2321" s="267"/>
      <c r="GS2321" s="267"/>
      <c r="GT2321" s="267"/>
      <c r="GU2321" s="267"/>
      <c r="GV2321" s="267"/>
      <c r="GW2321" s="267"/>
      <c r="GX2321" s="267"/>
      <c r="GY2321" s="267"/>
      <c r="GZ2321" s="267"/>
      <c r="HA2321" s="267"/>
      <c r="HB2321" s="267"/>
      <c r="HC2321" s="267"/>
      <c r="HD2321" s="267"/>
      <c r="HE2321" s="267"/>
      <c r="HF2321" s="267"/>
      <c r="HG2321" s="267"/>
      <c r="HH2321" s="267"/>
      <c r="HI2321" s="267"/>
      <c r="HJ2321" s="267"/>
      <c r="HK2321" s="267"/>
      <c r="HL2321" s="267"/>
      <c r="HM2321" s="267"/>
      <c r="HN2321" s="267"/>
      <c r="HO2321" s="267"/>
      <c r="HP2321" s="267"/>
      <c r="HQ2321" s="267"/>
      <c r="HR2321" s="267"/>
      <c r="HS2321" s="267"/>
      <c r="HT2321" s="267"/>
      <c r="HU2321" s="267"/>
      <c r="HV2321" s="267"/>
      <c r="HW2321" s="267"/>
      <c r="HX2321" s="267"/>
      <c r="HY2321" s="267"/>
      <c r="HZ2321" s="267"/>
      <c r="IA2321" s="267"/>
      <c r="IB2321" s="267"/>
      <c r="IC2321" s="267"/>
      <c r="ID2321" s="267"/>
      <c r="IE2321" s="267"/>
      <c r="IF2321" s="267"/>
      <c r="IG2321" s="267"/>
      <c r="IH2321" s="267"/>
      <c r="II2321" s="267"/>
      <c r="IJ2321" s="267"/>
      <c r="IK2321" s="267"/>
      <c r="IL2321" s="267"/>
      <c r="IM2321" s="267"/>
      <c r="IN2321" s="267"/>
      <c r="IO2321" s="267"/>
      <c r="IP2321" s="267"/>
      <c r="IQ2321" s="267"/>
      <c r="IR2321" s="267"/>
      <c r="IS2321" s="267"/>
      <c r="IT2321" s="267"/>
      <c r="IU2321" s="267"/>
    </row>
    <row r="2322" spans="1:255" s="268" customFormat="1" ht="12.75">
      <c r="A2322" s="267"/>
      <c r="B2322" s="267"/>
      <c r="C2322" s="267"/>
      <c r="D2322" s="267"/>
      <c r="E2322" s="267"/>
      <c r="F2322" s="267"/>
      <c r="G2322" s="267"/>
      <c r="H2322" s="267"/>
      <c r="I2322" s="267"/>
      <c r="J2322" s="267"/>
      <c r="K2322" s="267"/>
      <c r="L2322" s="267"/>
      <c r="M2322" s="267"/>
      <c r="N2322" s="267"/>
      <c r="O2322" s="267"/>
      <c r="P2322" s="267"/>
      <c r="Q2322" s="267"/>
      <c r="R2322" s="267"/>
      <c r="S2322" s="267"/>
      <c r="T2322" s="267"/>
      <c r="U2322" s="267"/>
      <c r="V2322" s="267"/>
      <c r="W2322" s="267"/>
      <c r="X2322" s="267"/>
      <c r="Y2322" s="267"/>
      <c r="Z2322" s="267"/>
      <c r="AA2322" s="267"/>
      <c r="AB2322" s="267"/>
      <c r="AC2322" s="267"/>
      <c r="AD2322" s="267"/>
      <c r="AE2322" s="267"/>
      <c r="AF2322" s="267"/>
      <c r="AG2322" s="267"/>
      <c r="AH2322" s="267"/>
      <c r="AI2322" s="267"/>
      <c r="AJ2322" s="267"/>
      <c r="AK2322" s="267"/>
      <c r="AL2322" s="267"/>
      <c r="AM2322" s="267"/>
      <c r="AN2322" s="267"/>
      <c r="AO2322" s="267"/>
      <c r="AP2322" s="267"/>
      <c r="AQ2322" s="267"/>
      <c r="AR2322" s="267"/>
      <c r="AS2322" s="267"/>
      <c r="AT2322" s="267"/>
      <c r="AU2322" s="267"/>
      <c r="AV2322" s="267"/>
      <c r="AW2322" s="267"/>
      <c r="AX2322" s="267"/>
      <c r="AY2322" s="267"/>
      <c r="AZ2322" s="267"/>
      <c r="BA2322" s="267"/>
      <c r="BB2322" s="267"/>
      <c r="BC2322" s="267"/>
      <c r="BD2322" s="267"/>
      <c r="BE2322" s="267"/>
      <c r="BF2322" s="267"/>
      <c r="BG2322" s="267"/>
      <c r="BH2322" s="267"/>
      <c r="BI2322" s="267"/>
      <c r="BJ2322" s="267"/>
      <c r="BK2322" s="267"/>
      <c r="BL2322" s="267"/>
      <c r="BM2322" s="267"/>
      <c r="BN2322" s="267"/>
      <c r="BO2322" s="267"/>
      <c r="BP2322" s="267"/>
      <c r="BQ2322" s="267"/>
      <c r="BR2322" s="267"/>
      <c r="BS2322" s="267"/>
      <c r="BT2322" s="267"/>
      <c r="BU2322" s="267"/>
      <c r="BV2322" s="267"/>
      <c r="BW2322" s="267"/>
      <c r="BX2322" s="267"/>
      <c r="BY2322" s="267"/>
      <c r="BZ2322" s="267"/>
      <c r="CA2322" s="267"/>
      <c r="CB2322" s="267"/>
      <c r="CC2322" s="267"/>
      <c r="CD2322" s="267"/>
      <c r="CE2322" s="267"/>
      <c r="CF2322" s="267"/>
      <c r="CG2322" s="267"/>
      <c r="CH2322" s="267"/>
      <c r="CI2322" s="267"/>
      <c r="CJ2322" s="267"/>
      <c r="CK2322" s="267"/>
      <c r="CL2322" s="267"/>
      <c r="CM2322" s="267"/>
      <c r="CN2322" s="267"/>
      <c r="CO2322" s="267"/>
      <c r="CP2322" s="267"/>
      <c r="CQ2322" s="267"/>
      <c r="CR2322" s="267"/>
      <c r="CS2322" s="267"/>
      <c r="CT2322" s="267"/>
      <c r="CU2322" s="267"/>
      <c r="CV2322" s="267"/>
      <c r="CW2322" s="267"/>
      <c r="CX2322" s="267"/>
      <c r="CY2322" s="267"/>
      <c r="CZ2322" s="267"/>
      <c r="DA2322" s="267"/>
      <c r="DB2322" s="267"/>
      <c r="DC2322" s="267"/>
      <c r="DD2322" s="267"/>
      <c r="DE2322" s="267"/>
      <c r="DF2322" s="267"/>
      <c r="DG2322" s="267"/>
      <c r="DH2322" s="267"/>
      <c r="DI2322" s="267"/>
      <c r="DJ2322" s="267"/>
      <c r="DK2322" s="267"/>
      <c r="DL2322" s="267"/>
      <c r="DM2322" s="267"/>
      <c r="DN2322" s="267"/>
      <c r="DO2322" s="267"/>
      <c r="DP2322" s="267"/>
      <c r="DQ2322" s="267"/>
      <c r="DR2322" s="267"/>
      <c r="DS2322" s="267"/>
      <c r="DT2322" s="267"/>
      <c r="DU2322" s="267"/>
      <c r="DV2322" s="267"/>
      <c r="DW2322" s="267"/>
      <c r="DX2322" s="267"/>
      <c r="DY2322" s="267"/>
      <c r="DZ2322" s="267"/>
      <c r="EA2322" s="267"/>
      <c r="EB2322" s="267"/>
      <c r="EC2322" s="267"/>
      <c r="ED2322" s="267"/>
      <c r="EE2322" s="267"/>
      <c r="EF2322" s="267"/>
      <c r="EG2322" s="267"/>
      <c r="EH2322" s="267"/>
      <c r="EI2322" s="267"/>
      <c r="EJ2322" s="267"/>
      <c r="EK2322" s="267"/>
      <c r="EL2322" s="267"/>
      <c r="EM2322" s="267"/>
      <c r="EN2322" s="267"/>
      <c r="EO2322" s="267"/>
      <c r="EP2322" s="267"/>
      <c r="EQ2322" s="267"/>
      <c r="ER2322" s="267"/>
      <c r="ES2322" s="267"/>
      <c r="ET2322" s="267"/>
      <c r="EU2322" s="267"/>
      <c r="EV2322" s="267"/>
      <c r="EW2322" s="267"/>
      <c r="EX2322" s="267"/>
      <c r="EY2322" s="267"/>
      <c r="EZ2322" s="267"/>
      <c r="FA2322" s="267"/>
      <c r="FB2322" s="267"/>
      <c r="FC2322" s="267"/>
      <c r="FD2322" s="267"/>
      <c r="FE2322" s="267"/>
      <c r="FF2322" s="267"/>
      <c r="FG2322" s="267"/>
      <c r="FH2322" s="267"/>
      <c r="FI2322" s="267"/>
      <c r="FJ2322" s="267"/>
      <c r="FK2322" s="267"/>
      <c r="FL2322" s="267"/>
      <c r="FM2322" s="267"/>
      <c r="FN2322" s="267"/>
      <c r="FO2322" s="267"/>
      <c r="FP2322" s="267"/>
      <c r="FQ2322" s="267"/>
      <c r="FR2322" s="267"/>
      <c r="FS2322" s="267"/>
      <c r="FT2322" s="267"/>
      <c r="FU2322" s="267"/>
      <c r="FV2322" s="267"/>
      <c r="FW2322" s="267"/>
      <c r="FX2322" s="267"/>
      <c r="FY2322" s="267"/>
      <c r="FZ2322" s="267"/>
      <c r="GA2322" s="267"/>
      <c r="GB2322" s="267"/>
      <c r="GC2322" s="267"/>
      <c r="GD2322" s="267"/>
      <c r="GE2322" s="267"/>
      <c r="GF2322" s="267"/>
      <c r="GG2322" s="267"/>
      <c r="GH2322" s="267"/>
      <c r="GI2322" s="267"/>
      <c r="GJ2322" s="267"/>
      <c r="GK2322" s="267"/>
      <c r="GL2322" s="267"/>
      <c r="GM2322" s="267"/>
      <c r="GN2322" s="267"/>
      <c r="GO2322" s="267"/>
      <c r="GP2322" s="267"/>
      <c r="GQ2322" s="267"/>
      <c r="GR2322" s="267"/>
      <c r="GS2322" s="267"/>
      <c r="GT2322" s="267"/>
      <c r="GU2322" s="267"/>
      <c r="GV2322" s="267"/>
      <c r="GW2322" s="267"/>
      <c r="GX2322" s="267"/>
      <c r="GY2322" s="267"/>
      <c r="GZ2322" s="267"/>
      <c r="HA2322" s="267"/>
      <c r="HB2322" s="267"/>
      <c r="HC2322" s="267"/>
      <c r="HD2322" s="267"/>
      <c r="HE2322" s="267"/>
      <c r="HF2322" s="267"/>
      <c r="HG2322" s="267"/>
      <c r="HH2322" s="267"/>
      <c r="HI2322" s="267"/>
      <c r="HJ2322" s="267"/>
      <c r="HK2322" s="267"/>
      <c r="HL2322" s="267"/>
      <c r="HM2322" s="267"/>
      <c r="HN2322" s="267"/>
      <c r="HO2322" s="267"/>
      <c r="HP2322" s="267"/>
      <c r="HQ2322" s="267"/>
      <c r="HR2322" s="267"/>
      <c r="HS2322" s="267"/>
      <c r="HT2322" s="267"/>
      <c r="HU2322" s="267"/>
      <c r="HV2322" s="267"/>
      <c r="HW2322" s="267"/>
      <c r="HX2322" s="267"/>
      <c r="HY2322" s="267"/>
      <c r="HZ2322" s="267"/>
      <c r="IA2322" s="267"/>
      <c r="IB2322" s="267"/>
      <c r="IC2322" s="267"/>
      <c r="ID2322" s="267"/>
      <c r="IE2322" s="267"/>
      <c r="IF2322" s="267"/>
      <c r="IG2322" s="267"/>
      <c r="IH2322" s="267"/>
      <c r="II2322" s="267"/>
      <c r="IJ2322" s="267"/>
      <c r="IK2322" s="267"/>
      <c r="IL2322" s="267"/>
      <c r="IM2322" s="267"/>
      <c r="IN2322" s="267"/>
      <c r="IO2322" s="267"/>
      <c r="IP2322" s="267"/>
      <c r="IQ2322" s="267"/>
      <c r="IR2322" s="267"/>
      <c r="IS2322" s="267"/>
      <c r="IT2322" s="267"/>
      <c r="IU2322" s="267"/>
    </row>
    <row r="2323" spans="1:255" s="268" customFormat="1" ht="12.75">
      <c r="A2323" s="267"/>
      <c r="B2323" s="267"/>
      <c r="C2323" s="267"/>
      <c r="D2323" s="267"/>
      <c r="E2323" s="267"/>
      <c r="F2323" s="267"/>
      <c r="G2323" s="267"/>
      <c r="H2323" s="267"/>
      <c r="I2323" s="267"/>
      <c r="J2323" s="267"/>
      <c r="K2323" s="267"/>
      <c r="L2323" s="267"/>
      <c r="M2323" s="267"/>
      <c r="N2323" s="267"/>
      <c r="O2323" s="267"/>
      <c r="P2323" s="267"/>
      <c r="Q2323" s="267"/>
      <c r="R2323" s="267"/>
      <c r="S2323" s="267"/>
      <c r="T2323" s="267"/>
      <c r="U2323" s="267"/>
      <c r="V2323" s="267"/>
      <c r="W2323" s="267"/>
      <c r="X2323" s="267"/>
      <c r="Y2323" s="267"/>
      <c r="Z2323" s="267"/>
      <c r="AA2323" s="267"/>
      <c r="AB2323" s="267"/>
      <c r="AC2323" s="267"/>
      <c r="AD2323" s="267"/>
      <c r="AE2323" s="267"/>
      <c r="AF2323" s="267"/>
      <c r="AG2323" s="267"/>
      <c r="AH2323" s="267"/>
      <c r="AI2323" s="267"/>
      <c r="AJ2323" s="267"/>
      <c r="AK2323" s="267"/>
      <c r="AL2323" s="267"/>
      <c r="AM2323" s="267"/>
      <c r="AN2323" s="267"/>
      <c r="AO2323" s="267"/>
      <c r="AP2323" s="267"/>
      <c r="AQ2323" s="267"/>
      <c r="AR2323" s="267"/>
      <c r="AS2323" s="267"/>
      <c r="AT2323" s="267"/>
      <c r="AU2323" s="267"/>
      <c r="AV2323" s="267"/>
      <c r="AW2323" s="267"/>
      <c r="AX2323" s="267"/>
      <c r="AY2323" s="267"/>
      <c r="AZ2323" s="267"/>
      <c r="BA2323" s="267"/>
      <c r="BB2323" s="267"/>
      <c r="BC2323" s="267"/>
      <c r="BD2323" s="267"/>
      <c r="BE2323" s="267"/>
      <c r="BF2323" s="267"/>
      <c r="BG2323" s="267"/>
      <c r="BH2323" s="267"/>
      <c r="BI2323" s="267"/>
      <c r="BJ2323" s="267"/>
      <c r="BK2323" s="267"/>
      <c r="BL2323" s="267"/>
      <c r="BM2323" s="267"/>
      <c r="BN2323" s="267"/>
      <c r="BO2323" s="267"/>
      <c r="BP2323" s="267"/>
      <c r="BQ2323" s="267"/>
      <c r="BR2323" s="267"/>
      <c r="BS2323" s="267"/>
      <c r="BT2323" s="267"/>
      <c r="BU2323" s="267"/>
      <c r="BV2323" s="267"/>
      <c r="BW2323" s="267"/>
      <c r="BX2323" s="267"/>
      <c r="BY2323" s="267"/>
      <c r="BZ2323" s="267"/>
      <c r="CA2323" s="267"/>
      <c r="CB2323" s="267"/>
      <c r="CC2323" s="267"/>
      <c r="CD2323" s="267"/>
      <c r="CE2323" s="267"/>
      <c r="CF2323" s="267"/>
      <c r="CG2323" s="267"/>
      <c r="CH2323" s="267"/>
      <c r="CI2323" s="267"/>
      <c r="CJ2323" s="267"/>
      <c r="CK2323" s="267"/>
      <c r="CL2323" s="267"/>
      <c r="CM2323" s="267"/>
      <c r="CN2323" s="267"/>
      <c r="CO2323" s="267"/>
      <c r="CP2323" s="267"/>
      <c r="CQ2323" s="267"/>
      <c r="CR2323" s="267"/>
      <c r="CS2323" s="267"/>
      <c r="CT2323" s="267"/>
      <c r="CU2323" s="267"/>
      <c r="CV2323" s="267"/>
      <c r="CW2323" s="267"/>
      <c r="CX2323" s="267"/>
      <c r="CY2323" s="267"/>
      <c r="CZ2323" s="267"/>
      <c r="DA2323" s="267"/>
      <c r="DB2323" s="267"/>
      <c r="DC2323" s="267"/>
      <c r="DD2323" s="267"/>
      <c r="DE2323" s="267"/>
      <c r="DF2323" s="267"/>
      <c r="DG2323" s="267"/>
      <c r="DH2323" s="267"/>
      <c r="DI2323" s="267"/>
      <c r="DJ2323" s="267"/>
      <c r="DK2323" s="267"/>
      <c r="DL2323" s="267"/>
      <c r="DM2323" s="267"/>
      <c r="DN2323" s="267"/>
      <c r="DO2323" s="267"/>
      <c r="DP2323" s="267"/>
      <c r="DQ2323" s="267"/>
      <c r="DR2323" s="267"/>
      <c r="DS2323" s="267"/>
      <c r="DT2323" s="267"/>
      <c r="DU2323" s="267"/>
      <c r="DV2323" s="267"/>
      <c r="DW2323" s="267"/>
      <c r="DX2323" s="267"/>
      <c r="DY2323" s="267"/>
      <c r="DZ2323" s="267"/>
      <c r="EA2323" s="267"/>
      <c r="EB2323" s="267"/>
      <c r="EC2323" s="267"/>
      <c r="ED2323" s="267"/>
      <c r="EE2323" s="267"/>
      <c r="EF2323" s="267"/>
      <c r="EG2323" s="267"/>
      <c r="EH2323" s="267"/>
      <c r="EI2323" s="267"/>
      <c r="EJ2323" s="267"/>
      <c r="EK2323" s="267"/>
      <c r="EL2323" s="267"/>
      <c r="EM2323" s="267"/>
      <c r="EN2323" s="267"/>
      <c r="EO2323" s="267"/>
      <c r="EP2323" s="267"/>
      <c r="EQ2323" s="267"/>
      <c r="ER2323" s="267"/>
      <c r="ES2323" s="267"/>
      <c r="ET2323" s="267"/>
      <c r="EU2323" s="267"/>
      <c r="EV2323" s="267"/>
      <c r="EW2323" s="267"/>
      <c r="EX2323" s="267"/>
      <c r="EY2323" s="267"/>
      <c r="EZ2323" s="267"/>
      <c r="FA2323" s="267"/>
      <c r="FB2323" s="267"/>
      <c r="FC2323" s="267"/>
      <c r="FD2323" s="267"/>
      <c r="FE2323" s="267"/>
      <c r="FF2323" s="267"/>
      <c r="FG2323" s="267"/>
      <c r="FH2323" s="267"/>
      <c r="FI2323" s="267"/>
      <c r="FJ2323" s="267"/>
      <c r="FK2323" s="267"/>
      <c r="FL2323" s="267"/>
      <c r="FM2323" s="267"/>
      <c r="FN2323" s="267"/>
      <c r="FO2323" s="267"/>
      <c r="FP2323" s="267"/>
      <c r="FQ2323" s="267"/>
      <c r="FR2323" s="267"/>
      <c r="FS2323" s="267"/>
      <c r="FT2323" s="267"/>
      <c r="FU2323" s="267"/>
      <c r="FV2323" s="267"/>
      <c r="FW2323" s="267"/>
      <c r="FX2323" s="267"/>
      <c r="FY2323" s="267"/>
      <c r="FZ2323" s="267"/>
      <c r="GA2323" s="267"/>
      <c r="GB2323" s="267"/>
      <c r="GC2323" s="267"/>
      <c r="GD2323" s="267"/>
      <c r="GE2323" s="267"/>
      <c r="GF2323" s="267"/>
      <c r="GG2323" s="267"/>
      <c r="GH2323" s="267"/>
      <c r="GI2323" s="267"/>
      <c r="GJ2323" s="267"/>
      <c r="GK2323" s="267"/>
      <c r="GL2323" s="267"/>
      <c r="GM2323" s="267"/>
      <c r="GN2323" s="267"/>
      <c r="GO2323" s="267"/>
      <c r="GP2323" s="267"/>
      <c r="GQ2323" s="267"/>
      <c r="GR2323" s="267"/>
      <c r="GS2323" s="267"/>
      <c r="GT2323" s="267"/>
      <c r="GU2323" s="267"/>
      <c r="GV2323" s="267"/>
      <c r="GW2323" s="267"/>
      <c r="GX2323" s="267"/>
      <c r="GY2323" s="267"/>
      <c r="GZ2323" s="267"/>
      <c r="HA2323" s="267"/>
      <c r="HB2323" s="267"/>
      <c r="HC2323" s="267"/>
      <c r="HD2323" s="267"/>
      <c r="HE2323" s="267"/>
      <c r="HF2323" s="267"/>
      <c r="HG2323" s="267"/>
      <c r="HH2323" s="267"/>
      <c r="HI2323" s="267"/>
      <c r="HJ2323" s="267"/>
      <c r="HK2323" s="267"/>
      <c r="HL2323" s="267"/>
      <c r="HM2323" s="267"/>
      <c r="HN2323" s="267"/>
      <c r="HO2323" s="267"/>
      <c r="HP2323" s="267"/>
      <c r="HQ2323" s="267"/>
      <c r="HR2323" s="267"/>
      <c r="HS2323" s="267"/>
      <c r="HT2323" s="267"/>
      <c r="HU2323" s="267"/>
      <c r="HV2323" s="267"/>
      <c r="HW2323" s="267"/>
      <c r="HX2323" s="267"/>
      <c r="HY2323" s="267"/>
      <c r="HZ2323" s="267"/>
      <c r="IA2323" s="267"/>
      <c r="IB2323" s="267"/>
      <c r="IC2323" s="267"/>
      <c r="ID2323" s="267"/>
      <c r="IE2323" s="267"/>
      <c r="IF2323" s="267"/>
      <c r="IG2323" s="267"/>
      <c r="IH2323" s="267"/>
      <c r="II2323" s="267"/>
      <c r="IJ2323" s="267"/>
      <c r="IK2323" s="267"/>
      <c r="IL2323" s="267"/>
      <c r="IM2323" s="267"/>
      <c r="IN2323" s="267"/>
      <c r="IO2323" s="267"/>
      <c r="IP2323" s="267"/>
      <c r="IQ2323" s="267"/>
      <c r="IR2323" s="267"/>
      <c r="IS2323" s="267"/>
      <c r="IT2323" s="267"/>
      <c r="IU2323" s="267"/>
    </row>
    <row r="2324" spans="1:255" s="268" customFormat="1" ht="12.75">
      <c r="A2324" s="267"/>
      <c r="B2324" s="267"/>
      <c r="C2324" s="267"/>
      <c r="D2324" s="267"/>
      <c r="E2324" s="267"/>
      <c r="F2324" s="267"/>
      <c r="G2324" s="267"/>
      <c r="H2324" s="267"/>
      <c r="I2324" s="267"/>
      <c r="J2324" s="267"/>
      <c r="K2324" s="267"/>
      <c r="L2324" s="267"/>
      <c r="M2324" s="267"/>
      <c r="N2324" s="267"/>
      <c r="O2324" s="267"/>
      <c r="P2324" s="267"/>
      <c r="Q2324" s="267"/>
      <c r="R2324" s="267"/>
      <c r="S2324" s="267"/>
      <c r="T2324" s="267"/>
      <c r="U2324" s="267"/>
      <c r="V2324" s="267"/>
      <c r="W2324" s="267"/>
      <c r="X2324" s="267"/>
      <c r="Y2324" s="267"/>
      <c r="Z2324" s="267"/>
      <c r="AA2324" s="267"/>
      <c r="AB2324" s="267"/>
      <c r="AC2324" s="267"/>
      <c r="AD2324" s="267"/>
      <c r="AE2324" s="267"/>
      <c r="AF2324" s="267"/>
      <c r="AG2324" s="267"/>
      <c r="AH2324" s="267"/>
      <c r="AI2324" s="267"/>
      <c r="AJ2324" s="267"/>
      <c r="AK2324" s="267"/>
      <c r="AL2324" s="267"/>
      <c r="AM2324" s="267"/>
      <c r="AN2324" s="267"/>
      <c r="AO2324" s="267"/>
      <c r="AP2324" s="267"/>
      <c r="AQ2324" s="267"/>
      <c r="AR2324" s="267"/>
      <c r="AS2324" s="267"/>
      <c r="AT2324" s="267"/>
      <c r="AU2324" s="267"/>
      <c r="AV2324" s="267"/>
      <c r="AW2324" s="267"/>
      <c r="AX2324" s="267"/>
      <c r="AY2324" s="267"/>
      <c r="AZ2324" s="267"/>
      <c r="BA2324" s="267"/>
      <c r="BB2324" s="267"/>
      <c r="BC2324" s="267"/>
      <c r="BD2324" s="267"/>
      <c r="BE2324" s="267"/>
      <c r="BF2324" s="267"/>
      <c r="BG2324" s="267"/>
      <c r="BH2324" s="267"/>
      <c r="BI2324" s="267"/>
      <c r="BJ2324" s="267"/>
      <c r="BK2324" s="267"/>
      <c r="BL2324" s="267"/>
      <c r="BM2324" s="267"/>
      <c r="BN2324" s="267"/>
      <c r="BO2324" s="267"/>
      <c r="BP2324" s="267"/>
      <c r="BQ2324" s="267"/>
      <c r="BR2324" s="267"/>
      <c r="BS2324" s="267"/>
      <c r="BT2324" s="267"/>
      <c r="BU2324" s="267"/>
      <c r="BV2324" s="267"/>
      <c r="BW2324" s="267"/>
      <c r="BX2324" s="267"/>
      <c r="BY2324" s="267"/>
      <c r="BZ2324" s="267"/>
      <c r="CA2324" s="267"/>
      <c r="CB2324" s="267"/>
      <c r="CC2324" s="267"/>
      <c r="CD2324" s="267"/>
      <c r="CE2324" s="267"/>
      <c r="CF2324" s="267"/>
      <c r="CG2324" s="267"/>
      <c r="CH2324" s="267"/>
      <c r="CI2324" s="267"/>
      <c r="CJ2324" s="267"/>
      <c r="CK2324" s="267"/>
      <c r="CL2324" s="267"/>
      <c r="CM2324" s="267"/>
      <c r="CN2324" s="267"/>
      <c r="CO2324" s="267"/>
      <c r="CP2324" s="267"/>
      <c r="CQ2324" s="267"/>
      <c r="CR2324" s="267"/>
      <c r="CS2324" s="267"/>
      <c r="CT2324" s="267"/>
      <c r="CU2324" s="267"/>
      <c r="CV2324" s="267"/>
      <c r="CW2324" s="267"/>
      <c r="CX2324" s="267"/>
      <c r="CY2324" s="267"/>
      <c r="CZ2324" s="267"/>
      <c r="DA2324" s="267"/>
      <c r="DB2324" s="267"/>
      <c r="DC2324" s="267"/>
      <c r="DD2324" s="267"/>
      <c r="DE2324" s="267"/>
      <c r="DF2324" s="267"/>
      <c r="DG2324" s="267"/>
      <c r="DH2324" s="267"/>
      <c r="DI2324" s="267"/>
      <c r="DJ2324" s="267"/>
      <c r="DK2324" s="267"/>
      <c r="DL2324" s="267"/>
      <c r="DM2324" s="267"/>
      <c r="DN2324" s="267"/>
      <c r="DO2324" s="267"/>
      <c r="DP2324" s="267"/>
      <c r="DQ2324" s="267"/>
      <c r="DR2324" s="267"/>
      <c r="DS2324" s="267"/>
      <c r="DT2324" s="267"/>
      <c r="DU2324" s="267"/>
      <c r="DV2324" s="267"/>
      <c r="DW2324" s="267"/>
      <c r="DX2324" s="267"/>
      <c r="DY2324" s="267"/>
      <c r="DZ2324" s="267"/>
      <c r="EA2324" s="267"/>
      <c r="EB2324" s="267"/>
      <c r="EC2324" s="267"/>
      <c r="ED2324" s="267"/>
      <c r="EE2324" s="267"/>
      <c r="EF2324" s="267"/>
      <c r="EG2324" s="267"/>
      <c r="EH2324" s="267"/>
      <c r="EI2324" s="267"/>
      <c r="EJ2324" s="267"/>
      <c r="EK2324" s="267"/>
      <c r="EL2324" s="267"/>
      <c r="EM2324" s="267"/>
      <c r="EN2324" s="267"/>
      <c r="EO2324" s="267"/>
      <c r="EP2324" s="267"/>
      <c r="EQ2324" s="267"/>
      <c r="ER2324" s="267"/>
      <c r="ES2324" s="267"/>
      <c r="ET2324" s="267"/>
      <c r="EU2324" s="267"/>
      <c r="EV2324" s="267"/>
      <c r="EW2324" s="267"/>
      <c r="EX2324" s="267"/>
      <c r="EY2324" s="267"/>
      <c r="EZ2324" s="267"/>
      <c r="FA2324" s="267"/>
      <c r="FB2324" s="267"/>
      <c r="FC2324" s="267"/>
      <c r="FD2324" s="267"/>
      <c r="FE2324" s="267"/>
      <c r="FF2324" s="267"/>
      <c r="FG2324" s="267"/>
      <c r="FH2324" s="267"/>
      <c r="FI2324" s="267"/>
      <c r="FJ2324" s="267"/>
      <c r="FK2324" s="267"/>
      <c r="FL2324" s="267"/>
      <c r="FM2324" s="267"/>
      <c r="FN2324" s="267"/>
      <c r="FO2324" s="267"/>
      <c r="FP2324" s="267"/>
      <c r="FQ2324" s="267"/>
      <c r="FR2324" s="267"/>
      <c r="FS2324" s="267"/>
      <c r="FT2324" s="267"/>
      <c r="FU2324" s="267"/>
      <c r="FV2324" s="267"/>
      <c r="FW2324" s="267"/>
      <c r="FX2324" s="267"/>
      <c r="FY2324" s="267"/>
      <c r="FZ2324" s="267"/>
      <c r="GA2324" s="267"/>
      <c r="GB2324" s="267"/>
      <c r="GC2324" s="267"/>
      <c r="GD2324" s="267"/>
      <c r="GE2324" s="267"/>
      <c r="GF2324" s="267"/>
      <c r="GG2324" s="267"/>
      <c r="GH2324" s="267"/>
      <c r="GI2324" s="267"/>
      <c r="GJ2324" s="267"/>
      <c r="GK2324" s="267"/>
      <c r="GL2324" s="267"/>
      <c r="GM2324" s="267"/>
      <c r="GN2324" s="267"/>
      <c r="GO2324" s="267"/>
      <c r="GP2324" s="267"/>
      <c r="GQ2324" s="267"/>
      <c r="GR2324" s="267"/>
      <c r="GS2324" s="267"/>
      <c r="GT2324" s="267"/>
      <c r="GU2324" s="267"/>
      <c r="GV2324" s="267"/>
      <c r="GW2324" s="267"/>
      <c r="GX2324" s="267"/>
      <c r="GY2324" s="267"/>
      <c r="GZ2324" s="267"/>
      <c r="HA2324" s="267"/>
      <c r="HB2324" s="267"/>
      <c r="HC2324" s="267"/>
      <c r="HD2324" s="267"/>
      <c r="HE2324" s="267"/>
      <c r="HF2324" s="267"/>
      <c r="HG2324" s="267"/>
      <c r="HH2324" s="267"/>
      <c r="HI2324" s="267"/>
      <c r="HJ2324" s="267"/>
      <c r="HK2324" s="267"/>
      <c r="HL2324" s="267"/>
      <c r="HM2324" s="267"/>
      <c r="HN2324" s="267"/>
      <c r="HO2324" s="267"/>
      <c r="HP2324" s="267"/>
      <c r="HQ2324" s="267"/>
      <c r="HR2324" s="267"/>
      <c r="HS2324" s="267"/>
      <c r="HT2324" s="267"/>
      <c r="HU2324" s="267"/>
      <c r="HV2324" s="267"/>
      <c r="HW2324" s="267"/>
      <c r="HX2324" s="267"/>
      <c r="HY2324" s="267"/>
      <c r="HZ2324" s="267"/>
      <c r="IA2324" s="267"/>
      <c r="IB2324" s="267"/>
      <c r="IC2324" s="267"/>
      <c r="ID2324" s="267"/>
      <c r="IE2324" s="267"/>
      <c r="IF2324" s="267"/>
      <c r="IG2324" s="267"/>
      <c r="IH2324" s="267"/>
      <c r="II2324" s="267"/>
      <c r="IJ2324" s="267"/>
      <c r="IK2324" s="267"/>
      <c r="IL2324" s="267"/>
      <c r="IM2324" s="267"/>
      <c r="IN2324" s="267"/>
      <c r="IO2324" s="267"/>
      <c r="IP2324" s="267"/>
      <c r="IQ2324" s="267"/>
      <c r="IR2324" s="267"/>
      <c r="IS2324" s="267"/>
      <c r="IT2324" s="267"/>
      <c r="IU2324" s="267"/>
    </row>
    <row r="2325" spans="1:255" s="268" customFormat="1" ht="12.75">
      <c r="A2325" s="267"/>
      <c r="B2325" s="267"/>
      <c r="C2325" s="267"/>
      <c r="D2325" s="267"/>
      <c r="E2325" s="267"/>
      <c r="F2325" s="267"/>
      <c r="G2325" s="267"/>
      <c r="H2325" s="267"/>
      <c r="I2325" s="267"/>
      <c r="J2325" s="267"/>
      <c r="K2325" s="267"/>
      <c r="L2325" s="267"/>
      <c r="M2325" s="267"/>
      <c r="N2325" s="267"/>
      <c r="O2325" s="267"/>
      <c r="P2325" s="267"/>
      <c r="Q2325" s="267"/>
      <c r="R2325" s="267"/>
      <c r="S2325" s="267"/>
      <c r="T2325" s="267"/>
      <c r="U2325" s="267"/>
      <c r="V2325" s="267"/>
      <c r="W2325" s="267"/>
      <c r="X2325" s="267"/>
      <c r="Y2325" s="267"/>
      <c r="Z2325" s="267"/>
      <c r="AA2325" s="267"/>
      <c r="AB2325" s="267"/>
      <c r="AC2325" s="267"/>
      <c r="AD2325" s="267"/>
      <c r="AE2325" s="267"/>
      <c r="AF2325" s="267"/>
      <c r="AG2325" s="267"/>
      <c r="AH2325" s="267"/>
      <c r="AI2325" s="267"/>
      <c r="AJ2325" s="267"/>
      <c r="AK2325" s="267"/>
      <c r="AL2325" s="267"/>
      <c r="AM2325" s="267"/>
      <c r="AN2325" s="267"/>
      <c r="AO2325" s="267"/>
      <c r="AP2325" s="267"/>
      <c r="AQ2325" s="267"/>
      <c r="AR2325" s="267"/>
      <c r="AS2325" s="267"/>
      <c r="AT2325" s="267"/>
      <c r="AU2325" s="267"/>
      <c r="AV2325" s="267"/>
      <c r="AW2325" s="267"/>
      <c r="AX2325" s="267"/>
      <c r="AY2325" s="267"/>
      <c r="AZ2325" s="267"/>
      <c r="BA2325" s="267"/>
      <c r="BB2325" s="267"/>
      <c r="BC2325" s="267"/>
      <c r="BD2325" s="267"/>
      <c r="BE2325" s="267"/>
      <c r="BF2325" s="267"/>
      <c r="BG2325" s="267"/>
      <c r="BH2325" s="267"/>
      <c r="BI2325" s="267"/>
      <c r="BJ2325" s="267"/>
      <c r="BK2325" s="267"/>
      <c r="BL2325" s="267"/>
      <c r="BM2325" s="267"/>
      <c r="BN2325" s="267"/>
      <c r="BO2325" s="267"/>
      <c r="BP2325" s="267"/>
      <c r="BQ2325" s="267"/>
      <c r="BR2325" s="267"/>
      <c r="BS2325" s="267"/>
      <c r="BT2325" s="267"/>
      <c r="BU2325" s="267"/>
      <c r="BV2325" s="267"/>
      <c r="BW2325" s="267"/>
      <c r="BX2325" s="267"/>
      <c r="BY2325" s="267"/>
      <c r="BZ2325" s="267"/>
      <c r="CA2325" s="267"/>
      <c r="CB2325" s="267"/>
      <c r="CC2325" s="267"/>
      <c r="CD2325" s="267"/>
      <c r="CE2325" s="267"/>
      <c r="CF2325" s="267"/>
      <c r="CG2325" s="267"/>
      <c r="CH2325" s="267"/>
      <c r="CI2325" s="267"/>
      <c r="CJ2325" s="267"/>
      <c r="CK2325" s="267"/>
      <c r="CL2325" s="267"/>
      <c r="CM2325" s="267"/>
      <c r="CN2325" s="267"/>
      <c r="CO2325" s="267"/>
      <c r="CP2325" s="267"/>
      <c r="CQ2325" s="267"/>
      <c r="CR2325" s="267"/>
      <c r="CS2325" s="267"/>
      <c r="CT2325" s="267"/>
      <c r="CU2325" s="267"/>
      <c r="CV2325" s="267"/>
      <c r="CW2325" s="267"/>
      <c r="CX2325" s="267"/>
      <c r="CY2325" s="267"/>
      <c r="CZ2325" s="267"/>
      <c r="DA2325" s="267"/>
      <c r="DB2325" s="267"/>
      <c r="DC2325" s="267"/>
      <c r="DD2325" s="267"/>
      <c r="DE2325" s="267"/>
      <c r="DF2325" s="267"/>
      <c r="DG2325" s="267"/>
      <c r="DH2325" s="267"/>
      <c r="DI2325" s="267"/>
      <c r="DJ2325" s="267"/>
      <c r="DK2325" s="267"/>
      <c r="DL2325" s="267"/>
      <c r="DM2325" s="267"/>
      <c r="DN2325" s="267"/>
      <c r="DO2325" s="267"/>
      <c r="DP2325" s="267"/>
      <c r="DQ2325" s="267"/>
      <c r="DR2325" s="267"/>
      <c r="DS2325" s="267"/>
      <c r="DT2325" s="267"/>
      <c r="DU2325" s="267"/>
      <c r="DV2325" s="267"/>
      <c r="DW2325" s="267"/>
      <c r="DX2325" s="267"/>
      <c r="DY2325" s="267"/>
      <c r="DZ2325" s="267"/>
      <c r="EA2325" s="267"/>
      <c r="EB2325" s="267"/>
      <c r="EC2325" s="267"/>
      <c r="ED2325" s="267"/>
      <c r="EE2325" s="267"/>
      <c r="EF2325" s="267"/>
      <c r="EG2325" s="267"/>
      <c r="EH2325" s="267"/>
      <c r="EI2325" s="267"/>
      <c r="EJ2325" s="267"/>
      <c r="EK2325" s="267"/>
      <c r="EL2325" s="267"/>
      <c r="EM2325" s="267"/>
      <c r="EN2325" s="267"/>
      <c r="EO2325" s="267"/>
      <c r="EP2325" s="267"/>
      <c r="EQ2325" s="267"/>
      <c r="ER2325" s="267"/>
      <c r="ES2325" s="267"/>
      <c r="ET2325" s="267"/>
      <c r="EU2325" s="267"/>
      <c r="EV2325" s="267"/>
      <c r="EW2325" s="267"/>
      <c r="EX2325" s="267"/>
      <c r="EY2325" s="267"/>
      <c r="EZ2325" s="267"/>
      <c r="FA2325" s="267"/>
      <c r="FB2325" s="267"/>
      <c r="FC2325" s="267"/>
      <c r="FD2325" s="267"/>
      <c r="FE2325" s="267"/>
      <c r="FF2325" s="267"/>
      <c r="FG2325" s="267"/>
      <c r="FH2325" s="267"/>
      <c r="FI2325" s="267"/>
      <c r="FJ2325" s="267"/>
      <c r="FK2325" s="267"/>
      <c r="FL2325" s="267"/>
      <c r="FM2325" s="267"/>
      <c r="FN2325" s="267"/>
      <c r="FO2325" s="267"/>
      <c r="FP2325" s="267"/>
      <c r="FQ2325" s="267"/>
      <c r="FR2325" s="267"/>
      <c r="FS2325" s="267"/>
      <c r="FT2325" s="267"/>
      <c r="FU2325" s="267"/>
      <c r="FV2325" s="267"/>
      <c r="FW2325" s="267"/>
      <c r="FX2325" s="267"/>
      <c r="FY2325" s="267"/>
      <c r="FZ2325" s="267"/>
      <c r="GA2325" s="267"/>
      <c r="GB2325" s="267"/>
      <c r="GC2325" s="267"/>
      <c r="GD2325" s="267"/>
      <c r="GE2325" s="267"/>
      <c r="GF2325" s="267"/>
      <c r="GG2325" s="267"/>
      <c r="GH2325" s="267"/>
      <c r="GI2325" s="267"/>
      <c r="GJ2325" s="267"/>
      <c r="GK2325" s="267"/>
      <c r="GL2325" s="267"/>
      <c r="GM2325" s="267"/>
      <c r="GN2325" s="267"/>
      <c r="GO2325" s="267"/>
      <c r="GP2325" s="267"/>
      <c r="GQ2325" s="267"/>
      <c r="GR2325" s="267"/>
      <c r="GS2325" s="267"/>
      <c r="GT2325" s="267"/>
      <c r="GU2325" s="267"/>
      <c r="GV2325" s="267"/>
      <c r="GW2325" s="267"/>
      <c r="GX2325" s="267"/>
      <c r="GY2325" s="267"/>
      <c r="GZ2325" s="267"/>
      <c r="HA2325" s="267"/>
      <c r="HB2325" s="267"/>
      <c r="HC2325" s="267"/>
      <c r="HD2325" s="267"/>
      <c r="HE2325" s="267"/>
      <c r="HF2325" s="267"/>
      <c r="HG2325" s="267"/>
      <c r="HH2325" s="267"/>
      <c r="HI2325" s="267"/>
      <c r="HJ2325" s="267"/>
      <c r="HK2325" s="267"/>
      <c r="HL2325" s="267"/>
      <c r="HM2325" s="267"/>
      <c r="HN2325" s="267"/>
      <c r="HO2325" s="267"/>
      <c r="HP2325" s="267"/>
      <c r="HQ2325" s="267"/>
      <c r="HR2325" s="267"/>
      <c r="HS2325" s="267"/>
      <c r="HT2325" s="267"/>
      <c r="HU2325" s="267"/>
      <c r="HV2325" s="267"/>
      <c r="HW2325" s="267"/>
      <c r="HX2325" s="267"/>
      <c r="HY2325" s="267"/>
      <c r="HZ2325" s="267"/>
      <c r="IA2325" s="267"/>
      <c r="IB2325" s="267"/>
      <c r="IC2325" s="267"/>
      <c r="ID2325" s="267"/>
      <c r="IE2325" s="267"/>
      <c r="IF2325" s="267"/>
      <c r="IG2325" s="267"/>
      <c r="IH2325" s="267"/>
      <c r="II2325" s="267"/>
      <c r="IJ2325" s="267"/>
      <c r="IK2325" s="267"/>
      <c r="IL2325" s="267"/>
      <c r="IM2325" s="267"/>
      <c r="IN2325" s="267"/>
      <c r="IO2325" s="267"/>
      <c r="IP2325" s="267"/>
      <c r="IQ2325" s="267"/>
      <c r="IR2325" s="267"/>
      <c r="IS2325" s="267"/>
      <c r="IT2325" s="267"/>
      <c r="IU2325" s="267"/>
    </row>
    <row r="2326" spans="1:255" s="268" customFormat="1" ht="12.75">
      <c r="A2326" s="267"/>
      <c r="B2326" s="267"/>
      <c r="C2326" s="267"/>
      <c r="D2326" s="267"/>
      <c r="E2326" s="267"/>
      <c r="F2326" s="267"/>
      <c r="G2326" s="267"/>
      <c r="H2326" s="267"/>
      <c r="I2326" s="267"/>
      <c r="J2326" s="267"/>
      <c r="K2326" s="267"/>
      <c r="L2326" s="267"/>
      <c r="M2326" s="267"/>
      <c r="N2326" s="267"/>
      <c r="O2326" s="267"/>
      <c r="P2326" s="267"/>
      <c r="Q2326" s="267"/>
      <c r="R2326" s="267"/>
      <c r="S2326" s="267"/>
      <c r="T2326" s="267"/>
      <c r="U2326" s="267"/>
      <c r="V2326" s="267"/>
      <c r="W2326" s="267"/>
      <c r="X2326" s="267"/>
      <c r="Y2326" s="267"/>
      <c r="Z2326" s="267"/>
      <c r="AA2326" s="267"/>
      <c r="AB2326" s="267"/>
      <c r="AC2326" s="267"/>
      <c r="AD2326" s="267"/>
      <c r="AE2326" s="267"/>
      <c r="AF2326" s="267"/>
      <c r="AG2326" s="267"/>
      <c r="AH2326" s="267"/>
      <c r="AI2326" s="267"/>
      <c r="AJ2326" s="267"/>
      <c r="AK2326" s="267"/>
      <c r="AL2326" s="267"/>
      <c r="AM2326" s="267"/>
      <c r="AN2326" s="267"/>
      <c r="AO2326" s="267"/>
      <c r="AP2326" s="267"/>
      <c r="AQ2326" s="267"/>
      <c r="AR2326" s="267"/>
      <c r="AS2326" s="267"/>
      <c r="AT2326" s="267"/>
      <c r="AU2326" s="267"/>
      <c r="AV2326" s="267"/>
      <c r="AW2326" s="267"/>
      <c r="AX2326" s="267"/>
      <c r="AY2326" s="267"/>
      <c r="AZ2326" s="267"/>
      <c r="BA2326" s="267"/>
      <c r="BB2326" s="267"/>
      <c r="BC2326" s="267"/>
      <c r="BD2326" s="267"/>
      <c r="BE2326" s="267"/>
      <c r="BF2326" s="267"/>
      <c r="BG2326" s="267"/>
      <c r="BH2326" s="267"/>
      <c r="BI2326" s="267"/>
      <c r="BJ2326" s="267"/>
      <c r="BK2326" s="267"/>
      <c r="BL2326" s="267"/>
      <c r="BM2326" s="267"/>
      <c r="BN2326" s="267"/>
      <c r="BO2326" s="267"/>
      <c r="BP2326" s="267"/>
      <c r="BQ2326" s="267"/>
      <c r="BR2326" s="267"/>
      <c r="BS2326" s="267"/>
      <c r="BT2326" s="267"/>
      <c r="BU2326" s="267"/>
      <c r="BV2326" s="267"/>
      <c r="BW2326" s="267"/>
      <c r="BX2326" s="267"/>
      <c r="BY2326" s="267"/>
      <c r="BZ2326" s="267"/>
      <c r="CA2326" s="267"/>
      <c r="CB2326" s="267"/>
      <c r="CC2326" s="267"/>
      <c r="CD2326" s="267"/>
      <c r="CE2326" s="267"/>
      <c r="CF2326" s="267"/>
      <c r="CG2326" s="267"/>
      <c r="CH2326" s="267"/>
      <c r="CI2326" s="267"/>
      <c r="CJ2326" s="267"/>
      <c r="CK2326" s="267"/>
      <c r="CL2326" s="267"/>
      <c r="CM2326" s="267"/>
      <c r="CN2326" s="267"/>
      <c r="CO2326" s="267"/>
      <c r="CP2326" s="267"/>
      <c r="CQ2326" s="267"/>
      <c r="CR2326" s="267"/>
      <c r="CS2326" s="267"/>
      <c r="CT2326" s="267"/>
      <c r="CU2326" s="267"/>
      <c r="CV2326" s="267"/>
      <c r="CW2326" s="267"/>
      <c r="CX2326" s="267"/>
      <c r="CY2326" s="267"/>
      <c r="CZ2326" s="267"/>
      <c r="DA2326" s="267"/>
      <c r="DB2326" s="267"/>
      <c r="DC2326" s="267"/>
      <c r="DD2326" s="267"/>
      <c r="DE2326" s="267"/>
      <c r="DF2326" s="267"/>
      <c r="DG2326" s="267"/>
      <c r="DH2326" s="267"/>
      <c r="DI2326" s="267"/>
      <c r="DJ2326" s="267"/>
      <c r="DK2326" s="267"/>
      <c r="DL2326" s="267"/>
      <c r="DM2326" s="267"/>
      <c r="DN2326" s="267"/>
      <c r="DO2326" s="267"/>
      <c r="DP2326" s="267"/>
      <c r="DQ2326" s="267"/>
      <c r="DR2326" s="267"/>
      <c r="DS2326" s="267"/>
      <c r="DT2326" s="267"/>
      <c r="DU2326" s="267"/>
      <c r="DV2326" s="267"/>
      <c r="DW2326" s="267"/>
      <c r="DX2326" s="267"/>
      <c r="DY2326" s="267"/>
      <c r="DZ2326" s="267"/>
      <c r="EA2326" s="267"/>
      <c r="EB2326" s="267"/>
      <c r="EC2326" s="267"/>
      <c r="ED2326" s="267"/>
      <c r="EE2326" s="267"/>
      <c r="EF2326" s="267"/>
      <c r="EG2326" s="267"/>
      <c r="EH2326" s="267"/>
      <c r="EI2326" s="267"/>
      <c r="EJ2326" s="267"/>
      <c r="EK2326" s="267"/>
      <c r="EL2326" s="267"/>
      <c r="EM2326" s="267"/>
      <c r="EN2326" s="267"/>
      <c r="EO2326" s="267"/>
      <c r="EP2326" s="267"/>
      <c r="EQ2326" s="267"/>
      <c r="ER2326" s="267"/>
      <c r="ES2326" s="267"/>
      <c r="ET2326" s="267"/>
      <c r="EU2326" s="267"/>
      <c r="EV2326" s="267"/>
      <c r="EW2326" s="267"/>
      <c r="EX2326" s="267"/>
      <c r="EY2326" s="267"/>
      <c r="EZ2326" s="267"/>
      <c r="FA2326" s="267"/>
      <c r="FB2326" s="267"/>
      <c r="FC2326" s="267"/>
      <c r="FD2326" s="267"/>
      <c r="FE2326" s="267"/>
      <c r="FF2326" s="267"/>
      <c r="FG2326" s="267"/>
      <c r="FH2326" s="267"/>
      <c r="FI2326" s="267"/>
      <c r="FJ2326" s="267"/>
      <c r="FK2326" s="267"/>
      <c r="FL2326" s="267"/>
      <c r="FM2326" s="267"/>
      <c r="FN2326" s="267"/>
      <c r="FO2326" s="267"/>
      <c r="FP2326" s="267"/>
      <c r="FQ2326" s="267"/>
      <c r="FR2326" s="267"/>
      <c r="FS2326" s="267"/>
      <c r="FT2326" s="267"/>
      <c r="FU2326" s="267"/>
      <c r="FV2326" s="267"/>
      <c r="FW2326" s="267"/>
      <c r="FX2326" s="267"/>
      <c r="FY2326" s="267"/>
      <c r="FZ2326" s="267"/>
      <c r="GA2326" s="267"/>
      <c r="GB2326" s="267"/>
      <c r="GC2326" s="267"/>
      <c r="GD2326" s="267"/>
      <c r="GE2326" s="267"/>
      <c r="GF2326" s="267"/>
      <c r="GG2326" s="267"/>
      <c r="GH2326" s="267"/>
      <c r="GI2326" s="267"/>
      <c r="GJ2326" s="267"/>
      <c r="GK2326" s="267"/>
      <c r="GL2326" s="267"/>
      <c r="GM2326" s="267"/>
      <c r="GN2326" s="267"/>
      <c r="GO2326" s="267"/>
      <c r="GP2326" s="267"/>
      <c r="GQ2326" s="267"/>
      <c r="GR2326" s="267"/>
      <c r="GS2326" s="267"/>
      <c r="GT2326" s="267"/>
      <c r="GU2326" s="267"/>
      <c r="GV2326" s="267"/>
      <c r="GW2326" s="267"/>
      <c r="GX2326" s="267"/>
      <c r="GY2326" s="267"/>
      <c r="GZ2326" s="267"/>
      <c r="HA2326" s="267"/>
      <c r="HB2326" s="267"/>
      <c r="HC2326" s="267"/>
      <c r="HD2326" s="267"/>
      <c r="HE2326" s="267"/>
      <c r="HF2326" s="267"/>
      <c r="HG2326" s="267"/>
      <c r="HH2326" s="267"/>
      <c r="HI2326" s="267"/>
      <c r="HJ2326" s="267"/>
      <c r="HK2326" s="267"/>
      <c r="HL2326" s="267"/>
      <c r="HM2326" s="267"/>
      <c r="HN2326" s="267"/>
      <c r="HO2326" s="267"/>
      <c r="HP2326" s="267"/>
      <c r="HQ2326" s="267"/>
      <c r="HR2326" s="267"/>
      <c r="HS2326" s="267"/>
      <c r="HT2326" s="267"/>
      <c r="HU2326" s="267"/>
      <c r="HV2326" s="267"/>
      <c r="HW2326" s="267"/>
      <c r="HX2326" s="267"/>
      <c r="HY2326" s="267"/>
      <c r="HZ2326" s="267"/>
      <c r="IA2326" s="267"/>
      <c r="IB2326" s="267"/>
      <c r="IC2326" s="267"/>
      <c r="ID2326" s="267"/>
      <c r="IE2326" s="267"/>
      <c r="IF2326" s="267"/>
      <c r="IG2326" s="267"/>
      <c r="IH2326" s="267"/>
      <c r="II2326" s="267"/>
      <c r="IJ2326" s="267"/>
      <c r="IK2326" s="267"/>
      <c r="IL2326" s="267"/>
      <c r="IM2326" s="267"/>
      <c r="IN2326" s="267"/>
      <c r="IO2326" s="267"/>
      <c r="IP2326" s="267"/>
      <c r="IQ2326" s="267"/>
      <c r="IR2326" s="267"/>
      <c r="IS2326" s="267"/>
      <c r="IT2326" s="267"/>
      <c r="IU2326" s="267"/>
    </row>
    <row r="2327" spans="1:255" s="268" customFormat="1" ht="12.75">
      <c r="A2327" s="267"/>
      <c r="B2327" s="267"/>
      <c r="C2327" s="267"/>
      <c r="D2327" s="267"/>
      <c r="E2327" s="267"/>
      <c r="F2327" s="267"/>
      <c r="G2327" s="267"/>
      <c r="H2327" s="267"/>
      <c r="I2327" s="267"/>
      <c r="J2327" s="267"/>
      <c r="K2327" s="267"/>
      <c r="L2327" s="267"/>
      <c r="M2327" s="267"/>
      <c r="N2327" s="267"/>
      <c r="O2327" s="267"/>
      <c r="P2327" s="267"/>
      <c r="Q2327" s="267"/>
      <c r="R2327" s="267"/>
      <c r="S2327" s="267"/>
      <c r="T2327" s="267"/>
      <c r="U2327" s="267"/>
      <c r="V2327" s="267"/>
      <c r="W2327" s="267"/>
      <c r="X2327" s="267"/>
      <c r="Y2327" s="267"/>
      <c r="Z2327" s="267"/>
      <c r="AA2327" s="267"/>
      <c r="AB2327" s="267"/>
      <c r="AC2327" s="267"/>
      <c r="AD2327" s="267"/>
      <c r="AE2327" s="267"/>
      <c r="AF2327" s="267"/>
      <c r="AG2327" s="267"/>
      <c r="AH2327" s="267"/>
      <c r="AI2327" s="267"/>
      <c r="AJ2327" s="267"/>
      <c r="AK2327" s="267"/>
      <c r="AL2327" s="267"/>
      <c r="AM2327" s="267"/>
      <c r="AN2327" s="267"/>
      <c r="AO2327" s="267"/>
      <c r="AP2327" s="267"/>
      <c r="AQ2327" s="267"/>
      <c r="AR2327" s="267"/>
      <c r="AS2327" s="267"/>
      <c r="AT2327" s="267"/>
      <c r="AU2327" s="267"/>
      <c r="AV2327" s="267"/>
      <c r="AW2327" s="267"/>
      <c r="AX2327" s="267"/>
      <c r="AY2327" s="267"/>
      <c r="AZ2327" s="267"/>
      <c r="BA2327" s="267"/>
      <c r="BB2327" s="267"/>
      <c r="BC2327" s="267"/>
      <c r="BD2327" s="267"/>
      <c r="BE2327" s="267"/>
      <c r="BF2327" s="267"/>
      <c r="BG2327" s="267"/>
      <c r="BH2327" s="267"/>
      <c r="BI2327" s="267"/>
      <c r="BJ2327" s="267"/>
      <c r="BK2327" s="267"/>
      <c r="BL2327" s="267"/>
      <c r="BM2327" s="267"/>
      <c r="BN2327" s="267"/>
      <c r="BO2327" s="267"/>
      <c r="BP2327" s="267"/>
      <c r="BQ2327" s="267"/>
      <c r="BR2327" s="267"/>
      <c r="BS2327" s="267"/>
      <c r="BT2327" s="267"/>
      <c r="BU2327" s="267"/>
      <c r="BV2327" s="267"/>
      <c r="BW2327" s="267"/>
      <c r="BX2327" s="267"/>
      <c r="BY2327" s="267"/>
      <c r="BZ2327" s="267"/>
      <c r="CA2327" s="267"/>
      <c r="CB2327" s="267"/>
      <c r="CC2327" s="267"/>
      <c r="CD2327" s="267"/>
      <c r="CE2327" s="267"/>
      <c r="CF2327" s="267"/>
      <c r="CG2327" s="267"/>
      <c r="CH2327" s="267"/>
      <c r="CI2327" s="267"/>
      <c r="CJ2327" s="267"/>
      <c r="CK2327" s="267"/>
      <c r="CL2327" s="267"/>
      <c r="CM2327" s="267"/>
      <c r="CN2327" s="267"/>
      <c r="CO2327" s="267"/>
      <c r="CP2327" s="267"/>
      <c r="CQ2327" s="267"/>
      <c r="CR2327" s="267"/>
      <c r="CS2327" s="267"/>
      <c r="CT2327" s="267"/>
      <c r="CU2327" s="267"/>
      <c r="CV2327" s="267"/>
      <c r="CW2327" s="267"/>
      <c r="CX2327" s="267"/>
      <c r="CY2327" s="267"/>
      <c r="CZ2327" s="267"/>
      <c r="DA2327" s="267"/>
      <c r="DB2327" s="267"/>
      <c r="DC2327" s="267"/>
      <c r="DD2327" s="267"/>
      <c r="DE2327" s="267"/>
      <c r="DF2327" s="267"/>
      <c r="DG2327" s="267"/>
      <c r="DH2327" s="267"/>
      <c r="DI2327" s="267"/>
      <c r="DJ2327" s="267"/>
      <c r="DK2327" s="267"/>
      <c r="DL2327" s="267"/>
      <c r="DM2327" s="267"/>
      <c r="DN2327" s="267"/>
      <c r="DO2327" s="267"/>
      <c r="DP2327" s="267"/>
      <c r="DQ2327" s="267"/>
      <c r="DR2327" s="267"/>
      <c r="DS2327" s="267"/>
      <c r="DT2327" s="267"/>
      <c r="DU2327" s="267"/>
      <c r="DV2327" s="267"/>
      <c r="DW2327" s="267"/>
      <c r="DX2327" s="267"/>
      <c r="DY2327" s="267"/>
      <c r="DZ2327" s="267"/>
      <c r="EA2327" s="267"/>
      <c r="EB2327" s="267"/>
      <c r="EC2327" s="267"/>
      <c r="ED2327" s="267"/>
      <c r="EE2327" s="267"/>
      <c r="EF2327" s="267"/>
      <c r="EG2327" s="267"/>
      <c r="EH2327" s="267"/>
      <c r="EI2327" s="267"/>
      <c r="EJ2327" s="267"/>
      <c r="EK2327" s="267"/>
      <c r="EL2327" s="267"/>
      <c r="EM2327" s="267"/>
      <c r="EN2327" s="267"/>
      <c r="EO2327" s="267"/>
      <c r="EP2327" s="267"/>
      <c r="EQ2327" s="267"/>
      <c r="ER2327" s="267"/>
      <c r="ES2327" s="267"/>
      <c r="ET2327" s="267"/>
      <c r="EU2327" s="267"/>
      <c r="EV2327" s="267"/>
      <c r="EW2327" s="267"/>
      <c r="EX2327" s="267"/>
      <c r="EY2327" s="267"/>
      <c r="EZ2327" s="267"/>
      <c r="FA2327" s="267"/>
      <c r="FB2327" s="267"/>
      <c r="FC2327" s="267"/>
      <c r="FD2327" s="267"/>
      <c r="FE2327" s="267"/>
      <c r="FF2327" s="267"/>
      <c r="FG2327" s="267"/>
      <c r="FH2327" s="267"/>
      <c r="FI2327" s="267"/>
      <c r="FJ2327" s="267"/>
      <c r="FK2327" s="267"/>
      <c r="FL2327" s="267"/>
      <c r="FM2327" s="267"/>
      <c r="FN2327" s="267"/>
      <c r="FO2327" s="267"/>
      <c r="FP2327" s="267"/>
      <c r="FQ2327" s="267"/>
      <c r="FR2327" s="267"/>
      <c r="FS2327" s="267"/>
      <c r="FT2327" s="267"/>
      <c r="FU2327" s="267"/>
      <c r="FV2327" s="267"/>
      <c r="FW2327" s="267"/>
      <c r="FX2327" s="267"/>
      <c r="FY2327" s="267"/>
      <c r="FZ2327" s="267"/>
      <c r="GA2327" s="267"/>
      <c r="GB2327" s="267"/>
      <c r="GC2327" s="267"/>
      <c r="GD2327" s="267"/>
      <c r="GE2327" s="267"/>
      <c r="GF2327" s="267"/>
      <c r="GG2327" s="267"/>
      <c r="GH2327" s="267"/>
      <c r="GI2327" s="267"/>
      <c r="GJ2327" s="267"/>
      <c r="GK2327" s="267"/>
      <c r="GL2327" s="267"/>
      <c r="GM2327" s="267"/>
      <c r="GN2327" s="267"/>
      <c r="GO2327" s="267"/>
      <c r="GP2327" s="267"/>
      <c r="GQ2327" s="267"/>
      <c r="GR2327" s="267"/>
      <c r="GS2327" s="267"/>
      <c r="GT2327" s="267"/>
      <c r="GU2327" s="267"/>
      <c r="GV2327" s="267"/>
      <c r="GW2327" s="267"/>
      <c r="GX2327" s="267"/>
      <c r="GY2327" s="267"/>
      <c r="GZ2327" s="267"/>
      <c r="HA2327" s="267"/>
      <c r="HB2327" s="267"/>
      <c r="HC2327" s="267"/>
      <c r="HD2327" s="267"/>
      <c r="HE2327" s="267"/>
      <c r="HF2327" s="267"/>
      <c r="HG2327" s="267"/>
      <c r="HH2327" s="267"/>
      <c r="HI2327" s="267"/>
      <c r="HJ2327" s="267"/>
      <c r="HK2327" s="267"/>
      <c r="HL2327" s="267"/>
      <c r="HM2327" s="267"/>
      <c r="HN2327" s="267"/>
      <c r="HO2327" s="267"/>
      <c r="HP2327" s="267"/>
      <c r="HQ2327" s="267"/>
      <c r="HR2327" s="267"/>
      <c r="HS2327" s="267"/>
      <c r="HT2327" s="267"/>
      <c r="HU2327" s="267"/>
      <c r="HV2327" s="267"/>
      <c r="HW2327" s="267"/>
      <c r="HX2327" s="267"/>
      <c r="HY2327" s="267"/>
      <c r="HZ2327" s="267"/>
      <c r="IA2327" s="267"/>
      <c r="IB2327" s="267"/>
      <c r="IC2327" s="267"/>
      <c r="ID2327" s="267"/>
      <c r="IE2327" s="267"/>
      <c r="IF2327" s="267"/>
      <c r="IG2327" s="267"/>
      <c r="IH2327" s="267"/>
      <c r="II2327" s="267"/>
      <c r="IJ2327" s="267"/>
      <c r="IK2327" s="267"/>
      <c r="IL2327" s="267"/>
      <c r="IM2327" s="267"/>
      <c r="IN2327" s="267"/>
      <c r="IO2327" s="267"/>
      <c r="IP2327" s="267"/>
      <c r="IQ2327" s="267"/>
      <c r="IR2327" s="267"/>
      <c r="IS2327" s="267"/>
      <c r="IT2327" s="267"/>
      <c r="IU2327" s="267"/>
    </row>
    <row r="2328" spans="1:255" s="268" customFormat="1" ht="12.75">
      <c r="A2328" s="267"/>
      <c r="B2328" s="267"/>
      <c r="C2328" s="267"/>
      <c r="D2328" s="267"/>
      <c r="E2328" s="267"/>
      <c r="F2328" s="267"/>
      <c r="G2328" s="267"/>
      <c r="H2328" s="267"/>
      <c r="I2328" s="267"/>
      <c r="J2328" s="267"/>
      <c r="K2328" s="267"/>
      <c r="L2328" s="267"/>
      <c r="M2328" s="267"/>
      <c r="N2328" s="267"/>
      <c r="O2328" s="267"/>
      <c r="P2328" s="267"/>
      <c r="Q2328" s="267"/>
      <c r="R2328" s="267"/>
      <c r="S2328" s="267"/>
      <c r="T2328" s="267"/>
      <c r="U2328" s="267"/>
      <c r="V2328" s="267"/>
      <c r="W2328" s="267"/>
      <c r="X2328" s="267"/>
      <c r="Y2328" s="267"/>
      <c r="Z2328" s="267"/>
      <c r="AA2328" s="267"/>
      <c r="AB2328" s="267"/>
      <c r="AC2328" s="267"/>
      <c r="AD2328" s="267"/>
      <c r="AE2328" s="267"/>
      <c r="AF2328" s="267"/>
      <c r="AG2328" s="267"/>
      <c r="AH2328" s="267"/>
      <c r="AI2328" s="267"/>
      <c r="AJ2328" s="267"/>
      <c r="AK2328" s="267"/>
      <c r="AL2328" s="267"/>
      <c r="AM2328" s="267"/>
      <c r="AN2328" s="267"/>
      <c r="AO2328" s="267"/>
      <c r="AP2328" s="267"/>
      <c r="AQ2328" s="267"/>
      <c r="AR2328" s="267"/>
      <c r="AS2328" s="267"/>
      <c r="AT2328" s="267"/>
      <c r="AU2328" s="267"/>
      <c r="AV2328" s="267"/>
      <c r="AW2328" s="267"/>
      <c r="AX2328" s="267"/>
      <c r="AY2328" s="267"/>
      <c r="AZ2328" s="267"/>
      <c r="BA2328" s="267"/>
      <c r="BB2328" s="267"/>
      <c r="BC2328" s="267"/>
      <c r="BD2328" s="267"/>
      <c r="BE2328" s="267"/>
      <c r="BF2328" s="267"/>
      <c r="BG2328" s="267"/>
      <c r="BH2328" s="267"/>
      <c r="BI2328" s="267"/>
      <c r="BJ2328" s="267"/>
      <c r="BK2328" s="267"/>
      <c r="BL2328" s="267"/>
      <c r="BM2328" s="267"/>
      <c r="BN2328" s="267"/>
      <c r="BO2328" s="267"/>
      <c r="BP2328" s="267"/>
      <c r="BQ2328" s="267"/>
      <c r="BR2328" s="267"/>
      <c r="BS2328" s="267"/>
      <c r="BT2328" s="267"/>
      <c r="BU2328" s="267"/>
      <c r="BV2328" s="267"/>
      <c r="BW2328" s="267"/>
      <c r="BX2328" s="267"/>
      <c r="BY2328" s="267"/>
      <c r="BZ2328" s="267"/>
      <c r="CA2328" s="267"/>
      <c r="CB2328" s="267"/>
      <c r="CC2328" s="267"/>
      <c r="CD2328" s="267"/>
      <c r="CE2328" s="267"/>
      <c r="CF2328" s="267"/>
      <c r="CG2328" s="267"/>
      <c r="CH2328" s="267"/>
      <c r="CI2328" s="267"/>
      <c r="CJ2328" s="267"/>
      <c r="CK2328" s="267"/>
      <c r="CL2328" s="267"/>
      <c r="CM2328" s="267"/>
      <c r="CN2328" s="267"/>
      <c r="CO2328" s="267"/>
      <c r="CP2328" s="267"/>
      <c r="CQ2328" s="267"/>
      <c r="CR2328" s="267"/>
      <c r="CS2328" s="267"/>
      <c r="CT2328" s="267"/>
      <c r="CU2328" s="267"/>
      <c r="CV2328" s="267"/>
      <c r="CW2328" s="267"/>
      <c r="CX2328" s="267"/>
      <c r="CY2328" s="267"/>
      <c r="CZ2328" s="267"/>
      <c r="DA2328" s="267"/>
      <c r="DB2328" s="267"/>
      <c r="DC2328" s="267"/>
      <c r="DD2328" s="267"/>
      <c r="DE2328" s="267"/>
      <c r="DF2328" s="267"/>
      <c r="DG2328" s="267"/>
      <c r="DH2328" s="267"/>
      <c r="DI2328" s="267"/>
      <c r="DJ2328" s="267"/>
      <c r="DK2328" s="267"/>
      <c r="DL2328" s="267"/>
      <c r="DM2328" s="267"/>
      <c r="DN2328" s="267"/>
      <c r="DO2328" s="267"/>
      <c r="DP2328" s="267"/>
      <c r="DQ2328" s="267"/>
      <c r="DR2328" s="267"/>
      <c r="DS2328" s="267"/>
      <c r="DT2328" s="267"/>
      <c r="DU2328" s="267"/>
      <c r="DV2328" s="267"/>
      <c r="DW2328" s="267"/>
      <c r="DX2328" s="267"/>
      <c r="DY2328" s="267"/>
      <c r="DZ2328" s="267"/>
      <c r="EA2328" s="267"/>
      <c r="EB2328" s="267"/>
      <c r="EC2328" s="267"/>
      <c r="ED2328" s="267"/>
      <c r="EE2328" s="267"/>
      <c r="EF2328" s="267"/>
      <c r="EG2328" s="267"/>
      <c r="EH2328" s="267"/>
      <c r="EI2328" s="267"/>
      <c r="EJ2328" s="267"/>
      <c r="EK2328" s="267"/>
      <c r="EL2328" s="267"/>
      <c r="EM2328" s="267"/>
      <c r="EN2328" s="267"/>
      <c r="EO2328" s="267"/>
      <c r="EP2328" s="267"/>
      <c r="EQ2328" s="267"/>
      <c r="ER2328" s="267"/>
      <c r="ES2328" s="267"/>
      <c r="ET2328" s="267"/>
      <c r="EU2328" s="267"/>
      <c r="EV2328" s="267"/>
      <c r="EW2328" s="267"/>
      <c r="EX2328" s="267"/>
      <c r="EY2328" s="267"/>
      <c r="EZ2328" s="267"/>
      <c r="FA2328" s="267"/>
      <c r="FB2328" s="267"/>
      <c r="FC2328" s="267"/>
      <c r="FD2328" s="267"/>
      <c r="FE2328" s="267"/>
      <c r="FF2328" s="267"/>
      <c r="FG2328" s="267"/>
      <c r="FH2328" s="267"/>
      <c r="FI2328" s="267"/>
      <c r="FJ2328" s="267"/>
      <c r="FK2328" s="267"/>
      <c r="FL2328" s="267"/>
      <c r="FM2328" s="267"/>
      <c r="FN2328" s="267"/>
      <c r="FO2328" s="267"/>
      <c r="FP2328" s="267"/>
      <c r="FQ2328" s="267"/>
      <c r="FR2328" s="267"/>
      <c r="FS2328" s="267"/>
      <c r="FT2328" s="267"/>
      <c r="FU2328" s="267"/>
      <c r="FV2328" s="267"/>
      <c r="FW2328" s="267"/>
      <c r="FX2328" s="267"/>
      <c r="FY2328" s="267"/>
      <c r="FZ2328" s="267"/>
      <c r="GA2328" s="267"/>
      <c r="GB2328" s="267"/>
      <c r="GC2328" s="267"/>
      <c r="GD2328" s="267"/>
      <c r="GE2328" s="267"/>
      <c r="GF2328" s="267"/>
      <c r="GG2328" s="267"/>
      <c r="GH2328" s="267"/>
      <c r="GI2328" s="267"/>
      <c r="GJ2328" s="267"/>
      <c r="GK2328" s="267"/>
      <c r="GL2328" s="267"/>
      <c r="GM2328" s="267"/>
      <c r="GN2328" s="267"/>
      <c r="GO2328" s="267"/>
      <c r="GP2328" s="267"/>
      <c r="GQ2328" s="267"/>
      <c r="GR2328" s="267"/>
      <c r="GS2328" s="267"/>
      <c r="GT2328" s="267"/>
      <c r="GU2328" s="267"/>
      <c r="GV2328" s="267"/>
      <c r="GW2328" s="267"/>
      <c r="GX2328" s="267"/>
      <c r="GY2328" s="267"/>
      <c r="GZ2328" s="267"/>
      <c r="HA2328" s="267"/>
      <c r="HB2328" s="267"/>
      <c r="HC2328" s="267"/>
      <c r="HD2328" s="267"/>
      <c r="HE2328" s="267"/>
      <c r="HF2328" s="267"/>
      <c r="HG2328" s="267"/>
      <c r="HH2328" s="267"/>
      <c r="HI2328" s="267"/>
      <c r="HJ2328" s="267"/>
      <c r="HK2328" s="267"/>
      <c r="HL2328" s="267"/>
      <c r="HM2328" s="267"/>
      <c r="HN2328" s="267"/>
      <c r="HO2328" s="267"/>
      <c r="HP2328" s="267"/>
      <c r="HQ2328" s="267"/>
      <c r="HR2328" s="267"/>
      <c r="HS2328" s="267"/>
      <c r="HT2328" s="267"/>
      <c r="HU2328" s="267"/>
      <c r="HV2328" s="267"/>
      <c r="HW2328" s="267"/>
      <c r="HX2328" s="267"/>
      <c r="HY2328" s="267"/>
      <c r="HZ2328" s="267"/>
      <c r="IA2328" s="267"/>
      <c r="IB2328" s="267"/>
      <c r="IC2328" s="267"/>
      <c r="ID2328" s="267"/>
      <c r="IE2328" s="267"/>
      <c r="IF2328" s="267"/>
      <c r="IG2328" s="267"/>
      <c r="IH2328" s="267"/>
      <c r="II2328" s="267"/>
      <c r="IJ2328" s="267"/>
      <c r="IK2328" s="267"/>
      <c r="IL2328" s="267"/>
      <c r="IM2328" s="267"/>
      <c r="IN2328" s="267"/>
      <c r="IO2328" s="267"/>
      <c r="IP2328" s="267"/>
      <c r="IQ2328" s="267"/>
      <c r="IR2328" s="267"/>
      <c r="IS2328" s="267"/>
      <c r="IT2328" s="267"/>
      <c r="IU2328" s="267"/>
    </row>
    <row r="2329" spans="1:255" s="268" customFormat="1" ht="12.75">
      <c r="A2329" s="267"/>
      <c r="B2329" s="267"/>
      <c r="C2329" s="267"/>
      <c r="D2329" s="267"/>
      <c r="E2329" s="267"/>
      <c r="F2329" s="267"/>
      <c r="G2329" s="267"/>
      <c r="H2329" s="267"/>
      <c r="I2329" s="267"/>
      <c r="J2329" s="267"/>
      <c r="K2329" s="267"/>
      <c r="L2329" s="267"/>
      <c r="M2329" s="267"/>
      <c r="N2329" s="267"/>
      <c r="O2329" s="267"/>
      <c r="P2329" s="267"/>
      <c r="Q2329" s="267"/>
      <c r="R2329" s="267"/>
      <c r="S2329" s="267"/>
      <c r="T2329" s="267"/>
      <c r="U2329" s="267"/>
      <c r="V2329" s="267"/>
      <c r="W2329" s="267"/>
      <c r="X2329" s="267"/>
      <c r="Y2329" s="267"/>
      <c r="Z2329" s="267"/>
      <c r="AA2329" s="267"/>
      <c r="AB2329" s="267"/>
      <c r="AC2329" s="267"/>
      <c r="AD2329" s="267"/>
      <c r="AE2329" s="267"/>
      <c r="AF2329" s="267"/>
      <c r="AG2329" s="267"/>
      <c r="AH2329" s="267"/>
      <c r="AI2329" s="267"/>
      <c r="AJ2329" s="267"/>
      <c r="AK2329" s="267"/>
      <c r="AL2329" s="267"/>
      <c r="AM2329" s="267"/>
      <c r="AN2329" s="267"/>
      <c r="AO2329" s="267"/>
      <c r="AP2329" s="267"/>
      <c r="AQ2329" s="267"/>
      <c r="AR2329" s="267"/>
      <c r="AS2329" s="267"/>
      <c r="AT2329" s="267"/>
      <c r="AU2329" s="267"/>
      <c r="AV2329" s="267"/>
      <c r="AW2329" s="267"/>
      <c r="AX2329" s="267"/>
      <c r="AY2329" s="267"/>
      <c r="AZ2329" s="267"/>
      <c r="BA2329" s="267"/>
      <c r="BB2329" s="267"/>
      <c r="BC2329" s="267"/>
      <c r="BD2329" s="267"/>
      <c r="BE2329" s="267"/>
      <c r="BF2329" s="267"/>
      <c r="BG2329" s="267"/>
      <c r="BH2329" s="267"/>
      <c r="BI2329" s="267"/>
      <c r="BJ2329" s="267"/>
      <c r="BK2329" s="267"/>
      <c r="BL2329" s="267"/>
      <c r="BM2329" s="267"/>
      <c r="BN2329" s="267"/>
      <c r="BO2329" s="267"/>
      <c r="BP2329" s="267"/>
      <c r="BQ2329" s="267"/>
      <c r="BR2329" s="267"/>
      <c r="BS2329" s="267"/>
      <c r="BT2329" s="267"/>
      <c r="BU2329" s="267"/>
      <c r="BV2329" s="267"/>
      <c r="BW2329" s="267"/>
      <c r="BX2329" s="267"/>
      <c r="BY2329" s="267"/>
      <c r="BZ2329" s="267"/>
      <c r="CA2329" s="267"/>
      <c r="CB2329" s="267"/>
      <c r="CC2329" s="267"/>
      <c r="CD2329" s="267"/>
      <c r="CE2329" s="267"/>
      <c r="CF2329" s="267"/>
      <c r="CG2329" s="267"/>
      <c r="CH2329" s="267"/>
      <c r="CI2329" s="267"/>
      <c r="CJ2329" s="267"/>
      <c r="CK2329" s="267"/>
      <c r="CL2329" s="267"/>
      <c r="CM2329" s="267"/>
      <c r="CN2329" s="267"/>
      <c r="CO2329" s="267"/>
      <c r="CP2329" s="267"/>
      <c r="CQ2329" s="267"/>
      <c r="CR2329" s="267"/>
      <c r="CS2329" s="267"/>
      <c r="CT2329" s="267"/>
      <c r="CU2329" s="267"/>
      <c r="CV2329" s="267"/>
      <c r="CW2329" s="267"/>
      <c r="CX2329" s="267"/>
      <c r="CY2329" s="267"/>
      <c r="CZ2329" s="267"/>
      <c r="DA2329" s="267"/>
      <c r="DB2329" s="267"/>
      <c r="DC2329" s="267"/>
      <c r="DD2329" s="267"/>
      <c r="DE2329" s="267"/>
      <c r="DF2329" s="267"/>
      <c r="DG2329" s="267"/>
      <c r="DH2329" s="267"/>
      <c r="DI2329" s="267"/>
      <c r="DJ2329" s="267"/>
      <c r="DK2329" s="267"/>
      <c r="DL2329" s="267"/>
      <c r="DM2329" s="267"/>
      <c r="DN2329" s="267"/>
      <c r="DO2329" s="267"/>
      <c r="DP2329" s="267"/>
      <c r="DQ2329" s="267"/>
      <c r="DR2329" s="267"/>
      <c r="DS2329" s="267"/>
      <c r="DT2329" s="267"/>
      <c r="DU2329" s="267"/>
      <c r="DV2329" s="267"/>
      <c r="DW2329" s="267"/>
      <c r="DX2329" s="267"/>
      <c r="DY2329" s="267"/>
      <c r="DZ2329" s="267"/>
      <c r="EA2329" s="267"/>
      <c r="EB2329" s="267"/>
      <c r="EC2329" s="267"/>
      <c r="ED2329" s="267"/>
      <c r="EE2329" s="267"/>
      <c r="EF2329" s="267"/>
      <c r="EG2329" s="267"/>
      <c r="EH2329" s="267"/>
      <c r="EI2329" s="267"/>
      <c r="EJ2329" s="267"/>
      <c r="EK2329" s="267"/>
      <c r="EL2329" s="267"/>
      <c r="EM2329" s="267"/>
      <c r="EN2329" s="267"/>
      <c r="EO2329" s="267"/>
      <c r="EP2329" s="267"/>
      <c r="EQ2329" s="267"/>
      <c r="ER2329" s="267"/>
      <c r="ES2329" s="267"/>
      <c r="ET2329" s="267"/>
      <c r="EU2329" s="267"/>
      <c r="EV2329" s="267"/>
      <c r="EW2329" s="267"/>
      <c r="EX2329" s="267"/>
      <c r="EY2329" s="267"/>
      <c r="EZ2329" s="267"/>
      <c r="FA2329" s="267"/>
      <c r="FB2329" s="267"/>
      <c r="FC2329" s="267"/>
      <c r="FD2329" s="267"/>
      <c r="FE2329" s="267"/>
      <c r="FF2329" s="267"/>
      <c r="FG2329" s="267"/>
      <c r="FH2329" s="267"/>
      <c r="FI2329" s="267"/>
      <c r="FJ2329" s="267"/>
      <c r="FK2329" s="267"/>
      <c r="FL2329" s="267"/>
      <c r="FM2329" s="267"/>
      <c r="FN2329" s="267"/>
      <c r="FO2329" s="267"/>
      <c r="FP2329" s="267"/>
      <c r="FQ2329" s="267"/>
      <c r="FR2329" s="267"/>
      <c r="FS2329" s="267"/>
      <c r="FT2329" s="267"/>
      <c r="FU2329" s="267"/>
      <c r="FV2329" s="267"/>
      <c r="FW2329" s="267"/>
      <c r="FX2329" s="267"/>
      <c r="FY2329" s="267"/>
      <c r="FZ2329" s="267"/>
      <c r="GA2329" s="267"/>
      <c r="GB2329" s="267"/>
      <c r="GC2329" s="267"/>
      <c r="GD2329" s="267"/>
      <c r="GE2329" s="267"/>
      <c r="GF2329" s="267"/>
      <c r="GG2329" s="267"/>
      <c r="GH2329" s="267"/>
      <c r="GI2329" s="267"/>
      <c r="GJ2329" s="267"/>
      <c r="GK2329" s="267"/>
      <c r="GL2329" s="267"/>
      <c r="GM2329" s="267"/>
      <c r="GN2329" s="267"/>
      <c r="GO2329" s="267"/>
      <c r="GP2329" s="267"/>
      <c r="GQ2329" s="267"/>
      <c r="GR2329" s="267"/>
      <c r="GS2329" s="267"/>
      <c r="GT2329" s="267"/>
      <c r="GU2329" s="267"/>
      <c r="GV2329" s="267"/>
      <c r="GW2329" s="267"/>
      <c r="GX2329" s="267"/>
      <c r="GY2329" s="267"/>
      <c r="GZ2329" s="267"/>
      <c r="HA2329" s="267"/>
      <c r="HB2329" s="267"/>
      <c r="HC2329" s="267"/>
      <c r="HD2329" s="267"/>
      <c r="HE2329" s="267"/>
      <c r="HF2329" s="267"/>
      <c r="HG2329" s="267"/>
      <c r="HH2329" s="267"/>
      <c r="HI2329" s="267"/>
      <c r="HJ2329" s="267"/>
      <c r="HK2329" s="267"/>
      <c r="HL2329" s="267"/>
      <c r="HM2329" s="267"/>
      <c r="HN2329" s="267"/>
      <c r="HO2329" s="267"/>
      <c r="HP2329" s="267"/>
      <c r="HQ2329" s="267"/>
      <c r="HR2329" s="267"/>
      <c r="HS2329" s="267"/>
      <c r="HT2329" s="267"/>
      <c r="HU2329" s="267"/>
      <c r="HV2329" s="267"/>
      <c r="HW2329" s="267"/>
      <c r="HX2329" s="267"/>
      <c r="HY2329" s="267"/>
      <c r="HZ2329" s="267"/>
      <c r="IA2329" s="267"/>
      <c r="IB2329" s="267"/>
      <c r="IC2329" s="267"/>
      <c r="ID2329" s="267"/>
      <c r="IE2329" s="267"/>
      <c r="IF2329" s="267"/>
      <c r="IG2329" s="267"/>
      <c r="IH2329" s="267"/>
      <c r="II2329" s="267"/>
      <c r="IJ2329" s="267"/>
      <c r="IK2329" s="267"/>
      <c r="IL2329" s="267"/>
      <c r="IM2329" s="267"/>
      <c r="IN2329" s="267"/>
      <c r="IO2329" s="267"/>
      <c r="IP2329" s="267"/>
      <c r="IQ2329" s="267"/>
      <c r="IR2329" s="267"/>
      <c r="IS2329" s="267"/>
      <c r="IT2329" s="267"/>
      <c r="IU2329" s="267"/>
    </row>
    <row r="2330" spans="1:255" s="268" customFormat="1" ht="12.75">
      <c r="A2330" s="267"/>
      <c r="B2330" s="267"/>
      <c r="C2330" s="267"/>
      <c r="D2330" s="267"/>
      <c r="E2330" s="267"/>
      <c r="F2330" s="267"/>
      <c r="G2330" s="267"/>
      <c r="H2330" s="267"/>
      <c r="I2330" s="267"/>
      <c r="J2330" s="267"/>
      <c r="K2330" s="267"/>
      <c r="L2330" s="267"/>
      <c r="M2330" s="267"/>
      <c r="N2330" s="267"/>
      <c r="O2330" s="267"/>
      <c r="P2330" s="267"/>
      <c r="Q2330" s="267"/>
      <c r="R2330" s="267"/>
      <c r="S2330" s="267"/>
      <c r="T2330" s="267"/>
      <c r="U2330" s="267"/>
      <c r="V2330" s="267"/>
      <c r="W2330" s="267"/>
      <c r="X2330" s="267"/>
      <c r="Y2330" s="267"/>
      <c r="Z2330" s="267"/>
      <c r="AA2330" s="267"/>
      <c r="AB2330" s="267"/>
      <c r="AC2330" s="267"/>
      <c r="AD2330" s="267"/>
      <c r="AE2330" s="267"/>
      <c r="AF2330" s="267"/>
      <c r="AG2330" s="267"/>
      <c r="AH2330" s="267"/>
      <c r="AI2330" s="267"/>
      <c r="AJ2330" s="267"/>
      <c r="AK2330" s="267"/>
      <c r="AL2330" s="267"/>
      <c r="AM2330" s="267"/>
      <c r="AN2330" s="267"/>
      <c r="AO2330" s="267"/>
      <c r="AP2330" s="267"/>
      <c r="AQ2330" s="267"/>
      <c r="AR2330" s="267"/>
      <c r="AS2330" s="267"/>
      <c r="AT2330" s="267"/>
      <c r="AU2330" s="267"/>
      <c r="AV2330" s="267"/>
      <c r="AW2330" s="267"/>
      <c r="AX2330" s="267"/>
      <c r="AY2330" s="267"/>
      <c r="AZ2330" s="267"/>
      <c r="BA2330" s="267"/>
      <c r="BB2330" s="267"/>
      <c r="BC2330" s="267"/>
      <c r="BD2330" s="267"/>
      <c r="BE2330" s="267"/>
      <c r="BF2330" s="267"/>
      <c r="BG2330" s="267"/>
      <c r="BH2330" s="267"/>
      <c r="BI2330" s="267"/>
      <c r="BJ2330" s="267"/>
      <c r="BK2330" s="267"/>
      <c r="BL2330" s="267"/>
      <c r="BM2330" s="267"/>
      <c r="BN2330" s="267"/>
      <c r="BO2330" s="267"/>
      <c r="BP2330" s="267"/>
      <c r="BQ2330" s="267"/>
      <c r="BR2330" s="267"/>
      <c r="BS2330" s="267"/>
      <c r="BT2330" s="267"/>
      <c r="BU2330" s="267"/>
      <c r="BV2330" s="267"/>
      <c r="BW2330" s="267"/>
      <c r="BX2330" s="267"/>
      <c r="BY2330" s="267"/>
      <c r="BZ2330" s="267"/>
      <c r="CA2330" s="267"/>
      <c r="CB2330" s="267"/>
      <c r="CC2330" s="267"/>
      <c r="CD2330" s="267"/>
      <c r="CE2330" s="267"/>
      <c r="CF2330" s="267"/>
      <c r="CG2330" s="267"/>
      <c r="CH2330" s="267"/>
      <c r="CI2330" s="267"/>
      <c r="CJ2330" s="267"/>
      <c r="CK2330" s="267"/>
      <c r="CL2330" s="267"/>
      <c r="CM2330" s="267"/>
      <c r="CN2330" s="267"/>
      <c r="CO2330" s="267"/>
      <c r="CP2330" s="267"/>
      <c r="CQ2330" s="267"/>
      <c r="CR2330" s="267"/>
      <c r="CS2330" s="267"/>
      <c r="CT2330" s="267"/>
      <c r="CU2330" s="267"/>
      <c r="CV2330" s="267"/>
      <c r="CW2330" s="267"/>
      <c r="CX2330" s="267"/>
      <c r="CY2330" s="267"/>
      <c r="CZ2330" s="267"/>
      <c r="DA2330" s="267"/>
      <c r="DB2330" s="267"/>
      <c r="DC2330" s="267"/>
      <c r="DD2330" s="267"/>
      <c r="DE2330" s="267"/>
      <c r="DF2330" s="267"/>
      <c r="DG2330" s="267"/>
      <c r="DH2330" s="267"/>
      <c r="DI2330" s="267"/>
      <c r="DJ2330" s="267"/>
      <c r="DK2330" s="267"/>
      <c r="DL2330" s="267"/>
      <c r="DM2330" s="267"/>
      <c r="DN2330" s="267"/>
      <c r="DO2330" s="267"/>
      <c r="DP2330" s="267"/>
      <c r="DQ2330" s="267"/>
      <c r="DR2330" s="267"/>
      <c r="DS2330" s="267"/>
      <c r="DT2330" s="267"/>
      <c r="DU2330" s="267"/>
      <c r="DV2330" s="267"/>
      <c r="DW2330" s="267"/>
      <c r="DX2330" s="267"/>
      <c r="DY2330" s="267"/>
      <c r="DZ2330" s="267"/>
      <c r="EA2330" s="267"/>
      <c r="EB2330" s="267"/>
      <c r="EC2330" s="267"/>
      <c r="ED2330" s="267"/>
      <c r="EE2330" s="267"/>
      <c r="EF2330" s="267"/>
      <c r="EG2330" s="267"/>
      <c r="EH2330" s="267"/>
      <c r="EI2330" s="267"/>
      <c r="EJ2330" s="267"/>
      <c r="EK2330" s="267"/>
      <c r="EL2330" s="267"/>
      <c r="EM2330" s="267"/>
      <c r="EN2330" s="267"/>
      <c r="EO2330" s="267"/>
      <c r="EP2330" s="267"/>
      <c r="EQ2330" s="267"/>
      <c r="ER2330" s="267"/>
      <c r="ES2330" s="267"/>
      <c r="ET2330" s="267"/>
      <c r="EU2330" s="267"/>
      <c r="EV2330" s="267"/>
      <c r="EW2330" s="267"/>
      <c r="EX2330" s="267"/>
      <c r="EY2330" s="267"/>
      <c r="EZ2330" s="267"/>
      <c r="FA2330" s="267"/>
      <c r="FB2330" s="267"/>
      <c r="FC2330" s="267"/>
      <c r="FD2330" s="267"/>
      <c r="FE2330" s="267"/>
      <c r="FF2330" s="267"/>
      <c r="FG2330" s="267"/>
      <c r="FH2330" s="267"/>
      <c r="FI2330" s="267"/>
      <c r="FJ2330" s="267"/>
      <c r="FK2330" s="267"/>
      <c r="FL2330" s="267"/>
      <c r="FM2330" s="267"/>
      <c r="FN2330" s="267"/>
      <c r="FO2330" s="267"/>
      <c r="FP2330" s="267"/>
      <c r="FQ2330" s="267"/>
      <c r="FR2330" s="267"/>
      <c r="FS2330" s="267"/>
      <c r="FT2330" s="267"/>
      <c r="FU2330" s="267"/>
      <c r="FV2330" s="267"/>
      <c r="FW2330" s="267"/>
      <c r="FX2330" s="267"/>
      <c r="FY2330" s="267"/>
      <c r="FZ2330" s="267"/>
      <c r="GA2330" s="267"/>
      <c r="GB2330" s="267"/>
      <c r="GC2330" s="267"/>
      <c r="GD2330" s="267"/>
      <c r="GE2330" s="267"/>
      <c r="GF2330" s="267"/>
      <c r="GG2330" s="267"/>
      <c r="GH2330" s="267"/>
      <c r="GI2330" s="267"/>
      <c r="GJ2330" s="267"/>
      <c r="GK2330" s="267"/>
      <c r="GL2330" s="267"/>
      <c r="GM2330" s="267"/>
      <c r="GN2330" s="267"/>
      <c r="GO2330" s="267"/>
      <c r="GP2330" s="267"/>
      <c r="GQ2330" s="267"/>
      <c r="GR2330" s="267"/>
      <c r="GS2330" s="267"/>
      <c r="GT2330" s="267"/>
      <c r="GU2330" s="267"/>
      <c r="GV2330" s="267"/>
      <c r="GW2330" s="267"/>
      <c r="GX2330" s="267"/>
      <c r="GY2330" s="267"/>
      <c r="GZ2330" s="267"/>
      <c r="HA2330" s="267"/>
      <c r="HB2330" s="267"/>
      <c r="HC2330" s="267"/>
      <c r="HD2330" s="267"/>
      <c r="HE2330" s="267"/>
      <c r="HF2330" s="267"/>
      <c r="HG2330" s="267"/>
      <c r="HH2330" s="267"/>
      <c r="HI2330" s="267"/>
      <c r="HJ2330" s="267"/>
      <c r="HK2330" s="267"/>
      <c r="HL2330" s="267"/>
      <c r="HM2330" s="267"/>
      <c r="HN2330" s="267"/>
      <c r="HO2330" s="267"/>
      <c r="HP2330" s="267"/>
      <c r="HQ2330" s="267"/>
      <c r="HR2330" s="267"/>
      <c r="HS2330" s="267"/>
      <c r="HT2330" s="267"/>
      <c r="HU2330" s="267"/>
      <c r="HV2330" s="267"/>
      <c r="HW2330" s="267"/>
      <c r="HX2330" s="267"/>
      <c r="HY2330" s="267"/>
      <c r="HZ2330" s="267"/>
      <c r="IA2330" s="267"/>
      <c r="IB2330" s="267"/>
      <c r="IC2330" s="267"/>
      <c r="ID2330" s="267"/>
      <c r="IE2330" s="267"/>
      <c r="IF2330" s="267"/>
      <c r="IG2330" s="267"/>
      <c r="IH2330" s="267"/>
      <c r="II2330" s="267"/>
      <c r="IJ2330" s="267"/>
      <c r="IK2330" s="267"/>
      <c r="IL2330" s="267"/>
      <c r="IM2330" s="267"/>
      <c r="IN2330" s="267"/>
      <c r="IO2330" s="267"/>
      <c r="IP2330" s="267"/>
      <c r="IQ2330" s="267"/>
      <c r="IR2330" s="267"/>
      <c r="IS2330" s="267"/>
      <c r="IT2330" s="267"/>
      <c r="IU2330" s="267"/>
    </row>
    <row r="2331" spans="1:255" s="268" customFormat="1" ht="12.75">
      <c r="A2331" s="267"/>
      <c r="B2331" s="267"/>
      <c r="C2331" s="267"/>
      <c r="D2331" s="267"/>
      <c r="E2331" s="267"/>
      <c r="F2331" s="267"/>
      <c r="G2331" s="267"/>
      <c r="H2331" s="267"/>
      <c r="I2331" s="267"/>
      <c r="J2331" s="267"/>
      <c r="K2331" s="267"/>
      <c r="L2331" s="267"/>
      <c r="M2331" s="267"/>
      <c r="N2331" s="267"/>
      <c r="O2331" s="267"/>
      <c r="P2331" s="267"/>
      <c r="Q2331" s="267"/>
      <c r="R2331" s="267"/>
      <c r="S2331" s="267"/>
      <c r="T2331" s="267"/>
      <c r="U2331" s="267"/>
      <c r="V2331" s="267"/>
      <c r="W2331" s="267"/>
      <c r="X2331" s="267"/>
      <c r="Y2331" s="267"/>
      <c r="Z2331" s="267"/>
      <c r="AA2331" s="267"/>
      <c r="AB2331" s="267"/>
      <c r="AC2331" s="267"/>
      <c r="AD2331" s="267"/>
      <c r="AE2331" s="267"/>
      <c r="AF2331" s="267"/>
      <c r="AG2331" s="267"/>
      <c r="AH2331" s="267"/>
      <c r="AI2331" s="267"/>
      <c r="AJ2331" s="267"/>
      <c r="AK2331" s="267"/>
      <c r="AL2331" s="267"/>
      <c r="AM2331" s="267"/>
      <c r="AN2331" s="267"/>
      <c r="AO2331" s="267"/>
      <c r="AP2331" s="267"/>
      <c r="AQ2331" s="267"/>
      <c r="AR2331" s="267"/>
      <c r="AS2331" s="267"/>
      <c r="AT2331" s="267"/>
      <c r="AU2331" s="267"/>
      <c r="AV2331" s="267"/>
      <c r="AW2331" s="267"/>
      <c r="AX2331" s="267"/>
      <c r="AY2331" s="267"/>
      <c r="AZ2331" s="267"/>
      <c r="BA2331" s="267"/>
      <c r="BB2331" s="267"/>
      <c r="BC2331" s="267"/>
      <c r="BD2331" s="267"/>
      <c r="BE2331" s="267"/>
      <c r="BF2331" s="267"/>
      <c r="BG2331" s="267"/>
      <c r="BH2331" s="267"/>
      <c r="BI2331" s="267"/>
      <c r="BJ2331" s="267"/>
      <c r="BK2331" s="267"/>
      <c r="BL2331" s="267"/>
      <c r="BM2331" s="267"/>
      <c r="BN2331" s="267"/>
      <c r="BO2331" s="267"/>
      <c r="BP2331" s="267"/>
      <c r="BQ2331" s="267"/>
      <c r="BR2331" s="267"/>
      <c r="BS2331" s="267"/>
      <c r="BT2331" s="267"/>
      <c r="BU2331" s="267"/>
      <c r="BV2331" s="267"/>
      <c r="BW2331" s="267"/>
      <c r="BX2331" s="267"/>
      <c r="BY2331" s="267"/>
      <c r="BZ2331" s="267"/>
      <c r="CA2331" s="267"/>
      <c r="CB2331" s="267"/>
      <c r="CC2331" s="267"/>
      <c r="CD2331" s="267"/>
      <c r="CE2331" s="267"/>
      <c r="CF2331" s="267"/>
      <c r="CG2331" s="267"/>
      <c r="CH2331" s="267"/>
      <c r="CI2331" s="267"/>
      <c r="CJ2331" s="267"/>
      <c r="CK2331" s="267"/>
      <c r="CL2331" s="267"/>
      <c r="CM2331" s="267"/>
      <c r="CN2331" s="267"/>
      <c r="CO2331" s="267"/>
      <c r="CP2331" s="267"/>
      <c r="CQ2331" s="267"/>
      <c r="CR2331" s="267"/>
      <c r="CS2331" s="267"/>
      <c r="CT2331" s="267"/>
      <c r="CU2331" s="267"/>
      <c r="CV2331" s="267"/>
      <c r="CW2331" s="267"/>
      <c r="CX2331" s="267"/>
      <c r="CY2331" s="267"/>
      <c r="CZ2331" s="267"/>
      <c r="DA2331" s="267"/>
      <c r="DB2331" s="267"/>
      <c r="DC2331" s="267"/>
      <c r="DD2331" s="267"/>
      <c r="DE2331" s="267"/>
      <c r="DF2331" s="267"/>
      <c r="DG2331" s="267"/>
      <c r="DH2331" s="267"/>
      <c r="DI2331" s="267"/>
      <c r="DJ2331" s="267"/>
      <c r="DK2331" s="267"/>
      <c r="DL2331" s="267"/>
      <c r="DM2331" s="267"/>
      <c r="DN2331" s="267"/>
      <c r="DO2331" s="267"/>
      <c r="DP2331" s="267"/>
      <c r="DQ2331" s="267"/>
      <c r="DR2331" s="267"/>
      <c r="DS2331" s="267"/>
      <c r="DT2331" s="267"/>
      <c r="DU2331" s="267"/>
      <c r="DV2331" s="267"/>
      <c r="DW2331" s="267"/>
      <c r="DX2331" s="267"/>
      <c r="DY2331" s="267"/>
      <c r="DZ2331" s="267"/>
      <c r="EA2331" s="267"/>
      <c r="EB2331" s="267"/>
      <c r="EC2331" s="267"/>
      <c r="ED2331" s="267"/>
      <c r="EE2331" s="267"/>
      <c r="EF2331" s="267"/>
      <c r="EG2331" s="267"/>
      <c r="EH2331" s="267"/>
      <c r="EI2331" s="267"/>
      <c r="EJ2331" s="267"/>
      <c r="EK2331" s="267"/>
      <c r="EL2331" s="267"/>
      <c r="EM2331" s="267"/>
      <c r="EN2331" s="267"/>
      <c r="EO2331" s="267"/>
      <c r="EP2331" s="267"/>
      <c r="EQ2331" s="267"/>
      <c r="ER2331" s="267"/>
      <c r="ES2331" s="267"/>
      <c r="ET2331" s="267"/>
      <c r="EU2331" s="267"/>
      <c r="EV2331" s="267"/>
      <c r="EW2331" s="267"/>
      <c r="EX2331" s="267"/>
      <c r="EY2331" s="267"/>
      <c r="EZ2331" s="267"/>
      <c r="FA2331" s="267"/>
      <c r="FB2331" s="267"/>
      <c r="FC2331" s="267"/>
      <c r="FD2331" s="267"/>
      <c r="FE2331" s="267"/>
      <c r="FF2331" s="267"/>
      <c r="FG2331" s="267"/>
      <c r="FH2331" s="267"/>
      <c r="FI2331" s="267"/>
      <c r="FJ2331" s="267"/>
      <c r="FK2331" s="267"/>
      <c r="FL2331" s="267"/>
      <c r="FM2331" s="267"/>
      <c r="FN2331" s="267"/>
      <c r="FO2331" s="267"/>
      <c r="FP2331" s="267"/>
      <c r="FQ2331" s="267"/>
      <c r="FR2331" s="267"/>
      <c r="FS2331" s="267"/>
      <c r="FT2331" s="267"/>
      <c r="FU2331" s="267"/>
      <c r="FV2331" s="267"/>
      <c r="FW2331" s="267"/>
      <c r="FX2331" s="267"/>
      <c r="FY2331" s="267"/>
      <c r="FZ2331" s="267"/>
      <c r="GA2331" s="267"/>
      <c r="GB2331" s="267"/>
      <c r="GC2331" s="267"/>
      <c r="GD2331" s="267"/>
      <c r="GE2331" s="267"/>
      <c r="GF2331" s="267"/>
      <c r="GG2331" s="267"/>
      <c r="GH2331" s="267"/>
      <c r="GI2331" s="267"/>
      <c r="GJ2331" s="267"/>
      <c r="GK2331" s="267"/>
      <c r="GL2331" s="267"/>
      <c r="GM2331" s="267"/>
      <c r="GN2331" s="267"/>
      <c r="GO2331" s="267"/>
      <c r="GP2331" s="267"/>
      <c r="GQ2331" s="267"/>
      <c r="GR2331" s="267"/>
      <c r="GS2331" s="267"/>
      <c r="GT2331" s="267"/>
      <c r="GU2331" s="267"/>
      <c r="GV2331" s="267"/>
      <c r="GW2331" s="267"/>
      <c r="GX2331" s="267"/>
      <c r="GY2331" s="267"/>
      <c r="GZ2331" s="267"/>
      <c r="HA2331" s="267"/>
      <c r="HB2331" s="267"/>
      <c r="HC2331" s="267"/>
      <c r="HD2331" s="267"/>
      <c r="HE2331" s="267"/>
      <c r="HF2331" s="267"/>
      <c r="HG2331" s="267"/>
      <c r="HH2331" s="267"/>
      <c r="HI2331" s="267"/>
      <c r="HJ2331" s="267"/>
      <c r="HK2331" s="267"/>
      <c r="HL2331" s="267"/>
      <c r="HM2331" s="267"/>
      <c r="HN2331" s="267"/>
      <c r="HO2331" s="267"/>
      <c r="HP2331" s="267"/>
      <c r="HQ2331" s="267"/>
      <c r="HR2331" s="267"/>
      <c r="HS2331" s="267"/>
      <c r="HT2331" s="267"/>
      <c r="HU2331" s="267"/>
      <c r="HV2331" s="267"/>
      <c r="HW2331" s="267"/>
      <c r="HX2331" s="267"/>
      <c r="HY2331" s="267"/>
      <c r="HZ2331" s="267"/>
      <c r="IA2331" s="267"/>
      <c r="IB2331" s="267"/>
      <c r="IC2331" s="267"/>
      <c r="ID2331" s="267"/>
      <c r="IE2331" s="267"/>
      <c r="IF2331" s="267"/>
      <c r="IG2331" s="267"/>
      <c r="IH2331" s="267"/>
      <c r="II2331" s="267"/>
      <c r="IJ2331" s="267"/>
      <c r="IK2331" s="267"/>
      <c r="IL2331" s="267"/>
      <c r="IM2331" s="267"/>
      <c r="IN2331" s="267"/>
      <c r="IO2331" s="267"/>
      <c r="IP2331" s="267"/>
      <c r="IQ2331" s="267"/>
      <c r="IR2331" s="267"/>
      <c r="IS2331" s="267"/>
      <c r="IT2331" s="267"/>
      <c r="IU2331" s="267"/>
    </row>
    <row r="2332" spans="1:255" s="268" customFormat="1" ht="12.75">
      <c r="A2332" s="267"/>
      <c r="B2332" s="267"/>
      <c r="C2332" s="267"/>
      <c r="D2332" s="267"/>
      <c r="E2332" s="267"/>
      <c r="F2332" s="267"/>
      <c r="G2332" s="267"/>
      <c r="H2332" s="267"/>
      <c r="I2332" s="267"/>
      <c r="J2332" s="267"/>
      <c r="K2332" s="267"/>
      <c r="L2332" s="267"/>
      <c r="M2332" s="267"/>
      <c r="N2332" s="267"/>
      <c r="O2332" s="267"/>
      <c r="P2332" s="267"/>
      <c r="Q2332" s="267"/>
      <c r="R2332" s="267"/>
      <c r="S2332" s="267"/>
      <c r="T2332" s="267"/>
      <c r="U2332" s="267"/>
      <c r="V2332" s="267"/>
      <c r="W2332" s="267"/>
      <c r="X2332" s="267"/>
      <c r="Y2332" s="267"/>
      <c r="Z2332" s="267"/>
      <c r="AA2332" s="267"/>
      <c r="AB2332" s="267"/>
      <c r="AC2332" s="267"/>
      <c r="AD2332" s="267"/>
      <c r="AE2332" s="267"/>
      <c r="AF2332" s="267"/>
      <c r="AG2332" s="267"/>
      <c r="AH2332" s="267"/>
      <c r="AI2332" s="267"/>
      <c r="AJ2332" s="267"/>
      <c r="AK2332" s="267"/>
      <c r="AL2332" s="267"/>
      <c r="AM2332" s="267"/>
      <c r="AN2332" s="267"/>
      <c r="AO2332" s="267"/>
      <c r="AP2332" s="267"/>
      <c r="AQ2332" s="267"/>
      <c r="AR2332" s="267"/>
      <c r="AS2332" s="267"/>
      <c r="AT2332" s="267"/>
      <c r="AU2332" s="267"/>
      <c r="AV2332" s="267"/>
      <c r="AW2332" s="267"/>
      <c r="AX2332" s="267"/>
      <c r="AY2332" s="267"/>
      <c r="AZ2332" s="267"/>
      <c r="BA2332" s="267"/>
      <c r="BB2332" s="267"/>
      <c r="BC2332" s="267"/>
      <c r="BD2332" s="267"/>
      <c r="BE2332" s="267"/>
      <c r="BF2332" s="267"/>
      <c r="BG2332" s="267"/>
      <c r="BH2332" s="267"/>
      <c r="BI2332" s="267"/>
      <c r="BJ2332" s="267"/>
      <c r="BK2332" s="267"/>
      <c r="BL2332" s="267"/>
      <c r="BM2332" s="267"/>
      <c r="BN2332" s="267"/>
      <c r="BO2332" s="267"/>
      <c r="BP2332" s="267"/>
      <c r="BQ2332" s="267"/>
      <c r="BR2332" s="267"/>
      <c r="BS2332" s="267"/>
      <c r="BT2332" s="267"/>
      <c r="BU2332" s="267"/>
      <c r="BV2332" s="267"/>
      <c r="BW2332" s="267"/>
      <c r="BX2332" s="267"/>
      <c r="BY2332" s="267"/>
      <c r="BZ2332" s="267"/>
      <c r="CA2332" s="267"/>
      <c r="CB2332" s="267"/>
      <c r="CC2332" s="267"/>
      <c r="CD2332" s="267"/>
      <c r="CE2332" s="267"/>
      <c r="CF2332" s="267"/>
      <c r="CG2332" s="267"/>
      <c r="CH2332" s="267"/>
      <c r="CI2332" s="267"/>
      <c r="CJ2332" s="267"/>
      <c r="CK2332" s="267"/>
      <c r="CL2332" s="267"/>
      <c r="CM2332" s="267"/>
      <c r="CN2332" s="267"/>
      <c r="CO2332" s="267"/>
      <c r="CP2332" s="267"/>
      <c r="CQ2332" s="267"/>
      <c r="CR2332" s="267"/>
      <c r="CS2332" s="267"/>
      <c r="CT2332" s="267"/>
      <c r="CU2332" s="267"/>
      <c r="CV2332" s="267"/>
      <c r="CW2332" s="267"/>
      <c r="CX2332" s="267"/>
      <c r="CY2332" s="267"/>
      <c r="CZ2332" s="267"/>
      <c r="DA2332" s="267"/>
      <c r="DB2332" s="267"/>
      <c r="DC2332" s="267"/>
      <c r="DD2332" s="267"/>
      <c r="DE2332" s="267"/>
      <c r="DF2332" s="267"/>
      <c r="DG2332" s="267"/>
      <c r="DH2332" s="267"/>
      <c r="DI2332" s="267"/>
      <c r="DJ2332" s="267"/>
      <c r="DK2332" s="267"/>
      <c r="DL2332" s="267"/>
      <c r="DM2332" s="267"/>
      <c r="DN2332" s="267"/>
      <c r="DO2332" s="267"/>
      <c r="DP2332" s="267"/>
      <c r="DQ2332" s="267"/>
      <c r="DR2332" s="267"/>
      <c r="DS2332" s="267"/>
      <c r="DT2332" s="267"/>
      <c r="DU2332" s="267"/>
      <c r="DV2332" s="267"/>
      <c r="DW2332" s="267"/>
      <c r="DX2332" s="267"/>
      <c r="DY2332" s="267"/>
      <c r="DZ2332" s="267"/>
      <c r="EA2332" s="267"/>
      <c r="EB2332" s="267"/>
      <c r="EC2332" s="267"/>
      <c r="ED2332" s="267"/>
      <c r="EE2332" s="267"/>
      <c r="EF2332" s="267"/>
      <c r="EG2332" s="267"/>
      <c r="EH2332" s="267"/>
      <c r="EI2332" s="267"/>
      <c r="EJ2332" s="267"/>
      <c r="EK2332" s="267"/>
      <c r="EL2332" s="267"/>
      <c r="EM2332" s="267"/>
      <c r="EN2332" s="267"/>
      <c r="EO2332" s="267"/>
      <c r="EP2332" s="267"/>
      <c r="EQ2332" s="267"/>
      <c r="ER2332" s="267"/>
      <c r="ES2332" s="267"/>
      <c r="ET2332" s="267"/>
      <c r="EU2332" s="267"/>
      <c r="EV2332" s="267"/>
      <c r="EW2332" s="267"/>
      <c r="EX2332" s="267"/>
      <c r="EY2332" s="267"/>
      <c r="EZ2332" s="267"/>
      <c r="FA2332" s="267"/>
      <c r="FB2332" s="267"/>
      <c r="FC2332" s="267"/>
      <c r="FD2332" s="267"/>
      <c r="FE2332" s="267"/>
      <c r="FF2332" s="267"/>
      <c r="FG2332" s="267"/>
      <c r="FH2332" s="267"/>
      <c r="FI2332" s="267"/>
      <c r="FJ2332" s="267"/>
      <c r="FK2332" s="267"/>
      <c r="FL2332" s="267"/>
      <c r="FM2332" s="267"/>
      <c r="FN2332" s="267"/>
      <c r="FO2332" s="267"/>
      <c r="FP2332" s="267"/>
      <c r="FQ2332" s="267"/>
      <c r="FR2332" s="267"/>
      <c r="FS2332" s="267"/>
      <c r="FT2332" s="267"/>
      <c r="FU2332" s="267"/>
      <c r="FV2332" s="267"/>
      <c r="FW2332" s="267"/>
      <c r="FX2332" s="267"/>
      <c r="FY2332" s="267"/>
      <c r="FZ2332" s="267"/>
      <c r="GA2332" s="267"/>
      <c r="GB2332" s="267"/>
      <c r="GC2332" s="267"/>
      <c r="GD2332" s="267"/>
      <c r="GE2332" s="267"/>
      <c r="GF2332" s="267"/>
      <c r="GG2332" s="267"/>
      <c r="GH2332" s="267"/>
      <c r="GI2332" s="267"/>
      <c r="GJ2332" s="267"/>
      <c r="GK2332" s="267"/>
      <c r="GL2332" s="267"/>
      <c r="GM2332" s="267"/>
      <c r="GN2332" s="267"/>
      <c r="GO2332" s="267"/>
      <c r="GP2332" s="267"/>
      <c r="GQ2332" s="267"/>
      <c r="GR2332" s="267"/>
      <c r="GS2332" s="267"/>
      <c r="GT2332" s="267"/>
      <c r="GU2332" s="267"/>
      <c r="GV2332" s="267"/>
      <c r="GW2332" s="267"/>
      <c r="GX2332" s="267"/>
      <c r="GY2332" s="267"/>
      <c r="GZ2332" s="267"/>
      <c r="HA2332" s="267"/>
      <c r="HB2332" s="267"/>
      <c r="HC2332" s="267"/>
      <c r="HD2332" s="267"/>
      <c r="HE2332" s="267"/>
      <c r="HF2332" s="267"/>
      <c r="HG2332" s="267"/>
      <c r="HH2332" s="267"/>
      <c r="HI2332" s="267"/>
      <c r="HJ2332" s="267"/>
      <c r="HK2332" s="267"/>
      <c r="HL2332" s="267"/>
      <c r="HM2332" s="267"/>
      <c r="HN2332" s="267"/>
      <c r="HO2332" s="267"/>
      <c r="HP2332" s="267"/>
      <c r="HQ2332" s="267"/>
      <c r="HR2332" s="267"/>
      <c r="HS2332" s="267"/>
      <c r="HT2332" s="267"/>
      <c r="HU2332" s="267"/>
      <c r="HV2332" s="267"/>
      <c r="HW2332" s="267"/>
      <c r="HX2332" s="267"/>
      <c r="HY2332" s="267"/>
      <c r="HZ2332" s="267"/>
      <c r="IA2332" s="267"/>
      <c r="IB2332" s="267"/>
      <c r="IC2332" s="267"/>
      <c r="ID2332" s="267"/>
      <c r="IE2332" s="267"/>
      <c r="IF2332" s="267"/>
      <c r="IG2332" s="267"/>
      <c r="IH2332" s="267"/>
      <c r="II2332" s="267"/>
      <c r="IJ2332" s="267"/>
      <c r="IK2332" s="267"/>
      <c r="IL2332" s="267"/>
      <c r="IM2332" s="267"/>
      <c r="IN2332" s="267"/>
      <c r="IO2332" s="267"/>
      <c r="IP2332" s="267"/>
      <c r="IQ2332" s="267"/>
      <c r="IR2332" s="267"/>
      <c r="IS2332" s="267"/>
      <c r="IT2332" s="267"/>
      <c r="IU2332" s="267"/>
    </row>
    <row r="2333" spans="1:255" s="268" customFormat="1" ht="12.75">
      <c r="A2333" s="267"/>
      <c r="B2333" s="267"/>
      <c r="C2333" s="267"/>
      <c r="D2333" s="267"/>
      <c r="E2333" s="267"/>
      <c r="F2333" s="267"/>
      <c r="G2333" s="267"/>
      <c r="H2333" s="267"/>
      <c r="I2333" s="267"/>
      <c r="J2333" s="267"/>
      <c r="K2333" s="267"/>
      <c r="L2333" s="267"/>
      <c r="M2333" s="267"/>
      <c r="N2333" s="267"/>
      <c r="O2333" s="267"/>
      <c r="P2333" s="267"/>
      <c r="Q2333" s="267"/>
      <c r="R2333" s="267"/>
      <c r="S2333" s="267"/>
      <c r="T2333" s="267"/>
      <c r="U2333" s="267"/>
      <c r="V2333" s="267"/>
      <c r="W2333" s="267"/>
      <c r="X2333" s="267"/>
      <c r="Y2333" s="267"/>
      <c r="Z2333" s="267"/>
      <c r="AA2333" s="267"/>
      <c r="AB2333" s="267"/>
      <c r="AC2333" s="267"/>
      <c r="AD2333" s="267"/>
      <c r="AE2333" s="267"/>
      <c r="AF2333" s="267"/>
      <c r="AG2333" s="267"/>
      <c r="AH2333" s="267"/>
      <c r="AI2333" s="267"/>
      <c r="AJ2333" s="267"/>
      <c r="AK2333" s="267"/>
      <c r="AL2333" s="267"/>
      <c r="AM2333" s="267"/>
      <c r="AN2333" s="267"/>
      <c r="AO2333" s="267"/>
      <c r="AP2333" s="267"/>
      <c r="AQ2333" s="267"/>
      <c r="AR2333" s="267"/>
      <c r="AS2333" s="267"/>
      <c r="AT2333" s="267"/>
      <c r="AU2333" s="267"/>
      <c r="AV2333" s="267"/>
      <c r="AW2333" s="267"/>
      <c r="AX2333" s="267"/>
      <c r="AY2333" s="267"/>
      <c r="AZ2333" s="267"/>
      <c r="BA2333" s="267"/>
      <c r="BB2333" s="267"/>
      <c r="BC2333" s="267"/>
      <c r="BD2333" s="267"/>
      <c r="BE2333" s="267"/>
      <c r="BF2333" s="267"/>
      <c r="BG2333" s="267"/>
      <c r="BH2333" s="267"/>
      <c r="BI2333" s="267"/>
      <c r="BJ2333" s="267"/>
      <c r="BK2333" s="267"/>
      <c r="BL2333" s="267"/>
      <c r="BM2333" s="267"/>
      <c r="BN2333" s="267"/>
      <c r="BO2333" s="267"/>
      <c r="BP2333" s="267"/>
      <c r="BQ2333" s="267"/>
      <c r="BR2333" s="267"/>
      <c r="BS2333" s="267"/>
      <c r="BT2333" s="267"/>
      <c r="BU2333" s="267"/>
      <c r="BV2333" s="267"/>
      <c r="BW2333" s="267"/>
      <c r="BX2333" s="267"/>
      <c r="BY2333" s="267"/>
      <c r="BZ2333" s="267"/>
      <c r="CA2333" s="267"/>
      <c r="CB2333" s="267"/>
      <c r="CC2333" s="267"/>
      <c r="CD2333" s="267"/>
      <c r="CE2333" s="267"/>
      <c r="CF2333" s="267"/>
      <c r="CG2333" s="267"/>
      <c r="CH2333" s="267"/>
      <c r="CI2333" s="267"/>
      <c r="CJ2333" s="267"/>
      <c r="CK2333" s="267"/>
      <c r="CL2333" s="267"/>
      <c r="CM2333" s="267"/>
      <c r="CN2333" s="267"/>
      <c r="CO2333" s="267"/>
      <c r="CP2333" s="267"/>
      <c r="CQ2333" s="267"/>
      <c r="CR2333" s="267"/>
      <c r="CS2333" s="267"/>
      <c r="CT2333" s="267"/>
      <c r="CU2333" s="267"/>
      <c r="CV2333" s="267"/>
      <c r="CW2333" s="267"/>
      <c r="CX2333" s="267"/>
      <c r="CY2333" s="267"/>
      <c r="CZ2333" s="267"/>
      <c r="DA2333" s="267"/>
      <c r="DB2333" s="267"/>
      <c r="DC2333" s="267"/>
      <c r="DD2333" s="267"/>
      <c r="DE2333" s="267"/>
      <c r="DF2333" s="267"/>
      <c r="DG2333" s="267"/>
      <c r="DH2333" s="267"/>
      <c r="DI2333" s="267"/>
      <c r="DJ2333" s="267"/>
      <c r="DK2333" s="267"/>
      <c r="DL2333" s="267"/>
      <c r="DM2333" s="267"/>
      <c r="DN2333" s="267"/>
      <c r="DO2333" s="267"/>
      <c r="DP2333" s="267"/>
      <c r="DQ2333" s="267"/>
      <c r="DR2333" s="267"/>
      <c r="DS2333" s="267"/>
      <c r="DT2333" s="267"/>
      <c r="DU2333" s="267"/>
      <c r="DV2333" s="267"/>
      <c r="DW2333" s="267"/>
      <c r="DX2333" s="267"/>
      <c r="DY2333" s="267"/>
      <c r="DZ2333" s="267"/>
      <c r="EA2333" s="267"/>
      <c r="EB2333" s="267"/>
      <c r="EC2333" s="267"/>
      <c r="ED2333" s="267"/>
      <c r="EE2333" s="267"/>
      <c r="EF2333" s="267"/>
      <c r="EG2333" s="267"/>
      <c r="EH2333" s="267"/>
      <c r="EI2333" s="267"/>
      <c r="EJ2333" s="267"/>
      <c r="EK2333" s="267"/>
      <c r="EL2333" s="267"/>
      <c r="EM2333" s="267"/>
      <c r="EN2333" s="267"/>
      <c r="EO2333" s="267"/>
      <c r="EP2333" s="267"/>
      <c r="EQ2333" s="267"/>
      <c r="ER2333" s="267"/>
      <c r="ES2333" s="267"/>
      <c r="ET2333" s="267"/>
      <c r="EU2333" s="267"/>
      <c r="EV2333" s="267"/>
      <c r="EW2333" s="267"/>
      <c r="EX2333" s="267"/>
      <c r="EY2333" s="267"/>
      <c r="EZ2333" s="267"/>
      <c r="FA2333" s="267"/>
      <c r="FB2333" s="267"/>
      <c r="FC2333" s="267"/>
      <c r="FD2333" s="267"/>
      <c r="FE2333" s="267"/>
      <c r="FF2333" s="267"/>
      <c r="FG2333" s="267"/>
      <c r="FH2333" s="267"/>
      <c r="FI2333" s="267"/>
      <c r="FJ2333" s="267"/>
      <c r="FK2333" s="267"/>
      <c r="FL2333" s="267"/>
      <c r="FM2333" s="267"/>
      <c r="FN2333" s="267"/>
      <c r="FO2333" s="267"/>
      <c r="FP2333" s="267"/>
      <c r="FQ2333" s="267"/>
      <c r="FR2333" s="267"/>
      <c r="FS2333" s="267"/>
      <c r="FT2333" s="267"/>
      <c r="FU2333" s="267"/>
      <c r="FV2333" s="267"/>
      <c r="FW2333" s="267"/>
      <c r="FX2333" s="267"/>
      <c r="FY2333" s="267"/>
      <c r="FZ2333" s="267"/>
      <c r="GA2333" s="267"/>
      <c r="GB2333" s="267"/>
      <c r="GC2333" s="267"/>
      <c r="GD2333" s="267"/>
      <c r="GE2333" s="267"/>
      <c r="GF2333" s="267"/>
      <c r="GG2333" s="267"/>
      <c r="GH2333" s="267"/>
      <c r="GI2333" s="267"/>
      <c r="GJ2333" s="267"/>
      <c r="GK2333" s="267"/>
      <c r="GL2333" s="267"/>
      <c r="GM2333" s="267"/>
      <c r="GN2333" s="267"/>
      <c r="GO2333" s="267"/>
      <c r="GP2333" s="267"/>
      <c r="GQ2333" s="267"/>
      <c r="GR2333" s="267"/>
      <c r="GS2333" s="267"/>
      <c r="GT2333" s="267"/>
      <c r="GU2333" s="267"/>
      <c r="GV2333" s="267"/>
      <c r="GW2333" s="267"/>
      <c r="GX2333" s="267"/>
      <c r="GY2333" s="267"/>
      <c r="GZ2333" s="267"/>
      <c r="HA2333" s="267"/>
      <c r="HB2333" s="267"/>
      <c r="HC2333" s="267"/>
      <c r="HD2333" s="267"/>
      <c r="HE2333" s="267"/>
      <c r="HF2333" s="267"/>
      <c r="HG2333" s="267"/>
      <c r="HH2333" s="267"/>
      <c r="HI2333" s="267"/>
      <c r="HJ2333" s="267"/>
      <c r="HK2333" s="267"/>
      <c r="HL2333" s="267"/>
      <c r="HM2333" s="267"/>
      <c r="HN2333" s="267"/>
      <c r="HO2333" s="267"/>
      <c r="HP2333" s="267"/>
      <c r="HQ2333" s="267"/>
      <c r="HR2333" s="267"/>
      <c r="HS2333" s="267"/>
      <c r="HT2333" s="267"/>
      <c r="HU2333" s="267"/>
      <c r="HV2333" s="267"/>
      <c r="HW2333" s="267"/>
      <c r="HX2333" s="267"/>
      <c r="HY2333" s="267"/>
      <c r="HZ2333" s="267"/>
      <c r="IA2333" s="267"/>
      <c r="IB2333" s="267"/>
      <c r="IC2333" s="267"/>
      <c r="ID2333" s="267"/>
      <c r="IE2333" s="267"/>
      <c r="IF2333" s="267"/>
      <c r="IG2333" s="267"/>
      <c r="IH2333" s="267"/>
      <c r="II2333" s="267"/>
      <c r="IJ2333" s="267"/>
      <c r="IK2333" s="267"/>
      <c r="IL2333" s="267"/>
      <c r="IM2333" s="267"/>
      <c r="IN2333" s="267"/>
      <c r="IO2333" s="267"/>
      <c r="IP2333" s="267"/>
      <c r="IQ2333" s="267"/>
      <c r="IR2333" s="267"/>
      <c r="IS2333" s="267"/>
      <c r="IT2333" s="267"/>
      <c r="IU2333" s="267"/>
    </row>
    <row r="2334" spans="1:255" s="268" customFormat="1" ht="12.75">
      <c r="A2334" s="267"/>
      <c r="B2334" s="267"/>
      <c r="C2334" s="267"/>
      <c r="D2334" s="267"/>
      <c r="E2334" s="267"/>
      <c r="F2334" s="267"/>
      <c r="G2334" s="267"/>
      <c r="H2334" s="267"/>
      <c r="I2334" s="267"/>
      <c r="J2334" s="267"/>
      <c r="K2334" s="267"/>
      <c r="L2334" s="267"/>
      <c r="M2334" s="267"/>
      <c r="N2334" s="267"/>
      <c r="O2334" s="267"/>
      <c r="P2334" s="267"/>
      <c r="Q2334" s="267"/>
      <c r="R2334" s="267"/>
      <c r="S2334" s="267"/>
      <c r="T2334" s="267"/>
      <c r="U2334" s="267"/>
      <c r="V2334" s="267"/>
      <c r="W2334" s="267"/>
      <c r="X2334" s="267"/>
      <c r="Y2334" s="267"/>
      <c r="Z2334" s="267"/>
      <c r="AA2334" s="267"/>
      <c r="AB2334" s="267"/>
      <c r="AC2334" s="267"/>
      <c r="AD2334" s="267"/>
      <c r="AE2334" s="267"/>
      <c r="AF2334" s="267"/>
      <c r="AG2334" s="267"/>
      <c r="AH2334" s="267"/>
      <c r="AI2334" s="267"/>
      <c r="AJ2334" s="267"/>
      <c r="AK2334" s="267"/>
      <c r="AL2334" s="267"/>
      <c r="AM2334" s="267"/>
      <c r="AN2334" s="267"/>
      <c r="AO2334" s="267"/>
      <c r="AP2334" s="267"/>
      <c r="AQ2334" s="267"/>
      <c r="AR2334" s="267"/>
      <c r="AS2334" s="267"/>
      <c r="AT2334" s="267"/>
      <c r="AU2334" s="267"/>
      <c r="AV2334" s="267"/>
      <c r="AW2334" s="267"/>
      <c r="AX2334" s="267"/>
      <c r="AY2334" s="267"/>
      <c r="AZ2334" s="267"/>
      <c r="BA2334" s="267"/>
      <c r="BB2334" s="267"/>
      <c r="BC2334" s="267"/>
      <c r="BD2334" s="267"/>
      <c r="BE2334" s="267"/>
      <c r="BF2334" s="267"/>
      <c r="BG2334" s="267"/>
      <c r="BH2334" s="267"/>
      <c r="BI2334" s="267"/>
      <c r="BJ2334" s="267"/>
      <c r="BK2334" s="267"/>
      <c r="BL2334" s="267"/>
      <c r="BM2334" s="267"/>
      <c r="BN2334" s="267"/>
      <c r="BO2334" s="267"/>
      <c r="BP2334" s="267"/>
      <c r="BQ2334" s="267"/>
      <c r="BR2334" s="267"/>
      <c r="BS2334" s="267"/>
      <c r="BT2334" s="267"/>
      <c r="BU2334" s="267"/>
      <c r="BV2334" s="267"/>
      <c r="BW2334" s="267"/>
      <c r="BX2334" s="267"/>
      <c r="BY2334" s="267"/>
      <c r="BZ2334" s="267"/>
      <c r="CA2334" s="267"/>
      <c r="CB2334" s="267"/>
      <c r="CC2334" s="267"/>
      <c r="CD2334" s="267"/>
      <c r="CE2334" s="267"/>
      <c r="CF2334" s="267"/>
      <c r="CG2334" s="267"/>
      <c r="CH2334" s="267"/>
      <c r="CI2334" s="267"/>
      <c r="CJ2334" s="267"/>
      <c r="CK2334" s="267"/>
      <c r="CL2334" s="267"/>
      <c r="CM2334" s="267"/>
      <c r="CN2334" s="267"/>
      <c r="CO2334" s="267"/>
      <c r="CP2334" s="267"/>
      <c r="CQ2334" s="267"/>
      <c r="CR2334" s="267"/>
      <c r="CS2334" s="267"/>
      <c r="CT2334" s="267"/>
      <c r="CU2334" s="267"/>
      <c r="CV2334" s="267"/>
      <c r="CW2334" s="267"/>
      <c r="CX2334" s="267"/>
      <c r="CY2334" s="267"/>
      <c r="CZ2334" s="267"/>
      <c r="DA2334" s="267"/>
      <c r="DB2334" s="267"/>
      <c r="DC2334" s="267"/>
      <c r="DD2334" s="267"/>
      <c r="DE2334" s="267"/>
      <c r="DF2334" s="267"/>
      <c r="DG2334" s="267"/>
      <c r="DH2334" s="267"/>
      <c r="DI2334" s="267"/>
      <c r="DJ2334" s="267"/>
      <c r="DK2334" s="267"/>
      <c r="DL2334" s="267"/>
      <c r="DM2334" s="267"/>
      <c r="DN2334" s="267"/>
      <c r="DO2334" s="267"/>
      <c r="DP2334" s="267"/>
      <c r="DQ2334" s="267"/>
      <c r="DR2334" s="267"/>
      <c r="DS2334" s="267"/>
      <c r="DT2334" s="267"/>
      <c r="DU2334" s="267"/>
      <c r="DV2334" s="267"/>
      <c r="DW2334" s="267"/>
      <c r="DX2334" s="267"/>
      <c r="DY2334" s="267"/>
      <c r="DZ2334" s="267"/>
      <c r="EA2334" s="267"/>
      <c r="EB2334" s="267"/>
      <c r="EC2334" s="267"/>
      <c r="ED2334" s="267"/>
      <c r="EE2334" s="267"/>
      <c r="EF2334" s="267"/>
      <c r="EG2334" s="267"/>
      <c r="EH2334" s="267"/>
      <c r="EI2334" s="267"/>
      <c r="EJ2334" s="267"/>
      <c r="EK2334" s="267"/>
      <c r="EL2334" s="267"/>
      <c r="EM2334" s="267"/>
      <c r="EN2334" s="267"/>
      <c r="EO2334" s="267"/>
      <c r="EP2334" s="267"/>
      <c r="EQ2334" s="267"/>
      <c r="ER2334" s="267"/>
      <c r="ES2334" s="267"/>
      <c r="ET2334" s="267"/>
      <c r="EU2334" s="267"/>
      <c r="EV2334" s="267"/>
      <c r="EW2334" s="267"/>
      <c r="EX2334" s="267"/>
      <c r="EY2334" s="267"/>
      <c r="EZ2334" s="267"/>
      <c r="FA2334" s="267"/>
      <c r="FB2334" s="267"/>
      <c r="FC2334" s="267"/>
      <c r="FD2334" s="267"/>
      <c r="FE2334" s="267"/>
      <c r="FF2334" s="267"/>
      <c r="FG2334" s="267"/>
      <c r="FH2334" s="267"/>
      <c r="FI2334" s="267"/>
      <c r="FJ2334" s="267"/>
      <c r="FK2334" s="267"/>
      <c r="FL2334" s="267"/>
      <c r="FM2334" s="267"/>
      <c r="FN2334" s="267"/>
      <c r="FO2334" s="267"/>
      <c r="FP2334" s="267"/>
      <c r="FQ2334" s="267"/>
      <c r="FR2334" s="267"/>
      <c r="FS2334" s="267"/>
      <c r="FT2334" s="267"/>
      <c r="FU2334" s="267"/>
      <c r="FV2334" s="267"/>
      <c r="FW2334" s="267"/>
      <c r="FX2334" s="267"/>
      <c r="FY2334" s="267"/>
      <c r="FZ2334" s="267"/>
      <c r="GA2334" s="267"/>
      <c r="GB2334" s="267"/>
      <c r="GC2334" s="267"/>
      <c r="GD2334" s="267"/>
      <c r="GE2334" s="267"/>
      <c r="GF2334" s="267"/>
      <c r="GG2334" s="267"/>
      <c r="GH2334" s="267"/>
      <c r="GI2334" s="267"/>
      <c r="GJ2334" s="267"/>
      <c r="GK2334" s="267"/>
      <c r="GL2334" s="267"/>
      <c r="GM2334" s="267"/>
      <c r="GN2334" s="267"/>
      <c r="GO2334" s="267"/>
      <c r="GP2334" s="267"/>
      <c r="GQ2334" s="267"/>
      <c r="GR2334" s="267"/>
      <c r="GS2334" s="267"/>
      <c r="GT2334" s="267"/>
      <c r="GU2334" s="267"/>
      <c r="GV2334" s="267"/>
      <c r="GW2334" s="267"/>
      <c r="GX2334" s="267"/>
      <c r="GY2334" s="267"/>
      <c r="GZ2334" s="267"/>
      <c r="HA2334" s="267"/>
      <c r="HB2334" s="267"/>
      <c r="HC2334" s="267"/>
      <c r="HD2334" s="267"/>
      <c r="HE2334" s="267"/>
      <c r="HF2334" s="267"/>
      <c r="HG2334" s="267"/>
      <c r="HH2334" s="267"/>
      <c r="HI2334" s="267"/>
      <c r="HJ2334" s="267"/>
      <c r="HK2334" s="267"/>
      <c r="HL2334" s="267"/>
      <c r="HM2334" s="267"/>
      <c r="HN2334" s="267"/>
      <c r="HO2334" s="267"/>
      <c r="HP2334" s="267"/>
      <c r="HQ2334" s="267"/>
      <c r="HR2334" s="267"/>
      <c r="HS2334" s="267"/>
      <c r="HT2334" s="267"/>
      <c r="HU2334" s="267"/>
      <c r="HV2334" s="267"/>
      <c r="HW2334" s="267"/>
      <c r="HX2334" s="267"/>
      <c r="HY2334" s="267"/>
      <c r="HZ2334" s="267"/>
      <c r="IA2334" s="267"/>
      <c r="IB2334" s="267"/>
      <c r="IC2334" s="267"/>
      <c r="ID2334" s="267"/>
      <c r="IE2334" s="267"/>
      <c r="IF2334" s="267"/>
      <c r="IG2334" s="267"/>
      <c r="IH2334" s="267"/>
      <c r="II2334" s="267"/>
      <c r="IJ2334" s="267"/>
      <c r="IK2334" s="267"/>
      <c r="IL2334" s="267"/>
      <c r="IM2334" s="267"/>
      <c r="IN2334" s="267"/>
      <c r="IO2334" s="267"/>
      <c r="IP2334" s="267"/>
      <c r="IQ2334" s="267"/>
      <c r="IR2334" s="267"/>
      <c r="IS2334" s="267"/>
      <c r="IT2334" s="267"/>
      <c r="IU2334" s="267"/>
    </row>
    <row r="2335" spans="1:255" s="268" customFormat="1" ht="12.75">
      <c r="A2335" s="267"/>
      <c r="B2335" s="267"/>
      <c r="C2335" s="267"/>
      <c r="D2335" s="267"/>
      <c r="E2335" s="267"/>
      <c r="F2335" s="267"/>
      <c r="G2335" s="267"/>
      <c r="H2335" s="267"/>
      <c r="I2335" s="267"/>
      <c r="J2335" s="267"/>
      <c r="K2335" s="267"/>
      <c r="L2335" s="267"/>
      <c r="M2335" s="267"/>
      <c r="N2335" s="267"/>
      <c r="O2335" s="267"/>
      <c r="P2335" s="267"/>
      <c r="Q2335" s="267"/>
      <c r="R2335" s="267"/>
      <c r="S2335" s="267"/>
      <c r="T2335" s="267"/>
      <c r="U2335" s="267"/>
      <c r="V2335" s="267"/>
      <c r="W2335" s="267"/>
      <c r="X2335" s="267"/>
      <c r="Y2335" s="267"/>
      <c r="Z2335" s="267"/>
      <c r="AA2335" s="267"/>
      <c r="AB2335" s="267"/>
      <c r="AC2335" s="267"/>
      <c r="AD2335" s="267"/>
      <c r="AE2335" s="267"/>
      <c r="AF2335" s="267"/>
      <c r="AG2335" s="267"/>
      <c r="AH2335" s="267"/>
      <c r="AI2335" s="267"/>
      <c r="AJ2335" s="267"/>
      <c r="AK2335" s="267"/>
      <c r="AL2335" s="267"/>
      <c r="AM2335" s="267"/>
      <c r="AN2335" s="267"/>
      <c r="AO2335" s="267"/>
      <c r="AP2335" s="267"/>
      <c r="AQ2335" s="267"/>
      <c r="AR2335" s="267"/>
      <c r="AS2335" s="267"/>
      <c r="AT2335" s="267"/>
      <c r="AU2335" s="267"/>
      <c r="AV2335" s="267"/>
      <c r="AW2335" s="267"/>
      <c r="AX2335" s="267"/>
      <c r="AY2335" s="267"/>
      <c r="AZ2335" s="267"/>
      <c r="BA2335" s="267"/>
      <c r="BB2335" s="267"/>
      <c r="BC2335" s="267"/>
      <c r="BD2335" s="267"/>
      <c r="BE2335" s="267"/>
      <c r="BF2335" s="267"/>
      <c r="BG2335" s="267"/>
      <c r="BH2335" s="267"/>
      <c r="BI2335" s="267"/>
      <c r="BJ2335" s="267"/>
      <c r="BK2335" s="267"/>
      <c r="BL2335" s="267"/>
      <c r="BM2335" s="267"/>
      <c r="BN2335" s="267"/>
      <c r="BO2335" s="267"/>
      <c r="BP2335" s="267"/>
      <c r="BQ2335" s="267"/>
      <c r="BR2335" s="267"/>
      <c r="BS2335" s="267"/>
      <c r="BT2335" s="267"/>
      <c r="BU2335" s="267"/>
      <c r="BV2335" s="267"/>
      <c r="BW2335" s="267"/>
      <c r="BX2335" s="267"/>
      <c r="BY2335" s="267"/>
      <c r="BZ2335" s="267"/>
      <c r="CA2335" s="267"/>
      <c r="CB2335" s="267"/>
      <c r="CC2335" s="267"/>
      <c r="CD2335" s="267"/>
      <c r="CE2335" s="267"/>
      <c r="CF2335" s="267"/>
      <c r="CG2335" s="267"/>
      <c r="CH2335" s="267"/>
      <c r="CI2335" s="267"/>
      <c r="CJ2335" s="267"/>
      <c r="CK2335" s="267"/>
      <c r="CL2335" s="267"/>
      <c r="CM2335" s="267"/>
      <c r="CN2335" s="267"/>
      <c r="CO2335" s="267"/>
      <c r="CP2335" s="267"/>
      <c r="CQ2335" s="267"/>
      <c r="CR2335" s="267"/>
      <c r="CS2335" s="267"/>
      <c r="CT2335" s="267"/>
      <c r="CU2335" s="267"/>
      <c r="CV2335" s="267"/>
      <c r="CW2335" s="267"/>
      <c r="CX2335" s="267"/>
      <c r="CY2335" s="267"/>
      <c r="CZ2335" s="267"/>
      <c r="DA2335" s="267"/>
      <c r="DB2335" s="267"/>
      <c r="DC2335" s="267"/>
      <c r="DD2335" s="267"/>
      <c r="DE2335" s="267"/>
      <c r="DF2335" s="267"/>
      <c r="DG2335" s="267"/>
      <c r="DH2335" s="267"/>
      <c r="DI2335" s="267"/>
      <c r="DJ2335" s="267"/>
      <c r="DK2335" s="267"/>
      <c r="DL2335" s="267"/>
      <c r="DM2335" s="267"/>
      <c r="DN2335" s="267"/>
      <c r="DO2335" s="267"/>
      <c r="DP2335" s="267"/>
      <c r="DQ2335" s="267"/>
      <c r="DR2335" s="267"/>
      <c r="DS2335" s="267"/>
      <c r="DT2335" s="267"/>
      <c r="DU2335" s="267"/>
      <c r="DV2335" s="267"/>
      <c r="DW2335" s="267"/>
      <c r="DX2335" s="267"/>
      <c r="DY2335" s="267"/>
      <c r="DZ2335" s="267"/>
      <c r="EA2335" s="267"/>
      <c r="EB2335" s="267"/>
      <c r="EC2335" s="267"/>
      <c r="ED2335" s="267"/>
      <c r="EE2335" s="267"/>
      <c r="EF2335" s="267"/>
      <c r="EG2335" s="267"/>
      <c r="EH2335" s="267"/>
      <c r="EI2335" s="267"/>
      <c r="EJ2335" s="267"/>
      <c r="EK2335" s="267"/>
      <c r="EL2335" s="267"/>
      <c r="EM2335" s="267"/>
      <c r="EN2335" s="267"/>
      <c r="EO2335" s="267"/>
      <c r="EP2335" s="267"/>
      <c r="EQ2335" s="267"/>
      <c r="ER2335" s="267"/>
      <c r="ES2335" s="267"/>
      <c r="ET2335" s="267"/>
      <c r="EU2335" s="267"/>
      <c r="EV2335" s="267"/>
      <c r="EW2335" s="267"/>
      <c r="EX2335" s="267"/>
      <c r="EY2335" s="267"/>
      <c r="EZ2335" s="267"/>
      <c r="FA2335" s="267"/>
      <c r="FB2335" s="267"/>
      <c r="FC2335" s="267"/>
      <c r="FD2335" s="267"/>
      <c r="FE2335" s="267"/>
      <c r="FF2335" s="267"/>
      <c r="FG2335" s="267"/>
      <c r="FH2335" s="267"/>
      <c r="FI2335" s="267"/>
      <c r="FJ2335" s="267"/>
      <c r="FK2335" s="267"/>
      <c r="FL2335" s="267"/>
      <c r="FM2335" s="267"/>
      <c r="FN2335" s="267"/>
      <c r="FO2335" s="267"/>
      <c r="FP2335" s="267"/>
      <c r="FQ2335" s="267"/>
      <c r="FR2335" s="267"/>
      <c r="FS2335" s="267"/>
      <c r="FT2335" s="267"/>
      <c r="FU2335" s="267"/>
      <c r="FV2335" s="267"/>
      <c r="FW2335" s="267"/>
      <c r="FX2335" s="267"/>
      <c r="FY2335" s="267"/>
      <c r="FZ2335" s="267"/>
      <c r="GA2335" s="267"/>
      <c r="GB2335" s="267"/>
      <c r="GC2335" s="267"/>
      <c r="GD2335" s="267"/>
      <c r="GE2335" s="267"/>
      <c r="GF2335" s="267"/>
      <c r="GG2335" s="267"/>
      <c r="GH2335" s="267"/>
      <c r="GI2335" s="267"/>
      <c r="GJ2335" s="267"/>
      <c r="GK2335" s="267"/>
      <c r="GL2335" s="267"/>
      <c r="GM2335" s="267"/>
      <c r="GN2335" s="267"/>
      <c r="GO2335" s="267"/>
      <c r="GP2335" s="267"/>
      <c r="GQ2335" s="267"/>
      <c r="GR2335" s="267"/>
      <c r="GS2335" s="267"/>
      <c r="GT2335" s="267"/>
      <c r="GU2335" s="267"/>
      <c r="GV2335" s="267"/>
      <c r="GW2335" s="267"/>
      <c r="GX2335" s="267"/>
      <c r="GY2335" s="267"/>
      <c r="GZ2335" s="267"/>
      <c r="HA2335" s="267"/>
      <c r="HB2335" s="267"/>
      <c r="HC2335" s="267"/>
      <c r="HD2335" s="267"/>
      <c r="HE2335" s="267"/>
      <c r="HF2335" s="267"/>
      <c r="HG2335" s="267"/>
      <c r="HH2335" s="267"/>
      <c r="HI2335" s="267"/>
      <c r="HJ2335" s="267"/>
      <c r="HK2335" s="267"/>
      <c r="HL2335" s="267"/>
      <c r="HM2335" s="267"/>
      <c r="HN2335" s="267"/>
      <c r="HO2335" s="267"/>
      <c r="HP2335" s="267"/>
      <c r="HQ2335" s="267"/>
      <c r="HR2335" s="267"/>
      <c r="HS2335" s="267"/>
      <c r="HT2335" s="267"/>
      <c r="HU2335" s="267"/>
      <c r="HV2335" s="267"/>
      <c r="HW2335" s="267"/>
      <c r="HX2335" s="267"/>
      <c r="HY2335" s="267"/>
      <c r="HZ2335" s="267"/>
      <c r="IA2335" s="267"/>
      <c r="IB2335" s="267"/>
      <c r="IC2335" s="267"/>
      <c r="ID2335" s="267"/>
      <c r="IE2335" s="267"/>
      <c r="IF2335" s="267"/>
      <c r="IG2335" s="267"/>
      <c r="IH2335" s="267"/>
      <c r="II2335" s="267"/>
      <c r="IJ2335" s="267"/>
      <c r="IK2335" s="267"/>
      <c r="IL2335" s="267"/>
      <c r="IM2335" s="267"/>
      <c r="IN2335" s="267"/>
      <c r="IO2335" s="267"/>
      <c r="IP2335" s="267"/>
      <c r="IQ2335" s="267"/>
      <c r="IR2335" s="267"/>
      <c r="IS2335" s="267"/>
      <c r="IT2335" s="267"/>
      <c r="IU2335" s="267"/>
    </row>
    <row r="2336" spans="1:255" s="268" customFormat="1" ht="12.75">
      <c r="A2336" s="267"/>
      <c r="B2336" s="267"/>
      <c r="C2336" s="267"/>
      <c r="D2336" s="267"/>
      <c r="E2336" s="267"/>
      <c r="F2336" s="267"/>
      <c r="G2336" s="267"/>
      <c r="H2336" s="267"/>
      <c r="I2336" s="267"/>
      <c r="J2336" s="267"/>
      <c r="K2336" s="267"/>
      <c r="L2336" s="267"/>
      <c r="M2336" s="267"/>
      <c r="N2336" s="267"/>
      <c r="O2336" s="267"/>
      <c r="P2336" s="267"/>
      <c r="Q2336" s="267"/>
      <c r="R2336" s="267"/>
      <c r="S2336" s="267"/>
      <c r="T2336" s="267"/>
      <c r="U2336" s="267"/>
      <c r="V2336" s="267"/>
      <c r="W2336" s="267"/>
      <c r="X2336" s="267"/>
      <c r="Y2336" s="267"/>
      <c r="Z2336" s="267"/>
      <c r="AA2336" s="267"/>
      <c r="AB2336" s="267"/>
      <c r="AC2336" s="267"/>
      <c r="AD2336" s="267"/>
      <c r="AE2336" s="267"/>
      <c r="AF2336" s="267"/>
      <c r="AG2336" s="267"/>
      <c r="AH2336" s="267"/>
      <c r="AI2336" s="267"/>
      <c r="AJ2336" s="267"/>
      <c r="AK2336" s="267"/>
      <c r="AL2336" s="267"/>
      <c r="AM2336" s="267"/>
      <c r="AN2336" s="267"/>
      <c r="AO2336" s="267"/>
      <c r="AP2336" s="267"/>
      <c r="AQ2336" s="267"/>
      <c r="AR2336" s="267"/>
      <c r="AS2336" s="267"/>
      <c r="AT2336" s="267"/>
      <c r="AU2336" s="267"/>
      <c r="AV2336" s="267"/>
      <c r="AW2336" s="267"/>
      <c r="AX2336" s="267"/>
      <c r="AY2336" s="267"/>
      <c r="AZ2336" s="267"/>
      <c r="BA2336" s="267"/>
      <c r="BB2336" s="267"/>
      <c r="BC2336" s="267"/>
      <c r="BD2336" s="267"/>
      <c r="BE2336" s="267"/>
      <c r="BF2336" s="267"/>
      <c r="BG2336" s="267"/>
      <c r="BH2336" s="267"/>
      <c r="BI2336" s="267"/>
      <c r="BJ2336" s="267"/>
      <c r="BK2336" s="267"/>
      <c r="BL2336" s="267"/>
      <c r="BM2336" s="267"/>
      <c r="BN2336" s="267"/>
      <c r="BO2336" s="267"/>
      <c r="BP2336" s="267"/>
      <c r="BQ2336" s="267"/>
      <c r="BR2336" s="267"/>
      <c r="BS2336" s="267"/>
      <c r="BT2336" s="267"/>
      <c r="BU2336" s="267"/>
      <c r="BV2336" s="267"/>
      <c r="BW2336" s="267"/>
      <c r="BX2336" s="267"/>
      <c r="BY2336" s="267"/>
      <c r="BZ2336" s="267"/>
      <c r="CA2336" s="267"/>
      <c r="CB2336" s="267"/>
      <c r="CC2336" s="267"/>
      <c r="CD2336" s="267"/>
      <c r="CE2336" s="267"/>
      <c r="CF2336" s="267"/>
      <c r="CG2336" s="267"/>
      <c r="CH2336" s="267"/>
      <c r="CI2336" s="267"/>
      <c r="CJ2336" s="267"/>
      <c r="CK2336" s="267"/>
      <c r="CL2336" s="267"/>
      <c r="CM2336" s="267"/>
      <c r="CN2336" s="267"/>
      <c r="CO2336" s="267"/>
      <c r="CP2336" s="267"/>
      <c r="CQ2336" s="267"/>
      <c r="CR2336" s="267"/>
      <c r="CS2336" s="267"/>
      <c r="CT2336" s="267"/>
      <c r="CU2336" s="267"/>
      <c r="CV2336" s="267"/>
      <c r="CW2336" s="267"/>
      <c r="CX2336" s="267"/>
      <c r="CY2336" s="267"/>
      <c r="CZ2336" s="267"/>
      <c r="DA2336" s="267"/>
      <c r="DB2336" s="267"/>
      <c r="DC2336" s="267"/>
      <c r="DD2336" s="267"/>
      <c r="DE2336" s="267"/>
      <c r="DF2336" s="267"/>
      <c r="DG2336" s="267"/>
      <c r="DH2336" s="267"/>
      <c r="DI2336" s="267"/>
      <c r="DJ2336" s="267"/>
      <c r="DK2336" s="267"/>
      <c r="DL2336" s="267"/>
      <c r="DM2336" s="267"/>
      <c r="DN2336" s="267"/>
      <c r="DO2336" s="267"/>
      <c r="DP2336" s="267"/>
      <c r="DQ2336" s="267"/>
      <c r="DR2336" s="267"/>
      <c r="DS2336" s="267"/>
      <c r="DT2336" s="267"/>
      <c r="DU2336" s="267"/>
      <c r="DV2336" s="267"/>
      <c r="DW2336" s="267"/>
      <c r="DX2336" s="267"/>
      <c r="DY2336" s="267"/>
      <c r="DZ2336" s="267"/>
      <c r="EA2336" s="267"/>
      <c r="EB2336" s="267"/>
      <c r="EC2336" s="267"/>
      <c r="ED2336" s="267"/>
      <c r="EE2336" s="267"/>
      <c r="EF2336" s="267"/>
      <c r="EG2336" s="267"/>
      <c r="EH2336" s="267"/>
      <c r="EI2336" s="267"/>
      <c r="EJ2336" s="267"/>
      <c r="EK2336" s="267"/>
      <c r="EL2336" s="267"/>
      <c r="EM2336" s="267"/>
      <c r="EN2336" s="267"/>
      <c r="EO2336" s="267"/>
      <c r="EP2336" s="267"/>
      <c r="EQ2336" s="267"/>
      <c r="ER2336" s="267"/>
      <c r="ES2336" s="267"/>
      <c r="ET2336" s="267"/>
      <c r="EU2336" s="267"/>
      <c r="EV2336" s="267"/>
      <c r="EW2336" s="267"/>
      <c r="EX2336" s="267"/>
      <c r="EY2336" s="267"/>
      <c r="EZ2336" s="267"/>
      <c r="FA2336" s="267"/>
      <c r="FB2336" s="267"/>
      <c r="FC2336" s="267"/>
      <c r="FD2336" s="267"/>
      <c r="FE2336" s="267"/>
      <c r="FF2336" s="267"/>
      <c r="FG2336" s="267"/>
      <c r="FH2336" s="267"/>
      <c r="FI2336" s="267"/>
      <c r="FJ2336" s="267"/>
      <c r="FK2336" s="267"/>
      <c r="FL2336" s="267"/>
      <c r="FM2336" s="267"/>
      <c r="FN2336" s="267"/>
      <c r="FO2336" s="267"/>
      <c r="FP2336" s="267"/>
      <c r="FQ2336" s="267"/>
      <c r="FR2336" s="267"/>
      <c r="FS2336" s="267"/>
      <c r="FT2336" s="267"/>
      <c r="FU2336" s="267"/>
      <c r="FV2336" s="267"/>
      <c r="FW2336" s="267"/>
      <c r="FX2336" s="267"/>
      <c r="FY2336" s="267"/>
      <c r="FZ2336" s="267"/>
      <c r="GA2336" s="267"/>
      <c r="GB2336" s="267"/>
      <c r="GC2336" s="267"/>
      <c r="GD2336" s="267"/>
      <c r="GE2336" s="267"/>
      <c r="GF2336" s="267"/>
      <c r="GG2336" s="267"/>
      <c r="GH2336" s="267"/>
      <c r="GI2336" s="267"/>
      <c r="GJ2336" s="267"/>
      <c r="GK2336" s="267"/>
      <c r="GL2336" s="267"/>
      <c r="GM2336" s="267"/>
      <c r="GN2336" s="267"/>
      <c r="GO2336" s="267"/>
      <c r="GP2336" s="267"/>
      <c r="GQ2336" s="267"/>
      <c r="GR2336" s="267"/>
      <c r="GS2336" s="267"/>
      <c r="GT2336" s="267"/>
      <c r="GU2336" s="267"/>
      <c r="GV2336" s="267"/>
      <c r="GW2336" s="267"/>
      <c r="GX2336" s="267"/>
      <c r="GY2336" s="267"/>
      <c r="GZ2336" s="267"/>
      <c r="HA2336" s="267"/>
      <c r="HB2336" s="267"/>
      <c r="HC2336" s="267"/>
      <c r="HD2336" s="267"/>
      <c r="HE2336" s="267"/>
      <c r="HF2336" s="267"/>
      <c r="HG2336" s="267"/>
      <c r="HH2336" s="267"/>
      <c r="HI2336" s="267"/>
      <c r="HJ2336" s="267"/>
      <c r="HK2336" s="267"/>
      <c r="HL2336" s="267"/>
      <c r="HM2336" s="267"/>
      <c r="HN2336" s="267"/>
      <c r="HO2336" s="267"/>
      <c r="HP2336" s="267"/>
      <c r="HQ2336" s="267"/>
      <c r="HR2336" s="267"/>
      <c r="HS2336" s="267"/>
      <c r="HT2336" s="267"/>
      <c r="HU2336" s="267"/>
      <c r="HV2336" s="267"/>
      <c r="HW2336" s="267"/>
      <c r="HX2336" s="267"/>
      <c r="HY2336" s="267"/>
      <c r="HZ2336" s="267"/>
      <c r="IA2336" s="267"/>
      <c r="IB2336" s="267"/>
      <c r="IC2336" s="267"/>
      <c r="ID2336" s="267"/>
      <c r="IE2336" s="267"/>
      <c r="IF2336" s="267"/>
      <c r="IG2336" s="267"/>
      <c r="IH2336" s="267"/>
      <c r="II2336" s="267"/>
      <c r="IJ2336" s="267"/>
      <c r="IK2336" s="267"/>
      <c r="IL2336" s="267"/>
      <c r="IM2336" s="267"/>
      <c r="IN2336" s="267"/>
      <c r="IO2336" s="267"/>
      <c r="IP2336" s="267"/>
      <c r="IQ2336" s="267"/>
      <c r="IR2336" s="267"/>
      <c r="IS2336" s="267"/>
      <c r="IT2336" s="267"/>
      <c r="IU2336" s="267"/>
    </row>
    <row r="2337" spans="1:255" s="268" customFormat="1" ht="12.75">
      <c r="A2337" s="267"/>
      <c r="B2337" s="267"/>
      <c r="C2337" s="267"/>
      <c r="D2337" s="267"/>
      <c r="E2337" s="267"/>
      <c r="F2337" s="267"/>
      <c r="G2337" s="267"/>
      <c r="H2337" s="267"/>
      <c r="I2337" s="267"/>
      <c r="J2337" s="267"/>
      <c r="K2337" s="267"/>
      <c r="L2337" s="267"/>
      <c r="M2337" s="267"/>
      <c r="N2337" s="267"/>
      <c r="O2337" s="267"/>
      <c r="P2337" s="267"/>
      <c r="Q2337" s="267"/>
      <c r="R2337" s="267"/>
      <c r="S2337" s="267"/>
      <c r="T2337" s="267"/>
      <c r="U2337" s="267"/>
      <c r="V2337" s="267"/>
      <c r="W2337" s="267"/>
      <c r="X2337" s="267"/>
      <c r="Y2337" s="267"/>
      <c r="Z2337" s="267"/>
      <c r="AA2337" s="267"/>
      <c r="AB2337" s="267"/>
      <c r="AC2337" s="267"/>
      <c r="AD2337" s="267"/>
      <c r="AE2337" s="267"/>
      <c r="AF2337" s="267"/>
      <c r="AG2337" s="267"/>
      <c r="AH2337" s="267"/>
      <c r="AI2337" s="267"/>
      <c r="AJ2337" s="267"/>
      <c r="AK2337" s="267"/>
      <c r="AL2337" s="267"/>
      <c r="AM2337" s="267"/>
      <c r="AN2337" s="267"/>
      <c r="AO2337" s="267"/>
      <c r="AP2337" s="267"/>
      <c r="AQ2337" s="267"/>
      <c r="AR2337" s="267"/>
      <c r="AS2337" s="267"/>
      <c r="AT2337" s="267"/>
      <c r="AU2337" s="267"/>
      <c r="AV2337" s="267"/>
      <c r="AW2337" s="267"/>
      <c r="AX2337" s="267"/>
      <c r="AY2337" s="267"/>
      <c r="AZ2337" s="267"/>
      <c r="BA2337" s="267"/>
      <c r="BB2337" s="267"/>
      <c r="BC2337" s="267"/>
      <c r="BD2337" s="267"/>
      <c r="BE2337" s="267"/>
      <c r="BF2337" s="267"/>
      <c r="BG2337" s="267"/>
      <c r="BH2337" s="267"/>
      <c r="BI2337" s="267"/>
      <c r="BJ2337" s="267"/>
      <c r="BK2337" s="267"/>
      <c r="BL2337" s="267"/>
      <c r="BM2337" s="267"/>
      <c r="BN2337" s="267"/>
      <c r="BO2337" s="267"/>
      <c r="BP2337" s="267"/>
      <c r="BQ2337" s="267"/>
      <c r="BR2337" s="267"/>
      <c r="BS2337" s="267"/>
      <c r="BT2337" s="267"/>
      <c r="BU2337" s="267"/>
      <c r="BV2337" s="267"/>
      <c r="BW2337" s="267"/>
      <c r="BX2337" s="267"/>
      <c r="BY2337" s="267"/>
      <c r="BZ2337" s="267"/>
      <c r="CA2337" s="267"/>
      <c r="CB2337" s="267"/>
      <c r="CC2337" s="267"/>
      <c r="CD2337" s="267"/>
      <c r="CE2337" s="267"/>
      <c r="CF2337" s="267"/>
      <c r="CG2337" s="267"/>
      <c r="CH2337" s="267"/>
      <c r="CI2337" s="267"/>
      <c r="CJ2337" s="267"/>
      <c r="CK2337" s="267"/>
      <c r="CL2337" s="267"/>
      <c r="CM2337" s="267"/>
      <c r="CN2337" s="267"/>
      <c r="CO2337" s="267"/>
      <c r="CP2337" s="267"/>
      <c r="CQ2337" s="267"/>
      <c r="CR2337" s="267"/>
      <c r="CS2337" s="267"/>
      <c r="CT2337" s="267"/>
      <c r="CU2337" s="267"/>
      <c r="CV2337" s="267"/>
      <c r="CW2337" s="267"/>
      <c r="CX2337" s="267"/>
      <c r="CY2337" s="267"/>
      <c r="CZ2337" s="267"/>
      <c r="DA2337" s="267"/>
      <c r="DB2337" s="267"/>
      <c r="DC2337" s="267"/>
      <c r="DD2337" s="267"/>
      <c r="DE2337" s="267"/>
      <c r="DF2337" s="267"/>
      <c r="DG2337" s="267"/>
      <c r="DH2337" s="267"/>
      <c r="DI2337" s="267"/>
      <c r="DJ2337" s="267"/>
      <c r="DK2337" s="267"/>
      <c r="DL2337" s="267"/>
      <c r="DM2337" s="267"/>
      <c r="DN2337" s="267"/>
      <c r="DO2337" s="267"/>
      <c r="DP2337" s="267"/>
      <c r="DQ2337" s="267"/>
      <c r="DR2337" s="267"/>
      <c r="DS2337" s="267"/>
      <c r="DT2337" s="267"/>
      <c r="DU2337" s="267"/>
      <c r="DV2337" s="267"/>
      <c r="DW2337" s="267"/>
      <c r="DX2337" s="267"/>
      <c r="DY2337" s="267"/>
      <c r="DZ2337" s="267"/>
      <c r="EA2337" s="267"/>
      <c r="EB2337" s="267"/>
      <c r="EC2337" s="267"/>
      <c r="ED2337" s="267"/>
      <c r="EE2337" s="267"/>
      <c r="EF2337" s="267"/>
      <c r="EG2337" s="267"/>
      <c r="EH2337" s="267"/>
      <c r="EI2337" s="267"/>
      <c r="EJ2337" s="267"/>
      <c r="EK2337" s="267"/>
      <c r="EL2337" s="267"/>
      <c r="EM2337" s="267"/>
      <c r="EN2337" s="267"/>
      <c r="EO2337" s="267"/>
      <c r="EP2337" s="267"/>
      <c r="EQ2337" s="267"/>
      <c r="ER2337" s="267"/>
      <c r="ES2337" s="267"/>
      <c r="ET2337" s="267"/>
      <c r="EU2337" s="267"/>
      <c r="EV2337" s="267"/>
      <c r="EW2337" s="267"/>
      <c r="EX2337" s="267"/>
      <c r="EY2337" s="267"/>
      <c r="EZ2337" s="267"/>
      <c r="FA2337" s="267"/>
      <c r="FB2337" s="267"/>
      <c r="FC2337" s="267"/>
      <c r="FD2337" s="267"/>
      <c r="FE2337" s="267"/>
      <c r="FF2337" s="267"/>
      <c r="FG2337" s="267"/>
      <c r="FH2337" s="267"/>
      <c r="FI2337" s="267"/>
      <c r="FJ2337" s="267"/>
      <c r="FK2337" s="267"/>
      <c r="FL2337" s="267"/>
      <c r="FM2337" s="267"/>
      <c r="FN2337" s="267"/>
      <c r="FO2337" s="267"/>
      <c r="FP2337" s="267"/>
      <c r="FQ2337" s="267"/>
      <c r="FR2337" s="267"/>
      <c r="FS2337" s="267"/>
      <c r="FT2337" s="267"/>
      <c r="FU2337" s="267"/>
      <c r="FV2337" s="267"/>
      <c r="FW2337" s="267"/>
      <c r="FX2337" s="267"/>
      <c r="FY2337" s="267"/>
      <c r="FZ2337" s="267"/>
      <c r="GA2337" s="267"/>
      <c r="GB2337" s="267"/>
      <c r="GC2337" s="267"/>
      <c r="GD2337" s="267"/>
      <c r="GE2337" s="267"/>
      <c r="GF2337" s="267"/>
      <c r="GG2337" s="267"/>
      <c r="GH2337" s="267"/>
      <c r="GI2337" s="267"/>
      <c r="GJ2337" s="267"/>
      <c r="GK2337" s="267"/>
      <c r="GL2337" s="267"/>
      <c r="GM2337" s="267"/>
      <c r="GN2337" s="267"/>
      <c r="GO2337" s="267"/>
      <c r="GP2337" s="267"/>
      <c r="GQ2337" s="267"/>
      <c r="GR2337" s="267"/>
      <c r="GS2337" s="267"/>
      <c r="GT2337" s="267"/>
      <c r="GU2337" s="267"/>
      <c r="GV2337" s="267"/>
      <c r="GW2337" s="267"/>
      <c r="GX2337" s="267"/>
      <c r="GY2337" s="267"/>
      <c r="GZ2337" s="267"/>
      <c r="HA2337" s="267"/>
      <c r="HB2337" s="267"/>
      <c r="HC2337" s="267"/>
      <c r="HD2337" s="267"/>
      <c r="HE2337" s="267"/>
      <c r="HF2337" s="267"/>
      <c r="HG2337" s="267"/>
      <c r="HH2337" s="267"/>
      <c r="HI2337" s="267"/>
      <c r="HJ2337" s="267"/>
      <c r="HK2337" s="267"/>
      <c r="HL2337" s="267"/>
      <c r="HM2337" s="267"/>
      <c r="HN2337" s="267"/>
      <c r="HO2337" s="267"/>
      <c r="HP2337" s="267"/>
      <c r="HQ2337" s="267"/>
      <c r="HR2337" s="267"/>
      <c r="HS2337" s="267"/>
      <c r="HT2337" s="267"/>
      <c r="HU2337" s="267"/>
      <c r="HV2337" s="267"/>
      <c r="HW2337" s="267"/>
      <c r="HX2337" s="267"/>
      <c r="HY2337" s="267"/>
      <c r="HZ2337" s="267"/>
      <c r="IA2337" s="267"/>
      <c r="IB2337" s="267"/>
      <c r="IC2337" s="267"/>
      <c r="ID2337" s="267"/>
      <c r="IE2337" s="267"/>
      <c r="IF2337" s="267"/>
      <c r="IG2337" s="267"/>
      <c r="IH2337" s="267"/>
      <c r="II2337" s="267"/>
      <c r="IJ2337" s="267"/>
      <c r="IK2337" s="267"/>
      <c r="IL2337" s="267"/>
      <c r="IM2337" s="267"/>
      <c r="IN2337" s="267"/>
      <c r="IO2337" s="267"/>
      <c r="IP2337" s="267"/>
      <c r="IQ2337" s="267"/>
      <c r="IR2337" s="267"/>
      <c r="IS2337" s="267"/>
      <c r="IT2337" s="267"/>
      <c r="IU2337" s="267"/>
    </row>
    <row r="2338" spans="1:255" s="268" customFormat="1" ht="12.75">
      <c r="A2338" s="267"/>
      <c r="B2338" s="267"/>
      <c r="C2338" s="267"/>
      <c r="D2338" s="267"/>
      <c r="E2338" s="267"/>
      <c r="F2338" s="267"/>
      <c r="G2338" s="267"/>
      <c r="H2338" s="267"/>
      <c r="I2338" s="267"/>
      <c r="J2338" s="267"/>
      <c r="K2338" s="267"/>
      <c r="L2338" s="267"/>
      <c r="M2338" s="267"/>
      <c r="N2338" s="267"/>
      <c r="O2338" s="267"/>
      <c r="P2338" s="267"/>
      <c r="Q2338" s="267"/>
      <c r="R2338" s="267"/>
      <c r="S2338" s="267"/>
      <c r="T2338" s="267"/>
      <c r="U2338" s="267"/>
      <c r="V2338" s="267"/>
      <c r="W2338" s="267"/>
      <c r="X2338" s="267"/>
      <c r="Y2338" s="267"/>
      <c r="Z2338" s="267"/>
      <c r="AA2338" s="267"/>
      <c r="AB2338" s="267"/>
      <c r="AC2338" s="267"/>
      <c r="AD2338" s="267"/>
      <c r="AE2338" s="267"/>
      <c r="AF2338" s="267"/>
      <c r="AG2338" s="267"/>
      <c r="AH2338" s="267"/>
      <c r="AI2338" s="267"/>
      <c r="AJ2338" s="267"/>
      <c r="AK2338" s="267"/>
      <c r="AL2338" s="267"/>
      <c r="AM2338" s="267"/>
      <c r="AN2338" s="267"/>
      <c r="AO2338" s="267"/>
      <c r="AP2338" s="267"/>
      <c r="AQ2338" s="267"/>
      <c r="AR2338" s="267"/>
      <c r="AS2338" s="267"/>
      <c r="AT2338" s="267"/>
      <c r="AU2338" s="267"/>
      <c r="AV2338" s="267"/>
      <c r="AW2338" s="267"/>
      <c r="AX2338" s="267"/>
      <c r="AY2338" s="267"/>
      <c r="AZ2338" s="267"/>
      <c r="BA2338" s="267"/>
      <c r="BB2338" s="267"/>
      <c r="BC2338" s="267"/>
      <c r="BD2338" s="267"/>
      <c r="BE2338" s="267"/>
      <c r="BF2338" s="267"/>
      <c r="BG2338" s="267"/>
      <c r="BH2338" s="267"/>
      <c r="BI2338" s="267"/>
      <c r="BJ2338" s="267"/>
      <c r="BK2338" s="267"/>
      <c r="BL2338" s="267"/>
      <c r="BM2338" s="267"/>
      <c r="BN2338" s="267"/>
      <c r="BO2338" s="267"/>
      <c r="BP2338" s="267"/>
      <c r="BQ2338" s="267"/>
      <c r="BR2338" s="267"/>
      <c r="BS2338" s="267"/>
      <c r="BT2338" s="267"/>
      <c r="BU2338" s="267"/>
      <c r="BV2338" s="267"/>
      <c r="BW2338" s="267"/>
      <c r="BX2338" s="267"/>
      <c r="BY2338" s="267"/>
      <c r="BZ2338" s="267"/>
      <c r="CA2338" s="267"/>
      <c r="CB2338" s="267"/>
      <c r="CC2338" s="267"/>
      <c r="CD2338" s="267"/>
      <c r="CE2338" s="267"/>
      <c r="CF2338" s="267"/>
      <c r="CG2338" s="267"/>
      <c r="CH2338" s="267"/>
      <c r="CI2338" s="267"/>
      <c r="CJ2338" s="267"/>
      <c r="CK2338" s="267"/>
      <c r="CL2338" s="267"/>
      <c r="CM2338" s="267"/>
      <c r="CN2338" s="267"/>
      <c r="CO2338" s="267"/>
      <c r="CP2338" s="267"/>
      <c r="CQ2338" s="267"/>
      <c r="CR2338" s="267"/>
      <c r="CS2338" s="267"/>
      <c r="CT2338" s="267"/>
      <c r="CU2338" s="267"/>
      <c r="CV2338" s="267"/>
      <c r="CW2338" s="267"/>
      <c r="CX2338" s="267"/>
      <c r="CY2338" s="267"/>
      <c r="CZ2338" s="267"/>
      <c r="DA2338" s="267"/>
      <c r="DB2338" s="267"/>
      <c r="DC2338" s="267"/>
      <c r="DD2338" s="267"/>
      <c r="DE2338" s="267"/>
      <c r="DF2338" s="267"/>
      <c r="DG2338" s="267"/>
      <c r="DH2338" s="267"/>
      <c r="DI2338" s="267"/>
      <c r="DJ2338" s="267"/>
      <c r="DK2338" s="267"/>
      <c r="DL2338" s="267"/>
      <c r="DM2338" s="267"/>
      <c r="DN2338" s="267"/>
      <c r="DO2338" s="267"/>
      <c r="DP2338" s="267"/>
      <c r="DQ2338" s="267"/>
      <c r="DR2338" s="267"/>
      <c r="DS2338" s="267"/>
      <c r="DT2338" s="267"/>
      <c r="DU2338" s="267"/>
      <c r="DV2338" s="267"/>
      <c r="DW2338" s="267"/>
      <c r="DX2338" s="267"/>
      <c r="DY2338" s="267"/>
      <c r="DZ2338" s="267"/>
      <c r="EA2338" s="267"/>
      <c r="EB2338" s="267"/>
      <c r="EC2338" s="267"/>
      <c r="ED2338" s="267"/>
      <c r="EE2338" s="267"/>
      <c r="EF2338" s="267"/>
      <c r="EG2338" s="267"/>
      <c r="EH2338" s="267"/>
      <c r="EI2338" s="267"/>
      <c r="EJ2338" s="267"/>
      <c r="EK2338" s="267"/>
      <c r="EL2338" s="267"/>
      <c r="EM2338" s="267"/>
      <c r="EN2338" s="267"/>
      <c r="EO2338" s="267"/>
      <c r="EP2338" s="267"/>
      <c r="EQ2338" s="267"/>
      <c r="ER2338" s="267"/>
      <c r="ES2338" s="267"/>
      <c r="ET2338" s="267"/>
      <c r="EU2338" s="267"/>
      <c r="EV2338" s="267"/>
      <c r="EW2338" s="267"/>
      <c r="EX2338" s="267"/>
      <c r="EY2338" s="267"/>
      <c r="EZ2338" s="267"/>
      <c r="FA2338" s="267"/>
      <c r="FB2338" s="267"/>
      <c r="FC2338" s="267"/>
      <c r="FD2338" s="267"/>
      <c r="FE2338" s="267"/>
      <c r="FF2338" s="267"/>
      <c r="FG2338" s="267"/>
      <c r="FH2338" s="267"/>
      <c r="FI2338" s="267"/>
      <c r="FJ2338" s="267"/>
      <c r="FK2338" s="267"/>
      <c r="FL2338" s="267"/>
      <c r="FM2338" s="267"/>
      <c r="FN2338" s="267"/>
      <c r="FO2338" s="267"/>
      <c r="FP2338" s="267"/>
      <c r="FQ2338" s="267"/>
      <c r="FR2338" s="267"/>
      <c r="FS2338" s="267"/>
      <c r="FT2338" s="267"/>
      <c r="FU2338" s="267"/>
      <c r="FV2338" s="267"/>
      <c r="FW2338" s="267"/>
      <c r="FX2338" s="267"/>
      <c r="FY2338" s="267"/>
      <c r="FZ2338" s="267"/>
      <c r="GA2338" s="267"/>
      <c r="GB2338" s="267"/>
      <c r="GC2338" s="267"/>
      <c r="GD2338" s="267"/>
      <c r="GE2338" s="267"/>
      <c r="GF2338" s="267"/>
      <c r="GG2338" s="267"/>
      <c r="GH2338" s="267"/>
      <c r="GI2338" s="267"/>
      <c r="GJ2338" s="267"/>
      <c r="GK2338" s="267"/>
      <c r="GL2338" s="267"/>
      <c r="GM2338" s="267"/>
      <c r="GN2338" s="267"/>
      <c r="GO2338" s="267"/>
      <c r="GP2338" s="267"/>
      <c r="GQ2338" s="267"/>
      <c r="GR2338" s="267"/>
      <c r="GS2338" s="267"/>
      <c r="GT2338" s="267"/>
      <c r="GU2338" s="267"/>
      <c r="GV2338" s="267"/>
      <c r="GW2338" s="267"/>
      <c r="GX2338" s="267"/>
      <c r="GY2338" s="267"/>
      <c r="GZ2338" s="267"/>
      <c r="HA2338" s="267"/>
      <c r="HB2338" s="267"/>
      <c r="HC2338" s="267"/>
      <c r="HD2338" s="267"/>
      <c r="HE2338" s="267"/>
      <c r="HF2338" s="267"/>
      <c r="HG2338" s="267"/>
      <c r="HH2338" s="267"/>
      <c r="HI2338" s="267"/>
      <c r="HJ2338" s="267"/>
      <c r="HK2338" s="267"/>
      <c r="HL2338" s="267"/>
      <c r="HM2338" s="267"/>
      <c r="HN2338" s="267"/>
      <c r="HO2338" s="267"/>
      <c r="HP2338" s="267"/>
      <c r="HQ2338" s="267"/>
      <c r="HR2338" s="267"/>
      <c r="HS2338" s="267"/>
      <c r="HT2338" s="267"/>
      <c r="HU2338" s="267"/>
      <c r="HV2338" s="267"/>
      <c r="HW2338" s="267"/>
      <c r="HX2338" s="267"/>
      <c r="HY2338" s="267"/>
      <c r="HZ2338" s="267"/>
      <c r="IA2338" s="267"/>
      <c r="IB2338" s="267"/>
      <c r="IC2338" s="267"/>
      <c r="ID2338" s="267"/>
      <c r="IE2338" s="267"/>
      <c r="IF2338" s="267"/>
      <c r="IG2338" s="267"/>
      <c r="IH2338" s="267"/>
      <c r="II2338" s="267"/>
      <c r="IJ2338" s="267"/>
      <c r="IK2338" s="267"/>
      <c r="IL2338" s="267"/>
      <c r="IM2338" s="267"/>
      <c r="IN2338" s="267"/>
      <c r="IO2338" s="267"/>
      <c r="IP2338" s="267"/>
      <c r="IQ2338" s="267"/>
      <c r="IR2338" s="267"/>
      <c r="IS2338" s="267"/>
      <c r="IT2338" s="267"/>
      <c r="IU2338" s="267"/>
    </row>
    <row r="2339" spans="1:255" s="268" customFormat="1" ht="12.75">
      <c r="A2339" s="267"/>
      <c r="B2339" s="267"/>
      <c r="C2339" s="267"/>
      <c r="D2339" s="267"/>
      <c r="E2339" s="267"/>
      <c r="F2339" s="267"/>
      <c r="G2339" s="267"/>
      <c r="H2339" s="267"/>
      <c r="I2339" s="267"/>
      <c r="J2339" s="267"/>
      <c r="K2339" s="267"/>
      <c r="L2339" s="267"/>
      <c r="M2339" s="267"/>
      <c r="N2339" s="267"/>
      <c r="O2339" s="267"/>
      <c r="P2339" s="267"/>
      <c r="Q2339" s="267"/>
      <c r="R2339" s="267"/>
      <c r="S2339" s="267"/>
      <c r="T2339" s="267"/>
      <c r="U2339" s="267"/>
      <c r="V2339" s="267"/>
      <c r="W2339" s="267"/>
      <c r="X2339" s="267"/>
      <c r="Y2339" s="267"/>
      <c r="Z2339" s="267"/>
      <c r="AA2339" s="267"/>
      <c r="AB2339" s="267"/>
      <c r="AC2339" s="267"/>
      <c r="AD2339" s="267"/>
      <c r="AE2339" s="267"/>
      <c r="AF2339" s="267"/>
      <c r="AG2339" s="267"/>
      <c r="AH2339" s="267"/>
      <c r="AI2339" s="267"/>
      <c r="AJ2339" s="267"/>
      <c r="AK2339" s="267"/>
      <c r="AL2339" s="267"/>
      <c r="AM2339" s="267"/>
      <c r="AN2339" s="267"/>
      <c r="AO2339" s="267"/>
      <c r="AP2339" s="267"/>
      <c r="AQ2339" s="267"/>
      <c r="AR2339" s="267"/>
      <c r="AS2339" s="267"/>
      <c r="AT2339" s="267"/>
      <c r="AU2339" s="267"/>
      <c r="AV2339" s="267"/>
      <c r="AW2339" s="267"/>
      <c r="AX2339" s="267"/>
      <c r="AY2339" s="267"/>
      <c r="AZ2339" s="267"/>
      <c r="BA2339" s="267"/>
      <c r="BB2339" s="267"/>
      <c r="BC2339" s="267"/>
      <c r="BD2339" s="267"/>
      <c r="BE2339" s="267"/>
      <c r="BF2339" s="267"/>
      <c r="BG2339" s="267"/>
      <c r="BH2339" s="267"/>
      <c r="BI2339" s="267"/>
      <c r="BJ2339" s="267"/>
      <c r="BK2339" s="267"/>
      <c r="BL2339" s="267"/>
      <c r="BM2339" s="267"/>
      <c r="BN2339" s="267"/>
      <c r="BO2339" s="267"/>
      <c r="BP2339" s="267"/>
      <c r="BQ2339" s="267"/>
      <c r="BR2339" s="267"/>
      <c r="BS2339" s="267"/>
      <c r="BT2339" s="267"/>
      <c r="BU2339" s="267"/>
      <c r="BV2339" s="267"/>
      <c r="BW2339" s="267"/>
      <c r="BX2339" s="267"/>
      <c r="BY2339" s="267"/>
      <c r="BZ2339" s="267"/>
      <c r="CA2339" s="267"/>
      <c r="CB2339" s="267"/>
      <c r="CC2339" s="267"/>
      <c r="CD2339" s="267"/>
      <c r="CE2339" s="267"/>
      <c r="CF2339" s="267"/>
      <c r="CG2339" s="267"/>
      <c r="CH2339" s="267"/>
      <c r="CI2339" s="267"/>
      <c r="CJ2339" s="267"/>
      <c r="CK2339" s="267"/>
      <c r="CL2339" s="267"/>
      <c r="CM2339" s="267"/>
      <c r="CN2339" s="267"/>
      <c r="CO2339" s="267"/>
      <c r="CP2339" s="267"/>
      <c r="CQ2339" s="267"/>
      <c r="CR2339" s="267"/>
      <c r="CS2339" s="267"/>
      <c r="CT2339" s="267"/>
      <c r="CU2339" s="267"/>
      <c r="CV2339" s="267"/>
      <c r="CW2339" s="267"/>
      <c r="CX2339" s="267"/>
      <c r="CY2339" s="267"/>
      <c r="CZ2339" s="267"/>
      <c r="DA2339" s="267"/>
      <c r="DB2339" s="267"/>
      <c r="DC2339" s="267"/>
      <c r="DD2339" s="267"/>
      <c r="DE2339" s="267"/>
      <c r="DF2339" s="267"/>
      <c r="DG2339" s="267"/>
      <c r="DH2339" s="267"/>
      <c r="DI2339" s="267"/>
      <c r="DJ2339" s="267"/>
      <c r="DK2339" s="267"/>
      <c r="DL2339" s="267"/>
      <c r="DM2339" s="267"/>
      <c r="DN2339" s="267"/>
      <c r="DO2339" s="267"/>
      <c r="DP2339" s="267"/>
      <c r="DQ2339" s="267"/>
      <c r="DR2339" s="267"/>
      <c r="DS2339" s="267"/>
      <c r="DT2339" s="267"/>
      <c r="DU2339" s="267"/>
      <c r="DV2339" s="267"/>
      <c r="DW2339" s="267"/>
      <c r="DX2339" s="267"/>
      <c r="DY2339" s="267"/>
      <c r="DZ2339" s="267"/>
      <c r="EA2339" s="267"/>
      <c r="EB2339" s="267"/>
      <c r="EC2339" s="267"/>
      <c r="ED2339" s="267"/>
      <c r="EE2339" s="267"/>
      <c r="EF2339" s="267"/>
      <c r="EG2339" s="267"/>
      <c r="EH2339" s="267"/>
      <c r="EI2339" s="267"/>
      <c r="EJ2339" s="267"/>
      <c r="EK2339" s="267"/>
      <c r="EL2339" s="267"/>
      <c r="EM2339" s="267"/>
      <c r="EN2339" s="267"/>
      <c r="EO2339" s="267"/>
      <c r="EP2339" s="267"/>
      <c r="EQ2339" s="267"/>
      <c r="ER2339" s="267"/>
      <c r="ES2339" s="267"/>
      <c r="ET2339" s="267"/>
      <c r="EU2339" s="267"/>
      <c r="EV2339" s="267"/>
      <c r="EW2339" s="267"/>
      <c r="EX2339" s="267"/>
      <c r="EY2339" s="267"/>
      <c r="EZ2339" s="267"/>
      <c r="FA2339" s="267"/>
      <c r="FB2339" s="267"/>
      <c r="FC2339" s="267"/>
      <c r="FD2339" s="267"/>
      <c r="FE2339" s="267"/>
      <c r="FF2339" s="267"/>
      <c r="FG2339" s="267"/>
      <c r="FH2339" s="267"/>
      <c r="FI2339" s="267"/>
      <c r="FJ2339" s="267"/>
      <c r="FK2339" s="267"/>
      <c r="FL2339" s="267"/>
      <c r="FM2339" s="267"/>
      <c r="FN2339" s="267"/>
      <c r="FO2339" s="267"/>
      <c r="FP2339" s="267"/>
      <c r="FQ2339" s="267"/>
      <c r="FR2339" s="267"/>
      <c r="FS2339" s="267"/>
      <c r="FT2339" s="267"/>
      <c r="FU2339" s="267"/>
      <c r="FV2339" s="267"/>
      <c r="FW2339" s="267"/>
      <c r="FX2339" s="267"/>
      <c r="FY2339" s="267"/>
      <c r="FZ2339" s="267"/>
      <c r="GA2339" s="267"/>
      <c r="GB2339" s="267"/>
      <c r="GC2339" s="267"/>
      <c r="GD2339" s="267"/>
      <c r="GE2339" s="267"/>
      <c r="GF2339" s="267"/>
      <c r="GG2339" s="267"/>
      <c r="GH2339" s="267"/>
      <c r="GI2339" s="267"/>
      <c r="GJ2339" s="267"/>
      <c r="GK2339" s="267"/>
      <c r="GL2339" s="267"/>
      <c r="GM2339" s="267"/>
      <c r="GN2339" s="267"/>
      <c r="GO2339" s="267"/>
      <c r="GP2339" s="267"/>
      <c r="GQ2339" s="267"/>
      <c r="GR2339" s="267"/>
      <c r="GS2339" s="267"/>
      <c r="GT2339" s="267"/>
      <c r="GU2339" s="267"/>
      <c r="GV2339" s="267"/>
      <c r="GW2339" s="267"/>
      <c r="GX2339" s="267"/>
      <c r="GY2339" s="267"/>
      <c r="GZ2339" s="267"/>
      <c r="HA2339" s="267"/>
      <c r="HB2339" s="267"/>
      <c r="HC2339" s="267"/>
      <c r="HD2339" s="267"/>
      <c r="HE2339" s="267"/>
      <c r="HF2339" s="267"/>
      <c r="HG2339" s="267"/>
      <c r="HH2339" s="267"/>
      <c r="HI2339" s="267"/>
      <c r="HJ2339" s="267"/>
      <c r="HK2339" s="267"/>
      <c r="HL2339" s="267"/>
      <c r="HM2339" s="267"/>
      <c r="HN2339" s="267"/>
      <c r="HO2339" s="267"/>
      <c r="HP2339" s="267"/>
      <c r="HQ2339" s="267"/>
      <c r="HR2339" s="267"/>
      <c r="HS2339" s="267"/>
      <c r="HT2339" s="267"/>
      <c r="HU2339" s="267"/>
      <c r="HV2339" s="267"/>
      <c r="HW2339" s="267"/>
      <c r="HX2339" s="267"/>
      <c r="HY2339" s="267"/>
      <c r="HZ2339" s="267"/>
      <c r="IA2339" s="267"/>
      <c r="IB2339" s="267"/>
      <c r="IC2339" s="267"/>
      <c r="ID2339" s="267"/>
      <c r="IE2339" s="267"/>
      <c r="IF2339" s="267"/>
      <c r="IG2339" s="267"/>
      <c r="IH2339" s="267"/>
      <c r="II2339" s="267"/>
      <c r="IJ2339" s="267"/>
      <c r="IK2339" s="267"/>
      <c r="IL2339" s="267"/>
      <c r="IM2339" s="267"/>
      <c r="IN2339" s="267"/>
      <c r="IO2339" s="267"/>
      <c r="IP2339" s="267"/>
      <c r="IQ2339" s="267"/>
      <c r="IR2339" s="267"/>
      <c r="IS2339" s="267"/>
      <c r="IT2339" s="267"/>
      <c r="IU2339" s="267"/>
    </row>
    <row r="2340" spans="1:255" s="268" customFormat="1" ht="12.75">
      <c r="A2340" s="267"/>
      <c r="B2340" s="267"/>
      <c r="C2340" s="267"/>
      <c r="D2340" s="267"/>
      <c r="E2340" s="267"/>
      <c r="F2340" s="267"/>
      <c r="G2340" s="267"/>
      <c r="H2340" s="267"/>
      <c r="I2340" s="267"/>
      <c r="J2340" s="267"/>
      <c r="K2340" s="267"/>
      <c r="L2340" s="267"/>
      <c r="M2340" s="267"/>
      <c r="N2340" s="267"/>
      <c r="O2340" s="267"/>
      <c r="P2340" s="267"/>
      <c r="Q2340" s="267"/>
      <c r="R2340" s="267"/>
      <c r="S2340" s="267"/>
      <c r="T2340" s="267"/>
      <c r="U2340" s="267"/>
      <c r="V2340" s="267"/>
      <c r="W2340" s="267"/>
      <c r="X2340" s="267"/>
      <c r="Y2340" s="267"/>
      <c r="Z2340" s="267"/>
      <c r="AA2340" s="267"/>
      <c r="AB2340" s="267"/>
      <c r="AC2340" s="267"/>
      <c r="AD2340" s="267"/>
      <c r="AE2340" s="267"/>
      <c r="AF2340" s="267"/>
      <c r="AG2340" s="267"/>
      <c r="AH2340" s="267"/>
      <c r="AI2340" s="267"/>
      <c r="AJ2340" s="267"/>
      <c r="AK2340" s="267"/>
      <c r="AL2340" s="267"/>
      <c r="AM2340" s="267"/>
      <c r="AN2340" s="267"/>
      <c r="AO2340" s="267"/>
      <c r="AP2340" s="267"/>
      <c r="AQ2340" s="267"/>
      <c r="AR2340" s="267"/>
      <c r="AS2340" s="267"/>
      <c r="AT2340" s="267"/>
      <c r="AU2340" s="267"/>
      <c r="AV2340" s="267"/>
      <c r="AW2340" s="267"/>
      <c r="AX2340" s="267"/>
      <c r="AY2340" s="267"/>
      <c r="AZ2340" s="267"/>
      <c r="BA2340" s="267"/>
      <c r="BB2340" s="267"/>
      <c r="BC2340" s="267"/>
      <c r="BD2340" s="267"/>
      <c r="BE2340" s="267"/>
      <c r="BF2340" s="267"/>
      <c r="BG2340" s="267"/>
      <c r="BH2340" s="267"/>
      <c r="BI2340" s="267"/>
      <c r="BJ2340" s="267"/>
      <c r="BK2340" s="267"/>
      <c r="BL2340" s="267"/>
      <c r="BM2340" s="267"/>
      <c r="BN2340" s="267"/>
      <c r="BO2340" s="267"/>
      <c r="BP2340" s="267"/>
      <c r="BQ2340" s="267"/>
      <c r="BR2340" s="267"/>
      <c r="BS2340" s="267"/>
      <c r="BT2340" s="267"/>
      <c r="BU2340" s="267"/>
      <c r="BV2340" s="267"/>
      <c r="BW2340" s="267"/>
      <c r="BX2340" s="267"/>
      <c r="BY2340" s="267"/>
      <c r="BZ2340" s="267"/>
      <c r="CA2340" s="267"/>
      <c r="CB2340" s="267"/>
      <c r="CC2340" s="267"/>
      <c r="CD2340" s="267"/>
      <c r="CE2340" s="267"/>
      <c r="CF2340" s="267"/>
      <c r="CG2340" s="267"/>
      <c r="CH2340" s="267"/>
      <c r="CI2340" s="267"/>
      <c r="CJ2340" s="267"/>
      <c r="CK2340" s="267"/>
      <c r="CL2340" s="267"/>
      <c r="CM2340" s="267"/>
      <c r="CN2340" s="267"/>
      <c r="CO2340" s="267"/>
      <c r="CP2340" s="267"/>
      <c r="CQ2340" s="267"/>
      <c r="CR2340" s="267"/>
      <c r="CS2340" s="267"/>
      <c r="CT2340" s="267"/>
      <c r="CU2340" s="267"/>
      <c r="CV2340" s="267"/>
      <c r="CW2340" s="267"/>
      <c r="CX2340" s="267"/>
      <c r="CY2340" s="267"/>
      <c r="CZ2340" s="267"/>
      <c r="DA2340" s="267"/>
      <c r="DB2340" s="267"/>
      <c r="DC2340" s="267"/>
      <c r="DD2340" s="267"/>
      <c r="DE2340" s="267"/>
      <c r="DF2340" s="267"/>
      <c r="DG2340" s="267"/>
      <c r="DH2340" s="267"/>
      <c r="DI2340" s="267"/>
      <c r="DJ2340" s="267"/>
      <c r="DK2340" s="267"/>
      <c r="DL2340" s="267"/>
      <c r="DM2340" s="267"/>
      <c r="DN2340" s="267"/>
      <c r="DO2340" s="267"/>
      <c r="DP2340" s="267"/>
      <c r="DQ2340" s="267"/>
      <c r="DR2340" s="267"/>
      <c r="DS2340" s="267"/>
      <c r="DT2340" s="267"/>
      <c r="DU2340" s="267"/>
      <c r="DV2340" s="267"/>
      <c r="DW2340" s="267"/>
      <c r="DX2340" s="267"/>
      <c r="DY2340" s="267"/>
      <c r="DZ2340" s="267"/>
      <c r="EA2340" s="267"/>
      <c r="EB2340" s="267"/>
      <c r="EC2340" s="267"/>
      <c r="ED2340" s="267"/>
      <c r="EE2340" s="267"/>
      <c r="EF2340" s="267"/>
      <c r="EG2340" s="267"/>
      <c r="EH2340" s="267"/>
      <c r="EI2340" s="267"/>
      <c r="EJ2340" s="267"/>
      <c r="EK2340" s="267"/>
      <c r="EL2340" s="267"/>
      <c r="EM2340" s="267"/>
      <c r="EN2340" s="267"/>
      <c r="EO2340" s="267"/>
      <c r="EP2340" s="267"/>
      <c r="EQ2340" s="267"/>
      <c r="ER2340" s="267"/>
      <c r="ES2340" s="267"/>
      <c r="ET2340" s="267"/>
      <c r="EU2340" s="267"/>
      <c r="EV2340" s="267"/>
      <c r="EW2340" s="267"/>
      <c r="EX2340" s="267"/>
      <c r="EY2340" s="267"/>
      <c r="EZ2340" s="267"/>
      <c r="FA2340" s="267"/>
      <c r="FB2340" s="267"/>
      <c r="FC2340" s="267"/>
      <c r="FD2340" s="267"/>
      <c r="FE2340" s="267"/>
      <c r="FF2340" s="267"/>
      <c r="FG2340" s="267"/>
      <c r="FH2340" s="267"/>
      <c r="FI2340" s="267"/>
      <c r="FJ2340" s="267"/>
      <c r="FK2340" s="267"/>
      <c r="FL2340" s="267"/>
      <c r="FM2340" s="267"/>
      <c r="FN2340" s="267"/>
      <c r="FO2340" s="267"/>
      <c r="FP2340" s="267"/>
      <c r="FQ2340" s="267"/>
      <c r="FR2340" s="267"/>
      <c r="FS2340" s="267"/>
      <c r="FT2340" s="267"/>
      <c r="FU2340" s="267"/>
      <c r="FV2340" s="267"/>
      <c r="FW2340" s="267"/>
      <c r="FX2340" s="267"/>
      <c r="FY2340" s="267"/>
      <c r="FZ2340" s="267"/>
      <c r="GA2340" s="267"/>
      <c r="GB2340" s="267"/>
      <c r="GC2340" s="267"/>
      <c r="GD2340" s="267"/>
      <c r="GE2340" s="267"/>
      <c r="GF2340" s="267"/>
      <c r="GG2340" s="267"/>
      <c r="GH2340" s="267"/>
      <c r="GI2340" s="267"/>
      <c r="GJ2340" s="267"/>
      <c r="GK2340" s="267"/>
      <c r="GL2340" s="267"/>
      <c r="GM2340" s="267"/>
      <c r="GN2340" s="267"/>
      <c r="GO2340" s="267"/>
      <c r="GP2340" s="267"/>
      <c r="GQ2340" s="267"/>
      <c r="GR2340" s="267"/>
      <c r="GS2340" s="267"/>
      <c r="GT2340" s="267"/>
      <c r="GU2340" s="267"/>
      <c r="GV2340" s="267"/>
      <c r="GW2340" s="267"/>
      <c r="GX2340" s="267"/>
      <c r="GY2340" s="267"/>
      <c r="GZ2340" s="267"/>
      <c r="HA2340" s="267"/>
      <c r="HB2340" s="267"/>
      <c r="HC2340" s="267"/>
      <c r="HD2340" s="267"/>
      <c r="HE2340" s="267"/>
      <c r="HF2340" s="267"/>
      <c r="HG2340" s="267"/>
      <c r="HH2340" s="267"/>
      <c r="HI2340" s="267"/>
      <c r="HJ2340" s="267"/>
      <c r="HK2340" s="267"/>
      <c r="HL2340" s="267"/>
      <c r="HM2340" s="267"/>
      <c r="HN2340" s="267"/>
      <c r="HO2340" s="267"/>
      <c r="HP2340" s="267"/>
      <c r="HQ2340" s="267"/>
      <c r="HR2340" s="267"/>
      <c r="HS2340" s="267"/>
      <c r="HT2340" s="267"/>
      <c r="HU2340" s="267"/>
      <c r="HV2340" s="267"/>
      <c r="HW2340" s="267"/>
      <c r="HX2340" s="267"/>
      <c r="HY2340" s="267"/>
      <c r="HZ2340" s="267"/>
      <c r="IA2340" s="267"/>
      <c r="IB2340" s="267"/>
      <c r="IC2340" s="267"/>
      <c r="ID2340" s="267"/>
      <c r="IE2340" s="267"/>
      <c r="IF2340" s="267"/>
      <c r="IG2340" s="267"/>
      <c r="IH2340" s="267"/>
      <c r="II2340" s="267"/>
      <c r="IJ2340" s="267"/>
      <c r="IK2340" s="267"/>
      <c r="IL2340" s="267"/>
      <c r="IM2340" s="267"/>
      <c r="IN2340" s="267"/>
      <c r="IO2340" s="267"/>
      <c r="IP2340" s="267"/>
      <c r="IQ2340" s="267"/>
      <c r="IR2340" s="267"/>
      <c r="IS2340" s="267"/>
      <c r="IT2340" s="267"/>
      <c r="IU2340" s="267"/>
    </row>
    <row r="2341" spans="1:255" s="268" customFormat="1" ht="12.75">
      <c r="A2341" s="267"/>
      <c r="B2341" s="267"/>
      <c r="C2341" s="267"/>
      <c r="D2341" s="267"/>
      <c r="E2341" s="267"/>
      <c r="F2341" s="267"/>
      <c r="G2341" s="267"/>
      <c r="H2341" s="267"/>
      <c r="I2341" s="267"/>
      <c r="J2341" s="267"/>
      <c r="K2341" s="267"/>
      <c r="L2341" s="267"/>
      <c r="M2341" s="267"/>
      <c r="N2341" s="267"/>
      <c r="O2341" s="267"/>
      <c r="P2341" s="267"/>
      <c r="Q2341" s="267"/>
      <c r="R2341" s="267"/>
      <c r="S2341" s="267"/>
      <c r="T2341" s="267"/>
      <c r="U2341" s="267"/>
      <c r="V2341" s="267"/>
      <c r="W2341" s="267"/>
      <c r="X2341" s="267"/>
      <c r="Y2341" s="267"/>
      <c r="Z2341" s="267"/>
      <c r="AA2341" s="267"/>
      <c r="AB2341" s="267"/>
      <c r="AC2341" s="267"/>
      <c r="AD2341" s="267"/>
      <c r="AE2341" s="267"/>
      <c r="AF2341" s="267"/>
      <c r="AG2341" s="267"/>
      <c r="AH2341" s="267"/>
      <c r="AI2341" s="267"/>
      <c r="AJ2341" s="267"/>
      <c r="AK2341" s="267"/>
      <c r="AL2341" s="267"/>
      <c r="AM2341" s="267"/>
      <c r="AN2341" s="267"/>
      <c r="AO2341" s="267"/>
      <c r="AP2341" s="267"/>
      <c r="AQ2341" s="267"/>
      <c r="AR2341" s="267"/>
      <c r="AS2341" s="267"/>
      <c r="AT2341" s="267"/>
      <c r="AU2341" s="267"/>
      <c r="AV2341" s="267"/>
      <c r="AW2341" s="267"/>
      <c r="AX2341" s="267"/>
      <c r="AY2341" s="267"/>
      <c r="AZ2341" s="267"/>
      <c r="BA2341" s="267"/>
      <c r="BB2341" s="267"/>
      <c r="BC2341" s="267"/>
      <c r="BD2341" s="267"/>
      <c r="BE2341" s="267"/>
      <c r="BF2341" s="267"/>
      <c r="BG2341" s="267"/>
      <c r="BH2341" s="267"/>
      <c r="BI2341" s="267"/>
      <c r="BJ2341" s="267"/>
      <c r="BK2341" s="267"/>
      <c r="BL2341" s="267"/>
      <c r="BM2341" s="267"/>
      <c r="BN2341" s="267"/>
      <c r="BO2341" s="267"/>
      <c r="BP2341" s="267"/>
      <c r="BQ2341" s="267"/>
      <c r="BR2341" s="267"/>
      <c r="BS2341" s="267"/>
      <c r="BT2341" s="267"/>
      <c r="BU2341" s="267"/>
      <c r="BV2341" s="267"/>
      <c r="BW2341" s="267"/>
      <c r="BX2341" s="267"/>
      <c r="BY2341" s="267"/>
      <c r="BZ2341" s="267"/>
      <c r="CA2341" s="267"/>
      <c r="CB2341" s="267"/>
      <c r="CC2341" s="267"/>
      <c r="CD2341" s="267"/>
      <c r="CE2341" s="267"/>
      <c r="CF2341" s="267"/>
      <c r="CG2341" s="267"/>
      <c r="CH2341" s="267"/>
      <c r="CI2341" s="267"/>
      <c r="CJ2341" s="267"/>
      <c r="CK2341" s="267"/>
      <c r="CL2341" s="267"/>
      <c r="CM2341" s="267"/>
      <c r="CN2341" s="267"/>
      <c r="CO2341" s="267"/>
      <c r="CP2341" s="267"/>
      <c r="CQ2341" s="267"/>
      <c r="CR2341" s="267"/>
      <c r="CS2341" s="267"/>
      <c r="CT2341" s="267"/>
      <c r="CU2341" s="267"/>
      <c r="CV2341" s="267"/>
      <c r="CW2341" s="267"/>
      <c r="CX2341" s="267"/>
      <c r="CY2341" s="267"/>
      <c r="CZ2341" s="267"/>
      <c r="DA2341" s="267"/>
      <c r="DB2341" s="267"/>
      <c r="DC2341" s="267"/>
      <c r="DD2341" s="267"/>
      <c r="DE2341" s="267"/>
      <c r="DF2341" s="267"/>
      <c r="DG2341" s="267"/>
      <c r="DH2341" s="267"/>
      <c r="DI2341" s="267"/>
      <c r="DJ2341" s="267"/>
      <c r="DK2341" s="267"/>
      <c r="DL2341" s="267"/>
      <c r="DM2341" s="267"/>
      <c r="DN2341" s="267"/>
      <c r="DO2341" s="267"/>
      <c r="DP2341" s="267"/>
      <c r="DQ2341" s="267"/>
      <c r="DR2341" s="267"/>
      <c r="DS2341" s="267"/>
      <c r="DT2341" s="267"/>
      <c r="DU2341" s="267"/>
      <c r="DV2341" s="267"/>
      <c r="DW2341" s="267"/>
      <c r="DX2341" s="267"/>
      <c r="DY2341" s="267"/>
      <c r="DZ2341" s="267"/>
      <c r="EA2341" s="267"/>
      <c r="EB2341" s="267"/>
      <c r="EC2341" s="267"/>
      <c r="ED2341" s="267"/>
      <c r="EE2341" s="267"/>
      <c r="EF2341" s="267"/>
      <c r="EG2341" s="267"/>
      <c r="EH2341" s="267"/>
      <c r="EI2341" s="267"/>
      <c r="EJ2341" s="267"/>
      <c r="EK2341" s="267"/>
      <c r="EL2341" s="267"/>
      <c r="EM2341" s="267"/>
      <c r="EN2341" s="267"/>
      <c r="EO2341" s="267"/>
      <c r="EP2341" s="267"/>
      <c r="EQ2341" s="267"/>
      <c r="ER2341" s="267"/>
      <c r="ES2341" s="267"/>
      <c r="ET2341" s="267"/>
      <c r="EU2341" s="267"/>
      <c r="EV2341" s="267"/>
      <c r="EW2341" s="267"/>
      <c r="EX2341" s="267"/>
      <c r="EY2341" s="267"/>
      <c r="EZ2341" s="267"/>
      <c r="FA2341" s="267"/>
      <c r="FB2341" s="267"/>
      <c r="FC2341" s="267"/>
      <c r="FD2341" s="267"/>
      <c r="FE2341" s="267"/>
      <c r="FF2341" s="267"/>
      <c r="FG2341" s="267"/>
      <c r="FH2341" s="267"/>
      <c r="FI2341" s="267"/>
      <c r="FJ2341" s="267"/>
      <c r="FK2341" s="267"/>
      <c r="FL2341" s="267"/>
      <c r="FM2341" s="267"/>
      <c r="FN2341" s="267"/>
      <c r="FO2341" s="267"/>
      <c r="FP2341" s="267"/>
      <c r="FQ2341" s="267"/>
      <c r="FR2341" s="267"/>
      <c r="FS2341" s="267"/>
      <c r="FT2341" s="267"/>
      <c r="FU2341" s="267"/>
      <c r="FV2341" s="267"/>
      <c r="FW2341" s="267"/>
      <c r="FX2341" s="267"/>
      <c r="FY2341" s="267"/>
      <c r="FZ2341" s="267"/>
      <c r="GA2341" s="267"/>
      <c r="GB2341" s="267"/>
      <c r="GC2341" s="267"/>
      <c r="GD2341" s="267"/>
      <c r="GE2341" s="267"/>
      <c r="GF2341" s="267"/>
      <c r="GG2341" s="267"/>
      <c r="GH2341" s="267"/>
      <c r="GI2341" s="267"/>
      <c r="GJ2341" s="267"/>
      <c r="GK2341" s="267"/>
      <c r="GL2341" s="267"/>
      <c r="GM2341" s="267"/>
      <c r="GN2341" s="267"/>
      <c r="GO2341" s="267"/>
      <c r="GP2341" s="267"/>
      <c r="GQ2341" s="267"/>
      <c r="GR2341" s="267"/>
      <c r="GS2341" s="267"/>
      <c r="GT2341" s="267"/>
      <c r="GU2341" s="267"/>
      <c r="GV2341" s="267"/>
      <c r="GW2341" s="267"/>
      <c r="GX2341" s="267"/>
      <c r="GY2341" s="267"/>
      <c r="GZ2341" s="267"/>
      <c r="HA2341" s="267"/>
      <c r="HB2341" s="267"/>
      <c r="HC2341" s="267"/>
      <c r="HD2341" s="267"/>
      <c r="HE2341" s="267"/>
      <c r="HF2341" s="267"/>
      <c r="HG2341" s="267"/>
      <c r="HH2341" s="267"/>
      <c r="HI2341" s="267"/>
      <c r="HJ2341" s="267"/>
      <c r="HK2341" s="267"/>
      <c r="HL2341" s="267"/>
      <c r="HM2341" s="267"/>
      <c r="HN2341" s="267"/>
      <c r="HO2341" s="267"/>
      <c r="HP2341" s="267"/>
      <c r="HQ2341" s="267"/>
      <c r="HR2341" s="267"/>
      <c r="HS2341" s="267"/>
      <c r="HT2341" s="267"/>
      <c r="HU2341" s="267"/>
      <c r="HV2341" s="267"/>
      <c r="HW2341" s="267"/>
      <c r="HX2341" s="267"/>
      <c r="HY2341" s="267"/>
      <c r="HZ2341" s="267"/>
      <c r="IA2341" s="267"/>
      <c r="IB2341" s="267"/>
      <c r="IC2341" s="267"/>
      <c r="ID2341" s="267"/>
      <c r="IE2341" s="267"/>
      <c r="IF2341" s="267"/>
      <c r="IG2341" s="267"/>
      <c r="IH2341" s="267"/>
      <c r="II2341" s="267"/>
      <c r="IJ2341" s="267"/>
      <c r="IK2341" s="267"/>
      <c r="IL2341" s="267"/>
      <c r="IM2341" s="267"/>
      <c r="IN2341" s="267"/>
      <c r="IO2341" s="267"/>
      <c r="IP2341" s="267"/>
      <c r="IQ2341" s="267"/>
      <c r="IR2341" s="267"/>
      <c r="IS2341" s="267"/>
      <c r="IT2341" s="267"/>
      <c r="IU2341" s="267"/>
    </row>
    <row r="2342" spans="1:255" s="268" customFormat="1" ht="12.75">
      <c r="A2342" s="267"/>
      <c r="B2342" s="267"/>
      <c r="C2342" s="267"/>
      <c r="D2342" s="267"/>
      <c r="E2342" s="267"/>
      <c r="F2342" s="267"/>
      <c r="G2342" s="267"/>
      <c r="H2342" s="267"/>
      <c r="I2342" s="267"/>
      <c r="J2342" s="267"/>
      <c r="K2342" s="267"/>
      <c r="L2342" s="267"/>
      <c r="M2342" s="267"/>
      <c r="N2342" s="267"/>
      <c r="O2342" s="267"/>
      <c r="P2342" s="267"/>
      <c r="Q2342" s="267"/>
      <c r="R2342" s="267"/>
      <c r="S2342" s="267"/>
      <c r="T2342" s="267"/>
      <c r="U2342" s="267"/>
      <c r="V2342" s="267"/>
      <c r="W2342" s="267"/>
      <c r="X2342" s="267"/>
      <c r="Y2342" s="267"/>
      <c r="Z2342" s="267"/>
      <c r="AA2342" s="267"/>
      <c r="AB2342" s="267"/>
      <c r="AC2342" s="267"/>
      <c r="AD2342" s="267"/>
      <c r="AE2342" s="267"/>
      <c r="AF2342" s="267"/>
      <c r="AG2342" s="267"/>
      <c r="AH2342" s="267"/>
      <c r="AI2342" s="267"/>
      <c r="AJ2342" s="267"/>
      <c r="AK2342" s="267"/>
      <c r="AL2342" s="267"/>
      <c r="AM2342" s="267"/>
      <c r="AN2342" s="267"/>
      <c r="AO2342" s="267"/>
      <c r="AP2342" s="267"/>
      <c r="AQ2342" s="267"/>
      <c r="AR2342" s="267"/>
      <c r="AS2342" s="267"/>
      <c r="AT2342" s="267"/>
      <c r="AU2342" s="267"/>
      <c r="AV2342" s="267"/>
      <c r="AW2342" s="267"/>
      <c r="AX2342" s="267"/>
      <c r="AY2342" s="267"/>
      <c r="AZ2342" s="267"/>
      <c r="BA2342" s="267"/>
      <c r="BB2342" s="267"/>
      <c r="BC2342" s="267"/>
      <c r="BD2342" s="267"/>
      <c r="BE2342" s="267"/>
      <c r="BF2342" s="267"/>
      <c r="BG2342" s="267"/>
      <c r="BH2342" s="267"/>
      <c r="BI2342" s="267"/>
      <c r="BJ2342" s="267"/>
      <c r="BK2342" s="267"/>
      <c r="BL2342" s="267"/>
      <c r="BM2342" s="267"/>
      <c r="BN2342" s="267"/>
      <c r="BO2342" s="267"/>
      <c r="BP2342" s="267"/>
      <c r="BQ2342" s="267"/>
      <c r="BR2342" s="267"/>
      <c r="BS2342" s="267"/>
      <c r="BT2342" s="267"/>
      <c r="BU2342" s="267"/>
      <c r="BV2342" s="267"/>
      <c r="BW2342" s="267"/>
      <c r="BX2342" s="267"/>
      <c r="BY2342" s="267"/>
      <c r="BZ2342" s="267"/>
      <c r="CA2342" s="267"/>
      <c r="CB2342" s="267"/>
      <c r="CC2342" s="267"/>
      <c r="CD2342" s="267"/>
      <c r="CE2342" s="267"/>
      <c r="CF2342" s="267"/>
      <c r="CG2342" s="267"/>
      <c r="CH2342" s="267"/>
      <c r="CI2342" s="267"/>
      <c r="CJ2342" s="267"/>
      <c r="CK2342" s="267"/>
      <c r="CL2342" s="267"/>
      <c r="CM2342" s="267"/>
      <c r="CN2342" s="267"/>
      <c r="CO2342" s="267"/>
      <c r="CP2342" s="267"/>
      <c r="CQ2342" s="267"/>
      <c r="CR2342" s="267"/>
      <c r="CS2342" s="267"/>
      <c r="CT2342" s="267"/>
      <c r="CU2342" s="267"/>
      <c r="CV2342" s="267"/>
      <c r="CW2342" s="267"/>
      <c r="CX2342" s="267"/>
      <c r="CY2342" s="267"/>
      <c r="CZ2342" s="267"/>
      <c r="DA2342" s="267"/>
      <c r="DB2342" s="267"/>
      <c r="DC2342" s="267"/>
      <c r="DD2342" s="267"/>
      <c r="DE2342" s="267"/>
      <c r="DF2342" s="267"/>
      <c r="DG2342" s="267"/>
      <c r="DH2342" s="267"/>
      <c r="DI2342" s="267"/>
      <c r="DJ2342" s="267"/>
      <c r="DK2342" s="267"/>
      <c r="DL2342" s="267"/>
      <c r="DM2342" s="267"/>
      <c r="DN2342" s="267"/>
      <c r="DO2342" s="267"/>
      <c r="DP2342" s="267"/>
      <c r="DQ2342" s="267"/>
      <c r="DR2342" s="267"/>
      <c r="DS2342" s="267"/>
      <c r="DT2342" s="267"/>
      <c r="DU2342" s="267"/>
      <c r="DV2342" s="267"/>
      <c r="DW2342" s="267"/>
      <c r="DX2342" s="267"/>
      <c r="DY2342" s="267"/>
      <c r="DZ2342" s="267"/>
      <c r="EA2342" s="267"/>
      <c r="EB2342" s="267"/>
      <c r="EC2342" s="267"/>
      <c r="ED2342" s="267"/>
      <c r="EE2342" s="267"/>
      <c r="EF2342" s="267"/>
      <c r="EG2342" s="267"/>
      <c r="EH2342" s="267"/>
      <c r="EI2342" s="267"/>
      <c r="EJ2342" s="267"/>
      <c r="EK2342" s="267"/>
      <c r="EL2342" s="267"/>
      <c r="EM2342" s="267"/>
      <c r="EN2342" s="267"/>
      <c r="EO2342" s="267"/>
      <c r="EP2342" s="267"/>
      <c r="EQ2342" s="267"/>
      <c r="ER2342" s="267"/>
      <c r="ES2342" s="267"/>
      <c r="ET2342" s="267"/>
      <c r="EU2342" s="267"/>
      <c r="EV2342" s="267"/>
      <c r="EW2342" s="267"/>
      <c r="EX2342" s="267"/>
      <c r="EY2342" s="267"/>
      <c r="EZ2342" s="267"/>
      <c r="FA2342" s="267"/>
      <c r="FB2342" s="267"/>
      <c r="FC2342" s="267"/>
      <c r="FD2342" s="267"/>
      <c r="FE2342" s="267"/>
      <c r="FF2342" s="267"/>
      <c r="FG2342" s="267"/>
      <c r="FH2342" s="267"/>
      <c r="FI2342" s="267"/>
      <c r="FJ2342" s="267"/>
      <c r="FK2342" s="267"/>
      <c r="FL2342" s="267"/>
      <c r="FM2342" s="267"/>
      <c r="FN2342" s="267"/>
      <c r="FO2342" s="267"/>
      <c r="FP2342" s="267"/>
      <c r="FQ2342" s="267"/>
      <c r="FR2342" s="267"/>
      <c r="FS2342" s="267"/>
      <c r="FT2342" s="267"/>
      <c r="FU2342" s="267"/>
      <c r="FV2342" s="267"/>
      <c r="FW2342" s="267"/>
      <c r="FX2342" s="267"/>
      <c r="FY2342" s="267"/>
      <c r="FZ2342" s="267"/>
      <c r="GA2342" s="267"/>
      <c r="GB2342" s="267"/>
      <c r="GC2342" s="267"/>
      <c r="GD2342" s="267"/>
      <c r="GE2342" s="267"/>
      <c r="GF2342" s="267"/>
      <c r="GG2342" s="267"/>
      <c r="GH2342" s="267"/>
      <c r="GI2342" s="267"/>
      <c r="GJ2342" s="267"/>
      <c r="GK2342" s="267"/>
      <c r="GL2342" s="267"/>
      <c r="GM2342" s="267"/>
      <c r="GN2342" s="267"/>
      <c r="GO2342" s="267"/>
      <c r="GP2342" s="267"/>
      <c r="GQ2342" s="267"/>
      <c r="GR2342" s="267"/>
      <c r="GS2342" s="267"/>
      <c r="GT2342" s="267"/>
      <c r="GU2342" s="267"/>
      <c r="GV2342" s="267"/>
      <c r="GW2342" s="267"/>
      <c r="GX2342" s="267"/>
      <c r="GY2342" s="267"/>
      <c r="GZ2342" s="267"/>
      <c r="HA2342" s="267"/>
      <c r="HB2342" s="267"/>
      <c r="HC2342" s="267"/>
      <c r="HD2342" s="267"/>
      <c r="HE2342" s="267"/>
      <c r="HF2342" s="267"/>
      <c r="HG2342" s="267"/>
      <c r="HH2342" s="267"/>
      <c r="HI2342" s="267"/>
      <c r="HJ2342" s="267"/>
      <c r="HK2342" s="267"/>
      <c r="HL2342" s="267"/>
      <c r="HM2342" s="267"/>
      <c r="HN2342" s="267"/>
      <c r="HO2342" s="267"/>
      <c r="HP2342" s="267"/>
      <c r="HQ2342" s="267"/>
      <c r="HR2342" s="267"/>
      <c r="HS2342" s="267"/>
      <c r="HT2342" s="267"/>
      <c r="HU2342" s="267"/>
      <c r="HV2342" s="267"/>
      <c r="HW2342" s="267"/>
      <c r="HX2342" s="267"/>
      <c r="HY2342" s="267"/>
      <c r="HZ2342" s="267"/>
      <c r="IA2342" s="267"/>
      <c r="IB2342" s="267"/>
      <c r="IC2342" s="267"/>
      <c r="ID2342" s="267"/>
      <c r="IE2342" s="267"/>
      <c r="IF2342" s="267"/>
      <c r="IG2342" s="267"/>
      <c r="IH2342" s="267"/>
      <c r="II2342" s="267"/>
      <c r="IJ2342" s="267"/>
      <c r="IK2342" s="267"/>
      <c r="IL2342" s="267"/>
      <c r="IM2342" s="267"/>
      <c r="IN2342" s="267"/>
      <c r="IO2342" s="267"/>
      <c r="IP2342" s="267"/>
      <c r="IQ2342" s="267"/>
      <c r="IR2342" s="267"/>
      <c r="IS2342" s="267"/>
      <c r="IT2342" s="267"/>
      <c r="IU2342" s="267"/>
    </row>
    <row r="2343" spans="1:255" s="268" customFormat="1" ht="12.75">
      <c r="A2343" s="267"/>
      <c r="B2343" s="267"/>
      <c r="C2343" s="267"/>
      <c r="D2343" s="267"/>
      <c r="E2343" s="267"/>
      <c r="F2343" s="267"/>
      <c r="G2343" s="267"/>
      <c r="H2343" s="267"/>
      <c r="I2343" s="267"/>
      <c r="J2343" s="267"/>
      <c r="K2343" s="267"/>
      <c r="L2343" s="267"/>
      <c r="M2343" s="267"/>
      <c r="N2343" s="267"/>
      <c r="O2343" s="267"/>
      <c r="P2343" s="267"/>
      <c r="Q2343" s="267"/>
      <c r="R2343" s="267"/>
      <c r="S2343" s="267"/>
      <c r="T2343" s="267"/>
      <c r="U2343" s="267"/>
      <c r="V2343" s="267"/>
      <c r="W2343" s="267"/>
      <c r="X2343" s="267"/>
      <c r="Y2343" s="267"/>
      <c r="Z2343" s="267"/>
      <c r="AA2343" s="267"/>
      <c r="AB2343" s="267"/>
      <c r="AC2343" s="267"/>
      <c r="AD2343" s="267"/>
      <c r="AE2343" s="267"/>
      <c r="AF2343" s="267"/>
      <c r="AG2343" s="267"/>
      <c r="AH2343" s="267"/>
      <c r="AI2343" s="267"/>
      <c r="AJ2343" s="267"/>
      <c r="AK2343" s="267"/>
      <c r="AL2343" s="267"/>
      <c r="AM2343" s="267"/>
      <c r="AN2343" s="267"/>
      <c r="AO2343" s="267"/>
      <c r="AP2343" s="267"/>
      <c r="AQ2343" s="267"/>
      <c r="AR2343" s="267"/>
      <c r="AS2343" s="267"/>
      <c r="AT2343" s="267"/>
      <c r="AU2343" s="267"/>
      <c r="AV2343" s="267"/>
      <c r="AW2343" s="267"/>
      <c r="AX2343" s="267"/>
      <c r="AY2343" s="267"/>
      <c r="AZ2343" s="267"/>
      <c r="BA2343" s="267"/>
      <c r="BB2343" s="267"/>
      <c r="BC2343" s="267"/>
      <c r="BD2343" s="267"/>
      <c r="BE2343" s="267"/>
      <c r="BF2343" s="267"/>
      <c r="BG2343" s="267"/>
      <c r="BH2343" s="267"/>
      <c r="BI2343" s="267"/>
      <c r="BJ2343" s="267"/>
      <c r="BK2343" s="267"/>
      <c r="BL2343" s="267"/>
      <c r="BM2343" s="267"/>
      <c r="BN2343" s="267"/>
      <c r="BO2343" s="267"/>
      <c r="BP2343" s="267"/>
      <c r="BQ2343" s="267"/>
      <c r="BR2343" s="267"/>
      <c r="BS2343" s="267"/>
      <c r="BT2343" s="267"/>
      <c r="BU2343" s="267"/>
      <c r="BV2343" s="267"/>
      <c r="BW2343" s="267"/>
      <c r="BX2343" s="267"/>
      <c r="BY2343" s="267"/>
      <c r="BZ2343" s="267"/>
      <c r="CA2343" s="267"/>
      <c r="CB2343" s="267"/>
      <c r="CC2343" s="267"/>
      <c r="CD2343" s="267"/>
      <c r="CE2343" s="267"/>
      <c r="CF2343" s="267"/>
      <c r="CG2343" s="267"/>
      <c r="CH2343" s="267"/>
      <c r="CI2343" s="267"/>
      <c r="CJ2343" s="267"/>
      <c r="CK2343" s="267"/>
      <c r="CL2343" s="267"/>
      <c r="CM2343" s="267"/>
      <c r="CN2343" s="267"/>
      <c r="CO2343" s="267"/>
      <c r="CP2343" s="267"/>
      <c r="CQ2343" s="267"/>
      <c r="CR2343" s="267"/>
      <c r="CS2343" s="267"/>
      <c r="CT2343" s="267"/>
      <c r="CU2343" s="267"/>
      <c r="CV2343" s="267"/>
      <c r="CW2343" s="267"/>
      <c r="CX2343" s="267"/>
      <c r="CY2343" s="267"/>
      <c r="CZ2343" s="267"/>
      <c r="DA2343" s="267"/>
      <c r="DB2343" s="267"/>
      <c r="DC2343" s="267"/>
      <c r="DD2343" s="267"/>
      <c r="DE2343" s="267"/>
      <c r="DF2343" s="267"/>
      <c r="DG2343" s="267"/>
      <c r="DH2343" s="267"/>
      <c r="DI2343" s="267"/>
      <c r="DJ2343" s="267"/>
      <c r="DK2343" s="267"/>
      <c r="DL2343" s="267"/>
      <c r="DM2343" s="267"/>
      <c r="DN2343" s="267"/>
      <c r="DO2343" s="267"/>
      <c r="DP2343" s="267"/>
      <c r="DQ2343" s="267"/>
      <c r="DR2343" s="267"/>
      <c r="DS2343" s="267"/>
      <c r="DT2343" s="267"/>
      <c r="DU2343" s="267"/>
      <c r="DV2343" s="267"/>
      <c r="DW2343" s="267"/>
      <c r="DX2343" s="267"/>
      <c r="DY2343" s="267"/>
      <c r="DZ2343" s="267"/>
      <c r="EA2343" s="267"/>
      <c r="EB2343" s="267"/>
      <c r="EC2343" s="267"/>
      <c r="ED2343" s="267"/>
      <c r="EE2343" s="267"/>
      <c r="EF2343" s="267"/>
      <c r="EG2343" s="267"/>
      <c r="EH2343" s="267"/>
      <c r="EI2343" s="267"/>
      <c r="EJ2343" s="267"/>
      <c r="EK2343" s="267"/>
      <c r="EL2343" s="267"/>
      <c r="EM2343" s="267"/>
      <c r="EN2343" s="267"/>
      <c r="EO2343" s="267"/>
      <c r="EP2343" s="267"/>
      <c r="EQ2343" s="267"/>
      <c r="ER2343" s="267"/>
      <c r="ES2343" s="267"/>
      <c r="ET2343" s="267"/>
      <c r="EU2343" s="267"/>
      <c r="EV2343" s="267"/>
      <c r="EW2343" s="267"/>
      <c r="EX2343" s="267"/>
      <c r="EY2343" s="267"/>
      <c r="EZ2343" s="267"/>
      <c r="FA2343" s="267"/>
      <c r="FB2343" s="267"/>
      <c r="FC2343" s="267"/>
      <c r="FD2343" s="267"/>
      <c r="FE2343" s="267"/>
      <c r="FF2343" s="267"/>
      <c r="FG2343" s="267"/>
      <c r="FH2343" s="267"/>
      <c r="FI2343" s="267"/>
      <c r="FJ2343" s="267"/>
      <c r="FK2343" s="267"/>
      <c r="FL2343" s="267"/>
      <c r="FM2343" s="267"/>
      <c r="FN2343" s="267"/>
      <c r="FO2343" s="267"/>
      <c r="FP2343" s="267"/>
      <c r="FQ2343" s="267"/>
      <c r="FR2343" s="267"/>
      <c r="FS2343" s="267"/>
      <c r="FT2343" s="267"/>
      <c r="FU2343" s="267"/>
      <c r="FV2343" s="267"/>
      <c r="FW2343" s="267"/>
      <c r="FX2343" s="267"/>
      <c r="FY2343" s="267"/>
      <c r="FZ2343" s="267"/>
      <c r="GA2343" s="267"/>
      <c r="GB2343" s="267"/>
      <c r="GC2343" s="267"/>
      <c r="GD2343" s="267"/>
      <c r="GE2343" s="267"/>
      <c r="GF2343" s="267"/>
      <c r="GG2343" s="267"/>
      <c r="GH2343" s="267"/>
      <c r="GI2343" s="267"/>
      <c r="GJ2343" s="267"/>
      <c r="GK2343" s="267"/>
      <c r="GL2343" s="267"/>
      <c r="GM2343" s="267"/>
      <c r="GN2343" s="267"/>
      <c r="GO2343" s="267"/>
      <c r="GP2343" s="267"/>
      <c r="GQ2343" s="267"/>
      <c r="GR2343" s="267"/>
      <c r="GS2343" s="267"/>
      <c r="GT2343" s="267"/>
      <c r="GU2343" s="267"/>
      <c r="GV2343" s="267"/>
      <c r="GW2343" s="267"/>
      <c r="GX2343" s="267"/>
      <c r="GY2343" s="267"/>
      <c r="GZ2343" s="267"/>
      <c r="HA2343" s="267"/>
      <c r="HB2343" s="267"/>
      <c r="HC2343" s="267"/>
      <c r="HD2343" s="267"/>
      <c r="HE2343" s="267"/>
      <c r="HF2343" s="267"/>
      <c r="HG2343" s="267"/>
      <c r="HH2343" s="267"/>
      <c r="HI2343" s="267"/>
      <c r="HJ2343" s="267"/>
      <c r="HK2343" s="267"/>
      <c r="HL2343" s="267"/>
      <c r="HM2343" s="267"/>
      <c r="HN2343" s="267"/>
      <c r="HO2343" s="267"/>
      <c r="HP2343" s="267"/>
      <c r="HQ2343" s="267"/>
      <c r="HR2343" s="267"/>
      <c r="HS2343" s="267"/>
      <c r="HT2343" s="267"/>
      <c r="HU2343" s="267"/>
      <c r="HV2343" s="267"/>
      <c r="HW2343" s="267"/>
      <c r="HX2343" s="267"/>
      <c r="HY2343" s="267"/>
      <c r="HZ2343" s="267"/>
      <c r="IA2343" s="267"/>
      <c r="IB2343" s="267"/>
      <c r="IC2343" s="267"/>
      <c r="ID2343" s="267"/>
      <c r="IE2343" s="267"/>
      <c r="IF2343" s="267"/>
      <c r="IG2343" s="267"/>
      <c r="IH2343" s="267"/>
      <c r="II2343" s="267"/>
      <c r="IJ2343" s="267"/>
      <c r="IK2343" s="267"/>
      <c r="IL2343" s="267"/>
      <c r="IM2343" s="267"/>
      <c r="IN2343" s="267"/>
      <c r="IO2343" s="267"/>
      <c r="IP2343" s="267"/>
      <c r="IQ2343" s="267"/>
      <c r="IR2343" s="267"/>
      <c r="IS2343" s="267"/>
      <c r="IT2343" s="267"/>
      <c r="IU2343" s="267"/>
    </row>
    <row r="2344" spans="1:255" s="268" customFormat="1" ht="12.75">
      <c r="A2344" s="267"/>
      <c r="B2344" s="267"/>
      <c r="C2344" s="267"/>
      <c r="D2344" s="267"/>
      <c r="E2344" s="267"/>
      <c r="F2344" s="267"/>
      <c r="G2344" s="267"/>
      <c r="H2344" s="267"/>
      <c r="I2344" s="267"/>
      <c r="J2344" s="267"/>
      <c r="K2344" s="267"/>
      <c r="L2344" s="267"/>
      <c r="M2344" s="267"/>
      <c r="N2344" s="267"/>
      <c r="O2344" s="267"/>
      <c r="P2344" s="267"/>
      <c r="Q2344" s="267"/>
      <c r="R2344" s="267"/>
      <c r="S2344" s="267"/>
      <c r="T2344" s="267"/>
      <c r="U2344" s="267"/>
      <c r="V2344" s="267"/>
      <c r="W2344" s="267"/>
      <c r="X2344" s="267"/>
      <c r="Y2344" s="267"/>
      <c r="Z2344" s="267"/>
      <c r="AA2344" s="267"/>
      <c r="AB2344" s="267"/>
      <c r="AC2344" s="267"/>
      <c r="AD2344" s="267"/>
      <c r="AE2344" s="267"/>
      <c r="AF2344" s="267"/>
      <c r="AG2344" s="267"/>
      <c r="AH2344" s="267"/>
      <c r="AI2344" s="267"/>
      <c r="AJ2344" s="267"/>
      <c r="AK2344" s="267"/>
      <c r="AL2344" s="267"/>
      <c r="AM2344" s="267"/>
      <c r="AN2344" s="267"/>
      <c r="AO2344" s="267"/>
      <c r="AP2344" s="267"/>
      <c r="AQ2344" s="267"/>
      <c r="AR2344" s="267"/>
      <c r="AS2344" s="267"/>
      <c r="AT2344" s="267"/>
      <c r="AU2344" s="267"/>
      <c r="AV2344" s="267"/>
      <c r="AW2344" s="267"/>
      <c r="AX2344" s="267"/>
      <c r="AY2344" s="267"/>
      <c r="AZ2344" s="267"/>
      <c r="BA2344" s="267"/>
      <c r="BB2344" s="267"/>
      <c r="BC2344" s="267"/>
      <c r="BD2344" s="267"/>
      <c r="BE2344" s="267"/>
      <c r="BF2344" s="267"/>
      <c r="BG2344" s="267"/>
      <c r="BH2344" s="267"/>
      <c r="BI2344" s="267"/>
      <c r="BJ2344" s="267"/>
      <c r="BK2344" s="267"/>
      <c r="BL2344" s="267"/>
      <c r="BM2344" s="267"/>
      <c r="BN2344" s="267"/>
      <c r="BO2344" s="267"/>
      <c r="BP2344" s="267"/>
      <c r="BQ2344" s="267"/>
      <c r="BR2344" s="267"/>
      <c r="BS2344" s="267"/>
      <c r="BT2344" s="267"/>
      <c r="BU2344" s="267"/>
      <c r="BV2344" s="267"/>
      <c r="BW2344" s="267"/>
      <c r="BX2344" s="267"/>
      <c r="BY2344" s="267"/>
      <c r="BZ2344" s="267"/>
      <c r="CA2344" s="267"/>
      <c r="CB2344" s="267"/>
      <c r="CC2344" s="267"/>
      <c r="CD2344" s="267"/>
      <c r="CE2344" s="267"/>
      <c r="CF2344" s="267"/>
      <c r="CG2344" s="267"/>
      <c r="CH2344" s="267"/>
      <c r="CI2344" s="267"/>
      <c r="CJ2344" s="267"/>
      <c r="CK2344" s="267"/>
      <c r="CL2344" s="267"/>
      <c r="CM2344" s="267"/>
      <c r="CN2344" s="267"/>
      <c r="CO2344" s="267"/>
      <c r="CP2344" s="267"/>
      <c r="CQ2344" s="267"/>
      <c r="CR2344" s="267"/>
      <c r="CS2344" s="267"/>
      <c r="CT2344" s="267"/>
      <c r="CU2344" s="267"/>
      <c r="CV2344" s="267"/>
      <c r="CW2344" s="267"/>
      <c r="CX2344" s="267"/>
      <c r="CY2344" s="267"/>
      <c r="CZ2344" s="267"/>
      <c r="DA2344" s="267"/>
      <c r="DB2344" s="267"/>
      <c r="DC2344" s="267"/>
      <c r="DD2344" s="267"/>
      <c r="DE2344" s="267"/>
      <c r="DF2344" s="267"/>
      <c r="DG2344" s="267"/>
      <c r="DH2344" s="267"/>
      <c r="DI2344" s="267"/>
      <c r="DJ2344" s="267"/>
      <c r="DK2344" s="267"/>
      <c r="DL2344" s="267"/>
      <c r="DM2344" s="267"/>
      <c r="DN2344" s="267"/>
      <c r="DO2344" s="267"/>
      <c r="DP2344" s="267"/>
      <c r="DQ2344" s="267"/>
      <c r="DR2344" s="267"/>
      <c r="DS2344" s="267"/>
      <c r="DT2344" s="267"/>
      <c r="DU2344" s="267"/>
      <c r="DV2344" s="267"/>
      <c r="DW2344" s="267"/>
      <c r="DX2344" s="267"/>
      <c r="DY2344" s="267"/>
      <c r="DZ2344" s="267"/>
      <c r="EA2344" s="267"/>
      <c r="EB2344" s="267"/>
      <c r="EC2344" s="267"/>
      <c r="ED2344" s="267"/>
      <c r="EE2344" s="267"/>
      <c r="EF2344" s="267"/>
      <c r="EG2344" s="267"/>
      <c r="EH2344" s="267"/>
      <c r="EI2344" s="267"/>
      <c r="EJ2344" s="267"/>
      <c r="EK2344" s="267"/>
      <c r="EL2344" s="267"/>
      <c r="EM2344" s="267"/>
      <c r="EN2344" s="267"/>
      <c r="EO2344" s="267"/>
      <c r="EP2344" s="267"/>
      <c r="EQ2344" s="267"/>
      <c r="ER2344" s="267"/>
      <c r="ES2344" s="267"/>
      <c r="ET2344" s="267"/>
      <c r="EU2344" s="267"/>
      <c r="EV2344" s="267"/>
      <c r="EW2344" s="267"/>
      <c r="EX2344" s="267"/>
      <c r="EY2344" s="267"/>
      <c r="EZ2344" s="267"/>
      <c r="FA2344" s="267"/>
      <c r="FB2344" s="267"/>
      <c r="FC2344" s="267"/>
      <c r="FD2344" s="267"/>
      <c r="FE2344" s="267"/>
      <c r="FF2344" s="267"/>
      <c r="FG2344" s="267"/>
      <c r="FH2344" s="267"/>
      <c r="FI2344" s="267"/>
      <c r="FJ2344" s="267"/>
      <c r="FK2344" s="267"/>
      <c r="FL2344" s="267"/>
      <c r="FM2344" s="267"/>
      <c r="FN2344" s="267"/>
      <c r="FO2344" s="267"/>
      <c r="FP2344" s="267"/>
      <c r="FQ2344" s="267"/>
      <c r="FR2344" s="267"/>
      <c r="FS2344" s="267"/>
      <c r="FT2344" s="267"/>
      <c r="FU2344" s="267"/>
      <c r="FV2344" s="267"/>
      <c r="FW2344" s="267"/>
      <c r="FX2344" s="267"/>
      <c r="FY2344" s="267"/>
      <c r="FZ2344" s="267"/>
      <c r="GA2344" s="267"/>
      <c r="GB2344" s="267"/>
      <c r="GC2344" s="267"/>
      <c r="GD2344" s="267"/>
      <c r="GE2344" s="267"/>
      <c r="GF2344" s="267"/>
      <c r="GG2344" s="267"/>
      <c r="GH2344" s="267"/>
      <c r="GI2344" s="267"/>
      <c r="GJ2344" s="267"/>
      <c r="GK2344" s="267"/>
      <c r="GL2344" s="267"/>
      <c r="GM2344" s="267"/>
      <c r="GN2344" s="267"/>
      <c r="GO2344" s="267"/>
      <c r="GP2344" s="267"/>
      <c r="GQ2344" s="267"/>
      <c r="GR2344" s="267"/>
      <c r="GS2344" s="267"/>
      <c r="GT2344" s="267"/>
      <c r="GU2344" s="267"/>
      <c r="GV2344" s="267"/>
      <c r="GW2344" s="267"/>
      <c r="GX2344" s="267"/>
      <c r="GY2344" s="267"/>
      <c r="GZ2344" s="267"/>
      <c r="HA2344" s="267"/>
      <c r="HB2344" s="267"/>
      <c r="HC2344" s="267"/>
      <c r="HD2344" s="267"/>
      <c r="HE2344" s="267"/>
      <c r="HF2344" s="267"/>
      <c r="HG2344" s="267"/>
      <c r="HH2344" s="267"/>
      <c r="HI2344" s="267"/>
      <c r="HJ2344" s="267"/>
      <c r="HK2344" s="267"/>
      <c r="HL2344" s="267"/>
      <c r="HM2344" s="267"/>
      <c r="HN2344" s="267"/>
      <c r="HO2344" s="267"/>
      <c r="HP2344" s="267"/>
      <c r="HQ2344" s="267"/>
      <c r="HR2344" s="267"/>
      <c r="HS2344" s="267"/>
      <c r="HT2344" s="267"/>
      <c r="HU2344" s="267"/>
      <c r="HV2344" s="267"/>
      <c r="HW2344" s="267"/>
      <c r="HX2344" s="267"/>
      <c r="HY2344" s="267"/>
      <c r="HZ2344" s="267"/>
      <c r="IA2344" s="267"/>
      <c r="IB2344" s="267"/>
      <c r="IC2344" s="267"/>
      <c r="ID2344" s="267"/>
      <c r="IE2344" s="267"/>
      <c r="IF2344" s="267"/>
      <c r="IG2344" s="267"/>
      <c r="IH2344" s="267"/>
      <c r="II2344" s="267"/>
      <c r="IJ2344" s="267"/>
      <c r="IK2344" s="267"/>
      <c r="IL2344" s="267"/>
      <c r="IM2344" s="267"/>
      <c r="IN2344" s="267"/>
      <c r="IO2344" s="267"/>
      <c r="IP2344" s="267"/>
      <c r="IQ2344" s="267"/>
      <c r="IR2344" s="267"/>
      <c r="IS2344" s="267"/>
      <c r="IT2344" s="267"/>
      <c r="IU2344" s="267"/>
    </row>
    <row r="2345" spans="1:255" s="268" customFormat="1" ht="12.75">
      <c r="A2345" s="267"/>
      <c r="B2345" s="267"/>
      <c r="C2345" s="267"/>
      <c r="D2345" s="267"/>
      <c r="E2345" s="267"/>
      <c r="F2345" s="267"/>
      <c r="G2345" s="267"/>
      <c r="H2345" s="267"/>
      <c r="I2345" s="267"/>
      <c r="J2345" s="267"/>
      <c r="K2345" s="267"/>
      <c r="L2345" s="267"/>
      <c r="M2345" s="267"/>
      <c r="N2345" s="267"/>
      <c r="O2345" s="267"/>
      <c r="P2345" s="267"/>
      <c r="Q2345" s="267"/>
      <c r="R2345" s="267"/>
      <c r="S2345" s="267"/>
      <c r="T2345" s="267"/>
      <c r="U2345" s="267"/>
      <c r="V2345" s="267"/>
      <c r="W2345" s="267"/>
      <c r="X2345" s="267"/>
      <c r="Y2345" s="267"/>
      <c r="Z2345" s="267"/>
      <c r="AA2345" s="267"/>
      <c r="AB2345" s="267"/>
      <c r="AC2345" s="267"/>
      <c r="AD2345" s="267"/>
      <c r="AE2345" s="267"/>
      <c r="AF2345" s="267"/>
      <c r="AG2345" s="267"/>
      <c r="AH2345" s="267"/>
      <c r="AI2345" s="267"/>
      <c r="AJ2345" s="267"/>
      <c r="AK2345" s="267"/>
      <c r="AL2345" s="267"/>
      <c r="AM2345" s="267"/>
      <c r="AN2345" s="267"/>
      <c r="AO2345" s="267"/>
      <c r="AP2345" s="267"/>
      <c r="AQ2345" s="267"/>
      <c r="AR2345" s="267"/>
      <c r="AS2345" s="267"/>
      <c r="AT2345" s="267"/>
      <c r="AU2345" s="267"/>
      <c r="AV2345" s="267"/>
      <c r="AW2345" s="267"/>
      <c r="AX2345" s="267"/>
      <c r="AY2345" s="267"/>
      <c r="AZ2345" s="267"/>
      <c r="BA2345" s="267"/>
      <c r="BB2345" s="267"/>
      <c r="BC2345" s="267"/>
      <c r="BD2345" s="267"/>
      <c r="BE2345" s="267"/>
      <c r="BF2345" s="267"/>
      <c r="BG2345" s="267"/>
      <c r="BH2345" s="267"/>
      <c r="BI2345" s="267"/>
      <c r="BJ2345" s="267"/>
      <c r="BK2345" s="267"/>
      <c r="BL2345" s="267"/>
      <c r="BM2345" s="267"/>
      <c r="BN2345" s="267"/>
      <c r="BO2345" s="267"/>
      <c r="BP2345" s="267"/>
      <c r="BQ2345" s="267"/>
      <c r="BR2345" s="267"/>
      <c r="BS2345" s="267"/>
      <c r="BT2345" s="267"/>
      <c r="BU2345" s="267"/>
      <c r="BV2345" s="267"/>
      <c r="BW2345" s="267"/>
      <c r="BX2345" s="267"/>
      <c r="BY2345" s="267"/>
      <c r="BZ2345" s="267"/>
      <c r="CA2345" s="267"/>
      <c r="CB2345" s="267"/>
      <c r="CC2345" s="267"/>
      <c r="CD2345" s="267"/>
      <c r="CE2345" s="267"/>
      <c r="CF2345" s="267"/>
      <c r="CG2345" s="267"/>
      <c r="CH2345" s="267"/>
      <c r="CI2345" s="267"/>
      <c r="CJ2345" s="267"/>
      <c r="CK2345" s="267"/>
      <c r="CL2345" s="267"/>
      <c r="CM2345" s="267"/>
      <c r="CN2345" s="267"/>
      <c r="CO2345" s="267"/>
      <c r="CP2345" s="267"/>
      <c r="CQ2345" s="267"/>
      <c r="CR2345" s="267"/>
      <c r="CS2345" s="267"/>
      <c r="CT2345" s="267"/>
      <c r="CU2345" s="267"/>
      <c r="CV2345" s="267"/>
      <c r="CW2345" s="267"/>
      <c r="CX2345" s="267"/>
      <c r="CY2345" s="267"/>
      <c r="CZ2345" s="267"/>
      <c r="DA2345" s="267"/>
      <c r="DB2345" s="267"/>
      <c r="DC2345" s="267"/>
      <c r="DD2345" s="267"/>
      <c r="DE2345" s="267"/>
      <c r="DF2345" s="267"/>
      <c r="DG2345" s="267"/>
      <c r="DH2345" s="267"/>
      <c r="DI2345" s="267"/>
      <c r="DJ2345" s="267"/>
      <c r="DK2345" s="267"/>
      <c r="DL2345" s="267"/>
      <c r="DM2345" s="267"/>
      <c r="DN2345" s="267"/>
      <c r="DO2345" s="267"/>
      <c r="DP2345" s="267"/>
      <c r="DQ2345" s="267"/>
      <c r="DR2345" s="267"/>
      <c r="DS2345" s="267"/>
      <c r="DT2345" s="267"/>
      <c r="DU2345" s="267"/>
      <c r="DV2345" s="267"/>
      <c r="DW2345" s="267"/>
      <c r="DX2345" s="267"/>
      <c r="DY2345" s="267"/>
      <c r="DZ2345" s="267"/>
      <c r="EA2345" s="267"/>
      <c r="EB2345" s="267"/>
      <c r="EC2345" s="267"/>
      <c r="ED2345" s="267"/>
      <c r="EE2345" s="267"/>
      <c r="EF2345" s="267"/>
      <c r="EG2345" s="267"/>
      <c r="EH2345" s="267"/>
      <c r="EI2345" s="267"/>
      <c r="EJ2345" s="267"/>
      <c r="EK2345" s="267"/>
      <c r="EL2345" s="267"/>
      <c r="EM2345" s="267"/>
      <c r="EN2345" s="267"/>
      <c r="EO2345" s="267"/>
      <c r="EP2345" s="267"/>
      <c r="EQ2345" s="267"/>
      <c r="ER2345" s="267"/>
      <c r="ES2345" s="267"/>
      <c r="ET2345" s="267"/>
      <c r="EU2345" s="267"/>
      <c r="EV2345" s="267"/>
      <c r="EW2345" s="267"/>
      <c r="EX2345" s="267"/>
      <c r="EY2345" s="267"/>
      <c r="EZ2345" s="267"/>
      <c r="FA2345" s="267"/>
      <c r="FB2345" s="267"/>
      <c r="FC2345" s="267"/>
      <c r="FD2345" s="267"/>
      <c r="FE2345" s="267"/>
      <c r="FF2345" s="267"/>
      <c r="FG2345" s="267"/>
      <c r="FH2345" s="267"/>
      <c r="FI2345" s="267"/>
      <c r="FJ2345" s="267"/>
      <c r="FK2345" s="267"/>
      <c r="FL2345" s="267"/>
      <c r="FM2345" s="267"/>
      <c r="FN2345" s="267"/>
      <c r="FO2345" s="267"/>
      <c r="FP2345" s="267"/>
      <c r="FQ2345" s="267"/>
      <c r="FR2345" s="267"/>
      <c r="FS2345" s="267"/>
      <c r="FT2345" s="267"/>
      <c r="FU2345" s="267"/>
      <c r="FV2345" s="267"/>
      <c r="FW2345" s="267"/>
      <c r="FX2345" s="267"/>
      <c r="FY2345" s="267"/>
      <c r="FZ2345" s="267"/>
      <c r="GA2345" s="267"/>
      <c r="GB2345" s="267"/>
      <c r="GC2345" s="267"/>
      <c r="GD2345" s="267"/>
      <c r="GE2345" s="267"/>
      <c r="GF2345" s="267"/>
      <c r="GG2345" s="267"/>
      <c r="GH2345" s="267"/>
      <c r="GI2345" s="267"/>
      <c r="GJ2345" s="267"/>
      <c r="GK2345" s="267"/>
      <c r="GL2345" s="267"/>
      <c r="GM2345" s="267"/>
      <c r="GN2345" s="267"/>
      <c r="GO2345" s="267"/>
      <c r="GP2345" s="267"/>
      <c r="GQ2345" s="267"/>
      <c r="GR2345" s="267"/>
      <c r="GS2345" s="267"/>
      <c r="GT2345" s="267"/>
      <c r="GU2345" s="267"/>
      <c r="GV2345" s="267"/>
      <c r="GW2345" s="267"/>
      <c r="GX2345" s="267"/>
      <c r="GY2345" s="267"/>
      <c r="GZ2345" s="267"/>
      <c r="HA2345" s="267"/>
      <c r="HB2345" s="267"/>
      <c r="HC2345" s="267"/>
      <c r="HD2345" s="267"/>
      <c r="HE2345" s="267"/>
      <c r="HF2345" s="267"/>
      <c r="HG2345" s="267"/>
      <c r="HH2345" s="267"/>
      <c r="HI2345" s="267"/>
      <c r="HJ2345" s="267"/>
      <c r="HK2345" s="267"/>
      <c r="HL2345" s="267"/>
      <c r="HM2345" s="267"/>
      <c r="HN2345" s="267"/>
      <c r="HO2345" s="267"/>
      <c r="HP2345" s="267"/>
      <c r="HQ2345" s="267"/>
      <c r="HR2345" s="267"/>
      <c r="HS2345" s="267"/>
      <c r="HT2345" s="267"/>
      <c r="HU2345" s="267"/>
      <c r="HV2345" s="267"/>
      <c r="HW2345" s="267"/>
      <c r="HX2345" s="267"/>
      <c r="HY2345" s="267"/>
      <c r="HZ2345" s="267"/>
      <c r="IA2345" s="267"/>
      <c r="IB2345" s="267"/>
      <c r="IC2345" s="267"/>
      <c r="ID2345" s="267"/>
      <c r="IE2345" s="267"/>
      <c r="IF2345" s="267"/>
      <c r="IG2345" s="267"/>
      <c r="IH2345" s="267"/>
      <c r="II2345" s="267"/>
      <c r="IJ2345" s="267"/>
      <c r="IK2345" s="267"/>
      <c r="IL2345" s="267"/>
      <c r="IM2345" s="267"/>
      <c r="IN2345" s="267"/>
      <c r="IO2345" s="267"/>
      <c r="IP2345" s="267"/>
      <c r="IQ2345" s="267"/>
      <c r="IR2345" s="267"/>
      <c r="IS2345" s="267"/>
      <c r="IT2345" s="267"/>
      <c r="IU2345" s="267"/>
    </row>
    <row r="2346" spans="1:255" s="268" customFormat="1" ht="12.75">
      <c r="A2346" s="267"/>
      <c r="B2346" s="267"/>
      <c r="C2346" s="267"/>
      <c r="D2346" s="267"/>
      <c r="E2346" s="267"/>
      <c r="F2346" s="267"/>
      <c r="G2346" s="267"/>
      <c r="H2346" s="267"/>
      <c r="I2346" s="267"/>
      <c r="J2346" s="267"/>
      <c r="K2346" s="267"/>
      <c r="L2346" s="267"/>
      <c r="M2346" s="267"/>
      <c r="N2346" s="267"/>
      <c r="O2346" s="267"/>
      <c r="P2346" s="267"/>
      <c r="Q2346" s="267"/>
      <c r="R2346" s="267"/>
      <c r="S2346" s="267"/>
      <c r="T2346" s="267"/>
      <c r="U2346" s="267"/>
      <c r="V2346" s="267"/>
      <c r="W2346" s="267"/>
      <c r="X2346" s="267"/>
      <c r="Y2346" s="267"/>
      <c r="Z2346" s="267"/>
      <c r="AA2346" s="267"/>
      <c r="AB2346" s="267"/>
      <c r="AC2346" s="267"/>
      <c r="AD2346" s="267"/>
      <c r="AE2346" s="267"/>
      <c r="AF2346" s="267"/>
      <c r="AG2346" s="267"/>
      <c r="AH2346" s="267"/>
      <c r="AI2346" s="267"/>
      <c r="AJ2346" s="267"/>
      <c r="AK2346" s="267"/>
      <c r="AL2346" s="267"/>
      <c r="AM2346" s="267"/>
      <c r="AN2346" s="267"/>
      <c r="AO2346" s="267"/>
      <c r="AP2346" s="267"/>
      <c r="AQ2346" s="267"/>
      <c r="AR2346" s="267"/>
      <c r="AS2346" s="267"/>
      <c r="AT2346" s="267"/>
      <c r="AU2346" s="267"/>
      <c r="AV2346" s="267"/>
      <c r="AW2346" s="267"/>
      <c r="AX2346" s="267"/>
      <c r="AY2346" s="267"/>
      <c r="AZ2346" s="267"/>
      <c r="BA2346" s="267"/>
      <c r="BB2346" s="267"/>
      <c r="BC2346" s="267"/>
      <c r="BD2346" s="267"/>
      <c r="BE2346" s="267"/>
      <c r="BF2346" s="267"/>
      <c r="BG2346" s="267"/>
      <c r="BH2346" s="267"/>
      <c r="BI2346" s="267"/>
      <c r="BJ2346" s="267"/>
      <c r="BK2346" s="267"/>
      <c r="BL2346" s="267"/>
      <c r="BM2346" s="267"/>
      <c r="BN2346" s="267"/>
      <c r="BO2346" s="267"/>
      <c r="BP2346" s="267"/>
      <c r="BQ2346" s="267"/>
      <c r="BR2346" s="267"/>
      <c r="BS2346" s="267"/>
      <c r="BT2346" s="267"/>
      <c r="BU2346" s="267"/>
      <c r="BV2346" s="267"/>
      <c r="BW2346" s="267"/>
      <c r="BX2346" s="267"/>
      <c r="BY2346" s="267"/>
      <c r="BZ2346" s="267"/>
      <c r="CA2346" s="267"/>
      <c r="CB2346" s="267"/>
      <c r="CC2346" s="267"/>
      <c r="CD2346" s="267"/>
      <c r="CE2346" s="267"/>
      <c r="CF2346" s="267"/>
      <c r="CG2346" s="267"/>
      <c r="CH2346" s="267"/>
      <c r="CI2346" s="267"/>
      <c r="CJ2346" s="267"/>
      <c r="CK2346" s="267"/>
      <c r="CL2346" s="267"/>
      <c r="CM2346" s="267"/>
      <c r="CN2346" s="267"/>
      <c r="CO2346" s="267"/>
      <c r="CP2346" s="267"/>
      <c r="CQ2346" s="267"/>
      <c r="CR2346" s="267"/>
      <c r="CS2346" s="267"/>
      <c r="CT2346" s="267"/>
      <c r="CU2346" s="267"/>
      <c r="CV2346" s="267"/>
      <c r="CW2346" s="267"/>
      <c r="CX2346" s="267"/>
      <c r="CY2346" s="267"/>
      <c r="CZ2346" s="267"/>
      <c r="DA2346" s="267"/>
      <c r="DB2346" s="267"/>
      <c r="DC2346" s="267"/>
      <c r="DD2346" s="267"/>
      <c r="DE2346" s="267"/>
      <c r="DF2346" s="267"/>
      <c r="DG2346" s="267"/>
      <c r="DH2346" s="267"/>
      <c r="DI2346" s="267"/>
      <c r="DJ2346" s="267"/>
      <c r="DK2346" s="267"/>
      <c r="DL2346" s="267"/>
      <c r="DM2346" s="267"/>
      <c r="DN2346" s="267"/>
      <c r="DO2346" s="267"/>
      <c r="DP2346" s="267"/>
      <c r="DQ2346" s="267"/>
      <c r="DR2346" s="267"/>
      <c r="DS2346" s="267"/>
      <c r="DT2346" s="267"/>
      <c r="DU2346" s="267"/>
      <c r="DV2346" s="267"/>
      <c r="DW2346" s="267"/>
      <c r="DX2346" s="267"/>
      <c r="DY2346" s="267"/>
      <c r="DZ2346" s="267"/>
      <c r="EA2346" s="267"/>
      <c r="EB2346" s="267"/>
      <c r="EC2346" s="267"/>
      <c r="ED2346" s="267"/>
      <c r="EE2346" s="267"/>
      <c r="EF2346" s="267"/>
      <c r="EG2346" s="267"/>
      <c r="EH2346" s="267"/>
      <c r="EI2346" s="267"/>
      <c r="EJ2346" s="267"/>
      <c r="EK2346" s="267"/>
      <c r="EL2346" s="267"/>
      <c r="EM2346" s="267"/>
      <c r="EN2346" s="267"/>
      <c r="EO2346" s="267"/>
      <c r="EP2346" s="267"/>
      <c r="EQ2346" s="267"/>
      <c r="ER2346" s="267"/>
      <c r="ES2346" s="267"/>
      <c r="ET2346" s="267"/>
      <c r="EU2346" s="267"/>
      <c r="EV2346" s="267"/>
      <c r="EW2346" s="267"/>
      <c r="EX2346" s="267"/>
      <c r="EY2346" s="267"/>
      <c r="EZ2346" s="267"/>
      <c r="FA2346" s="267"/>
      <c r="FB2346" s="267"/>
      <c r="FC2346" s="267"/>
      <c r="FD2346" s="267"/>
      <c r="FE2346" s="267"/>
      <c r="FF2346" s="267"/>
      <c r="FG2346" s="267"/>
      <c r="FH2346" s="267"/>
      <c r="FI2346" s="267"/>
      <c r="FJ2346" s="267"/>
      <c r="FK2346" s="267"/>
      <c r="FL2346" s="267"/>
      <c r="FM2346" s="267"/>
      <c r="FN2346" s="267"/>
      <c r="FO2346" s="267"/>
      <c r="FP2346" s="267"/>
      <c r="FQ2346" s="267"/>
      <c r="FR2346" s="267"/>
      <c r="FS2346" s="267"/>
      <c r="FT2346" s="267"/>
      <c r="FU2346" s="267"/>
      <c r="FV2346" s="267"/>
      <c r="FW2346" s="267"/>
      <c r="FX2346" s="267"/>
      <c r="FY2346" s="267"/>
      <c r="FZ2346" s="267"/>
      <c r="GA2346" s="267"/>
      <c r="GB2346" s="267"/>
      <c r="GC2346" s="267"/>
      <c r="GD2346" s="267"/>
      <c r="GE2346" s="267"/>
      <c r="GF2346" s="267"/>
      <c r="GG2346" s="267"/>
      <c r="GH2346" s="267"/>
      <c r="GI2346" s="267"/>
      <c r="GJ2346" s="267"/>
      <c r="GK2346" s="267"/>
      <c r="GL2346" s="267"/>
      <c r="GM2346" s="267"/>
      <c r="GN2346" s="267"/>
      <c r="GO2346" s="267"/>
      <c r="GP2346" s="267"/>
      <c r="GQ2346" s="267"/>
      <c r="GR2346" s="267"/>
      <c r="GS2346" s="267"/>
      <c r="GT2346" s="267"/>
      <c r="GU2346" s="267"/>
      <c r="GV2346" s="267"/>
      <c r="GW2346" s="267"/>
      <c r="GX2346" s="267"/>
      <c r="GY2346" s="267"/>
      <c r="GZ2346" s="267"/>
      <c r="HA2346" s="267"/>
      <c r="HB2346" s="267"/>
      <c r="HC2346" s="267"/>
      <c r="HD2346" s="267"/>
      <c r="HE2346" s="267"/>
      <c r="HF2346" s="267"/>
      <c r="HG2346" s="267"/>
      <c r="HH2346" s="267"/>
      <c r="HI2346" s="267"/>
      <c r="HJ2346" s="267"/>
      <c r="HK2346" s="267"/>
      <c r="HL2346" s="267"/>
      <c r="HM2346" s="267"/>
      <c r="HN2346" s="267"/>
      <c r="HO2346" s="267"/>
      <c r="HP2346" s="267"/>
      <c r="HQ2346" s="267"/>
      <c r="HR2346" s="267"/>
      <c r="HS2346" s="267"/>
      <c r="HT2346" s="267"/>
      <c r="HU2346" s="267"/>
      <c r="HV2346" s="267"/>
      <c r="HW2346" s="267"/>
      <c r="HX2346" s="267"/>
      <c r="HY2346" s="267"/>
      <c r="HZ2346" s="267"/>
      <c r="IA2346" s="267"/>
      <c r="IB2346" s="267"/>
      <c r="IC2346" s="267"/>
      <c r="ID2346" s="267"/>
      <c r="IE2346" s="267"/>
      <c r="IF2346" s="267"/>
      <c r="IG2346" s="267"/>
      <c r="IH2346" s="267"/>
      <c r="II2346" s="267"/>
      <c r="IJ2346" s="267"/>
      <c r="IK2346" s="267"/>
      <c r="IL2346" s="267"/>
      <c r="IM2346" s="267"/>
      <c r="IN2346" s="267"/>
      <c r="IO2346" s="267"/>
      <c r="IP2346" s="267"/>
      <c r="IQ2346" s="267"/>
      <c r="IR2346" s="267"/>
      <c r="IS2346" s="267"/>
      <c r="IT2346" s="267"/>
      <c r="IU2346" s="267"/>
    </row>
    <row r="2347" spans="1:255" s="268" customFormat="1" ht="12.75">
      <c r="A2347" s="267"/>
      <c r="B2347" s="267"/>
      <c r="C2347" s="267"/>
      <c r="D2347" s="267"/>
      <c r="E2347" s="267"/>
      <c r="F2347" s="267"/>
      <c r="G2347" s="267"/>
      <c r="H2347" s="267"/>
      <c r="I2347" s="267"/>
      <c r="J2347" s="267"/>
      <c r="K2347" s="267"/>
      <c r="L2347" s="267"/>
      <c r="M2347" s="267"/>
      <c r="N2347" s="267"/>
      <c r="O2347" s="267"/>
      <c r="P2347" s="267"/>
      <c r="Q2347" s="267"/>
      <c r="R2347" s="267"/>
      <c r="S2347" s="267"/>
      <c r="T2347" s="267"/>
      <c r="U2347" s="267"/>
      <c r="V2347" s="267"/>
      <c r="W2347" s="267"/>
      <c r="X2347" s="267"/>
      <c r="Y2347" s="267"/>
      <c r="Z2347" s="267"/>
      <c r="AA2347" s="267"/>
      <c r="AB2347" s="267"/>
      <c r="AC2347" s="267"/>
      <c r="AD2347" s="267"/>
      <c r="AE2347" s="267"/>
      <c r="AF2347" s="267"/>
      <c r="AG2347" s="267"/>
      <c r="AH2347" s="267"/>
      <c r="AI2347" s="267"/>
      <c r="AJ2347" s="267"/>
      <c r="AK2347" s="267"/>
      <c r="AL2347" s="267"/>
      <c r="AM2347" s="267"/>
      <c r="AN2347" s="267"/>
      <c r="AO2347" s="267"/>
      <c r="AP2347" s="267"/>
      <c r="AQ2347" s="267"/>
      <c r="AR2347" s="267"/>
      <c r="AS2347" s="267"/>
      <c r="AT2347" s="267"/>
      <c r="AU2347" s="267"/>
      <c r="AV2347" s="267"/>
      <c r="AW2347" s="267"/>
      <c r="AX2347" s="267"/>
      <c r="AY2347" s="267"/>
      <c r="AZ2347" s="267"/>
      <c r="BA2347" s="267"/>
      <c r="BB2347" s="267"/>
      <c r="BC2347" s="267"/>
      <c r="BD2347" s="267"/>
      <c r="BE2347" s="267"/>
      <c r="BF2347" s="267"/>
      <c r="BG2347" s="267"/>
      <c r="BH2347" s="267"/>
      <c r="BI2347" s="267"/>
      <c r="BJ2347" s="267"/>
      <c r="BK2347" s="267"/>
      <c r="BL2347" s="267"/>
      <c r="BM2347" s="267"/>
      <c r="BN2347" s="267"/>
      <c r="BO2347" s="267"/>
      <c r="BP2347" s="267"/>
      <c r="BQ2347" s="267"/>
      <c r="BR2347" s="267"/>
      <c r="BS2347" s="267"/>
      <c r="BT2347" s="267"/>
      <c r="BU2347" s="267"/>
      <c r="BV2347" s="267"/>
      <c r="BW2347" s="267"/>
      <c r="BX2347" s="267"/>
      <c r="BY2347" s="267"/>
      <c r="BZ2347" s="267"/>
      <c r="CA2347" s="267"/>
      <c r="CB2347" s="267"/>
      <c r="CC2347" s="267"/>
      <c r="CD2347" s="267"/>
      <c r="CE2347" s="267"/>
      <c r="CF2347" s="267"/>
      <c r="CG2347" s="267"/>
      <c r="CH2347" s="267"/>
      <c r="CI2347" s="267"/>
      <c r="CJ2347" s="267"/>
      <c r="CK2347" s="267"/>
      <c r="CL2347" s="267"/>
      <c r="CM2347" s="267"/>
      <c r="CN2347" s="267"/>
      <c r="CO2347" s="267"/>
      <c r="CP2347" s="267"/>
      <c r="CQ2347" s="267"/>
      <c r="CR2347" s="267"/>
      <c r="CS2347" s="267"/>
      <c r="CT2347" s="267"/>
      <c r="CU2347" s="267"/>
      <c r="CV2347" s="267"/>
      <c r="CW2347" s="267"/>
      <c r="CX2347" s="267"/>
      <c r="CY2347" s="267"/>
      <c r="CZ2347" s="267"/>
      <c r="DA2347" s="267"/>
      <c r="DB2347" s="267"/>
      <c r="DC2347" s="267"/>
      <c r="DD2347" s="267"/>
      <c r="DE2347" s="267"/>
      <c r="DF2347" s="267"/>
      <c r="DG2347" s="267"/>
      <c r="DH2347" s="267"/>
      <c r="DI2347" s="267"/>
      <c r="DJ2347" s="267"/>
      <c r="DK2347" s="267"/>
      <c r="DL2347" s="267"/>
      <c r="DM2347" s="267"/>
      <c r="DN2347" s="267"/>
      <c r="DO2347" s="267"/>
      <c r="DP2347" s="267"/>
      <c r="DQ2347" s="267"/>
      <c r="DR2347" s="267"/>
      <c r="DS2347" s="267"/>
      <c r="DT2347" s="267"/>
      <c r="DU2347" s="267"/>
      <c r="DV2347" s="267"/>
      <c r="DW2347" s="267"/>
      <c r="DX2347" s="267"/>
      <c r="DY2347" s="267"/>
      <c r="DZ2347" s="267"/>
      <c r="EA2347" s="267"/>
      <c r="EB2347" s="267"/>
      <c r="EC2347" s="267"/>
      <c r="ED2347" s="267"/>
      <c r="EE2347" s="267"/>
      <c r="EF2347" s="267"/>
      <c r="EG2347" s="267"/>
      <c r="EH2347" s="267"/>
      <c r="EI2347" s="267"/>
      <c r="EJ2347" s="267"/>
      <c r="EK2347" s="267"/>
      <c r="EL2347" s="267"/>
      <c r="EM2347" s="267"/>
      <c r="EN2347" s="267"/>
      <c r="EO2347" s="267"/>
      <c r="EP2347" s="267"/>
      <c r="EQ2347" s="267"/>
      <c r="ER2347" s="267"/>
      <c r="ES2347" s="267"/>
      <c r="ET2347" s="267"/>
      <c r="EU2347" s="267"/>
      <c r="EV2347" s="267"/>
      <c r="EW2347" s="267"/>
      <c r="EX2347" s="267"/>
      <c r="EY2347" s="267"/>
      <c r="EZ2347" s="267"/>
      <c r="FA2347" s="267"/>
      <c r="FB2347" s="267"/>
      <c r="FC2347" s="267"/>
      <c r="FD2347" s="267"/>
      <c r="FE2347" s="267"/>
      <c r="FF2347" s="267"/>
      <c r="FG2347" s="267"/>
      <c r="FH2347" s="267"/>
      <c r="FI2347" s="267"/>
      <c r="FJ2347" s="267"/>
      <c r="FK2347" s="267"/>
      <c r="FL2347" s="267"/>
      <c r="FM2347" s="267"/>
      <c r="FN2347" s="267"/>
      <c r="FO2347" s="267"/>
      <c r="FP2347" s="267"/>
      <c r="FQ2347" s="267"/>
      <c r="FR2347" s="267"/>
      <c r="FS2347" s="267"/>
      <c r="FT2347" s="267"/>
      <c r="FU2347" s="267"/>
      <c r="FV2347" s="267"/>
      <c r="FW2347" s="267"/>
      <c r="FX2347" s="267"/>
      <c r="FY2347" s="267"/>
      <c r="FZ2347" s="267"/>
      <c r="GA2347" s="267"/>
      <c r="GB2347" s="267"/>
      <c r="GC2347" s="267"/>
      <c r="GD2347" s="267"/>
      <c r="GE2347" s="267"/>
      <c r="GF2347" s="267"/>
      <c r="GG2347" s="267"/>
      <c r="GH2347" s="267"/>
      <c r="GI2347" s="267"/>
      <c r="GJ2347" s="267"/>
      <c r="GK2347" s="267"/>
      <c r="GL2347" s="267"/>
      <c r="GM2347" s="267"/>
      <c r="GN2347" s="267"/>
      <c r="GO2347" s="267"/>
      <c r="GP2347" s="267"/>
      <c r="GQ2347" s="267"/>
      <c r="GR2347" s="267"/>
      <c r="GS2347" s="267"/>
      <c r="GT2347" s="267"/>
      <c r="GU2347" s="267"/>
      <c r="GV2347" s="267"/>
      <c r="GW2347" s="267"/>
      <c r="GX2347" s="267"/>
      <c r="GY2347" s="267"/>
      <c r="GZ2347" s="267"/>
      <c r="HA2347" s="267"/>
      <c r="HB2347" s="267"/>
      <c r="HC2347" s="267"/>
      <c r="HD2347" s="267"/>
      <c r="HE2347" s="267"/>
      <c r="HF2347" s="267"/>
      <c r="HG2347" s="267"/>
      <c r="HH2347" s="267"/>
      <c r="HI2347" s="267"/>
      <c r="HJ2347" s="267"/>
      <c r="HK2347" s="267"/>
      <c r="HL2347" s="267"/>
      <c r="HM2347" s="267"/>
      <c r="HN2347" s="267"/>
      <c r="HO2347" s="267"/>
      <c r="HP2347" s="267"/>
      <c r="HQ2347" s="267"/>
      <c r="HR2347" s="267"/>
      <c r="HS2347" s="267"/>
      <c r="HT2347" s="267"/>
      <c r="HU2347" s="267"/>
      <c r="HV2347" s="267"/>
      <c r="HW2347" s="267"/>
      <c r="HX2347" s="267"/>
      <c r="HY2347" s="267"/>
      <c r="HZ2347" s="267"/>
      <c r="IA2347" s="267"/>
      <c r="IB2347" s="267"/>
      <c r="IC2347" s="267"/>
      <c r="ID2347" s="267"/>
      <c r="IE2347" s="267"/>
      <c r="IF2347" s="267"/>
      <c r="IG2347" s="267"/>
      <c r="IH2347" s="267"/>
      <c r="II2347" s="267"/>
      <c r="IJ2347" s="267"/>
      <c r="IK2347" s="267"/>
      <c r="IL2347" s="267"/>
      <c r="IM2347" s="267"/>
      <c r="IN2347" s="267"/>
      <c r="IO2347" s="267"/>
      <c r="IP2347" s="267"/>
      <c r="IQ2347" s="267"/>
      <c r="IR2347" s="267"/>
      <c r="IS2347" s="267"/>
      <c r="IT2347" s="267"/>
      <c r="IU2347" s="267"/>
    </row>
    <row r="2348" spans="1:255" s="268" customFormat="1" ht="12.75">
      <c r="A2348" s="267"/>
      <c r="B2348" s="267"/>
      <c r="C2348" s="267"/>
      <c r="D2348" s="267"/>
      <c r="E2348" s="267"/>
      <c r="F2348" s="267"/>
      <c r="G2348" s="267"/>
      <c r="H2348" s="267"/>
      <c r="I2348" s="267"/>
      <c r="J2348" s="267"/>
      <c r="K2348" s="267"/>
      <c r="L2348" s="267"/>
      <c r="M2348" s="267"/>
      <c r="N2348" s="267"/>
      <c r="O2348" s="267"/>
      <c r="P2348" s="267"/>
      <c r="Q2348" s="267"/>
      <c r="R2348" s="267"/>
      <c r="S2348" s="267"/>
      <c r="T2348" s="267"/>
      <c r="U2348" s="267"/>
      <c r="V2348" s="267"/>
      <c r="W2348" s="267"/>
      <c r="X2348" s="267"/>
      <c r="Y2348" s="267"/>
      <c r="Z2348" s="267"/>
      <c r="AA2348" s="267"/>
      <c r="AB2348" s="267"/>
      <c r="AC2348" s="267"/>
      <c r="AD2348" s="267"/>
      <c r="AE2348" s="267"/>
      <c r="AF2348" s="267"/>
      <c r="AG2348" s="267"/>
      <c r="AH2348" s="267"/>
      <c r="AI2348" s="267"/>
      <c r="AJ2348" s="267"/>
      <c r="AK2348" s="267"/>
      <c r="AL2348" s="267"/>
      <c r="AM2348" s="267"/>
      <c r="AN2348" s="267"/>
      <c r="AO2348" s="267"/>
      <c r="AP2348" s="267"/>
      <c r="AQ2348" s="267"/>
      <c r="AR2348" s="267"/>
      <c r="AS2348" s="267"/>
      <c r="AT2348" s="267"/>
      <c r="AU2348" s="267"/>
      <c r="AV2348" s="267"/>
      <c r="AW2348" s="267"/>
      <c r="AX2348" s="267"/>
      <c r="AY2348" s="267"/>
      <c r="AZ2348" s="267"/>
      <c r="BA2348" s="267"/>
      <c r="BB2348" s="267"/>
      <c r="BC2348" s="267"/>
      <c r="BD2348" s="267"/>
      <c r="BE2348" s="267"/>
      <c r="BF2348" s="267"/>
      <c r="BG2348" s="267"/>
      <c r="BH2348" s="267"/>
      <c r="BI2348" s="267"/>
      <c r="BJ2348" s="267"/>
      <c r="BK2348" s="267"/>
      <c r="BL2348" s="267"/>
      <c r="BM2348" s="267"/>
      <c r="BN2348" s="267"/>
      <c r="BO2348" s="267"/>
      <c r="BP2348" s="267"/>
      <c r="BQ2348" s="267"/>
      <c r="BR2348" s="267"/>
      <c r="BS2348" s="267"/>
      <c r="BT2348" s="267"/>
      <c r="BU2348" s="267"/>
      <c r="BV2348" s="267"/>
      <c r="BW2348" s="267"/>
      <c r="BX2348" s="267"/>
      <c r="BY2348" s="267"/>
      <c r="BZ2348" s="267"/>
      <c r="CA2348" s="267"/>
      <c r="CB2348" s="267"/>
      <c r="CC2348" s="267"/>
      <c r="CD2348" s="267"/>
      <c r="CE2348" s="267"/>
      <c r="CF2348" s="267"/>
      <c r="CG2348" s="267"/>
      <c r="CH2348" s="267"/>
      <c r="CI2348" s="267"/>
      <c r="CJ2348" s="267"/>
      <c r="CK2348" s="267"/>
      <c r="CL2348" s="267"/>
      <c r="CM2348" s="267"/>
      <c r="CN2348" s="267"/>
      <c r="CO2348" s="267"/>
      <c r="CP2348" s="267"/>
      <c r="CQ2348" s="267"/>
      <c r="CR2348" s="267"/>
      <c r="CS2348" s="267"/>
      <c r="CT2348" s="267"/>
      <c r="CU2348" s="267"/>
      <c r="CV2348" s="267"/>
      <c r="CW2348" s="267"/>
      <c r="CX2348" s="267"/>
      <c r="CY2348" s="267"/>
      <c r="CZ2348" s="267"/>
      <c r="DA2348" s="267"/>
      <c r="DB2348" s="267"/>
      <c r="DC2348" s="267"/>
      <c r="DD2348" s="267"/>
      <c r="DE2348" s="267"/>
      <c r="DF2348" s="267"/>
      <c r="DG2348" s="267"/>
      <c r="DH2348" s="267"/>
      <c r="DI2348" s="267"/>
      <c r="DJ2348" s="267"/>
      <c r="DK2348" s="267"/>
      <c r="DL2348" s="267"/>
      <c r="DM2348" s="267"/>
      <c r="DN2348" s="267"/>
      <c r="DO2348" s="267"/>
      <c r="DP2348" s="267"/>
      <c r="DQ2348" s="267"/>
      <c r="DR2348" s="267"/>
      <c r="DS2348" s="267"/>
      <c r="DT2348" s="267"/>
      <c r="DU2348" s="267"/>
      <c r="DV2348" s="267"/>
      <c r="DW2348" s="267"/>
      <c r="DX2348" s="267"/>
      <c r="DY2348" s="267"/>
      <c r="DZ2348" s="267"/>
      <c r="EA2348" s="267"/>
      <c r="EB2348" s="267"/>
      <c r="EC2348" s="267"/>
      <c r="ED2348" s="267"/>
      <c r="EE2348" s="267"/>
      <c r="EF2348" s="267"/>
      <c r="EG2348" s="267"/>
      <c r="EH2348" s="267"/>
      <c r="EI2348" s="267"/>
      <c r="EJ2348" s="267"/>
      <c r="EK2348" s="267"/>
      <c r="EL2348" s="267"/>
      <c r="EM2348" s="267"/>
      <c r="EN2348" s="267"/>
      <c r="EO2348" s="267"/>
      <c r="EP2348" s="267"/>
      <c r="EQ2348" s="267"/>
      <c r="ER2348" s="267"/>
      <c r="ES2348" s="267"/>
      <c r="ET2348" s="267"/>
      <c r="EU2348" s="267"/>
      <c r="EV2348" s="267"/>
      <c r="EW2348" s="267"/>
      <c r="EX2348" s="267"/>
      <c r="EY2348" s="267"/>
      <c r="EZ2348" s="267"/>
      <c r="FA2348" s="267"/>
      <c r="FB2348" s="267"/>
      <c r="FC2348" s="267"/>
      <c r="FD2348" s="267"/>
      <c r="FE2348" s="267"/>
      <c r="FF2348" s="267"/>
      <c r="FG2348" s="267"/>
      <c r="FH2348" s="267"/>
      <c r="FI2348" s="267"/>
      <c r="FJ2348" s="267"/>
      <c r="FK2348" s="267"/>
      <c r="FL2348" s="267"/>
      <c r="FM2348" s="267"/>
      <c r="FN2348" s="267"/>
      <c r="FO2348" s="267"/>
      <c r="FP2348" s="267"/>
      <c r="FQ2348" s="267"/>
      <c r="FR2348" s="267"/>
      <c r="FS2348" s="267"/>
      <c r="FT2348" s="267"/>
      <c r="FU2348" s="267"/>
      <c r="FV2348" s="267"/>
      <c r="FW2348" s="267"/>
      <c r="FX2348" s="267"/>
      <c r="FY2348" s="267"/>
      <c r="FZ2348" s="267"/>
      <c r="GA2348" s="267"/>
      <c r="GB2348" s="267"/>
      <c r="GC2348" s="267"/>
      <c r="GD2348" s="267"/>
      <c r="GE2348" s="267"/>
      <c r="GF2348" s="267"/>
      <c r="GG2348" s="267"/>
      <c r="GH2348" s="267"/>
      <c r="GI2348" s="267"/>
      <c r="GJ2348" s="267"/>
      <c r="GK2348" s="267"/>
      <c r="GL2348" s="267"/>
      <c r="GM2348" s="267"/>
      <c r="GN2348" s="267"/>
      <c r="GO2348" s="267"/>
      <c r="GP2348" s="267"/>
      <c r="GQ2348" s="267"/>
      <c r="GR2348" s="267"/>
      <c r="GS2348" s="267"/>
      <c r="GT2348" s="267"/>
      <c r="GU2348" s="267"/>
      <c r="GV2348" s="267"/>
      <c r="GW2348" s="267"/>
      <c r="GX2348" s="267"/>
      <c r="GY2348" s="267"/>
      <c r="GZ2348" s="267"/>
      <c r="HA2348" s="267"/>
      <c r="HB2348" s="267"/>
      <c r="HC2348" s="267"/>
      <c r="HD2348" s="267"/>
      <c r="HE2348" s="267"/>
      <c r="HF2348" s="267"/>
      <c r="HG2348" s="267"/>
      <c r="HH2348" s="267"/>
      <c r="HI2348" s="267"/>
      <c r="HJ2348" s="267"/>
      <c r="HK2348" s="267"/>
      <c r="HL2348" s="267"/>
      <c r="HM2348" s="267"/>
      <c r="HN2348" s="267"/>
      <c r="HO2348" s="267"/>
      <c r="HP2348" s="267"/>
      <c r="HQ2348" s="267"/>
      <c r="HR2348" s="267"/>
      <c r="HS2348" s="267"/>
      <c r="HT2348" s="267"/>
      <c r="HU2348" s="267"/>
      <c r="HV2348" s="267"/>
      <c r="HW2348" s="267"/>
      <c r="HX2348" s="267"/>
      <c r="HY2348" s="267"/>
      <c r="HZ2348" s="267"/>
      <c r="IA2348" s="267"/>
      <c r="IB2348" s="267"/>
      <c r="IC2348" s="267"/>
      <c r="ID2348" s="267"/>
      <c r="IE2348" s="267"/>
      <c r="IF2348" s="267"/>
      <c r="IG2348" s="267"/>
      <c r="IH2348" s="267"/>
      <c r="II2348" s="267"/>
      <c r="IJ2348" s="267"/>
      <c r="IK2348" s="267"/>
      <c r="IL2348" s="267"/>
      <c r="IM2348" s="267"/>
      <c r="IN2348" s="267"/>
      <c r="IO2348" s="267"/>
      <c r="IP2348" s="267"/>
      <c r="IQ2348" s="267"/>
      <c r="IR2348" s="267"/>
      <c r="IS2348" s="267"/>
      <c r="IT2348" s="267"/>
      <c r="IU2348" s="267"/>
    </row>
    <row r="2349" spans="1:255" s="268" customFormat="1" ht="12.75">
      <c r="A2349" s="267"/>
      <c r="B2349" s="267"/>
      <c r="C2349" s="267"/>
      <c r="D2349" s="267"/>
      <c r="E2349" s="267"/>
      <c r="F2349" s="267"/>
      <c r="G2349" s="267"/>
      <c r="H2349" s="267"/>
      <c r="I2349" s="267"/>
      <c r="J2349" s="267"/>
      <c r="K2349" s="267"/>
      <c r="L2349" s="267"/>
      <c r="M2349" s="267"/>
      <c r="N2349" s="267"/>
      <c r="O2349" s="267"/>
      <c r="P2349" s="267"/>
      <c r="Q2349" s="267"/>
      <c r="R2349" s="267"/>
      <c r="S2349" s="267"/>
      <c r="T2349" s="267"/>
      <c r="U2349" s="267"/>
      <c r="V2349" s="267"/>
      <c r="W2349" s="267"/>
      <c r="X2349" s="267"/>
      <c r="Y2349" s="267"/>
      <c r="Z2349" s="267"/>
      <c r="AA2349" s="267"/>
      <c r="AB2349" s="267"/>
      <c r="AC2349" s="267"/>
      <c r="AD2349" s="267"/>
      <c r="AE2349" s="267"/>
      <c r="AF2349" s="267"/>
      <c r="AG2349" s="267"/>
      <c r="AH2349" s="267"/>
      <c r="AI2349" s="267"/>
      <c r="AJ2349" s="267"/>
      <c r="AK2349" s="267"/>
      <c r="AL2349" s="267"/>
      <c r="AM2349" s="267"/>
      <c r="AN2349" s="267"/>
      <c r="AO2349" s="267"/>
      <c r="AP2349" s="267"/>
      <c r="AQ2349" s="267"/>
      <c r="AR2349" s="267"/>
      <c r="AS2349" s="267"/>
      <c r="AT2349" s="267"/>
      <c r="AU2349" s="267"/>
      <c r="AV2349" s="267"/>
      <c r="AW2349" s="267"/>
      <c r="AX2349" s="267"/>
      <c r="AY2349" s="267"/>
      <c r="AZ2349" s="267"/>
      <c r="BA2349" s="267"/>
      <c r="BB2349" s="267"/>
      <c r="BC2349" s="267"/>
      <c r="BD2349" s="267"/>
      <c r="BE2349" s="267"/>
      <c r="BF2349" s="267"/>
      <c r="BG2349" s="267"/>
      <c r="BH2349" s="267"/>
      <c r="BI2349" s="267"/>
      <c r="BJ2349" s="267"/>
      <c r="BK2349" s="267"/>
      <c r="BL2349" s="267"/>
      <c r="BM2349" s="267"/>
      <c r="BN2349" s="267"/>
      <c r="BO2349" s="267"/>
      <c r="BP2349" s="267"/>
      <c r="BQ2349" s="267"/>
      <c r="BR2349" s="267"/>
      <c r="BS2349" s="267"/>
      <c r="BT2349" s="267"/>
      <c r="BU2349" s="267"/>
      <c r="BV2349" s="267"/>
      <c r="BW2349" s="267"/>
      <c r="BX2349" s="267"/>
      <c r="BY2349" s="267"/>
      <c r="BZ2349" s="267"/>
      <c r="CA2349" s="267"/>
      <c r="CB2349" s="267"/>
      <c r="CC2349" s="267"/>
      <c r="CD2349" s="267"/>
      <c r="CE2349" s="267"/>
      <c r="CF2349" s="267"/>
      <c r="CG2349" s="267"/>
      <c r="CH2349" s="267"/>
      <c r="CI2349" s="267"/>
      <c r="CJ2349" s="267"/>
      <c r="CK2349" s="267"/>
      <c r="CL2349" s="267"/>
      <c r="CM2349" s="267"/>
      <c r="CN2349" s="267"/>
      <c r="CO2349" s="267"/>
      <c r="CP2349" s="267"/>
      <c r="CQ2349" s="267"/>
      <c r="CR2349" s="267"/>
      <c r="CS2349" s="267"/>
      <c r="CT2349" s="267"/>
      <c r="CU2349" s="267"/>
      <c r="CV2349" s="267"/>
      <c r="CW2349" s="267"/>
      <c r="CX2349" s="267"/>
      <c r="CY2349" s="267"/>
      <c r="CZ2349" s="267"/>
      <c r="DA2349" s="267"/>
      <c r="DB2349" s="267"/>
      <c r="DC2349" s="267"/>
      <c r="DD2349" s="267"/>
      <c r="DE2349" s="267"/>
      <c r="DF2349" s="267"/>
      <c r="DG2349" s="267"/>
      <c r="DH2349" s="267"/>
      <c r="DI2349" s="267"/>
      <c r="DJ2349" s="267"/>
      <c r="DK2349" s="267"/>
      <c r="DL2349" s="267"/>
      <c r="DM2349" s="267"/>
      <c r="DN2349" s="267"/>
      <c r="DO2349" s="267"/>
      <c r="DP2349" s="267"/>
      <c r="DQ2349" s="267"/>
      <c r="DR2349" s="267"/>
      <c r="DS2349" s="267"/>
      <c r="DT2349" s="267"/>
      <c r="DU2349" s="267"/>
      <c r="DV2349" s="267"/>
      <c r="DW2349" s="267"/>
      <c r="DX2349" s="267"/>
      <c r="DY2349" s="267"/>
      <c r="DZ2349" s="267"/>
      <c r="EA2349" s="267"/>
      <c r="EB2349" s="267"/>
      <c r="EC2349" s="267"/>
      <c r="ED2349" s="267"/>
      <c r="EE2349" s="267"/>
      <c r="EF2349" s="267"/>
      <c r="EG2349" s="267"/>
      <c r="EH2349" s="267"/>
      <c r="EI2349" s="267"/>
      <c r="EJ2349" s="267"/>
      <c r="EK2349" s="267"/>
      <c r="EL2349" s="267"/>
      <c r="EM2349" s="267"/>
      <c r="EN2349" s="267"/>
      <c r="EO2349" s="267"/>
      <c r="EP2349" s="267"/>
      <c r="EQ2349" s="267"/>
      <c r="ER2349" s="267"/>
      <c r="ES2349" s="267"/>
      <c r="ET2349" s="267"/>
      <c r="EU2349" s="267"/>
      <c r="EV2349" s="267"/>
      <c r="EW2349" s="267"/>
      <c r="EX2349" s="267"/>
      <c r="EY2349" s="267"/>
      <c r="EZ2349" s="267"/>
      <c r="FA2349" s="267"/>
      <c r="FB2349" s="267"/>
      <c r="FC2349" s="267"/>
      <c r="FD2349" s="267"/>
      <c r="FE2349" s="267"/>
      <c r="FF2349" s="267"/>
      <c r="FG2349" s="267"/>
      <c r="FH2349" s="267"/>
      <c r="FI2349" s="267"/>
      <c r="FJ2349" s="267"/>
      <c r="FK2349" s="267"/>
      <c r="FL2349" s="267"/>
      <c r="FM2349" s="267"/>
      <c r="FN2349" s="267"/>
      <c r="FO2349" s="267"/>
      <c r="FP2349" s="267"/>
      <c r="FQ2349" s="267"/>
      <c r="FR2349" s="267"/>
      <c r="FS2349" s="267"/>
      <c r="FT2349" s="267"/>
      <c r="FU2349" s="267"/>
      <c r="FV2349" s="267"/>
      <c r="FW2349" s="267"/>
      <c r="FX2349" s="267"/>
      <c r="FY2349" s="267"/>
      <c r="FZ2349" s="267"/>
      <c r="GA2349" s="267"/>
      <c r="GB2349" s="267"/>
      <c r="GC2349" s="267"/>
      <c r="GD2349" s="267"/>
      <c r="GE2349" s="267"/>
      <c r="GF2349" s="267"/>
      <c r="GG2349" s="267"/>
      <c r="GH2349" s="267"/>
      <c r="GI2349" s="267"/>
      <c r="GJ2349" s="267"/>
      <c r="GK2349" s="267"/>
      <c r="GL2349" s="267"/>
      <c r="GM2349" s="267"/>
      <c r="GN2349" s="267"/>
      <c r="GO2349" s="267"/>
      <c r="GP2349" s="267"/>
      <c r="GQ2349" s="267"/>
      <c r="GR2349" s="267"/>
      <c r="GS2349" s="267"/>
      <c r="GT2349" s="267"/>
      <c r="GU2349" s="267"/>
      <c r="GV2349" s="267"/>
      <c r="GW2349" s="267"/>
      <c r="GX2349" s="267"/>
      <c r="GY2349" s="267"/>
      <c r="GZ2349" s="267"/>
      <c r="HA2349" s="267"/>
      <c r="HB2349" s="267"/>
      <c r="HC2349" s="267"/>
      <c r="HD2349" s="267"/>
      <c r="HE2349" s="267"/>
      <c r="HF2349" s="267"/>
      <c r="HG2349" s="267"/>
      <c r="HH2349" s="267"/>
      <c r="HI2349" s="267"/>
      <c r="HJ2349" s="267"/>
      <c r="HK2349" s="267"/>
      <c r="HL2349" s="267"/>
      <c r="HM2349" s="267"/>
      <c r="HN2349" s="267"/>
      <c r="HO2349" s="267"/>
      <c r="HP2349" s="267"/>
      <c r="HQ2349" s="267"/>
      <c r="HR2349" s="267"/>
      <c r="HS2349" s="267"/>
      <c r="HT2349" s="267"/>
      <c r="HU2349" s="267"/>
      <c r="HV2349" s="267"/>
      <c r="HW2349" s="267"/>
      <c r="HX2349" s="267"/>
      <c r="HY2349" s="267"/>
      <c r="HZ2349" s="267"/>
      <c r="IA2349" s="267"/>
      <c r="IB2349" s="267"/>
      <c r="IC2349" s="267"/>
      <c r="ID2349" s="267"/>
      <c r="IE2349" s="267"/>
      <c r="IF2349" s="267"/>
      <c r="IG2349" s="267"/>
      <c r="IH2349" s="267"/>
      <c r="II2349" s="267"/>
      <c r="IJ2349" s="267"/>
      <c r="IK2349" s="267"/>
      <c r="IL2349" s="267"/>
      <c r="IM2349" s="267"/>
      <c r="IN2349" s="267"/>
      <c r="IO2349" s="267"/>
      <c r="IP2349" s="267"/>
      <c r="IQ2349" s="267"/>
      <c r="IR2349" s="267"/>
      <c r="IS2349" s="267"/>
      <c r="IT2349" s="267"/>
      <c r="IU2349" s="267"/>
    </row>
    <row r="2350" spans="1:255" s="268" customFormat="1" ht="12.75">
      <c r="A2350" s="267"/>
      <c r="B2350" s="267"/>
      <c r="C2350" s="267"/>
      <c r="D2350" s="267"/>
      <c r="E2350" s="267"/>
      <c r="F2350" s="267"/>
      <c r="G2350" s="267"/>
      <c r="H2350" s="267"/>
      <c r="I2350" s="267"/>
      <c r="J2350" s="267"/>
      <c r="K2350" s="267"/>
      <c r="L2350" s="267"/>
      <c r="M2350" s="267"/>
      <c r="N2350" s="267"/>
      <c r="O2350" s="267"/>
      <c r="P2350" s="267"/>
      <c r="Q2350" s="267"/>
      <c r="R2350" s="267"/>
      <c r="S2350" s="267"/>
      <c r="T2350" s="267"/>
      <c r="U2350" s="267"/>
      <c r="V2350" s="267"/>
      <c r="W2350" s="267"/>
      <c r="X2350" s="267"/>
      <c r="Y2350" s="267"/>
      <c r="Z2350" s="267"/>
      <c r="AA2350" s="267"/>
      <c r="AB2350" s="267"/>
      <c r="AC2350" s="267"/>
      <c r="AD2350" s="267"/>
      <c r="AE2350" s="267"/>
      <c r="AF2350" s="267"/>
      <c r="AG2350" s="267"/>
      <c r="AH2350" s="267"/>
      <c r="AI2350" s="267"/>
      <c r="AJ2350" s="267"/>
      <c r="AK2350" s="267"/>
      <c r="AL2350" s="267"/>
      <c r="AM2350" s="267"/>
      <c r="AN2350" s="267"/>
      <c r="AO2350" s="267"/>
      <c r="AP2350" s="267"/>
      <c r="AQ2350" s="267"/>
      <c r="AR2350" s="267"/>
      <c r="AS2350" s="267"/>
      <c r="AT2350" s="267"/>
      <c r="AU2350" s="267"/>
      <c r="AV2350" s="267"/>
      <c r="AW2350" s="267"/>
      <c r="AX2350" s="267"/>
      <c r="AY2350" s="267"/>
      <c r="AZ2350" s="267"/>
      <c r="BA2350" s="267"/>
      <c r="BB2350" s="267"/>
      <c r="BC2350" s="267"/>
      <c r="BD2350" s="267"/>
      <c r="BE2350" s="267"/>
      <c r="BF2350" s="267"/>
      <c r="BG2350" s="267"/>
      <c r="BH2350" s="267"/>
      <c r="BI2350" s="267"/>
      <c r="BJ2350" s="267"/>
      <c r="BK2350" s="267"/>
      <c r="BL2350" s="267"/>
      <c r="BM2350" s="267"/>
      <c r="BN2350" s="267"/>
      <c r="BO2350" s="267"/>
      <c r="BP2350" s="267"/>
      <c r="BQ2350" s="267"/>
      <c r="BR2350" s="267"/>
      <c r="BS2350" s="267"/>
      <c r="BT2350" s="267"/>
      <c r="BU2350" s="267"/>
      <c r="BV2350" s="267"/>
      <c r="BW2350" s="267"/>
      <c r="BX2350" s="267"/>
      <c r="BY2350" s="267"/>
      <c r="BZ2350" s="267"/>
      <c r="CA2350" s="267"/>
      <c r="CB2350" s="267"/>
      <c r="CC2350" s="267"/>
      <c r="CD2350" s="267"/>
      <c r="CE2350" s="267"/>
      <c r="CF2350" s="267"/>
      <c r="CG2350" s="267"/>
      <c r="CH2350" s="267"/>
      <c r="CI2350" s="267"/>
      <c r="CJ2350" s="267"/>
      <c r="CK2350" s="267"/>
      <c r="CL2350" s="267"/>
      <c r="CM2350" s="267"/>
      <c r="CN2350" s="267"/>
      <c r="CO2350" s="267"/>
      <c r="CP2350" s="267"/>
      <c r="CQ2350" s="267"/>
      <c r="CR2350" s="267"/>
      <c r="CS2350" s="267"/>
      <c r="CT2350" s="267"/>
      <c r="CU2350" s="267"/>
      <c r="CV2350" s="267"/>
      <c r="CW2350" s="267"/>
      <c r="CX2350" s="267"/>
      <c r="CY2350" s="267"/>
      <c r="CZ2350" s="267"/>
      <c r="DA2350" s="267"/>
      <c r="DB2350" s="267"/>
      <c r="DC2350" s="267"/>
      <c r="DD2350" s="267"/>
      <c r="DE2350" s="267"/>
      <c r="DF2350" s="267"/>
      <c r="DG2350" s="267"/>
      <c r="DH2350" s="267"/>
      <c r="DI2350" s="267"/>
      <c r="DJ2350" s="267"/>
      <c r="DK2350" s="267"/>
      <c r="DL2350" s="267"/>
      <c r="DM2350" s="267"/>
      <c r="DN2350" s="267"/>
      <c r="DO2350" s="267"/>
      <c r="DP2350" s="267"/>
      <c r="DQ2350" s="267"/>
      <c r="DR2350" s="267"/>
      <c r="DS2350" s="267"/>
      <c r="DT2350" s="267"/>
      <c r="DU2350" s="267"/>
      <c r="DV2350" s="267"/>
      <c r="DW2350" s="267"/>
      <c r="DX2350" s="267"/>
      <c r="DY2350" s="267"/>
      <c r="DZ2350" s="267"/>
      <c r="EA2350" s="267"/>
      <c r="EB2350" s="267"/>
      <c r="EC2350" s="267"/>
      <c r="ED2350" s="267"/>
      <c r="EE2350" s="267"/>
      <c r="EF2350" s="267"/>
      <c r="EG2350" s="267"/>
      <c r="EH2350" s="267"/>
      <c r="EI2350" s="267"/>
      <c r="EJ2350" s="267"/>
      <c r="EK2350" s="267"/>
      <c r="EL2350" s="267"/>
      <c r="EM2350" s="267"/>
      <c r="EN2350" s="267"/>
      <c r="EO2350" s="267"/>
      <c r="EP2350" s="267"/>
      <c r="EQ2350" s="267"/>
      <c r="ER2350" s="267"/>
      <c r="ES2350" s="267"/>
      <c r="ET2350" s="267"/>
      <c r="EU2350" s="267"/>
      <c r="EV2350" s="267"/>
      <c r="EW2350" s="267"/>
      <c r="EX2350" s="267"/>
      <c r="EY2350" s="267"/>
      <c r="EZ2350" s="267"/>
      <c r="FA2350" s="267"/>
      <c r="FB2350" s="267"/>
      <c r="FC2350" s="267"/>
      <c r="FD2350" s="267"/>
      <c r="FE2350" s="267"/>
      <c r="FF2350" s="267"/>
      <c r="FG2350" s="267"/>
      <c r="FH2350" s="267"/>
      <c r="FI2350" s="267"/>
      <c r="FJ2350" s="267"/>
      <c r="FK2350" s="267"/>
      <c r="FL2350" s="267"/>
      <c r="FM2350" s="267"/>
      <c r="FN2350" s="267"/>
      <c r="FO2350" s="267"/>
      <c r="FP2350" s="267"/>
      <c r="FQ2350" s="267"/>
      <c r="FR2350" s="267"/>
      <c r="FS2350" s="267"/>
      <c r="FT2350" s="267"/>
      <c r="FU2350" s="267"/>
      <c r="FV2350" s="267"/>
      <c r="FW2350" s="267"/>
      <c r="FX2350" s="267"/>
      <c r="FY2350" s="267"/>
      <c r="FZ2350" s="267"/>
      <c r="GA2350" s="267"/>
      <c r="GB2350" s="267"/>
      <c r="GC2350" s="267"/>
      <c r="GD2350" s="267"/>
      <c r="GE2350" s="267"/>
      <c r="GF2350" s="267"/>
      <c r="GG2350" s="267"/>
      <c r="GH2350" s="267"/>
      <c r="GI2350" s="267"/>
      <c r="GJ2350" s="267"/>
      <c r="GK2350" s="267"/>
      <c r="GL2350" s="267"/>
      <c r="GM2350" s="267"/>
      <c r="GN2350" s="267"/>
      <c r="GO2350" s="267"/>
      <c r="GP2350" s="267"/>
      <c r="GQ2350" s="267"/>
      <c r="GR2350" s="267"/>
      <c r="GS2350" s="267"/>
      <c r="GT2350" s="267"/>
      <c r="GU2350" s="267"/>
      <c r="GV2350" s="267"/>
      <c r="GW2350" s="267"/>
      <c r="GX2350" s="267"/>
      <c r="GY2350" s="267"/>
      <c r="GZ2350" s="267"/>
      <c r="HA2350" s="267"/>
      <c r="HB2350" s="267"/>
      <c r="HC2350" s="267"/>
      <c r="HD2350" s="267"/>
      <c r="HE2350" s="267"/>
      <c r="HF2350" s="267"/>
      <c r="HG2350" s="267"/>
      <c r="HH2350" s="267"/>
      <c r="HI2350" s="267"/>
      <c r="HJ2350" s="267"/>
      <c r="HK2350" s="267"/>
      <c r="HL2350" s="267"/>
      <c r="HM2350" s="267"/>
      <c r="HN2350" s="267"/>
      <c r="HO2350" s="267"/>
      <c r="HP2350" s="267"/>
      <c r="HQ2350" s="267"/>
      <c r="HR2350" s="267"/>
      <c r="HS2350" s="267"/>
      <c r="HT2350" s="267"/>
      <c r="HU2350" s="267"/>
      <c r="HV2350" s="267"/>
      <c r="HW2350" s="267"/>
      <c r="HX2350" s="267"/>
      <c r="HY2350" s="267"/>
      <c r="HZ2350" s="267"/>
      <c r="IA2350" s="267"/>
      <c r="IB2350" s="267"/>
      <c r="IC2350" s="267"/>
      <c r="ID2350" s="267"/>
      <c r="IE2350" s="267"/>
      <c r="IF2350" s="267"/>
      <c r="IG2350" s="267"/>
      <c r="IH2350" s="267"/>
      <c r="II2350" s="267"/>
      <c r="IJ2350" s="267"/>
      <c r="IK2350" s="267"/>
      <c r="IL2350" s="267"/>
      <c r="IM2350" s="267"/>
      <c r="IN2350" s="267"/>
      <c r="IO2350" s="267"/>
      <c r="IP2350" s="267"/>
      <c r="IQ2350" s="267"/>
      <c r="IR2350" s="267"/>
      <c r="IS2350" s="267"/>
      <c r="IT2350" s="267"/>
      <c r="IU2350" s="267"/>
    </row>
    <row r="2351" spans="1:255" s="268" customFormat="1" ht="12.75">
      <c r="A2351" s="267"/>
      <c r="B2351" s="267"/>
      <c r="C2351" s="267"/>
      <c r="D2351" s="267"/>
      <c r="E2351" s="267"/>
      <c r="F2351" s="267"/>
      <c r="G2351" s="267"/>
      <c r="H2351" s="267"/>
      <c r="I2351" s="267"/>
      <c r="J2351" s="267"/>
      <c r="K2351" s="267"/>
      <c r="L2351" s="267"/>
      <c r="M2351" s="267"/>
      <c r="N2351" s="267"/>
      <c r="O2351" s="267"/>
      <c r="P2351" s="267"/>
      <c r="Q2351" s="267"/>
      <c r="R2351" s="267"/>
      <c r="S2351" s="267"/>
      <c r="T2351" s="267"/>
      <c r="U2351" s="267"/>
      <c r="V2351" s="267"/>
      <c r="W2351" s="267"/>
      <c r="X2351" s="267"/>
      <c r="Y2351" s="267"/>
      <c r="Z2351" s="267"/>
      <c r="AA2351" s="267"/>
      <c r="AB2351" s="267"/>
      <c r="AC2351" s="267"/>
      <c r="AD2351" s="267"/>
      <c r="AE2351" s="267"/>
      <c r="AF2351" s="267"/>
      <c r="AG2351" s="267"/>
      <c r="AH2351" s="267"/>
      <c r="AI2351" s="267"/>
      <c r="AJ2351" s="267"/>
      <c r="AK2351" s="267"/>
      <c r="AL2351" s="267"/>
      <c r="AM2351" s="267"/>
      <c r="AN2351" s="267"/>
      <c r="AO2351" s="267"/>
      <c r="AP2351" s="267"/>
      <c r="AQ2351" s="267"/>
      <c r="AR2351" s="267"/>
      <c r="AS2351" s="267"/>
      <c r="AT2351" s="267"/>
      <c r="AU2351" s="267"/>
      <c r="AV2351" s="267"/>
      <c r="AW2351" s="267"/>
      <c r="AX2351" s="267"/>
      <c r="AY2351" s="267"/>
      <c r="AZ2351" s="267"/>
      <c r="BA2351" s="267"/>
      <c r="BB2351" s="267"/>
      <c r="BC2351" s="267"/>
      <c r="BD2351" s="267"/>
      <c r="BE2351" s="267"/>
      <c r="BF2351" s="267"/>
      <c r="BG2351" s="267"/>
      <c r="BH2351" s="267"/>
      <c r="BI2351" s="267"/>
      <c r="BJ2351" s="267"/>
      <c r="BK2351" s="267"/>
      <c r="BL2351" s="267"/>
      <c r="BM2351" s="267"/>
      <c r="BN2351" s="267"/>
      <c r="BO2351" s="267"/>
      <c r="BP2351" s="267"/>
      <c r="BQ2351" s="267"/>
      <c r="BR2351" s="267"/>
      <c r="BS2351" s="267"/>
      <c r="BT2351" s="267"/>
      <c r="BU2351" s="267"/>
      <c r="BV2351" s="267"/>
      <c r="BW2351" s="267"/>
      <c r="BX2351" s="267"/>
      <c r="BY2351" s="267"/>
      <c r="BZ2351" s="267"/>
      <c r="CA2351" s="267"/>
      <c r="CB2351" s="267"/>
      <c r="CC2351" s="267"/>
      <c r="CD2351" s="267"/>
      <c r="CE2351" s="267"/>
      <c r="CF2351" s="267"/>
      <c r="CG2351" s="267"/>
      <c r="CH2351" s="267"/>
      <c r="CI2351" s="267"/>
      <c r="CJ2351" s="267"/>
      <c r="CK2351" s="267"/>
      <c r="CL2351" s="267"/>
      <c r="CM2351" s="267"/>
      <c r="CN2351" s="267"/>
      <c r="CO2351" s="267"/>
      <c r="CP2351" s="267"/>
      <c r="CQ2351" s="267"/>
      <c r="CR2351" s="267"/>
      <c r="CS2351" s="267"/>
      <c r="CT2351" s="267"/>
      <c r="CU2351" s="267"/>
      <c r="CV2351" s="267"/>
      <c r="CW2351" s="267"/>
      <c r="CX2351" s="267"/>
      <c r="CY2351" s="267"/>
      <c r="CZ2351" s="267"/>
      <c r="DA2351" s="267"/>
      <c r="DB2351" s="267"/>
      <c r="DC2351" s="267"/>
      <c r="DD2351" s="267"/>
      <c r="DE2351" s="267"/>
      <c r="DF2351" s="267"/>
      <c r="DG2351" s="267"/>
      <c r="DH2351" s="267"/>
      <c r="DI2351" s="267"/>
      <c r="DJ2351" s="267"/>
      <c r="DK2351" s="267"/>
      <c r="DL2351" s="267"/>
      <c r="DM2351" s="267"/>
      <c r="DN2351" s="267"/>
      <c r="DO2351" s="267"/>
      <c r="DP2351" s="267"/>
      <c r="DQ2351" s="267"/>
      <c r="DR2351" s="267"/>
      <c r="DS2351" s="267"/>
      <c r="DT2351" s="267"/>
      <c r="DU2351" s="267"/>
      <c r="DV2351" s="267"/>
      <c r="DW2351" s="267"/>
      <c r="DX2351" s="267"/>
      <c r="DY2351" s="267"/>
      <c r="DZ2351" s="267"/>
      <c r="EA2351" s="267"/>
      <c r="EB2351" s="267"/>
      <c r="EC2351" s="267"/>
      <c r="ED2351" s="267"/>
      <c r="EE2351" s="267"/>
      <c r="EF2351" s="267"/>
      <c r="EG2351" s="267"/>
      <c r="EH2351" s="267"/>
      <c r="EI2351" s="267"/>
      <c r="EJ2351" s="267"/>
      <c r="EK2351" s="267"/>
      <c r="EL2351" s="267"/>
      <c r="EM2351" s="267"/>
      <c r="EN2351" s="267"/>
      <c r="EO2351" s="267"/>
      <c r="EP2351" s="267"/>
      <c r="EQ2351" s="267"/>
      <c r="ER2351" s="267"/>
      <c r="ES2351" s="267"/>
      <c r="ET2351" s="267"/>
      <c r="EU2351" s="267"/>
      <c r="EV2351" s="267"/>
      <c r="EW2351" s="267"/>
      <c r="EX2351" s="267"/>
      <c r="EY2351" s="267"/>
      <c r="EZ2351" s="267"/>
      <c r="FA2351" s="267"/>
      <c r="FB2351" s="267"/>
      <c r="FC2351" s="267"/>
      <c r="FD2351" s="267"/>
      <c r="FE2351" s="267"/>
      <c r="FF2351" s="267"/>
      <c r="FG2351" s="267"/>
      <c r="FH2351" s="267"/>
      <c r="FI2351" s="267"/>
      <c r="FJ2351" s="267"/>
      <c r="FK2351" s="267"/>
      <c r="FL2351" s="267"/>
      <c r="FM2351" s="267"/>
      <c r="FN2351" s="267"/>
      <c r="FO2351" s="267"/>
      <c r="FP2351" s="267"/>
      <c r="FQ2351" s="267"/>
      <c r="FR2351" s="267"/>
      <c r="FS2351" s="267"/>
      <c r="FT2351" s="267"/>
      <c r="FU2351" s="267"/>
      <c r="FV2351" s="267"/>
      <c r="FW2351" s="267"/>
      <c r="FX2351" s="267"/>
      <c r="FY2351" s="267"/>
      <c r="FZ2351" s="267"/>
      <c r="GA2351" s="267"/>
      <c r="GB2351" s="267"/>
      <c r="GC2351" s="267"/>
      <c r="GD2351" s="267"/>
      <c r="GE2351" s="267"/>
      <c r="GF2351" s="267"/>
      <c r="GG2351" s="267"/>
      <c r="GH2351" s="267"/>
      <c r="GI2351" s="267"/>
      <c r="GJ2351" s="267"/>
      <c r="GK2351" s="267"/>
      <c r="GL2351" s="267"/>
      <c r="GM2351" s="267"/>
      <c r="GN2351" s="267"/>
      <c r="GO2351" s="267"/>
      <c r="GP2351" s="267"/>
      <c r="GQ2351" s="267"/>
      <c r="GR2351" s="267"/>
      <c r="GS2351" s="267"/>
      <c r="GT2351" s="267"/>
      <c r="GU2351" s="267"/>
      <c r="GV2351" s="267"/>
      <c r="GW2351" s="267"/>
      <c r="GX2351" s="267"/>
      <c r="GY2351" s="267"/>
      <c r="GZ2351" s="267"/>
      <c r="HA2351" s="267"/>
      <c r="HB2351" s="267"/>
      <c r="HC2351" s="267"/>
      <c r="HD2351" s="267"/>
      <c r="HE2351" s="267"/>
      <c r="HF2351" s="267"/>
      <c r="HG2351" s="267"/>
      <c r="HH2351" s="267"/>
      <c r="HI2351" s="267"/>
      <c r="HJ2351" s="267"/>
      <c r="HK2351" s="267"/>
      <c r="HL2351" s="267"/>
      <c r="HM2351" s="267"/>
      <c r="HN2351" s="267"/>
      <c r="HO2351" s="267"/>
      <c r="HP2351" s="267"/>
      <c r="HQ2351" s="267"/>
      <c r="HR2351" s="267"/>
      <c r="HS2351" s="267"/>
      <c r="HT2351" s="267"/>
      <c r="HU2351" s="267"/>
      <c r="HV2351" s="267"/>
      <c r="HW2351" s="267"/>
      <c r="HX2351" s="267"/>
      <c r="HY2351" s="267"/>
      <c r="HZ2351" s="267"/>
      <c r="IA2351" s="267"/>
      <c r="IB2351" s="267"/>
      <c r="IC2351" s="267"/>
      <c r="ID2351" s="267"/>
      <c r="IE2351" s="267"/>
      <c r="IF2351" s="267"/>
      <c r="IG2351" s="267"/>
      <c r="IH2351" s="267"/>
      <c r="II2351" s="267"/>
      <c r="IJ2351" s="267"/>
      <c r="IK2351" s="267"/>
      <c r="IL2351" s="267"/>
      <c r="IM2351" s="267"/>
      <c r="IN2351" s="267"/>
      <c r="IO2351" s="267"/>
      <c r="IP2351" s="267"/>
      <c r="IQ2351" s="267"/>
      <c r="IR2351" s="267"/>
      <c r="IS2351" s="267"/>
      <c r="IT2351" s="267"/>
      <c r="IU2351" s="267"/>
    </row>
    <row r="2352" spans="1:255" s="268" customFormat="1" ht="12.75">
      <c r="A2352" s="267"/>
      <c r="B2352" s="267"/>
      <c r="C2352" s="267"/>
      <c r="D2352" s="267"/>
      <c r="E2352" s="267"/>
      <c r="F2352" s="267"/>
      <c r="G2352" s="267"/>
      <c r="H2352" s="267"/>
      <c r="I2352" s="267"/>
      <c r="J2352" s="267"/>
      <c r="K2352" s="267"/>
      <c r="L2352" s="267"/>
      <c r="M2352" s="267"/>
      <c r="N2352" s="267"/>
      <c r="O2352" s="267"/>
      <c r="P2352" s="267"/>
      <c r="Q2352" s="267"/>
      <c r="R2352" s="267"/>
      <c r="S2352" s="267"/>
      <c r="T2352" s="267"/>
      <c r="U2352" s="267"/>
      <c r="V2352" s="267"/>
      <c r="W2352" s="267"/>
      <c r="X2352" s="267"/>
      <c r="Y2352" s="267"/>
      <c r="Z2352" s="267"/>
      <c r="AA2352" s="267"/>
      <c r="AB2352" s="267"/>
      <c r="AC2352" s="267"/>
      <c r="AD2352" s="267"/>
      <c r="AE2352" s="267"/>
      <c r="AF2352" s="267"/>
      <c r="AG2352" s="267"/>
      <c r="AH2352" s="267"/>
      <c r="AI2352" s="267"/>
      <c r="AJ2352" s="267"/>
      <c r="AK2352" s="267"/>
      <c r="AL2352" s="267"/>
      <c r="AM2352" s="267"/>
      <c r="AN2352" s="267"/>
      <c r="AO2352" s="267"/>
      <c r="AP2352" s="267"/>
      <c r="AQ2352" s="267"/>
      <c r="AR2352" s="267"/>
      <c r="AS2352" s="267"/>
      <c r="AT2352" s="267"/>
      <c r="AU2352" s="267"/>
      <c r="AV2352" s="267"/>
      <c r="AW2352" s="267"/>
      <c r="AX2352" s="267"/>
      <c r="AY2352" s="267"/>
      <c r="AZ2352" s="267"/>
      <c r="BA2352" s="267"/>
      <c r="BB2352" s="267"/>
      <c r="BC2352" s="267"/>
      <c r="BD2352" s="267"/>
      <c r="BE2352" s="267"/>
      <c r="BF2352" s="267"/>
      <c r="BG2352" s="267"/>
      <c r="BH2352" s="267"/>
      <c r="BI2352" s="267"/>
      <c r="BJ2352" s="267"/>
      <c r="BK2352" s="267"/>
      <c r="BL2352" s="267"/>
      <c r="BM2352" s="267"/>
      <c r="BN2352" s="267"/>
      <c r="BO2352" s="267"/>
      <c r="BP2352" s="267"/>
      <c r="BQ2352" s="267"/>
      <c r="BR2352" s="267"/>
      <c r="BS2352" s="267"/>
      <c r="BT2352" s="267"/>
      <c r="BU2352" s="267"/>
      <c r="BV2352" s="267"/>
      <c r="BW2352" s="267"/>
      <c r="BX2352" s="267"/>
      <c r="BY2352" s="267"/>
      <c r="BZ2352" s="267"/>
      <c r="CA2352" s="267"/>
      <c r="CB2352" s="267"/>
      <c r="CC2352" s="267"/>
      <c r="CD2352" s="267"/>
      <c r="CE2352" s="267"/>
      <c r="CF2352" s="267"/>
      <c r="CG2352" s="267"/>
      <c r="CH2352" s="267"/>
      <c r="CI2352" s="267"/>
      <c r="CJ2352" s="267"/>
      <c r="CK2352" s="267"/>
      <c r="CL2352" s="267"/>
      <c r="CM2352" s="267"/>
      <c r="CN2352" s="267"/>
      <c r="CO2352" s="267"/>
      <c r="CP2352" s="267"/>
      <c r="CQ2352" s="267"/>
      <c r="CR2352" s="267"/>
      <c r="CS2352" s="267"/>
      <c r="CT2352" s="267"/>
      <c r="CU2352" s="267"/>
      <c r="CV2352" s="267"/>
      <c r="CW2352" s="267"/>
      <c r="CX2352" s="267"/>
      <c r="CY2352" s="267"/>
      <c r="CZ2352" s="267"/>
      <c r="DA2352" s="267"/>
      <c r="DB2352" s="267"/>
      <c r="DC2352" s="267"/>
      <c r="DD2352" s="267"/>
      <c r="DE2352" s="267"/>
      <c r="DF2352" s="267"/>
      <c r="DG2352" s="267"/>
      <c r="DH2352" s="267"/>
      <c r="DI2352" s="267"/>
      <c r="DJ2352" s="267"/>
      <c r="DK2352" s="267"/>
      <c r="DL2352" s="267"/>
      <c r="DM2352" s="267"/>
      <c r="DN2352" s="267"/>
      <c r="DO2352" s="267"/>
      <c r="DP2352" s="267"/>
      <c r="DQ2352" s="267"/>
      <c r="DR2352" s="267"/>
      <c r="DS2352" s="267"/>
      <c r="DT2352" s="267"/>
      <c r="DU2352" s="267"/>
      <c r="DV2352" s="267"/>
      <c r="DW2352" s="267"/>
      <c r="DX2352" s="267"/>
      <c r="DY2352" s="267"/>
      <c r="DZ2352" s="267"/>
      <c r="EA2352" s="267"/>
      <c r="EB2352" s="267"/>
      <c r="EC2352" s="267"/>
      <c r="ED2352" s="267"/>
      <c r="EE2352" s="267"/>
      <c r="EF2352" s="267"/>
      <c r="EG2352" s="267"/>
      <c r="EH2352" s="267"/>
      <c r="EI2352" s="267"/>
      <c r="EJ2352" s="267"/>
      <c r="EK2352" s="267"/>
      <c r="EL2352" s="267"/>
      <c r="EM2352" s="267"/>
      <c r="EN2352" s="267"/>
      <c r="EO2352" s="267"/>
      <c r="EP2352" s="267"/>
      <c r="EQ2352" s="267"/>
      <c r="ER2352" s="267"/>
      <c r="ES2352" s="267"/>
      <c r="ET2352" s="267"/>
      <c r="EU2352" s="267"/>
      <c r="EV2352" s="267"/>
      <c r="EW2352" s="267"/>
      <c r="EX2352" s="267"/>
      <c r="EY2352" s="267"/>
      <c r="EZ2352" s="267"/>
      <c r="FA2352" s="267"/>
      <c r="FB2352" s="267"/>
      <c r="FC2352" s="267"/>
      <c r="FD2352" s="267"/>
      <c r="FE2352" s="267"/>
      <c r="FF2352" s="267"/>
      <c r="FG2352" s="267"/>
      <c r="FH2352" s="267"/>
      <c r="FI2352" s="267"/>
      <c r="FJ2352" s="267"/>
      <c r="FK2352" s="267"/>
      <c r="FL2352" s="267"/>
      <c r="FM2352" s="267"/>
      <c r="FN2352" s="267"/>
      <c r="FO2352" s="267"/>
      <c r="FP2352" s="267"/>
      <c r="FQ2352" s="267"/>
      <c r="FR2352" s="267"/>
      <c r="FS2352" s="267"/>
      <c r="FT2352" s="267"/>
      <c r="FU2352" s="267"/>
      <c r="FV2352" s="267"/>
      <c r="FW2352" s="267"/>
      <c r="FX2352" s="267"/>
      <c r="FY2352" s="267"/>
      <c r="FZ2352" s="267"/>
      <c r="GA2352" s="267"/>
      <c r="GB2352" s="267"/>
      <c r="GC2352" s="267"/>
      <c r="GD2352" s="267"/>
      <c r="GE2352" s="267"/>
      <c r="GF2352" s="267"/>
      <c r="GG2352" s="267"/>
      <c r="GH2352" s="267"/>
      <c r="GI2352" s="267"/>
      <c r="GJ2352" s="267"/>
      <c r="GK2352" s="267"/>
      <c r="GL2352" s="267"/>
      <c r="GM2352" s="267"/>
      <c r="GN2352" s="267"/>
      <c r="GO2352" s="267"/>
      <c r="GP2352" s="267"/>
      <c r="GQ2352" s="267"/>
      <c r="GR2352" s="267"/>
      <c r="GS2352" s="267"/>
      <c r="GT2352" s="267"/>
      <c r="GU2352" s="267"/>
      <c r="GV2352" s="267"/>
      <c r="GW2352" s="267"/>
      <c r="GX2352" s="267"/>
      <c r="GY2352" s="267"/>
      <c r="GZ2352" s="267"/>
      <c r="HA2352" s="267"/>
      <c r="HB2352" s="267"/>
      <c r="HC2352" s="267"/>
      <c r="HD2352" s="267"/>
      <c r="HE2352" s="267"/>
      <c r="HF2352" s="267"/>
      <c r="HG2352" s="267"/>
      <c r="HH2352" s="267"/>
      <c r="HI2352" s="267"/>
      <c r="HJ2352" s="267"/>
      <c r="HK2352" s="267"/>
      <c r="HL2352" s="267"/>
      <c r="HM2352" s="267"/>
      <c r="HN2352" s="267"/>
      <c r="HO2352" s="267"/>
      <c r="HP2352" s="267"/>
      <c r="HQ2352" s="267"/>
      <c r="HR2352" s="267"/>
      <c r="HS2352" s="267"/>
      <c r="HT2352" s="267"/>
      <c r="HU2352" s="267"/>
      <c r="HV2352" s="267"/>
      <c r="HW2352" s="267"/>
      <c r="HX2352" s="267"/>
      <c r="HY2352" s="267"/>
      <c r="HZ2352" s="267"/>
      <c r="IA2352" s="267"/>
      <c r="IB2352" s="267"/>
      <c r="IC2352" s="267"/>
      <c r="ID2352" s="267"/>
      <c r="IE2352" s="267"/>
      <c r="IF2352" s="267"/>
      <c r="IG2352" s="267"/>
      <c r="IH2352" s="267"/>
      <c r="II2352" s="267"/>
      <c r="IJ2352" s="267"/>
      <c r="IK2352" s="267"/>
      <c r="IL2352" s="267"/>
      <c r="IM2352" s="267"/>
      <c r="IN2352" s="267"/>
      <c r="IO2352" s="267"/>
      <c r="IP2352" s="267"/>
      <c r="IQ2352" s="267"/>
      <c r="IR2352" s="267"/>
      <c r="IS2352" s="267"/>
      <c r="IT2352" s="267"/>
      <c r="IU2352" s="267"/>
    </row>
    <row r="2353" spans="1:255" s="268" customFormat="1" ht="12.75">
      <c r="A2353" s="267"/>
      <c r="B2353" s="267"/>
      <c r="C2353" s="267"/>
      <c r="D2353" s="267"/>
      <c r="E2353" s="267"/>
      <c r="F2353" s="267"/>
      <c r="G2353" s="267"/>
      <c r="H2353" s="267"/>
      <c r="I2353" s="267"/>
      <c r="J2353" s="267"/>
      <c r="K2353" s="267"/>
      <c r="L2353" s="267"/>
      <c r="M2353" s="267"/>
      <c r="N2353" s="267"/>
      <c r="O2353" s="267"/>
      <c r="P2353" s="267"/>
      <c r="Q2353" s="267"/>
      <c r="R2353" s="267"/>
      <c r="S2353" s="267"/>
      <c r="T2353" s="267"/>
      <c r="U2353" s="267"/>
      <c r="V2353" s="267"/>
      <c r="W2353" s="267"/>
      <c r="X2353" s="267"/>
      <c r="Y2353" s="267"/>
      <c r="Z2353" s="267"/>
      <c r="AA2353" s="267"/>
      <c r="AB2353" s="267"/>
      <c r="AC2353" s="267"/>
      <c r="AD2353" s="267"/>
      <c r="AE2353" s="267"/>
      <c r="AF2353" s="267"/>
      <c r="AG2353" s="267"/>
      <c r="AH2353" s="267"/>
      <c r="AI2353" s="267"/>
      <c r="AJ2353" s="267"/>
      <c r="AK2353" s="267"/>
      <c r="AL2353" s="267"/>
      <c r="AM2353" s="267"/>
      <c r="AN2353" s="267"/>
      <c r="AO2353" s="267"/>
      <c r="AP2353" s="267"/>
      <c r="AQ2353" s="267"/>
      <c r="AR2353" s="267"/>
      <c r="AS2353" s="267"/>
      <c r="AT2353" s="267"/>
      <c r="AU2353" s="267"/>
      <c r="AV2353" s="267"/>
      <c r="AW2353" s="267"/>
      <c r="AX2353" s="267"/>
      <c r="AY2353" s="267"/>
      <c r="AZ2353" s="267"/>
      <c r="BA2353" s="267"/>
      <c r="BB2353" s="267"/>
      <c r="BC2353" s="267"/>
      <c r="BD2353" s="267"/>
      <c r="BE2353" s="267"/>
      <c r="BF2353" s="267"/>
      <c r="BG2353" s="267"/>
      <c r="BH2353" s="267"/>
      <c r="BI2353" s="267"/>
      <c r="BJ2353" s="267"/>
      <c r="BK2353" s="267"/>
      <c r="BL2353" s="267"/>
      <c r="BM2353" s="267"/>
      <c r="BN2353" s="267"/>
      <c r="BO2353" s="267"/>
      <c r="BP2353" s="267"/>
      <c r="BQ2353" s="267"/>
      <c r="BR2353" s="267"/>
      <c r="BS2353" s="267"/>
      <c r="BT2353" s="267"/>
      <c r="BU2353" s="267"/>
      <c r="BV2353" s="267"/>
      <c r="BW2353" s="267"/>
      <c r="BX2353" s="267"/>
      <c r="BY2353" s="267"/>
      <c r="BZ2353" s="267"/>
      <c r="CA2353" s="267"/>
      <c r="CB2353" s="267"/>
      <c r="CC2353" s="267"/>
      <c r="CD2353" s="267"/>
      <c r="CE2353" s="267"/>
      <c r="CF2353" s="267"/>
      <c r="CG2353" s="267"/>
      <c r="CH2353" s="267"/>
      <c r="CI2353" s="267"/>
      <c r="CJ2353" s="267"/>
      <c r="CK2353" s="267"/>
      <c r="CL2353" s="267"/>
      <c r="CM2353" s="267"/>
      <c r="CN2353" s="267"/>
      <c r="CO2353" s="267"/>
      <c r="CP2353" s="267"/>
      <c r="CQ2353" s="267"/>
      <c r="CR2353" s="267"/>
      <c r="CS2353" s="267"/>
      <c r="CT2353" s="267"/>
      <c r="CU2353" s="267"/>
      <c r="CV2353" s="267"/>
      <c r="CW2353" s="267"/>
      <c r="CX2353" s="267"/>
      <c r="CY2353" s="267"/>
      <c r="CZ2353" s="267"/>
      <c r="DA2353" s="267"/>
      <c r="DB2353" s="267"/>
      <c r="DC2353" s="267"/>
      <c r="DD2353" s="267"/>
      <c r="DE2353" s="267"/>
      <c r="DF2353" s="267"/>
      <c r="DG2353" s="267"/>
      <c r="DH2353" s="267"/>
      <c r="DI2353" s="267"/>
      <c r="DJ2353" s="267"/>
      <c r="DK2353" s="267"/>
      <c r="DL2353" s="267"/>
      <c r="DM2353" s="267"/>
      <c r="DN2353" s="267"/>
      <c r="DO2353" s="267"/>
      <c r="DP2353" s="267"/>
      <c r="DQ2353" s="267"/>
      <c r="DR2353" s="267"/>
      <c r="DS2353" s="267"/>
      <c r="DT2353" s="267"/>
      <c r="DU2353" s="267"/>
      <c r="DV2353" s="267"/>
      <c r="DW2353" s="267"/>
      <c r="DX2353" s="267"/>
      <c r="DY2353" s="267"/>
      <c r="DZ2353" s="267"/>
      <c r="EA2353" s="267"/>
      <c r="EB2353" s="267"/>
      <c r="EC2353" s="267"/>
      <c r="ED2353" s="267"/>
      <c r="EE2353" s="267"/>
      <c r="EF2353" s="267"/>
      <c r="EG2353" s="267"/>
      <c r="EH2353" s="267"/>
      <c r="EI2353" s="267"/>
      <c r="EJ2353" s="267"/>
      <c r="EK2353" s="267"/>
      <c r="EL2353" s="267"/>
      <c r="EM2353" s="267"/>
      <c r="EN2353" s="267"/>
      <c r="EO2353" s="267"/>
      <c r="EP2353" s="267"/>
      <c r="EQ2353" s="267"/>
      <c r="ER2353" s="267"/>
      <c r="ES2353" s="267"/>
      <c r="ET2353" s="267"/>
      <c r="EU2353" s="267"/>
      <c r="EV2353" s="267"/>
      <c r="EW2353" s="267"/>
      <c r="EX2353" s="267"/>
      <c r="EY2353" s="267"/>
      <c r="EZ2353" s="267"/>
      <c r="FA2353" s="267"/>
      <c r="FB2353" s="267"/>
      <c r="FC2353" s="267"/>
      <c r="FD2353" s="267"/>
      <c r="FE2353" s="267"/>
      <c r="FF2353" s="267"/>
      <c r="FG2353" s="267"/>
      <c r="FH2353" s="267"/>
      <c r="FI2353" s="267"/>
      <c r="FJ2353" s="267"/>
      <c r="FK2353" s="267"/>
      <c r="FL2353" s="267"/>
      <c r="FM2353" s="267"/>
      <c r="FN2353" s="267"/>
      <c r="FO2353" s="267"/>
      <c r="FP2353" s="267"/>
      <c r="FQ2353" s="267"/>
      <c r="FR2353" s="267"/>
      <c r="FS2353" s="267"/>
      <c r="FT2353" s="267"/>
      <c r="FU2353" s="267"/>
      <c r="FV2353" s="267"/>
      <c r="FW2353" s="267"/>
      <c r="FX2353" s="267"/>
      <c r="FY2353" s="267"/>
      <c r="FZ2353" s="267"/>
      <c r="GA2353" s="267"/>
      <c r="GB2353" s="267"/>
      <c r="GC2353" s="267"/>
      <c r="GD2353" s="267"/>
      <c r="GE2353" s="267"/>
      <c r="GF2353" s="267"/>
      <c r="GG2353" s="267"/>
      <c r="GH2353" s="267"/>
      <c r="GI2353" s="267"/>
      <c r="GJ2353" s="267"/>
      <c r="GK2353" s="267"/>
      <c r="GL2353" s="267"/>
      <c r="GM2353" s="267"/>
      <c r="GN2353" s="267"/>
      <c r="GO2353" s="267"/>
      <c r="GP2353" s="267"/>
      <c r="GQ2353" s="267"/>
      <c r="GR2353" s="267"/>
      <c r="GS2353" s="267"/>
      <c r="GT2353" s="267"/>
      <c r="GU2353" s="267"/>
      <c r="GV2353" s="267"/>
      <c r="GW2353" s="267"/>
      <c r="GX2353" s="267"/>
      <c r="GY2353" s="267"/>
      <c r="GZ2353" s="267"/>
      <c r="HA2353" s="267"/>
      <c r="HB2353" s="267"/>
      <c r="HC2353" s="267"/>
      <c r="HD2353" s="267"/>
      <c r="HE2353" s="267"/>
      <c r="HF2353" s="267"/>
      <c r="HG2353" s="267"/>
      <c r="HH2353" s="267"/>
      <c r="HI2353" s="267"/>
      <c r="HJ2353" s="267"/>
      <c r="HK2353" s="267"/>
      <c r="HL2353" s="267"/>
      <c r="HM2353" s="267"/>
      <c r="HN2353" s="267"/>
      <c r="HO2353" s="267"/>
      <c r="HP2353" s="267"/>
      <c r="HQ2353" s="267"/>
      <c r="HR2353" s="267"/>
      <c r="HS2353" s="267"/>
      <c r="HT2353" s="267"/>
      <c r="HU2353" s="267"/>
      <c r="HV2353" s="267"/>
      <c r="HW2353" s="267"/>
      <c r="HX2353" s="267"/>
      <c r="HY2353" s="267"/>
      <c r="HZ2353" s="267"/>
      <c r="IA2353" s="267"/>
      <c r="IB2353" s="267"/>
      <c r="IC2353" s="267"/>
      <c r="ID2353" s="267"/>
      <c r="IE2353" s="267"/>
      <c r="IF2353" s="267"/>
      <c r="IG2353" s="267"/>
      <c r="IH2353" s="267"/>
      <c r="II2353" s="267"/>
      <c r="IJ2353" s="267"/>
      <c r="IK2353" s="267"/>
      <c r="IL2353" s="267"/>
      <c r="IM2353" s="267"/>
      <c r="IN2353" s="267"/>
      <c r="IO2353" s="267"/>
      <c r="IP2353" s="267"/>
      <c r="IQ2353" s="267"/>
      <c r="IR2353" s="267"/>
      <c r="IS2353" s="267"/>
      <c r="IT2353" s="267"/>
      <c r="IU2353" s="267"/>
    </row>
    <row r="2354" spans="1:255" s="268" customFormat="1" ht="12.75">
      <c r="A2354" s="267"/>
      <c r="B2354" s="267"/>
      <c r="C2354" s="267"/>
      <c r="D2354" s="267"/>
      <c r="E2354" s="267"/>
      <c r="F2354" s="267"/>
      <c r="G2354" s="267"/>
      <c r="H2354" s="267"/>
      <c r="I2354" s="267"/>
      <c r="J2354" s="267"/>
      <c r="K2354" s="267"/>
      <c r="L2354" s="267"/>
      <c r="M2354" s="267"/>
      <c r="N2354" s="267"/>
      <c r="O2354" s="267"/>
      <c r="P2354" s="267"/>
      <c r="Q2354" s="267"/>
      <c r="R2354" s="267"/>
      <c r="S2354" s="267"/>
      <c r="T2354" s="267"/>
      <c r="U2354" s="267"/>
      <c r="V2354" s="267"/>
      <c r="W2354" s="267"/>
      <c r="X2354" s="267"/>
      <c r="Y2354" s="267"/>
      <c r="Z2354" s="267"/>
      <c r="AA2354" s="267"/>
      <c r="AB2354" s="267"/>
      <c r="AC2354" s="267"/>
      <c r="AD2354" s="267"/>
      <c r="AE2354" s="267"/>
      <c r="AF2354" s="267"/>
      <c r="AG2354" s="267"/>
      <c r="AH2354" s="267"/>
      <c r="AI2354" s="267"/>
      <c r="AJ2354" s="267"/>
      <c r="AK2354" s="267"/>
      <c r="AL2354" s="267"/>
      <c r="AM2354" s="267"/>
      <c r="AN2354" s="267"/>
      <c r="AO2354" s="267"/>
      <c r="AP2354" s="267"/>
      <c r="AQ2354" s="267"/>
      <c r="AR2354" s="267"/>
      <c r="AS2354" s="267"/>
      <c r="AT2354" s="267"/>
      <c r="AU2354" s="267"/>
      <c r="AV2354" s="267"/>
      <c r="AW2354" s="267"/>
      <c r="AX2354" s="267"/>
      <c r="AY2354" s="267"/>
      <c r="AZ2354" s="267"/>
      <c r="BA2354" s="267"/>
      <c r="BB2354" s="267"/>
      <c r="BC2354" s="267"/>
      <c r="BD2354" s="267"/>
      <c r="BE2354" s="267"/>
      <c r="BF2354" s="267"/>
      <c r="BG2354" s="267"/>
      <c r="BH2354" s="267"/>
      <c r="BI2354" s="267"/>
      <c r="BJ2354" s="267"/>
      <c r="BK2354" s="267"/>
      <c r="BL2354" s="267"/>
      <c r="BM2354" s="267"/>
      <c r="BN2354" s="267"/>
      <c r="BO2354" s="267"/>
      <c r="BP2354" s="267"/>
      <c r="BQ2354" s="267"/>
      <c r="BR2354" s="267"/>
      <c r="BS2354" s="267"/>
      <c r="BT2354" s="267"/>
      <c r="BU2354" s="267"/>
      <c r="BV2354" s="267"/>
      <c r="BW2354" s="267"/>
      <c r="BX2354" s="267"/>
      <c r="BY2354" s="267"/>
      <c r="BZ2354" s="267"/>
      <c r="CA2354" s="267"/>
      <c r="CB2354" s="267"/>
      <c r="CC2354" s="267"/>
      <c r="CD2354" s="267"/>
      <c r="CE2354" s="267"/>
      <c r="CF2354" s="267"/>
      <c r="CG2354" s="267"/>
      <c r="CH2354" s="267"/>
      <c r="CI2354" s="267"/>
      <c r="CJ2354" s="267"/>
      <c r="CK2354" s="267"/>
      <c r="CL2354" s="267"/>
      <c r="CM2354" s="267"/>
      <c r="CN2354" s="267"/>
      <c r="CO2354" s="267"/>
      <c r="CP2354" s="267"/>
      <c r="CQ2354" s="267"/>
      <c r="CR2354" s="267"/>
      <c r="CS2354" s="267"/>
      <c r="CT2354" s="267"/>
      <c r="CU2354" s="267"/>
      <c r="CV2354" s="267"/>
      <c r="CW2354" s="267"/>
      <c r="CX2354" s="267"/>
      <c r="CY2354" s="267"/>
      <c r="CZ2354" s="267"/>
      <c r="DA2354" s="267"/>
      <c r="DB2354" s="267"/>
      <c r="DC2354" s="267"/>
      <c r="DD2354" s="267"/>
      <c r="DE2354" s="267"/>
      <c r="DF2354" s="267"/>
      <c r="DG2354" s="267"/>
      <c r="DH2354" s="267"/>
      <c r="DI2354" s="267"/>
      <c r="DJ2354" s="267"/>
      <c r="DK2354" s="267"/>
      <c r="DL2354" s="267"/>
      <c r="DM2354" s="267"/>
      <c r="DN2354" s="267"/>
      <c r="DO2354" s="267"/>
      <c r="DP2354" s="267"/>
      <c r="DQ2354" s="267"/>
      <c r="DR2354" s="267"/>
      <c r="DS2354" s="267"/>
      <c r="DT2354" s="267"/>
      <c r="DU2354" s="267"/>
      <c r="DV2354" s="267"/>
      <c r="DW2354" s="267"/>
      <c r="DX2354" s="267"/>
      <c r="DY2354" s="267"/>
      <c r="DZ2354" s="267"/>
      <c r="EA2354" s="267"/>
      <c r="EB2354" s="267"/>
      <c r="EC2354" s="267"/>
      <c r="ED2354" s="267"/>
      <c r="EE2354" s="267"/>
      <c r="EF2354" s="267"/>
      <c r="EG2354" s="267"/>
      <c r="EH2354" s="267"/>
      <c r="EI2354" s="267"/>
      <c r="EJ2354" s="267"/>
      <c r="EK2354" s="267"/>
      <c r="EL2354" s="267"/>
      <c r="EM2354" s="267"/>
      <c r="EN2354" s="267"/>
      <c r="EO2354" s="267"/>
      <c r="EP2354" s="267"/>
      <c r="EQ2354" s="267"/>
      <c r="ER2354" s="267"/>
      <c r="ES2354" s="267"/>
      <c r="ET2354" s="267"/>
      <c r="EU2354" s="267"/>
      <c r="EV2354" s="267"/>
      <c r="EW2354" s="267"/>
      <c r="EX2354" s="267"/>
      <c r="EY2354" s="267"/>
      <c r="EZ2354" s="267"/>
      <c r="FA2354" s="267"/>
      <c r="FB2354" s="267"/>
      <c r="FC2354" s="267"/>
      <c r="FD2354" s="267"/>
      <c r="FE2354" s="267"/>
      <c r="FF2354" s="267"/>
      <c r="FG2354" s="267"/>
      <c r="FH2354" s="267"/>
      <c r="FI2354" s="267"/>
      <c r="FJ2354" s="267"/>
      <c r="FK2354" s="267"/>
      <c r="FL2354" s="267"/>
      <c r="FM2354" s="267"/>
      <c r="FN2354" s="267"/>
      <c r="FO2354" s="267"/>
      <c r="FP2354" s="267"/>
      <c r="FQ2354" s="267"/>
      <c r="FR2354" s="267"/>
      <c r="FS2354" s="267"/>
      <c r="FT2354" s="267"/>
      <c r="FU2354" s="267"/>
      <c r="FV2354" s="267"/>
      <c r="FW2354" s="267"/>
      <c r="FX2354" s="267"/>
      <c r="FY2354" s="267"/>
      <c r="FZ2354" s="267"/>
      <c r="GA2354" s="267"/>
      <c r="GB2354" s="267"/>
      <c r="GC2354" s="267"/>
      <c r="GD2354" s="267"/>
      <c r="GE2354" s="267"/>
      <c r="GF2354" s="267"/>
      <c r="GG2354" s="267"/>
      <c r="GH2354" s="267"/>
      <c r="GI2354" s="267"/>
      <c r="GJ2354" s="267"/>
      <c r="GK2354" s="267"/>
      <c r="GL2354" s="267"/>
      <c r="GM2354" s="267"/>
      <c r="GN2354" s="267"/>
      <c r="GO2354" s="267"/>
      <c r="GP2354" s="267"/>
      <c r="GQ2354" s="267"/>
      <c r="GR2354" s="267"/>
      <c r="GS2354" s="267"/>
      <c r="GT2354" s="267"/>
      <c r="GU2354" s="267"/>
      <c r="GV2354" s="267"/>
      <c r="GW2354" s="267"/>
      <c r="GX2354" s="267"/>
      <c r="GY2354" s="267"/>
      <c r="GZ2354" s="267"/>
      <c r="HA2354" s="267"/>
      <c r="HB2354" s="267"/>
      <c r="HC2354" s="267"/>
      <c r="HD2354" s="267"/>
      <c r="HE2354" s="267"/>
      <c r="HF2354" s="267"/>
      <c r="HG2354" s="267"/>
      <c r="HH2354" s="267"/>
      <c r="HI2354" s="267"/>
      <c r="HJ2354" s="267"/>
      <c r="HK2354" s="267"/>
      <c r="HL2354" s="267"/>
      <c r="HM2354" s="267"/>
      <c r="HN2354" s="267"/>
      <c r="HO2354" s="267"/>
      <c r="HP2354" s="267"/>
      <c r="HQ2354" s="267"/>
      <c r="HR2354" s="267"/>
      <c r="HS2354" s="267"/>
      <c r="HT2354" s="267"/>
      <c r="HU2354" s="267"/>
      <c r="HV2354" s="267"/>
      <c r="HW2354" s="267"/>
      <c r="HX2354" s="267"/>
      <c r="HY2354" s="267"/>
      <c r="HZ2354" s="267"/>
      <c r="IA2354" s="267"/>
      <c r="IB2354" s="267"/>
      <c r="IC2354" s="267"/>
      <c r="ID2354" s="267"/>
      <c r="IE2354" s="267"/>
      <c r="IF2354" s="267"/>
      <c r="IG2354" s="267"/>
      <c r="IH2354" s="267"/>
      <c r="II2354" s="267"/>
      <c r="IJ2354" s="267"/>
      <c r="IK2354" s="267"/>
      <c r="IL2354" s="267"/>
      <c r="IM2354" s="267"/>
      <c r="IN2354" s="267"/>
      <c r="IO2354" s="267"/>
      <c r="IP2354" s="267"/>
      <c r="IQ2354" s="267"/>
      <c r="IR2354" s="267"/>
      <c r="IS2354" s="267"/>
      <c r="IT2354" s="267"/>
      <c r="IU2354" s="267"/>
    </row>
    <row r="2355" spans="1:255" s="268" customFormat="1" ht="12.75">
      <c r="A2355" s="267"/>
      <c r="B2355" s="267"/>
      <c r="C2355" s="267"/>
      <c r="D2355" s="267"/>
      <c r="E2355" s="267"/>
      <c r="F2355" s="267"/>
      <c r="G2355" s="267"/>
      <c r="H2355" s="267"/>
      <c r="I2355" s="267"/>
      <c r="J2355" s="267"/>
      <c r="K2355" s="267"/>
      <c r="L2355" s="267"/>
      <c r="M2355" s="267"/>
      <c r="N2355" s="267"/>
      <c r="O2355" s="267"/>
      <c r="P2355" s="267"/>
      <c r="Q2355" s="267"/>
      <c r="R2355" s="267"/>
      <c r="S2355" s="267"/>
      <c r="T2355" s="267"/>
      <c r="U2355" s="267"/>
      <c r="V2355" s="267"/>
      <c r="W2355" s="267"/>
      <c r="X2355" s="267"/>
      <c r="Y2355" s="267"/>
      <c r="Z2355" s="267"/>
      <c r="AA2355" s="267"/>
      <c r="AB2355" s="267"/>
      <c r="AC2355" s="267"/>
      <c r="AD2355" s="267"/>
      <c r="AE2355" s="267"/>
      <c r="AF2355" s="267"/>
      <c r="AG2355" s="267"/>
      <c r="AH2355" s="267"/>
      <c r="AI2355" s="267"/>
      <c r="AJ2355" s="267"/>
      <c r="AK2355" s="267"/>
      <c r="AL2355" s="267"/>
      <c r="AM2355" s="267"/>
      <c r="AN2355" s="267"/>
      <c r="AO2355" s="267"/>
      <c r="AP2355" s="267"/>
      <c r="AQ2355" s="267"/>
      <c r="AR2355" s="267"/>
      <c r="AS2355" s="267"/>
      <c r="AT2355" s="267"/>
      <c r="AU2355" s="267"/>
      <c r="AV2355" s="267"/>
      <c r="AW2355" s="267"/>
      <c r="AX2355" s="267"/>
      <c r="AY2355" s="267"/>
      <c r="AZ2355" s="267"/>
      <c r="BA2355" s="267"/>
      <c r="BB2355" s="267"/>
      <c r="BC2355" s="267"/>
      <c r="BD2355" s="267"/>
      <c r="BE2355" s="267"/>
      <c r="BF2355" s="267"/>
      <c r="BG2355" s="267"/>
      <c r="BH2355" s="267"/>
      <c r="BI2355" s="267"/>
      <c r="BJ2355" s="267"/>
      <c r="BK2355" s="267"/>
      <c r="BL2355" s="267"/>
      <c r="BM2355" s="267"/>
      <c r="BN2355" s="267"/>
      <c r="BO2355" s="267"/>
      <c r="BP2355" s="267"/>
      <c r="BQ2355" s="267"/>
      <c r="BR2355" s="267"/>
      <c r="BS2355" s="267"/>
      <c r="BT2355" s="267"/>
      <c r="BU2355" s="267"/>
      <c r="BV2355" s="267"/>
      <c r="BW2355" s="267"/>
      <c r="BX2355" s="267"/>
      <c r="BY2355" s="267"/>
      <c r="BZ2355" s="267"/>
      <c r="CA2355" s="267"/>
      <c r="CB2355" s="267"/>
      <c r="CC2355" s="267"/>
      <c r="CD2355" s="267"/>
      <c r="CE2355" s="267"/>
      <c r="CF2355" s="267"/>
      <c r="CG2355" s="267"/>
      <c r="CH2355" s="267"/>
      <c r="CI2355" s="267"/>
      <c r="CJ2355" s="267"/>
      <c r="CK2355" s="267"/>
      <c r="CL2355" s="267"/>
      <c r="CM2355" s="267"/>
      <c r="CN2355" s="267"/>
      <c r="CO2355" s="267"/>
      <c r="CP2355" s="267"/>
      <c r="CQ2355" s="267"/>
      <c r="CR2355" s="267"/>
      <c r="CS2355" s="267"/>
      <c r="CT2355" s="267"/>
      <c r="CU2355" s="267"/>
      <c r="CV2355" s="267"/>
      <c r="CW2355" s="267"/>
      <c r="CX2355" s="267"/>
      <c r="CY2355" s="267"/>
      <c r="CZ2355" s="267"/>
      <c r="DA2355" s="267"/>
      <c r="DB2355" s="267"/>
      <c r="DC2355" s="267"/>
      <c r="DD2355" s="267"/>
      <c r="DE2355" s="267"/>
      <c r="DF2355" s="267"/>
      <c r="DG2355" s="267"/>
      <c r="DH2355" s="267"/>
      <c r="DI2355" s="267"/>
      <c r="DJ2355" s="267"/>
      <c r="DK2355" s="267"/>
      <c r="DL2355" s="267"/>
      <c r="DM2355" s="267"/>
      <c r="DN2355" s="267"/>
      <c r="DO2355" s="267"/>
      <c r="DP2355" s="267"/>
      <c r="DQ2355" s="267"/>
      <c r="DR2355" s="267"/>
      <c r="DS2355" s="267"/>
      <c r="DT2355" s="267"/>
      <c r="DU2355" s="267"/>
      <c r="DV2355" s="267"/>
      <c r="DW2355" s="267"/>
      <c r="DX2355" s="267"/>
      <c r="DY2355" s="267"/>
      <c r="DZ2355" s="267"/>
      <c r="EA2355" s="267"/>
      <c r="EB2355" s="267"/>
      <c r="EC2355" s="267"/>
      <c r="ED2355" s="267"/>
      <c r="EE2355" s="267"/>
      <c r="EF2355" s="267"/>
      <c r="EG2355" s="267"/>
      <c r="EH2355" s="267"/>
      <c r="EI2355" s="267"/>
      <c r="EJ2355" s="267"/>
      <c r="EK2355" s="267"/>
      <c r="EL2355" s="267"/>
      <c r="EM2355" s="267"/>
      <c r="EN2355" s="267"/>
      <c r="EO2355" s="267"/>
      <c r="EP2355" s="267"/>
      <c r="EQ2355" s="267"/>
      <c r="ER2355" s="267"/>
      <c r="ES2355" s="267"/>
      <c r="ET2355" s="267"/>
      <c r="EU2355" s="267"/>
      <c r="EV2355" s="267"/>
      <c r="EW2355" s="267"/>
      <c r="EX2355" s="267"/>
      <c r="EY2355" s="267"/>
      <c r="EZ2355" s="267"/>
      <c r="FA2355" s="267"/>
      <c r="FB2355" s="267"/>
      <c r="FC2355" s="267"/>
      <c r="FD2355" s="267"/>
      <c r="FE2355" s="267"/>
      <c r="FF2355" s="267"/>
      <c r="FG2355" s="267"/>
      <c r="FH2355" s="267"/>
      <c r="FI2355" s="267"/>
      <c r="FJ2355" s="267"/>
      <c r="FK2355" s="267"/>
      <c r="FL2355" s="267"/>
      <c r="FM2355" s="267"/>
      <c r="FN2355" s="267"/>
      <c r="FO2355" s="267"/>
      <c r="FP2355" s="267"/>
      <c r="FQ2355" s="267"/>
      <c r="FR2355" s="267"/>
      <c r="FS2355" s="267"/>
      <c r="FT2355" s="267"/>
      <c r="FU2355" s="267"/>
      <c r="FV2355" s="267"/>
      <c r="FW2355" s="267"/>
      <c r="FX2355" s="267"/>
      <c r="FY2355" s="267"/>
      <c r="FZ2355" s="267"/>
      <c r="GA2355" s="267"/>
      <c r="GB2355" s="267"/>
      <c r="GC2355" s="267"/>
      <c r="GD2355" s="267"/>
      <c r="GE2355" s="267"/>
      <c r="GF2355" s="267"/>
      <c r="GG2355" s="267"/>
      <c r="GH2355" s="267"/>
      <c r="GI2355" s="267"/>
      <c r="GJ2355" s="267"/>
      <c r="GK2355" s="267"/>
      <c r="GL2355" s="267"/>
      <c r="GM2355" s="267"/>
      <c r="GN2355" s="267"/>
      <c r="GO2355" s="267"/>
      <c r="GP2355" s="267"/>
      <c r="GQ2355" s="267"/>
      <c r="GR2355" s="267"/>
      <c r="GS2355" s="267"/>
      <c r="GT2355" s="267"/>
      <c r="GU2355" s="267"/>
      <c r="GV2355" s="267"/>
      <c r="GW2355" s="267"/>
      <c r="GX2355" s="267"/>
      <c r="GY2355" s="267"/>
      <c r="GZ2355" s="267"/>
      <c r="HA2355" s="267"/>
      <c r="HB2355" s="267"/>
      <c r="HC2355" s="267"/>
      <c r="HD2355" s="267"/>
      <c r="HE2355" s="267"/>
      <c r="HF2355" s="267"/>
      <c r="HG2355" s="267"/>
      <c r="HH2355" s="267"/>
      <c r="HI2355" s="267"/>
      <c r="HJ2355" s="267"/>
      <c r="HK2355" s="267"/>
      <c r="HL2355" s="267"/>
      <c r="HM2355" s="267"/>
      <c r="HN2355" s="267"/>
      <c r="HO2355" s="267"/>
      <c r="HP2355" s="267"/>
      <c r="HQ2355" s="267"/>
      <c r="HR2355" s="267"/>
      <c r="HS2355" s="267"/>
      <c r="HT2355" s="267"/>
      <c r="HU2355" s="267"/>
      <c r="HV2355" s="267"/>
      <c r="HW2355" s="267"/>
      <c r="HX2355" s="267"/>
      <c r="HY2355" s="267"/>
      <c r="HZ2355" s="267"/>
      <c r="IA2355" s="267"/>
      <c r="IB2355" s="267"/>
      <c r="IC2355" s="267"/>
      <c r="ID2355" s="267"/>
      <c r="IE2355" s="267"/>
      <c r="IF2355" s="267"/>
      <c r="IG2355" s="267"/>
      <c r="IH2355" s="267"/>
      <c r="II2355" s="267"/>
      <c r="IJ2355" s="267"/>
      <c r="IK2355" s="267"/>
      <c r="IL2355" s="267"/>
      <c r="IM2355" s="267"/>
      <c r="IN2355" s="267"/>
      <c r="IO2355" s="267"/>
      <c r="IP2355" s="267"/>
      <c r="IQ2355" s="267"/>
      <c r="IR2355" s="267"/>
      <c r="IS2355" s="267"/>
      <c r="IT2355" s="267"/>
      <c r="IU2355" s="267"/>
    </row>
    <row r="2356" spans="1:255" s="268" customFormat="1" ht="12.75">
      <c r="A2356" s="267"/>
      <c r="B2356" s="267"/>
      <c r="C2356" s="267"/>
      <c r="D2356" s="267"/>
      <c r="E2356" s="267"/>
      <c r="F2356" s="267"/>
      <c r="G2356" s="267"/>
      <c r="H2356" s="267"/>
      <c r="I2356" s="267"/>
      <c r="J2356" s="267"/>
      <c r="K2356" s="267"/>
      <c r="L2356" s="267"/>
      <c r="M2356" s="267"/>
      <c r="N2356" s="267"/>
      <c r="O2356" s="267"/>
      <c r="P2356" s="267"/>
      <c r="Q2356" s="267"/>
      <c r="R2356" s="267"/>
      <c r="S2356" s="267"/>
      <c r="T2356" s="267"/>
      <c r="U2356" s="267"/>
      <c r="V2356" s="267"/>
      <c r="W2356" s="267"/>
      <c r="X2356" s="267"/>
      <c r="Y2356" s="267"/>
      <c r="Z2356" s="267"/>
      <c r="AA2356" s="267"/>
      <c r="AB2356" s="267"/>
      <c r="AC2356" s="267"/>
      <c r="AD2356" s="267"/>
      <c r="AE2356" s="267"/>
      <c r="AF2356" s="267"/>
      <c r="AG2356" s="267"/>
      <c r="AH2356" s="267"/>
      <c r="AI2356" s="267"/>
      <c r="AJ2356" s="267"/>
      <c r="AK2356" s="267"/>
      <c r="AL2356" s="267"/>
      <c r="AM2356" s="267"/>
      <c r="AN2356" s="267"/>
      <c r="AO2356" s="267"/>
      <c r="AP2356" s="267"/>
      <c r="AQ2356" s="267"/>
      <c r="AR2356" s="267"/>
      <c r="AS2356" s="267"/>
      <c r="AT2356" s="267"/>
      <c r="AU2356" s="267"/>
      <c r="AV2356" s="267"/>
      <c r="AW2356" s="267"/>
      <c r="AX2356" s="267"/>
      <c r="AY2356" s="267"/>
      <c r="AZ2356" s="267"/>
      <c r="BA2356" s="267"/>
      <c r="BB2356" s="267"/>
      <c r="BC2356" s="267"/>
      <c r="BD2356" s="267"/>
      <c r="BE2356" s="267"/>
      <c r="BF2356" s="267"/>
      <c r="BG2356" s="267"/>
      <c r="BH2356" s="267"/>
      <c r="BI2356" s="267"/>
      <c r="BJ2356" s="267"/>
      <c r="BK2356" s="267"/>
      <c r="BL2356" s="267"/>
      <c r="BM2356" s="267"/>
      <c r="BN2356" s="267"/>
      <c r="BO2356" s="267"/>
      <c r="BP2356" s="267"/>
      <c r="BQ2356" s="267"/>
      <c r="BR2356" s="267"/>
      <c r="BS2356" s="267"/>
      <c r="BT2356" s="267"/>
      <c r="BU2356" s="267"/>
      <c r="BV2356" s="267"/>
      <c r="BW2356" s="267"/>
      <c r="BX2356" s="267"/>
      <c r="BY2356" s="267"/>
      <c r="BZ2356" s="267"/>
      <c r="CA2356" s="267"/>
      <c r="CB2356" s="267"/>
      <c r="CC2356" s="267"/>
      <c r="CD2356" s="267"/>
      <c r="CE2356" s="267"/>
      <c r="CF2356" s="267"/>
      <c r="CG2356" s="267"/>
      <c r="CH2356" s="267"/>
      <c r="CI2356" s="267"/>
      <c r="CJ2356" s="267"/>
      <c r="CK2356" s="267"/>
      <c r="CL2356" s="267"/>
      <c r="CM2356" s="267"/>
      <c r="CN2356" s="267"/>
      <c r="CO2356" s="267"/>
      <c r="CP2356" s="267"/>
      <c r="CQ2356" s="267"/>
      <c r="CR2356" s="267"/>
      <c r="CS2356" s="267"/>
      <c r="CT2356" s="267"/>
      <c r="CU2356" s="267"/>
      <c r="CV2356" s="267"/>
      <c r="CW2356" s="267"/>
      <c r="CX2356" s="267"/>
      <c r="CY2356" s="267"/>
      <c r="CZ2356" s="267"/>
      <c r="DA2356" s="267"/>
      <c r="DB2356" s="267"/>
      <c r="DC2356" s="267"/>
      <c r="DD2356" s="267"/>
      <c r="DE2356" s="267"/>
      <c r="DF2356" s="267"/>
      <c r="DG2356" s="267"/>
      <c r="DH2356" s="267"/>
      <c r="DI2356" s="267"/>
      <c r="DJ2356" s="267"/>
      <c r="DK2356" s="267"/>
      <c r="DL2356" s="267"/>
      <c r="DM2356" s="267"/>
      <c r="DN2356" s="267"/>
      <c r="DO2356" s="267"/>
      <c r="DP2356" s="267"/>
      <c r="DQ2356" s="267"/>
      <c r="DR2356" s="267"/>
      <c r="DS2356" s="267"/>
      <c r="DT2356" s="267"/>
      <c r="DU2356" s="267"/>
      <c r="DV2356" s="267"/>
      <c r="DW2356" s="267"/>
      <c r="DX2356" s="267"/>
      <c r="DY2356" s="267"/>
      <c r="DZ2356" s="267"/>
      <c r="EA2356" s="267"/>
      <c r="EB2356" s="267"/>
      <c r="EC2356" s="267"/>
      <c r="ED2356" s="267"/>
      <c r="EE2356" s="267"/>
      <c r="EF2356" s="267"/>
      <c r="EG2356" s="267"/>
      <c r="EH2356" s="267"/>
      <c r="EI2356" s="267"/>
      <c r="EJ2356" s="267"/>
      <c r="EK2356" s="267"/>
      <c r="EL2356" s="267"/>
      <c r="EM2356" s="267"/>
      <c r="EN2356" s="267"/>
      <c r="EO2356" s="267"/>
      <c r="EP2356" s="267"/>
      <c r="EQ2356" s="267"/>
      <c r="ER2356" s="267"/>
      <c r="ES2356" s="267"/>
      <c r="ET2356" s="267"/>
      <c r="EU2356" s="267"/>
      <c r="EV2356" s="267"/>
      <c r="EW2356" s="267"/>
      <c r="EX2356" s="267"/>
      <c r="EY2356" s="267"/>
      <c r="EZ2356" s="267"/>
      <c r="FA2356" s="267"/>
      <c r="FB2356" s="267"/>
      <c r="FC2356" s="267"/>
      <c r="FD2356" s="267"/>
      <c r="FE2356" s="267"/>
      <c r="FF2356" s="267"/>
      <c r="FG2356" s="267"/>
      <c r="FH2356" s="267"/>
      <c r="FI2356" s="267"/>
      <c r="FJ2356" s="267"/>
      <c r="FK2356" s="267"/>
      <c r="FL2356" s="267"/>
      <c r="FM2356" s="267"/>
      <c r="FN2356" s="267"/>
      <c r="FO2356" s="267"/>
      <c r="FP2356" s="267"/>
      <c r="FQ2356" s="267"/>
      <c r="FR2356" s="267"/>
      <c r="FS2356" s="267"/>
      <c r="FT2356" s="267"/>
      <c r="FU2356" s="267"/>
      <c r="FV2356" s="267"/>
      <c r="FW2356" s="267"/>
      <c r="FX2356" s="267"/>
      <c r="FY2356" s="267"/>
      <c r="FZ2356" s="267"/>
      <c r="GA2356" s="267"/>
      <c r="GB2356" s="267"/>
      <c r="GC2356" s="267"/>
      <c r="GD2356" s="267"/>
      <c r="GE2356" s="267"/>
      <c r="GF2356" s="267"/>
      <c r="GG2356" s="267"/>
      <c r="GH2356" s="267"/>
      <c r="GI2356" s="267"/>
      <c r="GJ2356" s="267"/>
      <c r="GK2356" s="267"/>
      <c r="GL2356" s="267"/>
      <c r="GM2356" s="267"/>
      <c r="GN2356" s="267"/>
      <c r="GO2356" s="267"/>
      <c r="GP2356" s="267"/>
      <c r="GQ2356" s="267"/>
      <c r="GR2356" s="267"/>
      <c r="GS2356" s="267"/>
      <c r="GT2356" s="267"/>
      <c r="GU2356" s="267"/>
      <c r="GV2356" s="267"/>
      <c r="GW2356" s="267"/>
      <c r="GX2356" s="267"/>
      <c r="GY2356" s="267"/>
      <c r="GZ2356" s="267"/>
      <c r="HA2356" s="267"/>
      <c r="HB2356" s="267"/>
      <c r="HC2356" s="267"/>
      <c r="HD2356" s="267"/>
      <c r="HE2356" s="267"/>
      <c r="HF2356" s="267"/>
      <c r="HG2356" s="267"/>
      <c r="HH2356" s="267"/>
      <c r="HI2356" s="267"/>
      <c r="HJ2356" s="267"/>
      <c r="HK2356" s="267"/>
      <c r="HL2356" s="267"/>
      <c r="HM2356" s="267"/>
      <c r="HN2356" s="267"/>
      <c r="HO2356" s="267"/>
      <c r="HP2356" s="267"/>
      <c r="HQ2356" s="267"/>
      <c r="HR2356" s="267"/>
      <c r="HS2356" s="267"/>
      <c r="HT2356" s="267"/>
      <c r="HU2356" s="267"/>
      <c r="HV2356" s="267"/>
      <c r="HW2356" s="267"/>
      <c r="HX2356" s="267"/>
      <c r="HY2356" s="267"/>
      <c r="HZ2356" s="267"/>
      <c r="IA2356" s="267"/>
      <c r="IB2356" s="267"/>
      <c r="IC2356" s="267"/>
      <c r="ID2356" s="267"/>
      <c r="IE2356" s="267"/>
      <c r="IF2356" s="267"/>
      <c r="IG2356" s="267"/>
      <c r="IH2356" s="267"/>
      <c r="II2356" s="267"/>
      <c r="IJ2356" s="267"/>
      <c r="IK2356" s="267"/>
      <c r="IL2356" s="267"/>
      <c r="IM2356" s="267"/>
      <c r="IN2356" s="267"/>
      <c r="IO2356" s="267"/>
      <c r="IP2356" s="267"/>
      <c r="IQ2356" s="267"/>
      <c r="IR2356" s="267"/>
      <c r="IS2356" s="267"/>
      <c r="IT2356" s="267"/>
      <c r="IU2356" s="267"/>
    </row>
    <row r="2357" spans="1:255" s="268" customFormat="1" ht="12.75">
      <c r="A2357" s="267"/>
      <c r="B2357" s="267"/>
      <c r="C2357" s="267"/>
      <c r="D2357" s="267"/>
      <c r="E2357" s="267"/>
      <c r="F2357" s="267"/>
      <c r="G2357" s="267"/>
      <c r="H2357" s="267"/>
      <c r="I2357" s="267"/>
      <c r="J2357" s="267"/>
      <c r="K2357" s="267"/>
      <c r="L2357" s="267"/>
      <c r="M2357" s="267"/>
      <c r="N2357" s="267"/>
      <c r="O2357" s="267"/>
      <c r="P2357" s="267"/>
      <c r="Q2357" s="267"/>
      <c r="R2357" s="267"/>
      <c r="S2357" s="267"/>
      <c r="T2357" s="267"/>
      <c r="U2357" s="267"/>
      <c r="V2357" s="267"/>
      <c r="W2357" s="267"/>
      <c r="X2357" s="267"/>
      <c r="Y2357" s="267"/>
      <c r="Z2357" s="267"/>
      <c r="AA2357" s="267"/>
      <c r="AB2357" s="267"/>
      <c r="AC2357" s="267"/>
      <c r="AD2357" s="267"/>
      <c r="AE2357" s="267"/>
      <c r="AF2357" s="267"/>
      <c r="AG2357" s="267"/>
      <c r="AH2357" s="267"/>
      <c r="AI2357" s="267"/>
      <c r="AJ2357" s="267"/>
      <c r="AK2357" s="267"/>
      <c r="AL2357" s="267"/>
      <c r="AM2357" s="267"/>
      <c r="AN2357" s="267"/>
      <c r="AO2357" s="267"/>
      <c r="AP2357" s="267"/>
      <c r="AQ2357" s="267"/>
      <c r="AR2357" s="267"/>
      <c r="AS2357" s="267"/>
      <c r="AT2357" s="267"/>
      <c r="AU2357" s="267"/>
      <c r="AV2357" s="267"/>
      <c r="AW2357" s="267"/>
      <c r="AX2357" s="267"/>
      <c r="AY2357" s="267"/>
      <c r="AZ2357" s="267"/>
      <c r="BA2357" s="267"/>
      <c r="BB2357" s="267"/>
      <c r="BC2357" s="267"/>
      <c r="BD2357" s="267"/>
      <c r="BE2357" s="267"/>
      <c r="BF2357" s="267"/>
      <c r="BG2357" s="267"/>
      <c r="BH2357" s="267"/>
      <c r="BI2357" s="267"/>
      <c r="BJ2357" s="267"/>
      <c r="BK2357" s="267"/>
      <c r="BL2357" s="267"/>
      <c r="BM2357" s="267"/>
      <c r="BN2357" s="267"/>
      <c r="BO2357" s="267"/>
      <c r="BP2357" s="267"/>
      <c r="BQ2357" s="267"/>
      <c r="BR2357" s="267"/>
      <c r="BS2357" s="267"/>
      <c r="BT2357" s="267"/>
      <c r="BU2357" s="267"/>
      <c r="BV2357" s="267"/>
      <c r="BW2357" s="267"/>
      <c r="BX2357" s="267"/>
      <c r="BY2357" s="267"/>
      <c r="BZ2357" s="267"/>
      <c r="CA2357" s="267"/>
      <c r="CB2357" s="267"/>
      <c r="CC2357" s="267"/>
      <c r="CD2357" s="267"/>
      <c r="CE2357" s="267"/>
      <c r="CF2357" s="267"/>
      <c r="CG2357" s="267"/>
      <c r="CH2357" s="267"/>
      <c r="CI2357" s="267"/>
      <c r="CJ2357" s="267"/>
      <c r="CK2357" s="267"/>
      <c r="CL2357" s="267"/>
      <c r="CM2357" s="267"/>
      <c r="CN2357" s="267"/>
      <c r="CO2357" s="267"/>
      <c r="CP2357" s="267"/>
      <c r="CQ2357" s="267"/>
      <c r="CR2357" s="267"/>
      <c r="CS2357" s="267"/>
      <c r="CT2357" s="267"/>
      <c r="CU2357" s="267"/>
      <c r="CV2357" s="267"/>
      <c r="CW2357" s="267"/>
      <c r="CX2357" s="267"/>
      <c r="CY2357" s="267"/>
      <c r="CZ2357" s="267"/>
      <c r="DA2357" s="267"/>
      <c r="DB2357" s="267"/>
      <c r="DC2357" s="267"/>
      <c r="DD2357" s="267"/>
      <c r="DE2357" s="267"/>
      <c r="DF2357" s="267"/>
      <c r="DG2357" s="267"/>
      <c r="DH2357" s="267"/>
      <c r="DI2357" s="267"/>
      <c r="DJ2357" s="267"/>
      <c r="DK2357" s="267"/>
      <c r="DL2357" s="267"/>
      <c r="DM2357" s="267"/>
      <c r="DN2357" s="267"/>
      <c r="DO2357" s="267"/>
      <c r="DP2357" s="267"/>
      <c r="DQ2357" s="267"/>
      <c r="DR2357" s="267"/>
      <c r="DS2357" s="267"/>
      <c r="DT2357" s="267"/>
      <c r="DU2357" s="267"/>
      <c r="DV2357" s="267"/>
      <c r="DW2357" s="267"/>
      <c r="DX2357" s="267"/>
      <c r="DY2357" s="267"/>
      <c r="DZ2357" s="267"/>
      <c r="EA2357" s="267"/>
      <c r="EB2357" s="267"/>
      <c r="EC2357" s="267"/>
      <c r="ED2357" s="267"/>
      <c r="EE2357" s="267"/>
      <c r="EF2357" s="267"/>
      <c r="EG2357" s="267"/>
      <c r="EH2357" s="267"/>
      <c r="EI2357" s="267"/>
      <c r="EJ2357" s="267"/>
      <c r="EK2357" s="267"/>
      <c r="EL2357" s="267"/>
      <c r="EM2357" s="267"/>
      <c r="EN2357" s="267"/>
      <c r="EO2357" s="267"/>
      <c r="EP2357" s="267"/>
      <c r="EQ2357" s="267"/>
      <c r="ER2357" s="267"/>
      <c r="ES2357" s="267"/>
      <c r="ET2357" s="267"/>
      <c r="EU2357" s="267"/>
      <c r="EV2357" s="267"/>
      <c r="EW2357" s="267"/>
      <c r="EX2357" s="267"/>
      <c r="EY2357" s="267"/>
      <c r="EZ2357" s="267"/>
      <c r="FA2357" s="267"/>
      <c r="FB2357" s="267"/>
      <c r="FC2357" s="267"/>
      <c r="FD2357" s="267"/>
      <c r="FE2357" s="267"/>
      <c r="FF2357" s="267"/>
      <c r="FG2357" s="267"/>
      <c r="FH2357" s="267"/>
      <c r="FI2357" s="267"/>
      <c r="FJ2357" s="267"/>
      <c r="FK2357" s="267"/>
      <c r="FL2357" s="267"/>
      <c r="FM2357" s="267"/>
      <c r="FN2357" s="267"/>
      <c r="FO2357" s="267"/>
      <c r="FP2357" s="267"/>
      <c r="FQ2357" s="267"/>
      <c r="FR2357" s="267"/>
      <c r="FS2357" s="267"/>
      <c r="FT2357" s="267"/>
      <c r="FU2357" s="267"/>
      <c r="FV2357" s="267"/>
      <c r="FW2357" s="267"/>
      <c r="FX2357" s="267"/>
      <c r="FY2357" s="267"/>
      <c r="FZ2357" s="267"/>
      <c r="GA2357" s="267"/>
      <c r="GB2357" s="267"/>
      <c r="GC2357" s="267"/>
      <c r="GD2357" s="267"/>
      <c r="GE2357" s="267"/>
      <c r="GF2357" s="267"/>
      <c r="GG2357" s="267"/>
      <c r="GH2357" s="267"/>
      <c r="GI2357" s="267"/>
      <c r="GJ2357" s="267"/>
      <c r="GK2357" s="267"/>
      <c r="GL2357" s="267"/>
      <c r="GM2357" s="267"/>
      <c r="GN2357" s="267"/>
      <c r="GO2357" s="267"/>
      <c r="GP2357" s="267"/>
      <c r="GQ2357" s="267"/>
      <c r="GR2357" s="267"/>
      <c r="GS2357" s="267"/>
      <c r="GT2357" s="267"/>
      <c r="GU2357" s="267"/>
      <c r="GV2357" s="267"/>
      <c r="GW2357" s="267"/>
      <c r="GX2357" s="267"/>
      <c r="GY2357" s="267"/>
      <c r="GZ2357" s="267"/>
      <c r="HA2357" s="267"/>
      <c r="HB2357" s="267"/>
      <c r="HC2357" s="267"/>
      <c r="HD2357" s="267"/>
      <c r="HE2357" s="267"/>
      <c r="HF2357" s="267"/>
      <c r="HG2357" s="267"/>
      <c r="HH2357" s="267"/>
      <c r="HI2357" s="267"/>
      <c r="HJ2357" s="267"/>
      <c r="HK2357" s="267"/>
      <c r="HL2357" s="267"/>
      <c r="HM2357" s="267"/>
      <c r="HN2357" s="267"/>
      <c r="HO2357" s="267"/>
      <c r="HP2357" s="267"/>
      <c r="HQ2357" s="267"/>
      <c r="HR2357" s="267"/>
      <c r="HS2357" s="267"/>
      <c r="HT2357" s="267"/>
      <c r="HU2357" s="267"/>
      <c r="HV2357" s="267"/>
      <c r="HW2357" s="267"/>
      <c r="HX2357" s="267"/>
      <c r="HY2357" s="267"/>
      <c r="HZ2357" s="267"/>
      <c r="IA2357" s="267"/>
      <c r="IB2357" s="267"/>
      <c r="IC2357" s="267"/>
      <c r="ID2357" s="267"/>
      <c r="IE2357" s="267"/>
      <c r="IF2357" s="267"/>
      <c r="IG2357" s="267"/>
      <c r="IH2357" s="267"/>
      <c r="II2357" s="267"/>
      <c r="IJ2357" s="267"/>
      <c r="IK2357" s="267"/>
      <c r="IL2357" s="267"/>
      <c r="IM2357" s="267"/>
      <c r="IN2357" s="267"/>
      <c r="IO2357" s="267"/>
      <c r="IP2357" s="267"/>
      <c r="IQ2357" s="267"/>
      <c r="IR2357" s="267"/>
      <c r="IS2357" s="267"/>
      <c r="IT2357" s="267"/>
      <c r="IU2357" s="267"/>
    </row>
    <row r="2358" spans="1:255" s="268" customFormat="1" ht="12.75">
      <c r="A2358" s="267"/>
      <c r="B2358" s="267"/>
      <c r="C2358" s="267"/>
      <c r="D2358" s="267"/>
      <c r="E2358" s="267"/>
      <c r="F2358" s="267"/>
      <c r="G2358" s="267"/>
      <c r="H2358" s="267"/>
      <c r="I2358" s="267"/>
      <c r="J2358" s="267"/>
      <c r="K2358" s="267"/>
      <c r="L2358" s="267"/>
      <c r="M2358" s="267"/>
      <c r="N2358" s="267"/>
      <c r="O2358" s="267"/>
      <c r="P2358" s="267"/>
      <c r="Q2358" s="267"/>
      <c r="R2358" s="267"/>
      <c r="S2358" s="267"/>
      <c r="T2358" s="267"/>
      <c r="U2358" s="267"/>
      <c r="V2358" s="267"/>
      <c r="W2358" s="267"/>
      <c r="X2358" s="267"/>
      <c r="Y2358" s="267"/>
      <c r="Z2358" s="267"/>
      <c r="AA2358" s="267"/>
      <c r="AB2358" s="267"/>
      <c r="AC2358" s="267"/>
      <c r="AD2358" s="267"/>
      <c r="AE2358" s="267"/>
      <c r="AF2358" s="267"/>
      <c r="AG2358" s="267"/>
      <c r="AH2358" s="267"/>
      <c r="AI2358" s="267"/>
      <c r="AJ2358" s="267"/>
      <c r="AK2358" s="267"/>
      <c r="AL2358" s="267"/>
      <c r="AM2358" s="267"/>
      <c r="AN2358" s="267"/>
      <c r="AO2358" s="267"/>
      <c r="AP2358" s="267"/>
      <c r="AQ2358" s="267"/>
      <c r="AR2358" s="267"/>
      <c r="AS2358" s="267"/>
      <c r="AT2358" s="267"/>
      <c r="AU2358" s="267"/>
      <c r="AV2358" s="267"/>
      <c r="AW2358" s="267"/>
      <c r="AX2358" s="267"/>
      <c r="AY2358" s="267"/>
      <c r="AZ2358" s="267"/>
      <c r="BA2358" s="267"/>
      <c r="BB2358" s="267"/>
      <c r="BC2358" s="267"/>
      <c r="BD2358" s="267"/>
      <c r="BE2358" s="267"/>
      <c r="BF2358" s="267"/>
      <c r="BG2358" s="267"/>
      <c r="BH2358" s="267"/>
      <c r="BI2358" s="267"/>
      <c r="BJ2358" s="267"/>
      <c r="BK2358" s="267"/>
      <c r="BL2358" s="267"/>
      <c r="BM2358" s="267"/>
      <c r="BN2358" s="267"/>
      <c r="BO2358" s="267"/>
      <c r="BP2358" s="267"/>
      <c r="BQ2358" s="267"/>
      <c r="BR2358" s="267"/>
      <c r="BS2358" s="267"/>
      <c r="BT2358" s="267"/>
      <c r="BU2358" s="267"/>
      <c r="BV2358" s="267"/>
      <c r="BW2358" s="267"/>
      <c r="BX2358" s="267"/>
      <c r="BY2358" s="267"/>
      <c r="BZ2358" s="267"/>
      <c r="CA2358" s="267"/>
      <c r="CB2358" s="267"/>
      <c r="CC2358" s="267"/>
      <c r="CD2358" s="267"/>
      <c r="CE2358" s="267"/>
      <c r="CF2358" s="267"/>
      <c r="CG2358" s="267"/>
      <c r="CH2358" s="267"/>
      <c r="CI2358" s="267"/>
      <c r="CJ2358" s="267"/>
      <c r="CK2358" s="267"/>
      <c r="CL2358" s="267"/>
      <c r="CM2358" s="267"/>
      <c r="CN2358" s="267"/>
      <c r="CO2358" s="267"/>
      <c r="CP2358" s="267"/>
      <c r="CQ2358" s="267"/>
      <c r="CR2358" s="267"/>
      <c r="CS2358" s="267"/>
      <c r="CT2358" s="267"/>
      <c r="CU2358" s="267"/>
      <c r="CV2358" s="267"/>
      <c r="CW2358" s="267"/>
      <c r="CX2358" s="267"/>
      <c r="CY2358" s="267"/>
      <c r="CZ2358" s="267"/>
      <c r="DA2358" s="267"/>
      <c r="DB2358" s="267"/>
      <c r="DC2358" s="267"/>
      <c r="DD2358" s="267"/>
      <c r="DE2358" s="267"/>
      <c r="DF2358" s="267"/>
      <c r="DG2358" s="267"/>
      <c r="DH2358" s="267"/>
      <c r="DI2358" s="267"/>
      <c r="DJ2358" s="267"/>
      <c r="DK2358" s="267"/>
      <c r="DL2358" s="267"/>
      <c r="DM2358" s="267"/>
      <c r="DN2358" s="267"/>
      <c r="DO2358" s="267"/>
      <c r="DP2358" s="267"/>
      <c r="DQ2358" s="267"/>
      <c r="DR2358" s="267"/>
      <c r="DS2358" s="267"/>
      <c r="DT2358" s="267"/>
      <c r="DU2358" s="267"/>
      <c r="DV2358" s="267"/>
      <c r="DW2358" s="267"/>
      <c r="DX2358" s="267"/>
      <c r="DY2358" s="267"/>
      <c r="DZ2358" s="267"/>
      <c r="EA2358" s="267"/>
      <c r="EB2358" s="267"/>
      <c r="EC2358" s="267"/>
      <c r="ED2358" s="267"/>
      <c r="EE2358" s="267"/>
      <c r="EF2358" s="267"/>
      <c r="EG2358" s="267"/>
      <c r="EH2358" s="267"/>
      <c r="EI2358" s="267"/>
      <c r="EJ2358" s="267"/>
      <c r="EK2358" s="267"/>
      <c r="EL2358" s="267"/>
      <c r="EM2358" s="267"/>
      <c r="EN2358" s="267"/>
      <c r="EO2358" s="267"/>
      <c r="EP2358" s="267"/>
      <c r="EQ2358" s="267"/>
      <c r="ER2358" s="267"/>
      <c r="ES2358" s="267"/>
      <c r="ET2358" s="267"/>
      <c r="EU2358" s="267"/>
      <c r="EV2358" s="267"/>
      <c r="EW2358" s="267"/>
      <c r="EX2358" s="267"/>
      <c r="EY2358" s="267"/>
      <c r="EZ2358" s="267"/>
      <c r="FA2358" s="267"/>
      <c r="FB2358" s="267"/>
      <c r="FC2358" s="267"/>
      <c r="FD2358" s="267"/>
      <c r="FE2358" s="267"/>
      <c r="FF2358" s="267"/>
      <c r="FG2358" s="267"/>
      <c r="FH2358" s="267"/>
      <c r="FI2358" s="267"/>
      <c r="FJ2358" s="267"/>
      <c r="FK2358" s="267"/>
      <c r="FL2358" s="267"/>
      <c r="FM2358" s="267"/>
      <c r="FN2358" s="267"/>
      <c r="FO2358" s="267"/>
      <c r="FP2358" s="267"/>
      <c r="FQ2358" s="267"/>
      <c r="FR2358" s="267"/>
      <c r="FS2358" s="267"/>
      <c r="FT2358" s="267"/>
      <c r="FU2358" s="267"/>
      <c r="FV2358" s="267"/>
      <c r="FW2358" s="267"/>
      <c r="FX2358" s="267"/>
      <c r="FY2358" s="267"/>
      <c r="FZ2358" s="267"/>
      <c r="GA2358" s="267"/>
      <c r="GB2358" s="267"/>
      <c r="GC2358" s="267"/>
      <c r="GD2358" s="267"/>
      <c r="GE2358" s="267"/>
      <c r="GF2358" s="267"/>
      <c r="GG2358" s="267"/>
      <c r="GH2358" s="267"/>
      <c r="GI2358" s="267"/>
      <c r="GJ2358" s="267"/>
      <c r="GK2358" s="267"/>
      <c r="GL2358" s="267"/>
      <c r="GM2358" s="267"/>
      <c r="GN2358" s="267"/>
      <c r="GO2358" s="267"/>
      <c r="GP2358" s="267"/>
      <c r="GQ2358" s="267"/>
      <c r="GR2358" s="267"/>
      <c r="GS2358" s="267"/>
      <c r="GT2358" s="267"/>
      <c r="GU2358" s="267"/>
      <c r="GV2358" s="267"/>
      <c r="GW2358" s="267"/>
      <c r="GX2358" s="267"/>
      <c r="GY2358" s="267"/>
      <c r="GZ2358" s="267"/>
      <c r="HA2358" s="267"/>
      <c r="HB2358" s="267"/>
      <c r="HC2358" s="267"/>
      <c r="HD2358" s="267"/>
      <c r="HE2358" s="267"/>
      <c r="HF2358" s="267"/>
      <c r="HG2358" s="267"/>
      <c r="HH2358" s="267"/>
      <c r="HI2358" s="267"/>
      <c r="HJ2358" s="267"/>
      <c r="HK2358" s="267"/>
      <c r="HL2358" s="267"/>
      <c r="HM2358" s="267"/>
      <c r="HN2358" s="267"/>
      <c r="HO2358" s="267"/>
      <c r="HP2358" s="267"/>
      <c r="HQ2358" s="267"/>
      <c r="HR2358" s="267"/>
      <c r="HS2358" s="267"/>
      <c r="HT2358" s="267"/>
      <c r="HU2358" s="267"/>
      <c r="HV2358" s="267"/>
      <c r="HW2358" s="267"/>
      <c r="HX2358" s="267"/>
      <c r="HY2358" s="267"/>
      <c r="HZ2358" s="267"/>
      <c r="IA2358" s="267"/>
      <c r="IB2358" s="267"/>
      <c r="IC2358" s="267"/>
      <c r="ID2358" s="267"/>
      <c r="IE2358" s="267"/>
      <c r="IF2358" s="267"/>
      <c r="IG2358" s="267"/>
      <c r="IH2358" s="267"/>
      <c r="II2358" s="267"/>
      <c r="IJ2358" s="267"/>
      <c r="IK2358" s="267"/>
      <c r="IL2358" s="267"/>
      <c r="IM2358" s="267"/>
      <c r="IN2358" s="267"/>
      <c r="IO2358" s="267"/>
      <c r="IP2358" s="267"/>
      <c r="IQ2358" s="267"/>
      <c r="IR2358" s="267"/>
      <c r="IS2358" s="267"/>
      <c r="IT2358" s="267"/>
      <c r="IU2358" s="267"/>
    </row>
    <row r="2359" spans="1:255" s="268" customFormat="1" ht="12.75">
      <c r="A2359" s="267"/>
      <c r="B2359" s="267"/>
      <c r="C2359" s="267"/>
      <c r="D2359" s="267"/>
      <c r="E2359" s="267"/>
      <c r="F2359" s="267"/>
      <c r="G2359" s="267"/>
      <c r="H2359" s="267"/>
      <c r="I2359" s="267"/>
      <c r="J2359" s="267"/>
      <c r="K2359" s="267"/>
      <c r="L2359" s="267"/>
      <c r="M2359" s="267"/>
      <c r="N2359" s="267"/>
      <c r="O2359" s="267"/>
      <c r="P2359" s="267"/>
      <c r="Q2359" s="267"/>
      <c r="R2359" s="267"/>
      <c r="S2359" s="267"/>
      <c r="T2359" s="267"/>
      <c r="U2359" s="267"/>
      <c r="V2359" s="267"/>
      <c r="W2359" s="267"/>
      <c r="X2359" s="267"/>
      <c r="Y2359" s="267"/>
      <c r="Z2359" s="267"/>
      <c r="AA2359" s="267"/>
      <c r="AB2359" s="267"/>
      <c r="AC2359" s="267"/>
      <c r="AD2359" s="267"/>
      <c r="AE2359" s="267"/>
      <c r="AF2359" s="267"/>
      <c r="AG2359" s="267"/>
      <c r="AH2359" s="267"/>
      <c r="AI2359" s="267"/>
      <c r="AJ2359" s="267"/>
      <c r="AK2359" s="267"/>
      <c r="AL2359" s="267"/>
      <c r="AM2359" s="267"/>
      <c r="AN2359" s="267"/>
      <c r="AO2359" s="267"/>
      <c r="AP2359" s="267"/>
      <c r="AQ2359" s="267"/>
      <c r="AR2359" s="267"/>
      <c r="AS2359" s="267"/>
      <c r="AT2359" s="267"/>
      <c r="AU2359" s="267"/>
      <c r="AV2359" s="267"/>
      <c r="AW2359" s="267"/>
      <c r="AX2359" s="267"/>
      <c r="AY2359" s="267"/>
      <c r="AZ2359" s="267"/>
      <c r="BA2359" s="267"/>
      <c r="BB2359" s="267"/>
      <c r="BC2359" s="267"/>
      <c r="BD2359" s="267"/>
      <c r="BE2359" s="267"/>
      <c r="BF2359" s="267"/>
      <c r="BG2359" s="267"/>
      <c r="BH2359" s="267"/>
      <c r="BI2359" s="267"/>
      <c r="BJ2359" s="267"/>
      <c r="BK2359" s="267"/>
      <c r="BL2359" s="267"/>
      <c r="BM2359" s="267"/>
      <c r="BN2359" s="267"/>
      <c r="BO2359" s="267"/>
      <c r="BP2359" s="267"/>
      <c r="BQ2359" s="267"/>
      <c r="BR2359" s="267"/>
      <c r="BS2359" s="267"/>
      <c r="BT2359" s="267"/>
      <c r="BU2359" s="267"/>
      <c r="BV2359" s="267"/>
      <c r="BW2359" s="267"/>
      <c r="BX2359" s="267"/>
      <c r="BY2359" s="267"/>
      <c r="BZ2359" s="267"/>
      <c r="CA2359" s="267"/>
      <c r="CB2359" s="267"/>
      <c r="CC2359" s="267"/>
      <c r="CD2359" s="267"/>
      <c r="CE2359" s="267"/>
      <c r="CF2359" s="267"/>
      <c r="CG2359" s="267"/>
      <c r="CH2359" s="267"/>
      <c r="CI2359" s="267"/>
      <c r="CJ2359" s="267"/>
      <c r="CK2359" s="267"/>
      <c r="CL2359" s="267"/>
      <c r="CM2359" s="267"/>
      <c r="CN2359" s="267"/>
      <c r="CO2359" s="267"/>
      <c r="CP2359" s="267"/>
      <c r="CQ2359" s="267"/>
      <c r="CR2359" s="267"/>
      <c r="CS2359" s="267"/>
      <c r="CT2359" s="267"/>
      <c r="CU2359" s="267"/>
      <c r="CV2359" s="267"/>
      <c r="CW2359" s="267"/>
      <c r="CX2359" s="267"/>
      <c r="CY2359" s="267"/>
      <c r="CZ2359" s="267"/>
      <c r="DA2359" s="267"/>
      <c r="DB2359" s="267"/>
      <c r="DC2359" s="267"/>
      <c r="DD2359" s="267"/>
      <c r="DE2359" s="267"/>
      <c r="DF2359" s="267"/>
      <c r="DG2359" s="267"/>
      <c r="DH2359" s="267"/>
      <c r="DI2359" s="267"/>
      <c r="DJ2359" s="267"/>
      <c r="DK2359" s="267"/>
      <c r="DL2359" s="267"/>
      <c r="DM2359" s="267"/>
      <c r="DN2359" s="267"/>
      <c r="DO2359" s="267"/>
      <c r="DP2359" s="267"/>
      <c r="DQ2359" s="267"/>
      <c r="DR2359" s="267"/>
      <c r="DS2359" s="267"/>
      <c r="DT2359" s="267"/>
      <c r="DU2359" s="267"/>
      <c r="DV2359" s="267"/>
      <c r="DW2359" s="267"/>
      <c r="DX2359" s="267"/>
      <c r="DY2359" s="267"/>
      <c r="DZ2359" s="267"/>
      <c r="EA2359" s="267"/>
      <c r="EB2359" s="267"/>
      <c r="EC2359" s="267"/>
      <c r="ED2359" s="267"/>
      <c r="EE2359" s="267"/>
      <c r="EF2359" s="267"/>
      <c r="EG2359" s="267"/>
      <c r="EH2359" s="267"/>
      <c r="EI2359" s="267"/>
      <c r="EJ2359" s="267"/>
      <c r="EK2359" s="267"/>
      <c r="EL2359" s="267"/>
      <c r="EM2359" s="267"/>
      <c r="EN2359" s="267"/>
      <c r="EO2359" s="267"/>
      <c r="EP2359" s="267"/>
      <c r="EQ2359" s="267"/>
      <c r="ER2359" s="267"/>
      <c r="ES2359" s="267"/>
      <c r="ET2359" s="267"/>
      <c r="EU2359" s="267"/>
      <c r="EV2359" s="267"/>
      <c r="EW2359" s="267"/>
      <c r="EX2359" s="267"/>
      <c r="EY2359" s="267"/>
      <c r="EZ2359" s="267"/>
      <c r="FA2359" s="267"/>
      <c r="FB2359" s="267"/>
      <c r="FC2359" s="267"/>
      <c r="FD2359" s="267"/>
      <c r="FE2359" s="267"/>
      <c r="FF2359" s="267"/>
      <c r="FG2359" s="267"/>
      <c r="FH2359" s="267"/>
      <c r="FI2359" s="267"/>
      <c r="FJ2359" s="267"/>
      <c r="FK2359" s="267"/>
      <c r="FL2359" s="267"/>
      <c r="FM2359" s="267"/>
      <c r="FN2359" s="267"/>
      <c r="FO2359" s="267"/>
      <c r="FP2359" s="267"/>
      <c r="FQ2359" s="267"/>
      <c r="FR2359" s="267"/>
      <c r="FS2359" s="267"/>
      <c r="FT2359" s="267"/>
      <c r="FU2359" s="267"/>
      <c r="FV2359" s="267"/>
      <c r="FW2359" s="267"/>
      <c r="FX2359" s="267"/>
      <c r="FY2359" s="267"/>
      <c r="FZ2359" s="267"/>
      <c r="GA2359" s="267"/>
      <c r="GB2359" s="267"/>
      <c r="GC2359" s="267"/>
      <c r="GD2359" s="267"/>
      <c r="GE2359" s="267"/>
      <c r="GF2359" s="267"/>
      <c r="GG2359" s="267"/>
      <c r="GH2359" s="267"/>
      <c r="GI2359" s="267"/>
      <c r="GJ2359" s="267"/>
      <c r="GK2359" s="267"/>
      <c r="GL2359" s="267"/>
      <c r="GM2359" s="267"/>
      <c r="GN2359" s="267"/>
      <c r="GO2359" s="267"/>
      <c r="GP2359" s="267"/>
      <c r="GQ2359" s="267"/>
      <c r="GR2359" s="267"/>
      <c r="GS2359" s="267"/>
      <c r="GT2359" s="267"/>
      <c r="GU2359" s="267"/>
      <c r="GV2359" s="267"/>
      <c r="GW2359" s="267"/>
      <c r="GX2359" s="267"/>
      <c r="GY2359" s="267"/>
      <c r="GZ2359" s="267"/>
      <c r="HA2359" s="267"/>
      <c r="HB2359" s="267"/>
      <c r="HC2359" s="267"/>
      <c r="HD2359" s="267"/>
      <c r="HE2359" s="267"/>
      <c r="HF2359" s="267"/>
      <c r="HG2359" s="267"/>
      <c r="HH2359" s="267"/>
      <c r="HI2359" s="267"/>
      <c r="HJ2359" s="267"/>
      <c r="HK2359" s="267"/>
      <c r="HL2359" s="267"/>
      <c r="HM2359" s="267"/>
      <c r="HN2359" s="267"/>
      <c r="HO2359" s="267"/>
      <c r="HP2359" s="267"/>
      <c r="HQ2359" s="267"/>
      <c r="HR2359" s="267"/>
      <c r="HS2359" s="267"/>
      <c r="HT2359" s="267"/>
      <c r="HU2359" s="267"/>
      <c r="HV2359" s="267"/>
      <c r="HW2359" s="267"/>
      <c r="HX2359" s="267"/>
      <c r="HY2359" s="267"/>
      <c r="HZ2359" s="267"/>
      <c r="IA2359" s="267"/>
      <c r="IB2359" s="267"/>
      <c r="IC2359" s="267"/>
      <c r="ID2359" s="267"/>
      <c r="IE2359" s="267"/>
      <c r="IF2359" s="267"/>
      <c r="IG2359" s="267"/>
      <c r="IH2359" s="267"/>
      <c r="II2359" s="267"/>
      <c r="IJ2359" s="267"/>
      <c r="IK2359" s="267"/>
      <c r="IL2359" s="267"/>
      <c r="IM2359" s="267"/>
      <c r="IN2359" s="267"/>
      <c r="IO2359" s="267"/>
      <c r="IP2359" s="267"/>
      <c r="IQ2359" s="267"/>
      <c r="IR2359" s="267"/>
      <c r="IS2359" s="267"/>
      <c r="IT2359" s="267"/>
      <c r="IU2359" s="267"/>
    </row>
    <row r="2360" spans="1:255" s="268" customFormat="1" ht="12.75">
      <c r="A2360" s="267"/>
      <c r="B2360" s="267"/>
      <c r="C2360" s="267"/>
      <c r="D2360" s="267"/>
      <c r="E2360" s="267"/>
      <c r="F2360" s="267"/>
      <c r="G2360" s="267"/>
      <c r="H2360" s="267"/>
      <c r="I2360" s="267"/>
      <c r="J2360" s="267"/>
      <c r="K2360" s="267"/>
      <c r="L2360" s="267"/>
      <c r="M2360" s="267"/>
      <c r="N2360" s="267"/>
      <c r="O2360" s="267"/>
      <c r="P2360" s="267"/>
      <c r="Q2360" s="267"/>
      <c r="R2360" s="267"/>
      <c r="S2360" s="267"/>
      <c r="T2360" s="267"/>
      <c r="U2360" s="267"/>
      <c r="V2360" s="267"/>
      <c r="W2360" s="267"/>
      <c r="X2360" s="267"/>
      <c r="Y2360" s="267"/>
      <c r="Z2360" s="267"/>
      <c r="AA2360" s="267"/>
      <c r="AB2360" s="267"/>
      <c r="AC2360" s="267"/>
      <c r="AD2360" s="267"/>
      <c r="AE2360" s="267"/>
      <c r="AF2360" s="267"/>
      <c r="AG2360" s="267"/>
      <c r="AH2360" s="267"/>
      <c r="AI2360" s="267"/>
      <c r="AJ2360" s="267"/>
      <c r="AK2360" s="267"/>
      <c r="AL2360" s="267"/>
      <c r="AM2360" s="267"/>
      <c r="AN2360" s="267"/>
      <c r="AO2360" s="267"/>
      <c r="AP2360" s="267"/>
      <c r="AQ2360" s="267"/>
      <c r="AR2360" s="267"/>
      <c r="AS2360" s="267"/>
      <c r="AT2360" s="267"/>
      <c r="AU2360" s="267"/>
      <c r="AV2360" s="267"/>
      <c r="AW2360" s="267"/>
      <c r="AX2360" s="267"/>
      <c r="AY2360" s="267"/>
      <c r="AZ2360" s="267"/>
      <c r="BA2360" s="267"/>
      <c r="BB2360" s="267"/>
      <c r="BC2360" s="267"/>
      <c r="BD2360" s="267"/>
      <c r="BE2360" s="267"/>
      <c r="BF2360" s="267"/>
      <c r="BG2360" s="267"/>
      <c r="BH2360" s="267"/>
      <c r="BI2360" s="267"/>
      <c r="BJ2360" s="267"/>
      <c r="BK2360" s="267"/>
      <c r="BL2360" s="267"/>
      <c r="BM2360" s="267"/>
      <c r="BN2360" s="267"/>
      <c r="BO2360" s="267"/>
      <c r="BP2360" s="267"/>
      <c r="BQ2360" s="267"/>
      <c r="BR2360" s="267"/>
      <c r="BS2360" s="267"/>
      <c r="BT2360" s="267"/>
      <c r="BU2360" s="267"/>
      <c r="BV2360" s="267"/>
      <c r="BW2360" s="267"/>
      <c r="BX2360" s="267"/>
      <c r="BY2360" s="267"/>
      <c r="BZ2360" s="267"/>
      <c r="CA2360" s="267"/>
      <c r="CB2360" s="267"/>
      <c r="CC2360" s="267"/>
      <c r="CD2360" s="267"/>
      <c r="CE2360" s="267"/>
      <c r="CF2360" s="267"/>
      <c r="CG2360" s="267"/>
      <c r="CH2360" s="267"/>
      <c r="CI2360" s="267"/>
      <c r="CJ2360" s="267"/>
      <c r="CK2360" s="267"/>
      <c r="CL2360" s="267"/>
      <c r="CM2360" s="267"/>
      <c r="CN2360" s="267"/>
      <c r="CO2360" s="267"/>
      <c r="CP2360" s="267"/>
      <c r="CQ2360" s="267"/>
      <c r="CR2360" s="267"/>
      <c r="CS2360" s="267"/>
      <c r="CT2360" s="267"/>
      <c r="CU2360" s="267"/>
      <c r="CV2360" s="267"/>
      <c r="CW2360" s="267"/>
      <c r="CX2360" s="267"/>
      <c r="CY2360" s="267"/>
      <c r="CZ2360" s="267"/>
      <c r="DA2360" s="267"/>
      <c r="DB2360" s="267"/>
      <c r="DC2360" s="267"/>
      <c r="DD2360" s="267"/>
      <c r="DE2360" s="267"/>
      <c r="DF2360" s="267"/>
      <c r="DG2360" s="267"/>
      <c r="DH2360" s="267"/>
      <c r="DI2360" s="267"/>
      <c r="DJ2360" s="267"/>
      <c r="DK2360" s="267"/>
      <c r="DL2360" s="267"/>
      <c r="DM2360" s="267"/>
      <c r="DN2360" s="267"/>
      <c r="DO2360" s="267"/>
      <c r="DP2360" s="267"/>
      <c r="DQ2360" s="267"/>
      <c r="DR2360" s="267"/>
      <c r="DS2360" s="267"/>
      <c r="DT2360" s="267"/>
      <c r="DU2360" s="267"/>
      <c r="DV2360" s="267"/>
      <c r="DW2360" s="267"/>
      <c r="DX2360" s="267"/>
      <c r="DY2360" s="267"/>
      <c r="DZ2360" s="267"/>
      <c r="EA2360" s="267"/>
      <c r="EB2360" s="267"/>
      <c r="EC2360" s="267"/>
      <c r="ED2360" s="267"/>
      <c r="EE2360" s="267"/>
      <c r="EF2360" s="267"/>
      <c r="EG2360" s="267"/>
      <c r="EH2360" s="267"/>
      <c r="EI2360" s="267"/>
      <c r="EJ2360" s="267"/>
      <c r="EK2360" s="267"/>
      <c r="EL2360" s="267"/>
      <c r="EM2360" s="267"/>
      <c r="EN2360" s="267"/>
      <c r="EO2360" s="267"/>
      <c r="EP2360" s="267"/>
      <c r="EQ2360" s="267"/>
      <c r="ER2360" s="267"/>
      <c r="ES2360" s="267"/>
      <c r="ET2360" s="267"/>
      <c r="EU2360" s="267"/>
      <c r="EV2360" s="267"/>
      <c r="EW2360" s="267"/>
      <c r="EX2360" s="267"/>
      <c r="EY2360" s="267"/>
      <c r="EZ2360" s="267"/>
      <c r="FA2360" s="267"/>
      <c r="FB2360" s="267"/>
      <c r="FC2360" s="267"/>
      <c r="FD2360" s="267"/>
      <c r="FE2360" s="267"/>
      <c r="FF2360" s="267"/>
      <c r="FG2360" s="267"/>
      <c r="FH2360" s="267"/>
      <c r="FI2360" s="267"/>
      <c r="FJ2360" s="267"/>
      <c r="FK2360" s="267"/>
      <c r="FL2360" s="267"/>
      <c r="FM2360" s="267"/>
      <c r="FN2360" s="267"/>
      <c r="FO2360" s="267"/>
      <c r="FP2360" s="267"/>
      <c r="FQ2360" s="267"/>
      <c r="FR2360" s="267"/>
      <c r="FS2360" s="267"/>
      <c r="FT2360" s="267"/>
      <c r="FU2360" s="267"/>
      <c r="FV2360" s="267"/>
      <c r="FW2360" s="267"/>
      <c r="FX2360" s="267"/>
      <c r="FY2360" s="267"/>
      <c r="FZ2360" s="267"/>
      <c r="GA2360" s="267"/>
      <c r="GB2360" s="267"/>
      <c r="GC2360" s="267"/>
      <c r="GD2360" s="267"/>
      <c r="GE2360" s="267"/>
      <c r="GF2360" s="267"/>
      <c r="GG2360" s="267"/>
      <c r="GH2360" s="267"/>
      <c r="GI2360" s="267"/>
      <c r="GJ2360" s="267"/>
      <c r="GK2360" s="267"/>
      <c r="GL2360" s="267"/>
      <c r="GM2360" s="267"/>
      <c r="GN2360" s="267"/>
      <c r="GO2360" s="267"/>
      <c r="GP2360" s="267"/>
      <c r="GQ2360" s="267"/>
      <c r="GR2360" s="267"/>
      <c r="GS2360" s="267"/>
      <c r="GT2360" s="267"/>
      <c r="GU2360" s="267"/>
      <c r="GV2360" s="267"/>
      <c r="GW2360" s="267"/>
      <c r="GX2360" s="267"/>
      <c r="GY2360" s="267"/>
      <c r="GZ2360" s="267"/>
      <c r="HA2360" s="267"/>
      <c r="HB2360" s="267"/>
      <c r="HC2360" s="267"/>
      <c r="HD2360" s="267"/>
      <c r="HE2360" s="267"/>
      <c r="HF2360" s="267"/>
      <c r="HG2360" s="267"/>
      <c r="HH2360" s="267"/>
      <c r="HI2360" s="267"/>
      <c r="HJ2360" s="267"/>
      <c r="HK2360" s="267"/>
      <c r="HL2360" s="267"/>
      <c r="HM2360" s="267"/>
      <c r="HN2360" s="267"/>
      <c r="HO2360" s="267"/>
      <c r="HP2360" s="267"/>
      <c r="HQ2360" s="267"/>
      <c r="HR2360" s="267"/>
      <c r="HS2360" s="267"/>
      <c r="HT2360" s="267"/>
      <c r="HU2360" s="267"/>
      <c r="HV2360" s="267"/>
      <c r="HW2360" s="267"/>
      <c r="HX2360" s="267"/>
      <c r="HY2360" s="267"/>
      <c r="HZ2360" s="267"/>
      <c r="IA2360" s="267"/>
      <c r="IB2360" s="267"/>
      <c r="IC2360" s="267"/>
      <c r="ID2360" s="267"/>
      <c r="IE2360" s="267"/>
      <c r="IF2360" s="267"/>
      <c r="IG2360" s="267"/>
      <c r="IH2360" s="267"/>
      <c r="II2360" s="267"/>
      <c r="IJ2360" s="267"/>
      <c r="IK2360" s="267"/>
      <c r="IL2360" s="267"/>
      <c r="IM2360" s="267"/>
      <c r="IN2360" s="267"/>
      <c r="IO2360" s="267"/>
      <c r="IP2360" s="267"/>
      <c r="IQ2360" s="267"/>
      <c r="IR2360" s="267"/>
      <c r="IS2360" s="267"/>
      <c r="IT2360" s="267"/>
      <c r="IU2360" s="267"/>
    </row>
    <row r="2361" spans="1:255" s="268" customFormat="1" ht="12.75">
      <c r="A2361" s="267"/>
      <c r="B2361" s="267"/>
      <c r="C2361" s="267"/>
      <c r="D2361" s="267"/>
      <c r="E2361" s="267"/>
      <c r="F2361" s="267"/>
      <c r="G2361" s="267"/>
      <c r="H2361" s="267"/>
      <c r="I2361" s="267"/>
      <c r="J2361" s="267"/>
      <c r="K2361" s="267"/>
      <c r="L2361" s="267"/>
      <c r="M2361" s="267"/>
      <c r="N2361" s="267"/>
      <c r="O2361" s="267"/>
      <c r="P2361" s="267"/>
      <c r="Q2361" s="267"/>
      <c r="R2361" s="267"/>
      <c r="S2361" s="267"/>
      <c r="T2361" s="267"/>
      <c r="U2361" s="267"/>
      <c r="V2361" s="267"/>
      <c r="W2361" s="267"/>
      <c r="X2361" s="267"/>
      <c r="Y2361" s="267"/>
      <c r="Z2361" s="267"/>
      <c r="AA2361" s="267"/>
      <c r="AB2361" s="267"/>
      <c r="AC2361" s="267"/>
      <c r="AD2361" s="267"/>
      <c r="AE2361" s="267"/>
      <c r="AF2361" s="267"/>
      <c r="AG2361" s="267"/>
      <c r="AH2361" s="267"/>
      <c r="AI2361" s="267"/>
      <c r="AJ2361" s="267"/>
      <c r="AK2361" s="267"/>
      <c r="AL2361" s="267"/>
      <c r="AM2361" s="267"/>
      <c r="AN2361" s="267"/>
      <c r="AO2361" s="267"/>
      <c r="AP2361" s="267"/>
      <c r="AQ2361" s="267"/>
      <c r="AR2361" s="267"/>
      <c r="AS2361" s="267"/>
      <c r="AT2361" s="267"/>
      <c r="AU2361" s="267"/>
      <c r="AV2361" s="267"/>
      <c r="AW2361" s="267"/>
      <c r="AX2361" s="267"/>
      <c r="AY2361" s="267"/>
      <c r="AZ2361" s="267"/>
      <c r="BA2361" s="267"/>
      <c r="BB2361" s="267"/>
      <c r="BC2361" s="267"/>
      <c r="BD2361" s="267"/>
      <c r="BE2361" s="267"/>
      <c r="BF2361" s="267"/>
      <c r="BG2361" s="267"/>
      <c r="BH2361" s="267"/>
      <c r="BI2361" s="267"/>
      <c r="BJ2361" s="267"/>
      <c r="BK2361" s="267"/>
      <c r="BL2361" s="267"/>
      <c r="BM2361" s="267"/>
      <c r="BN2361" s="267"/>
      <c r="BO2361" s="267"/>
      <c r="BP2361" s="267"/>
      <c r="BQ2361" s="267"/>
      <c r="BR2361" s="267"/>
      <c r="BS2361" s="267"/>
      <c r="BT2361" s="267"/>
      <c r="BU2361" s="267"/>
      <c r="BV2361" s="267"/>
      <c r="BW2361" s="267"/>
      <c r="BX2361" s="267"/>
      <c r="BY2361" s="267"/>
      <c r="BZ2361" s="267"/>
      <c r="CA2361" s="267"/>
      <c r="CB2361" s="267"/>
      <c r="CC2361" s="267"/>
      <c r="CD2361" s="267"/>
      <c r="CE2361" s="267"/>
      <c r="CF2361" s="267"/>
      <c r="CG2361" s="267"/>
      <c r="CH2361" s="267"/>
      <c r="CI2361" s="267"/>
      <c r="CJ2361" s="267"/>
      <c r="CK2361" s="267"/>
      <c r="CL2361" s="267"/>
      <c r="CM2361" s="267"/>
      <c r="CN2361" s="267"/>
      <c r="CO2361" s="267"/>
      <c r="CP2361" s="267"/>
      <c r="CQ2361" s="267"/>
      <c r="CR2361" s="267"/>
      <c r="CS2361" s="267"/>
      <c r="CT2361" s="267"/>
      <c r="CU2361" s="267"/>
      <c r="CV2361" s="267"/>
      <c r="CW2361" s="267"/>
      <c r="CX2361" s="267"/>
      <c r="CY2361" s="267"/>
      <c r="CZ2361" s="267"/>
      <c r="DA2361" s="267"/>
      <c r="DB2361" s="267"/>
      <c r="DC2361" s="267"/>
      <c r="DD2361" s="267"/>
      <c r="DE2361" s="267"/>
      <c r="DF2361" s="267"/>
      <c r="DG2361" s="267"/>
      <c r="DH2361" s="267"/>
      <c r="DI2361" s="267"/>
      <c r="DJ2361" s="267"/>
      <c r="DK2361" s="267"/>
      <c r="DL2361" s="267"/>
      <c r="DM2361" s="267"/>
      <c r="DN2361" s="267"/>
      <c r="DO2361" s="267"/>
      <c r="DP2361" s="267"/>
      <c r="DQ2361" s="267"/>
      <c r="DR2361" s="267"/>
      <c r="DS2361" s="267"/>
      <c r="DT2361" s="267"/>
      <c r="DU2361" s="267"/>
      <c r="DV2361" s="267"/>
      <c r="DW2361" s="267"/>
      <c r="DX2361" s="267"/>
      <c r="DY2361" s="267"/>
      <c r="DZ2361" s="267"/>
      <c r="EA2361" s="267"/>
      <c r="EB2361" s="267"/>
      <c r="EC2361" s="267"/>
      <c r="ED2361" s="267"/>
      <c r="EE2361" s="267"/>
      <c r="EF2361" s="267"/>
      <c r="EG2361" s="267"/>
      <c r="EH2361" s="267"/>
      <c r="EI2361" s="267"/>
      <c r="EJ2361" s="267"/>
      <c r="EK2361" s="267"/>
      <c r="EL2361" s="267"/>
      <c r="EM2361" s="267"/>
      <c r="EN2361" s="267"/>
      <c r="EO2361" s="267"/>
      <c r="EP2361" s="267"/>
      <c r="EQ2361" s="267"/>
      <c r="ER2361" s="267"/>
      <c r="ES2361" s="267"/>
      <c r="ET2361" s="267"/>
      <c r="EU2361" s="267"/>
      <c r="EV2361" s="267"/>
      <c r="EW2361" s="267"/>
      <c r="EX2361" s="267"/>
      <c r="EY2361" s="267"/>
      <c r="EZ2361" s="267"/>
      <c r="FA2361" s="267"/>
      <c r="FB2361" s="267"/>
      <c r="FC2361" s="267"/>
      <c r="FD2361" s="267"/>
      <c r="FE2361" s="267"/>
      <c r="FF2361" s="267"/>
      <c r="FG2361" s="267"/>
      <c r="FH2361" s="267"/>
      <c r="FI2361" s="267"/>
      <c r="FJ2361" s="267"/>
      <c r="FK2361" s="267"/>
      <c r="FL2361" s="267"/>
      <c r="FM2361" s="267"/>
      <c r="FN2361" s="267"/>
      <c r="FO2361" s="267"/>
      <c r="FP2361" s="267"/>
      <c r="FQ2361" s="267"/>
      <c r="FR2361" s="267"/>
      <c r="FS2361" s="267"/>
      <c r="FT2361" s="267"/>
      <c r="FU2361" s="267"/>
      <c r="FV2361" s="267"/>
      <c r="FW2361" s="267"/>
      <c r="FX2361" s="267"/>
      <c r="FY2361" s="267"/>
      <c r="FZ2361" s="267"/>
      <c r="GA2361" s="267"/>
      <c r="GB2361" s="267"/>
      <c r="GC2361" s="267"/>
      <c r="GD2361" s="267"/>
      <c r="GE2361" s="267"/>
      <c r="GF2361" s="267"/>
      <c r="GG2361" s="267"/>
      <c r="GH2361" s="267"/>
      <c r="GI2361" s="267"/>
      <c r="GJ2361" s="267"/>
      <c r="GK2361" s="267"/>
      <c r="GL2361" s="267"/>
      <c r="GM2361" s="267"/>
      <c r="GN2361" s="267"/>
      <c r="GO2361" s="267"/>
      <c r="GP2361" s="267"/>
      <c r="GQ2361" s="267"/>
      <c r="GR2361" s="267"/>
      <c r="GS2361" s="267"/>
      <c r="GT2361" s="267"/>
      <c r="GU2361" s="267"/>
      <c r="GV2361" s="267"/>
      <c r="GW2361" s="267"/>
      <c r="GX2361" s="267"/>
      <c r="GY2361" s="267"/>
      <c r="GZ2361" s="267"/>
      <c r="HA2361" s="267"/>
      <c r="HB2361" s="267"/>
      <c r="HC2361" s="267"/>
      <c r="HD2361" s="267"/>
      <c r="HE2361" s="267"/>
      <c r="HF2361" s="267"/>
      <c r="HG2361" s="267"/>
      <c r="HH2361" s="267"/>
      <c r="HI2361" s="267"/>
      <c r="HJ2361" s="267"/>
      <c r="HK2361" s="267"/>
      <c r="HL2361" s="267"/>
      <c r="HM2361" s="267"/>
      <c r="HN2361" s="267"/>
      <c r="HO2361" s="267"/>
      <c r="HP2361" s="267"/>
      <c r="HQ2361" s="267"/>
      <c r="HR2361" s="267"/>
      <c r="HS2361" s="267"/>
      <c r="HT2361" s="267"/>
      <c r="HU2361" s="267"/>
      <c r="HV2361" s="267"/>
      <c r="HW2361" s="267"/>
      <c r="HX2361" s="267"/>
      <c r="HY2361" s="267"/>
      <c r="HZ2361" s="267"/>
      <c r="IA2361" s="267"/>
      <c r="IB2361" s="267"/>
      <c r="IC2361" s="267"/>
      <c r="ID2361" s="267"/>
      <c r="IE2361" s="267"/>
      <c r="IF2361" s="267"/>
      <c r="IG2361" s="267"/>
      <c r="IH2361" s="267"/>
      <c r="II2361" s="267"/>
      <c r="IJ2361" s="267"/>
      <c r="IK2361" s="267"/>
      <c r="IL2361" s="267"/>
      <c r="IM2361" s="267"/>
      <c r="IN2361" s="267"/>
      <c r="IO2361" s="267"/>
      <c r="IP2361" s="267"/>
      <c r="IQ2361" s="267"/>
      <c r="IR2361" s="267"/>
      <c r="IS2361" s="267"/>
      <c r="IT2361" s="267"/>
      <c r="IU2361" s="267"/>
    </row>
    <row r="2362" spans="1:255" s="268" customFormat="1" ht="12.75">
      <c r="A2362" s="267"/>
      <c r="B2362" s="267"/>
      <c r="C2362" s="267"/>
      <c r="D2362" s="267"/>
      <c r="E2362" s="267"/>
      <c r="F2362" s="267"/>
      <c r="G2362" s="267"/>
      <c r="H2362" s="267"/>
      <c r="I2362" s="267"/>
      <c r="J2362" s="267"/>
      <c r="K2362" s="267"/>
      <c r="L2362" s="267"/>
      <c r="M2362" s="267"/>
      <c r="N2362" s="267"/>
      <c r="O2362" s="267"/>
      <c r="P2362" s="267"/>
      <c r="Q2362" s="267"/>
      <c r="R2362" s="267"/>
      <c r="S2362" s="267"/>
      <c r="T2362" s="267"/>
      <c r="U2362" s="267"/>
      <c r="V2362" s="267"/>
      <c r="W2362" s="267"/>
      <c r="X2362" s="267"/>
      <c r="Y2362" s="267"/>
      <c r="Z2362" s="267"/>
      <c r="AA2362" s="267"/>
      <c r="AB2362" s="267"/>
      <c r="AC2362" s="267"/>
      <c r="AD2362" s="267"/>
      <c r="AE2362" s="267"/>
      <c r="AF2362" s="267"/>
      <c r="AG2362" s="267"/>
      <c r="AH2362" s="267"/>
      <c r="AI2362" s="267"/>
      <c r="AJ2362" s="267"/>
      <c r="AK2362" s="267"/>
      <c r="AL2362" s="267"/>
      <c r="AM2362" s="267"/>
      <c r="AN2362" s="267"/>
      <c r="AO2362" s="267"/>
      <c r="AP2362" s="267"/>
      <c r="AQ2362" s="267"/>
      <c r="AR2362" s="267"/>
      <c r="AS2362" s="267"/>
      <c r="AT2362" s="267"/>
      <c r="AU2362" s="267"/>
      <c r="AV2362" s="267"/>
      <c r="AW2362" s="267"/>
      <c r="AX2362" s="267"/>
      <c r="AY2362" s="267"/>
      <c r="AZ2362" s="267"/>
      <c r="BA2362" s="267"/>
      <c r="BB2362" s="267"/>
      <c r="BC2362" s="267"/>
      <c r="BD2362" s="267"/>
      <c r="BE2362" s="267"/>
      <c r="BF2362" s="267"/>
      <c r="BG2362" s="267"/>
      <c r="BH2362" s="267"/>
      <c r="BI2362" s="267"/>
      <c r="BJ2362" s="267"/>
      <c r="BK2362" s="267"/>
      <c r="BL2362" s="267"/>
      <c r="BM2362" s="267"/>
      <c r="BN2362" s="267"/>
      <c r="BO2362" s="267"/>
      <c r="BP2362" s="267"/>
      <c r="BQ2362" s="267"/>
      <c r="BR2362" s="267"/>
      <c r="BS2362" s="267"/>
      <c r="BT2362" s="267"/>
      <c r="BU2362" s="267"/>
      <c r="BV2362" s="267"/>
      <c r="BW2362" s="267"/>
      <c r="BX2362" s="267"/>
      <c r="BY2362" s="267"/>
      <c r="BZ2362" s="267"/>
      <c r="CA2362" s="267"/>
      <c r="CB2362" s="267"/>
      <c r="CC2362" s="267"/>
      <c r="CD2362" s="267"/>
      <c r="CE2362" s="267"/>
      <c r="CF2362" s="267"/>
      <c r="CG2362" s="267"/>
      <c r="CH2362" s="267"/>
      <c r="CI2362" s="267"/>
      <c r="CJ2362" s="267"/>
      <c r="CK2362" s="267"/>
      <c r="CL2362" s="267"/>
      <c r="CM2362" s="267"/>
      <c r="CN2362" s="267"/>
      <c r="CO2362" s="267"/>
      <c r="CP2362" s="267"/>
      <c r="CQ2362" s="267"/>
      <c r="CR2362" s="267"/>
      <c r="CS2362" s="267"/>
      <c r="CT2362" s="267"/>
      <c r="CU2362" s="267"/>
      <c r="CV2362" s="267"/>
      <c r="CW2362" s="267"/>
      <c r="CX2362" s="267"/>
      <c r="CY2362" s="267"/>
      <c r="CZ2362" s="267"/>
      <c r="DA2362" s="267"/>
      <c r="DB2362" s="267"/>
      <c r="DC2362" s="267"/>
      <c r="DD2362" s="267"/>
      <c r="DE2362" s="267"/>
      <c r="DF2362" s="267"/>
      <c r="DG2362" s="267"/>
      <c r="DH2362" s="267"/>
      <c r="DI2362" s="267"/>
      <c r="DJ2362" s="267"/>
      <c r="DK2362" s="267"/>
      <c r="DL2362" s="267"/>
      <c r="DM2362" s="267"/>
      <c r="DN2362" s="267"/>
      <c r="DO2362" s="267"/>
      <c r="DP2362" s="267"/>
      <c r="DQ2362" s="267"/>
      <c r="DR2362" s="267"/>
      <c r="DS2362" s="267"/>
      <c r="DT2362" s="267"/>
      <c r="DU2362" s="267"/>
      <c r="DV2362" s="267"/>
      <c r="DW2362" s="267"/>
      <c r="DX2362" s="267"/>
      <c r="DY2362" s="267"/>
      <c r="DZ2362" s="267"/>
      <c r="EA2362" s="267"/>
      <c r="EB2362" s="267"/>
      <c r="EC2362" s="267"/>
      <c r="ED2362" s="267"/>
      <c r="EE2362" s="267"/>
      <c r="EF2362" s="267"/>
      <c r="EG2362" s="267"/>
      <c r="EH2362" s="267"/>
      <c r="EI2362" s="267"/>
      <c r="EJ2362" s="267"/>
      <c r="EK2362" s="267"/>
      <c r="EL2362" s="267"/>
      <c r="EM2362" s="267"/>
      <c r="EN2362" s="267"/>
      <c r="EO2362" s="267"/>
      <c r="EP2362" s="267"/>
      <c r="EQ2362" s="267"/>
      <c r="ER2362" s="267"/>
      <c r="ES2362" s="267"/>
      <c r="ET2362" s="267"/>
      <c r="EU2362" s="267"/>
      <c r="EV2362" s="267"/>
      <c r="EW2362" s="267"/>
      <c r="EX2362" s="267"/>
      <c r="EY2362" s="267"/>
      <c r="EZ2362" s="267"/>
      <c r="FA2362" s="267"/>
      <c r="FB2362" s="267"/>
      <c r="FC2362" s="267"/>
      <c r="FD2362" s="267"/>
      <c r="FE2362" s="267"/>
      <c r="FF2362" s="267"/>
      <c r="FG2362" s="267"/>
      <c r="FH2362" s="267"/>
      <c r="FI2362" s="267"/>
      <c r="FJ2362" s="267"/>
      <c r="FK2362" s="267"/>
      <c r="FL2362" s="267"/>
      <c r="FM2362" s="267"/>
      <c r="FN2362" s="267"/>
      <c r="FO2362" s="267"/>
      <c r="FP2362" s="267"/>
      <c r="FQ2362" s="267"/>
      <c r="FR2362" s="267"/>
      <c r="FS2362" s="267"/>
      <c r="FT2362" s="267"/>
      <c r="FU2362" s="267"/>
      <c r="FV2362" s="267"/>
      <c r="FW2362" s="267"/>
      <c r="FX2362" s="267"/>
      <c r="FY2362" s="267"/>
      <c r="FZ2362" s="267"/>
      <c r="GA2362" s="267"/>
      <c r="GB2362" s="267"/>
      <c r="GC2362" s="267"/>
      <c r="GD2362" s="267"/>
      <c r="GE2362" s="267"/>
      <c r="GF2362" s="267"/>
      <c r="GG2362" s="267"/>
      <c r="GH2362" s="267"/>
      <c r="GI2362" s="267"/>
      <c r="GJ2362" s="267"/>
      <c r="GK2362" s="267"/>
      <c r="GL2362" s="267"/>
      <c r="GM2362" s="267"/>
      <c r="GN2362" s="267"/>
      <c r="GO2362" s="267"/>
      <c r="GP2362" s="267"/>
      <c r="GQ2362" s="267"/>
      <c r="GR2362" s="267"/>
      <c r="GS2362" s="267"/>
      <c r="GT2362" s="267"/>
      <c r="GU2362" s="267"/>
      <c r="GV2362" s="267"/>
      <c r="GW2362" s="267"/>
      <c r="GX2362" s="267"/>
      <c r="GY2362" s="267"/>
      <c r="GZ2362" s="267"/>
      <c r="HA2362" s="267"/>
      <c r="HB2362" s="267"/>
      <c r="HC2362" s="267"/>
      <c r="HD2362" s="267"/>
      <c r="HE2362" s="267"/>
      <c r="HF2362" s="267"/>
      <c r="HG2362" s="267"/>
      <c r="HH2362" s="267"/>
      <c r="HI2362" s="267"/>
      <c r="HJ2362" s="267"/>
      <c r="HK2362" s="267"/>
      <c r="HL2362" s="267"/>
      <c r="HM2362" s="267"/>
      <c r="HN2362" s="267"/>
      <c r="HO2362" s="267"/>
      <c r="HP2362" s="267"/>
      <c r="HQ2362" s="267"/>
      <c r="HR2362" s="267"/>
      <c r="HS2362" s="267"/>
      <c r="HT2362" s="267"/>
      <c r="HU2362" s="267"/>
      <c r="HV2362" s="267"/>
      <c r="HW2362" s="267"/>
      <c r="HX2362" s="267"/>
      <c r="HY2362" s="267"/>
      <c r="HZ2362" s="267"/>
      <c r="IA2362" s="267"/>
      <c r="IB2362" s="267"/>
      <c r="IC2362" s="267"/>
      <c r="ID2362" s="267"/>
      <c r="IE2362" s="267"/>
      <c r="IF2362" s="267"/>
      <c r="IG2362" s="267"/>
      <c r="IH2362" s="267"/>
      <c r="II2362" s="267"/>
      <c r="IJ2362" s="267"/>
      <c r="IK2362" s="267"/>
      <c r="IL2362" s="267"/>
      <c r="IM2362" s="267"/>
      <c r="IN2362" s="267"/>
      <c r="IO2362" s="267"/>
      <c r="IP2362" s="267"/>
      <c r="IQ2362" s="267"/>
      <c r="IR2362" s="267"/>
      <c r="IS2362" s="267"/>
      <c r="IT2362" s="267"/>
      <c r="IU2362" s="267"/>
    </row>
    <row r="2363" spans="1:255" s="268" customFormat="1" ht="12.75">
      <c r="A2363" s="267"/>
      <c r="B2363" s="267"/>
      <c r="C2363" s="267"/>
      <c r="D2363" s="267"/>
      <c r="E2363" s="267"/>
      <c r="F2363" s="267"/>
      <c r="G2363" s="267"/>
      <c r="H2363" s="267"/>
      <c r="I2363" s="267"/>
      <c r="J2363" s="267"/>
      <c r="K2363" s="267"/>
      <c r="L2363" s="267"/>
      <c r="M2363" s="267"/>
      <c r="N2363" s="267"/>
      <c r="O2363" s="267"/>
      <c r="P2363" s="267"/>
      <c r="Q2363" s="267"/>
      <c r="R2363" s="267"/>
      <c r="S2363" s="267"/>
      <c r="T2363" s="267"/>
      <c r="U2363" s="267"/>
      <c r="V2363" s="267"/>
      <c r="W2363" s="267"/>
      <c r="X2363" s="267"/>
      <c r="Y2363" s="267"/>
      <c r="Z2363" s="267"/>
      <c r="AA2363" s="267"/>
      <c r="AB2363" s="267"/>
      <c r="AC2363" s="267"/>
      <c r="AD2363" s="267"/>
      <c r="AE2363" s="267"/>
      <c r="AF2363" s="267"/>
      <c r="AG2363" s="267"/>
      <c r="AH2363" s="267"/>
      <c r="AI2363" s="267"/>
      <c r="AJ2363" s="267"/>
      <c r="AK2363" s="267"/>
      <c r="AL2363" s="267"/>
      <c r="AM2363" s="267"/>
      <c r="AN2363" s="267"/>
      <c r="AO2363" s="267"/>
      <c r="AP2363" s="267"/>
      <c r="AQ2363" s="267"/>
      <c r="AR2363" s="267"/>
      <c r="AS2363" s="267"/>
      <c r="AT2363" s="267"/>
      <c r="AU2363" s="267"/>
      <c r="AV2363" s="267"/>
      <c r="AW2363" s="267"/>
      <c r="AX2363" s="267"/>
      <c r="AY2363" s="267"/>
      <c r="AZ2363" s="267"/>
      <c r="BA2363" s="267"/>
      <c r="BB2363" s="267"/>
      <c r="BC2363" s="267"/>
      <c r="BD2363" s="267"/>
      <c r="BE2363" s="267"/>
      <c r="BF2363" s="267"/>
      <c r="BG2363" s="267"/>
      <c r="BH2363" s="267"/>
      <c r="BI2363" s="267"/>
      <c r="BJ2363" s="267"/>
      <c r="BK2363" s="267"/>
      <c r="BL2363" s="267"/>
      <c r="BM2363" s="267"/>
      <c r="BN2363" s="267"/>
      <c r="BO2363" s="267"/>
      <c r="BP2363" s="267"/>
      <c r="BQ2363" s="267"/>
      <c r="BR2363" s="267"/>
      <c r="BS2363" s="267"/>
      <c r="BT2363" s="267"/>
      <c r="BU2363" s="267"/>
      <c r="BV2363" s="267"/>
      <c r="BW2363" s="267"/>
      <c r="BX2363" s="267"/>
      <c r="BY2363" s="267"/>
      <c r="BZ2363" s="267"/>
      <c r="CA2363" s="267"/>
      <c r="CB2363" s="267"/>
      <c r="CC2363" s="267"/>
      <c r="CD2363" s="267"/>
      <c r="CE2363" s="267"/>
      <c r="CF2363" s="267"/>
      <c r="CG2363" s="267"/>
      <c r="CH2363" s="267"/>
      <c r="CI2363" s="267"/>
      <c r="CJ2363" s="267"/>
      <c r="CK2363" s="267"/>
      <c r="CL2363" s="267"/>
      <c r="CM2363" s="267"/>
      <c r="CN2363" s="267"/>
      <c r="CO2363" s="267"/>
      <c r="CP2363" s="267"/>
      <c r="CQ2363" s="267"/>
      <c r="CR2363" s="267"/>
      <c r="CS2363" s="267"/>
      <c r="CT2363" s="267"/>
      <c r="CU2363" s="267"/>
      <c r="CV2363" s="267"/>
      <c r="CW2363" s="267"/>
      <c r="CX2363" s="267"/>
      <c r="CY2363" s="267"/>
      <c r="CZ2363" s="267"/>
      <c r="DA2363" s="267"/>
      <c r="DB2363" s="267"/>
      <c r="DC2363" s="267"/>
      <c r="DD2363" s="267"/>
      <c r="DE2363" s="267"/>
      <c r="DF2363" s="267"/>
      <c r="DG2363" s="267"/>
      <c r="DH2363" s="267"/>
      <c r="DI2363" s="267"/>
      <c r="DJ2363" s="267"/>
      <c r="DK2363" s="267"/>
      <c r="DL2363" s="267"/>
      <c r="DM2363" s="267"/>
      <c r="DN2363" s="267"/>
      <c r="DO2363" s="267"/>
      <c r="DP2363" s="267"/>
      <c r="DQ2363" s="267"/>
      <c r="DR2363" s="267"/>
      <c r="DS2363" s="267"/>
      <c r="DT2363" s="267"/>
      <c r="DU2363" s="267"/>
      <c r="DV2363" s="267"/>
      <c r="DW2363" s="267"/>
      <c r="DX2363" s="267"/>
      <c r="DY2363" s="267"/>
      <c r="DZ2363" s="267"/>
      <c r="EA2363" s="267"/>
      <c r="EB2363" s="267"/>
      <c r="EC2363" s="267"/>
      <c r="ED2363" s="267"/>
      <c r="EE2363" s="267"/>
      <c r="EF2363" s="267"/>
      <c r="EG2363" s="267"/>
      <c r="EH2363" s="267"/>
      <c r="EI2363" s="267"/>
      <c r="EJ2363" s="267"/>
      <c r="EK2363" s="267"/>
      <c r="EL2363" s="267"/>
      <c r="EM2363" s="267"/>
      <c r="EN2363" s="267"/>
      <c r="EO2363" s="267"/>
      <c r="EP2363" s="267"/>
      <c r="EQ2363" s="267"/>
      <c r="ER2363" s="267"/>
      <c r="ES2363" s="267"/>
      <c r="ET2363" s="267"/>
      <c r="EU2363" s="267"/>
      <c r="EV2363" s="267"/>
      <c r="EW2363" s="267"/>
      <c r="EX2363" s="267"/>
      <c r="EY2363" s="267"/>
      <c r="EZ2363" s="267"/>
      <c r="FA2363" s="267"/>
      <c r="FB2363" s="267"/>
      <c r="FC2363" s="267"/>
      <c r="FD2363" s="267"/>
      <c r="FE2363" s="267"/>
      <c r="FF2363" s="267"/>
      <c r="FG2363" s="267"/>
      <c r="FH2363" s="267"/>
      <c r="FI2363" s="267"/>
      <c r="FJ2363" s="267"/>
      <c r="FK2363" s="267"/>
      <c r="FL2363" s="267"/>
      <c r="FM2363" s="267"/>
      <c r="FN2363" s="267"/>
      <c r="FO2363" s="267"/>
      <c r="FP2363" s="267"/>
      <c r="FQ2363" s="267"/>
      <c r="FR2363" s="267"/>
      <c r="FS2363" s="267"/>
      <c r="FT2363" s="267"/>
      <c r="FU2363" s="267"/>
      <c r="FV2363" s="267"/>
      <c r="FW2363" s="267"/>
      <c r="FX2363" s="267"/>
      <c r="FY2363" s="267"/>
      <c r="FZ2363" s="267"/>
      <c r="GA2363" s="267"/>
      <c r="GB2363" s="267"/>
      <c r="GC2363" s="267"/>
      <c r="GD2363" s="267"/>
      <c r="GE2363" s="267"/>
      <c r="GF2363" s="267"/>
      <c r="GG2363" s="267"/>
      <c r="GH2363" s="267"/>
      <c r="GI2363" s="267"/>
      <c r="GJ2363" s="267"/>
      <c r="GK2363" s="267"/>
      <c r="GL2363" s="267"/>
      <c r="GM2363" s="267"/>
      <c r="GN2363" s="267"/>
      <c r="GO2363" s="267"/>
      <c r="GP2363" s="267"/>
      <c r="GQ2363" s="267"/>
      <c r="GR2363" s="267"/>
      <c r="GS2363" s="267"/>
      <c r="GT2363" s="267"/>
      <c r="GU2363" s="267"/>
      <c r="GV2363" s="267"/>
      <c r="GW2363" s="267"/>
      <c r="GX2363" s="267"/>
      <c r="GY2363" s="267"/>
      <c r="GZ2363" s="267"/>
      <c r="HA2363" s="267"/>
      <c r="HB2363" s="267"/>
      <c r="HC2363" s="267"/>
      <c r="HD2363" s="267"/>
      <c r="HE2363" s="267"/>
      <c r="HF2363" s="267"/>
      <c r="HG2363" s="267"/>
      <c r="HH2363" s="267"/>
      <c r="HI2363" s="267"/>
      <c r="HJ2363" s="267"/>
      <c r="HK2363" s="267"/>
      <c r="HL2363" s="267"/>
      <c r="HM2363" s="267"/>
      <c r="HN2363" s="267"/>
      <c r="HO2363" s="267"/>
      <c r="HP2363" s="267"/>
      <c r="HQ2363" s="267"/>
      <c r="HR2363" s="267"/>
      <c r="HS2363" s="267"/>
      <c r="HT2363" s="267"/>
      <c r="HU2363" s="267"/>
      <c r="HV2363" s="267"/>
      <c r="HW2363" s="267"/>
      <c r="HX2363" s="267"/>
      <c r="HY2363" s="267"/>
      <c r="HZ2363" s="267"/>
      <c r="IA2363" s="267"/>
      <c r="IB2363" s="267"/>
      <c r="IC2363" s="267"/>
      <c r="ID2363" s="267"/>
      <c r="IE2363" s="267"/>
      <c r="IF2363" s="267"/>
      <c r="IG2363" s="267"/>
      <c r="IH2363" s="267"/>
      <c r="II2363" s="267"/>
      <c r="IJ2363" s="267"/>
      <c r="IK2363" s="267"/>
      <c r="IL2363" s="267"/>
      <c r="IM2363" s="267"/>
      <c r="IN2363" s="267"/>
      <c r="IO2363" s="267"/>
      <c r="IP2363" s="267"/>
      <c r="IQ2363" s="267"/>
      <c r="IR2363" s="267"/>
      <c r="IS2363" s="267"/>
      <c r="IT2363" s="267"/>
      <c r="IU2363" s="267"/>
    </row>
    <row r="2364" spans="1:255" s="268" customFormat="1" ht="12.75">
      <c r="A2364" s="267"/>
      <c r="B2364" s="267"/>
      <c r="C2364" s="267"/>
      <c r="D2364" s="267"/>
      <c r="E2364" s="267"/>
      <c r="F2364" s="267"/>
      <c r="G2364" s="267"/>
      <c r="H2364" s="267"/>
      <c r="I2364" s="267"/>
      <c r="J2364" s="267"/>
      <c r="K2364" s="267"/>
      <c r="L2364" s="267"/>
      <c r="M2364" s="267"/>
      <c r="N2364" s="267"/>
      <c r="O2364" s="267"/>
      <c r="P2364" s="267"/>
      <c r="Q2364" s="267"/>
      <c r="R2364" s="267"/>
      <c r="S2364" s="267"/>
      <c r="T2364" s="267"/>
      <c r="U2364" s="267"/>
      <c r="V2364" s="267"/>
      <c r="W2364" s="267"/>
      <c r="X2364" s="267"/>
      <c r="Y2364" s="267"/>
      <c r="Z2364" s="267"/>
      <c r="AA2364" s="267"/>
      <c r="AB2364" s="267"/>
      <c r="AC2364" s="267"/>
      <c r="AD2364" s="267"/>
      <c r="AE2364" s="267"/>
      <c r="AF2364" s="267"/>
      <c r="AG2364" s="267"/>
      <c r="AH2364" s="267"/>
      <c r="AI2364" s="267"/>
      <c r="AJ2364" s="267"/>
      <c r="AK2364" s="267"/>
      <c r="AL2364" s="267"/>
      <c r="AM2364" s="267"/>
      <c r="AN2364" s="267"/>
      <c r="AO2364" s="267"/>
      <c r="AP2364" s="267"/>
      <c r="AQ2364" s="267"/>
      <c r="AR2364" s="267"/>
      <c r="AS2364" s="267"/>
      <c r="AT2364" s="267"/>
      <c r="AU2364" s="267"/>
      <c r="AV2364" s="267"/>
      <c r="AW2364" s="267"/>
      <c r="AX2364" s="267"/>
      <c r="AY2364" s="267"/>
      <c r="AZ2364" s="267"/>
      <c r="BA2364" s="267"/>
      <c r="BB2364" s="267"/>
      <c r="BC2364" s="267"/>
      <c r="BD2364" s="267"/>
      <c r="BE2364" s="267"/>
      <c r="BF2364" s="267"/>
      <c r="BG2364" s="267"/>
      <c r="BH2364" s="267"/>
      <c r="BI2364" s="267"/>
      <c r="BJ2364" s="267"/>
      <c r="BK2364" s="267"/>
      <c r="BL2364" s="267"/>
      <c r="BM2364" s="267"/>
      <c r="BN2364" s="267"/>
      <c r="BO2364" s="267"/>
      <c r="BP2364" s="267"/>
      <c r="BQ2364" s="267"/>
      <c r="BR2364" s="267"/>
      <c r="BS2364" s="267"/>
      <c r="BT2364" s="267"/>
      <c r="BU2364" s="267"/>
      <c r="BV2364" s="267"/>
      <c r="BW2364" s="267"/>
      <c r="BX2364" s="267"/>
      <c r="BY2364" s="267"/>
      <c r="BZ2364" s="267"/>
      <c r="CA2364" s="267"/>
      <c r="CB2364" s="267"/>
      <c r="CC2364" s="267"/>
      <c r="CD2364" s="267"/>
      <c r="CE2364" s="267"/>
      <c r="CF2364" s="267"/>
      <c r="CG2364" s="267"/>
      <c r="CH2364" s="267"/>
      <c r="CI2364" s="267"/>
      <c r="CJ2364" s="267"/>
      <c r="CK2364" s="267"/>
      <c r="CL2364" s="267"/>
      <c r="CM2364" s="267"/>
      <c r="CN2364" s="267"/>
      <c r="CO2364" s="267"/>
      <c r="CP2364" s="267"/>
      <c r="CQ2364" s="267"/>
      <c r="CR2364" s="267"/>
      <c r="CS2364" s="267"/>
      <c r="CT2364" s="267"/>
      <c r="CU2364" s="267"/>
      <c r="CV2364" s="267"/>
      <c r="CW2364" s="267"/>
      <c r="CX2364" s="267"/>
      <c r="CY2364" s="267"/>
      <c r="CZ2364" s="267"/>
      <c r="DA2364" s="267"/>
      <c r="DB2364" s="267"/>
      <c r="DC2364" s="267"/>
      <c r="DD2364" s="267"/>
      <c r="DE2364" s="267"/>
      <c r="DF2364" s="267"/>
      <c r="DG2364" s="267"/>
      <c r="DH2364" s="267"/>
      <c r="DI2364" s="267"/>
      <c r="DJ2364" s="267"/>
      <c r="DK2364" s="267"/>
      <c r="DL2364" s="267"/>
      <c r="DM2364" s="267"/>
      <c r="DN2364" s="267"/>
      <c r="DO2364" s="267"/>
      <c r="DP2364" s="267"/>
      <c r="DQ2364" s="267"/>
      <c r="DR2364" s="267"/>
      <c r="DS2364" s="267"/>
      <c r="DT2364" s="267"/>
      <c r="DU2364" s="267"/>
      <c r="DV2364" s="267"/>
      <c r="DW2364" s="267"/>
      <c r="DX2364" s="267"/>
      <c r="DY2364" s="267"/>
      <c r="DZ2364" s="267"/>
      <c r="EA2364" s="267"/>
      <c r="EB2364" s="267"/>
      <c r="EC2364" s="267"/>
      <c r="ED2364" s="267"/>
      <c r="EE2364" s="267"/>
      <c r="EF2364" s="267"/>
      <c r="EG2364" s="267"/>
      <c r="EH2364" s="267"/>
      <c r="EI2364" s="267"/>
      <c r="EJ2364" s="267"/>
      <c r="EK2364" s="267"/>
      <c r="EL2364" s="267"/>
      <c r="EM2364" s="267"/>
      <c r="EN2364" s="267"/>
      <c r="EO2364" s="267"/>
      <c r="EP2364" s="267"/>
      <c r="EQ2364" s="267"/>
      <c r="ER2364" s="267"/>
      <c r="ES2364" s="267"/>
      <c r="ET2364" s="267"/>
      <c r="EU2364" s="267"/>
      <c r="EV2364" s="267"/>
      <c r="EW2364" s="267"/>
      <c r="EX2364" s="267"/>
      <c r="EY2364" s="267"/>
      <c r="EZ2364" s="267"/>
      <c r="FA2364" s="267"/>
      <c r="FB2364" s="267"/>
      <c r="FC2364" s="267"/>
      <c r="FD2364" s="267"/>
      <c r="FE2364" s="267"/>
      <c r="FF2364" s="267"/>
      <c r="FG2364" s="267"/>
      <c r="FH2364" s="267"/>
      <c r="FI2364" s="267"/>
      <c r="FJ2364" s="267"/>
      <c r="FK2364" s="267"/>
      <c r="FL2364" s="267"/>
      <c r="FM2364" s="267"/>
      <c r="FN2364" s="267"/>
      <c r="FO2364" s="267"/>
      <c r="FP2364" s="267"/>
      <c r="FQ2364" s="267"/>
      <c r="FR2364" s="267"/>
      <c r="FS2364" s="267"/>
      <c r="FT2364" s="267"/>
      <c r="FU2364" s="267"/>
      <c r="FV2364" s="267"/>
      <c r="FW2364" s="267"/>
      <c r="FX2364" s="267"/>
      <c r="FY2364" s="267"/>
      <c r="FZ2364" s="267"/>
      <c r="GA2364" s="267"/>
      <c r="GB2364" s="267"/>
      <c r="GC2364" s="267"/>
      <c r="GD2364" s="267"/>
      <c r="GE2364" s="267"/>
      <c r="GF2364" s="267"/>
      <c r="GG2364" s="267"/>
      <c r="GH2364" s="267"/>
      <c r="GI2364" s="267"/>
      <c r="GJ2364" s="267"/>
      <c r="GK2364" s="267"/>
      <c r="GL2364" s="267"/>
      <c r="GM2364" s="267"/>
      <c r="GN2364" s="267"/>
      <c r="GO2364" s="267"/>
      <c r="GP2364" s="267"/>
      <c r="GQ2364" s="267"/>
      <c r="GR2364" s="267"/>
      <c r="GS2364" s="267"/>
      <c r="GT2364" s="267"/>
      <c r="GU2364" s="267"/>
      <c r="GV2364" s="267"/>
      <c r="GW2364" s="267"/>
      <c r="GX2364" s="267"/>
      <c r="GY2364" s="267"/>
      <c r="GZ2364" s="267"/>
      <c r="HA2364" s="267"/>
      <c r="HB2364" s="267"/>
      <c r="HC2364" s="267"/>
      <c r="HD2364" s="267"/>
      <c r="HE2364" s="267"/>
      <c r="HF2364" s="267"/>
      <c r="HG2364" s="267"/>
      <c r="HH2364" s="267"/>
      <c r="HI2364" s="267"/>
      <c r="HJ2364" s="267"/>
      <c r="HK2364" s="267"/>
      <c r="HL2364" s="267"/>
      <c r="HM2364" s="267"/>
      <c r="HN2364" s="267"/>
      <c r="HO2364" s="267"/>
      <c r="HP2364" s="267"/>
      <c r="HQ2364" s="267"/>
      <c r="HR2364" s="267"/>
      <c r="HS2364" s="267"/>
      <c r="HT2364" s="267"/>
      <c r="HU2364" s="267"/>
      <c r="HV2364" s="267"/>
      <c r="HW2364" s="267"/>
      <c r="HX2364" s="267"/>
      <c r="HY2364" s="267"/>
      <c r="HZ2364" s="267"/>
      <c r="IA2364" s="267"/>
      <c r="IB2364" s="267"/>
      <c r="IC2364" s="267"/>
      <c r="ID2364" s="267"/>
      <c r="IE2364" s="267"/>
      <c r="IF2364" s="267"/>
      <c r="IG2364" s="267"/>
      <c r="IH2364" s="267"/>
      <c r="II2364" s="267"/>
      <c r="IJ2364" s="267"/>
      <c r="IK2364" s="267"/>
      <c r="IL2364" s="267"/>
      <c r="IM2364" s="267"/>
      <c r="IN2364" s="267"/>
      <c r="IO2364" s="267"/>
      <c r="IP2364" s="267"/>
      <c r="IQ2364" s="267"/>
      <c r="IR2364" s="267"/>
      <c r="IS2364" s="267"/>
      <c r="IT2364" s="267"/>
      <c r="IU2364" s="267"/>
    </row>
    <row r="2365" spans="1:255" s="268" customFormat="1" ht="12.75">
      <c r="A2365" s="267"/>
      <c r="B2365" s="267"/>
      <c r="C2365" s="267"/>
      <c r="D2365" s="267"/>
      <c r="E2365" s="267"/>
      <c r="F2365" s="267"/>
      <c r="G2365" s="267"/>
      <c r="H2365" s="267"/>
      <c r="I2365" s="267"/>
      <c r="J2365" s="267"/>
      <c r="K2365" s="267"/>
      <c r="L2365" s="267"/>
      <c r="M2365" s="267"/>
      <c r="N2365" s="267"/>
      <c r="O2365" s="267"/>
      <c r="P2365" s="267"/>
      <c r="Q2365" s="267"/>
      <c r="R2365" s="267"/>
      <c r="S2365" s="267"/>
      <c r="T2365" s="267"/>
      <c r="U2365" s="267"/>
      <c r="V2365" s="267"/>
      <c r="W2365" s="267"/>
      <c r="X2365" s="267"/>
      <c r="Y2365" s="267"/>
      <c r="Z2365" s="267"/>
      <c r="AA2365" s="267"/>
      <c r="AB2365" s="267"/>
      <c r="AC2365" s="267"/>
      <c r="AD2365" s="267"/>
      <c r="AE2365" s="267"/>
      <c r="AF2365" s="267"/>
      <c r="AG2365" s="267"/>
      <c r="AH2365" s="267"/>
      <c r="AI2365" s="267"/>
      <c r="AJ2365" s="267"/>
      <c r="AK2365" s="267"/>
      <c r="AL2365" s="267"/>
      <c r="AM2365" s="267"/>
      <c r="AN2365" s="267"/>
      <c r="AO2365" s="267"/>
      <c r="AP2365" s="267"/>
      <c r="AQ2365" s="267"/>
      <c r="AR2365" s="267"/>
      <c r="AS2365" s="267"/>
      <c r="AT2365" s="267"/>
      <c r="AU2365" s="267"/>
      <c r="AV2365" s="267"/>
      <c r="AW2365" s="267"/>
      <c r="AX2365" s="267"/>
      <c r="AY2365" s="267"/>
      <c r="AZ2365" s="267"/>
      <c r="BA2365" s="267"/>
      <c r="BB2365" s="267"/>
      <c r="BC2365" s="267"/>
      <c r="BD2365" s="267"/>
      <c r="BE2365" s="267"/>
      <c r="BF2365" s="267"/>
      <c r="BG2365" s="267"/>
      <c r="BH2365" s="267"/>
      <c r="BI2365" s="267"/>
      <c r="BJ2365" s="267"/>
      <c r="BK2365" s="267"/>
      <c r="BL2365" s="267"/>
      <c r="BM2365" s="267"/>
      <c r="BN2365" s="267"/>
      <c r="BO2365" s="267"/>
      <c r="BP2365" s="267"/>
      <c r="BQ2365" s="267"/>
      <c r="BR2365" s="267"/>
      <c r="BS2365" s="267"/>
      <c r="BT2365" s="267"/>
      <c r="BU2365" s="267"/>
      <c r="BV2365" s="267"/>
      <c r="BW2365" s="267"/>
      <c r="BX2365" s="267"/>
      <c r="BY2365" s="267"/>
      <c r="BZ2365" s="267"/>
      <c r="CA2365" s="267"/>
      <c r="CB2365" s="267"/>
      <c r="CC2365" s="267"/>
      <c r="CD2365" s="267"/>
      <c r="CE2365" s="267"/>
      <c r="CF2365" s="267"/>
      <c r="CG2365" s="267"/>
      <c r="CH2365" s="267"/>
      <c r="CI2365" s="267"/>
      <c r="CJ2365" s="267"/>
      <c r="CK2365" s="267"/>
      <c r="CL2365" s="267"/>
      <c r="CM2365" s="267"/>
      <c r="CN2365" s="267"/>
      <c r="CO2365" s="267"/>
      <c r="CP2365" s="267"/>
      <c r="CQ2365" s="267"/>
      <c r="CR2365" s="267"/>
      <c r="CS2365" s="267"/>
      <c r="CT2365" s="267"/>
      <c r="CU2365" s="267"/>
      <c r="CV2365" s="267"/>
      <c r="CW2365" s="267"/>
      <c r="CX2365" s="267"/>
      <c r="CY2365" s="267"/>
      <c r="CZ2365" s="267"/>
      <c r="DA2365" s="267"/>
      <c r="DB2365" s="267"/>
      <c r="DC2365" s="267"/>
      <c r="DD2365" s="267"/>
      <c r="DE2365" s="267"/>
      <c r="DF2365" s="267"/>
      <c r="DG2365" s="267"/>
      <c r="DH2365" s="267"/>
      <c r="DI2365" s="267"/>
      <c r="DJ2365" s="267"/>
      <c r="DK2365" s="267"/>
      <c r="DL2365" s="267"/>
      <c r="DM2365" s="267"/>
      <c r="DN2365" s="267"/>
      <c r="DO2365" s="267"/>
      <c r="DP2365" s="267"/>
      <c r="DQ2365" s="267"/>
      <c r="DR2365" s="267"/>
      <c r="DS2365" s="267"/>
      <c r="DT2365" s="267"/>
      <c r="DU2365" s="267"/>
      <c r="DV2365" s="267"/>
      <c r="DW2365" s="267"/>
      <c r="DX2365" s="267"/>
      <c r="DY2365" s="267"/>
      <c r="DZ2365" s="267"/>
      <c r="EA2365" s="267"/>
      <c r="EB2365" s="267"/>
      <c r="EC2365" s="267"/>
      <c r="ED2365" s="267"/>
      <c r="EE2365" s="267"/>
      <c r="EF2365" s="267"/>
      <c r="EG2365" s="267"/>
      <c r="EH2365" s="267"/>
      <c r="EI2365" s="267"/>
      <c r="EJ2365" s="267"/>
      <c r="EK2365" s="267"/>
      <c r="EL2365" s="267"/>
      <c r="EM2365" s="267"/>
      <c r="EN2365" s="267"/>
      <c r="EO2365" s="267"/>
      <c r="EP2365" s="267"/>
      <c r="EQ2365" s="267"/>
      <c r="ER2365" s="267"/>
      <c r="ES2365" s="267"/>
      <c r="ET2365" s="267"/>
      <c r="EU2365" s="267"/>
      <c r="EV2365" s="267"/>
      <c r="EW2365" s="267"/>
      <c r="EX2365" s="267"/>
      <c r="EY2365" s="267"/>
      <c r="EZ2365" s="267"/>
      <c r="FA2365" s="267"/>
      <c r="FB2365" s="267"/>
      <c r="FC2365" s="267"/>
      <c r="FD2365" s="267"/>
      <c r="FE2365" s="267"/>
      <c r="FF2365" s="267"/>
      <c r="FG2365" s="267"/>
      <c r="FH2365" s="267"/>
      <c r="FI2365" s="267"/>
      <c r="FJ2365" s="267"/>
      <c r="FK2365" s="267"/>
      <c r="FL2365" s="267"/>
      <c r="FM2365" s="267"/>
      <c r="FN2365" s="267"/>
      <c r="FO2365" s="267"/>
      <c r="FP2365" s="267"/>
      <c r="FQ2365" s="267"/>
      <c r="FR2365" s="267"/>
      <c r="FS2365" s="267"/>
      <c r="FT2365" s="267"/>
      <c r="FU2365" s="267"/>
      <c r="FV2365" s="267"/>
      <c r="FW2365" s="267"/>
      <c r="FX2365" s="267"/>
      <c r="FY2365" s="267"/>
      <c r="FZ2365" s="267"/>
      <c r="GA2365" s="267"/>
      <c r="GB2365" s="267"/>
      <c r="GC2365" s="267"/>
      <c r="GD2365" s="267"/>
      <c r="GE2365" s="267"/>
      <c r="GF2365" s="267"/>
      <c r="GG2365" s="267"/>
      <c r="GH2365" s="267"/>
      <c r="GI2365" s="267"/>
      <c r="GJ2365" s="267"/>
      <c r="GK2365" s="267"/>
      <c r="GL2365" s="267"/>
      <c r="GM2365" s="267"/>
      <c r="GN2365" s="267"/>
      <c r="GO2365" s="267"/>
      <c r="GP2365" s="267"/>
      <c r="GQ2365" s="267"/>
      <c r="GR2365" s="267"/>
      <c r="GS2365" s="267"/>
      <c r="GT2365" s="267"/>
      <c r="GU2365" s="267"/>
      <c r="GV2365" s="267"/>
      <c r="GW2365" s="267"/>
      <c r="GX2365" s="267"/>
      <c r="GY2365" s="267"/>
      <c r="GZ2365" s="267"/>
      <c r="HA2365" s="267"/>
      <c r="HB2365" s="267"/>
      <c r="HC2365" s="267"/>
      <c r="HD2365" s="267"/>
      <c r="HE2365" s="267"/>
      <c r="HF2365" s="267"/>
      <c r="HG2365" s="267"/>
      <c r="HH2365" s="267"/>
      <c r="HI2365" s="267"/>
      <c r="HJ2365" s="267"/>
      <c r="HK2365" s="267"/>
      <c r="HL2365" s="267"/>
      <c r="HM2365" s="267"/>
      <c r="HN2365" s="267"/>
      <c r="HO2365" s="267"/>
      <c r="HP2365" s="267"/>
      <c r="HQ2365" s="267"/>
      <c r="HR2365" s="267"/>
      <c r="HS2365" s="267"/>
      <c r="HT2365" s="267"/>
      <c r="HU2365" s="267"/>
      <c r="HV2365" s="267"/>
      <c r="HW2365" s="267"/>
      <c r="HX2365" s="267"/>
      <c r="HY2365" s="267"/>
      <c r="HZ2365" s="267"/>
      <c r="IA2365" s="267"/>
      <c r="IB2365" s="267"/>
      <c r="IC2365" s="267"/>
      <c r="ID2365" s="267"/>
      <c r="IE2365" s="267"/>
      <c r="IF2365" s="267"/>
      <c r="IG2365" s="267"/>
      <c r="IH2365" s="267"/>
      <c r="II2365" s="267"/>
      <c r="IJ2365" s="267"/>
      <c r="IK2365" s="267"/>
      <c r="IL2365" s="267"/>
      <c r="IM2365" s="267"/>
      <c r="IN2365" s="267"/>
      <c r="IO2365" s="267"/>
      <c r="IP2365" s="267"/>
      <c r="IQ2365" s="267"/>
      <c r="IR2365" s="267"/>
      <c r="IS2365" s="267"/>
      <c r="IT2365" s="267"/>
      <c r="IU2365" s="267"/>
    </row>
    <row r="2366" spans="1:255" s="268" customFormat="1" ht="12.75">
      <c r="A2366" s="267"/>
      <c r="B2366" s="267"/>
      <c r="C2366" s="267"/>
      <c r="D2366" s="267"/>
      <c r="E2366" s="267"/>
      <c r="F2366" s="267"/>
      <c r="G2366" s="267"/>
      <c r="H2366" s="267"/>
      <c r="I2366" s="267"/>
      <c r="J2366" s="267"/>
      <c r="K2366" s="267"/>
      <c r="L2366" s="267"/>
      <c r="M2366" s="267"/>
      <c r="N2366" s="267"/>
      <c r="O2366" s="267"/>
      <c r="P2366" s="267"/>
      <c r="Q2366" s="267"/>
      <c r="R2366" s="267"/>
      <c r="S2366" s="267"/>
      <c r="T2366" s="267"/>
      <c r="U2366" s="267"/>
      <c r="V2366" s="267"/>
      <c r="W2366" s="267"/>
      <c r="X2366" s="267"/>
      <c r="Y2366" s="267"/>
      <c r="Z2366" s="267"/>
      <c r="AA2366" s="267"/>
      <c r="AB2366" s="267"/>
      <c r="AC2366" s="267"/>
      <c r="AD2366" s="267"/>
      <c r="AE2366" s="267"/>
      <c r="AF2366" s="267"/>
      <c r="AG2366" s="267"/>
      <c r="AH2366" s="267"/>
      <c r="AI2366" s="267"/>
      <c r="AJ2366" s="267"/>
      <c r="AK2366" s="267"/>
      <c r="AL2366" s="267"/>
      <c r="AM2366" s="267"/>
      <c r="AN2366" s="267"/>
      <c r="AO2366" s="267"/>
      <c r="AP2366" s="267"/>
      <c r="AQ2366" s="267"/>
      <c r="AR2366" s="267"/>
      <c r="AS2366" s="267"/>
      <c r="AT2366" s="267"/>
      <c r="AU2366" s="267"/>
      <c r="AV2366" s="267"/>
      <c r="AW2366" s="267"/>
      <c r="AX2366" s="267"/>
      <c r="AY2366" s="267"/>
      <c r="AZ2366" s="267"/>
      <c r="BA2366" s="267"/>
      <c r="BB2366" s="267"/>
      <c r="BC2366" s="267"/>
      <c r="BD2366" s="267"/>
      <c r="BE2366" s="267"/>
      <c r="BF2366" s="267"/>
      <c r="BG2366" s="267"/>
      <c r="BH2366" s="267"/>
      <c r="BI2366" s="267"/>
      <c r="BJ2366" s="267"/>
      <c r="BK2366" s="267"/>
      <c r="BL2366" s="267"/>
      <c r="BM2366" s="267"/>
      <c r="BN2366" s="267"/>
      <c r="BO2366" s="267"/>
      <c r="BP2366" s="267"/>
      <c r="BQ2366" s="267"/>
      <c r="BR2366" s="267"/>
      <c r="BS2366" s="267"/>
      <c r="BT2366" s="267"/>
      <c r="BU2366" s="267"/>
      <c r="BV2366" s="267"/>
      <c r="BW2366" s="267"/>
      <c r="BX2366" s="267"/>
      <c r="BY2366" s="267"/>
      <c r="BZ2366" s="267"/>
      <c r="CA2366" s="267"/>
      <c r="CB2366" s="267"/>
      <c r="CC2366" s="267"/>
      <c r="CD2366" s="267"/>
      <c r="CE2366" s="267"/>
      <c r="CF2366" s="267"/>
      <c r="CG2366" s="267"/>
      <c r="CH2366" s="267"/>
      <c r="CI2366" s="267"/>
      <c r="CJ2366" s="267"/>
      <c r="CK2366" s="267"/>
      <c r="CL2366" s="267"/>
      <c r="CM2366" s="267"/>
      <c r="CN2366" s="267"/>
      <c r="CO2366" s="267"/>
      <c r="CP2366" s="267"/>
      <c r="CQ2366" s="267"/>
      <c r="CR2366" s="267"/>
      <c r="CS2366" s="267"/>
      <c r="CT2366" s="267"/>
      <c r="CU2366" s="267"/>
      <c r="CV2366" s="267"/>
      <c r="CW2366" s="267"/>
      <c r="CX2366" s="267"/>
      <c r="CY2366" s="267"/>
      <c r="CZ2366" s="267"/>
      <c r="DA2366" s="267"/>
      <c r="DB2366" s="267"/>
      <c r="DC2366" s="267"/>
      <c r="DD2366" s="267"/>
      <c r="DE2366" s="267"/>
      <c r="DF2366" s="267"/>
      <c r="DG2366" s="267"/>
      <c r="DH2366" s="267"/>
      <c r="DI2366" s="267"/>
      <c r="DJ2366" s="267"/>
      <c r="DK2366" s="267"/>
      <c r="DL2366" s="267"/>
      <c r="DM2366" s="267"/>
      <c r="DN2366" s="267"/>
      <c r="DO2366" s="267"/>
      <c r="DP2366" s="267"/>
      <c r="DQ2366" s="267"/>
      <c r="DR2366" s="267"/>
      <c r="DS2366" s="267"/>
      <c r="DT2366" s="267"/>
      <c r="DU2366" s="267"/>
      <c r="DV2366" s="267"/>
      <c r="DW2366" s="267"/>
      <c r="DX2366" s="267"/>
      <c r="DY2366" s="267"/>
      <c r="DZ2366" s="267"/>
      <c r="EA2366" s="267"/>
      <c r="EB2366" s="267"/>
      <c r="EC2366" s="267"/>
      <c r="ED2366" s="267"/>
      <c r="EE2366" s="267"/>
      <c r="EF2366" s="267"/>
      <c r="EG2366" s="267"/>
      <c r="EH2366" s="267"/>
      <c r="EI2366" s="267"/>
      <c r="EJ2366" s="267"/>
      <c r="EK2366" s="267"/>
      <c r="EL2366" s="267"/>
      <c r="EM2366" s="267"/>
      <c r="EN2366" s="267"/>
      <c r="EO2366" s="267"/>
      <c r="EP2366" s="267"/>
      <c r="EQ2366" s="267"/>
      <c r="ER2366" s="267"/>
      <c r="ES2366" s="267"/>
      <c r="ET2366" s="267"/>
      <c r="EU2366" s="267"/>
      <c r="EV2366" s="267"/>
      <c r="EW2366" s="267"/>
      <c r="EX2366" s="267"/>
      <c r="EY2366" s="267"/>
      <c r="EZ2366" s="267"/>
      <c r="FA2366" s="267"/>
      <c r="FB2366" s="267"/>
      <c r="FC2366" s="267"/>
      <c r="FD2366" s="267"/>
      <c r="FE2366" s="267"/>
      <c r="FF2366" s="267"/>
      <c r="FG2366" s="267"/>
      <c r="FH2366" s="267"/>
      <c r="FI2366" s="267"/>
      <c r="FJ2366" s="267"/>
      <c r="FK2366" s="267"/>
      <c r="FL2366" s="267"/>
      <c r="FM2366" s="267"/>
      <c r="FN2366" s="267"/>
      <c r="FO2366" s="267"/>
      <c r="FP2366" s="267"/>
      <c r="FQ2366" s="267"/>
      <c r="FR2366" s="267"/>
      <c r="FS2366" s="267"/>
      <c r="FT2366" s="267"/>
      <c r="FU2366" s="267"/>
      <c r="FV2366" s="267"/>
      <c r="FW2366" s="267"/>
      <c r="FX2366" s="267"/>
      <c r="FY2366" s="267"/>
      <c r="FZ2366" s="267"/>
      <c r="GA2366" s="267"/>
      <c r="GB2366" s="267"/>
      <c r="GC2366" s="267"/>
      <c r="GD2366" s="267"/>
      <c r="GE2366" s="267"/>
      <c r="GF2366" s="267"/>
      <c r="GG2366" s="267"/>
      <c r="GH2366" s="267"/>
      <c r="GI2366" s="267"/>
      <c r="GJ2366" s="267"/>
      <c r="GK2366" s="267"/>
      <c r="GL2366" s="267"/>
      <c r="GM2366" s="267"/>
      <c r="GN2366" s="267"/>
      <c r="GO2366" s="267"/>
      <c r="GP2366" s="267"/>
      <c r="GQ2366" s="267"/>
      <c r="GR2366" s="267"/>
      <c r="GS2366" s="267"/>
      <c r="GT2366" s="267"/>
      <c r="GU2366" s="267"/>
      <c r="GV2366" s="267"/>
      <c r="GW2366" s="267"/>
      <c r="GX2366" s="267"/>
      <c r="GY2366" s="267"/>
      <c r="GZ2366" s="267"/>
      <c r="HA2366" s="267"/>
      <c r="HB2366" s="267"/>
      <c r="HC2366" s="267"/>
      <c r="HD2366" s="267"/>
      <c r="HE2366" s="267"/>
      <c r="HF2366" s="267"/>
      <c r="HG2366" s="267"/>
      <c r="HH2366" s="267"/>
      <c r="HI2366" s="267"/>
      <c r="HJ2366" s="267"/>
      <c r="HK2366" s="267"/>
      <c r="HL2366" s="267"/>
      <c r="HM2366" s="267"/>
      <c r="HN2366" s="267"/>
      <c r="HO2366" s="267"/>
      <c r="HP2366" s="267"/>
      <c r="HQ2366" s="267"/>
      <c r="HR2366" s="267"/>
      <c r="HS2366" s="267"/>
      <c r="HT2366" s="267"/>
      <c r="HU2366" s="267"/>
      <c r="HV2366" s="267"/>
      <c r="HW2366" s="267"/>
      <c r="HX2366" s="267"/>
      <c r="HY2366" s="267"/>
      <c r="HZ2366" s="267"/>
      <c r="IA2366" s="267"/>
      <c r="IB2366" s="267"/>
      <c r="IC2366" s="267"/>
      <c r="ID2366" s="267"/>
      <c r="IE2366" s="267"/>
      <c r="IF2366" s="267"/>
      <c r="IG2366" s="267"/>
      <c r="IH2366" s="267"/>
      <c r="II2366" s="267"/>
      <c r="IJ2366" s="267"/>
      <c r="IK2366" s="267"/>
      <c r="IL2366" s="267"/>
      <c r="IM2366" s="267"/>
      <c r="IN2366" s="267"/>
      <c r="IO2366" s="267"/>
      <c r="IP2366" s="267"/>
      <c r="IQ2366" s="267"/>
      <c r="IR2366" s="267"/>
      <c r="IS2366" s="267"/>
      <c r="IT2366" s="267"/>
      <c r="IU2366" s="267"/>
    </row>
    <row r="2367" spans="1:255" s="268" customFormat="1" ht="12.75">
      <c r="A2367" s="267"/>
      <c r="B2367" s="267"/>
      <c r="C2367" s="267"/>
      <c r="D2367" s="267"/>
      <c r="E2367" s="267"/>
      <c r="F2367" s="267"/>
      <c r="G2367" s="267"/>
      <c r="H2367" s="267"/>
      <c r="I2367" s="267"/>
      <c r="J2367" s="267"/>
      <c r="K2367" s="267"/>
      <c r="L2367" s="267"/>
      <c r="M2367" s="267"/>
      <c r="N2367" s="267"/>
      <c r="O2367" s="267"/>
      <c r="P2367" s="267"/>
      <c r="Q2367" s="267"/>
      <c r="R2367" s="267"/>
      <c r="S2367" s="267"/>
      <c r="T2367" s="267"/>
      <c r="U2367" s="267"/>
      <c r="V2367" s="267"/>
      <c r="W2367" s="267"/>
      <c r="X2367" s="267"/>
      <c r="Y2367" s="267"/>
      <c r="Z2367" s="267"/>
      <c r="AA2367" s="267"/>
      <c r="AB2367" s="267"/>
      <c r="AC2367" s="267"/>
      <c r="AD2367" s="267"/>
      <c r="AE2367" s="267"/>
      <c r="AF2367" s="267"/>
      <c r="AG2367" s="267"/>
      <c r="AH2367" s="267"/>
      <c r="AI2367" s="267"/>
      <c r="AJ2367" s="267"/>
      <c r="AK2367" s="267"/>
      <c r="AL2367" s="267"/>
      <c r="AM2367" s="267"/>
      <c r="AN2367" s="267"/>
      <c r="AO2367" s="267"/>
      <c r="AP2367" s="267"/>
      <c r="AQ2367" s="267"/>
      <c r="AR2367" s="267"/>
      <c r="AS2367" s="267"/>
      <c r="AT2367" s="267"/>
      <c r="AU2367" s="267"/>
      <c r="AV2367" s="267"/>
      <c r="AW2367" s="267"/>
      <c r="AX2367" s="267"/>
      <c r="AY2367" s="267"/>
      <c r="AZ2367" s="267"/>
      <c r="BA2367" s="267"/>
      <c r="BB2367" s="267"/>
      <c r="BC2367" s="267"/>
      <c r="BD2367" s="267"/>
      <c r="BE2367" s="267"/>
      <c r="BF2367" s="267"/>
      <c r="BG2367" s="267"/>
      <c r="BH2367" s="267"/>
      <c r="BI2367" s="267"/>
      <c r="BJ2367" s="267"/>
      <c r="BK2367" s="267"/>
      <c r="BL2367" s="267"/>
      <c r="BM2367" s="267"/>
      <c r="BN2367" s="267"/>
      <c r="BO2367" s="267"/>
      <c r="BP2367" s="267"/>
      <c r="BQ2367" s="267"/>
      <c r="BR2367" s="267"/>
      <c r="BS2367" s="267"/>
      <c r="BT2367" s="267"/>
      <c r="BU2367" s="267"/>
      <c r="BV2367" s="267"/>
      <c r="BW2367" s="267"/>
      <c r="BX2367" s="267"/>
      <c r="BY2367" s="267"/>
      <c r="BZ2367" s="267"/>
      <c r="CA2367" s="267"/>
      <c r="CB2367" s="267"/>
      <c r="CC2367" s="267"/>
      <c r="CD2367" s="267"/>
      <c r="CE2367" s="267"/>
      <c r="CF2367" s="267"/>
      <c r="CG2367" s="267"/>
      <c r="CH2367" s="267"/>
      <c r="CI2367" s="267"/>
      <c r="CJ2367" s="267"/>
      <c r="CK2367" s="267"/>
      <c r="CL2367" s="267"/>
      <c r="CM2367" s="267"/>
      <c r="CN2367" s="267"/>
      <c r="CO2367" s="267"/>
      <c r="CP2367" s="267"/>
      <c r="CQ2367" s="267"/>
      <c r="CR2367" s="267"/>
      <c r="CS2367" s="267"/>
      <c r="CT2367" s="267"/>
      <c r="CU2367" s="267"/>
      <c r="CV2367" s="267"/>
      <c r="CW2367" s="267"/>
      <c r="CX2367" s="267"/>
      <c r="CY2367" s="267"/>
      <c r="CZ2367" s="267"/>
      <c r="DA2367" s="267"/>
      <c r="DB2367" s="267"/>
      <c r="DC2367" s="267"/>
      <c r="DD2367" s="267"/>
      <c r="DE2367" s="267"/>
      <c r="DF2367" s="267"/>
      <c r="DG2367" s="267"/>
      <c r="DH2367" s="267"/>
      <c r="DI2367" s="267"/>
      <c r="DJ2367" s="267"/>
      <c r="DK2367" s="267"/>
      <c r="DL2367" s="267"/>
      <c r="DM2367" s="267"/>
      <c r="DN2367" s="267"/>
      <c r="DO2367" s="267"/>
      <c r="DP2367" s="267"/>
      <c r="DQ2367" s="267"/>
      <c r="DR2367" s="267"/>
      <c r="DS2367" s="267"/>
      <c r="DT2367" s="267"/>
      <c r="DU2367" s="267"/>
      <c r="DV2367" s="267"/>
      <c r="DW2367" s="267"/>
      <c r="DX2367" s="267"/>
      <c r="DY2367" s="267"/>
      <c r="DZ2367" s="267"/>
      <c r="EA2367" s="267"/>
      <c r="EB2367" s="267"/>
      <c r="EC2367" s="267"/>
      <c r="ED2367" s="267"/>
      <c r="EE2367" s="267"/>
      <c r="EF2367" s="267"/>
      <c r="EG2367" s="267"/>
      <c r="EH2367" s="267"/>
      <c r="EI2367" s="267"/>
      <c r="EJ2367" s="267"/>
      <c r="EK2367" s="267"/>
      <c r="EL2367" s="267"/>
      <c r="EM2367" s="267"/>
      <c r="EN2367" s="267"/>
      <c r="EO2367" s="267"/>
      <c r="EP2367" s="267"/>
      <c r="EQ2367" s="267"/>
      <c r="ER2367" s="267"/>
      <c r="ES2367" s="267"/>
      <c r="ET2367" s="267"/>
      <c r="EU2367" s="267"/>
      <c r="EV2367" s="267"/>
      <c r="EW2367" s="267"/>
      <c r="EX2367" s="267"/>
      <c r="EY2367" s="267"/>
      <c r="EZ2367" s="267"/>
      <c r="FA2367" s="267"/>
      <c r="FB2367" s="267"/>
      <c r="FC2367" s="267"/>
      <c r="FD2367" s="267"/>
      <c r="FE2367" s="267"/>
      <c r="FF2367" s="267"/>
      <c r="FG2367" s="267"/>
      <c r="FH2367" s="267"/>
      <c r="FI2367" s="267"/>
      <c r="FJ2367" s="267"/>
      <c r="FK2367" s="267"/>
      <c r="FL2367" s="267"/>
      <c r="FM2367" s="267"/>
      <c r="FN2367" s="267"/>
      <c r="FO2367" s="267"/>
      <c r="FP2367" s="267"/>
      <c r="FQ2367" s="267"/>
      <c r="FR2367" s="267"/>
      <c r="FS2367" s="267"/>
      <c r="FT2367" s="267"/>
      <c r="FU2367" s="267"/>
      <c r="FV2367" s="267"/>
      <c r="FW2367" s="267"/>
      <c r="FX2367" s="267"/>
      <c r="FY2367" s="267"/>
      <c r="FZ2367" s="267"/>
      <c r="GA2367" s="267"/>
      <c r="GB2367" s="267"/>
      <c r="GC2367" s="267"/>
      <c r="GD2367" s="267"/>
      <c r="GE2367" s="267"/>
      <c r="GF2367" s="267"/>
      <c r="GG2367" s="267"/>
      <c r="GH2367" s="267"/>
      <c r="GI2367" s="267"/>
      <c r="GJ2367" s="267"/>
      <c r="GK2367" s="267"/>
      <c r="GL2367" s="267"/>
      <c r="GM2367" s="267"/>
      <c r="GN2367" s="267"/>
      <c r="GO2367" s="267"/>
      <c r="GP2367" s="267"/>
      <c r="GQ2367" s="267"/>
      <c r="GR2367" s="267"/>
      <c r="GS2367" s="267"/>
      <c r="GT2367" s="267"/>
      <c r="GU2367" s="267"/>
      <c r="GV2367" s="267"/>
      <c r="GW2367" s="267"/>
      <c r="GX2367" s="267"/>
      <c r="GY2367" s="267"/>
      <c r="GZ2367" s="267"/>
      <c r="HA2367" s="267"/>
      <c r="HB2367" s="267"/>
      <c r="HC2367" s="267"/>
      <c r="HD2367" s="267"/>
      <c r="HE2367" s="267"/>
      <c r="HF2367" s="267"/>
      <c r="HG2367" s="267"/>
      <c r="HH2367" s="267"/>
      <c r="HI2367" s="267"/>
      <c r="HJ2367" s="267"/>
      <c r="HK2367" s="267"/>
      <c r="HL2367" s="267"/>
      <c r="HM2367" s="267"/>
      <c r="HN2367" s="267"/>
      <c r="HO2367" s="267"/>
      <c r="HP2367" s="267"/>
      <c r="HQ2367" s="267"/>
      <c r="HR2367" s="267"/>
      <c r="HS2367" s="267"/>
      <c r="HT2367" s="267"/>
      <c r="HU2367" s="267"/>
      <c r="HV2367" s="267"/>
      <c r="HW2367" s="267"/>
      <c r="HX2367" s="267"/>
      <c r="HY2367" s="267"/>
      <c r="HZ2367" s="267"/>
      <c r="IA2367" s="267"/>
      <c r="IB2367" s="267"/>
      <c r="IC2367" s="267"/>
      <c r="ID2367" s="267"/>
      <c r="IE2367" s="267"/>
      <c r="IF2367" s="267"/>
      <c r="IG2367" s="267"/>
      <c r="IH2367" s="267"/>
      <c r="II2367" s="267"/>
      <c r="IJ2367" s="267"/>
      <c r="IK2367" s="267"/>
      <c r="IL2367" s="267"/>
      <c r="IM2367" s="267"/>
      <c r="IN2367" s="267"/>
      <c r="IO2367" s="267"/>
      <c r="IP2367" s="267"/>
      <c r="IQ2367" s="267"/>
      <c r="IR2367" s="267"/>
      <c r="IS2367" s="267"/>
      <c r="IT2367" s="267"/>
      <c r="IU2367" s="267"/>
    </row>
    <row r="2368" spans="1:255" s="268" customFormat="1" ht="12.75">
      <c r="A2368" s="267"/>
      <c r="B2368" s="267"/>
      <c r="C2368" s="267"/>
      <c r="D2368" s="267"/>
      <c r="E2368" s="267"/>
      <c r="F2368" s="267"/>
      <c r="G2368" s="267"/>
      <c r="H2368" s="267"/>
      <c r="I2368" s="267"/>
      <c r="J2368" s="267"/>
      <c r="K2368" s="267"/>
      <c r="L2368" s="267"/>
      <c r="M2368" s="267"/>
      <c r="N2368" s="267"/>
      <c r="O2368" s="267"/>
      <c r="P2368" s="267"/>
      <c r="Q2368" s="267"/>
      <c r="R2368" s="267"/>
      <c r="S2368" s="267"/>
      <c r="T2368" s="267"/>
      <c r="U2368" s="267"/>
      <c r="V2368" s="267"/>
      <c r="W2368" s="267"/>
      <c r="X2368" s="267"/>
      <c r="Y2368" s="267"/>
      <c r="Z2368" s="267"/>
      <c r="AA2368" s="267"/>
      <c r="AB2368" s="267"/>
      <c r="AC2368" s="267"/>
      <c r="AD2368" s="267"/>
      <c r="AE2368" s="267"/>
      <c r="AF2368" s="267"/>
      <c r="AG2368" s="267"/>
      <c r="AH2368" s="267"/>
      <c r="AI2368" s="267"/>
      <c r="AJ2368" s="267"/>
      <c r="AK2368" s="267"/>
      <c r="AL2368" s="267"/>
      <c r="AM2368" s="267"/>
      <c r="AN2368" s="267"/>
      <c r="AO2368" s="267"/>
      <c r="AP2368" s="267"/>
      <c r="AQ2368" s="267"/>
      <c r="AR2368" s="267"/>
      <c r="AS2368" s="267"/>
      <c r="AT2368" s="267"/>
      <c r="AU2368" s="267"/>
      <c r="AV2368" s="267"/>
      <c r="AW2368" s="267"/>
      <c r="AX2368" s="267"/>
      <c r="AY2368" s="267"/>
      <c r="AZ2368" s="267"/>
      <c r="BA2368" s="267"/>
      <c r="BB2368" s="267"/>
      <c r="BC2368" s="267"/>
      <c r="BD2368" s="267"/>
      <c r="BE2368" s="267"/>
      <c r="BF2368" s="267"/>
      <c r="BG2368" s="267"/>
      <c r="BH2368" s="267"/>
      <c r="BI2368" s="267"/>
      <c r="BJ2368" s="267"/>
      <c r="BK2368" s="267"/>
      <c r="BL2368" s="267"/>
      <c r="BM2368" s="267"/>
      <c r="BN2368" s="267"/>
      <c r="BO2368" s="267"/>
      <c r="BP2368" s="267"/>
      <c r="BQ2368" s="267"/>
      <c r="BR2368" s="267"/>
      <c r="BS2368" s="267"/>
      <c r="BT2368" s="267"/>
      <c r="BU2368" s="267"/>
      <c r="BV2368" s="267"/>
      <c r="BW2368" s="267"/>
      <c r="BX2368" s="267"/>
      <c r="BY2368" s="267"/>
      <c r="BZ2368" s="267"/>
      <c r="CA2368" s="267"/>
      <c r="CB2368" s="267"/>
      <c r="CC2368" s="267"/>
      <c r="CD2368" s="267"/>
      <c r="CE2368" s="267"/>
      <c r="CF2368" s="267"/>
      <c r="CG2368" s="267"/>
      <c r="CH2368" s="267"/>
      <c r="CI2368" s="267"/>
      <c r="CJ2368" s="267"/>
      <c r="CK2368" s="267"/>
      <c r="CL2368" s="267"/>
      <c r="CM2368" s="267"/>
      <c r="CN2368" s="267"/>
      <c r="CO2368" s="267"/>
      <c r="CP2368" s="267"/>
      <c r="CQ2368" s="267"/>
      <c r="CR2368" s="267"/>
      <c r="CS2368" s="267"/>
      <c r="CT2368" s="267"/>
      <c r="CU2368" s="267"/>
      <c r="CV2368" s="267"/>
      <c r="CW2368" s="267"/>
      <c r="CX2368" s="267"/>
      <c r="CY2368" s="267"/>
      <c r="CZ2368" s="267"/>
      <c r="DA2368" s="267"/>
      <c r="DB2368" s="267"/>
      <c r="DC2368" s="267"/>
      <c r="DD2368" s="267"/>
      <c r="DE2368" s="267"/>
      <c r="DF2368" s="267"/>
      <c r="DG2368" s="267"/>
      <c r="DH2368" s="267"/>
      <c r="DI2368" s="267"/>
      <c r="DJ2368" s="267"/>
      <c r="DK2368" s="267"/>
      <c r="DL2368" s="267"/>
      <c r="DM2368" s="267"/>
      <c r="DN2368" s="267"/>
      <c r="DO2368" s="267"/>
      <c r="DP2368" s="267"/>
      <c r="DQ2368" s="267"/>
      <c r="DR2368" s="267"/>
      <c r="DS2368" s="267"/>
      <c r="DT2368" s="267"/>
      <c r="DU2368" s="267"/>
      <c r="DV2368" s="267"/>
      <c r="DW2368" s="267"/>
      <c r="DX2368" s="267"/>
      <c r="DY2368" s="267"/>
      <c r="DZ2368" s="267"/>
      <c r="EA2368" s="267"/>
      <c r="EB2368" s="267"/>
      <c r="EC2368" s="267"/>
      <c r="ED2368" s="267"/>
      <c r="EE2368" s="267"/>
      <c r="EF2368" s="267"/>
      <c r="EG2368" s="267"/>
      <c r="EH2368" s="267"/>
      <c r="EI2368" s="267"/>
      <c r="EJ2368" s="267"/>
      <c r="EK2368" s="267"/>
      <c r="EL2368" s="267"/>
      <c r="EM2368" s="267"/>
      <c r="EN2368" s="267"/>
      <c r="EO2368" s="267"/>
      <c r="EP2368" s="267"/>
      <c r="EQ2368" s="267"/>
      <c r="ER2368" s="267"/>
      <c r="ES2368" s="267"/>
      <c r="ET2368" s="267"/>
      <c r="EU2368" s="267"/>
      <c r="EV2368" s="267"/>
      <c r="EW2368" s="267"/>
      <c r="EX2368" s="267"/>
      <c r="EY2368" s="267"/>
      <c r="EZ2368" s="267"/>
      <c r="FA2368" s="267"/>
      <c r="FB2368" s="267"/>
      <c r="FC2368" s="267"/>
      <c r="FD2368" s="267"/>
      <c r="FE2368" s="267"/>
      <c r="FF2368" s="267"/>
      <c r="FG2368" s="267"/>
      <c r="FH2368" s="267"/>
      <c r="FI2368" s="267"/>
      <c r="FJ2368" s="267"/>
      <c r="FK2368" s="267"/>
      <c r="FL2368" s="267"/>
      <c r="FM2368" s="267"/>
      <c r="FN2368" s="267"/>
      <c r="FO2368" s="267"/>
      <c r="FP2368" s="267"/>
      <c r="FQ2368" s="267"/>
      <c r="FR2368" s="267"/>
      <c r="FS2368" s="267"/>
      <c r="FT2368" s="267"/>
      <c r="FU2368" s="267"/>
      <c r="FV2368" s="267"/>
      <c r="FW2368" s="267"/>
      <c r="FX2368" s="267"/>
      <c r="FY2368" s="267"/>
      <c r="FZ2368" s="267"/>
      <c r="GA2368" s="267"/>
      <c r="GB2368" s="267"/>
      <c r="GC2368" s="267"/>
      <c r="GD2368" s="267"/>
      <c r="GE2368" s="267"/>
      <c r="GF2368" s="267"/>
      <c r="GG2368" s="267"/>
      <c r="GH2368" s="267"/>
      <c r="GI2368" s="267"/>
      <c r="GJ2368" s="267"/>
      <c r="GK2368" s="267"/>
      <c r="GL2368" s="267"/>
      <c r="GM2368" s="267"/>
      <c r="GN2368" s="267"/>
      <c r="GO2368" s="267"/>
      <c r="GP2368" s="267"/>
      <c r="GQ2368" s="267"/>
      <c r="GR2368" s="267"/>
      <c r="GS2368" s="267"/>
      <c r="GT2368" s="267"/>
      <c r="GU2368" s="267"/>
      <c r="GV2368" s="267"/>
      <c r="GW2368" s="267"/>
      <c r="GX2368" s="267"/>
      <c r="GY2368" s="267"/>
      <c r="GZ2368" s="267"/>
      <c r="HA2368" s="267"/>
      <c r="HB2368" s="267"/>
      <c r="HC2368" s="267"/>
      <c r="HD2368" s="267"/>
      <c r="HE2368" s="267"/>
      <c r="HF2368" s="267"/>
      <c r="HG2368" s="267"/>
      <c r="HH2368" s="267"/>
      <c r="HI2368" s="267"/>
      <c r="HJ2368" s="267"/>
      <c r="HK2368" s="267"/>
      <c r="HL2368" s="267"/>
      <c r="HM2368" s="267"/>
      <c r="HN2368" s="267"/>
      <c r="HO2368" s="267"/>
      <c r="HP2368" s="267"/>
      <c r="HQ2368" s="267"/>
      <c r="HR2368" s="267"/>
      <c r="HS2368" s="267"/>
      <c r="HT2368" s="267"/>
      <c r="HU2368" s="267"/>
      <c r="HV2368" s="267"/>
      <c r="HW2368" s="267"/>
      <c r="HX2368" s="267"/>
      <c r="HY2368" s="267"/>
      <c r="HZ2368" s="267"/>
      <c r="IA2368" s="267"/>
      <c r="IB2368" s="267"/>
      <c r="IC2368" s="267"/>
      <c r="ID2368" s="267"/>
      <c r="IE2368" s="267"/>
      <c r="IF2368" s="267"/>
      <c r="IG2368" s="267"/>
      <c r="IH2368" s="267"/>
      <c r="II2368" s="267"/>
      <c r="IJ2368" s="267"/>
      <c r="IK2368" s="267"/>
      <c r="IL2368" s="267"/>
      <c r="IM2368" s="267"/>
      <c r="IN2368" s="267"/>
      <c r="IO2368" s="267"/>
      <c r="IP2368" s="267"/>
      <c r="IQ2368" s="267"/>
      <c r="IR2368" s="267"/>
      <c r="IS2368" s="267"/>
      <c r="IT2368" s="267"/>
      <c r="IU2368" s="267"/>
    </row>
    <row r="2369" spans="1:255" s="268" customFormat="1" ht="12.75">
      <c r="A2369" s="267"/>
      <c r="B2369" s="267"/>
      <c r="C2369" s="267"/>
      <c r="D2369" s="267"/>
      <c r="E2369" s="267"/>
      <c r="F2369" s="267"/>
      <c r="G2369" s="267"/>
      <c r="H2369" s="267"/>
      <c r="I2369" s="267"/>
      <c r="J2369" s="267"/>
      <c r="K2369" s="267"/>
      <c r="L2369" s="267"/>
      <c r="M2369" s="267"/>
      <c r="N2369" s="267"/>
      <c r="O2369" s="267"/>
      <c r="P2369" s="267"/>
      <c r="Q2369" s="267"/>
      <c r="R2369" s="267"/>
      <c r="S2369" s="267"/>
      <c r="T2369" s="267"/>
      <c r="U2369" s="267"/>
      <c r="V2369" s="267"/>
      <c r="W2369" s="267"/>
      <c r="X2369" s="267"/>
      <c r="Y2369" s="267"/>
      <c r="Z2369" s="267"/>
      <c r="AA2369" s="267"/>
      <c r="AB2369" s="267"/>
      <c r="AC2369" s="267"/>
      <c r="AD2369" s="267"/>
      <c r="AE2369" s="267"/>
      <c r="AF2369" s="267"/>
      <c r="AG2369" s="267"/>
      <c r="AH2369" s="267"/>
      <c r="AI2369" s="267"/>
      <c r="AJ2369" s="267"/>
      <c r="AK2369" s="267"/>
      <c r="AL2369" s="267"/>
      <c r="AM2369" s="267"/>
      <c r="AN2369" s="267"/>
      <c r="AO2369" s="267"/>
      <c r="AP2369" s="267"/>
      <c r="AQ2369" s="267"/>
      <c r="AR2369" s="267"/>
      <c r="AS2369" s="267"/>
      <c r="AT2369" s="267"/>
      <c r="AU2369" s="267"/>
      <c r="AV2369" s="267"/>
      <c r="AW2369" s="267"/>
      <c r="AX2369" s="267"/>
      <c r="AY2369" s="267"/>
      <c r="AZ2369" s="267"/>
      <c r="BA2369" s="267"/>
      <c r="BB2369" s="267"/>
      <c r="BC2369" s="267"/>
      <c r="BD2369" s="267"/>
      <c r="BE2369" s="267"/>
      <c r="BF2369" s="267"/>
      <c r="BG2369" s="267"/>
      <c r="BH2369" s="267"/>
      <c r="BI2369" s="267"/>
      <c r="BJ2369" s="267"/>
      <c r="BK2369" s="267"/>
      <c r="BL2369" s="267"/>
      <c r="BM2369" s="267"/>
      <c r="BN2369" s="267"/>
      <c r="BO2369" s="267"/>
      <c r="BP2369" s="267"/>
      <c r="BQ2369" s="267"/>
      <c r="BR2369" s="267"/>
      <c r="BS2369" s="267"/>
      <c r="BT2369" s="267"/>
      <c r="BU2369" s="267"/>
      <c r="BV2369" s="267"/>
      <c r="BW2369" s="267"/>
      <c r="BX2369" s="267"/>
      <c r="BY2369" s="267"/>
      <c r="BZ2369" s="267"/>
      <c r="CA2369" s="267"/>
      <c r="CB2369" s="267"/>
      <c r="CC2369" s="267"/>
      <c r="CD2369" s="267"/>
      <c r="CE2369" s="267"/>
      <c r="CF2369" s="267"/>
      <c r="CG2369" s="267"/>
      <c r="CH2369" s="267"/>
      <c r="CI2369" s="267"/>
      <c r="CJ2369" s="267"/>
      <c r="CK2369" s="267"/>
      <c r="CL2369" s="267"/>
      <c r="CM2369" s="267"/>
      <c r="CN2369" s="267"/>
      <c r="CO2369" s="267"/>
      <c r="CP2369" s="267"/>
      <c r="CQ2369" s="267"/>
      <c r="CR2369" s="267"/>
      <c r="CS2369" s="267"/>
      <c r="CT2369" s="267"/>
      <c r="CU2369" s="267"/>
      <c r="CV2369" s="267"/>
      <c r="CW2369" s="267"/>
      <c r="CX2369" s="267"/>
      <c r="CY2369" s="267"/>
      <c r="CZ2369" s="267"/>
      <c r="DA2369" s="267"/>
      <c r="DB2369" s="267"/>
      <c r="DC2369" s="267"/>
      <c r="DD2369" s="267"/>
      <c r="DE2369" s="267"/>
      <c r="DF2369" s="267"/>
      <c r="DG2369" s="267"/>
      <c r="DH2369" s="267"/>
      <c r="DI2369" s="267"/>
      <c r="DJ2369" s="267"/>
      <c r="DK2369" s="267"/>
      <c r="DL2369" s="267"/>
      <c r="DM2369" s="267"/>
      <c r="DN2369" s="267"/>
      <c r="DO2369" s="267"/>
      <c r="DP2369" s="267"/>
      <c r="DQ2369" s="267"/>
      <c r="DR2369" s="267"/>
      <c r="DS2369" s="267"/>
      <c r="DT2369" s="267"/>
      <c r="DU2369" s="267"/>
      <c r="DV2369" s="267"/>
      <c r="DW2369" s="267"/>
      <c r="DX2369" s="267"/>
      <c r="DY2369" s="267"/>
      <c r="DZ2369" s="267"/>
      <c r="EA2369" s="267"/>
      <c r="EB2369" s="267"/>
      <c r="EC2369" s="267"/>
      <c r="ED2369" s="267"/>
      <c r="EE2369" s="267"/>
      <c r="EF2369" s="267"/>
      <c r="EG2369" s="267"/>
      <c r="EH2369" s="267"/>
      <c r="EI2369" s="267"/>
      <c r="EJ2369" s="267"/>
      <c r="EK2369" s="267"/>
      <c r="EL2369" s="267"/>
      <c r="EM2369" s="267"/>
      <c r="EN2369" s="267"/>
      <c r="EO2369" s="267"/>
      <c r="EP2369" s="267"/>
      <c r="EQ2369" s="267"/>
      <c r="ER2369" s="267"/>
      <c r="ES2369" s="267"/>
      <c r="ET2369" s="267"/>
      <c r="EU2369" s="267"/>
      <c r="EV2369" s="267"/>
      <c r="EW2369" s="267"/>
      <c r="EX2369" s="267"/>
      <c r="EY2369" s="267"/>
      <c r="EZ2369" s="267"/>
      <c r="FA2369" s="267"/>
      <c r="FB2369" s="267"/>
      <c r="FC2369" s="267"/>
      <c r="FD2369" s="267"/>
      <c r="FE2369" s="267"/>
      <c r="FF2369" s="267"/>
      <c r="FG2369" s="267"/>
      <c r="FH2369" s="267"/>
      <c r="FI2369" s="267"/>
      <c r="FJ2369" s="267"/>
      <c r="FK2369" s="267"/>
      <c r="FL2369" s="267"/>
      <c r="FM2369" s="267"/>
      <c r="FN2369" s="267"/>
      <c r="FO2369" s="267"/>
      <c r="FP2369" s="267"/>
      <c r="FQ2369" s="267"/>
      <c r="FR2369" s="267"/>
      <c r="FS2369" s="267"/>
      <c r="FT2369" s="267"/>
      <c r="FU2369" s="267"/>
      <c r="FV2369" s="267"/>
      <c r="FW2369" s="267"/>
      <c r="FX2369" s="267"/>
      <c r="FY2369" s="267"/>
      <c r="FZ2369" s="267"/>
      <c r="GA2369" s="267"/>
      <c r="GB2369" s="267"/>
      <c r="GC2369" s="267"/>
      <c r="GD2369" s="267"/>
      <c r="GE2369" s="267"/>
      <c r="GF2369" s="267"/>
      <c r="GG2369" s="267"/>
      <c r="GH2369" s="267"/>
      <c r="GI2369" s="267"/>
      <c r="GJ2369" s="267"/>
      <c r="GK2369" s="267"/>
      <c r="GL2369" s="267"/>
      <c r="GM2369" s="267"/>
      <c r="GN2369" s="267"/>
      <c r="GO2369" s="267"/>
      <c r="GP2369" s="267"/>
      <c r="GQ2369" s="267"/>
      <c r="GR2369" s="267"/>
      <c r="GS2369" s="267"/>
      <c r="GT2369" s="267"/>
      <c r="GU2369" s="267"/>
      <c r="GV2369" s="267"/>
      <c r="GW2369" s="267"/>
      <c r="GX2369" s="267"/>
      <c r="GY2369" s="267"/>
      <c r="GZ2369" s="267"/>
      <c r="HA2369" s="267"/>
      <c r="HB2369" s="267"/>
      <c r="HC2369" s="267"/>
      <c r="HD2369" s="267"/>
      <c r="HE2369" s="267"/>
      <c r="HF2369" s="267"/>
      <c r="HG2369" s="267"/>
      <c r="HH2369" s="267"/>
      <c r="HI2369" s="267"/>
      <c r="HJ2369" s="267"/>
      <c r="HK2369" s="267"/>
      <c r="HL2369" s="267"/>
      <c r="HM2369" s="267"/>
      <c r="HN2369" s="267"/>
      <c r="HO2369" s="267"/>
      <c r="HP2369" s="267"/>
      <c r="HQ2369" s="267"/>
      <c r="HR2369" s="267"/>
      <c r="HS2369" s="267"/>
      <c r="HT2369" s="267"/>
      <c r="HU2369" s="267"/>
      <c r="HV2369" s="267"/>
      <c r="HW2369" s="267"/>
      <c r="HX2369" s="267"/>
      <c r="HY2369" s="267"/>
      <c r="HZ2369" s="267"/>
      <c r="IA2369" s="267"/>
      <c r="IB2369" s="267"/>
      <c r="IC2369" s="267"/>
      <c r="ID2369" s="267"/>
      <c r="IE2369" s="267"/>
      <c r="IF2369" s="267"/>
      <c r="IG2369" s="267"/>
      <c r="IH2369" s="267"/>
      <c r="II2369" s="267"/>
      <c r="IJ2369" s="267"/>
      <c r="IK2369" s="267"/>
      <c r="IL2369" s="267"/>
      <c r="IM2369" s="267"/>
      <c r="IN2369" s="267"/>
      <c r="IO2369" s="267"/>
      <c r="IP2369" s="267"/>
      <c r="IQ2369" s="267"/>
      <c r="IR2369" s="267"/>
      <c r="IS2369" s="267"/>
      <c r="IT2369" s="267"/>
      <c r="IU2369" s="267"/>
    </row>
    <row r="2370" spans="1:255" s="268" customFormat="1" ht="12.75">
      <c r="A2370" s="267"/>
      <c r="B2370" s="267"/>
      <c r="C2370" s="267"/>
      <c r="D2370" s="267"/>
      <c r="E2370" s="267"/>
      <c r="F2370" s="267"/>
      <c r="G2370" s="267"/>
      <c r="H2370" s="267"/>
      <c r="I2370" s="267"/>
      <c r="J2370" s="267"/>
      <c r="K2370" s="267"/>
      <c r="L2370" s="267"/>
      <c r="M2370" s="267"/>
      <c r="N2370" s="267"/>
      <c r="O2370" s="267"/>
      <c r="P2370" s="267"/>
      <c r="Q2370" s="267"/>
      <c r="R2370" s="267"/>
      <c r="S2370" s="267"/>
      <c r="T2370" s="267"/>
      <c r="U2370" s="267"/>
      <c r="V2370" s="267"/>
      <c r="W2370" s="267"/>
      <c r="X2370" s="267"/>
      <c r="Y2370" s="267"/>
      <c r="Z2370" s="267"/>
      <c r="AA2370" s="267"/>
      <c r="AB2370" s="267"/>
      <c r="AC2370" s="267"/>
      <c r="AD2370" s="267"/>
      <c r="AE2370" s="267"/>
      <c r="AF2370" s="267"/>
      <c r="AG2370" s="267"/>
      <c r="AH2370" s="267"/>
      <c r="AI2370" s="267"/>
      <c r="AJ2370" s="267"/>
      <c r="AK2370" s="267"/>
      <c r="AL2370" s="267"/>
      <c r="AM2370" s="267"/>
      <c r="AN2370" s="267"/>
      <c r="AO2370" s="267"/>
      <c r="AP2370" s="267"/>
      <c r="AQ2370" s="267"/>
      <c r="AR2370" s="267"/>
      <c r="AS2370" s="267"/>
      <c r="AT2370" s="267"/>
      <c r="AU2370" s="267"/>
      <c r="AV2370" s="267"/>
      <c r="AW2370" s="267"/>
      <c r="AX2370" s="267"/>
      <c r="AY2370" s="267"/>
      <c r="AZ2370" s="267"/>
      <c r="BA2370" s="267"/>
      <c r="BB2370" s="267"/>
      <c r="BC2370" s="267"/>
      <c r="BD2370" s="267"/>
      <c r="BE2370" s="267"/>
      <c r="BF2370" s="267"/>
      <c r="BG2370" s="267"/>
      <c r="BH2370" s="267"/>
      <c r="BI2370" s="267"/>
      <c r="BJ2370" s="267"/>
      <c r="BK2370" s="267"/>
      <c r="BL2370" s="267"/>
      <c r="BM2370" s="267"/>
      <c r="BN2370" s="267"/>
      <c r="BO2370" s="267"/>
      <c r="BP2370" s="267"/>
      <c r="BQ2370" s="267"/>
      <c r="BR2370" s="267"/>
      <c r="BS2370" s="267"/>
      <c r="BT2370" s="267"/>
      <c r="BU2370" s="267"/>
      <c r="BV2370" s="267"/>
      <c r="BW2370" s="267"/>
      <c r="BX2370" s="267"/>
      <c r="BY2370" s="267"/>
      <c r="BZ2370" s="267"/>
      <c r="CA2370" s="267"/>
      <c r="CB2370" s="267"/>
      <c r="CC2370" s="267"/>
      <c r="CD2370" s="267"/>
      <c r="CE2370" s="267"/>
      <c r="CF2370" s="267"/>
      <c r="CG2370" s="267"/>
      <c r="CH2370" s="267"/>
      <c r="CI2370" s="267"/>
      <c r="CJ2370" s="267"/>
      <c r="CK2370" s="267"/>
      <c r="CL2370" s="267"/>
      <c r="CM2370" s="267"/>
      <c r="CN2370" s="267"/>
      <c r="CO2370" s="267"/>
      <c r="CP2370" s="267"/>
      <c r="CQ2370" s="267"/>
      <c r="CR2370" s="267"/>
      <c r="CS2370" s="267"/>
      <c r="CT2370" s="267"/>
      <c r="CU2370" s="267"/>
      <c r="CV2370" s="267"/>
      <c r="CW2370" s="267"/>
      <c r="CX2370" s="267"/>
      <c r="CY2370" s="267"/>
      <c r="CZ2370" s="267"/>
      <c r="DA2370" s="267"/>
      <c r="DB2370" s="267"/>
      <c r="DC2370" s="267"/>
      <c r="DD2370" s="267"/>
      <c r="DE2370" s="267"/>
      <c r="DF2370" s="267"/>
      <c r="DG2370" s="267"/>
      <c r="DH2370" s="267"/>
      <c r="DI2370" s="267"/>
      <c r="DJ2370" s="267"/>
      <c r="DK2370" s="267"/>
      <c r="DL2370" s="267"/>
      <c r="DM2370" s="267"/>
      <c r="DN2370" s="267"/>
      <c r="DO2370" s="267"/>
      <c r="DP2370" s="267"/>
      <c r="DQ2370" s="267"/>
      <c r="DR2370" s="267"/>
      <c r="DS2370" s="267"/>
      <c r="DT2370" s="267"/>
      <c r="DU2370" s="267"/>
      <c r="DV2370" s="267"/>
      <c r="DW2370" s="267"/>
      <c r="DX2370" s="267"/>
      <c r="DY2370" s="267"/>
      <c r="DZ2370" s="267"/>
      <c r="EA2370" s="267"/>
      <c r="EB2370" s="267"/>
      <c r="EC2370" s="267"/>
      <c r="ED2370" s="267"/>
      <c r="EE2370" s="267"/>
      <c r="EF2370" s="267"/>
      <c r="EG2370" s="267"/>
      <c r="EH2370" s="267"/>
      <c r="EI2370" s="267"/>
      <c r="EJ2370" s="267"/>
      <c r="EK2370" s="267"/>
      <c r="EL2370" s="267"/>
      <c r="EM2370" s="267"/>
      <c r="EN2370" s="267"/>
      <c r="EO2370" s="267"/>
      <c r="EP2370" s="267"/>
      <c r="EQ2370" s="267"/>
      <c r="ER2370" s="267"/>
      <c r="ES2370" s="267"/>
      <c r="ET2370" s="267"/>
      <c r="EU2370" s="267"/>
      <c r="EV2370" s="267"/>
      <c r="EW2370" s="267"/>
      <c r="EX2370" s="267"/>
      <c r="EY2370" s="267"/>
      <c r="EZ2370" s="267"/>
      <c r="FA2370" s="267"/>
      <c r="FB2370" s="267"/>
      <c r="FC2370" s="267"/>
      <c r="FD2370" s="267"/>
      <c r="FE2370" s="267"/>
      <c r="FF2370" s="267"/>
      <c r="FG2370" s="267"/>
      <c r="FH2370" s="267"/>
      <c r="FI2370" s="267"/>
      <c r="FJ2370" s="267"/>
      <c r="FK2370" s="267"/>
      <c r="FL2370" s="267"/>
      <c r="FM2370" s="267"/>
      <c r="FN2370" s="267"/>
      <c r="FO2370" s="267"/>
      <c r="FP2370" s="267"/>
      <c r="FQ2370" s="267"/>
      <c r="FR2370" s="267"/>
      <c r="FS2370" s="267"/>
      <c r="FT2370" s="267"/>
      <c r="FU2370" s="267"/>
      <c r="FV2370" s="267"/>
      <c r="FW2370" s="267"/>
      <c r="FX2370" s="267"/>
      <c r="FY2370" s="267"/>
      <c r="FZ2370" s="267"/>
      <c r="GA2370" s="267"/>
      <c r="GB2370" s="267"/>
      <c r="GC2370" s="267"/>
      <c r="GD2370" s="267"/>
      <c r="GE2370" s="267"/>
      <c r="GF2370" s="267"/>
      <c r="GG2370" s="267"/>
      <c r="GH2370" s="267"/>
      <c r="GI2370" s="267"/>
      <c r="GJ2370" s="267"/>
      <c r="GK2370" s="267"/>
      <c r="GL2370" s="267"/>
      <c r="GM2370" s="267"/>
      <c r="GN2370" s="267"/>
      <c r="GO2370" s="267"/>
      <c r="GP2370" s="267"/>
      <c r="GQ2370" s="267"/>
      <c r="GR2370" s="267"/>
      <c r="GS2370" s="267"/>
      <c r="GT2370" s="267"/>
      <c r="GU2370" s="267"/>
      <c r="GV2370" s="267"/>
      <c r="GW2370" s="267"/>
      <c r="GX2370" s="267"/>
      <c r="GY2370" s="267"/>
      <c r="GZ2370" s="267"/>
      <c r="HA2370" s="267"/>
      <c r="HB2370" s="267"/>
      <c r="HC2370" s="267"/>
      <c r="HD2370" s="267"/>
      <c r="HE2370" s="267"/>
      <c r="HF2370" s="267"/>
      <c r="HG2370" s="267"/>
      <c r="HH2370" s="267"/>
      <c r="HI2370" s="267"/>
      <c r="HJ2370" s="267"/>
      <c r="HK2370" s="267"/>
      <c r="HL2370" s="267"/>
      <c r="HM2370" s="267"/>
      <c r="HN2370" s="267"/>
      <c r="HO2370" s="267"/>
      <c r="HP2370" s="267"/>
      <c r="HQ2370" s="267"/>
      <c r="HR2370" s="267"/>
      <c r="HS2370" s="267"/>
      <c r="HT2370" s="267"/>
      <c r="HU2370" s="267"/>
      <c r="HV2370" s="267"/>
      <c r="HW2370" s="267"/>
      <c r="HX2370" s="267"/>
      <c r="HY2370" s="267"/>
      <c r="HZ2370" s="267"/>
      <c r="IA2370" s="267"/>
      <c r="IB2370" s="267"/>
      <c r="IC2370" s="267"/>
      <c r="ID2370" s="267"/>
      <c r="IE2370" s="267"/>
      <c r="IF2370" s="267"/>
      <c r="IG2370" s="267"/>
      <c r="IH2370" s="267"/>
      <c r="II2370" s="267"/>
      <c r="IJ2370" s="267"/>
      <c r="IK2370" s="267"/>
      <c r="IL2370" s="267"/>
      <c r="IM2370" s="267"/>
      <c r="IN2370" s="267"/>
      <c r="IO2370" s="267"/>
      <c r="IP2370" s="267"/>
      <c r="IQ2370" s="267"/>
      <c r="IR2370" s="267"/>
      <c r="IS2370" s="267"/>
      <c r="IT2370" s="267"/>
      <c r="IU2370" s="267"/>
    </row>
    <row r="2371" spans="1:255" s="268" customFormat="1" ht="12.75">
      <c r="A2371" s="267"/>
      <c r="B2371" s="267"/>
      <c r="C2371" s="267"/>
      <c r="D2371" s="267"/>
      <c r="E2371" s="267"/>
      <c r="F2371" s="267"/>
      <c r="G2371" s="267"/>
      <c r="H2371" s="267"/>
      <c r="I2371" s="267"/>
      <c r="J2371" s="267"/>
      <c r="K2371" s="267"/>
      <c r="L2371" s="267"/>
      <c r="M2371" s="267"/>
      <c r="N2371" s="267"/>
      <c r="O2371" s="267"/>
      <c r="P2371" s="267"/>
      <c r="Q2371" s="267"/>
      <c r="R2371" s="267"/>
      <c r="S2371" s="267"/>
      <c r="T2371" s="267"/>
      <c r="U2371" s="267"/>
      <c r="V2371" s="267"/>
      <c r="W2371" s="267"/>
      <c r="X2371" s="267"/>
      <c r="Y2371" s="267"/>
      <c r="Z2371" s="267"/>
      <c r="AA2371" s="267"/>
      <c r="AB2371" s="267"/>
      <c r="AC2371" s="267"/>
      <c r="AD2371" s="267"/>
      <c r="AE2371" s="267"/>
      <c r="AF2371" s="267"/>
      <c r="AG2371" s="267"/>
      <c r="AH2371" s="267"/>
      <c r="AI2371" s="267"/>
      <c r="AJ2371" s="267"/>
      <c r="AK2371" s="267"/>
      <c r="AL2371" s="267"/>
      <c r="AM2371" s="267"/>
      <c r="AN2371" s="267"/>
      <c r="AO2371" s="267"/>
      <c r="AP2371" s="267"/>
      <c r="AQ2371" s="267"/>
      <c r="AR2371" s="267"/>
      <c r="AS2371" s="267"/>
      <c r="AT2371" s="267"/>
      <c r="AU2371" s="267"/>
      <c r="AV2371" s="267"/>
      <c r="AW2371" s="267"/>
      <c r="AX2371" s="267"/>
      <c r="AY2371" s="267"/>
      <c r="AZ2371" s="267"/>
      <c r="BA2371" s="267"/>
      <c r="BB2371" s="267"/>
      <c r="BC2371" s="267"/>
      <c r="BD2371" s="267"/>
      <c r="BE2371" s="267"/>
      <c r="BF2371" s="267"/>
      <c r="BG2371" s="267"/>
      <c r="BH2371" s="267"/>
      <c r="BI2371" s="267"/>
      <c r="BJ2371" s="267"/>
      <c r="BK2371" s="267"/>
      <c r="BL2371" s="267"/>
      <c r="BM2371" s="267"/>
      <c r="BN2371" s="267"/>
      <c r="BO2371" s="267"/>
      <c r="BP2371" s="267"/>
      <c r="BQ2371" s="267"/>
      <c r="BR2371" s="267"/>
      <c r="BS2371" s="267"/>
      <c r="BT2371" s="267"/>
      <c r="BU2371" s="267"/>
      <c r="BV2371" s="267"/>
      <c r="BW2371" s="267"/>
      <c r="BX2371" s="267"/>
      <c r="BY2371" s="267"/>
      <c r="BZ2371" s="267"/>
      <c r="CA2371" s="267"/>
      <c r="CB2371" s="267"/>
      <c r="CC2371" s="267"/>
      <c r="CD2371" s="267"/>
      <c r="CE2371" s="267"/>
      <c r="CF2371" s="267"/>
      <c r="CG2371" s="267"/>
      <c r="CH2371" s="267"/>
      <c r="CI2371" s="267"/>
      <c r="CJ2371" s="267"/>
      <c r="CK2371" s="267"/>
      <c r="CL2371" s="267"/>
      <c r="CM2371" s="267"/>
      <c r="CN2371" s="267"/>
      <c r="CO2371" s="267"/>
      <c r="CP2371" s="267"/>
      <c r="CQ2371" s="267"/>
      <c r="CR2371" s="267"/>
      <c r="CS2371" s="267"/>
      <c r="CT2371" s="267"/>
      <c r="CU2371" s="267"/>
      <c r="CV2371" s="267"/>
      <c r="CW2371" s="267"/>
      <c r="CX2371" s="267"/>
      <c r="CY2371" s="267"/>
      <c r="CZ2371" s="267"/>
      <c r="DA2371" s="267"/>
      <c r="DB2371" s="267"/>
      <c r="DC2371" s="267"/>
      <c r="DD2371" s="267"/>
      <c r="DE2371" s="267"/>
      <c r="DF2371" s="267"/>
      <c r="DG2371" s="267"/>
      <c r="DH2371" s="267"/>
      <c r="DI2371" s="267"/>
      <c r="DJ2371" s="267"/>
      <c r="DK2371" s="267"/>
      <c r="DL2371" s="267"/>
      <c r="DM2371" s="267"/>
      <c r="DN2371" s="267"/>
      <c r="DO2371" s="267"/>
      <c r="DP2371" s="267"/>
      <c r="DQ2371" s="267"/>
      <c r="DR2371" s="267"/>
      <c r="DS2371" s="267"/>
      <c r="DT2371" s="267"/>
      <c r="DU2371" s="267"/>
      <c r="DV2371" s="267"/>
      <c r="DW2371" s="267"/>
      <c r="DX2371" s="267"/>
      <c r="DY2371" s="267"/>
      <c r="DZ2371" s="267"/>
      <c r="EA2371" s="267"/>
      <c r="EB2371" s="267"/>
      <c r="EC2371" s="267"/>
      <c r="ED2371" s="267"/>
      <c r="EE2371" s="267"/>
      <c r="EF2371" s="267"/>
      <c r="EG2371" s="267"/>
      <c r="EH2371" s="267"/>
      <c r="EI2371" s="267"/>
      <c r="EJ2371" s="267"/>
      <c r="EK2371" s="267"/>
      <c r="EL2371" s="267"/>
      <c r="EM2371" s="267"/>
      <c r="EN2371" s="267"/>
      <c r="EO2371" s="267"/>
      <c r="EP2371" s="267"/>
      <c r="EQ2371" s="267"/>
      <c r="ER2371" s="267"/>
      <c r="ES2371" s="267"/>
      <c r="ET2371" s="267"/>
      <c r="EU2371" s="267"/>
      <c r="EV2371" s="267"/>
      <c r="EW2371" s="267"/>
      <c r="EX2371" s="267"/>
      <c r="EY2371" s="267"/>
      <c r="EZ2371" s="267"/>
      <c r="FA2371" s="267"/>
      <c r="FB2371" s="267"/>
      <c r="FC2371" s="267"/>
      <c r="FD2371" s="267"/>
      <c r="FE2371" s="267"/>
      <c r="FF2371" s="267"/>
      <c r="FG2371" s="267"/>
      <c r="FH2371" s="267"/>
      <c r="FI2371" s="267"/>
      <c r="FJ2371" s="267"/>
      <c r="FK2371" s="267"/>
      <c r="FL2371" s="267"/>
      <c r="FM2371" s="267"/>
      <c r="FN2371" s="267"/>
      <c r="FO2371" s="267"/>
      <c r="FP2371" s="267"/>
      <c r="FQ2371" s="267"/>
      <c r="FR2371" s="267"/>
      <c r="FS2371" s="267"/>
      <c r="FT2371" s="267"/>
      <c r="FU2371" s="267"/>
      <c r="FV2371" s="267"/>
      <c r="FW2371" s="267"/>
      <c r="FX2371" s="267"/>
      <c r="FY2371" s="267"/>
      <c r="FZ2371" s="267"/>
      <c r="GA2371" s="267"/>
      <c r="GB2371" s="267"/>
      <c r="GC2371" s="267"/>
      <c r="GD2371" s="267"/>
      <c r="GE2371" s="267"/>
      <c r="GF2371" s="267"/>
      <c r="GG2371" s="267"/>
      <c r="GH2371" s="267"/>
      <c r="GI2371" s="267"/>
      <c r="GJ2371" s="267"/>
      <c r="GK2371" s="267"/>
      <c r="GL2371" s="267"/>
      <c r="GM2371" s="267"/>
      <c r="GN2371" s="267"/>
      <c r="GO2371" s="267"/>
      <c r="GP2371" s="267"/>
      <c r="GQ2371" s="267"/>
      <c r="GR2371" s="267"/>
      <c r="GS2371" s="267"/>
      <c r="GT2371" s="267"/>
      <c r="GU2371" s="267"/>
      <c r="GV2371" s="267"/>
      <c r="GW2371" s="267"/>
      <c r="GX2371" s="267"/>
      <c r="GY2371" s="267"/>
      <c r="GZ2371" s="267"/>
      <c r="HA2371" s="267"/>
      <c r="HB2371" s="267"/>
      <c r="HC2371" s="267"/>
      <c r="HD2371" s="267"/>
      <c r="HE2371" s="267"/>
      <c r="HF2371" s="267"/>
      <c r="HG2371" s="267"/>
      <c r="HH2371" s="267"/>
      <c r="HI2371" s="267"/>
      <c r="HJ2371" s="267"/>
      <c r="HK2371" s="267"/>
      <c r="HL2371" s="267"/>
      <c r="HM2371" s="267"/>
      <c r="HN2371" s="267"/>
      <c r="HO2371" s="267"/>
      <c r="HP2371" s="267"/>
      <c r="HQ2371" s="267"/>
      <c r="HR2371" s="267"/>
      <c r="HS2371" s="267"/>
      <c r="HT2371" s="267"/>
      <c r="HU2371" s="267"/>
      <c r="HV2371" s="267"/>
      <c r="HW2371" s="267"/>
      <c r="HX2371" s="267"/>
      <c r="HY2371" s="267"/>
      <c r="HZ2371" s="267"/>
      <c r="IA2371" s="267"/>
      <c r="IB2371" s="267"/>
      <c r="IC2371" s="267"/>
      <c r="ID2371" s="267"/>
      <c r="IE2371" s="267"/>
      <c r="IF2371" s="267"/>
      <c r="IG2371" s="267"/>
      <c r="IH2371" s="267"/>
      <c r="II2371" s="267"/>
      <c r="IJ2371" s="267"/>
      <c r="IK2371" s="267"/>
      <c r="IL2371" s="267"/>
      <c r="IM2371" s="267"/>
      <c r="IN2371" s="267"/>
      <c r="IO2371" s="267"/>
      <c r="IP2371" s="267"/>
      <c r="IQ2371" s="267"/>
      <c r="IR2371" s="267"/>
      <c r="IS2371" s="267"/>
      <c r="IT2371" s="267"/>
      <c r="IU2371" s="267"/>
    </row>
    <row r="2372" spans="1:255" s="268" customFormat="1" ht="12.75">
      <c r="A2372" s="267"/>
      <c r="B2372" s="267"/>
      <c r="C2372" s="267"/>
      <c r="D2372" s="267"/>
      <c r="E2372" s="267"/>
      <c r="F2372" s="267"/>
      <c r="G2372" s="267"/>
      <c r="H2372" s="267"/>
      <c r="I2372" s="267"/>
      <c r="J2372" s="267"/>
      <c r="K2372" s="267"/>
      <c r="L2372" s="267"/>
      <c r="M2372" s="267"/>
      <c r="N2372" s="267"/>
      <c r="O2372" s="267"/>
      <c r="P2372" s="267"/>
      <c r="Q2372" s="267"/>
      <c r="R2372" s="267"/>
      <c r="S2372" s="267"/>
      <c r="T2372" s="267"/>
      <c r="U2372" s="267"/>
      <c r="V2372" s="267"/>
      <c r="W2372" s="267"/>
      <c r="X2372" s="267"/>
      <c r="Y2372" s="267"/>
      <c r="Z2372" s="267"/>
      <c r="AA2372" s="267"/>
      <c r="AB2372" s="267"/>
      <c r="AC2372" s="267"/>
      <c r="AD2372" s="267"/>
      <c r="AE2372" s="267"/>
      <c r="AF2372" s="267"/>
      <c r="AG2372" s="267"/>
      <c r="AH2372" s="267"/>
      <c r="AI2372" s="267"/>
      <c r="AJ2372" s="267"/>
      <c r="AK2372" s="267"/>
      <c r="AL2372" s="267"/>
      <c r="AM2372" s="267"/>
      <c r="AN2372" s="267"/>
      <c r="AO2372" s="267"/>
      <c r="AP2372" s="267"/>
      <c r="AQ2372" s="267"/>
      <c r="AR2372" s="267"/>
      <c r="AS2372" s="267"/>
      <c r="AT2372" s="267"/>
      <c r="AU2372" s="267"/>
      <c r="AV2372" s="267"/>
      <c r="AW2372" s="267"/>
      <c r="AX2372" s="267"/>
      <c r="AY2372" s="267"/>
      <c r="AZ2372" s="267"/>
      <c r="BA2372" s="267"/>
      <c r="BB2372" s="267"/>
      <c r="BC2372" s="267"/>
      <c r="BD2372" s="267"/>
      <c r="BE2372" s="267"/>
      <c r="BF2372" s="267"/>
      <c r="BG2372" s="267"/>
      <c r="BH2372" s="267"/>
      <c r="BI2372" s="267"/>
      <c r="BJ2372" s="267"/>
      <c r="BK2372" s="267"/>
      <c r="BL2372" s="267"/>
      <c r="BM2372" s="267"/>
      <c r="BN2372" s="267"/>
      <c r="BO2372" s="267"/>
      <c r="BP2372" s="267"/>
      <c r="BQ2372" s="267"/>
      <c r="BR2372" s="267"/>
      <c r="BS2372" s="267"/>
      <c r="BT2372" s="267"/>
      <c r="BU2372" s="267"/>
      <c r="BV2372" s="267"/>
      <c r="BW2372" s="267"/>
      <c r="BX2372" s="267"/>
      <c r="BY2372" s="267"/>
      <c r="BZ2372" s="267"/>
      <c r="CA2372" s="267"/>
      <c r="CB2372" s="267"/>
      <c r="CC2372" s="267"/>
      <c r="CD2372" s="267"/>
      <c r="CE2372" s="267"/>
      <c r="CF2372" s="267"/>
      <c r="CG2372" s="267"/>
      <c r="CH2372" s="267"/>
      <c r="CI2372" s="267"/>
      <c r="CJ2372" s="267"/>
      <c r="CK2372" s="267"/>
      <c r="CL2372" s="267"/>
      <c r="CM2372" s="267"/>
      <c r="CN2372" s="267"/>
      <c r="CO2372" s="267"/>
      <c r="CP2372" s="267"/>
      <c r="CQ2372" s="267"/>
      <c r="CR2372" s="267"/>
      <c r="CS2372" s="267"/>
      <c r="CT2372" s="267"/>
      <c r="CU2372" s="267"/>
      <c r="CV2372" s="267"/>
      <c r="CW2372" s="267"/>
      <c r="CX2372" s="267"/>
      <c r="CY2372" s="267"/>
      <c r="CZ2372" s="267"/>
      <c r="DA2372" s="267"/>
      <c r="DB2372" s="267"/>
      <c r="DC2372" s="267"/>
      <c r="DD2372" s="267"/>
      <c r="DE2372" s="267"/>
      <c r="DF2372" s="267"/>
      <c r="DG2372" s="267"/>
      <c r="DH2372" s="267"/>
      <c r="DI2372" s="267"/>
      <c r="DJ2372" s="267"/>
      <c r="DK2372" s="267"/>
      <c r="DL2372" s="267"/>
      <c r="DM2372" s="267"/>
      <c r="DN2372" s="267"/>
      <c r="DO2372" s="267"/>
      <c r="DP2372" s="267"/>
      <c r="DQ2372" s="267"/>
      <c r="DR2372" s="267"/>
      <c r="DS2372" s="267"/>
      <c r="DT2372" s="267"/>
      <c r="DU2372" s="267"/>
      <c r="DV2372" s="267"/>
      <c r="DW2372" s="267"/>
      <c r="DX2372" s="267"/>
      <c r="DY2372" s="267"/>
      <c r="DZ2372" s="267"/>
      <c r="EA2372" s="267"/>
      <c r="EB2372" s="267"/>
      <c r="EC2372" s="267"/>
      <c r="ED2372" s="267"/>
      <c r="EE2372" s="267"/>
      <c r="EF2372" s="267"/>
      <c r="EG2372" s="267"/>
      <c r="EH2372" s="267"/>
      <c r="EI2372" s="267"/>
      <c r="EJ2372" s="267"/>
      <c r="EK2372" s="267"/>
      <c r="EL2372" s="267"/>
      <c r="EM2372" s="267"/>
      <c r="EN2372" s="267"/>
      <c r="EO2372" s="267"/>
      <c r="EP2372" s="267"/>
      <c r="EQ2372" s="267"/>
      <c r="ER2372" s="267"/>
      <c r="ES2372" s="267"/>
      <c r="ET2372" s="267"/>
      <c r="EU2372" s="267"/>
      <c r="EV2372" s="267"/>
      <c r="EW2372" s="267"/>
      <c r="EX2372" s="267"/>
      <c r="EY2372" s="267"/>
      <c r="EZ2372" s="267"/>
      <c r="FA2372" s="267"/>
      <c r="FB2372" s="267"/>
      <c r="FC2372" s="267"/>
      <c r="FD2372" s="267"/>
      <c r="FE2372" s="267"/>
      <c r="FF2372" s="267"/>
      <c r="FG2372" s="267"/>
      <c r="FH2372" s="267"/>
      <c r="FI2372" s="267"/>
      <c r="FJ2372" s="267"/>
      <c r="FK2372" s="267"/>
      <c r="FL2372" s="267"/>
      <c r="FM2372" s="267"/>
      <c r="FN2372" s="267"/>
      <c r="FO2372" s="267"/>
      <c r="FP2372" s="267"/>
      <c r="FQ2372" s="267"/>
      <c r="FR2372" s="267"/>
      <c r="FS2372" s="267"/>
      <c r="FT2372" s="267"/>
      <c r="FU2372" s="267"/>
      <c r="FV2372" s="267"/>
      <c r="FW2372" s="267"/>
      <c r="FX2372" s="267"/>
      <c r="FY2372" s="267"/>
      <c r="FZ2372" s="267"/>
      <c r="GA2372" s="267"/>
      <c r="GB2372" s="267"/>
      <c r="GC2372" s="267"/>
      <c r="GD2372" s="267"/>
      <c r="GE2372" s="267"/>
      <c r="GF2372" s="267"/>
      <c r="GG2372" s="267"/>
      <c r="GH2372" s="267"/>
      <c r="GI2372" s="267"/>
      <c r="GJ2372" s="267"/>
      <c r="GK2372" s="267"/>
      <c r="GL2372" s="267"/>
      <c r="GM2372" s="267"/>
      <c r="GN2372" s="267"/>
      <c r="GO2372" s="267"/>
      <c r="GP2372" s="267"/>
      <c r="GQ2372" s="267"/>
      <c r="GR2372" s="267"/>
      <c r="GS2372" s="267"/>
      <c r="GT2372" s="267"/>
      <c r="GU2372" s="267"/>
      <c r="GV2372" s="267"/>
      <c r="GW2372" s="267"/>
      <c r="GX2372" s="267"/>
      <c r="GY2372" s="267"/>
      <c r="GZ2372" s="267"/>
      <c r="HA2372" s="267"/>
      <c r="HB2372" s="267"/>
      <c r="HC2372" s="267"/>
      <c r="HD2372" s="267"/>
      <c r="HE2372" s="267"/>
      <c r="HF2372" s="267"/>
      <c r="HG2372" s="267"/>
      <c r="HH2372" s="267"/>
      <c r="HI2372" s="267"/>
      <c r="HJ2372" s="267"/>
      <c r="HK2372" s="267"/>
      <c r="HL2372" s="267"/>
      <c r="HM2372" s="267"/>
      <c r="HN2372" s="267"/>
      <c r="HO2372" s="267"/>
      <c r="HP2372" s="267"/>
      <c r="HQ2372" s="267"/>
      <c r="HR2372" s="267"/>
      <c r="HS2372" s="267"/>
      <c r="HT2372" s="267"/>
      <c r="HU2372" s="267"/>
      <c r="HV2372" s="267"/>
      <c r="HW2372" s="267"/>
      <c r="HX2372" s="267"/>
      <c r="HY2372" s="267"/>
      <c r="HZ2372" s="267"/>
      <c r="IA2372" s="267"/>
      <c r="IB2372" s="267"/>
      <c r="IC2372" s="267"/>
      <c r="ID2372" s="267"/>
      <c r="IE2372" s="267"/>
      <c r="IF2372" s="267"/>
      <c r="IG2372" s="267"/>
      <c r="IH2372" s="267"/>
      <c r="II2372" s="267"/>
      <c r="IJ2372" s="267"/>
      <c r="IK2372" s="267"/>
      <c r="IL2372" s="267"/>
      <c r="IM2372" s="267"/>
      <c r="IN2372" s="267"/>
      <c r="IO2372" s="267"/>
      <c r="IP2372" s="267"/>
      <c r="IQ2372" s="267"/>
      <c r="IR2372" s="267"/>
      <c r="IS2372" s="267"/>
      <c r="IT2372" s="267"/>
      <c r="IU2372" s="267"/>
    </row>
    <row r="2373" spans="1:255" s="268" customFormat="1" ht="12.75">
      <c r="A2373" s="267"/>
      <c r="B2373" s="267"/>
      <c r="C2373" s="267"/>
      <c r="D2373" s="267"/>
      <c r="E2373" s="267"/>
      <c r="F2373" s="267"/>
      <c r="G2373" s="267"/>
      <c r="H2373" s="267"/>
      <c r="I2373" s="267"/>
      <c r="J2373" s="267"/>
      <c r="K2373" s="267"/>
      <c r="L2373" s="267"/>
      <c r="M2373" s="267"/>
      <c r="N2373" s="267"/>
      <c r="O2373" s="267"/>
      <c r="P2373" s="267"/>
      <c r="Q2373" s="267"/>
      <c r="R2373" s="267"/>
      <c r="S2373" s="267"/>
      <c r="T2373" s="267"/>
      <c r="U2373" s="267"/>
      <c r="V2373" s="267"/>
      <c r="W2373" s="267"/>
      <c r="X2373" s="267"/>
      <c r="Y2373" s="267"/>
      <c r="Z2373" s="267"/>
      <c r="AA2373" s="267"/>
      <c r="AB2373" s="267"/>
      <c r="AC2373" s="267"/>
      <c r="AD2373" s="267"/>
      <c r="AE2373" s="267"/>
      <c r="AF2373" s="267"/>
      <c r="AG2373" s="267"/>
      <c r="AH2373" s="267"/>
      <c r="AI2373" s="267"/>
      <c r="AJ2373" s="267"/>
      <c r="AK2373" s="267"/>
      <c r="AL2373" s="267"/>
      <c r="AM2373" s="267"/>
      <c r="AN2373" s="267"/>
      <c r="AO2373" s="267"/>
      <c r="AP2373" s="267"/>
      <c r="AQ2373" s="267"/>
      <c r="AR2373" s="267"/>
      <c r="AS2373" s="267"/>
      <c r="AT2373" s="267"/>
      <c r="AU2373" s="267"/>
      <c r="AV2373" s="267"/>
      <c r="AW2373" s="267"/>
      <c r="AX2373" s="267"/>
      <c r="AY2373" s="267"/>
      <c r="AZ2373" s="267"/>
      <c r="BA2373" s="267"/>
      <c r="BB2373" s="267"/>
      <c r="BC2373" s="267"/>
      <c r="BD2373" s="267"/>
      <c r="BE2373" s="267"/>
      <c r="BF2373" s="267"/>
      <c r="BG2373" s="267"/>
      <c r="BH2373" s="267"/>
      <c r="BI2373" s="267"/>
      <c r="BJ2373" s="267"/>
      <c r="BK2373" s="267"/>
      <c r="BL2373" s="267"/>
      <c r="BM2373" s="267"/>
      <c r="BN2373" s="267"/>
      <c r="BO2373" s="267"/>
      <c r="BP2373" s="267"/>
      <c r="BQ2373" s="267"/>
      <c r="BR2373" s="267"/>
      <c r="BS2373" s="267"/>
      <c r="BT2373" s="267"/>
      <c r="BU2373" s="267"/>
      <c r="BV2373" s="267"/>
      <c r="BW2373" s="267"/>
      <c r="BX2373" s="267"/>
      <c r="BY2373" s="267"/>
      <c r="BZ2373" s="267"/>
      <c r="CA2373" s="267"/>
      <c r="CB2373" s="267"/>
      <c r="CC2373" s="267"/>
      <c r="CD2373" s="267"/>
      <c r="CE2373" s="267"/>
      <c r="CF2373" s="267"/>
      <c r="CG2373" s="267"/>
      <c r="CH2373" s="267"/>
      <c r="CI2373" s="267"/>
      <c r="CJ2373" s="267"/>
      <c r="CK2373" s="267"/>
      <c r="CL2373" s="267"/>
      <c r="CM2373" s="267"/>
      <c r="CN2373" s="267"/>
      <c r="CO2373" s="267"/>
      <c r="CP2373" s="267"/>
      <c r="CQ2373" s="267"/>
      <c r="CR2373" s="267"/>
      <c r="CS2373" s="267"/>
      <c r="CT2373" s="267"/>
      <c r="CU2373" s="267"/>
      <c r="CV2373" s="267"/>
      <c r="CW2373" s="267"/>
      <c r="CX2373" s="267"/>
      <c r="CY2373" s="267"/>
      <c r="CZ2373" s="267"/>
      <c r="DA2373" s="267"/>
      <c r="DB2373" s="267"/>
      <c r="DC2373" s="267"/>
      <c r="DD2373" s="267"/>
      <c r="DE2373" s="267"/>
      <c r="DF2373" s="267"/>
      <c r="DG2373" s="267"/>
      <c r="DH2373" s="267"/>
      <c r="DI2373" s="267"/>
      <c r="DJ2373" s="267"/>
      <c r="DK2373" s="267"/>
      <c r="DL2373" s="267"/>
      <c r="DM2373" s="267"/>
      <c r="DN2373" s="267"/>
      <c r="DO2373" s="267"/>
      <c r="DP2373" s="267"/>
      <c r="DQ2373" s="267"/>
      <c r="DR2373" s="267"/>
      <c r="DS2373" s="267"/>
      <c r="DT2373" s="267"/>
      <c r="DU2373" s="267"/>
      <c r="DV2373" s="267"/>
      <c r="DW2373" s="267"/>
      <c r="DX2373" s="267"/>
      <c r="DY2373" s="267"/>
      <c r="DZ2373" s="267"/>
      <c r="EA2373" s="267"/>
      <c r="EB2373" s="267"/>
      <c r="EC2373" s="267"/>
      <c r="ED2373" s="267"/>
      <c r="EE2373" s="267"/>
      <c r="EF2373" s="267"/>
      <c r="EG2373" s="267"/>
      <c r="EH2373" s="267"/>
      <c r="EI2373" s="267"/>
      <c r="EJ2373" s="267"/>
      <c r="EK2373" s="267"/>
      <c r="EL2373" s="267"/>
      <c r="EM2373" s="267"/>
      <c r="EN2373" s="267"/>
      <c r="EO2373" s="267"/>
      <c r="EP2373" s="267"/>
      <c r="EQ2373" s="267"/>
      <c r="ER2373" s="267"/>
      <c r="ES2373" s="267"/>
      <c r="ET2373" s="267"/>
      <c r="EU2373" s="267"/>
      <c r="EV2373" s="267"/>
      <c r="EW2373" s="267"/>
      <c r="EX2373" s="267"/>
      <c r="EY2373" s="267"/>
      <c r="EZ2373" s="267"/>
      <c r="FA2373" s="267"/>
      <c r="FB2373" s="267"/>
      <c r="FC2373" s="267"/>
      <c r="FD2373" s="267"/>
      <c r="FE2373" s="267"/>
      <c r="FF2373" s="267"/>
      <c r="FG2373" s="267"/>
      <c r="FH2373" s="267"/>
      <c r="FI2373" s="267"/>
      <c r="FJ2373" s="267"/>
      <c r="FK2373" s="267"/>
      <c r="FL2373" s="267"/>
      <c r="FM2373" s="267"/>
      <c r="FN2373" s="267"/>
      <c r="FO2373" s="267"/>
      <c r="FP2373" s="267"/>
      <c r="FQ2373" s="267"/>
      <c r="FR2373" s="267"/>
      <c r="FS2373" s="267"/>
      <c r="FT2373" s="267"/>
      <c r="FU2373" s="267"/>
      <c r="FV2373" s="267"/>
      <c r="FW2373" s="267"/>
      <c r="FX2373" s="267"/>
      <c r="FY2373" s="267"/>
      <c r="FZ2373" s="267"/>
      <c r="GA2373" s="267"/>
      <c r="GB2373" s="267"/>
      <c r="GC2373" s="267"/>
      <c r="GD2373" s="267"/>
      <c r="GE2373" s="267"/>
      <c r="GF2373" s="267"/>
      <c r="GG2373" s="267"/>
      <c r="GH2373" s="267"/>
      <c r="GI2373" s="267"/>
      <c r="GJ2373" s="267"/>
      <c r="GK2373" s="267"/>
      <c r="GL2373" s="267"/>
      <c r="GM2373" s="267"/>
      <c r="GN2373" s="267"/>
      <c r="GO2373" s="267"/>
      <c r="GP2373" s="267"/>
      <c r="GQ2373" s="267"/>
      <c r="GR2373" s="267"/>
      <c r="GS2373" s="267"/>
      <c r="GT2373" s="267"/>
      <c r="GU2373" s="267"/>
      <c r="GV2373" s="267"/>
      <c r="GW2373" s="267"/>
      <c r="GX2373" s="267"/>
      <c r="GY2373" s="267"/>
      <c r="GZ2373" s="267"/>
      <c r="HA2373" s="267"/>
      <c r="HB2373" s="267"/>
      <c r="HC2373" s="267"/>
      <c r="HD2373" s="267"/>
      <c r="HE2373" s="267"/>
      <c r="HF2373" s="267"/>
      <c r="HG2373" s="267"/>
      <c r="HH2373" s="267"/>
      <c r="HI2373" s="267"/>
      <c r="HJ2373" s="267"/>
      <c r="HK2373" s="267"/>
      <c r="HL2373" s="267"/>
      <c r="HM2373" s="267"/>
      <c r="HN2373" s="267"/>
      <c r="HO2373" s="267"/>
      <c r="HP2373" s="267"/>
      <c r="HQ2373" s="267"/>
      <c r="HR2373" s="267"/>
      <c r="HS2373" s="267"/>
      <c r="HT2373" s="267"/>
      <c r="HU2373" s="267"/>
      <c r="HV2373" s="267"/>
      <c r="HW2373" s="267"/>
      <c r="HX2373" s="267"/>
      <c r="HY2373" s="267"/>
      <c r="HZ2373" s="267"/>
      <c r="IA2373" s="267"/>
      <c r="IB2373" s="267"/>
      <c r="IC2373" s="267"/>
      <c r="ID2373" s="267"/>
      <c r="IE2373" s="267"/>
      <c r="IF2373" s="267"/>
      <c r="IG2373" s="267"/>
      <c r="IH2373" s="267"/>
      <c r="II2373" s="267"/>
      <c r="IJ2373" s="267"/>
      <c r="IK2373" s="267"/>
      <c r="IL2373" s="267"/>
      <c r="IM2373" s="267"/>
      <c r="IN2373" s="267"/>
      <c r="IO2373" s="267"/>
      <c r="IP2373" s="267"/>
      <c r="IQ2373" s="267"/>
      <c r="IR2373" s="267"/>
      <c r="IS2373" s="267"/>
      <c r="IT2373" s="267"/>
      <c r="IU2373" s="267"/>
    </row>
    <row r="2374" spans="1:255" s="268" customFormat="1" ht="12.75">
      <c r="A2374" s="267"/>
      <c r="B2374" s="267"/>
      <c r="C2374" s="267"/>
      <c r="D2374" s="267"/>
      <c r="E2374" s="267"/>
      <c r="F2374" s="267"/>
      <c r="G2374" s="267"/>
      <c r="H2374" s="267"/>
      <c r="I2374" s="267"/>
      <c r="J2374" s="267"/>
      <c r="K2374" s="267"/>
      <c r="L2374" s="267"/>
      <c r="M2374" s="267"/>
      <c r="N2374" s="267"/>
      <c r="O2374" s="267"/>
      <c r="P2374" s="267"/>
      <c r="Q2374" s="267"/>
      <c r="R2374" s="267"/>
      <c r="S2374" s="267"/>
      <c r="T2374" s="267"/>
      <c r="U2374" s="267"/>
      <c r="V2374" s="267"/>
      <c r="W2374" s="267"/>
      <c r="X2374" s="267"/>
      <c r="Y2374" s="267"/>
      <c r="Z2374" s="267"/>
      <c r="AA2374" s="267"/>
      <c r="AB2374" s="267"/>
      <c r="AC2374" s="267"/>
      <c r="AD2374" s="267"/>
      <c r="AE2374" s="267"/>
      <c r="AF2374" s="267"/>
      <c r="AG2374" s="267"/>
      <c r="AH2374" s="267"/>
      <c r="AI2374" s="267"/>
      <c r="AJ2374" s="267"/>
      <c r="AK2374" s="267"/>
      <c r="AL2374" s="267"/>
      <c r="AM2374" s="267"/>
      <c r="AN2374" s="267"/>
      <c r="AO2374" s="267"/>
      <c r="AP2374" s="267"/>
      <c r="AQ2374" s="267"/>
      <c r="AR2374" s="267"/>
      <c r="AS2374" s="267"/>
      <c r="AT2374" s="267"/>
      <c r="AU2374" s="267"/>
      <c r="AV2374" s="267"/>
      <c r="AW2374" s="267"/>
      <c r="AX2374" s="267"/>
      <c r="AY2374" s="267"/>
      <c r="AZ2374" s="267"/>
      <c r="BA2374" s="267"/>
      <c r="BB2374" s="267"/>
      <c r="BC2374" s="267"/>
      <c r="BD2374" s="267"/>
      <c r="BE2374" s="267"/>
      <c r="BF2374" s="267"/>
      <c r="BG2374" s="267"/>
      <c r="BH2374" s="267"/>
      <c r="BI2374" s="267"/>
      <c r="BJ2374" s="267"/>
      <c r="BK2374" s="267"/>
      <c r="BL2374" s="267"/>
      <c r="BM2374" s="267"/>
      <c r="BN2374" s="267"/>
      <c r="BO2374" s="267"/>
      <c r="BP2374" s="267"/>
      <c r="BQ2374" s="267"/>
      <c r="BR2374" s="267"/>
      <c r="BS2374" s="267"/>
      <c r="BT2374" s="267"/>
      <c r="BU2374" s="267"/>
      <c r="BV2374" s="267"/>
      <c r="BW2374" s="267"/>
      <c r="BX2374" s="267"/>
      <c r="BY2374" s="267"/>
      <c r="BZ2374" s="267"/>
      <c r="CA2374" s="267"/>
      <c r="CB2374" s="267"/>
      <c r="CC2374" s="267"/>
      <c r="CD2374" s="267"/>
      <c r="CE2374" s="267"/>
      <c r="CF2374" s="267"/>
      <c r="CG2374" s="267"/>
      <c r="CH2374" s="267"/>
      <c r="CI2374" s="267"/>
      <c r="CJ2374" s="267"/>
      <c r="CK2374" s="267"/>
      <c r="CL2374" s="267"/>
      <c r="CM2374" s="267"/>
      <c r="CN2374" s="267"/>
      <c r="CO2374" s="267"/>
      <c r="CP2374" s="267"/>
      <c r="CQ2374" s="267"/>
      <c r="CR2374" s="267"/>
      <c r="CS2374" s="267"/>
      <c r="CT2374" s="267"/>
      <c r="CU2374" s="267"/>
      <c r="CV2374" s="267"/>
      <c r="CW2374" s="267"/>
      <c r="CX2374" s="267"/>
      <c r="CY2374" s="267"/>
      <c r="CZ2374" s="267"/>
      <c r="DA2374" s="267"/>
      <c r="DB2374" s="267"/>
      <c r="DC2374" s="267"/>
      <c r="DD2374" s="267"/>
      <c r="DE2374" s="267"/>
      <c r="DF2374" s="267"/>
      <c r="DG2374" s="267"/>
      <c r="DH2374" s="267"/>
      <c r="DI2374" s="267"/>
      <c r="DJ2374" s="267"/>
      <c r="DK2374" s="267"/>
      <c r="DL2374" s="267"/>
      <c r="DM2374" s="267"/>
      <c r="DN2374" s="267"/>
      <c r="DO2374" s="267"/>
      <c r="DP2374" s="267"/>
      <c r="DQ2374" s="267"/>
      <c r="DR2374" s="267"/>
      <c r="DS2374" s="267"/>
      <c r="DT2374" s="267"/>
      <c r="DU2374" s="267"/>
      <c r="DV2374" s="267"/>
      <c r="DW2374" s="267"/>
      <c r="DX2374" s="267"/>
      <c r="DY2374" s="267"/>
      <c r="DZ2374" s="267"/>
      <c r="EA2374" s="267"/>
      <c r="EB2374" s="267"/>
      <c r="EC2374" s="267"/>
      <c r="ED2374" s="267"/>
      <c r="EE2374" s="267"/>
      <c r="EF2374" s="267"/>
      <c r="EG2374" s="267"/>
      <c r="EH2374" s="267"/>
      <c r="EI2374" s="267"/>
      <c r="EJ2374" s="267"/>
      <c r="EK2374" s="267"/>
      <c r="EL2374" s="267"/>
      <c r="EM2374" s="267"/>
      <c r="EN2374" s="267"/>
      <c r="EO2374" s="267"/>
      <c r="EP2374" s="267"/>
      <c r="EQ2374" s="267"/>
      <c r="ER2374" s="267"/>
      <c r="ES2374" s="267"/>
      <c r="ET2374" s="267"/>
      <c r="EU2374" s="267"/>
      <c r="EV2374" s="267"/>
      <c r="EW2374" s="267"/>
      <c r="EX2374" s="267"/>
      <c r="EY2374" s="267"/>
      <c r="EZ2374" s="267"/>
      <c r="FA2374" s="267"/>
      <c r="FB2374" s="267"/>
      <c r="FC2374" s="267"/>
      <c r="FD2374" s="267"/>
      <c r="FE2374" s="267"/>
      <c r="FF2374" s="267"/>
      <c r="FG2374" s="267"/>
      <c r="FH2374" s="267"/>
      <c r="FI2374" s="267"/>
      <c r="FJ2374" s="267"/>
      <c r="FK2374" s="267"/>
      <c r="FL2374" s="267"/>
      <c r="FM2374" s="267"/>
      <c r="FN2374" s="267"/>
      <c r="FO2374" s="267"/>
      <c r="FP2374" s="267"/>
      <c r="FQ2374" s="267"/>
      <c r="FR2374" s="267"/>
      <c r="FS2374" s="267"/>
      <c r="FT2374" s="267"/>
      <c r="FU2374" s="267"/>
      <c r="FV2374" s="267"/>
      <c r="FW2374" s="267"/>
      <c r="FX2374" s="267"/>
      <c r="FY2374" s="267"/>
      <c r="FZ2374" s="267"/>
      <c r="GA2374" s="267"/>
      <c r="GB2374" s="267"/>
      <c r="GC2374" s="267"/>
      <c r="GD2374" s="267"/>
      <c r="GE2374" s="267"/>
      <c r="GF2374" s="267"/>
      <c r="GG2374" s="267"/>
      <c r="GH2374" s="267"/>
      <c r="GI2374" s="267"/>
      <c r="GJ2374" s="267"/>
      <c r="GK2374" s="267"/>
      <c r="GL2374" s="267"/>
      <c r="GM2374" s="267"/>
      <c r="GN2374" s="267"/>
      <c r="GO2374" s="267"/>
      <c r="GP2374" s="267"/>
      <c r="GQ2374" s="267"/>
      <c r="GR2374" s="267"/>
      <c r="GS2374" s="267"/>
      <c r="GT2374" s="267"/>
      <c r="GU2374" s="267"/>
      <c r="GV2374" s="267"/>
      <c r="GW2374" s="267"/>
      <c r="GX2374" s="267"/>
      <c r="GY2374" s="267"/>
      <c r="GZ2374" s="267"/>
      <c r="HA2374" s="267"/>
      <c r="HB2374" s="267"/>
      <c r="HC2374" s="267"/>
      <c r="HD2374" s="267"/>
      <c r="HE2374" s="267"/>
      <c r="HF2374" s="267"/>
      <c r="HG2374" s="267"/>
      <c r="HH2374" s="267"/>
      <c r="HI2374" s="267"/>
      <c r="HJ2374" s="267"/>
      <c r="HK2374" s="267"/>
      <c r="HL2374" s="267"/>
      <c r="HM2374" s="267"/>
      <c r="HN2374" s="267"/>
      <c r="HO2374" s="267"/>
      <c r="HP2374" s="267"/>
      <c r="HQ2374" s="267"/>
      <c r="HR2374" s="267"/>
      <c r="HS2374" s="267"/>
      <c r="HT2374" s="267"/>
      <c r="HU2374" s="267"/>
      <c r="HV2374" s="267"/>
      <c r="HW2374" s="267"/>
      <c r="HX2374" s="267"/>
      <c r="HY2374" s="267"/>
      <c r="HZ2374" s="267"/>
      <c r="IA2374" s="267"/>
      <c r="IB2374" s="267"/>
      <c r="IC2374" s="267"/>
      <c r="ID2374" s="267"/>
      <c r="IE2374" s="267"/>
      <c r="IF2374" s="267"/>
      <c r="IG2374" s="267"/>
      <c r="IH2374" s="267"/>
      <c r="II2374" s="267"/>
      <c r="IJ2374" s="267"/>
      <c r="IK2374" s="267"/>
      <c r="IL2374" s="267"/>
      <c r="IM2374" s="267"/>
      <c r="IN2374" s="267"/>
      <c r="IO2374" s="267"/>
      <c r="IP2374" s="267"/>
      <c r="IQ2374" s="267"/>
      <c r="IR2374" s="267"/>
      <c r="IS2374" s="267"/>
      <c r="IT2374" s="267"/>
      <c r="IU2374" s="267"/>
    </row>
    <row r="2375" spans="1:255" s="268" customFormat="1" ht="12.75">
      <c r="A2375" s="267"/>
      <c r="B2375" s="267"/>
      <c r="C2375" s="267"/>
      <c r="D2375" s="267"/>
      <c r="E2375" s="267"/>
      <c r="F2375" s="267"/>
      <c r="G2375" s="267"/>
      <c r="H2375" s="267"/>
      <c r="I2375" s="267"/>
      <c r="J2375" s="267"/>
      <c r="K2375" s="267"/>
      <c r="L2375" s="267"/>
      <c r="M2375" s="267"/>
      <c r="N2375" s="267"/>
      <c r="O2375" s="267"/>
      <c r="P2375" s="267"/>
      <c r="Q2375" s="267"/>
      <c r="R2375" s="267"/>
      <c r="S2375" s="267"/>
      <c r="T2375" s="267"/>
      <c r="U2375" s="267"/>
      <c r="V2375" s="267"/>
      <c r="W2375" s="267"/>
      <c r="X2375" s="267"/>
      <c r="Y2375" s="267"/>
      <c r="Z2375" s="267"/>
      <c r="AA2375" s="267"/>
      <c r="AB2375" s="267"/>
      <c r="AC2375" s="267"/>
      <c r="AD2375" s="267"/>
      <c r="AE2375" s="267"/>
      <c r="AF2375" s="267"/>
      <c r="AG2375" s="267"/>
      <c r="AH2375" s="267"/>
      <c r="AI2375" s="267"/>
      <c r="AJ2375" s="267"/>
      <c r="AK2375" s="267"/>
      <c r="AL2375" s="267"/>
      <c r="AM2375" s="267"/>
      <c r="AN2375" s="267"/>
      <c r="AO2375" s="267"/>
      <c r="AP2375" s="267"/>
      <c r="AQ2375" s="267"/>
      <c r="AR2375" s="267"/>
      <c r="AS2375" s="267"/>
      <c r="AT2375" s="267"/>
      <c r="AU2375" s="267"/>
      <c r="AV2375" s="267"/>
      <c r="AW2375" s="267"/>
      <c r="AX2375" s="267"/>
      <c r="AY2375" s="267"/>
      <c r="AZ2375" s="267"/>
      <c r="BA2375" s="267"/>
      <c r="BB2375" s="267"/>
      <c r="BC2375" s="267"/>
      <c r="BD2375" s="267"/>
      <c r="BE2375" s="267"/>
      <c r="BF2375" s="267"/>
      <c r="BG2375" s="267"/>
      <c r="BH2375" s="267"/>
      <c r="BI2375" s="267"/>
      <c r="BJ2375" s="267"/>
      <c r="BK2375" s="267"/>
      <c r="BL2375" s="267"/>
      <c r="BM2375" s="267"/>
      <c r="BN2375" s="267"/>
      <c r="BO2375" s="267"/>
      <c r="BP2375" s="267"/>
      <c r="BQ2375" s="267"/>
      <c r="BR2375" s="267"/>
      <c r="BS2375" s="267"/>
      <c r="BT2375" s="267"/>
      <c r="BU2375" s="267"/>
      <c r="BV2375" s="267"/>
      <c r="BW2375" s="267"/>
      <c r="BX2375" s="267"/>
      <c r="BY2375" s="267"/>
      <c r="BZ2375" s="267"/>
      <c r="CA2375" s="267"/>
      <c r="CB2375" s="267"/>
      <c r="CC2375" s="267"/>
      <c r="CD2375" s="267"/>
      <c r="CE2375" s="267"/>
      <c r="CF2375" s="267"/>
      <c r="CG2375" s="267"/>
      <c r="CH2375" s="267"/>
      <c r="CI2375" s="267"/>
      <c r="CJ2375" s="267"/>
      <c r="CK2375" s="267"/>
      <c r="CL2375" s="267"/>
      <c r="CM2375" s="267"/>
      <c r="CN2375" s="267"/>
      <c r="CO2375" s="267"/>
      <c r="CP2375" s="267"/>
      <c r="CQ2375" s="267"/>
      <c r="CR2375" s="267"/>
      <c r="CS2375" s="267"/>
      <c r="CT2375" s="267"/>
      <c r="CU2375" s="267"/>
      <c r="CV2375" s="267"/>
      <c r="CW2375" s="267"/>
      <c r="CX2375" s="267"/>
      <c r="CY2375" s="267"/>
      <c r="CZ2375" s="267"/>
      <c r="DA2375" s="267"/>
      <c r="DB2375" s="267"/>
      <c r="DC2375" s="267"/>
      <c r="DD2375" s="267"/>
      <c r="DE2375" s="267"/>
      <c r="DF2375" s="267"/>
      <c r="DG2375" s="267"/>
      <c r="DH2375" s="267"/>
      <c r="DI2375" s="267"/>
      <c r="DJ2375" s="267"/>
      <c r="DK2375" s="267"/>
      <c r="DL2375" s="267"/>
      <c r="DM2375" s="267"/>
      <c r="DN2375" s="267"/>
      <c r="DO2375" s="267"/>
      <c r="DP2375" s="267"/>
      <c r="DQ2375" s="267"/>
      <c r="DR2375" s="267"/>
      <c r="DS2375" s="267"/>
      <c r="DT2375" s="267"/>
      <c r="DU2375" s="267"/>
      <c r="DV2375" s="267"/>
      <c r="DW2375" s="267"/>
      <c r="DX2375" s="267"/>
      <c r="DY2375" s="267"/>
      <c r="DZ2375" s="267"/>
      <c r="EA2375" s="267"/>
      <c r="EB2375" s="267"/>
      <c r="EC2375" s="267"/>
      <c r="ED2375" s="267"/>
      <c r="EE2375" s="267"/>
      <c r="EF2375" s="267"/>
      <c r="EG2375" s="267"/>
      <c r="EH2375" s="267"/>
      <c r="EI2375" s="267"/>
      <c r="EJ2375" s="267"/>
      <c r="EK2375" s="267"/>
      <c r="EL2375" s="267"/>
      <c r="EM2375" s="267"/>
      <c r="EN2375" s="267"/>
      <c r="EO2375" s="267"/>
      <c r="EP2375" s="267"/>
      <c r="EQ2375" s="267"/>
      <c r="ER2375" s="267"/>
      <c r="ES2375" s="267"/>
      <c r="ET2375" s="267"/>
      <c r="EU2375" s="267"/>
      <c r="EV2375" s="267"/>
      <c r="EW2375" s="267"/>
      <c r="EX2375" s="267"/>
      <c r="EY2375" s="267"/>
      <c r="EZ2375" s="267"/>
      <c r="FA2375" s="267"/>
      <c r="FB2375" s="267"/>
      <c r="FC2375" s="267"/>
      <c r="FD2375" s="267"/>
      <c r="FE2375" s="267"/>
      <c r="FF2375" s="267"/>
      <c r="FG2375" s="267"/>
      <c r="FH2375" s="267"/>
      <c r="FI2375" s="267"/>
      <c r="FJ2375" s="267"/>
      <c r="FK2375" s="267"/>
      <c r="FL2375" s="267"/>
      <c r="FM2375" s="267"/>
      <c r="FN2375" s="267"/>
      <c r="FO2375" s="267"/>
      <c r="FP2375" s="267"/>
      <c r="FQ2375" s="267"/>
      <c r="FR2375" s="267"/>
      <c r="FS2375" s="267"/>
      <c r="FT2375" s="267"/>
      <c r="FU2375" s="267"/>
      <c r="FV2375" s="267"/>
      <c r="FW2375" s="267"/>
      <c r="FX2375" s="267"/>
      <c r="FY2375" s="267"/>
      <c r="FZ2375" s="267"/>
      <c r="GA2375" s="267"/>
      <c r="GB2375" s="267"/>
      <c r="GC2375" s="267"/>
      <c r="GD2375" s="267"/>
      <c r="GE2375" s="267"/>
      <c r="GF2375" s="267"/>
      <c r="GG2375" s="267"/>
      <c r="GH2375" s="267"/>
      <c r="GI2375" s="267"/>
      <c r="GJ2375" s="267"/>
      <c r="GK2375" s="267"/>
      <c r="GL2375" s="267"/>
      <c r="GM2375" s="267"/>
      <c r="GN2375" s="267"/>
      <c r="GO2375" s="267"/>
      <c r="GP2375" s="267"/>
      <c r="GQ2375" s="267"/>
      <c r="GR2375" s="267"/>
      <c r="GS2375" s="267"/>
      <c r="GT2375" s="267"/>
      <c r="GU2375" s="267"/>
      <c r="GV2375" s="267"/>
      <c r="GW2375" s="267"/>
      <c r="GX2375" s="267"/>
      <c r="GY2375" s="267"/>
      <c r="GZ2375" s="267"/>
      <c r="HA2375" s="267"/>
      <c r="HB2375" s="267"/>
      <c r="HC2375" s="267"/>
      <c r="HD2375" s="267"/>
      <c r="HE2375" s="267"/>
      <c r="HF2375" s="267"/>
      <c r="HG2375" s="267"/>
      <c r="HH2375" s="267"/>
      <c r="HI2375" s="267"/>
      <c r="HJ2375" s="267"/>
      <c r="HK2375" s="267"/>
      <c r="HL2375" s="267"/>
      <c r="HM2375" s="267"/>
      <c r="HN2375" s="267"/>
      <c r="HO2375" s="267"/>
      <c r="HP2375" s="267"/>
      <c r="HQ2375" s="267"/>
      <c r="HR2375" s="267"/>
      <c r="HS2375" s="267"/>
      <c r="HT2375" s="267"/>
      <c r="HU2375" s="267"/>
      <c r="HV2375" s="267"/>
      <c r="HW2375" s="267"/>
      <c r="HX2375" s="267"/>
      <c r="HY2375" s="267"/>
      <c r="HZ2375" s="267"/>
      <c r="IA2375" s="267"/>
      <c r="IB2375" s="267"/>
      <c r="IC2375" s="267"/>
      <c r="ID2375" s="267"/>
      <c r="IE2375" s="267"/>
      <c r="IF2375" s="267"/>
      <c r="IG2375" s="267"/>
      <c r="IH2375" s="267"/>
      <c r="II2375" s="267"/>
      <c r="IJ2375" s="267"/>
      <c r="IK2375" s="267"/>
      <c r="IL2375" s="267"/>
      <c r="IM2375" s="267"/>
      <c r="IN2375" s="267"/>
      <c r="IO2375" s="267"/>
      <c r="IP2375" s="267"/>
      <c r="IQ2375" s="267"/>
      <c r="IR2375" s="267"/>
      <c r="IS2375" s="267"/>
      <c r="IT2375" s="267"/>
      <c r="IU2375" s="267"/>
    </row>
    <row r="2376" spans="1:255" s="268" customFormat="1" ht="12.75">
      <c r="A2376" s="267"/>
      <c r="B2376" s="267"/>
      <c r="C2376" s="267"/>
      <c r="D2376" s="267"/>
      <c r="E2376" s="267"/>
      <c r="F2376" s="267"/>
      <c r="G2376" s="267"/>
      <c r="H2376" s="267"/>
      <c r="I2376" s="267"/>
      <c r="J2376" s="267"/>
      <c r="K2376" s="267"/>
      <c r="L2376" s="267"/>
      <c r="M2376" s="267"/>
      <c r="N2376" s="267"/>
      <c r="O2376" s="267"/>
      <c r="P2376" s="267"/>
      <c r="Q2376" s="267"/>
      <c r="R2376" s="267"/>
      <c r="S2376" s="267"/>
      <c r="T2376" s="267"/>
      <c r="U2376" s="267"/>
      <c r="V2376" s="267"/>
      <c r="W2376" s="267"/>
      <c r="X2376" s="267"/>
      <c r="Y2376" s="267"/>
      <c r="Z2376" s="267"/>
      <c r="AA2376" s="267"/>
      <c r="AB2376" s="267"/>
      <c r="AC2376" s="267"/>
      <c r="AD2376" s="267"/>
      <c r="AE2376" s="267"/>
      <c r="AF2376" s="267"/>
      <c r="AG2376" s="267"/>
      <c r="AH2376" s="267"/>
      <c r="AI2376" s="267"/>
      <c r="AJ2376" s="267"/>
      <c r="AK2376" s="267"/>
      <c r="AL2376" s="267"/>
      <c r="AM2376" s="267"/>
      <c r="AN2376" s="267"/>
      <c r="AO2376" s="267"/>
      <c r="AP2376" s="267"/>
      <c r="AQ2376" s="267"/>
      <c r="AR2376" s="267"/>
      <c r="AS2376" s="267"/>
      <c r="AT2376" s="267"/>
      <c r="AU2376" s="267"/>
      <c r="AV2376" s="267"/>
      <c r="AW2376" s="267"/>
      <c r="AX2376" s="267"/>
      <c r="AY2376" s="267"/>
      <c r="AZ2376" s="267"/>
      <c r="BA2376" s="267"/>
      <c r="BB2376" s="267"/>
      <c r="BC2376" s="267"/>
      <c r="BD2376" s="267"/>
      <c r="BE2376" s="267"/>
      <c r="BF2376" s="267"/>
      <c r="BG2376" s="267"/>
      <c r="BH2376" s="267"/>
      <c r="BI2376" s="267"/>
      <c r="BJ2376" s="267"/>
      <c r="BK2376" s="267"/>
      <c r="BL2376" s="267"/>
      <c r="BM2376" s="267"/>
      <c r="BN2376" s="267"/>
      <c r="BO2376" s="267"/>
      <c r="BP2376" s="267"/>
      <c r="BQ2376" s="267"/>
      <c r="BR2376" s="267"/>
      <c r="BS2376" s="267"/>
      <c r="BT2376" s="267"/>
      <c r="BU2376" s="267"/>
      <c r="BV2376" s="267"/>
      <c r="BW2376" s="267"/>
      <c r="BX2376" s="267"/>
      <c r="BY2376" s="267"/>
      <c r="BZ2376" s="267"/>
      <c r="CA2376" s="267"/>
      <c r="CB2376" s="267"/>
      <c r="CC2376" s="267"/>
      <c r="CD2376" s="267"/>
      <c r="CE2376" s="267"/>
      <c r="CF2376" s="267"/>
      <c r="CG2376" s="267"/>
      <c r="CH2376" s="267"/>
      <c r="CI2376" s="267"/>
      <c r="CJ2376" s="267"/>
      <c r="CK2376" s="267"/>
      <c r="CL2376" s="267"/>
      <c r="CM2376" s="267"/>
      <c r="CN2376" s="267"/>
      <c r="CO2376" s="267"/>
      <c r="CP2376" s="267"/>
      <c r="CQ2376" s="267"/>
      <c r="CR2376" s="267"/>
      <c r="CS2376" s="267"/>
      <c r="CT2376" s="267"/>
      <c r="CU2376" s="267"/>
      <c r="CV2376" s="267"/>
      <c r="CW2376" s="267"/>
      <c r="CX2376" s="267"/>
      <c r="CY2376" s="267"/>
      <c r="CZ2376" s="267"/>
      <c r="DA2376" s="267"/>
      <c r="DB2376" s="267"/>
      <c r="DC2376" s="267"/>
      <c r="DD2376" s="267"/>
      <c r="DE2376" s="267"/>
      <c r="DF2376" s="267"/>
      <c r="DG2376" s="267"/>
      <c r="DH2376" s="267"/>
      <c r="DI2376" s="267"/>
      <c r="DJ2376" s="267"/>
      <c r="DK2376" s="267"/>
      <c r="DL2376" s="267"/>
      <c r="DM2376" s="267"/>
      <c r="DN2376" s="267"/>
      <c r="DO2376" s="267"/>
      <c r="DP2376" s="267"/>
      <c r="DQ2376" s="267"/>
      <c r="DR2376" s="267"/>
      <c r="DS2376" s="267"/>
      <c r="DT2376" s="267"/>
      <c r="DU2376" s="267"/>
      <c r="DV2376" s="267"/>
      <c r="DW2376" s="267"/>
      <c r="DX2376" s="267"/>
      <c r="DY2376" s="267"/>
      <c r="DZ2376" s="267"/>
      <c r="EA2376" s="267"/>
      <c r="EB2376" s="267"/>
      <c r="EC2376" s="267"/>
      <c r="ED2376" s="267"/>
      <c r="EE2376" s="267"/>
      <c r="EF2376" s="267"/>
      <c r="EG2376" s="267"/>
      <c r="EH2376" s="267"/>
      <c r="EI2376" s="267"/>
      <c r="EJ2376" s="267"/>
      <c r="EK2376" s="267"/>
      <c r="EL2376" s="267"/>
      <c r="EM2376" s="267"/>
      <c r="EN2376" s="267"/>
      <c r="EO2376" s="267"/>
      <c r="EP2376" s="267"/>
      <c r="EQ2376" s="267"/>
      <c r="ER2376" s="267"/>
      <c r="ES2376" s="267"/>
      <c r="ET2376" s="267"/>
      <c r="EU2376" s="267"/>
      <c r="EV2376" s="267"/>
      <c r="EW2376" s="267"/>
      <c r="EX2376" s="267"/>
      <c r="EY2376" s="267"/>
      <c r="EZ2376" s="267"/>
      <c r="FA2376" s="267"/>
      <c r="FB2376" s="267"/>
      <c r="FC2376" s="267"/>
      <c r="FD2376" s="267"/>
      <c r="FE2376" s="267"/>
      <c r="FF2376" s="267"/>
      <c r="FG2376" s="267"/>
      <c r="FH2376" s="267"/>
      <c r="FI2376" s="267"/>
      <c r="FJ2376" s="267"/>
      <c r="FK2376" s="267"/>
      <c r="FL2376" s="267"/>
      <c r="FM2376" s="267"/>
      <c r="FN2376" s="267"/>
      <c r="FO2376" s="267"/>
      <c r="FP2376" s="267"/>
      <c r="FQ2376" s="267"/>
      <c r="FR2376" s="267"/>
      <c r="FS2376" s="267"/>
      <c r="FT2376" s="267"/>
      <c r="FU2376" s="267"/>
      <c r="FV2376" s="267"/>
      <c r="FW2376" s="267"/>
      <c r="FX2376" s="267"/>
      <c r="FY2376" s="267"/>
      <c r="FZ2376" s="267"/>
      <c r="GA2376" s="267"/>
      <c r="GB2376" s="267"/>
      <c r="GC2376" s="267"/>
      <c r="GD2376" s="267"/>
      <c r="GE2376" s="267"/>
      <c r="GF2376" s="267"/>
      <c r="GG2376" s="267"/>
      <c r="GH2376" s="267"/>
      <c r="GI2376" s="267"/>
      <c r="GJ2376" s="267"/>
      <c r="GK2376" s="267"/>
      <c r="GL2376" s="267"/>
      <c r="GM2376" s="267"/>
      <c r="GN2376" s="267"/>
      <c r="GO2376" s="267"/>
      <c r="GP2376" s="267"/>
      <c r="GQ2376" s="267"/>
      <c r="GR2376" s="267"/>
      <c r="GS2376" s="267"/>
      <c r="GT2376" s="267"/>
      <c r="GU2376" s="267"/>
      <c r="GV2376" s="267"/>
      <c r="GW2376" s="267"/>
      <c r="GX2376" s="267"/>
      <c r="GY2376" s="267"/>
      <c r="GZ2376" s="267"/>
      <c r="HA2376" s="267"/>
      <c r="HB2376" s="267"/>
      <c r="HC2376" s="267"/>
      <c r="HD2376" s="267"/>
      <c r="HE2376" s="267"/>
      <c r="HF2376" s="267"/>
      <c r="HG2376" s="267"/>
      <c r="HH2376" s="267"/>
      <c r="HI2376" s="267"/>
      <c r="HJ2376" s="267"/>
      <c r="HK2376" s="267"/>
      <c r="HL2376" s="267"/>
      <c r="HM2376" s="267"/>
      <c r="HN2376" s="267"/>
      <c r="HO2376" s="267"/>
      <c r="HP2376" s="267"/>
      <c r="HQ2376" s="267"/>
      <c r="HR2376" s="267"/>
      <c r="HS2376" s="267"/>
      <c r="HT2376" s="267"/>
      <c r="HU2376" s="267"/>
      <c r="HV2376" s="267"/>
      <c r="HW2376" s="267"/>
      <c r="HX2376" s="267"/>
      <c r="HY2376" s="267"/>
      <c r="HZ2376" s="267"/>
      <c r="IA2376" s="267"/>
      <c r="IB2376" s="267"/>
      <c r="IC2376" s="267"/>
      <c r="ID2376" s="267"/>
      <c r="IE2376" s="267"/>
      <c r="IF2376" s="267"/>
      <c r="IG2376" s="267"/>
      <c r="IH2376" s="267"/>
      <c r="II2376" s="267"/>
      <c r="IJ2376" s="267"/>
      <c r="IK2376" s="267"/>
      <c r="IL2376" s="267"/>
      <c r="IM2376" s="267"/>
      <c r="IN2376" s="267"/>
      <c r="IO2376" s="267"/>
      <c r="IP2376" s="267"/>
      <c r="IQ2376" s="267"/>
      <c r="IR2376" s="267"/>
      <c r="IS2376" s="267"/>
      <c r="IT2376" s="267"/>
      <c r="IU2376" s="267"/>
    </row>
    <row r="2377" spans="1:255" s="268" customFormat="1" ht="12.75">
      <c r="A2377" s="267"/>
      <c r="B2377" s="267"/>
      <c r="C2377" s="267"/>
      <c r="D2377" s="267"/>
      <c r="E2377" s="267"/>
      <c r="F2377" s="267"/>
      <c r="G2377" s="267"/>
      <c r="H2377" s="267"/>
      <c r="I2377" s="267"/>
      <c r="J2377" s="267"/>
      <c r="K2377" s="267"/>
      <c r="L2377" s="267"/>
      <c r="M2377" s="267"/>
      <c r="N2377" s="267"/>
      <c r="O2377" s="267"/>
      <c r="P2377" s="267"/>
      <c r="Q2377" s="267"/>
      <c r="R2377" s="267"/>
      <c r="S2377" s="267"/>
      <c r="T2377" s="267"/>
      <c r="U2377" s="267"/>
      <c r="V2377" s="267"/>
      <c r="W2377" s="267"/>
      <c r="X2377" s="267"/>
      <c r="Y2377" s="267"/>
      <c r="Z2377" s="267"/>
      <c r="AA2377" s="267"/>
      <c r="AB2377" s="267"/>
      <c r="AC2377" s="267"/>
      <c r="AD2377" s="267"/>
      <c r="AE2377" s="267"/>
      <c r="AF2377" s="267"/>
      <c r="AG2377" s="267"/>
      <c r="AH2377" s="267"/>
      <c r="AI2377" s="267"/>
      <c r="AJ2377" s="267"/>
      <c r="AK2377" s="267"/>
      <c r="AL2377" s="267"/>
      <c r="AM2377" s="267"/>
      <c r="AN2377" s="267"/>
      <c r="AO2377" s="267"/>
      <c r="AP2377" s="267"/>
      <c r="AQ2377" s="267"/>
      <c r="AR2377" s="267"/>
      <c r="AS2377" s="267"/>
      <c r="AT2377" s="267"/>
      <c r="AU2377" s="267"/>
      <c r="AV2377" s="267"/>
      <c r="AW2377" s="267"/>
      <c r="AX2377" s="267"/>
      <c r="AY2377" s="267"/>
      <c r="AZ2377" s="267"/>
      <c r="BA2377" s="267"/>
      <c r="BB2377" s="267"/>
      <c r="BC2377" s="267"/>
      <c r="BD2377" s="267"/>
      <c r="BE2377" s="267"/>
      <c r="BF2377" s="267"/>
      <c r="BG2377" s="267"/>
      <c r="BH2377" s="267"/>
      <c r="BI2377" s="267"/>
      <c r="BJ2377" s="267"/>
      <c r="BK2377" s="267"/>
      <c r="BL2377" s="267"/>
      <c r="BM2377" s="267"/>
      <c r="BN2377" s="267"/>
      <c r="BO2377" s="267"/>
      <c r="BP2377" s="267"/>
      <c r="BQ2377" s="267"/>
      <c r="BR2377" s="267"/>
      <c r="BS2377" s="267"/>
      <c r="BT2377" s="267"/>
      <c r="BU2377" s="267"/>
      <c r="BV2377" s="267"/>
      <c r="BW2377" s="267"/>
      <c r="BX2377" s="267"/>
      <c r="BY2377" s="267"/>
      <c r="BZ2377" s="267"/>
      <c r="CA2377" s="267"/>
      <c r="CB2377" s="267"/>
      <c r="CC2377" s="267"/>
      <c r="CD2377" s="267"/>
      <c r="CE2377" s="267"/>
      <c r="CF2377" s="267"/>
      <c r="CG2377" s="267"/>
      <c r="CH2377" s="267"/>
      <c r="CI2377" s="267"/>
      <c r="CJ2377" s="267"/>
      <c r="CK2377" s="267"/>
      <c r="CL2377" s="267"/>
      <c r="CM2377" s="267"/>
      <c r="CN2377" s="267"/>
      <c r="CO2377" s="267"/>
      <c r="CP2377" s="267"/>
      <c r="CQ2377" s="267"/>
      <c r="CR2377" s="267"/>
      <c r="CS2377" s="267"/>
      <c r="CT2377" s="267"/>
      <c r="CU2377" s="267"/>
      <c r="CV2377" s="267"/>
      <c r="CW2377" s="267"/>
      <c r="CX2377" s="267"/>
      <c r="CY2377" s="267"/>
      <c r="CZ2377" s="267"/>
      <c r="DA2377" s="267"/>
      <c r="DB2377" s="267"/>
      <c r="DC2377" s="267"/>
      <c r="DD2377" s="267"/>
      <c r="DE2377" s="267"/>
      <c r="DF2377" s="267"/>
      <c r="DG2377" s="267"/>
      <c r="DH2377" s="267"/>
      <c r="DI2377" s="267"/>
      <c r="DJ2377" s="267"/>
      <c r="DK2377" s="267"/>
      <c r="DL2377" s="267"/>
      <c r="DM2377" s="267"/>
      <c r="DN2377" s="267"/>
      <c r="DO2377" s="267"/>
      <c r="DP2377" s="267"/>
      <c r="DQ2377" s="267"/>
      <c r="DR2377" s="267"/>
      <c r="DS2377" s="267"/>
      <c r="DT2377" s="267"/>
      <c r="DU2377" s="267"/>
      <c r="DV2377" s="267"/>
      <c r="DW2377" s="267"/>
      <c r="DX2377" s="267"/>
      <c r="DY2377" s="267"/>
      <c r="DZ2377" s="267"/>
      <c r="EA2377" s="267"/>
      <c r="EB2377" s="267"/>
      <c r="EC2377" s="267"/>
      <c r="ED2377" s="267"/>
      <c r="EE2377" s="267"/>
      <c r="EF2377" s="267"/>
      <c r="EG2377" s="267"/>
      <c r="EH2377" s="267"/>
      <c r="EI2377" s="267"/>
      <c r="EJ2377" s="267"/>
      <c r="EK2377" s="267"/>
      <c r="EL2377" s="267"/>
      <c r="EM2377" s="267"/>
      <c r="EN2377" s="267"/>
      <c r="EO2377" s="267"/>
      <c r="EP2377" s="267"/>
      <c r="EQ2377" s="267"/>
      <c r="ER2377" s="267"/>
      <c r="ES2377" s="267"/>
      <c r="ET2377" s="267"/>
      <c r="EU2377" s="267"/>
      <c r="EV2377" s="267"/>
      <c r="EW2377" s="267"/>
      <c r="EX2377" s="267"/>
      <c r="EY2377" s="267"/>
      <c r="EZ2377" s="267"/>
      <c r="FA2377" s="267"/>
      <c r="FB2377" s="267"/>
      <c r="FC2377" s="267"/>
      <c r="FD2377" s="267"/>
      <c r="FE2377" s="267"/>
      <c r="FF2377" s="267"/>
      <c r="FG2377" s="267"/>
      <c r="FH2377" s="267"/>
      <c r="FI2377" s="267"/>
      <c r="FJ2377" s="267"/>
      <c r="FK2377" s="267"/>
      <c r="FL2377" s="267"/>
      <c r="FM2377" s="267"/>
      <c r="FN2377" s="267"/>
      <c r="FO2377" s="267"/>
      <c r="FP2377" s="267"/>
      <c r="FQ2377" s="267"/>
      <c r="FR2377" s="267"/>
      <c r="FS2377" s="267"/>
      <c r="FT2377" s="267"/>
      <c r="FU2377" s="267"/>
      <c r="FV2377" s="267"/>
      <c r="FW2377" s="267"/>
      <c r="FX2377" s="267"/>
      <c r="FY2377" s="267"/>
      <c r="FZ2377" s="267"/>
      <c r="GA2377" s="267"/>
      <c r="GB2377" s="267"/>
      <c r="GC2377" s="267"/>
      <c r="GD2377" s="267"/>
      <c r="GE2377" s="267"/>
      <c r="GF2377" s="267"/>
      <c r="GG2377" s="267"/>
      <c r="GH2377" s="267"/>
      <c r="GI2377" s="267"/>
      <c r="GJ2377" s="267"/>
      <c r="GK2377" s="267"/>
      <c r="GL2377" s="267"/>
      <c r="GM2377" s="267"/>
      <c r="GN2377" s="267"/>
      <c r="GO2377" s="267"/>
      <c r="GP2377" s="267"/>
      <c r="GQ2377" s="267"/>
      <c r="GR2377" s="267"/>
      <c r="GS2377" s="267"/>
      <c r="GT2377" s="267"/>
      <c r="GU2377" s="267"/>
      <c r="GV2377" s="267"/>
      <c r="GW2377" s="267"/>
      <c r="GX2377" s="267"/>
      <c r="GY2377" s="267"/>
      <c r="GZ2377" s="267"/>
      <c r="HA2377" s="267"/>
      <c r="HB2377" s="267"/>
      <c r="HC2377" s="267"/>
      <c r="HD2377" s="267"/>
      <c r="HE2377" s="267"/>
      <c r="HF2377" s="267"/>
      <c r="HG2377" s="267"/>
      <c r="HH2377" s="267"/>
      <c r="HI2377" s="267"/>
      <c r="HJ2377" s="267"/>
      <c r="HK2377" s="267"/>
      <c r="HL2377" s="267"/>
      <c r="HM2377" s="267"/>
      <c r="HN2377" s="267"/>
      <c r="HO2377" s="267"/>
      <c r="HP2377" s="267"/>
      <c r="HQ2377" s="267"/>
      <c r="HR2377" s="267"/>
      <c r="HS2377" s="267"/>
      <c r="HT2377" s="267"/>
      <c r="HU2377" s="267"/>
      <c r="HV2377" s="267"/>
      <c r="HW2377" s="267"/>
      <c r="HX2377" s="267"/>
      <c r="HY2377" s="267"/>
      <c r="HZ2377" s="267"/>
      <c r="IA2377" s="267"/>
      <c r="IB2377" s="267"/>
      <c r="IC2377" s="267"/>
      <c r="ID2377" s="267"/>
      <c r="IE2377" s="267"/>
      <c r="IF2377" s="267"/>
      <c r="IG2377" s="267"/>
      <c r="IH2377" s="267"/>
      <c r="II2377" s="267"/>
      <c r="IJ2377" s="267"/>
      <c r="IK2377" s="267"/>
      <c r="IL2377" s="267"/>
      <c r="IM2377" s="267"/>
      <c r="IN2377" s="267"/>
      <c r="IO2377" s="267"/>
      <c r="IP2377" s="267"/>
      <c r="IQ2377" s="267"/>
      <c r="IR2377" s="267"/>
      <c r="IS2377" s="267"/>
      <c r="IT2377" s="267"/>
      <c r="IU2377" s="267"/>
    </row>
    <row r="2378" spans="1:255" s="268" customFormat="1" ht="12.75">
      <c r="A2378" s="267"/>
      <c r="B2378" s="267"/>
      <c r="C2378" s="267"/>
      <c r="D2378" s="267"/>
      <c r="E2378" s="267"/>
      <c r="F2378" s="267"/>
      <c r="G2378" s="267"/>
      <c r="H2378" s="267"/>
      <c r="I2378" s="267"/>
      <c r="J2378" s="267"/>
      <c r="K2378" s="267"/>
      <c r="L2378" s="267"/>
      <c r="M2378" s="267"/>
      <c r="N2378" s="267"/>
      <c r="O2378" s="267"/>
      <c r="P2378" s="267"/>
      <c r="Q2378" s="267"/>
      <c r="R2378" s="267"/>
      <c r="S2378" s="267"/>
      <c r="T2378" s="267"/>
      <c r="U2378" s="267"/>
      <c r="V2378" s="267"/>
      <c r="W2378" s="267"/>
      <c r="X2378" s="267"/>
      <c r="Y2378" s="267"/>
      <c r="Z2378" s="267"/>
      <c r="AA2378" s="267"/>
      <c r="AB2378" s="267"/>
      <c r="AC2378" s="267"/>
      <c r="AD2378" s="267"/>
      <c r="AE2378" s="267"/>
      <c r="AF2378" s="267"/>
      <c r="AG2378" s="267"/>
      <c r="AH2378" s="267"/>
      <c r="AI2378" s="267"/>
      <c r="AJ2378" s="267"/>
      <c r="AK2378" s="267"/>
      <c r="AL2378" s="267"/>
      <c r="AM2378" s="267"/>
      <c r="AN2378" s="267"/>
      <c r="AO2378" s="267"/>
      <c r="AP2378" s="267"/>
      <c r="AQ2378" s="267"/>
      <c r="AR2378" s="267"/>
      <c r="AS2378" s="267"/>
      <c r="AT2378" s="267"/>
      <c r="AU2378" s="267"/>
      <c r="AV2378" s="267"/>
      <c r="AW2378" s="267"/>
      <c r="AX2378" s="267"/>
      <c r="AY2378" s="267"/>
      <c r="AZ2378" s="267"/>
      <c r="BA2378" s="267"/>
      <c r="BB2378" s="267"/>
      <c r="BC2378" s="267"/>
      <c r="BD2378" s="267"/>
      <c r="BE2378" s="267"/>
      <c r="BF2378" s="267"/>
      <c r="BG2378" s="267"/>
      <c r="BH2378" s="267"/>
      <c r="BI2378" s="267"/>
      <c r="BJ2378" s="267"/>
      <c r="BK2378" s="267"/>
      <c r="BL2378" s="267"/>
      <c r="BM2378" s="267"/>
      <c r="BN2378" s="267"/>
      <c r="BO2378" s="267"/>
      <c r="BP2378" s="267"/>
      <c r="BQ2378" s="267"/>
      <c r="BR2378" s="267"/>
      <c r="BS2378" s="267"/>
      <c r="BT2378" s="267"/>
      <c r="BU2378" s="267"/>
      <c r="BV2378" s="267"/>
      <c r="BW2378" s="267"/>
      <c r="BX2378" s="267"/>
      <c r="BY2378" s="267"/>
      <c r="BZ2378" s="267"/>
      <c r="CA2378" s="267"/>
      <c r="CB2378" s="267"/>
      <c r="CC2378" s="267"/>
      <c r="CD2378" s="267"/>
      <c r="CE2378" s="267"/>
      <c r="CF2378" s="267"/>
      <c r="CG2378" s="267"/>
      <c r="CH2378" s="267"/>
      <c r="CI2378" s="267"/>
      <c r="CJ2378" s="267"/>
      <c r="CK2378" s="267"/>
      <c r="CL2378" s="267"/>
      <c r="CM2378" s="267"/>
      <c r="CN2378" s="267"/>
      <c r="CO2378" s="267"/>
      <c r="CP2378" s="267"/>
      <c r="CQ2378" s="267"/>
      <c r="CR2378" s="267"/>
      <c r="CS2378" s="267"/>
      <c r="CT2378" s="267"/>
      <c r="CU2378" s="267"/>
      <c r="CV2378" s="267"/>
      <c r="CW2378" s="267"/>
      <c r="CX2378" s="267"/>
      <c r="CY2378" s="267"/>
      <c r="CZ2378" s="267"/>
      <c r="DA2378" s="267"/>
      <c r="DB2378" s="267"/>
      <c r="DC2378" s="267"/>
      <c r="DD2378" s="267"/>
      <c r="DE2378" s="267"/>
      <c r="DF2378" s="267"/>
      <c r="DG2378" s="267"/>
      <c r="DH2378" s="267"/>
      <c r="DI2378" s="267"/>
      <c r="DJ2378" s="267"/>
      <c r="DK2378" s="267"/>
      <c r="DL2378" s="267"/>
      <c r="DM2378" s="267"/>
      <c r="DN2378" s="267"/>
      <c r="DO2378" s="267"/>
      <c r="DP2378" s="267"/>
      <c r="DQ2378" s="267"/>
      <c r="DR2378" s="267"/>
      <c r="DS2378" s="267"/>
      <c r="DT2378" s="267"/>
      <c r="DU2378" s="267"/>
      <c r="DV2378" s="267"/>
      <c r="DW2378" s="267"/>
      <c r="DX2378" s="267"/>
      <c r="DY2378" s="267"/>
      <c r="DZ2378" s="267"/>
      <c r="EA2378" s="267"/>
      <c r="EB2378" s="267"/>
      <c r="EC2378" s="267"/>
      <c r="ED2378" s="267"/>
      <c r="EE2378" s="267"/>
      <c r="EF2378" s="267"/>
      <c r="EG2378" s="267"/>
      <c r="EH2378" s="267"/>
      <c r="EI2378" s="267"/>
      <c r="EJ2378" s="267"/>
      <c r="EK2378" s="267"/>
      <c r="EL2378" s="267"/>
      <c r="EM2378" s="267"/>
      <c r="EN2378" s="267"/>
      <c r="EO2378" s="267"/>
      <c r="EP2378" s="267"/>
      <c r="EQ2378" s="267"/>
      <c r="ER2378" s="267"/>
      <c r="ES2378" s="267"/>
      <c r="ET2378" s="267"/>
      <c r="EU2378" s="267"/>
      <c r="EV2378" s="267"/>
      <c r="EW2378" s="267"/>
      <c r="EX2378" s="267"/>
      <c r="EY2378" s="267"/>
      <c r="EZ2378" s="267"/>
      <c r="FA2378" s="267"/>
      <c r="FB2378" s="267"/>
      <c r="FC2378" s="267"/>
      <c r="FD2378" s="267"/>
      <c r="FE2378" s="267"/>
      <c r="FF2378" s="267"/>
      <c r="FG2378" s="267"/>
      <c r="FH2378" s="267"/>
      <c r="FI2378" s="267"/>
      <c r="FJ2378" s="267"/>
      <c r="FK2378" s="267"/>
      <c r="FL2378" s="267"/>
      <c r="FM2378" s="267"/>
      <c r="FN2378" s="267"/>
      <c r="FO2378" s="267"/>
      <c r="FP2378" s="267"/>
      <c r="FQ2378" s="267"/>
      <c r="FR2378" s="267"/>
      <c r="FS2378" s="267"/>
      <c r="FT2378" s="267"/>
      <c r="FU2378" s="267"/>
      <c r="FV2378" s="267"/>
      <c r="FW2378" s="267"/>
      <c r="FX2378" s="267"/>
      <c r="FY2378" s="267"/>
      <c r="FZ2378" s="267"/>
      <c r="GA2378" s="267"/>
      <c r="GB2378" s="267"/>
      <c r="GC2378" s="267"/>
      <c r="GD2378" s="267"/>
      <c r="GE2378" s="267"/>
      <c r="GF2378" s="267"/>
      <c r="GG2378" s="267"/>
      <c r="GH2378" s="267"/>
      <c r="GI2378" s="267"/>
      <c r="GJ2378" s="267"/>
      <c r="GK2378" s="267"/>
      <c r="GL2378" s="267"/>
      <c r="GM2378" s="267"/>
      <c r="GN2378" s="267"/>
      <c r="GO2378" s="267"/>
      <c r="GP2378" s="267"/>
      <c r="GQ2378" s="267"/>
      <c r="GR2378" s="267"/>
      <c r="GS2378" s="267"/>
      <c r="GT2378" s="267"/>
      <c r="GU2378" s="267"/>
      <c r="GV2378" s="267"/>
      <c r="GW2378" s="267"/>
      <c r="GX2378" s="267"/>
      <c r="GY2378" s="267"/>
      <c r="GZ2378" s="267"/>
      <c r="HA2378" s="267"/>
      <c r="HB2378" s="267"/>
      <c r="HC2378" s="267"/>
      <c r="HD2378" s="267"/>
      <c r="HE2378" s="267"/>
      <c r="HF2378" s="267"/>
      <c r="HG2378" s="267"/>
      <c r="HH2378" s="267"/>
      <c r="HI2378" s="267"/>
      <c r="HJ2378" s="267"/>
      <c r="HK2378" s="267"/>
      <c r="HL2378" s="267"/>
      <c r="HM2378" s="267"/>
      <c r="HN2378" s="267"/>
      <c r="HO2378" s="267"/>
      <c r="HP2378" s="267"/>
      <c r="HQ2378" s="267"/>
      <c r="HR2378" s="267"/>
      <c r="HS2378" s="267"/>
      <c r="HT2378" s="267"/>
      <c r="HU2378" s="267"/>
      <c r="HV2378" s="267"/>
      <c r="HW2378" s="267"/>
      <c r="HX2378" s="267"/>
      <c r="HY2378" s="267"/>
      <c r="HZ2378" s="267"/>
      <c r="IA2378" s="267"/>
      <c r="IB2378" s="267"/>
      <c r="IC2378" s="267"/>
      <c r="ID2378" s="267"/>
      <c r="IE2378" s="267"/>
      <c r="IF2378" s="267"/>
      <c r="IG2378" s="267"/>
      <c r="IH2378" s="267"/>
      <c r="II2378" s="267"/>
      <c r="IJ2378" s="267"/>
      <c r="IK2378" s="267"/>
      <c r="IL2378" s="267"/>
      <c r="IM2378" s="267"/>
      <c r="IN2378" s="267"/>
      <c r="IO2378" s="267"/>
      <c r="IP2378" s="267"/>
      <c r="IQ2378" s="267"/>
      <c r="IR2378" s="267"/>
      <c r="IS2378" s="267"/>
      <c r="IT2378" s="267"/>
      <c r="IU2378" s="267"/>
    </row>
    <row r="2379" spans="1:255" s="268" customFormat="1" ht="12.75">
      <c r="A2379" s="267"/>
      <c r="B2379" s="267"/>
      <c r="C2379" s="267"/>
      <c r="D2379" s="267"/>
      <c r="E2379" s="267"/>
      <c r="F2379" s="267"/>
      <c r="G2379" s="267"/>
      <c r="H2379" s="267"/>
      <c r="I2379" s="267"/>
      <c r="J2379" s="267"/>
      <c r="K2379" s="267"/>
      <c r="L2379" s="267"/>
      <c r="M2379" s="267"/>
      <c r="N2379" s="267"/>
      <c r="O2379" s="267"/>
      <c r="P2379" s="267"/>
      <c r="Q2379" s="267"/>
      <c r="R2379" s="267"/>
      <c r="S2379" s="267"/>
      <c r="T2379" s="267"/>
      <c r="U2379" s="267"/>
      <c r="V2379" s="267"/>
      <c r="W2379" s="267"/>
      <c r="X2379" s="267"/>
      <c r="Y2379" s="267"/>
      <c r="Z2379" s="267"/>
      <c r="AA2379" s="267"/>
      <c r="AB2379" s="267"/>
      <c r="AC2379" s="267"/>
      <c r="AD2379" s="267"/>
      <c r="AE2379" s="267"/>
      <c r="AF2379" s="267"/>
      <c r="AG2379" s="267"/>
      <c r="AH2379" s="267"/>
      <c r="AI2379" s="267"/>
      <c r="AJ2379" s="267"/>
      <c r="AK2379" s="267"/>
      <c r="AL2379" s="267"/>
      <c r="AM2379" s="267"/>
      <c r="AN2379" s="267"/>
      <c r="AO2379" s="267"/>
      <c r="AP2379" s="267"/>
      <c r="AQ2379" s="267"/>
      <c r="AR2379" s="267"/>
      <c r="AS2379" s="267"/>
      <c r="AT2379" s="267"/>
      <c r="AU2379" s="267"/>
      <c r="AV2379" s="267"/>
      <c r="AW2379" s="267"/>
      <c r="AX2379" s="267"/>
      <c r="AY2379" s="267"/>
      <c r="AZ2379" s="267"/>
      <c r="BA2379" s="267"/>
      <c r="BB2379" s="267"/>
      <c r="BC2379" s="267"/>
      <c r="BD2379" s="267"/>
      <c r="BE2379" s="267"/>
      <c r="BF2379" s="267"/>
      <c r="BG2379" s="267"/>
      <c r="BH2379" s="267"/>
      <c r="BI2379" s="267"/>
      <c r="BJ2379" s="267"/>
      <c r="BK2379" s="267"/>
      <c r="BL2379" s="267"/>
      <c r="BM2379" s="267"/>
      <c r="BN2379" s="267"/>
      <c r="BO2379" s="267"/>
      <c r="BP2379" s="267"/>
      <c r="BQ2379" s="267"/>
      <c r="BR2379" s="267"/>
      <c r="BS2379" s="267"/>
      <c r="BT2379" s="267"/>
      <c r="BU2379" s="267"/>
      <c r="BV2379" s="267"/>
      <c r="BW2379" s="267"/>
      <c r="BX2379" s="267"/>
      <c r="BY2379" s="267"/>
      <c r="BZ2379" s="267"/>
      <c r="CA2379" s="267"/>
      <c r="CB2379" s="267"/>
      <c r="CC2379" s="267"/>
      <c r="CD2379" s="267"/>
      <c r="CE2379" s="267"/>
      <c r="CF2379" s="267"/>
      <c r="CG2379" s="267"/>
      <c r="CH2379" s="267"/>
      <c r="CI2379" s="267"/>
      <c r="CJ2379" s="267"/>
      <c r="CK2379" s="267"/>
      <c r="CL2379" s="267"/>
      <c r="CM2379" s="267"/>
      <c r="CN2379" s="267"/>
      <c r="CO2379" s="267"/>
      <c r="CP2379" s="267"/>
      <c r="CQ2379" s="267"/>
      <c r="CR2379" s="267"/>
      <c r="CS2379" s="267"/>
      <c r="CT2379" s="267"/>
      <c r="CU2379" s="267"/>
      <c r="CV2379" s="267"/>
      <c r="CW2379" s="267"/>
      <c r="CX2379" s="267"/>
      <c r="CY2379" s="267"/>
      <c r="CZ2379" s="267"/>
      <c r="DA2379" s="267"/>
      <c r="DB2379" s="267"/>
      <c r="DC2379" s="267"/>
      <c r="DD2379" s="267"/>
      <c r="DE2379" s="267"/>
      <c r="DF2379" s="267"/>
      <c r="DG2379" s="267"/>
      <c r="DH2379" s="267"/>
      <c r="DI2379" s="267"/>
      <c r="DJ2379" s="267"/>
      <c r="DK2379" s="267"/>
      <c r="DL2379" s="267"/>
      <c r="DM2379" s="267"/>
      <c r="DN2379" s="267"/>
      <c r="DO2379" s="267"/>
      <c r="DP2379" s="267"/>
      <c r="DQ2379" s="267"/>
      <c r="DR2379" s="267"/>
      <c r="DS2379" s="267"/>
      <c r="DT2379" s="267"/>
      <c r="DU2379" s="267"/>
      <c r="DV2379" s="267"/>
      <c r="DW2379" s="267"/>
      <c r="DX2379" s="267"/>
      <c r="DY2379" s="267"/>
      <c r="DZ2379" s="267"/>
      <c r="EA2379" s="267"/>
      <c r="EB2379" s="267"/>
      <c r="EC2379" s="267"/>
      <c r="ED2379" s="267"/>
      <c r="EE2379" s="267"/>
      <c r="EF2379" s="267"/>
      <c r="EG2379" s="267"/>
      <c r="EH2379" s="267"/>
      <c r="EI2379" s="267"/>
      <c r="EJ2379" s="267"/>
      <c r="EK2379" s="267"/>
      <c r="EL2379" s="267"/>
      <c r="EM2379" s="267"/>
      <c r="EN2379" s="267"/>
      <c r="EO2379" s="267"/>
      <c r="EP2379" s="267"/>
      <c r="EQ2379" s="267"/>
      <c r="ER2379" s="267"/>
      <c r="ES2379" s="267"/>
      <c r="ET2379" s="267"/>
      <c r="EU2379" s="267"/>
      <c r="EV2379" s="267"/>
      <c r="EW2379" s="267"/>
      <c r="EX2379" s="267"/>
      <c r="EY2379" s="267"/>
      <c r="EZ2379" s="267"/>
      <c r="FA2379" s="267"/>
      <c r="FB2379" s="267"/>
      <c r="FC2379" s="267"/>
      <c r="FD2379" s="267"/>
      <c r="FE2379" s="267"/>
      <c r="FF2379" s="267"/>
      <c r="FG2379" s="267"/>
      <c r="FH2379" s="267"/>
      <c r="FI2379" s="267"/>
      <c r="FJ2379" s="267"/>
      <c r="FK2379" s="267"/>
      <c r="FL2379" s="267"/>
      <c r="FM2379" s="267"/>
      <c r="FN2379" s="267"/>
      <c r="FO2379" s="267"/>
      <c r="FP2379" s="267"/>
      <c r="FQ2379" s="267"/>
      <c r="FR2379" s="267"/>
      <c r="FS2379" s="267"/>
      <c r="FT2379" s="267"/>
      <c r="FU2379" s="267"/>
      <c r="FV2379" s="267"/>
      <c r="FW2379" s="267"/>
      <c r="FX2379" s="267"/>
      <c r="FY2379" s="267"/>
      <c r="FZ2379" s="267"/>
      <c r="GA2379" s="267"/>
      <c r="GB2379" s="267"/>
      <c r="GC2379" s="267"/>
      <c r="GD2379" s="267"/>
      <c r="GE2379" s="267"/>
      <c r="GF2379" s="267"/>
      <c r="GG2379" s="267"/>
      <c r="GH2379" s="267"/>
      <c r="GI2379" s="267"/>
      <c r="GJ2379" s="267"/>
      <c r="GK2379" s="267"/>
      <c r="GL2379" s="267"/>
      <c r="GM2379" s="267"/>
      <c r="GN2379" s="267"/>
      <c r="GO2379" s="267"/>
      <c r="GP2379" s="267"/>
      <c r="GQ2379" s="267"/>
      <c r="GR2379" s="267"/>
      <c r="GS2379" s="267"/>
      <c r="GT2379" s="267"/>
      <c r="GU2379" s="267"/>
      <c r="GV2379" s="267"/>
      <c r="GW2379" s="267"/>
      <c r="GX2379" s="267"/>
      <c r="GY2379" s="267"/>
      <c r="GZ2379" s="267"/>
      <c r="HA2379" s="267"/>
      <c r="HB2379" s="267"/>
      <c r="HC2379" s="267"/>
      <c r="HD2379" s="267"/>
      <c r="HE2379" s="267"/>
      <c r="HF2379" s="267"/>
      <c r="HG2379" s="267"/>
      <c r="HH2379" s="267"/>
      <c r="HI2379" s="267"/>
      <c r="HJ2379" s="267"/>
      <c r="HK2379" s="267"/>
      <c r="HL2379" s="267"/>
      <c r="HM2379" s="267"/>
      <c r="HN2379" s="267"/>
      <c r="HO2379" s="267"/>
      <c r="HP2379" s="267"/>
      <c r="HQ2379" s="267"/>
      <c r="HR2379" s="267"/>
      <c r="HS2379" s="267"/>
      <c r="HT2379" s="267"/>
      <c r="HU2379" s="267"/>
      <c r="HV2379" s="267"/>
      <c r="HW2379" s="267"/>
      <c r="HX2379" s="267"/>
      <c r="HY2379" s="267"/>
      <c r="HZ2379" s="267"/>
      <c r="IA2379" s="267"/>
      <c r="IB2379" s="267"/>
      <c r="IC2379" s="267"/>
      <c r="ID2379" s="267"/>
      <c r="IE2379" s="267"/>
      <c r="IF2379" s="267"/>
      <c r="IG2379" s="267"/>
      <c r="IH2379" s="267"/>
      <c r="II2379" s="267"/>
      <c r="IJ2379" s="267"/>
      <c r="IK2379" s="267"/>
      <c r="IL2379" s="267"/>
      <c r="IM2379" s="267"/>
      <c r="IN2379" s="267"/>
      <c r="IO2379" s="267"/>
      <c r="IP2379" s="267"/>
      <c r="IQ2379" s="267"/>
      <c r="IR2379" s="267"/>
      <c r="IS2379" s="267"/>
      <c r="IT2379" s="267"/>
      <c r="IU2379" s="267"/>
    </row>
    <row r="2380" spans="1:255" s="268" customFormat="1" ht="12.75">
      <c r="A2380" s="267"/>
      <c r="B2380" s="267"/>
      <c r="C2380" s="267"/>
      <c r="D2380" s="267"/>
      <c r="E2380" s="267"/>
      <c r="F2380" s="267"/>
      <c r="G2380" s="267"/>
      <c r="H2380" s="267"/>
      <c r="I2380" s="267"/>
      <c r="J2380" s="267"/>
      <c r="K2380" s="267"/>
      <c r="L2380" s="267"/>
      <c r="M2380" s="267"/>
      <c r="N2380" s="267"/>
      <c r="O2380" s="267"/>
      <c r="P2380" s="267"/>
      <c r="Q2380" s="267"/>
      <c r="R2380" s="267"/>
      <c r="S2380" s="267"/>
      <c r="T2380" s="267"/>
      <c r="U2380" s="267"/>
      <c r="V2380" s="267"/>
      <c r="W2380" s="267"/>
      <c r="X2380" s="267"/>
      <c r="Y2380" s="267"/>
      <c r="Z2380" s="267"/>
      <c r="AA2380" s="267"/>
      <c r="AB2380" s="267"/>
      <c r="AC2380" s="267"/>
      <c r="AD2380" s="267"/>
      <c r="AE2380" s="267"/>
      <c r="AF2380" s="267"/>
      <c r="AG2380" s="267"/>
      <c r="AH2380" s="267"/>
      <c r="AI2380" s="267"/>
      <c r="AJ2380" s="267"/>
      <c r="AK2380" s="267"/>
      <c r="AL2380" s="267"/>
      <c r="AM2380" s="267"/>
      <c r="AN2380" s="267"/>
      <c r="AO2380" s="267"/>
      <c r="AP2380" s="267"/>
      <c r="AQ2380" s="267"/>
      <c r="AR2380" s="267"/>
      <c r="AS2380" s="267"/>
      <c r="AT2380" s="267"/>
      <c r="AU2380" s="267"/>
      <c r="AV2380" s="267"/>
      <c r="AW2380" s="267"/>
      <c r="AX2380" s="267"/>
      <c r="AY2380" s="267"/>
      <c r="AZ2380" s="267"/>
      <c r="BA2380" s="267"/>
      <c r="BB2380" s="267"/>
      <c r="BC2380" s="267"/>
      <c r="BD2380" s="267"/>
      <c r="BE2380" s="267"/>
      <c r="BF2380" s="267"/>
      <c r="BG2380" s="267"/>
      <c r="BH2380" s="267"/>
      <c r="BI2380" s="267"/>
      <c r="BJ2380" s="267"/>
      <c r="BK2380" s="267"/>
      <c r="BL2380" s="267"/>
      <c r="BM2380" s="267"/>
      <c r="BN2380" s="267"/>
      <c r="BO2380" s="267"/>
      <c r="BP2380" s="267"/>
      <c r="BQ2380" s="267"/>
      <c r="BR2380" s="267"/>
      <c r="BS2380" s="267"/>
      <c r="BT2380" s="267"/>
      <c r="BU2380" s="267"/>
      <c r="BV2380" s="267"/>
      <c r="BW2380" s="267"/>
      <c r="BX2380" s="267"/>
      <c r="BY2380" s="267"/>
      <c r="BZ2380" s="267"/>
      <c r="CA2380" s="267"/>
      <c r="CB2380" s="267"/>
      <c r="CC2380" s="267"/>
      <c r="CD2380" s="267"/>
      <c r="CE2380" s="267"/>
      <c r="CF2380" s="267"/>
      <c r="CG2380" s="267"/>
      <c r="CH2380" s="267"/>
      <c r="CI2380" s="267"/>
      <c r="CJ2380" s="267"/>
      <c r="CK2380" s="267"/>
      <c r="CL2380" s="267"/>
      <c r="CM2380" s="267"/>
      <c r="CN2380" s="267"/>
      <c r="CO2380" s="267"/>
      <c r="CP2380" s="267"/>
      <c r="CQ2380" s="267"/>
      <c r="CR2380" s="267"/>
      <c r="CS2380" s="267"/>
      <c r="CT2380" s="267"/>
      <c r="CU2380" s="267"/>
      <c r="CV2380" s="267"/>
      <c r="CW2380" s="267"/>
      <c r="CX2380" s="267"/>
      <c r="CY2380" s="267"/>
      <c r="CZ2380" s="267"/>
      <c r="DA2380" s="267"/>
      <c r="DB2380" s="267"/>
      <c r="DC2380" s="267"/>
      <c r="DD2380" s="267"/>
      <c r="DE2380" s="267"/>
      <c r="DF2380" s="267"/>
      <c r="DG2380" s="267"/>
      <c r="DH2380" s="267"/>
      <c r="DI2380" s="267"/>
      <c r="DJ2380" s="267"/>
      <c r="DK2380" s="267"/>
      <c r="DL2380" s="267"/>
      <c r="DM2380" s="267"/>
      <c r="DN2380" s="267"/>
      <c r="DO2380" s="267"/>
      <c r="DP2380" s="267"/>
      <c r="DQ2380" s="267"/>
      <c r="DR2380" s="267"/>
      <c r="DS2380" s="267"/>
      <c r="DT2380" s="267"/>
      <c r="DU2380" s="267"/>
      <c r="DV2380" s="267"/>
      <c r="DW2380" s="267"/>
      <c r="DX2380" s="267"/>
      <c r="DY2380" s="267"/>
      <c r="DZ2380" s="267"/>
      <c r="EA2380" s="267"/>
      <c r="EB2380" s="267"/>
      <c r="EC2380" s="267"/>
      <c r="ED2380" s="267"/>
      <c r="EE2380" s="267"/>
      <c r="EF2380" s="267"/>
      <c r="EG2380" s="267"/>
      <c r="EH2380" s="267"/>
      <c r="EI2380" s="267"/>
      <c r="EJ2380" s="267"/>
      <c r="EK2380" s="267"/>
      <c r="EL2380" s="267"/>
      <c r="EM2380" s="267"/>
      <c r="EN2380" s="267"/>
      <c r="EO2380" s="267"/>
      <c r="EP2380" s="267"/>
      <c r="EQ2380" s="267"/>
      <c r="ER2380" s="267"/>
      <c r="ES2380" s="267"/>
      <c r="ET2380" s="267"/>
      <c r="EU2380" s="267"/>
      <c r="EV2380" s="267"/>
      <c r="EW2380" s="267"/>
      <c r="EX2380" s="267"/>
      <c r="EY2380" s="267"/>
      <c r="EZ2380" s="267"/>
      <c r="FA2380" s="267"/>
      <c r="FB2380" s="267"/>
      <c r="FC2380" s="267"/>
      <c r="FD2380" s="267"/>
      <c r="FE2380" s="267"/>
      <c r="FF2380" s="267"/>
      <c r="FG2380" s="267"/>
      <c r="FH2380" s="267"/>
      <c r="FI2380" s="267"/>
      <c r="FJ2380" s="267"/>
      <c r="FK2380" s="267"/>
      <c r="FL2380" s="267"/>
      <c r="FM2380" s="267"/>
      <c r="FN2380" s="267"/>
      <c r="FO2380" s="267"/>
      <c r="FP2380" s="267"/>
      <c r="FQ2380" s="267"/>
      <c r="FR2380" s="267"/>
      <c r="FS2380" s="267"/>
      <c r="FT2380" s="267"/>
      <c r="FU2380" s="267"/>
      <c r="FV2380" s="267"/>
      <c r="FW2380" s="267"/>
      <c r="FX2380" s="267"/>
      <c r="FY2380" s="267"/>
      <c r="FZ2380" s="267"/>
      <c r="GA2380" s="267"/>
      <c r="GB2380" s="267"/>
      <c r="GC2380" s="267"/>
      <c r="GD2380" s="267"/>
      <c r="GE2380" s="267"/>
      <c r="GF2380" s="267"/>
      <c r="GG2380" s="267"/>
      <c r="GH2380" s="267"/>
      <c r="GI2380" s="267"/>
      <c r="GJ2380" s="267"/>
      <c r="GK2380" s="267"/>
      <c r="GL2380" s="267"/>
      <c r="GM2380" s="267"/>
      <c r="GN2380" s="267"/>
      <c r="GO2380" s="267"/>
      <c r="GP2380" s="267"/>
      <c r="GQ2380" s="267"/>
      <c r="GR2380" s="267"/>
      <c r="GS2380" s="267"/>
      <c r="GT2380" s="267"/>
      <c r="GU2380" s="267"/>
      <c r="GV2380" s="267"/>
      <c r="GW2380" s="267"/>
      <c r="GX2380" s="267"/>
      <c r="GY2380" s="267"/>
      <c r="GZ2380" s="267"/>
      <c r="HA2380" s="267"/>
      <c r="HB2380" s="267"/>
      <c r="HC2380" s="267"/>
      <c r="HD2380" s="267"/>
      <c r="HE2380" s="267"/>
      <c r="HF2380" s="267"/>
      <c r="HG2380" s="267"/>
      <c r="HH2380" s="267"/>
      <c r="HI2380" s="267"/>
      <c r="HJ2380" s="267"/>
      <c r="HK2380" s="267"/>
      <c r="HL2380" s="267"/>
      <c r="HM2380" s="267"/>
      <c r="HN2380" s="267"/>
      <c r="HO2380" s="267"/>
      <c r="HP2380" s="267"/>
      <c r="HQ2380" s="267"/>
      <c r="HR2380" s="267"/>
      <c r="HS2380" s="267"/>
      <c r="HT2380" s="267"/>
      <c r="HU2380" s="267"/>
      <c r="HV2380" s="267"/>
      <c r="HW2380" s="267"/>
      <c r="HX2380" s="267"/>
      <c r="HY2380" s="267"/>
      <c r="HZ2380" s="267"/>
      <c r="IA2380" s="267"/>
      <c r="IB2380" s="267"/>
      <c r="IC2380" s="267"/>
      <c r="ID2380" s="267"/>
      <c r="IE2380" s="267"/>
      <c r="IF2380" s="267"/>
      <c r="IG2380" s="267"/>
      <c r="IH2380" s="267"/>
      <c r="II2380" s="267"/>
      <c r="IJ2380" s="267"/>
      <c r="IK2380" s="267"/>
      <c r="IL2380" s="267"/>
      <c r="IM2380" s="267"/>
      <c r="IN2380" s="267"/>
      <c r="IO2380" s="267"/>
      <c r="IP2380" s="267"/>
      <c r="IQ2380" s="267"/>
      <c r="IR2380" s="267"/>
      <c r="IS2380" s="267"/>
      <c r="IT2380" s="267"/>
      <c r="IU2380" s="267"/>
    </row>
    <row r="2381" spans="1:255" s="268" customFormat="1" ht="12.75">
      <c r="A2381" s="267"/>
      <c r="B2381" s="267"/>
      <c r="C2381" s="267"/>
      <c r="D2381" s="267"/>
      <c r="E2381" s="267"/>
      <c r="F2381" s="267"/>
      <c r="G2381" s="267"/>
      <c r="H2381" s="267"/>
      <c r="I2381" s="267"/>
      <c r="J2381" s="267"/>
      <c r="K2381" s="267"/>
      <c r="L2381" s="267"/>
      <c r="M2381" s="267"/>
      <c r="N2381" s="267"/>
      <c r="O2381" s="267"/>
      <c r="P2381" s="267"/>
      <c r="Q2381" s="267"/>
      <c r="R2381" s="267"/>
      <c r="S2381" s="267"/>
      <c r="T2381" s="267"/>
      <c r="U2381" s="267"/>
      <c r="V2381" s="267"/>
      <c r="W2381" s="267"/>
      <c r="X2381" s="267"/>
      <c r="Y2381" s="267"/>
      <c r="Z2381" s="267"/>
      <c r="AA2381" s="267"/>
      <c r="AB2381" s="267"/>
      <c r="AC2381" s="267"/>
      <c r="AD2381" s="267"/>
      <c r="AE2381" s="267"/>
      <c r="AF2381" s="267"/>
      <c r="AG2381" s="267"/>
      <c r="AH2381" s="267"/>
      <c r="AI2381" s="267"/>
      <c r="AJ2381" s="267"/>
      <c r="AK2381" s="267"/>
      <c r="AL2381" s="267"/>
      <c r="AM2381" s="267"/>
      <c r="AN2381" s="267"/>
      <c r="AO2381" s="267"/>
      <c r="AP2381" s="267"/>
      <c r="AQ2381" s="267"/>
      <c r="AR2381" s="267"/>
      <c r="AS2381" s="267"/>
      <c r="AT2381" s="267"/>
      <c r="AU2381" s="267"/>
      <c r="AV2381" s="267"/>
      <c r="AW2381" s="267"/>
      <c r="AX2381" s="267"/>
      <c r="AY2381" s="267"/>
      <c r="AZ2381" s="267"/>
      <c r="BA2381" s="267"/>
      <c r="BB2381" s="267"/>
      <c r="BC2381" s="267"/>
      <c r="BD2381" s="267"/>
      <c r="BE2381" s="267"/>
      <c r="BF2381" s="267"/>
      <c r="BG2381" s="267"/>
      <c r="BH2381" s="267"/>
      <c r="BI2381" s="267"/>
      <c r="BJ2381" s="267"/>
      <c r="BK2381" s="267"/>
      <c r="BL2381" s="267"/>
      <c r="BM2381" s="267"/>
      <c r="BN2381" s="267"/>
      <c r="BO2381" s="267"/>
      <c r="BP2381" s="267"/>
      <c r="BQ2381" s="267"/>
      <c r="BR2381" s="267"/>
      <c r="BS2381" s="267"/>
      <c r="BT2381" s="267"/>
      <c r="BU2381" s="267"/>
      <c r="BV2381" s="267"/>
      <c r="BW2381" s="267"/>
      <c r="BX2381" s="267"/>
      <c r="BY2381" s="267"/>
      <c r="BZ2381" s="267"/>
      <c r="CA2381" s="267"/>
      <c r="CB2381" s="267"/>
      <c r="CC2381" s="267"/>
      <c r="CD2381" s="267"/>
      <c r="CE2381" s="267"/>
      <c r="CF2381" s="267"/>
      <c r="CG2381" s="267"/>
      <c r="CH2381" s="267"/>
      <c r="CI2381" s="267"/>
      <c r="CJ2381" s="267"/>
      <c r="CK2381" s="267"/>
      <c r="CL2381" s="267"/>
      <c r="CM2381" s="267"/>
      <c r="CN2381" s="267"/>
      <c r="CO2381" s="267"/>
      <c r="CP2381" s="267"/>
      <c r="CQ2381" s="267"/>
      <c r="CR2381" s="267"/>
      <c r="CS2381" s="267"/>
      <c r="CT2381" s="267"/>
      <c r="CU2381" s="267"/>
      <c r="CV2381" s="267"/>
      <c r="CW2381" s="267"/>
      <c r="CX2381" s="267"/>
      <c r="CY2381" s="267"/>
      <c r="CZ2381" s="267"/>
      <c r="DA2381" s="267"/>
      <c r="DB2381" s="267"/>
      <c r="DC2381" s="267"/>
      <c r="DD2381" s="267"/>
      <c r="DE2381" s="267"/>
      <c r="DF2381" s="267"/>
      <c r="DG2381" s="267"/>
      <c r="DH2381" s="267"/>
      <c r="DI2381" s="267"/>
      <c r="DJ2381" s="267"/>
      <c r="DK2381" s="267"/>
      <c r="DL2381" s="267"/>
      <c r="DM2381" s="267"/>
      <c r="DN2381" s="267"/>
      <c r="DO2381" s="267"/>
      <c r="DP2381" s="267"/>
      <c r="DQ2381" s="267"/>
      <c r="DR2381" s="267"/>
      <c r="DS2381" s="267"/>
      <c r="DT2381" s="267"/>
      <c r="DU2381" s="267"/>
      <c r="DV2381" s="267"/>
      <c r="DW2381" s="267"/>
      <c r="DX2381" s="267"/>
      <c r="DY2381" s="267"/>
      <c r="DZ2381" s="267"/>
      <c r="EA2381" s="267"/>
      <c r="EB2381" s="267"/>
      <c r="EC2381" s="267"/>
      <c r="ED2381" s="267"/>
      <c r="EE2381" s="267"/>
      <c r="EF2381" s="267"/>
      <c r="EG2381" s="267"/>
      <c r="EH2381" s="267"/>
      <c r="EI2381" s="267"/>
      <c r="EJ2381" s="267"/>
      <c r="EK2381" s="267"/>
      <c r="EL2381" s="267"/>
      <c r="EM2381" s="267"/>
      <c r="EN2381" s="267"/>
      <c r="EO2381" s="267"/>
      <c r="EP2381" s="267"/>
      <c r="EQ2381" s="267"/>
      <c r="ER2381" s="267"/>
      <c r="ES2381" s="267"/>
      <c r="ET2381" s="267"/>
      <c r="EU2381" s="267"/>
      <c r="EV2381" s="267"/>
      <c r="EW2381" s="267"/>
      <c r="EX2381" s="267"/>
      <c r="EY2381" s="267"/>
      <c r="EZ2381" s="267"/>
      <c r="FA2381" s="267"/>
      <c r="FB2381" s="267"/>
      <c r="FC2381" s="267"/>
      <c r="FD2381" s="267"/>
      <c r="FE2381" s="267"/>
      <c r="FF2381" s="267"/>
      <c r="FG2381" s="267"/>
      <c r="FH2381" s="267"/>
      <c r="FI2381" s="267"/>
      <c r="FJ2381" s="267"/>
      <c r="FK2381" s="267"/>
      <c r="FL2381" s="267"/>
      <c r="FM2381" s="267"/>
      <c r="FN2381" s="267"/>
      <c r="FO2381" s="267"/>
      <c r="FP2381" s="267"/>
      <c r="FQ2381" s="267"/>
      <c r="FR2381" s="267"/>
      <c r="FS2381" s="267"/>
      <c r="FT2381" s="267"/>
      <c r="FU2381" s="267"/>
      <c r="FV2381" s="267"/>
      <c r="FW2381" s="267"/>
      <c r="FX2381" s="267"/>
      <c r="FY2381" s="267"/>
      <c r="FZ2381" s="267"/>
      <c r="GA2381" s="267"/>
      <c r="GB2381" s="267"/>
      <c r="GC2381" s="267"/>
      <c r="GD2381" s="267"/>
      <c r="GE2381" s="267"/>
      <c r="GF2381" s="267"/>
      <c r="GG2381" s="267"/>
      <c r="GH2381" s="267"/>
      <c r="GI2381" s="267"/>
      <c r="GJ2381" s="267"/>
      <c r="GK2381" s="267"/>
      <c r="GL2381" s="267"/>
      <c r="GM2381" s="267"/>
      <c r="GN2381" s="267"/>
      <c r="GO2381" s="267"/>
      <c r="GP2381" s="267"/>
      <c r="GQ2381" s="267"/>
      <c r="GR2381" s="267"/>
      <c r="GS2381" s="267"/>
      <c r="GT2381" s="267"/>
      <c r="GU2381" s="267"/>
      <c r="GV2381" s="267"/>
      <c r="GW2381" s="267"/>
      <c r="GX2381" s="267"/>
      <c r="GY2381" s="267"/>
      <c r="GZ2381" s="267"/>
      <c r="HA2381" s="267"/>
      <c r="HB2381" s="267"/>
      <c r="HC2381" s="267"/>
      <c r="HD2381" s="267"/>
      <c r="HE2381" s="267"/>
      <c r="HF2381" s="267"/>
      <c r="HG2381" s="267"/>
      <c r="HH2381" s="267"/>
      <c r="HI2381" s="267"/>
      <c r="HJ2381" s="267"/>
      <c r="HK2381" s="267"/>
      <c r="HL2381" s="267"/>
      <c r="HM2381" s="267"/>
      <c r="HN2381" s="267"/>
      <c r="HO2381" s="267"/>
      <c r="HP2381" s="267"/>
      <c r="HQ2381" s="267"/>
      <c r="HR2381" s="267"/>
      <c r="HS2381" s="267"/>
      <c r="HT2381" s="267"/>
      <c r="HU2381" s="267"/>
      <c r="HV2381" s="267"/>
      <c r="HW2381" s="267"/>
      <c r="HX2381" s="267"/>
      <c r="HY2381" s="267"/>
      <c r="HZ2381" s="267"/>
      <c r="IA2381" s="267"/>
      <c r="IB2381" s="267"/>
      <c r="IC2381" s="267"/>
      <c r="ID2381" s="267"/>
      <c r="IE2381" s="267"/>
      <c r="IF2381" s="267"/>
      <c r="IG2381" s="267"/>
      <c r="IH2381" s="267"/>
      <c r="II2381" s="267"/>
      <c r="IJ2381" s="267"/>
      <c r="IK2381" s="267"/>
      <c r="IL2381" s="267"/>
      <c r="IM2381" s="267"/>
      <c r="IN2381" s="267"/>
      <c r="IO2381" s="267"/>
      <c r="IP2381" s="267"/>
      <c r="IQ2381" s="267"/>
      <c r="IR2381" s="267"/>
      <c r="IS2381" s="267"/>
      <c r="IT2381" s="267"/>
      <c r="IU2381" s="267"/>
    </row>
    <row r="2382" spans="1:255" s="268" customFormat="1" ht="12.75">
      <c r="A2382" s="267"/>
      <c r="B2382" s="267"/>
      <c r="C2382" s="267"/>
      <c r="D2382" s="267"/>
      <c r="E2382" s="267"/>
      <c r="F2382" s="267"/>
      <c r="G2382" s="267"/>
      <c r="H2382" s="267"/>
      <c r="I2382" s="267"/>
      <c r="J2382" s="267"/>
      <c r="K2382" s="267"/>
      <c r="L2382" s="267"/>
      <c r="M2382" s="267"/>
      <c r="N2382" s="267"/>
      <c r="O2382" s="267"/>
      <c r="P2382" s="267"/>
      <c r="Q2382" s="267"/>
      <c r="R2382" s="267"/>
      <c r="S2382" s="267"/>
      <c r="T2382" s="267"/>
      <c r="U2382" s="267"/>
      <c r="V2382" s="267"/>
      <c r="W2382" s="267"/>
      <c r="X2382" s="267"/>
      <c r="Y2382" s="267"/>
      <c r="Z2382" s="267"/>
      <c r="AA2382" s="267"/>
      <c r="AB2382" s="267"/>
      <c r="AC2382" s="267"/>
      <c r="AD2382" s="267"/>
      <c r="AE2382" s="267"/>
      <c r="AF2382" s="267"/>
      <c r="AG2382" s="267"/>
      <c r="AH2382" s="267"/>
      <c r="AI2382" s="267"/>
      <c r="AJ2382" s="267"/>
      <c r="AK2382" s="267"/>
      <c r="AL2382" s="267"/>
      <c r="AM2382" s="267"/>
      <c r="AN2382" s="267"/>
      <c r="AO2382" s="267"/>
      <c r="AP2382" s="267"/>
      <c r="AQ2382" s="267"/>
      <c r="AR2382" s="267"/>
      <c r="AS2382" s="267"/>
      <c r="AT2382" s="267"/>
      <c r="AU2382" s="267"/>
      <c r="AV2382" s="267"/>
      <c r="AW2382" s="267"/>
      <c r="AX2382" s="267"/>
      <c r="AY2382" s="267"/>
      <c r="AZ2382" s="267"/>
      <c r="BA2382" s="267"/>
      <c r="BB2382" s="267"/>
      <c r="BC2382" s="267"/>
      <c r="BD2382" s="267"/>
      <c r="BE2382" s="267"/>
      <c r="BF2382" s="267"/>
      <c r="BG2382" s="267"/>
      <c r="BH2382" s="267"/>
      <c r="BI2382" s="267"/>
      <c r="BJ2382" s="267"/>
      <c r="BK2382" s="267"/>
      <c r="BL2382" s="267"/>
      <c r="BM2382" s="267"/>
      <c r="BN2382" s="267"/>
      <c r="BO2382" s="267"/>
      <c r="BP2382" s="267"/>
      <c r="BQ2382" s="267"/>
      <c r="BR2382" s="267"/>
      <c r="BS2382" s="267"/>
      <c r="BT2382" s="267"/>
      <c r="BU2382" s="267"/>
      <c r="BV2382" s="267"/>
      <c r="BW2382" s="267"/>
      <c r="BX2382" s="267"/>
      <c r="BY2382" s="267"/>
      <c r="BZ2382" s="267"/>
      <c r="CA2382" s="267"/>
      <c r="CB2382" s="267"/>
      <c r="CC2382" s="267"/>
      <c r="CD2382" s="267"/>
      <c r="CE2382" s="267"/>
      <c r="CF2382" s="267"/>
      <c r="CG2382" s="267"/>
      <c r="CH2382" s="267"/>
      <c r="CI2382" s="267"/>
      <c r="CJ2382" s="267"/>
      <c r="CK2382" s="267"/>
      <c r="CL2382" s="267"/>
      <c r="CM2382" s="267"/>
      <c r="CN2382" s="267"/>
      <c r="CO2382" s="267"/>
      <c r="CP2382" s="267"/>
      <c r="CQ2382" s="267"/>
      <c r="CR2382" s="267"/>
      <c r="CS2382" s="267"/>
      <c r="CT2382" s="267"/>
      <c r="CU2382" s="267"/>
      <c r="CV2382" s="267"/>
      <c r="CW2382" s="267"/>
      <c r="CX2382" s="267"/>
      <c r="CY2382" s="267"/>
      <c r="CZ2382" s="267"/>
      <c r="DA2382" s="267"/>
      <c r="DB2382" s="267"/>
      <c r="DC2382" s="267"/>
      <c r="DD2382" s="267"/>
      <c r="DE2382" s="267"/>
      <c r="DF2382" s="267"/>
      <c r="DG2382" s="267"/>
      <c r="DH2382" s="267"/>
      <c r="DI2382" s="267"/>
      <c r="DJ2382" s="267"/>
      <c r="DK2382" s="267"/>
      <c r="DL2382" s="267"/>
      <c r="DM2382" s="267"/>
      <c r="DN2382" s="267"/>
      <c r="DO2382" s="267"/>
      <c r="DP2382" s="267"/>
      <c r="DQ2382" s="267"/>
      <c r="DR2382" s="267"/>
      <c r="DS2382" s="267"/>
      <c r="DT2382" s="267"/>
      <c r="DU2382" s="267"/>
      <c r="DV2382" s="267"/>
      <c r="DW2382" s="267"/>
      <c r="DX2382" s="267"/>
      <c r="DY2382" s="267"/>
      <c r="DZ2382" s="267"/>
      <c r="EA2382" s="267"/>
      <c r="EB2382" s="267"/>
      <c r="EC2382" s="267"/>
      <c r="ED2382" s="267"/>
      <c r="EE2382" s="267"/>
      <c r="EF2382" s="267"/>
      <c r="EG2382" s="267"/>
      <c r="EH2382" s="267"/>
      <c r="EI2382" s="267"/>
      <c r="EJ2382" s="267"/>
      <c r="EK2382" s="267"/>
      <c r="EL2382" s="267"/>
      <c r="EM2382" s="267"/>
      <c r="EN2382" s="267"/>
      <c r="EO2382" s="267"/>
      <c r="EP2382" s="267"/>
      <c r="EQ2382" s="267"/>
      <c r="ER2382" s="267"/>
      <c r="ES2382" s="267"/>
      <c r="ET2382" s="267"/>
      <c r="EU2382" s="267"/>
      <c r="EV2382" s="267"/>
      <c r="EW2382" s="267"/>
      <c r="EX2382" s="267"/>
      <c r="EY2382" s="267"/>
      <c r="EZ2382" s="267"/>
      <c r="FA2382" s="267"/>
      <c r="FB2382" s="267"/>
      <c r="FC2382" s="267"/>
      <c r="FD2382" s="267"/>
      <c r="FE2382" s="267"/>
      <c r="FF2382" s="267"/>
      <c r="FG2382" s="267"/>
      <c r="FH2382" s="267"/>
      <c r="FI2382" s="267"/>
      <c r="FJ2382" s="267"/>
      <c r="FK2382" s="267"/>
      <c r="FL2382" s="267"/>
      <c r="FM2382" s="267"/>
      <c r="FN2382" s="267"/>
      <c r="FO2382" s="267"/>
      <c r="FP2382" s="267"/>
      <c r="FQ2382" s="267"/>
      <c r="FR2382" s="267"/>
      <c r="FS2382" s="267"/>
      <c r="FT2382" s="267"/>
      <c r="FU2382" s="267"/>
      <c r="FV2382" s="267"/>
      <c r="FW2382" s="267"/>
      <c r="FX2382" s="267"/>
      <c r="FY2382" s="267"/>
      <c r="FZ2382" s="267"/>
      <c r="GA2382" s="267"/>
      <c r="GB2382" s="267"/>
      <c r="GC2382" s="267"/>
      <c r="GD2382" s="267"/>
      <c r="GE2382" s="267"/>
      <c r="GF2382" s="267"/>
      <c r="GG2382" s="267"/>
      <c r="GH2382" s="267"/>
      <c r="GI2382" s="267"/>
      <c r="GJ2382" s="267"/>
      <c r="GK2382" s="267"/>
      <c r="GL2382" s="267"/>
      <c r="GM2382" s="267"/>
      <c r="GN2382" s="267"/>
      <c r="GO2382" s="267"/>
      <c r="GP2382" s="267"/>
      <c r="GQ2382" s="267"/>
      <c r="GR2382" s="267"/>
      <c r="GS2382" s="267"/>
      <c r="GT2382" s="267"/>
      <c r="GU2382" s="267"/>
      <c r="GV2382" s="267"/>
      <c r="GW2382" s="267"/>
      <c r="GX2382" s="267"/>
      <c r="GY2382" s="267"/>
      <c r="GZ2382" s="267"/>
      <c r="HA2382" s="267"/>
      <c r="HB2382" s="267"/>
      <c r="HC2382" s="267"/>
      <c r="HD2382" s="267"/>
      <c r="HE2382" s="267"/>
      <c r="HF2382" s="267"/>
      <c r="HG2382" s="267"/>
      <c r="HH2382" s="267"/>
      <c r="HI2382" s="267"/>
      <c r="HJ2382" s="267"/>
      <c r="HK2382" s="267"/>
      <c r="HL2382" s="267"/>
      <c r="HM2382" s="267"/>
      <c r="HN2382" s="267"/>
      <c r="HO2382" s="267"/>
      <c r="HP2382" s="267"/>
      <c r="HQ2382" s="267"/>
      <c r="HR2382" s="267"/>
      <c r="HS2382" s="267"/>
      <c r="HT2382" s="267"/>
      <c r="HU2382" s="267"/>
      <c r="HV2382" s="267"/>
      <c r="HW2382" s="267"/>
      <c r="HX2382" s="267"/>
      <c r="HY2382" s="267"/>
      <c r="HZ2382" s="267"/>
      <c r="IA2382" s="267"/>
      <c r="IB2382" s="267"/>
      <c r="IC2382" s="267"/>
      <c r="ID2382" s="267"/>
      <c r="IE2382" s="267"/>
      <c r="IF2382" s="267"/>
      <c r="IG2382" s="267"/>
      <c r="IH2382" s="267"/>
      <c r="II2382" s="267"/>
      <c r="IJ2382" s="267"/>
      <c r="IK2382" s="267"/>
      <c r="IL2382" s="267"/>
      <c r="IM2382" s="267"/>
      <c r="IN2382" s="267"/>
      <c r="IO2382" s="267"/>
      <c r="IP2382" s="267"/>
      <c r="IQ2382" s="267"/>
      <c r="IR2382" s="267"/>
      <c r="IS2382" s="267"/>
      <c r="IT2382" s="267"/>
      <c r="IU2382" s="267"/>
    </row>
    <row r="2383" spans="1:255" s="268" customFormat="1" ht="12.75">
      <c r="A2383" s="267"/>
      <c r="B2383" s="267"/>
      <c r="C2383" s="267"/>
      <c r="D2383" s="267"/>
      <c r="E2383" s="267"/>
      <c r="F2383" s="267"/>
      <c r="G2383" s="267"/>
      <c r="H2383" s="267"/>
      <c r="I2383" s="267"/>
      <c r="J2383" s="267"/>
      <c r="K2383" s="267"/>
      <c r="L2383" s="267"/>
      <c r="M2383" s="267"/>
      <c r="N2383" s="267"/>
      <c r="O2383" s="267"/>
      <c r="P2383" s="267"/>
      <c r="Q2383" s="267"/>
      <c r="R2383" s="267"/>
      <c r="S2383" s="267"/>
      <c r="T2383" s="267"/>
      <c r="U2383" s="267"/>
      <c r="V2383" s="267"/>
      <c r="W2383" s="267"/>
      <c r="X2383" s="267"/>
      <c r="Y2383" s="267"/>
      <c r="Z2383" s="267"/>
      <c r="AA2383" s="267"/>
      <c r="AB2383" s="267"/>
      <c r="AC2383" s="267"/>
      <c r="AD2383" s="267"/>
      <c r="AE2383" s="267"/>
      <c r="AF2383" s="267"/>
      <c r="AG2383" s="267"/>
      <c r="AH2383" s="267"/>
      <c r="AI2383" s="267"/>
      <c r="AJ2383" s="267"/>
      <c r="AK2383" s="267"/>
      <c r="AL2383" s="267"/>
      <c r="AM2383" s="267"/>
      <c r="AN2383" s="267"/>
      <c r="AO2383" s="267"/>
      <c r="AP2383" s="267"/>
      <c r="AQ2383" s="267"/>
      <c r="AR2383" s="267"/>
      <c r="AS2383" s="267"/>
      <c r="AT2383" s="267"/>
      <c r="AU2383" s="267"/>
      <c r="AV2383" s="267"/>
      <c r="AW2383" s="267"/>
      <c r="AX2383" s="267"/>
      <c r="AY2383" s="267"/>
      <c r="AZ2383" s="267"/>
      <c r="BA2383" s="267"/>
      <c r="BB2383" s="267"/>
      <c r="BC2383" s="267"/>
      <c r="BD2383" s="267"/>
      <c r="BE2383" s="267"/>
      <c r="BF2383" s="267"/>
      <c r="BG2383" s="267"/>
      <c r="BH2383" s="267"/>
      <c r="BI2383" s="267"/>
      <c r="BJ2383" s="267"/>
      <c r="BK2383" s="267"/>
      <c r="BL2383" s="267"/>
      <c r="BM2383" s="267"/>
      <c r="BN2383" s="267"/>
      <c r="BO2383" s="267"/>
      <c r="BP2383" s="267"/>
      <c r="BQ2383" s="267"/>
      <c r="BR2383" s="267"/>
      <c r="BS2383" s="267"/>
      <c r="BT2383" s="267"/>
      <c r="BU2383" s="267"/>
      <c r="BV2383" s="267"/>
      <c r="BW2383" s="267"/>
      <c r="BX2383" s="267"/>
      <c r="BY2383" s="267"/>
      <c r="BZ2383" s="267"/>
      <c r="CA2383" s="267"/>
      <c r="CB2383" s="267"/>
      <c r="CC2383" s="267"/>
      <c r="CD2383" s="267"/>
      <c r="CE2383" s="267"/>
      <c r="CF2383" s="267"/>
      <c r="CG2383" s="267"/>
      <c r="CH2383" s="267"/>
      <c r="CI2383" s="267"/>
      <c r="CJ2383" s="267"/>
      <c r="CK2383" s="267"/>
      <c r="CL2383" s="267"/>
      <c r="CM2383" s="267"/>
      <c r="CN2383" s="267"/>
      <c r="CO2383" s="267"/>
      <c r="CP2383" s="267"/>
      <c r="CQ2383" s="267"/>
      <c r="CR2383" s="267"/>
      <c r="CS2383" s="267"/>
      <c r="CT2383" s="267"/>
      <c r="CU2383" s="267"/>
      <c r="CV2383" s="267"/>
      <c r="CW2383" s="267"/>
      <c r="CX2383" s="267"/>
      <c r="CY2383" s="267"/>
      <c r="CZ2383" s="267"/>
      <c r="DA2383" s="267"/>
      <c r="DB2383" s="267"/>
      <c r="DC2383" s="267"/>
      <c r="DD2383" s="267"/>
      <c r="DE2383" s="267"/>
      <c r="DF2383" s="267"/>
      <c r="DG2383" s="267"/>
      <c r="DH2383" s="267"/>
      <c r="DI2383" s="267"/>
      <c r="DJ2383" s="267"/>
      <c r="DK2383" s="267"/>
      <c r="DL2383" s="267"/>
      <c r="DM2383" s="267"/>
      <c r="DN2383" s="267"/>
      <c r="DO2383" s="267"/>
      <c r="DP2383" s="267"/>
      <c r="DQ2383" s="267"/>
      <c r="DR2383" s="267"/>
      <c r="DS2383" s="267"/>
      <c r="DT2383" s="267"/>
      <c r="DU2383" s="267"/>
      <c r="DV2383" s="267"/>
      <c r="DW2383" s="267"/>
      <c r="DX2383" s="267"/>
      <c r="DY2383" s="267"/>
      <c r="DZ2383" s="267"/>
      <c r="EA2383" s="267"/>
      <c r="EB2383" s="267"/>
      <c r="EC2383" s="267"/>
      <c r="ED2383" s="267"/>
      <c r="EE2383" s="267"/>
      <c r="EF2383" s="267"/>
      <c r="EG2383" s="267"/>
      <c r="EH2383" s="267"/>
      <c r="EI2383" s="267"/>
      <c r="EJ2383" s="267"/>
      <c r="EK2383" s="267"/>
      <c r="EL2383" s="267"/>
      <c r="EM2383" s="267"/>
      <c r="EN2383" s="267"/>
      <c r="EO2383" s="267"/>
      <c r="EP2383" s="267"/>
      <c r="EQ2383" s="267"/>
      <c r="ER2383" s="267"/>
      <c r="ES2383" s="267"/>
      <c r="ET2383" s="267"/>
      <c r="EU2383" s="267"/>
      <c r="EV2383" s="267"/>
      <c r="EW2383" s="267"/>
      <c r="EX2383" s="267"/>
      <c r="EY2383" s="267"/>
      <c r="EZ2383" s="267"/>
      <c r="FA2383" s="267"/>
      <c r="FB2383" s="267"/>
      <c r="FC2383" s="267"/>
      <c r="FD2383" s="267"/>
      <c r="FE2383" s="267"/>
      <c r="FF2383" s="267"/>
      <c r="FG2383" s="267"/>
      <c r="FH2383" s="267"/>
      <c r="FI2383" s="267"/>
      <c r="FJ2383" s="267"/>
      <c r="FK2383" s="267"/>
      <c r="FL2383" s="267"/>
      <c r="FM2383" s="267"/>
      <c r="FN2383" s="267"/>
      <c r="FO2383" s="267"/>
      <c r="FP2383" s="267"/>
      <c r="FQ2383" s="267"/>
      <c r="FR2383" s="267"/>
      <c r="FS2383" s="267"/>
      <c r="FT2383" s="267"/>
      <c r="FU2383" s="267"/>
      <c r="FV2383" s="267"/>
      <c r="FW2383" s="267"/>
      <c r="FX2383" s="267"/>
      <c r="FY2383" s="267"/>
      <c r="FZ2383" s="267"/>
      <c r="GA2383" s="267"/>
      <c r="GB2383" s="267"/>
      <c r="GC2383" s="267"/>
      <c r="GD2383" s="267"/>
      <c r="GE2383" s="267"/>
      <c r="GF2383" s="267"/>
      <c r="GG2383" s="267"/>
      <c r="GH2383" s="267"/>
      <c r="GI2383" s="267"/>
      <c r="GJ2383" s="267"/>
      <c r="GK2383" s="267"/>
      <c r="GL2383" s="267"/>
      <c r="GM2383" s="267"/>
      <c r="GN2383" s="267"/>
      <c r="GO2383" s="267"/>
      <c r="GP2383" s="267"/>
      <c r="GQ2383" s="267"/>
      <c r="GR2383" s="267"/>
      <c r="GS2383" s="267"/>
      <c r="GT2383" s="267"/>
      <c r="GU2383" s="267"/>
      <c r="GV2383" s="267"/>
      <c r="GW2383" s="267"/>
      <c r="GX2383" s="267"/>
      <c r="GY2383" s="267"/>
      <c r="GZ2383" s="267"/>
      <c r="HA2383" s="267"/>
      <c r="HB2383" s="267"/>
      <c r="HC2383" s="267"/>
      <c r="HD2383" s="267"/>
      <c r="HE2383" s="267"/>
      <c r="HF2383" s="267"/>
      <c r="HG2383" s="267"/>
      <c r="HH2383" s="267"/>
      <c r="HI2383" s="267"/>
      <c r="HJ2383" s="267"/>
      <c r="HK2383" s="267"/>
      <c r="HL2383" s="267"/>
      <c r="HM2383" s="267"/>
      <c r="HN2383" s="267"/>
      <c r="HO2383" s="267"/>
      <c r="HP2383" s="267"/>
      <c r="HQ2383" s="267"/>
      <c r="HR2383" s="267"/>
      <c r="HS2383" s="267"/>
      <c r="HT2383" s="267"/>
      <c r="HU2383" s="267"/>
      <c r="HV2383" s="267"/>
      <c r="HW2383" s="267"/>
      <c r="HX2383" s="267"/>
      <c r="HY2383" s="267"/>
      <c r="HZ2383" s="267"/>
      <c r="IA2383" s="267"/>
      <c r="IB2383" s="267"/>
      <c r="IC2383" s="267"/>
      <c r="ID2383" s="267"/>
      <c r="IE2383" s="267"/>
      <c r="IF2383" s="267"/>
      <c r="IG2383" s="267"/>
      <c r="IH2383" s="267"/>
      <c r="II2383" s="267"/>
      <c r="IJ2383" s="267"/>
      <c r="IK2383" s="267"/>
      <c r="IL2383" s="267"/>
      <c r="IM2383" s="267"/>
      <c r="IN2383" s="267"/>
      <c r="IO2383" s="267"/>
      <c r="IP2383" s="267"/>
      <c r="IQ2383" s="267"/>
      <c r="IR2383" s="267"/>
      <c r="IS2383" s="267"/>
      <c r="IT2383" s="267"/>
      <c r="IU2383" s="267"/>
    </row>
    <row r="2384" spans="1:255" s="268" customFormat="1" ht="12.75">
      <c r="A2384" s="267"/>
      <c r="B2384" s="267"/>
      <c r="C2384" s="267"/>
      <c r="D2384" s="267"/>
      <c r="E2384" s="267"/>
      <c r="F2384" s="267"/>
      <c r="G2384" s="267"/>
      <c r="H2384" s="267"/>
      <c r="I2384" s="267"/>
      <c r="J2384" s="267"/>
      <c r="K2384" s="267"/>
      <c r="L2384" s="267"/>
      <c r="M2384" s="267"/>
      <c r="N2384" s="267"/>
      <c r="O2384" s="267"/>
      <c r="P2384" s="267"/>
      <c r="Q2384" s="267"/>
      <c r="R2384" s="267"/>
      <c r="S2384" s="267"/>
      <c r="T2384" s="267"/>
      <c r="U2384" s="267"/>
      <c r="V2384" s="267"/>
      <c r="W2384" s="267"/>
      <c r="X2384" s="267"/>
      <c r="Y2384" s="267"/>
      <c r="Z2384" s="267"/>
      <c r="AA2384" s="267"/>
      <c r="AB2384" s="267"/>
      <c r="AC2384" s="267"/>
      <c r="AD2384" s="267"/>
      <c r="AE2384" s="267"/>
      <c r="AF2384" s="267"/>
      <c r="AG2384" s="267"/>
      <c r="AH2384" s="267"/>
      <c r="AI2384" s="267"/>
      <c r="AJ2384" s="267"/>
      <c r="AK2384" s="267"/>
      <c r="AL2384" s="267"/>
      <c r="AM2384" s="267"/>
      <c r="AN2384" s="267"/>
      <c r="AO2384" s="267"/>
      <c r="AP2384" s="267"/>
      <c r="AQ2384" s="267"/>
      <c r="AR2384" s="267"/>
      <c r="AS2384" s="267"/>
      <c r="AT2384" s="267"/>
      <c r="AU2384" s="267"/>
      <c r="AV2384" s="267"/>
      <c r="AW2384" s="267"/>
      <c r="AX2384" s="267"/>
      <c r="AY2384" s="267"/>
      <c r="AZ2384" s="267"/>
      <c r="BA2384" s="267"/>
      <c r="BB2384" s="267"/>
      <c r="BC2384" s="267"/>
      <c r="BD2384" s="267"/>
      <c r="BE2384" s="267"/>
      <c r="BF2384" s="267"/>
      <c r="BG2384" s="267"/>
      <c r="BH2384" s="267"/>
      <c r="BI2384" s="267"/>
      <c r="BJ2384" s="267"/>
      <c r="BK2384" s="267"/>
      <c r="BL2384" s="267"/>
      <c r="BM2384" s="267"/>
      <c r="BN2384" s="267"/>
      <c r="BO2384" s="267"/>
      <c r="BP2384" s="267"/>
      <c r="BQ2384" s="267"/>
      <c r="BR2384" s="267"/>
      <c r="BS2384" s="267"/>
      <c r="BT2384" s="267"/>
      <c r="BU2384" s="267"/>
      <c r="BV2384" s="267"/>
      <c r="BW2384" s="267"/>
      <c r="BX2384" s="267"/>
      <c r="BY2384" s="267"/>
      <c r="BZ2384" s="267"/>
      <c r="CA2384" s="267"/>
      <c r="CB2384" s="267"/>
      <c r="CC2384" s="267"/>
      <c r="CD2384" s="267"/>
      <c r="CE2384" s="267"/>
      <c r="CF2384" s="267"/>
      <c r="CG2384" s="267"/>
      <c r="CH2384" s="267"/>
      <c r="CI2384" s="267"/>
      <c r="CJ2384" s="267"/>
      <c r="CK2384" s="267"/>
      <c r="CL2384" s="267"/>
      <c r="CM2384" s="267"/>
      <c r="CN2384" s="267"/>
      <c r="CO2384" s="267"/>
      <c r="CP2384" s="267"/>
      <c r="CQ2384" s="267"/>
      <c r="CR2384" s="267"/>
      <c r="CS2384" s="267"/>
      <c r="CT2384" s="267"/>
      <c r="CU2384" s="267"/>
      <c r="CV2384" s="267"/>
      <c r="CW2384" s="267"/>
      <c r="CX2384" s="267"/>
      <c r="CY2384" s="267"/>
      <c r="CZ2384" s="267"/>
      <c r="DA2384" s="267"/>
      <c r="DB2384" s="267"/>
      <c r="DC2384" s="267"/>
      <c r="DD2384" s="267"/>
      <c r="DE2384" s="267"/>
      <c r="DF2384" s="267"/>
      <c r="DG2384" s="267"/>
      <c r="DH2384" s="267"/>
      <c r="DI2384" s="267"/>
      <c r="DJ2384" s="267"/>
      <c r="DK2384" s="267"/>
      <c r="DL2384" s="267"/>
      <c r="DM2384" s="267"/>
      <c r="DN2384" s="267"/>
      <c r="DO2384" s="267"/>
      <c r="DP2384" s="267"/>
      <c r="DQ2384" s="267"/>
      <c r="DR2384" s="267"/>
      <c r="DS2384" s="267"/>
      <c r="DT2384" s="267"/>
      <c r="DU2384" s="267"/>
      <c r="DV2384" s="267"/>
      <c r="DW2384" s="267"/>
      <c r="DX2384" s="267"/>
      <c r="DY2384" s="267"/>
      <c r="DZ2384" s="267"/>
      <c r="EA2384" s="267"/>
      <c r="EB2384" s="267"/>
      <c r="EC2384" s="267"/>
      <c r="ED2384" s="267"/>
      <c r="EE2384" s="267"/>
      <c r="EF2384" s="267"/>
      <c r="EG2384" s="267"/>
      <c r="EH2384" s="267"/>
      <c r="EI2384" s="267"/>
      <c r="EJ2384" s="267"/>
      <c r="EK2384" s="267"/>
      <c r="EL2384" s="267"/>
      <c r="EM2384" s="267"/>
      <c r="EN2384" s="267"/>
      <c r="EO2384" s="267"/>
      <c r="EP2384" s="267"/>
      <c r="EQ2384" s="267"/>
      <c r="ER2384" s="267"/>
      <c r="ES2384" s="267"/>
      <c r="ET2384" s="267"/>
      <c r="EU2384" s="267"/>
      <c r="EV2384" s="267"/>
      <c r="EW2384" s="267"/>
      <c r="EX2384" s="267"/>
      <c r="EY2384" s="267"/>
      <c r="EZ2384" s="267"/>
      <c r="FA2384" s="267"/>
      <c r="FB2384" s="267"/>
      <c r="FC2384" s="267"/>
      <c r="FD2384" s="267"/>
      <c r="FE2384" s="267"/>
      <c r="FF2384" s="267"/>
      <c r="FG2384" s="267"/>
      <c r="FH2384" s="267"/>
      <c r="FI2384" s="267"/>
      <c r="FJ2384" s="267"/>
      <c r="FK2384" s="267"/>
      <c r="FL2384" s="267"/>
      <c r="FM2384" s="267"/>
      <c r="FN2384" s="267"/>
      <c r="FO2384" s="267"/>
      <c r="FP2384" s="267"/>
      <c r="FQ2384" s="267"/>
      <c r="FR2384" s="267"/>
      <c r="FS2384" s="267"/>
      <c r="FT2384" s="267"/>
      <c r="FU2384" s="267"/>
      <c r="FV2384" s="267"/>
      <c r="FW2384" s="267"/>
      <c r="FX2384" s="267"/>
      <c r="FY2384" s="267"/>
      <c r="FZ2384" s="267"/>
      <c r="GA2384" s="267"/>
      <c r="GB2384" s="267"/>
      <c r="GC2384" s="267"/>
      <c r="GD2384" s="267"/>
      <c r="GE2384" s="267"/>
      <c r="GF2384" s="267"/>
      <c r="GG2384" s="267"/>
      <c r="GH2384" s="267"/>
      <c r="GI2384" s="267"/>
      <c r="GJ2384" s="267"/>
      <c r="GK2384" s="267"/>
      <c r="GL2384" s="267"/>
      <c r="GM2384" s="267"/>
      <c r="GN2384" s="267"/>
      <c r="GO2384" s="267"/>
      <c r="GP2384" s="267"/>
      <c r="GQ2384" s="267"/>
      <c r="GR2384" s="267"/>
      <c r="GS2384" s="267"/>
      <c r="GT2384" s="267"/>
      <c r="GU2384" s="267"/>
      <c r="GV2384" s="267"/>
      <c r="GW2384" s="267"/>
      <c r="GX2384" s="267"/>
      <c r="GY2384" s="267"/>
      <c r="GZ2384" s="267"/>
      <c r="HA2384" s="267"/>
      <c r="HB2384" s="267"/>
      <c r="HC2384" s="267"/>
      <c r="HD2384" s="267"/>
      <c r="HE2384" s="267"/>
      <c r="HF2384" s="267"/>
      <c r="HG2384" s="267"/>
      <c r="HH2384" s="267"/>
      <c r="HI2384" s="267"/>
      <c r="HJ2384" s="267"/>
      <c r="HK2384" s="267"/>
      <c r="HL2384" s="267"/>
      <c r="HM2384" s="267"/>
      <c r="HN2384" s="267"/>
      <c r="HO2384" s="267"/>
      <c r="HP2384" s="267"/>
      <c r="HQ2384" s="267"/>
      <c r="HR2384" s="267"/>
      <c r="HS2384" s="267"/>
      <c r="HT2384" s="267"/>
      <c r="HU2384" s="267"/>
      <c r="HV2384" s="267"/>
      <c r="HW2384" s="267"/>
      <c r="HX2384" s="267"/>
      <c r="HY2384" s="267"/>
      <c r="HZ2384" s="267"/>
      <c r="IA2384" s="267"/>
      <c r="IB2384" s="267"/>
      <c r="IC2384" s="267"/>
      <c r="ID2384" s="267"/>
      <c r="IE2384" s="267"/>
      <c r="IF2384" s="267"/>
      <c r="IG2384" s="267"/>
      <c r="IH2384" s="267"/>
      <c r="II2384" s="267"/>
      <c r="IJ2384" s="267"/>
      <c r="IK2384" s="267"/>
      <c r="IL2384" s="267"/>
      <c r="IM2384" s="267"/>
      <c r="IN2384" s="267"/>
      <c r="IO2384" s="267"/>
      <c r="IP2384" s="267"/>
      <c r="IQ2384" s="267"/>
      <c r="IR2384" s="267"/>
      <c r="IS2384" s="267"/>
      <c r="IT2384" s="267"/>
      <c r="IU2384" s="267"/>
    </row>
    <row r="2385" spans="1:255" s="268" customFormat="1" ht="12.75">
      <c r="A2385" s="267"/>
      <c r="B2385" s="267"/>
      <c r="C2385" s="267"/>
      <c r="D2385" s="267"/>
      <c r="E2385" s="267"/>
      <c r="F2385" s="267"/>
      <c r="G2385" s="267"/>
      <c r="H2385" s="267"/>
      <c r="I2385" s="267"/>
      <c r="J2385" s="267"/>
      <c r="K2385" s="267"/>
      <c r="L2385" s="267"/>
      <c r="M2385" s="267"/>
      <c r="N2385" s="267"/>
      <c r="O2385" s="267"/>
      <c r="P2385" s="267"/>
      <c r="Q2385" s="267"/>
      <c r="R2385" s="267"/>
      <c r="S2385" s="267"/>
      <c r="T2385" s="267"/>
      <c r="U2385" s="267"/>
      <c r="V2385" s="267"/>
      <c r="W2385" s="267"/>
      <c r="X2385" s="267"/>
      <c r="Y2385" s="267"/>
      <c r="Z2385" s="267"/>
      <c r="AA2385" s="267"/>
      <c r="AB2385" s="267"/>
      <c r="AC2385" s="267"/>
      <c r="AD2385" s="267"/>
      <c r="AE2385" s="267"/>
      <c r="AF2385" s="267"/>
      <c r="AG2385" s="267"/>
      <c r="AH2385" s="267"/>
      <c r="AI2385" s="267"/>
      <c r="AJ2385" s="267"/>
      <c r="AK2385" s="267"/>
      <c r="AL2385" s="267"/>
      <c r="AM2385" s="267"/>
      <c r="AN2385" s="267"/>
      <c r="AO2385" s="267"/>
      <c r="AP2385" s="267"/>
      <c r="AQ2385" s="267"/>
      <c r="AR2385" s="267"/>
      <c r="AS2385" s="267"/>
      <c r="AT2385" s="267"/>
      <c r="AU2385" s="267"/>
      <c r="AV2385" s="267"/>
      <c r="AW2385" s="267"/>
      <c r="AX2385" s="267"/>
      <c r="AY2385" s="267"/>
      <c r="AZ2385" s="267"/>
      <c r="BA2385" s="267"/>
      <c r="BB2385" s="267"/>
      <c r="BC2385" s="267"/>
      <c r="BD2385" s="267"/>
      <c r="BE2385" s="267"/>
      <c r="BF2385" s="267"/>
      <c r="BG2385" s="267"/>
      <c r="BH2385" s="267"/>
      <c r="BI2385" s="267"/>
      <c r="BJ2385" s="267"/>
      <c r="BK2385" s="267"/>
      <c r="BL2385" s="267"/>
      <c r="BM2385" s="267"/>
      <c r="BN2385" s="267"/>
      <c r="BO2385" s="267"/>
      <c r="BP2385" s="267"/>
      <c r="BQ2385" s="267"/>
      <c r="BR2385" s="267"/>
      <c r="BS2385" s="267"/>
      <c r="BT2385" s="267"/>
      <c r="BU2385" s="267"/>
      <c r="BV2385" s="267"/>
      <c r="BW2385" s="267"/>
      <c r="BX2385" s="267"/>
      <c r="BY2385" s="267"/>
      <c r="BZ2385" s="267"/>
      <c r="CA2385" s="267"/>
      <c r="CB2385" s="267"/>
      <c r="CC2385" s="267"/>
      <c r="CD2385" s="267"/>
      <c r="CE2385" s="267"/>
      <c r="CF2385" s="267"/>
      <c r="CG2385" s="267"/>
      <c r="CH2385" s="267"/>
      <c r="CI2385" s="267"/>
      <c r="CJ2385" s="267"/>
      <c r="CK2385" s="267"/>
      <c r="CL2385" s="267"/>
      <c r="CM2385" s="267"/>
      <c r="CN2385" s="267"/>
      <c r="CO2385" s="267"/>
      <c r="CP2385" s="267"/>
      <c r="CQ2385" s="267"/>
      <c r="CR2385" s="267"/>
      <c r="CS2385" s="267"/>
      <c r="CT2385" s="267"/>
      <c r="CU2385" s="267"/>
      <c r="CV2385" s="267"/>
      <c r="CW2385" s="267"/>
      <c r="CX2385" s="267"/>
      <c r="CY2385" s="267"/>
      <c r="CZ2385" s="267"/>
      <c r="DA2385" s="267"/>
      <c r="DB2385" s="267"/>
      <c r="DC2385" s="267"/>
      <c r="DD2385" s="267"/>
      <c r="DE2385" s="267"/>
      <c r="DF2385" s="267"/>
      <c r="DG2385" s="267"/>
      <c r="DH2385" s="267"/>
      <c r="DI2385" s="267"/>
      <c r="DJ2385" s="267"/>
      <c r="DK2385" s="267"/>
      <c r="DL2385" s="267"/>
      <c r="DM2385" s="267"/>
      <c r="DN2385" s="267"/>
      <c r="DO2385" s="267"/>
      <c r="DP2385" s="267"/>
      <c r="DQ2385" s="267"/>
      <c r="DR2385" s="267"/>
      <c r="DS2385" s="267"/>
      <c r="DT2385" s="267"/>
      <c r="DU2385" s="267"/>
      <c r="DV2385" s="267"/>
      <c r="DW2385" s="267"/>
      <c r="DX2385" s="267"/>
      <c r="DY2385" s="267"/>
      <c r="DZ2385" s="267"/>
      <c r="EA2385" s="267"/>
      <c r="EB2385" s="267"/>
      <c r="EC2385" s="267"/>
      <c r="ED2385" s="267"/>
      <c r="EE2385" s="267"/>
      <c r="EF2385" s="267"/>
      <c r="EG2385" s="267"/>
      <c r="EH2385" s="267"/>
      <c r="EI2385" s="267"/>
      <c r="EJ2385" s="267"/>
      <c r="EK2385" s="267"/>
      <c r="EL2385" s="267"/>
      <c r="EM2385" s="267"/>
      <c r="EN2385" s="267"/>
      <c r="EO2385" s="267"/>
      <c r="EP2385" s="267"/>
      <c r="EQ2385" s="267"/>
      <c r="ER2385" s="267"/>
      <c r="ES2385" s="267"/>
      <c r="ET2385" s="267"/>
      <c r="EU2385" s="267"/>
      <c r="EV2385" s="267"/>
      <c r="EW2385" s="267"/>
      <c r="EX2385" s="267"/>
      <c r="EY2385" s="267"/>
      <c r="EZ2385" s="267"/>
      <c r="FA2385" s="267"/>
      <c r="FB2385" s="267"/>
      <c r="FC2385" s="267"/>
      <c r="FD2385" s="267"/>
      <c r="FE2385" s="267"/>
      <c r="FF2385" s="267"/>
      <c r="FG2385" s="267"/>
      <c r="FH2385" s="267"/>
      <c r="FI2385" s="267"/>
      <c r="FJ2385" s="267"/>
      <c r="FK2385" s="267"/>
      <c r="FL2385" s="267"/>
      <c r="FM2385" s="267"/>
      <c r="FN2385" s="267"/>
      <c r="FO2385" s="267"/>
      <c r="FP2385" s="267"/>
      <c r="FQ2385" s="267"/>
      <c r="FR2385" s="267"/>
      <c r="FS2385" s="267"/>
      <c r="FT2385" s="267"/>
      <c r="FU2385" s="267"/>
      <c r="FV2385" s="267"/>
      <c r="FW2385" s="267"/>
      <c r="FX2385" s="267"/>
      <c r="FY2385" s="267"/>
      <c r="FZ2385" s="267"/>
      <c r="GA2385" s="267"/>
      <c r="GB2385" s="267"/>
      <c r="GC2385" s="267"/>
      <c r="GD2385" s="267"/>
      <c r="GE2385" s="267"/>
      <c r="GF2385" s="267"/>
      <c r="GG2385" s="267"/>
      <c r="GH2385" s="267"/>
      <c r="GI2385" s="267"/>
      <c r="GJ2385" s="267"/>
      <c r="GK2385" s="267"/>
      <c r="GL2385" s="267"/>
      <c r="GM2385" s="267"/>
      <c r="GN2385" s="267"/>
      <c r="GO2385" s="267"/>
      <c r="GP2385" s="267"/>
      <c r="GQ2385" s="267"/>
      <c r="GR2385" s="267"/>
      <c r="GS2385" s="267"/>
      <c r="GT2385" s="267"/>
      <c r="GU2385" s="267"/>
      <c r="GV2385" s="267"/>
      <c r="GW2385" s="267"/>
      <c r="GX2385" s="267"/>
      <c r="GY2385" s="267"/>
      <c r="GZ2385" s="267"/>
      <c r="HA2385" s="267"/>
      <c r="HB2385" s="267"/>
      <c r="HC2385" s="267"/>
      <c r="HD2385" s="267"/>
      <c r="HE2385" s="267"/>
      <c r="HF2385" s="267"/>
      <c r="HG2385" s="267"/>
      <c r="HH2385" s="267"/>
      <c r="HI2385" s="267"/>
      <c r="HJ2385" s="267"/>
      <c r="HK2385" s="267"/>
      <c r="HL2385" s="267"/>
      <c r="HM2385" s="267"/>
      <c r="HN2385" s="267"/>
      <c r="HO2385" s="267"/>
      <c r="HP2385" s="267"/>
      <c r="HQ2385" s="267"/>
      <c r="HR2385" s="267"/>
      <c r="HS2385" s="267"/>
      <c r="HT2385" s="267"/>
      <c r="HU2385" s="267"/>
      <c r="HV2385" s="267"/>
      <c r="HW2385" s="267"/>
      <c r="HX2385" s="267"/>
      <c r="HY2385" s="267"/>
      <c r="HZ2385" s="267"/>
      <c r="IA2385" s="267"/>
      <c r="IB2385" s="267"/>
      <c r="IC2385" s="267"/>
      <c r="ID2385" s="267"/>
      <c r="IE2385" s="267"/>
      <c r="IF2385" s="267"/>
      <c r="IG2385" s="267"/>
      <c r="IH2385" s="267"/>
      <c r="II2385" s="267"/>
      <c r="IJ2385" s="267"/>
      <c r="IK2385" s="267"/>
      <c r="IL2385" s="267"/>
      <c r="IM2385" s="267"/>
      <c r="IN2385" s="267"/>
      <c r="IO2385" s="267"/>
      <c r="IP2385" s="267"/>
      <c r="IQ2385" s="267"/>
      <c r="IR2385" s="267"/>
      <c r="IS2385" s="267"/>
      <c r="IT2385" s="267"/>
      <c r="IU2385" s="267"/>
    </row>
    <row r="2386" spans="1:255" s="268" customFormat="1" ht="12.75">
      <c r="A2386" s="267"/>
      <c r="B2386" s="267"/>
      <c r="C2386" s="267"/>
      <c r="D2386" s="267"/>
      <c r="E2386" s="267"/>
      <c r="F2386" s="267"/>
      <c r="G2386" s="267"/>
      <c r="H2386" s="267"/>
      <c r="I2386" s="267"/>
      <c r="J2386" s="267"/>
      <c r="K2386" s="267"/>
      <c r="L2386" s="267"/>
      <c r="M2386" s="267"/>
      <c r="N2386" s="267"/>
      <c r="O2386" s="267"/>
      <c r="P2386" s="267"/>
      <c r="Q2386" s="267"/>
      <c r="R2386" s="267"/>
      <c r="S2386" s="267"/>
      <c r="T2386" s="267"/>
      <c r="U2386" s="267"/>
      <c r="V2386" s="267"/>
      <c r="W2386" s="267"/>
      <c r="X2386" s="267"/>
      <c r="Y2386" s="267"/>
      <c r="Z2386" s="267"/>
      <c r="AA2386" s="267"/>
      <c r="AB2386" s="267"/>
      <c r="AC2386" s="267"/>
      <c r="AD2386" s="267"/>
      <c r="AE2386" s="267"/>
      <c r="AF2386" s="267"/>
      <c r="AG2386" s="267"/>
      <c r="AH2386" s="267"/>
      <c r="AI2386" s="267"/>
      <c r="AJ2386" s="267"/>
      <c r="AK2386" s="267"/>
      <c r="AL2386" s="267"/>
      <c r="AM2386" s="267"/>
      <c r="AN2386" s="267"/>
      <c r="AO2386" s="267"/>
      <c r="AP2386" s="267"/>
      <c r="AQ2386" s="267"/>
      <c r="AR2386" s="267"/>
      <c r="AS2386" s="267"/>
      <c r="AT2386" s="267"/>
      <c r="AU2386" s="267"/>
      <c r="AV2386" s="267"/>
      <c r="AW2386" s="267"/>
      <c r="AX2386" s="267"/>
      <c r="AY2386" s="267"/>
      <c r="AZ2386" s="267"/>
      <c r="BA2386" s="267"/>
      <c r="BB2386" s="267"/>
      <c r="BC2386" s="267"/>
      <c r="BD2386" s="267"/>
      <c r="BE2386" s="267"/>
      <c r="BF2386" s="267"/>
      <c r="BG2386" s="267"/>
      <c r="BH2386" s="267"/>
      <c r="BI2386" s="267"/>
      <c r="BJ2386" s="267"/>
      <c r="BK2386" s="267"/>
      <c r="BL2386" s="267"/>
      <c r="BM2386" s="267"/>
      <c r="BN2386" s="267"/>
      <c r="BO2386" s="267"/>
      <c r="BP2386" s="267"/>
      <c r="BQ2386" s="267"/>
      <c r="BR2386" s="267"/>
      <c r="BS2386" s="267"/>
      <c r="BT2386" s="267"/>
      <c r="BU2386" s="267"/>
      <c r="BV2386" s="267"/>
      <c r="BW2386" s="267"/>
      <c r="BX2386" s="267"/>
      <c r="BY2386" s="267"/>
      <c r="BZ2386" s="267"/>
      <c r="CA2386" s="267"/>
      <c r="CB2386" s="267"/>
      <c r="CC2386" s="267"/>
      <c r="CD2386" s="267"/>
      <c r="CE2386" s="267"/>
      <c r="CF2386" s="267"/>
      <c r="CG2386" s="267"/>
      <c r="CH2386" s="267"/>
      <c r="CI2386" s="267"/>
      <c r="CJ2386" s="267"/>
      <c r="CK2386" s="267"/>
      <c r="CL2386" s="267"/>
      <c r="CM2386" s="267"/>
      <c r="CN2386" s="267"/>
      <c r="CO2386" s="267"/>
      <c r="CP2386" s="267"/>
      <c r="CQ2386" s="267"/>
      <c r="CR2386" s="267"/>
      <c r="CS2386" s="267"/>
      <c r="CT2386" s="267"/>
      <c r="CU2386" s="267"/>
      <c r="CV2386" s="267"/>
      <c r="CW2386" s="267"/>
      <c r="CX2386" s="267"/>
      <c r="CY2386" s="267"/>
      <c r="CZ2386" s="267"/>
      <c r="DA2386" s="267"/>
      <c r="DB2386" s="267"/>
      <c r="DC2386" s="267"/>
      <c r="DD2386" s="267"/>
      <c r="DE2386" s="267"/>
      <c r="DF2386" s="267"/>
      <c r="DG2386" s="267"/>
      <c r="DH2386" s="267"/>
      <c r="DI2386" s="267"/>
      <c r="DJ2386" s="267"/>
      <c r="DK2386" s="267"/>
      <c r="DL2386" s="267"/>
      <c r="DM2386" s="267"/>
      <c r="DN2386" s="267"/>
      <c r="DO2386" s="267"/>
      <c r="DP2386" s="267"/>
      <c r="DQ2386" s="267"/>
      <c r="DR2386" s="267"/>
      <c r="DS2386" s="267"/>
      <c r="DT2386" s="267"/>
      <c r="DU2386" s="267"/>
      <c r="DV2386" s="267"/>
      <c r="DW2386" s="267"/>
      <c r="DX2386" s="267"/>
      <c r="DY2386" s="267"/>
      <c r="DZ2386" s="267"/>
      <c r="EA2386" s="267"/>
      <c r="EB2386" s="267"/>
      <c r="EC2386" s="267"/>
      <c r="ED2386" s="267"/>
      <c r="EE2386" s="267"/>
      <c r="EF2386" s="267"/>
      <c r="EG2386" s="267"/>
      <c r="EH2386" s="267"/>
      <c r="EI2386" s="267"/>
      <c r="EJ2386" s="267"/>
      <c r="EK2386" s="267"/>
      <c r="EL2386" s="267"/>
      <c r="EM2386" s="267"/>
      <c r="EN2386" s="267"/>
      <c r="EO2386" s="267"/>
      <c r="EP2386" s="267"/>
      <c r="EQ2386" s="267"/>
      <c r="ER2386" s="267"/>
      <c r="ES2386" s="267"/>
      <c r="ET2386" s="267"/>
      <c r="EU2386" s="267"/>
      <c r="EV2386" s="267"/>
      <c r="EW2386" s="267"/>
      <c r="EX2386" s="267"/>
      <c r="EY2386" s="267"/>
      <c r="EZ2386" s="267"/>
      <c r="FA2386" s="267"/>
      <c r="FB2386" s="267"/>
      <c r="FC2386" s="267"/>
      <c r="FD2386" s="267"/>
      <c r="FE2386" s="267"/>
      <c r="FF2386" s="267"/>
      <c r="FG2386" s="267"/>
      <c r="FH2386" s="267"/>
      <c r="FI2386" s="267"/>
      <c r="FJ2386" s="267"/>
      <c r="FK2386" s="267"/>
      <c r="FL2386" s="267"/>
      <c r="FM2386" s="267"/>
      <c r="FN2386" s="267"/>
      <c r="FO2386" s="267"/>
      <c r="FP2386" s="267"/>
      <c r="FQ2386" s="267"/>
      <c r="FR2386" s="267"/>
      <c r="FS2386" s="267"/>
      <c r="FT2386" s="267"/>
      <c r="FU2386" s="267"/>
      <c r="FV2386" s="267"/>
      <c r="FW2386" s="267"/>
      <c r="FX2386" s="267"/>
      <c r="FY2386" s="267"/>
      <c r="FZ2386" s="267"/>
      <c r="GA2386" s="267"/>
      <c r="GB2386" s="267"/>
      <c r="GC2386" s="267"/>
      <c r="GD2386" s="267"/>
      <c r="GE2386" s="267"/>
      <c r="GF2386" s="267"/>
      <c r="GG2386" s="267"/>
      <c r="GH2386" s="267"/>
      <c r="GI2386" s="267"/>
      <c r="GJ2386" s="267"/>
      <c r="GK2386" s="267"/>
      <c r="GL2386" s="267"/>
      <c r="GM2386" s="267"/>
      <c r="GN2386" s="267"/>
      <c r="GO2386" s="267"/>
      <c r="GP2386" s="267"/>
      <c r="GQ2386" s="267"/>
      <c r="GR2386" s="267"/>
      <c r="GS2386" s="267"/>
      <c r="GT2386" s="267"/>
      <c r="GU2386" s="267"/>
      <c r="GV2386" s="267"/>
      <c r="GW2386" s="267"/>
      <c r="GX2386" s="267"/>
      <c r="GY2386" s="267"/>
      <c r="GZ2386" s="267"/>
      <c r="HA2386" s="267"/>
      <c r="HB2386" s="267"/>
      <c r="HC2386" s="267"/>
      <c r="HD2386" s="267"/>
      <c r="HE2386" s="267"/>
      <c r="HF2386" s="267"/>
      <c r="HG2386" s="267"/>
      <c r="HH2386" s="267"/>
      <c r="HI2386" s="267"/>
      <c r="HJ2386" s="267"/>
      <c r="HK2386" s="267"/>
      <c r="HL2386" s="267"/>
      <c r="HM2386" s="267"/>
      <c r="HN2386" s="267"/>
      <c r="HO2386" s="267"/>
      <c r="HP2386" s="267"/>
      <c r="HQ2386" s="267"/>
      <c r="HR2386" s="267"/>
      <c r="HS2386" s="267"/>
      <c r="HT2386" s="267"/>
      <c r="HU2386" s="267"/>
      <c r="HV2386" s="267"/>
      <c r="HW2386" s="267"/>
      <c r="HX2386" s="267"/>
      <c r="HY2386" s="267"/>
      <c r="HZ2386" s="267"/>
      <c r="IA2386" s="267"/>
      <c r="IB2386" s="267"/>
      <c r="IC2386" s="267"/>
      <c r="ID2386" s="267"/>
      <c r="IE2386" s="267"/>
      <c r="IF2386" s="267"/>
      <c r="IG2386" s="267"/>
      <c r="IH2386" s="267"/>
      <c r="II2386" s="267"/>
      <c r="IJ2386" s="267"/>
      <c r="IK2386" s="267"/>
      <c r="IL2386" s="267"/>
      <c r="IM2386" s="267"/>
      <c r="IN2386" s="267"/>
      <c r="IO2386" s="267"/>
      <c r="IP2386" s="267"/>
      <c r="IQ2386" s="267"/>
      <c r="IR2386" s="267"/>
      <c r="IS2386" s="267"/>
      <c r="IT2386" s="267"/>
      <c r="IU2386" s="267"/>
    </row>
    <row r="2387" spans="1:255" s="268" customFormat="1" ht="12.75">
      <c r="A2387" s="267"/>
      <c r="B2387" s="267"/>
      <c r="C2387" s="267"/>
      <c r="D2387" s="267"/>
      <c r="E2387" s="267"/>
      <c r="F2387" s="267"/>
      <c r="G2387" s="267"/>
      <c r="H2387" s="267"/>
      <c r="I2387" s="267"/>
      <c r="J2387" s="267"/>
      <c r="K2387" s="267"/>
      <c r="L2387" s="267"/>
      <c r="M2387" s="267"/>
      <c r="N2387" s="267"/>
      <c r="O2387" s="267"/>
      <c r="P2387" s="267"/>
      <c r="Q2387" s="267"/>
      <c r="R2387" s="267"/>
      <c r="S2387" s="267"/>
      <c r="T2387" s="267"/>
      <c r="U2387" s="267"/>
      <c r="V2387" s="267"/>
      <c r="W2387" s="267"/>
      <c r="X2387" s="267"/>
      <c r="Y2387" s="267"/>
      <c r="Z2387" s="267"/>
      <c r="AA2387" s="267"/>
      <c r="AB2387" s="267"/>
      <c r="AC2387" s="267"/>
      <c r="AD2387" s="267"/>
      <c r="AE2387" s="267"/>
      <c r="AF2387" s="267"/>
      <c r="AG2387" s="267"/>
      <c r="AH2387" s="267"/>
      <c r="AI2387" s="267"/>
      <c r="AJ2387" s="267"/>
      <c r="AK2387" s="267"/>
      <c r="AL2387" s="267"/>
      <c r="AM2387" s="267"/>
      <c r="AN2387" s="267"/>
      <c r="AO2387" s="267"/>
      <c r="AP2387" s="267"/>
      <c r="AQ2387" s="267"/>
      <c r="AR2387" s="267"/>
      <c r="AS2387" s="267"/>
      <c r="AT2387" s="267"/>
      <c r="AU2387" s="267"/>
      <c r="AV2387" s="267"/>
      <c r="AW2387" s="267"/>
      <c r="AX2387" s="267"/>
      <c r="AY2387" s="267"/>
      <c r="AZ2387" s="267"/>
      <c r="BA2387" s="267"/>
      <c r="BB2387" s="267"/>
      <c r="BC2387" s="267"/>
      <c r="BD2387" s="267"/>
      <c r="BE2387" s="267"/>
      <c r="BF2387" s="267"/>
      <c r="BG2387" s="267"/>
      <c r="BH2387" s="267"/>
      <c r="BI2387" s="267"/>
      <c r="BJ2387" s="267"/>
      <c r="BK2387" s="267"/>
      <c r="BL2387" s="267"/>
      <c r="BM2387" s="267"/>
      <c r="BN2387" s="267"/>
      <c r="BO2387" s="267"/>
      <c r="BP2387" s="267"/>
      <c r="BQ2387" s="267"/>
      <c r="BR2387" s="267"/>
      <c r="BS2387" s="267"/>
      <c r="BT2387" s="267"/>
      <c r="BU2387" s="267"/>
      <c r="BV2387" s="267"/>
      <c r="BW2387" s="267"/>
      <c r="BX2387" s="267"/>
      <c r="BY2387" s="267"/>
      <c r="BZ2387" s="267"/>
      <c r="CA2387" s="267"/>
      <c r="CB2387" s="267"/>
      <c r="CC2387" s="267"/>
      <c r="CD2387" s="267"/>
      <c r="CE2387" s="267"/>
      <c r="CF2387" s="267"/>
      <c r="CG2387" s="267"/>
      <c r="CH2387" s="267"/>
      <c r="CI2387" s="267"/>
      <c r="CJ2387" s="267"/>
      <c r="CK2387" s="267"/>
      <c r="CL2387" s="267"/>
      <c r="CM2387" s="267"/>
      <c r="CN2387" s="267"/>
      <c r="CO2387" s="267"/>
      <c r="CP2387" s="267"/>
      <c r="CQ2387" s="267"/>
      <c r="CR2387" s="267"/>
      <c r="CS2387" s="267"/>
      <c r="CT2387" s="267"/>
      <c r="CU2387" s="267"/>
      <c r="CV2387" s="267"/>
      <c r="CW2387" s="267"/>
      <c r="CX2387" s="267"/>
      <c r="CY2387" s="267"/>
      <c r="CZ2387" s="267"/>
      <c r="DA2387" s="267"/>
      <c r="DB2387" s="267"/>
      <c r="DC2387" s="267"/>
      <c r="DD2387" s="267"/>
      <c r="DE2387" s="267"/>
      <c r="DF2387" s="267"/>
      <c r="DG2387" s="267"/>
      <c r="DH2387" s="267"/>
      <c r="DI2387" s="267"/>
      <c r="DJ2387" s="267"/>
      <c r="DK2387" s="267"/>
      <c r="DL2387" s="267"/>
      <c r="DM2387" s="267"/>
      <c r="DN2387" s="267"/>
      <c r="DO2387" s="267"/>
      <c r="DP2387" s="267"/>
      <c r="DQ2387" s="267"/>
      <c r="DR2387" s="267"/>
      <c r="DS2387" s="267"/>
      <c r="DT2387" s="267"/>
      <c r="DU2387" s="267"/>
      <c r="DV2387" s="267"/>
      <c r="DW2387" s="267"/>
      <c r="DX2387" s="267"/>
      <c r="DY2387" s="267"/>
      <c r="DZ2387" s="267"/>
      <c r="EA2387" s="267"/>
      <c r="EB2387" s="267"/>
      <c r="EC2387" s="267"/>
      <c r="ED2387" s="267"/>
      <c r="EE2387" s="267"/>
      <c r="EF2387" s="267"/>
      <c r="EG2387" s="267"/>
      <c r="EH2387" s="267"/>
      <c r="EI2387" s="267"/>
      <c r="EJ2387" s="267"/>
      <c r="EK2387" s="267"/>
      <c r="EL2387" s="267"/>
      <c r="EM2387" s="267"/>
      <c r="EN2387" s="267"/>
      <c r="EO2387" s="267"/>
      <c r="EP2387" s="267"/>
      <c r="EQ2387" s="267"/>
      <c r="ER2387" s="267"/>
      <c r="ES2387" s="267"/>
      <c r="ET2387" s="267"/>
      <c r="EU2387" s="267"/>
      <c r="EV2387" s="267"/>
      <c r="EW2387" s="267"/>
      <c r="EX2387" s="267"/>
      <c r="EY2387" s="267"/>
      <c r="EZ2387" s="267"/>
      <c r="FA2387" s="267"/>
      <c r="FB2387" s="267"/>
      <c r="FC2387" s="267"/>
      <c r="FD2387" s="267"/>
      <c r="FE2387" s="267"/>
      <c r="FF2387" s="267"/>
      <c r="FG2387" s="267"/>
      <c r="FH2387" s="267"/>
      <c r="FI2387" s="267"/>
      <c r="FJ2387" s="267"/>
      <c r="FK2387" s="267"/>
      <c r="FL2387" s="267"/>
      <c r="FM2387" s="267"/>
      <c r="FN2387" s="267"/>
      <c r="FO2387" s="267"/>
      <c r="FP2387" s="267"/>
      <c r="FQ2387" s="267"/>
      <c r="FR2387" s="267"/>
      <c r="FS2387" s="267"/>
      <c r="FT2387" s="267"/>
      <c r="FU2387" s="267"/>
      <c r="FV2387" s="267"/>
      <c r="FW2387" s="267"/>
      <c r="FX2387" s="267"/>
      <c r="FY2387" s="267"/>
      <c r="FZ2387" s="267"/>
      <c r="GA2387" s="267"/>
      <c r="GB2387" s="267"/>
      <c r="GC2387" s="267"/>
      <c r="GD2387" s="267"/>
      <c r="GE2387" s="267"/>
      <c r="GF2387" s="267"/>
      <c r="GG2387" s="267"/>
      <c r="GH2387" s="267"/>
      <c r="GI2387" s="267"/>
      <c r="GJ2387" s="267"/>
      <c r="GK2387" s="267"/>
      <c r="GL2387" s="267"/>
      <c r="GM2387" s="267"/>
      <c r="GN2387" s="267"/>
      <c r="GO2387" s="267"/>
      <c r="GP2387" s="267"/>
      <c r="GQ2387" s="267"/>
      <c r="GR2387" s="267"/>
      <c r="GS2387" s="267"/>
      <c r="GT2387" s="267"/>
      <c r="GU2387" s="267"/>
      <c r="GV2387" s="267"/>
      <c r="GW2387" s="267"/>
      <c r="GX2387" s="267"/>
      <c r="GY2387" s="267"/>
      <c r="GZ2387" s="267"/>
      <c r="HA2387" s="267"/>
      <c r="HB2387" s="267"/>
      <c r="HC2387" s="267"/>
      <c r="HD2387" s="267"/>
      <c r="HE2387" s="267"/>
      <c r="HF2387" s="267"/>
      <c r="HG2387" s="267"/>
      <c r="HH2387" s="267"/>
      <c r="HI2387" s="267"/>
      <c r="HJ2387" s="267"/>
      <c r="HK2387" s="267"/>
      <c r="HL2387" s="267"/>
      <c r="HM2387" s="267"/>
      <c r="HN2387" s="267"/>
      <c r="HO2387" s="267"/>
      <c r="HP2387" s="267"/>
      <c r="HQ2387" s="267"/>
      <c r="HR2387" s="267"/>
      <c r="HS2387" s="267"/>
      <c r="HT2387" s="267"/>
      <c r="HU2387" s="267"/>
      <c r="HV2387" s="267"/>
      <c r="HW2387" s="267"/>
      <c r="HX2387" s="267"/>
      <c r="HY2387" s="267"/>
      <c r="HZ2387" s="267"/>
      <c r="IA2387" s="267"/>
      <c r="IB2387" s="267"/>
      <c r="IC2387" s="267"/>
      <c r="ID2387" s="267"/>
      <c r="IE2387" s="267"/>
      <c r="IF2387" s="267"/>
      <c r="IG2387" s="267"/>
      <c r="IH2387" s="267"/>
      <c r="II2387" s="267"/>
      <c r="IJ2387" s="267"/>
      <c r="IK2387" s="267"/>
      <c r="IL2387" s="267"/>
      <c r="IM2387" s="267"/>
      <c r="IN2387" s="267"/>
      <c r="IO2387" s="267"/>
      <c r="IP2387" s="267"/>
      <c r="IQ2387" s="267"/>
      <c r="IR2387" s="267"/>
      <c r="IS2387" s="267"/>
      <c r="IT2387" s="267"/>
      <c r="IU2387" s="267"/>
    </row>
    <row r="2388" spans="1:255" s="268" customFormat="1" ht="12.75">
      <c r="A2388" s="267"/>
      <c r="B2388" s="267"/>
      <c r="C2388" s="267"/>
      <c r="D2388" s="267"/>
      <c r="E2388" s="267"/>
      <c r="F2388" s="267"/>
      <c r="G2388" s="267"/>
      <c r="H2388" s="267"/>
      <c r="I2388" s="267"/>
      <c r="J2388" s="267"/>
      <c r="K2388" s="267"/>
      <c r="L2388" s="267"/>
      <c r="M2388" s="267"/>
      <c r="N2388" s="267"/>
      <c r="O2388" s="267"/>
      <c r="P2388" s="267"/>
      <c r="Q2388" s="267"/>
      <c r="R2388" s="267"/>
      <c r="S2388" s="267"/>
      <c r="T2388" s="267"/>
      <c r="U2388" s="267"/>
      <c r="V2388" s="267"/>
      <c r="W2388" s="267"/>
      <c r="X2388" s="267"/>
      <c r="Y2388" s="267"/>
      <c r="Z2388" s="267"/>
      <c r="AA2388" s="267"/>
      <c r="AB2388" s="267"/>
      <c r="AC2388" s="267"/>
      <c r="AD2388" s="267"/>
      <c r="AE2388" s="267"/>
      <c r="AF2388" s="267"/>
      <c r="AG2388" s="267"/>
      <c r="AH2388" s="267"/>
      <c r="AI2388" s="267"/>
      <c r="AJ2388" s="267"/>
      <c r="AK2388" s="267"/>
      <c r="AL2388" s="267"/>
      <c r="AM2388" s="267"/>
      <c r="AN2388" s="267"/>
      <c r="AO2388" s="267"/>
      <c r="AP2388" s="267"/>
      <c r="AQ2388" s="267"/>
      <c r="AR2388" s="267"/>
      <c r="AS2388" s="267"/>
      <c r="AT2388" s="267"/>
      <c r="AU2388" s="267"/>
      <c r="AV2388" s="267"/>
      <c r="AW2388" s="267"/>
      <c r="AX2388" s="267"/>
      <c r="AY2388" s="267"/>
      <c r="AZ2388" s="267"/>
      <c r="BA2388" s="267"/>
      <c r="BB2388" s="267"/>
      <c r="BC2388" s="267"/>
      <c r="BD2388" s="267"/>
      <c r="BE2388" s="267"/>
      <c r="BF2388" s="267"/>
      <c r="BG2388" s="267"/>
      <c r="BH2388" s="267"/>
      <c r="BI2388" s="267"/>
      <c r="BJ2388" s="267"/>
      <c r="BK2388" s="267"/>
      <c r="BL2388" s="267"/>
      <c r="BM2388" s="267"/>
      <c r="BN2388" s="267"/>
      <c r="BO2388" s="267"/>
      <c r="BP2388" s="267"/>
      <c r="BQ2388" s="267"/>
      <c r="BR2388" s="267"/>
      <c r="BS2388" s="267"/>
      <c r="BT2388" s="267"/>
      <c r="BU2388" s="267"/>
      <c r="BV2388" s="267"/>
      <c r="BW2388" s="267"/>
      <c r="BX2388" s="267"/>
      <c r="BY2388" s="267"/>
      <c r="BZ2388" s="267"/>
      <c r="CA2388" s="267"/>
      <c r="CB2388" s="267"/>
      <c r="CC2388" s="267"/>
      <c r="CD2388" s="267"/>
      <c r="CE2388" s="267"/>
      <c r="CF2388" s="267"/>
      <c r="CG2388" s="267"/>
      <c r="CH2388" s="267"/>
      <c r="CI2388" s="267"/>
      <c r="CJ2388" s="267"/>
      <c r="CK2388" s="267"/>
      <c r="CL2388" s="267"/>
      <c r="CM2388" s="267"/>
      <c r="CN2388" s="267"/>
      <c r="CO2388" s="267"/>
      <c r="CP2388" s="267"/>
      <c r="CQ2388" s="267"/>
      <c r="CR2388" s="267"/>
      <c r="CS2388" s="267"/>
      <c r="CT2388" s="267"/>
      <c r="CU2388" s="267"/>
      <c r="CV2388" s="267"/>
      <c r="CW2388" s="267"/>
      <c r="CX2388" s="267"/>
      <c r="CY2388" s="267"/>
      <c r="CZ2388" s="267"/>
      <c r="DA2388" s="267"/>
      <c r="DB2388" s="267"/>
      <c r="DC2388" s="267"/>
      <c r="DD2388" s="267"/>
      <c r="DE2388" s="267"/>
      <c r="DF2388" s="267"/>
      <c r="DG2388" s="267"/>
      <c r="DH2388" s="267"/>
      <c r="DI2388" s="267"/>
      <c r="DJ2388" s="267"/>
      <c r="DK2388" s="267"/>
      <c r="DL2388" s="267"/>
      <c r="DM2388" s="267"/>
      <c r="DN2388" s="267"/>
      <c r="DO2388" s="267"/>
      <c r="DP2388" s="267"/>
      <c r="DQ2388" s="267"/>
      <c r="DR2388" s="267"/>
      <c r="DS2388" s="267"/>
      <c r="DT2388" s="267"/>
      <c r="DU2388" s="267"/>
      <c r="DV2388" s="267"/>
      <c r="DW2388" s="267"/>
      <c r="DX2388" s="267"/>
      <c r="DY2388" s="267"/>
      <c r="DZ2388" s="267"/>
      <c r="EA2388" s="267"/>
      <c r="EB2388" s="267"/>
      <c r="EC2388" s="267"/>
      <c r="ED2388" s="267"/>
      <c r="EE2388" s="267"/>
      <c r="EF2388" s="267"/>
      <c r="EG2388" s="267"/>
      <c r="EH2388" s="267"/>
      <c r="EI2388" s="267"/>
      <c r="EJ2388" s="267"/>
      <c r="EK2388" s="267"/>
      <c r="EL2388" s="267"/>
      <c r="EM2388" s="267"/>
      <c r="EN2388" s="267"/>
      <c r="EO2388" s="267"/>
      <c r="EP2388" s="267"/>
      <c r="EQ2388" s="267"/>
      <c r="ER2388" s="267"/>
      <c r="ES2388" s="267"/>
      <c r="ET2388" s="267"/>
      <c r="EU2388" s="267"/>
      <c r="EV2388" s="267"/>
      <c r="EW2388" s="267"/>
      <c r="EX2388" s="267"/>
      <c r="EY2388" s="267"/>
      <c r="EZ2388" s="267"/>
      <c r="FA2388" s="267"/>
      <c r="FB2388" s="267"/>
      <c r="FC2388" s="267"/>
      <c r="FD2388" s="267"/>
      <c r="FE2388" s="267"/>
      <c r="FF2388" s="267"/>
      <c r="FG2388" s="267"/>
      <c r="FH2388" s="267"/>
      <c r="FI2388" s="267"/>
      <c r="FJ2388" s="267"/>
      <c r="FK2388" s="267"/>
      <c r="FL2388" s="267"/>
      <c r="FM2388" s="267"/>
      <c r="FN2388" s="267"/>
      <c r="FO2388" s="267"/>
      <c r="FP2388" s="267"/>
      <c r="FQ2388" s="267"/>
      <c r="FR2388" s="267"/>
      <c r="FS2388" s="267"/>
      <c r="FT2388" s="267"/>
      <c r="FU2388" s="267"/>
      <c r="FV2388" s="267"/>
      <c r="FW2388" s="267"/>
      <c r="FX2388" s="267"/>
      <c r="FY2388" s="267"/>
      <c r="FZ2388" s="267"/>
      <c r="GA2388" s="267"/>
      <c r="GB2388" s="267"/>
      <c r="GC2388" s="267"/>
      <c r="GD2388" s="267"/>
      <c r="GE2388" s="267"/>
      <c r="GF2388" s="267"/>
      <c r="GG2388" s="267"/>
      <c r="GH2388" s="267"/>
      <c r="GI2388" s="267"/>
      <c r="GJ2388" s="267"/>
      <c r="GK2388" s="267"/>
      <c r="GL2388" s="267"/>
      <c r="GM2388" s="267"/>
      <c r="GN2388" s="267"/>
      <c r="GO2388" s="267"/>
      <c r="GP2388" s="267"/>
      <c r="GQ2388" s="267"/>
      <c r="GR2388" s="267"/>
      <c r="GS2388" s="267"/>
      <c r="GT2388" s="267"/>
      <c r="GU2388" s="267"/>
      <c r="GV2388" s="267"/>
      <c r="GW2388" s="267"/>
      <c r="GX2388" s="267"/>
      <c r="GY2388" s="267"/>
      <c r="GZ2388" s="267"/>
      <c r="HA2388" s="267"/>
      <c r="HB2388" s="267"/>
      <c r="HC2388" s="267"/>
      <c r="HD2388" s="267"/>
      <c r="HE2388" s="267"/>
      <c r="HF2388" s="267"/>
      <c r="HG2388" s="267"/>
      <c r="HH2388" s="267"/>
      <c r="HI2388" s="267"/>
      <c r="HJ2388" s="267"/>
      <c r="HK2388" s="267"/>
      <c r="HL2388" s="267"/>
      <c r="HM2388" s="267"/>
      <c r="HN2388" s="267"/>
      <c r="HO2388" s="267"/>
      <c r="HP2388" s="267"/>
      <c r="HQ2388" s="267"/>
      <c r="HR2388" s="267"/>
      <c r="HS2388" s="267"/>
      <c r="HT2388" s="267"/>
      <c r="HU2388" s="267"/>
      <c r="HV2388" s="267"/>
      <c r="HW2388" s="267"/>
      <c r="HX2388" s="267"/>
      <c r="HY2388" s="267"/>
      <c r="HZ2388" s="267"/>
      <c r="IA2388" s="267"/>
      <c r="IB2388" s="267"/>
      <c r="IC2388" s="267"/>
      <c r="ID2388" s="267"/>
      <c r="IE2388" s="267"/>
      <c r="IF2388" s="267"/>
      <c r="IG2388" s="267"/>
      <c r="IH2388" s="267"/>
      <c r="II2388" s="267"/>
      <c r="IJ2388" s="267"/>
      <c r="IK2388" s="267"/>
      <c r="IL2388" s="267"/>
      <c r="IM2388" s="267"/>
      <c r="IN2388" s="267"/>
      <c r="IO2388" s="267"/>
      <c r="IP2388" s="267"/>
      <c r="IQ2388" s="267"/>
      <c r="IR2388" s="267"/>
      <c r="IS2388" s="267"/>
      <c r="IT2388" s="267"/>
      <c r="IU2388" s="267"/>
    </row>
    <row r="2389" spans="1:255" s="268" customFormat="1" ht="12.75">
      <c r="A2389" s="267"/>
      <c r="B2389" s="267"/>
      <c r="C2389" s="267"/>
      <c r="D2389" s="267"/>
      <c r="E2389" s="267"/>
      <c r="F2389" s="267"/>
      <c r="G2389" s="267"/>
      <c r="H2389" s="267"/>
      <c r="I2389" s="267"/>
      <c r="J2389" s="267"/>
      <c r="K2389" s="267"/>
      <c r="L2389" s="267"/>
      <c r="M2389" s="267"/>
      <c r="N2389" s="267"/>
      <c r="O2389" s="267"/>
      <c r="P2389" s="267"/>
      <c r="Q2389" s="267"/>
      <c r="R2389" s="267"/>
      <c r="S2389" s="267"/>
      <c r="T2389" s="267"/>
      <c r="U2389" s="267"/>
      <c r="V2389" s="267"/>
      <c r="W2389" s="267"/>
      <c r="X2389" s="267"/>
      <c r="Y2389" s="267"/>
      <c r="Z2389" s="267"/>
      <c r="AA2389" s="267"/>
      <c r="AB2389" s="267"/>
      <c r="AC2389" s="267"/>
      <c r="AD2389" s="267"/>
      <c r="AE2389" s="267"/>
      <c r="AF2389" s="267"/>
      <c r="AG2389" s="267"/>
      <c r="AH2389" s="267"/>
      <c r="AI2389" s="267"/>
      <c r="AJ2389" s="267"/>
      <c r="AK2389" s="267"/>
      <c r="AL2389" s="267"/>
      <c r="AM2389" s="267"/>
      <c r="AN2389" s="267"/>
      <c r="AO2389" s="267"/>
      <c r="AP2389" s="267"/>
      <c r="AQ2389" s="267"/>
      <c r="AR2389" s="267"/>
      <c r="AS2389" s="267"/>
      <c r="AT2389" s="267"/>
      <c r="AU2389" s="267"/>
      <c r="AV2389" s="267"/>
      <c r="AW2389" s="267"/>
      <c r="AX2389" s="267"/>
      <c r="AY2389" s="267"/>
      <c r="AZ2389" s="267"/>
      <c r="BA2389" s="267"/>
      <c r="BB2389" s="267"/>
      <c r="BC2389" s="267"/>
      <c r="BD2389" s="267"/>
      <c r="BE2389" s="267"/>
      <c r="BF2389" s="267"/>
      <c r="BG2389" s="267"/>
      <c r="BH2389" s="267"/>
      <c r="BI2389" s="267"/>
      <c r="BJ2389" s="267"/>
      <c r="BK2389" s="267"/>
      <c r="BL2389" s="267"/>
      <c r="BM2389" s="267"/>
      <c r="BN2389" s="267"/>
      <c r="BO2389" s="267"/>
      <c r="BP2389" s="267"/>
      <c r="BQ2389" s="267"/>
      <c r="BR2389" s="267"/>
      <c r="BS2389" s="267"/>
      <c r="BT2389" s="267"/>
      <c r="BU2389" s="267"/>
      <c r="BV2389" s="267"/>
      <c r="BW2389" s="267"/>
      <c r="BX2389" s="267"/>
      <c r="BY2389" s="267"/>
      <c r="BZ2389" s="267"/>
      <c r="CA2389" s="267"/>
      <c r="CB2389" s="267"/>
      <c r="CC2389" s="267"/>
      <c r="CD2389" s="267"/>
      <c r="CE2389" s="267"/>
      <c r="CF2389" s="267"/>
      <c r="CG2389" s="267"/>
      <c r="CH2389" s="267"/>
      <c r="CI2389" s="267"/>
      <c r="CJ2389" s="267"/>
      <c r="CK2389" s="267"/>
      <c r="CL2389" s="267"/>
      <c r="CM2389" s="267"/>
      <c r="CN2389" s="267"/>
      <c r="CO2389" s="267"/>
      <c r="CP2389" s="267"/>
      <c r="CQ2389" s="267"/>
      <c r="CR2389" s="267"/>
      <c r="CS2389" s="267"/>
      <c r="CT2389" s="267"/>
      <c r="CU2389" s="267"/>
      <c r="CV2389" s="267"/>
      <c r="CW2389" s="267"/>
      <c r="CX2389" s="267"/>
      <c r="CY2389" s="267"/>
      <c r="CZ2389" s="267"/>
      <c r="DA2389" s="267"/>
      <c r="DB2389" s="267"/>
      <c r="DC2389" s="267"/>
      <c r="DD2389" s="267"/>
      <c r="DE2389" s="267"/>
      <c r="DF2389" s="267"/>
      <c r="DG2389" s="267"/>
      <c r="DH2389" s="267"/>
      <c r="DI2389" s="267"/>
      <c r="DJ2389" s="267"/>
      <c r="DK2389" s="267"/>
      <c r="DL2389" s="267"/>
      <c r="DM2389" s="267"/>
      <c r="DN2389" s="267"/>
      <c r="DO2389" s="267"/>
      <c r="DP2389" s="267"/>
      <c r="DQ2389" s="267"/>
      <c r="DR2389" s="267"/>
      <c r="DS2389" s="267"/>
      <c r="DT2389" s="267"/>
      <c r="DU2389" s="267"/>
      <c r="DV2389" s="267"/>
      <c r="DW2389" s="267"/>
      <c r="DX2389" s="267"/>
      <c r="DY2389" s="267"/>
      <c r="DZ2389" s="267"/>
      <c r="EA2389" s="267"/>
      <c r="EB2389" s="267"/>
      <c r="EC2389" s="267"/>
      <c r="ED2389" s="267"/>
      <c r="EE2389" s="267"/>
      <c r="EF2389" s="267"/>
      <c r="EG2389" s="267"/>
      <c r="EH2389" s="267"/>
      <c r="EI2389" s="267"/>
      <c r="EJ2389" s="267"/>
      <c r="EK2389" s="267"/>
      <c r="EL2389" s="267"/>
      <c r="EM2389" s="267"/>
      <c r="EN2389" s="267"/>
      <c r="EO2389" s="267"/>
      <c r="EP2389" s="267"/>
      <c r="EQ2389" s="267"/>
      <c r="ER2389" s="267"/>
      <c r="ES2389" s="267"/>
      <c r="ET2389" s="267"/>
      <c r="EU2389" s="267"/>
      <c r="EV2389" s="267"/>
      <c r="EW2389" s="267"/>
      <c r="EX2389" s="267"/>
      <c r="EY2389" s="267"/>
      <c r="EZ2389" s="267"/>
      <c r="FA2389" s="267"/>
      <c r="FB2389" s="267"/>
      <c r="FC2389" s="267"/>
      <c r="FD2389" s="267"/>
      <c r="FE2389" s="267"/>
      <c r="FF2389" s="267"/>
      <c r="FG2389" s="267"/>
      <c r="FH2389" s="267"/>
      <c r="FI2389" s="267"/>
      <c r="FJ2389" s="267"/>
      <c r="FK2389" s="267"/>
      <c r="FL2389" s="267"/>
      <c r="FM2389" s="267"/>
      <c r="FN2389" s="267"/>
      <c r="FO2389" s="267"/>
      <c r="FP2389" s="267"/>
      <c r="FQ2389" s="267"/>
      <c r="FR2389" s="267"/>
      <c r="FS2389" s="267"/>
      <c r="FT2389" s="267"/>
      <c r="FU2389" s="267"/>
      <c r="FV2389" s="267"/>
      <c r="FW2389" s="267"/>
      <c r="FX2389" s="267"/>
      <c r="FY2389" s="267"/>
      <c r="FZ2389" s="267"/>
      <c r="GA2389" s="267"/>
      <c r="GB2389" s="267"/>
      <c r="GC2389" s="267"/>
      <c r="GD2389" s="267"/>
      <c r="GE2389" s="267"/>
      <c r="GF2389" s="267"/>
      <c r="GG2389" s="267"/>
      <c r="GH2389" s="267"/>
      <c r="GI2389" s="267"/>
      <c r="GJ2389" s="267"/>
      <c r="GK2389" s="267"/>
      <c r="GL2389" s="267"/>
      <c r="GM2389" s="267"/>
      <c r="GN2389" s="267"/>
      <c r="GO2389" s="267"/>
      <c r="GP2389" s="267"/>
      <c r="GQ2389" s="267"/>
      <c r="GR2389" s="267"/>
      <c r="GS2389" s="267"/>
      <c r="GT2389" s="267"/>
      <c r="GU2389" s="267"/>
      <c r="GV2389" s="267"/>
      <c r="GW2389" s="267"/>
      <c r="GX2389" s="267"/>
      <c r="GY2389" s="267"/>
      <c r="GZ2389" s="267"/>
      <c r="HA2389" s="267"/>
      <c r="HB2389" s="267"/>
      <c r="HC2389" s="267"/>
      <c r="HD2389" s="267"/>
      <c r="HE2389" s="267"/>
      <c r="HF2389" s="267"/>
      <c r="HG2389" s="267"/>
      <c r="HH2389" s="267"/>
      <c r="HI2389" s="267"/>
      <c r="HJ2389" s="267"/>
      <c r="HK2389" s="267"/>
      <c r="HL2389" s="267"/>
      <c r="HM2389" s="267"/>
      <c r="HN2389" s="267"/>
      <c r="HO2389" s="267"/>
      <c r="HP2389" s="267"/>
      <c r="HQ2389" s="267"/>
      <c r="HR2389" s="267"/>
      <c r="HS2389" s="267"/>
      <c r="HT2389" s="267"/>
      <c r="HU2389" s="267"/>
      <c r="HV2389" s="267"/>
      <c r="HW2389" s="267"/>
      <c r="HX2389" s="267"/>
      <c r="HY2389" s="267"/>
      <c r="HZ2389" s="267"/>
      <c r="IA2389" s="267"/>
      <c r="IB2389" s="267"/>
      <c r="IC2389" s="267"/>
      <c r="ID2389" s="267"/>
      <c r="IE2389" s="267"/>
      <c r="IF2389" s="267"/>
      <c r="IG2389" s="267"/>
      <c r="IH2389" s="267"/>
      <c r="II2389" s="267"/>
      <c r="IJ2389" s="267"/>
      <c r="IK2389" s="267"/>
      <c r="IL2389" s="267"/>
      <c r="IM2389" s="267"/>
      <c r="IN2389" s="267"/>
      <c r="IO2389" s="267"/>
      <c r="IP2389" s="267"/>
      <c r="IQ2389" s="267"/>
      <c r="IR2389" s="267"/>
      <c r="IS2389" s="267"/>
      <c r="IT2389" s="267"/>
      <c r="IU2389" s="267"/>
    </row>
    <row r="2390" spans="1:255" s="268" customFormat="1" ht="12.75">
      <c r="A2390" s="267"/>
      <c r="B2390" s="267"/>
      <c r="C2390" s="267"/>
      <c r="D2390" s="267"/>
      <c r="E2390" s="267"/>
      <c r="F2390" s="267"/>
      <c r="G2390" s="267"/>
      <c r="H2390" s="267"/>
      <c r="I2390" s="267"/>
      <c r="J2390" s="267"/>
      <c r="K2390" s="267"/>
      <c r="L2390" s="267"/>
      <c r="M2390" s="267"/>
      <c r="N2390" s="267"/>
      <c r="O2390" s="267"/>
      <c r="P2390" s="267"/>
      <c r="Q2390" s="267"/>
      <c r="R2390" s="267"/>
      <c r="S2390" s="267"/>
      <c r="T2390" s="267"/>
      <c r="U2390" s="267"/>
      <c r="V2390" s="267"/>
      <c r="W2390" s="267"/>
      <c r="X2390" s="267"/>
      <c r="Y2390" s="267"/>
      <c r="Z2390" s="267"/>
      <c r="AA2390" s="267"/>
      <c r="AB2390" s="267"/>
      <c r="AC2390" s="267"/>
      <c r="AD2390" s="267"/>
      <c r="AE2390" s="267"/>
      <c r="AF2390" s="267"/>
      <c r="AG2390" s="267"/>
      <c r="AH2390" s="267"/>
      <c r="AI2390" s="267"/>
      <c r="AJ2390" s="267"/>
      <c r="AK2390" s="267"/>
      <c r="AL2390" s="267"/>
      <c r="AM2390" s="267"/>
      <c r="AN2390" s="267"/>
      <c r="AO2390" s="267"/>
      <c r="AP2390" s="267"/>
      <c r="AQ2390" s="267"/>
      <c r="AR2390" s="267"/>
      <c r="AS2390" s="267"/>
      <c r="AT2390" s="267"/>
      <c r="AU2390" s="267"/>
      <c r="AV2390" s="267"/>
      <c r="AW2390" s="267"/>
      <c r="AX2390" s="267"/>
      <c r="AY2390" s="267"/>
      <c r="AZ2390" s="267"/>
      <c r="BA2390" s="267"/>
      <c r="BB2390" s="267"/>
      <c r="BC2390" s="267"/>
      <c r="BD2390" s="267"/>
      <c r="BE2390" s="267"/>
      <c r="BF2390" s="267"/>
      <c r="BG2390" s="267"/>
      <c r="BH2390" s="267"/>
      <c r="BI2390" s="267"/>
      <c r="BJ2390" s="267"/>
      <c r="BK2390" s="267"/>
      <c r="BL2390" s="267"/>
      <c r="BM2390" s="267"/>
      <c r="BN2390" s="267"/>
      <c r="BO2390" s="267"/>
      <c r="BP2390" s="267"/>
      <c r="BQ2390" s="267"/>
      <c r="BR2390" s="267"/>
      <c r="BS2390" s="267"/>
      <c r="BT2390" s="267"/>
      <c r="BU2390" s="267"/>
      <c r="BV2390" s="267"/>
      <c r="BW2390" s="267"/>
      <c r="BX2390" s="267"/>
      <c r="BY2390" s="267"/>
      <c r="BZ2390" s="267"/>
      <c r="CA2390" s="267"/>
      <c r="CB2390" s="267"/>
      <c r="CC2390" s="267"/>
      <c r="CD2390" s="267"/>
      <c r="CE2390" s="267"/>
      <c r="CF2390" s="267"/>
      <c r="CG2390" s="267"/>
      <c r="CH2390" s="267"/>
      <c r="CI2390" s="267"/>
      <c r="CJ2390" s="267"/>
      <c r="CK2390" s="267"/>
      <c r="CL2390" s="267"/>
      <c r="CM2390" s="267"/>
      <c r="CN2390" s="267"/>
      <c r="CO2390" s="267"/>
      <c r="CP2390" s="267"/>
      <c r="CQ2390" s="267"/>
      <c r="CR2390" s="267"/>
      <c r="CS2390" s="267"/>
      <c r="CT2390" s="267"/>
      <c r="CU2390" s="267"/>
      <c r="CV2390" s="267"/>
      <c r="CW2390" s="267"/>
      <c r="CX2390" s="267"/>
      <c r="CY2390" s="267"/>
      <c r="CZ2390" s="267"/>
      <c r="DA2390" s="267"/>
      <c r="DB2390" s="267"/>
      <c r="DC2390" s="267"/>
      <c r="DD2390" s="267"/>
      <c r="DE2390" s="267"/>
      <c r="DF2390" s="267"/>
      <c r="DG2390" s="267"/>
      <c r="DH2390" s="267"/>
      <c r="DI2390" s="267"/>
      <c r="DJ2390" s="267"/>
      <c r="DK2390" s="267"/>
      <c r="DL2390" s="267"/>
      <c r="DM2390" s="267"/>
      <c r="DN2390" s="267"/>
      <c r="DO2390" s="267"/>
      <c r="DP2390" s="267"/>
      <c r="DQ2390" s="267"/>
      <c r="DR2390" s="267"/>
      <c r="DS2390" s="267"/>
      <c r="DT2390" s="267"/>
      <c r="DU2390" s="267"/>
      <c r="DV2390" s="267"/>
      <c r="DW2390" s="267"/>
      <c r="DX2390" s="267"/>
      <c r="DY2390" s="267"/>
      <c r="DZ2390" s="267"/>
      <c r="EA2390" s="267"/>
      <c r="EB2390" s="267"/>
      <c r="EC2390" s="267"/>
      <c r="ED2390" s="267"/>
      <c r="EE2390" s="267"/>
      <c r="EF2390" s="267"/>
      <c r="EG2390" s="267"/>
      <c r="EH2390" s="267"/>
      <c r="EI2390" s="267"/>
      <c r="EJ2390" s="267"/>
      <c r="EK2390" s="267"/>
      <c r="EL2390" s="267"/>
      <c r="EM2390" s="267"/>
      <c r="EN2390" s="267"/>
      <c r="EO2390" s="267"/>
      <c r="EP2390" s="267"/>
      <c r="EQ2390" s="267"/>
      <c r="ER2390" s="267"/>
      <c r="ES2390" s="267"/>
      <c r="ET2390" s="267"/>
      <c r="EU2390" s="267"/>
      <c r="EV2390" s="267"/>
      <c r="EW2390" s="267"/>
      <c r="EX2390" s="267"/>
      <c r="EY2390" s="267"/>
      <c r="EZ2390" s="267"/>
      <c r="FA2390" s="267"/>
      <c r="FB2390" s="267"/>
      <c r="FC2390" s="267"/>
      <c r="FD2390" s="267"/>
      <c r="FE2390" s="267"/>
      <c r="FF2390" s="267"/>
      <c r="FG2390" s="267"/>
      <c r="FH2390" s="267"/>
      <c r="FI2390" s="267"/>
      <c r="FJ2390" s="267"/>
      <c r="FK2390" s="267"/>
      <c r="FL2390" s="267"/>
      <c r="FM2390" s="267"/>
      <c r="FN2390" s="267"/>
      <c r="FO2390" s="267"/>
      <c r="FP2390" s="267"/>
      <c r="FQ2390" s="267"/>
      <c r="FR2390" s="267"/>
      <c r="FS2390" s="267"/>
      <c r="FT2390" s="267"/>
      <c r="FU2390" s="267"/>
      <c r="FV2390" s="267"/>
      <c r="FW2390" s="267"/>
      <c r="FX2390" s="267"/>
      <c r="FY2390" s="267"/>
      <c r="FZ2390" s="267"/>
      <c r="GA2390" s="267"/>
      <c r="GB2390" s="267"/>
      <c r="GC2390" s="267"/>
      <c r="GD2390" s="267"/>
      <c r="GE2390" s="267"/>
      <c r="GF2390" s="267"/>
      <c r="GG2390" s="267"/>
      <c r="GH2390" s="267"/>
      <c r="GI2390" s="267"/>
      <c r="GJ2390" s="267"/>
      <c r="GK2390" s="267"/>
      <c r="GL2390" s="267"/>
      <c r="GM2390" s="267"/>
      <c r="GN2390" s="267"/>
      <c r="GO2390" s="267"/>
      <c r="GP2390" s="267"/>
      <c r="GQ2390" s="267"/>
      <c r="GR2390" s="267"/>
      <c r="GS2390" s="267"/>
      <c r="GT2390" s="267"/>
      <c r="GU2390" s="267"/>
      <c r="GV2390" s="267"/>
      <c r="GW2390" s="267"/>
      <c r="GX2390" s="267"/>
      <c r="GY2390" s="267"/>
      <c r="GZ2390" s="267"/>
      <c r="HA2390" s="267"/>
      <c r="HB2390" s="267"/>
      <c r="HC2390" s="267"/>
      <c r="HD2390" s="267"/>
      <c r="HE2390" s="267"/>
      <c r="HF2390" s="267"/>
      <c r="HG2390" s="267"/>
      <c r="HH2390" s="267"/>
      <c r="HI2390" s="267"/>
      <c r="HJ2390" s="267"/>
      <c r="HK2390" s="267"/>
      <c r="HL2390" s="267"/>
      <c r="HM2390" s="267"/>
      <c r="HN2390" s="267"/>
      <c r="HO2390" s="267"/>
      <c r="HP2390" s="267"/>
      <c r="HQ2390" s="267"/>
      <c r="HR2390" s="267"/>
      <c r="HS2390" s="267"/>
      <c r="HT2390" s="267"/>
      <c r="HU2390" s="267"/>
      <c r="HV2390" s="267"/>
      <c r="HW2390" s="267"/>
      <c r="HX2390" s="267"/>
      <c r="HY2390" s="267"/>
      <c r="HZ2390" s="267"/>
      <c r="IA2390" s="267"/>
      <c r="IB2390" s="267"/>
      <c r="IC2390" s="267"/>
      <c r="ID2390" s="267"/>
      <c r="IE2390" s="267"/>
      <c r="IF2390" s="267"/>
      <c r="IG2390" s="267"/>
      <c r="IH2390" s="267"/>
      <c r="II2390" s="267"/>
      <c r="IJ2390" s="267"/>
      <c r="IK2390" s="267"/>
      <c r="IL2390" s="267"/>
      <c r="IM2390" s="267"/>
      <c r="IN2390" s="267"/>
      <c r="IO2390" s="267"/>
      <c r="IP2390" s="267"/>
      <c r="IQ2390" s="267"/>
      <c r="IR2390" s="267"/>
      <c r="IS2390" s="267"/>
      <c r="IT2390" s="267"/>
      <c r="IU2390" s="267"/>
    </row>
    <row r="2391" spans="1:255" s="268" customFormat="1" ht="12.75">
      <c r="A2391" s="267"/>
      <c r="B2391" s="267"/>
      <c r="C2391" s="267"/>
      <c r="D2391" s="267"/>
      <c r="E2391" s="267"/>
      <c r="F2391" s="267"/>
      <c r="G2391" s="267"/>
      <c r="H2391" s="267"/>
      <c r="I2391" s="267"/>
      <c r="J2391" s="267"/>
      <c r="K2391" s="267"/>
      <c r="L2391" s="267"/>
      <c r="M2391" s="267"/>
      <c r="N2391" s="267"/>
      <c r="O2391" s="267"/>
      <c r="P2391" s="267"/>
      <c r="Q2391" s="267"/>
      <c r="R2391" s="267"/>
      <c r="S2391" s="267"/>
      <c r="T2391" s="267"/>
      <c r="U2391" s="267"/>
      <c r="V2391" s="267"/>
      <c r="W2391" s="267"/>
      <c r="X2391" s="267"/>
      <c r="Y2391" s="267"/>
      <c r="Z2391" s="267"/>
      <c r="AA2391" s="267"/>
      <c r="AB2391" s="267"/>
      <c r="AC2391" s="267"/>
      <c r="AD2391" s="267"/>
      <c r="AE2391" s="267"/>
      <c r="AF2391" s="267"/>
      <c r="AG2391" s="267"/>
      <c r="AH2391" s="267"/>
      <c r="AI2391" s="267"/>
      <c r="AJ2391" s="267"/>
      <c r="AK2391" s="267"/>
      <c r="AL2391" s="267"/>
      <c r="AM2391" s="267"/>
      <c r="AN2391" s="267"/>
      <c r="AO2391" s="267"/>
      <c r="AP2391" s="267"/>
      <c r="AQ2391" s="267"/>
      <c r="AR2391" s="267"/>
      <c r="AS2391" s="267"/>
      <c r="AT2391" s="267"/>
      <c r="AU2391" s="267"/>
      <c r="AV2391" s="267"/>
      <c r="AW2391" s="267"/>
      <c r="AX2391" s="267"/>
      <c r="AY2391" s="267"/>
      <c r="AZ2391" s="267"/>
      <c r="BA2391" s="267"/>
      <c r="BB2391" s="267"/>
      <c r="BC2391" s="267"/>
      <c r="BD2391" s="267"/>
      <c r="BE2391" s="267"/>
      <c r="BF2391" s="267"/>
      <c r="BG2391" s="267"/>
      <c r="BH2391" s="267"/>
      <c r="BI2391" s="267"/>
      <c r="BJ2391" s="267"/>
      <c r="BK2391" s="267"/>
      <c r="BL2391" s="267"/>
      <c r="BM2391" s="267"/>
      <c r="BN2391" s="267"/>
      <c r="BO2391" s="267"/>
      <c r="BP2391" s="267"/>
      <c r="BQ2391" s="267"/>
      <c r="BR2391" s="267"/>
      <c r="BS2391" s="267"/>
      <c r="BT2391" s="267"/>
      <c r="BU2391" s="267"/>
      <c r="BV2391" s="267"/>
      <c r="BW2391" s="267"/>
      <c r="BX2391" s="267"/>
      <c r="BY2391" s="267"/>
      <c r="BZ2391" s="267"/>
      <c r="CA2391" s="267"/>
      <c r="CB2391" s="267"/>
      <c r="CC2391" s="267"/>
      <c r="CD2391" s="267"/>
      <c r="CE2391" s="267"/>
      <c r="CF2391" s="267"/>
      <c r="CG2391" s="267"/>
      <c r="CH2391" s="267"/>
      <c r="CI2391" s="267"/>
      <c r="CJ2391" s="267"/>
      <c r="CK2391" s="267"/>
      <c r="CL2391" s="267"/>
      <c r="CM2391" s="267"/>
      <c r="CN2391" s="267"/>
      <c r="CO2391" s="267"/>
      <c r="CP2391" s="267"/>
      <c r="CQ2391" s="267"/>
      <c r="CR2391" s="267"/>
      <c r="CS2391" s="267"/>
      <c r="CT2391" s="267"/>
      <c r="CU2391" s="267"/>
      <c r="CV2391" s="267"/>
      <c r="CW2391" s="267"/>
      <c r="CX2391" s="267"/>
      <c r="CY2391" s="267"/>
      <c r="CZ2391" s="267"/>
      <c r="DA2391" s="267"/>
      <c r="DB2391" s="267"/>
      <c r="DC2391" s="267"/>
      <c r="DD2391" s="267"/>
      <c r="DE2391" s="267"/>
      <c r="DF2391" s="267"/>
      <c r="DG2391" s="267"/>
      <c r="DH2391" s="267"/>
      <c r="DI2391" s="267"/>
      <c r="DJ2391" s="267"/>
      <c r="DK2391" s="267"/>
      <c r="DL2391" s="267"/>
      <c r="DM2391" s="267"/>
      <c r="DN2391" s="267"/>
      <c r="DO2391" s="267"/>
      <c r="DP2391" s="267"/>
      <c r="DQ2391" s="267"/>
      <c r="DR2391" s="267"/>
      <c r="DS2391" s="267"/>
      <c r="DT2391" s="267"/>
      <c r="DU2391" s="267"/>
      <c r="DV2391" s="267"/>
      <c r="DW2391" s="267"/>
      <c r="DX2391" s="267"/>
      <c r="DY2391" s="267"/>
      <c r="DZ2391" s="267"/>
      <c r="EA2391" s="267"/>
      <c r="EB2391" s="267"/>
      <c r="EC2391" s="267"/>
      <c r="ED2391" s="267"/>
      <c r="EE2391" s="267"/>
      <c r="EF2391" s="267"/>
      <c r="EG2391" s="267"/>
      <c r="EH2391" s="267"/>
      <c r="EI2391" s="267"/>
      <c r="EJ2391" s="267"/>
      <c r="EK2391" s="267"/>
      <c r="EL2391" s="267"/>
      <c r="EM2391" s="267"/>
      <c r="EN2391" s="267"/>
      <c r="EO2391" s="267"/>
      <c r="EP2391" s="267"/>
      <c r="EQ2391" s="267"/>
      <c r="ER2391" s="267"/>
      <c r="ES2391" s="267"/>
      <c r="ET2391" s="267"/>
      <c r="EU2391" s="267"/>
      <c r="EV2391" s="267"/>
      <c r="EW2391" s="267"/>
      <c r="EX2391" s="267"/>
      <c r="EY2391" s="267"/>
      <c r="EZ2391" s="267"/>
      <c r="FA2391" s="267"/>
      <c r="FB2391" s="267"/>
      <c r="FC2391" s="267"/>
      <c r="FD2391" s="267"/>
      <c r="FE2391" s="267"/>
      <c r="FF2391" s="267"/>
      <c r="FG2391" s="267"/>
      <c r="FH2391" s="267"/>
      <c r="FI2391" s="267"/>
      <c r="FJ2391" s="267"/>
      <c r="FK2391" s="267"/>
      <c r="FL2391" s="267"/>
      <c r="FM2391" s="267"/>
      <c r="FN2391" s="267"/>
      <c r="FO2391" s="267"/>
      <c r="FP2391" s="267"/>
      <c r="FQ2391" s="267"/>
      <c r="FR2391" s="267"/>
      <c r="FS2391" s="267"/>
      <c r="FT2391" s="267"/>
      <c r="FU2391" s="267"/>
      <c r="FV2391" s="267"/>
      <c r="FW2391" s="267"/>
      <c r="FX2391" s="267"/>
      <c r="FY2391" s="267"/>
      <c r="FZ2391" s="267"/>
      <c r="GA2391" s="267"/>
      <c r="GB2391" s="267"/>
      <c r="GC2391" s="267"/>
      <c r="GD2391" s="267"/>
      <c r="GE2391" s="267"/>
      <c r="GF2391" s="267"/>
      <c r="GG2391" s="267"/>
      <c r="GH2391" s="267"/>
      <c r="GI2391" s="267"/>
      <c r="GJ2391" s="267"/>
      <c r="GK2391" s="267"/>
      <c r="GL2391" s="267"/>
      <c r="GM2391" s="267"/>
      <c r="GN2391" s="267"/>
      <c r="GO2391" s="267"/>
      <c r="GP2391" s="267"/>
      <c r="GQ2391" s="267"/>
      <c r="GR2391" s="267"/>
      <c r="GS2391" s="267"/>
      <c r="GT2391" s="267"/>
      <c r="GU2391" s="267"/>
      <c r="GV2391" s="267"/>
      <c r="GW2391" s="267"/>
      <c r="GX2391" s="267"/>
      <c r="GY2391" s="267"/>
      <c r="GZ2391" s="267"/>
      <c r="HA2391" s="267"/>
      <c r="HB2391" s="267"/>
      <c r="HC2391" s="267"/>
      <c r="HD2391" s="267"/>
      <c r="HE2391" s="267"/>
      <c r="HF2391" s="267"/>
      <c r="HG2391" s="267"/>
      <c r="HH2391" s="267"/>
      <c r="HI2391" s="267"/>
      <c r="HJ2391" s="267"/>
      <c r="HK2391" s="267"/>
      <c r="HL2391" s="267"/>
      <c r="HM2391" s="267"/>
      <c r="HN2391" s="267"/>
      <c r="HO2391" s="267"/>
      <c r="HP2391" s="267"/>
      <c r="HQ2391" s="267"/>
      <c r="HR2391" s="267"/>
      <c r="HS2391" s="267"/>
      <c r="HT2391" s="267"/>
      <c r="HU2391" s="267"/>
      <c r="HV2391" s="267"/>
      <c r="HW2391" s="267"/>
      <c r="HX2391" s="267"/>
      <c r="HY2391" s="267"/>
      <c r="HZ2391" s="267"/>
      <c r="IA2391" s="267"/>
      <c r="IB2391" s="267"/>
      <c r="IC2391" s="267"/>
      <c r="ID2391" s="267"/>
      <c r="IE2391" s="267"/>
      <c r="IF2391" s="267"/>
      <c r="IG2391" s="267"/>
      <c r="IH2391" s="267"/>
      <c r="II2391" s="267"/>
      <c r="IJ2391" s="267"/>
      <c r="IK2391" s="267"/>
      <c r="IL2391" s="267"/>
      <c r="IM2391" s="267"/>
      <c r="IN2391" s="267"/>
      <c r="IO2391" s="267"/>
      <c r="IP2391" s="267"/>
      <c r="IQ2391" s="267"/>
      <c r="IR2391" s="267"/>
      <c r="IS2391" s="267"/>
      <c r="IT2391" s="267"/>
      <c r="IU2391" s="267"/>
    </row>
    <row r="2392" spans="1:255" s="268" customFormat="1" ht="12.75">
      <c r="A2392" s="267"/>
      <c r="B2392" s="267"/>
      <c r="C2392" s="267"/>
      <c r="D2392" s="267"/>
      <c r="E2392" s="267"/>
      <c r="F2392" s="267"/>
      <c r="G2392" s="267"/>
      <c r="H2392" s="267"/>
      <c r="I2392" s="267"/>
      <c r="J2392" s="267"/>
      <c r="K2392" s="267"/>
      <c r="L2392" s="267"/>
      <c r="M2392" s="267"/>
      <c r="N2392" s="267"/>
      <c r="O2392" s="267"/>
      <c r="P2392" s="267"/>
      <c r="Q2392" s="267"/>
      <c r="R2392" s="267"/>
      <c r="S2392" s="267"/>
      <c r="T2392" s="267"/>
      <c r="U2392" s="267"/>
      <c r="V2392" s="267"/>
      <c r="W2392" s="267"/>
      <c r="X2392" s="267"/>
      <c r="Y2392" s="267"/>
      <c r="Z2392" s="267"/>
      <c r="AA2392" s="267"/>
      <c r="AB2392" s="267"/>
      <c r="AC2392" s="267"/>
      <c r="AD2392" s="267"/>
      <c r="AE2392" s="267"/>
      <c r="AF2392" s="267"/>
      <c r="AG2392" s="267"/>
      <c r="AH2392" s="267"/>
      <c r="AI2392" s="267"/>
      <c r="AJ2392" s="267"/>
      <c r="AK2392" s="267"/>
      <c r="AL2392" s="267"/>
      <c r="AM2392" s="267"/>
      <c r="AN2392" s="267"/>
      <c r="AO2392" s="267"/>
      <c r="AP2392" s="267"/>
      <c r="AQ2392" s="267"/>
      <c r="AR2392" s="267"/>
      <c r="AS2392" s="267"/>
      <c r="AT2392" s="267"/>
      <c r="AU2392" s="267"/>
      <c r="AV2392" s="267"/>
      <c r="AW2392" s="267"/>
      <c r="AX2392" s="267"/>
      <c r="AY2392" s="267"/>
      <c r="AZ2392" s="267"/>
      <c r="BA2392" s="267"/>
      <c r="BB2392" s="267"/>
      <c r="BC2392" s="267"/>
      <c r="BD2392" s="267"/>
      <c r="BE2392" s="267"/>
      <c r="BF2392" s="267"/>
      <c r="BG2392" s="267"/>
      <c r="BH2392" s="267"/>
      <c r="BI2392" s="267"/>
      <c r="BJ2392" s="267"/>
      <c r="BK2392" s="267"/>
      <c r="BL2392" s="267"/>
      <c r="BM2392" s="267"/>
      <c r="BN2392" s="267"/>
      <c r="BO2392" s="267"/>
      <c r="BP2392" s="267"/>
      <c r="BQ2392" s="267"/>
      <c r="BR2392" s="267"/>
      <c r="BS2392" s="267"/>
      <c r="BT2392" s="267"/>
      <c r="BU2392" s="267"/>
      <c r="BV2392" s="267"/>
      <c r="BW2392" s="267"/>
      <c r="BX2392" s="267"/>
      <c r="BY2392" s="267"/>
      <c r="BZ2392" s="267"/>
      <c r="CA2392" s="267"/>
      <c r="CB2392" s="267"/>
      <c r="CC2392" s="267"/>
      <c r="CD2392" s="267"/>
      <c r="CE2392" s="267"/>
      <c r="CF2392" s="267"/>
      <c r="CG2392" s="267"/>
      <c r="CH2392" s="267"/>
      <c r="CI2392" s="267"/>
      <c r="CJ2392" s="267"/>
      <c r="CK2392" s="267"/>
      <c r="CL2392" s="267"/>
      <c r="CM2392" s="267"/>
      <c r="CN2392" s="267"/>
      <c r="CO2392" s="267"/>
      <c r="CP2392" s="267"/>
      <c r="CQ2392" s="267"/>
      <c r="CR2392" s="267"/>
      <c r="CS2392" s="267"/>
      <c r="CT2392" s="267"/>
      <c r="CU2392" s="267"/>
      <c r="CV2392" s="267"/>
      <c r="CW2392" s="267"/>
      <c r="CX2392" s="267"/>
      <c r="CY2392" s="267"/>
      <c r="CZ2392" s="267"/>
      <c r="DA2392" s="267"/>
      <c r="DB2392" s="267"/>
      <c r="DC2392" s="267"/>
      <c r="DD2392" s="267"/>
      <c r="DE2392" s="267"/>
      <c r="DF2392" s="267"/>
      <c r="DG2392" s="267"/>
      <c r="DH2392" s="267"/>
      <c r="DI2392" s="267"/>
      <c r="DJ2392" s="267"/>
      <c r="DK2392" s="267"/>
      <c r="DL2392" s="267"/>
      <c r="DM2392" s="267"/>
      <c r="DN2392" s="267"/>
      <c r="DO2392" s="267"/>
      <c r="DP2392" s="267"/>
      <c r="DQ2392" s="267"/>
      <c r="DR2392" s="267"/>
      <c r="DS2392" s="267"/>
      <c r="DT2392" s="267"/>
      <c r="DU2392" s="267"/>
      <c r="DV2392" s="267"/>
      <c r="DW2392" s="267"/>
      <c r="DX2392" s="267"/>
      <c r="DY2392" s="267"/>
      <c r="DZ2392" s="267"/>
      <c r="EA2392" s="267"/>
      <c r="EB2392" s="267"/>
      <c r="EC2392" s="267"/>
      <c r="ED2392" s="267"/>
      <c r="EE2392" s="267"/>
      <c r="EF2392" s="267"/>
      <c r="EG2392" s="267"/>
      <c r="EH2392" s="267"/>
      <c r="EI2392" s="267"/>
      <c r="EJ2392" s="267"/>
      <c r="EK2392" s="267"/>
      <c r="EL2392" s="267"/>
      <c r="EM2392" s="267"/>
      <c r="EN2392" s="267"/>
      <c r="EO2392" s="267"/>
      <c r="EP2392" s="267"/>
      <c r="EQ2392" s="267"/>
      <c r="ER2392" s="267"/>
      <c r="ES2392" s="267"/>
      <c r="ET2392" s="267"/>
      <c r="EU2392" s="267"/>
      <c r="EV2392" s="267"/>
      <c r="EW2392" s="267"/>
      <c r="EX2392" s="267"/>
      <c r="EY2392" s="267"/>
      <c r="EZ2392" s="267"/>
      <c r="FA2392" s="267"/>
      <c r="FB2392" s="267"/>
      <c r="FC2392" s="267"/>
      <c r="FD2392" s="267"/>
      <c r="FE2392" s="267"/>
      <c r="FF2392" s="267"/>
      <c r="FG2392" s="267"/>
      <c r="FH2392" s="267"/>
      <c r="FI2392" s="267"/>
      <c r="FJ2392" s="267"/>
      <c r="FK2392" s="267"/>
      <c r="FL2392" s="267"/>
      <c r="FM2392" s="267"/>
      <c r="FN2392" s="267"/>
      <c r="FO2392" s="267"/>
      <c r="FP2392" s="267"/>
      <c r="FQ2392" s="267"/>
      <c r="FR2392" s="267"/>
      <c r="FS2392" s="267"/>
      <c r="FT2392" s="267"/>
      <c r="FU2392" s="267"/>
      <c r="FV2392" s="267"/>
      <c r="FW2392" s="267"/>
      <c r="FX2392" s="267"/>
      <c r="FY2392" s="267"/>
      <c r="FZ2392" s="267"/>
      <c r="GA2392" s="267"/>
      <c r="GB2392" s="267"/>
      <c r="GC2392" s="267"/>
      <c r="GD2392" s="267"/>
      <c r="GE2392" s="267"/>
      <c r="GF2392" s="267"/>
      <c r="GG2392" s="267"/>
      <c r="GH2392" s="267"/>
      <c r="GI2392" s="267"/>
      <c r="GJ2392" s="267"/>
      <c r="GK2392" s="267"/>
      <c r="GL2392" s="267"/>
      <c r="GM2392" s="267"/>
      <c r="GN2392" s="267"/>
      <c r="GO2392" s="267"/>
      <c r="GP2392" s="267"/>
      <c r="GQ2392" s="267"/>
      <c r="GR2392" s="267"/>
      <c r="GS2392" s="267"/>
      <c r="GT2392" s="267"/>
      <c r="GU2392" s="267"/>
      <c r="GV2392" s="267"/>
      <c r="GW2392" s="267"/>
      <c r="GX2392" s="267"/>
      <c r="GY2392" s="267"/>
      <c r="GZ2392" s="267"/>
      <c r="HA2392" s="267"/>
      <c r="HB2392" s="267"/>
      <c r="HC2392" s="267"/>
      <c r="HD2392" s="267"/>
      <c r="HE2392" s="267"/>
      <c r="HF2392" s="267"/>
      <c r="HG2392" s="267"/>
      <c r="HH2392" s="267"/>
      <c r="HI2392" s="267"/>
      <c r="HJ2392" s="267"/>
      <c r="HK2392" s="267"/>
      <c r="HL2392" s="267"/>
      <c r="HM2392" s="267"/>
      <c r="HN2392" s="267"/>
      <c r="HO2392" s="267"/>
      <c r="HP2392" s="267"/>
      <c r="HQ2392" s="267"/>
      <c r="HR2392" s="267"/>
      <c r="HS2392" s="267"/>
      <c r="HT2392" s="267"/>
      <c r="HU2392" s="267"/>
      <c r="HV2392" s="267"/>
      <c r="HW2392" s="267"/>
      <c r="HX2392" s="267"/>
      <c r="HY2392" s="267"/>
      <c r="HZ2392" s="267"/>
      <c r="IA2392" s="267"/>
      <c r="IB2392" s="267"/>
      <c r="IC2392" s="267"/>
      <c r="ID2392" s="267"/>
      <c r="IE2392" s="267"/>
      <c r="IF2392" s="267"/>
      <c r="IG2392" s="267"/>
      <c r="IH2392" s="267"/>
      <c r="II2392" s="267"/>
      <c r="IJ2392" s="267"/>
      <c r="IK2392" s="267"/>
      <c r="IL2392" s="267"/>
      <c r="IM2392" s="267"/>
      <c r="IN2392" s="267"/>
      <c r="IO2392" s="267"/>
      <c r="IP2392" s="267"/>
      <c r="IQ2392" s="267"/>
      <c r="IR2392" s="267"/>
      <c r="IS2392" s="267"/>
      <c r="IT2392" s="267"/>
      <c r="IU2392" s="267"/>
    </row>
    <row r="2393" spans="1:255" s="268" customFormat="1" ht="12.75">
      <c r="A2393" s="267"/>
      <c r="B2393" s="267"/>
      <c r="C2393" s="267"/>
      <c r="D2393" s="267"/>
      <c r="E2393" s="267"/>
      <c r="F2393" s="267"/>
      <c r="G2393" s="267"/>
      <c r="H2393" s="267"/>
      <c r="I2393" s="267"/>
      <c r="J2393" s="267"/>
      <c r="K2393" s="267"/>
      <c r="L2393" s="267"/>
      <c r="M2393" s="267"/>
      <c r="N2393" s="267"/>
      <c r="O2393" s="267"/>
      <c r="P2393" s="267"/>
      <c r="Q2393" s="267"/>
      <c r="R2393" s="267"/>
      <c r="S2393" s="267"/>
      <c r="T2393" s="267"/>
      <c r="U2393" s="267"/>
      <c r="V2393" s="267"/>
      <c r="W2393" s="267"/>
      <c r="X2393" s="267"/>
      <c r="Y2393" s="267"/>
      <c r="Z2393" s="267"/>
      <c r="AA2393" s="267"/>
      <c r="AB2393" s="267"/>
      <c r="AC2393" s="267"/>
      <c r="AD2393" s="267"/>
      <c r="AE2393" s="267"/>
      <c r="AF2393" s="267"/>
      <c r="AG2393" s="267"/>
      <c r="AH2393" s="267"/>
      <c r="AI2393" s="267"/>
      <c r="AJ2393" s="267"/>
      <c r="AK2393" s="267"/>
      <c r="AL2393" s="267"/>
      <c r="AM2393" s="267"/>
      <c r="AN2393" s="267"/>
      <c r="AO2393" s="267"/>
      <c r="AP2393" s="267"/>
      <c r="AQ2393" s="267"/>
      <c r="AR2393" s="267"/>
      <c r="AS2393" s="267"/>
      <c r="AT2393" s="267"/>
      <c r="AU2393" s="267"/>
      <c r="AV2393" s="267"/>
      <c r="AW2393" s="267"/>
      <c r="AX2393" s="267"/>
      <c r="AY2393" s="267"/>
      <c r="AZ2393" s="267"/>
      <c r="BA2393" s="267"/>
      <c r="BB2393" s="267"/>
      <c r="BC2393" s="267"/>
      <c r="BD2393" s="267"/>
      <c r="BE2393" s="267"/>
      <c r="BF2393" s="267"/>
      <c r="BG2393" s="267"/>
      <c r="BH2393" s="267"/>
      <c r="BI2393" s="267"/>
      <c r="BJ2393" s="267"/>
      <c r="BK2393" s="267"/>
      <c r="BL2393" s="267"/>
      <c r="BM2393" s="267"/>
      <c r="BN2393" s="267"/>
      <c r="BO2393" s="267"/>
      <c r="BP2393" s="267"/>
      <c r="BQ2393" s="267"/>
      <c r="BR2393" s="267"/>
      <c r="BS2393" s="267"/>
      <c r="BT2393" s="267"/>
      <c r="BU2393" s="267"/>
      <c r="BV2393" s="267"/>
      <c r="BW2393" s="267"/>
      <c r="BX2393" s="267"/>
      <c r="BY2393" s="267"/>
      <c r="BZ2393" s="267"/>
      <c r="CA2393" s="267"/>
      <c r="CB2393" s="267"/>
      <c r="CC2393" s="267"/>
      <c r="CD2393" s="267"/>
      <c r="CE2393" s="267"/>
      <c r="CF2393" s="267"/>
      <c r="CG2393" s="267"/>
      <c r="CH2393" s="267"/>
      <c r="CI2393" s="267"/>
      <c r="CJ2393" s="267"/>
      <c r="CK2393" s="267"/>
      <c r="CL2393" s="267"/>
      <c r="CM2393" s="267"/>
      <c r="CN2393" s="267"/>
      <c r="CO2393" s="267"/>
      <c r="CP2393" s="267"/>
      <c r="CQ2393" s="267"/>
      <c r="CR2393" s="267"/>
      <c r="CS2393" s="267"/>
      <c r="CT2393" s="267"/>
      <c r="CU2393" s="267"/>
      <c r="CV2393" s="267"/>
      <c r="CW2393" s="267"/>
      <c r="CX2393" s="267"/>
      <c r="CY2393" s="267"/>
      <c r="CZ2393" s="267"/>
      <c r="DA2393" s="267"/>
      <c r="DB2393" s="267"/>
      <c r="DC2393" s="267"/>
      <c r="DD2393" s="267"/>
      <c r="DE2393" s="267"/>
      <c r="DF2393" s="267"/>
      <c r="DG2393" s="267"/>
      <c r="DH2393" s="267"/>
      <c r="DI2393" s="267"/>
      <c r="DJ2393" s="267"/>
      <c r="DK2393" s="267"/>
      <c r="DL2393" s="267"/>
      <c r="DM2393" s="267"/>
      <c r="DN2393" s="267"/>
      <c r="DO2393" s="267"/>
      <c r="DP2393" s="267"/>
      <c r="DQ2393" s="267"/>
      <c r="DR2393" s="267"/>
      <c r="DS2393" s="267"/>
      <c r="DT2393" s="267"/>
      <c r="DU2393" s="267"/>
      <c r="DV2393" s="267"/>
      <c r="DW2393" s="267"/>
      <c r="DX2393" s="267"/>
      <c r="DY2393" s="267"/>
      <c r="DZ2393" s="267"/>
      <c r="EA2393" s="267"/>
      <c r="EB2393" s="267"/>
      <c r="EC2393" s="267"/>
      <c r="ED2393" s="267"/>
      <c r="EE2393" s="267"/>
      <c r="EF2393" s="267"/>
      <c r="EG2393" s="267"/>
      <c r="EH2393" s="267"/>
      <c r="EI2393" s="267"/>
      <c r="EJ2393" s="267"/>
      <c r="EK2393" s="267"/>
      <c r="EL2393" s="267"/>
      <c r="EM2393" s="267"/>
      <c r="EN2393" s="267"/>
      <c r="EO2393" s="267"/>
      <c r="EP2393" s="267"/>
      <c r="EQ2393" s="267"/>
      <c r="ER2393" s="267"/>
      <c r="ES2393" s="267"/>
      <c r="ET2393" s="267"/>
      <c r="EU2393" s="267"/>
      <c r="EV2393" s="267"/>
      <c r="EW2393" s="267"/>
      <c r="EX2393" s="267"/>
      <c r="EY2393" s="267"/>
      <c r="EZ2393" s="267"/>
      <c r="FA2393" s="267"/>
      <c r="FB2393" s="267"/>
      <c r="FC2393" s="267"/>
      <c r="FD2393" s="267"/>
      <c r="FE2393" s="267"/>
      <c r="FF2393" s="267"/>
      <c r="FG2393" s="267"/>
      <c r="FH2393" s="267"/>
      <c r="FI2393" s="267"/>
      <c r="FJ2393" s="267"/>
      <c r="FK2393" s="267"/>
      <c r="FL2393" s="267"/>
      <c r="FM2393" s="267"/>
      <c r="FN2393" s="267"/>
      <c r="FO2393" s="267"/>
      <c r="FP2393" s="267"/>
      <c r="FQ2393" s="267"/>
      <c r="FR2393" s="267"/>
      <c r="FS2393" s="267"/>
      <c r="FT2393" s="267"/>
      <c r="FU2393" s="267"/>
      <c r="FV2393" s="267"/>
      <c r="FW2393" s="267"/>
      <c r="FX2393" s="267"/>
      <c r="FY2393" s="267"/>
      <c r="FZ2393" s="267"/>
      <c r="GA2393" s="267"/>
      <c r="GB2393" s="267"/>
      <c r="GC2393" s="267"/>
      <c r="GD2393" s="267"/>
      <c r="GE2393" s="267"/>
      <c r="GF2393" s="267"/>
      <c r="GG2393" s="267"/>
      <c r="GH2393" s="267"/>
      <c r="GI2393" s="267"/>
      <c r="GJ2393" s="267"/>
      <c r="GK2393" s="267"/>
      <c r="GL2393" s="267"/>
      <c r="GM2393" s="267"/>
      <c r="GN2393" s="267"/>
      <c r="GO2393" s="267"/>
      <c r="GP2393" s="267"/>
      <c r="GQ2393" s="267"/>
      <c r="GR2393" s="267"/>
      <c r="GS2393" s="267"/>
      <c r="GT2393" s="267"/>
      <c r="GU2393" s="267"/>
      <c r="GV2393" s="267"/>
      <c r="GW2393" s="267"/>
      <c r="GX2393" s="267"/>
      <c r="GY2393" s="267"/>
      <c r="GZ2393" s="267"/>
      <c r="HA2393" s="267"/>
      <c r="HB2393" s="267"/>
      <c r="HC2393" s="267"/>
      <c r="HD2393" s="267"/>
      <c r="HE2393" s="267"/>
      <c r="HF2393" s="267"/>
      <c r="HG2393" s="267"/>
      <c r="HH2393" s="267"/>
      <c r="HI2393" s="267"/>
      <c r="HJ2393" s="267"/>
      <c r="HK2393" s="267"/>
      <c r="HL2393" s="267"/>
      <c r="HM2393" s="267"/>
      <c r="HN2393" s="267"/>
      <c r="HO2393" s="267"/>
      <c r="HP2393" s="267"/>
      <c r="HQ2393" s="267"/>
      <c r="HR2393" s="267"/>
      <c r="HS2393" s="267"/>
      <c r="HT2393" s="267"/>
      <c r="HU2393" s="267"/>
      <c r="HV2393" s="267"/>
      <c r="HW2393" s="267"/>
      <c r="HX2393" s="267"/>
      <c r="HY2393" s="267"/>
      <c r="HZ2393" s="267"/>
      <c r="IA2393" s="267"/>
      <c r="IB2393" s="267"/>
      <c r="IC2393" s="267"/>
      <c r="ID2393" s="267"/>
      <c r="IE2393" s="267"/>
      <c r="IF2393" s="267"/>
      <c r="IG2393" s="267"/>
      <c r="IH2393" s="267"/>
      <c r="II2393" s="267"/>
      <c r="IJ2393" s="267"/>
      <c r="IK2393" s="267"/>
      <c r="IL2393" s="267"/>
      <c r="IM2393" s="267"/>
      <c r="IN2393" s="267"/>
      <c r="IO2393" s="267"/>
      <c r="IP2393" s="267"/>
      <c r="IQ2393" s="267"/>
      <c r="IR2393" s="267"/>
      <c r="IS2393" s="267"/>
      <c r="IT2393" s="267"/>
      <c r="IU2393" s="267"/>
    </row>
    <row r="2394" spans="1:255" s="268" customFormat="1" ht="12.75">
      <c r="A2394" s="267"/>
      <c r="B2394" s="267"/>
      <c r="C2394" s="267"/>
      <c r="D2394" s="267"/>
      <c r="E2394" s="267"/>
      <c r="F2394" s="267"/>
      <c r="G2394" s="267"/>
      <c r="H2394" s="267"/>
      <c r="I2394" s="267"/>
      <c r="J2394" s="267"/>
      <c r="K2394" s="267"/>
      <c r="L2394" s="267"/>
      <c r="M2394" s="267"/>
      <c r="N2394" s="267"/>
      <c r="O2394" s="267"/>
      <c r="P2394" s="267"/>
      <c r="Q2394" s="267"/>
      <c r="R2394" s="267"/>
      <c r="S2394" s="267"/>
      <c r="T2394" s="267"/>
      <c r="U2394" s="267"/>
      <c r="V2394" s="267"/>
      <c r="W2394" s="267"/>
      <c r="X2394" s="267"/>
      <c r="Y2394" s="267"/>
      <c r="Z2394" s="267"/>
      <c r="AA2394" s="267"/>
      <c r="AB2394" s="267"/>
      <c r="AC2394" s="267"/>
      <c r="AD2394" s="267"/>
      <c r="AE2394" s="267"/>
      <c r="AF2394" s="267"/>
      <c r="AG2394" s="267"/>
      <c r="AH2394" s="267"/>
      <c r="AI2394" s="267"/>
      <c r="AJ2394" s="267"/>
      <c r="AK2394" s="267"/>
      <c r="AL2394" s="267"/>
      <c r="AM2394" s="267"/>
      <c r="AN2394" s="267"/>
      <c r="AO2394" s="267"/>
      <c r="AP2394" s="267"/>
      <c r="AQ2394" s="267"/>
      <c r="AR2394" s="267"/>
      <c r="AS2394" s="267"/>
      <c r="AT2394" s="267"/>
      <c r="AU2394" s="267"/>
      <c r="AV2394" s="267"/>
      <c r="AW2394" s="267"/>
      <c r="AX2394" s="267"/>
      <c r="AY2394" s="267"/>
      <c r="AZ2394" s="267"/>
      <c r="BA2394" s="267"/>
      <c r="BB2394" s="267"/>
      <c r="BC2394" s="267"/>
      <c r="BD2394" s="267"/>
      <c r="BE2394" s="267"/>
      <c r="BF2394" s="267"/>
      <c r="BG2394" s="267"/>
      <c r="BH2394" s="267"/>
      <c r="BI2394" s="267"/>
      <c r="BJ2394" s="267"/>
      <c r="BK2394" s="267"/>
      <c r="BL2394" s="267"/>
      <c r="BM2394" s="267"/>
      <c r="BN2394" s="267"/>
      <c r="BO2394" s="267"/>
      <c r="BP2394" s="267"/>
      <c r="BQ2394" s="267"/>
      <c r="BR2394" s="267"/>
      <c r="BS2394" s="267"/>
      <c r="BT2394" s="267"/>
      <c r="BU2394" s="267"/>
      <c r="BV2394" s="267"/>
      <c r="BW2394" s="267"/>
      <c r="BX2394" s="267"/>
      <c r="BY2394" s="267"/>
      <c r="BZ2394" s="267"/>
      <c r="CA2394" s="267"/>
      <c r="CB2394" s="267"/>
      <c r="CC2394" s="267"/>
      <c r="CD2394" s="267"/>
      <c r="CE2394" s="267"/>
      <c r="CF2394" s="267"/>
      <c r="CG2394" s="267"/>
      <c r="CH2394" s="267"/>
      <c r="CI2394" s="267"/>
      <c r="CJ2394" s="267"/>
      <c r="CK2394" s="267"/>
      <c r="CL2394" s="267"/>
      <c r="CM2394" s="267"/>
      <c r="CN2394" s="267"/>
      <c r="CO2394" s="267"/>
      <c r="CP2394" s="267"/>
      <c r="CQ2394" s="267"/>
      <c r="CR2394" s="267"/>
      <c r="CS2394" s="267"/>
      <c r="CT2394" s="267"/>
      <c r="CU2394" s="267"/>
      <c r="CV2394" s="267"/>
      <c r="CW2394" s="267"/>
      <c r="CX2394" s="267"/>
      <c r="CY2394" s="267"/>
      <c r="CZ2394" s="267"/>
      <c r="DA2394" s="267"/>
      <c r="DB2394" s="267"/>
      <c r="DC2394" s="267"/>
      <c r="DD2394" s="267"/>
      <c r="DE2394" s="267"/>
      <c r="DF2394" s="267"/>
      <c r="DG2394" s="267"/>
      <c r="DH2394" s="267"/>
      <c r="DI2394" s="267"/>
      <c r="DJ2394" s="267"/>
      <c r="DK2394" s="267"/>
      <c r="DL2394" s="267"/>
      <c r="DM2394" s="267"/>
      <c r="DN2394" s="267"/>
      <c r="DO2394" s="267"/>
      <c r="DP2394" s="267"/>
      <c r="DQ2394" s="267"/>
      <c r="DR2394" s="267"/>
      <c r="DS2394" s="267"/>
      <c r="DT2394" s="267"/>
      <c r="DU2394" s="267"/>
      <c r="DV2394" s="267"/>
      <c r="DW2394" s="267"/>
      <c r="DX2394" s="267"/>
      <c r="DY2394" s="267"/>
      <c r="DZ2394" s="267"/>
      <c r="EA2394" s="267"/>
      <c r="EB2394" s="267"/>
      <c r="EC2394" s="267"/>
      <c r="ED2394" s="267"/>
      <c r="EE2394" s="267"/>
      <c r="EF2394" s="267"/>
      <c r="EG2394" s="267"/>
      <c r="EH2394" s="267"/>
      <c r="EI2394" s="267"/>
      <c r="EJ2394" s="267"/>
      <c r="EK2394" s="267"/>
      <c r="EL2394" s="267"/>
      <c r="EM2394" s="267"/>
      <c r="EN2394" s="267"/>
      <c r="EO2394" s="267"/>
      <c r="EP2394" s="267"/>
      <c r="EQ2394" s="267"/>
      <c r="ER2394" s="267"/>
      <c r="ES2394" s="267"/>
      <c r="ET2394" s="267"/>
      <c r="EU2394" s="267"/>
      <c r="EV2394" s="267"/>
      <c r="EW2394" s="267"/>
      <c r="EX2394" s="267"/>
      <c r="EY2394" s="267"/>
      <c r="EZ2394" s="267"/>
      <c r="FA2394" s="267"/>
      <c r="FB2394" s="267"/>
      <c r="FC2394" s="267"/>
      <c r="FD2394" s="267"/>
      <c r="FE2394" s="267"/>
      <c r="FF2394" s="267"/>
      <c r="FG2394" s="267"/>
      <c r="FH2394" s="267"/>
      <c r="FI2394" s="267"/>
      <c r="FJ2394" s="267"/>
      <c r="FK2394" s="267"/>
      <c r="FL2394" s="267"/>
      <c r="FM2394" s="267"/>
      <c r="FN2394" s="267"/>
      <c r="FO2394" s="267"/>
      <c r="FP2394" s="267"/>
      <c r="FQ2394" s="267"/>
      <c r="FR2394" s="267"/>
      <c r="FS2394" s="267"/>
      <c r="FT2394" s="267"/>
      <c r="FU2394" s="267"/>
      <c r="FV2394" s="267"/>
      <c r="FW2394" s="267"/>
      <c r="FX2394" s="267"/>
      <c r="FY2394" s="267"/>
      <c r="FZ2394" s="267"/>
      <c r="GA2394" s="267"/>
      <c r="GB2394" s="267"/>
      <c r="GC2394" s="267"/>
      <c r="GD2394" s="267"/>
      <c r="GE2394" s="267"/>
      <c r="GF2394" s="267"/>
      <c r="GG2394" s="267"/>
      <c r="GH2394" s="267"/>
      <c r="GI2394" s="267"/>
      <c r="GJ2394" s="267"/>
      <c r="GK2394" s="267"/>
      <c r="GL2394" s="267"/>
      <c r="GM2394" s="267"/>
      <c r="GN2394" s="267"/>
      <c r="GO2394" s="267"/>
      <c r="GP2394" s="267"/>
      <c r="GQ2394" s="267"/>
      <c r="GR2394" s="267"/>
      <c r="GS2394" s="267"/>
      <c r="GT2394" s="267"/>
      <c r="GU2394" s="267"/>
      <c r="GV2394" s="267"/>
      <c r="GW2394" s="267"/>
      <c r="GX2394" s="267"/>
      <c r="GY2394" s="267"/>
      <c r="GZ2394" s="267"/>
      <c r="HA2394" s="267"/>
      <c r="HB2394" s="267"/>
      <c r="HC2394" s="267"/>
      <c r="HD2394" s="267"/>
      <c r="HE2394" s="267"/>
      <c r="HF2394" s="267"/>
      <c r="HG2394" s="267"/>
      <c r="HH2394" s="267"/>
      <c r="HI2394" s="267"/>
      <c r="HJ2394" s="267"/>
      <c r="HK2394" s="267"/>
      <c r="HL2394" s="267"/>
      <c r="HM2394" s="267"/>
      <c r="HN2394" s="267"/>
      <c r="HO2394" s="267"/>
      <c r="HP2394" s="267"/>
      <c r="HQ2394" s="267"/>
      <c r="HR2394" s="267"/>
      <c r="HS2394" s="267"/>
      <c r="HT2394" s="267"/>
      <c r="HU2394" s="267"/>
      <c r="HV2394" s="267"/>
      <c r="HW2394" s="267"/>
      <c r="HX2394" s="267"/>
      <c r="HY2394" s="267"/>
      <c r="HZ2394" s="267"/>
      <c r="IA2394" s="267"/>
      <c r="IB2394" s="267"/>
      <c r="IC2394" s="267"/>
      <c r="ID2394" s="267"/>
      <c r="IE2394" s="267"/>
      <c r="IF2394" s="267"/>
      <c r="IG2394" s="267"/>
      <c r="IH2394" s="267"/>
      <c r="II2394" s="267"/>
      <c r="IJ2394" s="267"/>
      <c r="IK2394" s="267"/>
      <c r="IL2394" s="267"/>
      <c r="IM2394" s="267"/>
      <c r="IN2394" s="267"/>
      <c r="IO2394" s="267"/>
      <c r="IP2394" s="267"/>
      <c r="IQ2394" s="267"/>
      <c r="IR2394" s="267"/>
      <c r="IS2394" s="267"/>
      <c r="IT2394" s="267"/>
      <c r="IU2394" s="267"/>
    </row>
    <row r="2395" spans="1:255" s="268" customFormat="1" ht="12.75">
      <c r="A2395" s="267"/>
      <c r="B2395" s="267"/>
      <c r="C2395" s="267"/>
      <c r="D2395" s="267"/>
      <c r="E2395" s="267"/>
      <c r="F2395" s="267"/>
      <c r="G2395" s="267"/>
      <c r="H2395" s="267"/>
      <c r="I2395" s="267"/>
      <c r="J2395" s="267"/>
      <c r="K2395" s="267"/>
      <c r="L2395" s="267"/>
      <c r="M2395" s="267"/>
      <c r="N2395" s="267"/>
      <c r="O2395" s="267"/>
      <c r="P2395" s="267"/>
      <c r="Q2395" s="267"/>
      <c r="R2395" s="267"/>
      <c r="S2395" s="267"/>
      <c r="T2395" s="267"/>
      <c r="U2395" s="267"/>
      <c r="V2395" s="267"/>
      <c r="W2395" s="267"/>
      <c r="X2395" s="267"/>
      <c r="Y2395" s="267"/>
      <c r="Z2395" s="267"/>
      <c r="AA2395" s="267"/>
      <c r="AB2395" s="267"/>
      <c r="AC2395" s="267"/>
      <c r="AD2395" s="267"/>
      <c r="AE2395" s="267"/>
      <c r="AF2395" s="267"/>
      <c r="AG2395" s="267"/>
      <c r="AH2395" s="267"/>
      <c r="AI2395" s="267"/>
      <c r="AJ2395" s="267"/>
      <c r="AK2395" s="267"/>
      <c r="AL2395" s="267"/>
      <c r="AM2395" s="267"/>
      <c r="AN2395" s="267"/>
      <c r="AO2395" s="267"/>
      <c r="AP2395" s="267"/>
      <c r="AQ2395" s="267"/>
      <c r="AR2395" s="267"/>
      <c r="AS2395" s="267"/>
      <c r="AT2395" s="267"/>
      <c r="AU2395" s="267"/>
      <c r="AV2395" s="267"/>
      <c r="AW2395" s="267"/>
      <c r="AX2395" s="267"/>
      <c r="AY2395" s="267"/>
      <c r="AZ2395" s="267"/>
      <c r="BA2395" s="267"/>
      <c r="BB2395" s="267"/>
      <c r="BC2395" s="267"/>
      <c r="BD2395" s="267"/>
      <c r="BE2395" s="267"/>
      <c r="BF2395" s="267"/>
      <c r="BG2395" s="267"/>
      <c r="BH2395" s="267"/>
      <c r="BI2395" s="267"/>
      <c r="BJ2395" s="267"/>
      <c r="BK2395" s="267"/>
      <c r="BL2395" s="267"/>
      <c r="BM2395" s="267"/>
      <c r="BN2395" s="267"/>
      <c r="BO2395" s="267"/>
      <c r="BP2395" s="267"/>
      <c r="BQ2395" s="267"/>
      <c r="BR2395" s="267"/>
      <c r="BS2395" s="267"/>
      <c r="BT2395" s="267"/>
      <c r="BU2395" s="267"/>
      <c r="BV2395" s="267"/>
      <c r="BW2395" s="267"/>
      <c r="BX2395" s="267"/>
      <c r="BY2395" s="267"/>
      <c r="BZ2395" s="267"/>
      <c r="CA2395" s="267"/>
      <c r="CB2395" s="267"/>
      <c r="CC2395" s="267"/>
      <c r="CD2395" s="267"/>
      <c r="CE2395" s="267"/>
      <c r="CF2395" s="267"/>
      <c r="CG2395" s="267"/>
      <c r="CH2395" s="267"/>
      <c r="CI2395" s="267"/>
      <c r="CJ2395" s="267"/>
      <c r="CK2395" s="267"/>
      <c r="CL2395" s="267"/>
      <c r="CM2395" s="267"/>
      <c r="CN2395" s="267"/>
      <c r="CO2395" s="267"/>
      <c r="CP2395" s="267"/>
      <c r="CQ2395" s="267"/>
      <c r="CR2395" s="267"/>
      <c r="CS2395" s="267"/>
      <c r="CT2395" s="267"/>
      <c r="CU2395" s="267"/>
      <c r="CV2395" s="267"/>
      <c r="CW2395" s="267"/>
      <c r="CX2395" s="267"/>
      <c r="CY2395" s="267"/>
      <c r="CZ2395" s="267"/>
      <c r="DA2395" s="267"/>
      <c r="DB2395" s="267"/>
      <c r="DC2395" s="267"/>
      <c r="DD2395" s="267"/>
      <c r="DE2395" s="267"/>
      <c r="DF2395" s="267"/>
      <c r="DG2395" s="267"/>
      <c r="DH2395" s="267"/>
      <c r="DI2395" s="267"/>
      <c r="DJ2395" s="267"/>
      <c r="DK2395" s="267"/>
      <c r="DL2395" s="267"/>
      <c r="DM2395" s="267"/>
      <c r="DN2395" s="267"/>
      <c r="DO2395" s="267"/>
      <c r="DP2395" s="267"/>
      <c r="DQ2395" s="267"/>
      <c r="DR2395" s="267"/>
      <c r="DS2395" s="267"/>
      <c r="DT2395" s="267"/>
      <c r="DU2395" s="267"/>
      <c r="DV2395" s="267"/>
      <c r="DW2395" s="267"/>
      <c r="DX2395" s="267"/>
      <c r="DY2395" s="267"/>
      <c r="DZ2395" s="267"/>
      <c r="EA2395" s="267"/>
      <c r="EB2395" s="267"/>
      <c r="EC2395" s="267"/>
      <c r="ED2395" s="267"/>
      <c r="EE2395" s="267"/>
      <c r="EF2395" s="267"/>
      <c r="EG2395" s="267"/>
      <c r="EH2395" s="267"/>
      <c r="EI2395" s="267"/>
      <c r="EJ2395" s="267"/>
      <c r="EK2395" s="267"/>
      <c r="EL2395" s="267"/>
      <c r="EM2395" s="267"/>
      <c r="EN2395" s="267"/>
      <c r="EO2395" s="267"/>
      <c r="EP2395" s="267"/>
      <c r="EQ2395" s="267"/>
      <c r="ER2395" s="267"/>
      <c r="ES2395" s="267"/>
      <c r="ET2395" s="267"/>
      <c r="EU2395" s="267"/>
      <c r="EV2395" s="267"/>
      <c r="EW2395" s="267"/>
      <c r="EX2395" s="267"/>
      <c r="EY2395" s="267"/>
      <c r="EZ2395" s="267"/>
      <c r="FA2395" s="267"/>
      <c r="FB2395" s="267"/>
      <c r="FC2395" s="267"/>
      <c r="FD2395" s="267"/>
      <c r="FE2395" s="267"/>
      <c r="FF2395" s="267"/>
      <c r="FG2395" s="267"/>
      <c r="FH2395" s="267"/>
      <c r="FI2395" s="267"/>
      <c r="FJ2395" s="267"/>
      <c r="FK2395" s="267"/>
      <c r="FL2395" s="267"/>
      <c r="FM2395" s="267"/>
      <c r="FN2395" s="267"/>
      <c r="FO2395" s="267"/>
      <c r="FP2395" s="267"/>
      <c r="FQ2395" s="267"/>
      <c r="FR2395" s="267"/>
      <c r="FS2395" s="267"/>
      <c r="FT2395" s="267"/>
      <c r="FU2395" s="267"/>
      <c r="FV2395" s="267"/>
      <c r="FW2395" s="267"/>
      <c r="FX2395" s="267"/>
      <c r="FY2395" s="267"/>
      <c r="FZ2395" s="267"/>
      <c r="GA2395" s="267"/>
      <c r="GB2395" s="267"/>
      <c r="GC2395" s="267"/>
      <c r="GD2395" s="267"/>
      <c r="GE2395" s="267"/>
      <c r="GF2395" s="267"/>
      <c r="GG2395" s="267"/>
      <c r="GH2395" s="267"/>
      <c r="GI2395" s="267"/>
      <c r="GJ2395" s="267"/>
      <c r="GK2395" s="267"/>
      <c r="GL2395" s="267"/>
      <c r="GM2395" s="267"/>
      <c r="GN2395" s="267"/>
      <c r="GO2395" s="267"/>
      <c r="GP2395" s="267"/>
      <c r="GQ2395" s="267"/>
      <c r="GR2395" s="267"/>
      <c r="GS2395" s="267"/>
      <c r="GT2395" s="267"/>
      <c r="GU2395" s="267"/>
      <c r="GV2395" s="267"/>
      <c r="GW2395" s="267"/>
      <c r="GX2395" s="267"/>
      <c r="GY2395" s="267"/>
      <c r="GZ2395" s="267"/>
      <c r="HA2395" s="267"/>
      <c r="HB2395" s="267"/>
      <c r="HC2395" s="267"/>
      <c r="HD2395" s="267"/>
      <c r="HE2395" s="267"/>
      <c r="HF2395" s="267"/>
      <c r="HG2395" s="267"/>
      <c r="HH2395" s="267"/>
      <c r="HI2395" s="267"/>
      <c r="HJ2395" s="267"/>
      <c r="HK2395" s="267"/>
      <c r="HL2395" s="267"/>
      <c r="HM2395" s="267"/>
      <c r="HN2395" s="267"/>
      <c r="HO2395" s="267"/>
      <c r="HP2395" s="267"/>
      <c r="HQ2395" s="267"/>
      <c r="HR2395" s="267"/>
      <c r="HS2395" s="267"/>
      <c r="HT2395" s="267"/>
      <c r="HU2395" s="267"/>
      <c r="HV2395" s="267"/>
      <c r="HW2395" s="267"/>
      <c r="HX2395" s="267"/>
      <c r="HY2395" s="267"/>
      <c r="HZ2395" s="267"/>
      <c r="IA2395" s="267"/>
      <c r="IB2395" s="267"/>
      <c r="IC2395" s="267"/>
      <c r="ID2395" s="267"/>
      <c r="IE2395" s="267"/>
      <c r="IF2395" s="267"/>
      <c r="IG2395" s="267"/>
      <c r="IH2395" s="267"/>
      <c r="II2395" s="267"/>
      <c r="IJ2395" s="267"/>
      <c r="IK2395" s="267"/>
      <c r="IL2395" s="267"/>
      <c r="IM2395" s="267"/>
      <c r="IN2395" s="267"/>
      <c r="IO2395" s="267"/>
      <c r="IP2395" s="267"/>
      <c r="IQ2395" s="267"/>
      <c r="IR2395" s="267"/>
      <c r="IS2395" s="267"/>
      <c r="IT2395" s="267"/>
      <c r="IU2395" s="267"/>
    </row>
    <row r="2396" spans="1:255" s="268" customFormat="1" ht="12.75">
      <c r="A2396" s="267"/>
      <c r="B2396" s="267"/>
      <c r="C2396" s="267"/>
      <c r="D2396" s="267"/>
      <c r="E2396" s="267"/>
      <c r="F2396" s="267"/>
      <c r="G2396" s="267"/>
      <c r="H2396" s="267"/>
      <c r="I2396" s="267"/>
      <c r="J2396" s="267"/>
      <c r="K2396" s="267"/>
      <c r="L2396" s="267"/>
      <c r="M2396" s="267"/>
      <c r="N2396" s="267"/>
      <c r="O2396" s="267"/>
      <c r="P2396" s="267"/>
      <c r="Q2396" s="267"/>
      <c r="R2396" s="267"/>
      <c r="S2396" s="267"/>
      <c r="T2396" s="267"/>
      <c r="U2396" s="267"/>
      <c r="V2396" s="267"/>
      <c r="W2396" s="267"/>
      <c r="X2396" s="267"/>
      <c r="Y2396" s="267"/>
      <c r="Z2396" s="267"/>
      <c r="AA2396" s="267"/>
      <c r="AB2396" s="267"/>
      <c r="AC2396" s="267"/>
      <c r="AD2396" s="267"/>
      <c r="AE2396" s="267"/>
      <c r="AF2396" s="267"/>
      <c r="AG2396" s="267"/>
      <c r="AH2396" s="267"/>
      <c r="AI2396" s="267"/>
      <c r="AJ2396" s="267"/>
      <c r="AK2396" s="267"/>
      <c r="AL2396" s="267"/>
      <c r="AM2396" s="267"/>
      <c r="AN2396" s="267"/>
      <c r="AO2396" s="267"/>
      <c r="AP2396" s="267"/>
      <c r="AQ2396" s="267"/>
      <c r="AR2396" s="267"/>
      <c r="AS2396" s="267"/>
      <c r="AT2396" s="267"/>
      <c r="AU2396" s="267"/>
      <c r="AV2396" s="267"/>
      <c r="AW2396" s="267"/>
      <c r="AX2396" s="267"/>
      <c r="AY2396" s="267"/>
      <c r="AZ2396" s="267"/>
      <c r="BA2396" s="267"/>
      <c r="BB2396" s="267"/>
      <c r="BC2396" s="267"/>
      <c r="BD2396" s="267"/>
      <c r="BE2396" s="267"/>
      <c r="BF2396" s="267"/>
      <c r="BG2396" s="267"/>
      <c r="BH2396" s="267"/>
      <c r="BI2396" s="267"/>
      <c r="BJ2396" s="267"/>
      <c r="BK2396" s="267"/>
      <c r="BL2396" s="267"/>
      <c r="BM2396" s="267"/>
      <c r="BN2396" s="267"/>
      <c r="BO2396" s="267"/>
      <c r="BP2396" s="267"/>
      <c r="BQ2396" s="267"/>
      <c r="BR2396" s="267"/>
      <c r="BS2396" s="267"/>
      <c r="BT2396" s="267"/>
      <c r="BU2396" s="267"/>
      <c r="BV2396" s="267"/>
      <c r="BW2396" s="267"/>
      <c r="BX2396" s="267"/>
      <c r="BY2396" s="267"/>
      <c r="BZ2396" s="267"/>
      <c r="CA2396" s="267"/>
      <c r="CB2396" s="267"/>
      <c r="CC2396" s="267"/>
      <c r="CD2396" s="267"/>
      <c r="CE2396" s="267"/>
      <c r="CF2396" s="267"/>
      <c r="CG2396" s="267"/>
      <c r="CH2396" s="267"/>
      <c r="CI2396" s="267"/>
      <c r="CJ2396" s="267"/>
      <c r="CK2396" s="267"/>
      <c r="CL2396" s="267"/>
      <c r="CM2396" s="267"/>
      <c r="CN2396" s="267"/>
      <c r="CO2396" s="267"/>
      <c r="CP2396" s="267"/>
      <c r="CQ2396" s="267"/>
      <c r="CR2396" s="267"/>
      <c r="CS2396" s="267"/>
      <c r="CT2396" s="267"/>
      <c r="CU2396" s="267"/>
      <c r="CV2396" s="267"/>
      <c r="CW2396" s="267"/>
      <c r="CX2396" s="267"/>
      <c r="CY2396" s="267"/>
      <c r="CZ2396" s="267"/>
      <c r="DA2396" s="267"/>
      <c r="DB2396" s="267"/>
      <c r="DC2396" s="267"/>
      <c r="DD2396" s="267"/>
      <c r="DE2396" s="267"/>
      <c r="DF2396" s="267"/>
      <c r="DG2396" s="267"/>
      <c r="DH2396" s="267"/>
      <c r="DI2396" s="267"/>
      <c r="DJ2396" s="267"/>
      <c r="DK2396" s="267"/>
      <c r="DL2396" s="267"/>
      <c r="DM2396" s="267"/>
      <c r="DN2396" s="267"/>
      <c r="DO2396" s="267"/>
      <c r="DP2396" s="267"/>
      <c r="DQ2396" s="267"/>
      <c r="DR2396" s="267"/>
      <c r="DS2396" s="267"/>
      <c r="DT2396" s="267"/>
      <c r="DU2396" s="267"/>
      <c r="DV2396" s="267"/>
      <c r="DW2396" s="267"/>
      <c r="DX2396" s="267"/>
      <c r="DY2396" s="267"/>
      <c r="DZ2396" s="267"/>
      <c r="EA2396" s="267"/>
      <c r="EB2396" s="267"/>
      <c r="EC2396" s="267"/>
      <c r="ED2396" s="267"/>
      <c r="EE2396" s="267"/>
      <c r="EF2396" s="267"/>
      <c r="EG2396" s="267"/>
      <c r="EH2396" s="267"/>
      <c r="EI2396" s="267"/>
      <c r="EJ2396" s="267"/>
      <c r="EK2396" s="267"/>
      <c r="EL2396" s="267"/>
      <c r="EM2396" s="267"/>
      <c r="EN2396" s="267"/>
      <c r="EO2396" s="267"/>
      <c r="EP2396" s="267"/>
      <c r="EQ2396" s="267"/>
      <c r="ER2396" s="267"/>
      <c r="ES2396" s="267"/>
      <c r="ET2396" s="267"/>
      <c r="EU2396" s="267"/>
      <c r="EV2396" s="267"/>
      <c r="EW2396" s="267"/>
      <c r="EX2396" s="267"/>
      <c r="EY2396" s="267"/>
      <c r="EZ2396" s="267"/>
      <c r="FA2396" s="267"/>
      <c r="FB2396" s="267"/>
      <c r="FC2396" s="267"/>
      <c r="FD2396" s="267"/>
      <c r="FE2396" s="267"/>
      <c r="FF2396" s="267"/>
      <c r="FG2396" s="267"/>
      <c r="FH2396" s="267"/>
      <c r="FI2396" s="267"/>
      <c r="FJ2396" s="267"/>
      <c r="FK2396" s="267"/>
      <c r="FL2396" s="267"/>
      <c r="FM2396" s="267"/>
      <c r="FN2396" s="267"/>
      <c r="FO2396" s="267"/>
      <c r="FP2396" s="267"/>
      <c r="FQ2396" s="267"/>
      <c r="FR2396" s="267"/>
      <c r="FS2396" s="267"/>
      <c r="FT2396" s="267"/>
      <c r="FU2396" s="267"/>
      <c r="FV2396" s="267"/>
      <c r="FW2396" s="267"/>
      <c r="FX2396" s="267"/>
      <c r="FY2396" s="267"/>
      <c r="FZ2396" s="267"/>
      <c r="GA2396" s="267"/>
      <c r="GB2396" s="267"/>
      <c r="GC2396" s="267"/>
      <c r="GD2396" s="267"/>
      <c r="GE2396" s="267"/>
      <c r="GF2396" s="267"/>
      <c r="GG2396" s="267"/>
      <c r="GH2396" s="267"/>
      <c r="GI2396" s="267"/>
      <c r="GJ2396" s="267"/>
      <c r="GK2396" s="267"/>
      <c r="GL2396" s="267"/>
      <c r="GM2396" s="267"/>
      <c r="GN2396" s="267"/>
      <c r="GO2396" s="267"/>
      <c r="GP2396" s="267"/>
      <c r="GQ2396" s="267"/>
      <c r="GR2396" s="267"/>
      <c r="GS2396" s="267"/>
      <c r="GT2396" s="267"/>
      <c r="GU2396" s="267"/>
      <c r="GV2396" s="267"/>
      <c r="GW2396" s="267"/>
      <c r="GX2396" s="267"/>
      <c r="GY2396" s="267"/>
      <c r="GZ2396" s="267"/>
      <c r="HA2396" s="267"/>
      <c r="HB2396" s="267"/>
      <c r="HC2396" s="267"/>
      <c r="HD2396" s="267"/>
      <c r="HE2396" s="267"/>
      <c r="HF2396" s="267"/>
      <c r="HG2396" s="267"/>
      <c r="HH2396" s="267"/>
      <c r="HI2396" s="267"/>
      <c r="HJ2396" s="267"/>
      <c r="HK2396" s="267"/>
      <c r="HL2396" s="267"/>
      <c r="HM2396" s="267"/>
      <c r="HN2396" s="267"/>
      <c r="HO2396" s="267"/>
      <c r="HP2396" s="267"/>
      <c r="HQ2396" s="267"/>
      <c r="HR2396" s="267"/>
      <c r="HS2396" s="267"/>
      <c r="HT2396" s="267"/>
      <c r="HU2396" s="267"/>
      <c r="HV2396" s="267"/>
      <c r="HW2396" s="267"/>
      <c r="HX2396" s="267"/>
      <c r="HY2396" s="267"/>
      <c r="HZ2396" s="267"/>
      <c r="IA2396" s="267"/>
      <c r="IB2396" s="267"/>
      <c r="IC2396" s="267"/>
      <c r="ID2396" s="267"/>
      <c r="IE2396" s="267"/>
      <c r="IF2396" s="267"/>
      <c r="IG2396" s="267"/>
      <c r="IH2396" s="267"/>
      <c r="II2396" s="267"/>
      <c r="IJ2396" s="267"/>
      <c r="IK2396" s="267"/>
      <c r="IL2396" s="267"/>
      <c r="IM2396" s="267"/>
      <c r="IN2396" s="267"/>
      <c r="IO2396" s="267"/>
      <c r="IP2396" s="267"/>
      <c r="IQ2396" s="267"/>
      <c r="IR2396" s="267"/>
      <c r="IS2396" s="267"/>
      <c r="IT2396" s="267"/>
      <c r="IU2396" s="267"/>
    </row>
    <row r="2397" spans="1:255" s="268" customFormat="1" ht="12.75">
      <c r="A2397" s="267"/>
      <c r="B2397" s="267"/>
      <c r="C2397" s="267"/>
      <c r="D2397" s="267"/>
      <c r="E2397" s="267"/>
      <c r="F2397" s="267"/>
      <c r="G2397" s="267"/>
      <c r="H2397" s="267"/>
      <c r="I2397" s="267"/>
      <c r="J2397" s="267"/>
      <c r="K2397" s="267"/>
      <c r="L2397" s="267"/>
      <c r="M2397" s="267"/>
      <c r="N2397" s="267"/>
      <c r="O2397" s="267"/>
      <c r="P2397" s="267"/>
      <c r="Q2397" s="267"/>
      <c r="R2397" s="267"/>
      <c r="S2397" s="267"/>
      <c r="T2397" s="267"/>
      <c r="U2397" s="267"/>
      <c r="V2397" s="267"/>
      <c r="W2397" s="267"/>
      <c r="X2397" s="267"/>
      <c r="Y2397" s="267"/>
      <c r="Z2397" s="267"/>
      <c r="AA2397" s="267"/>
      <c r="AB2397" s="267"/>
      <c r="AC2397" s="267"/>
      <c r="AD2397" s="267"/>
      <c r="AE2397" s="267"/>
      <c r="AF2397" s="267"/>
      <c r="AG2397" s="267"/>
      <c r="AH2397" s="267"/>
      <c r="AI2397" s="267"/>
      <c r="AJ2397" s="267"/>
      <c r="AK2397" s="267"/>
      <c r="AL2397" s="267"/>
      <c r="AM2397" s="267"/>
      <c r="AN2397" s="267"/>
      <c r="AO2397" s="267"/>
      <c r="AP2397" s="267"/>
      <c r="AQ2397" s="267"/>
      <c r="AR2397" s="267"/>
      <c r="AS2397" s="267"/>
      <c r="AT2397" s="267"/>
      <c r="AU2397" s="267"/>
      <c r="AV2397" s="267"/>
      <c r="AW2397" s="267"/>
      <c r="AX2397" s="267"/>
      <c r="AY2397" s="267"/>
      <c r="AZ2397" s="267"/>
      <c r="BA2397" s="267"/>
      <c r="BB2397" s="267"/>
      <c r="BC2397" s="267"/>
      <c r="BD2397" s="267"/>
      <c r="BE2397" s="267"/>
      <c r="BF2397" s="267"/>
      <c r="BG2397" s="267"/>
      <c r="BH2397" s="267"/>
      <c r="BI2397" s="267"/>
      <c r="BJ2397" s="267"/>
      <c r="BK2397" s="267"/>
      <c r="BL2397" s="267"/>
      <c r="BM2397" s="267"/>
      <c r="BN2397" s="267"/>
      <c r="BO2397" s="267"/>
      <c r="BP2397" s="267"/>
      <c r="BQ2397" s="267"/>
      <c r="BR2397" s="267"/>
      <c r="BS2397" s="267"/>
      <c r="BT2397" s="267"/>
      <c r="BU2397" s="267"/>
      <c r="BV2397" s="267"/>
      <c r="BW2397" s="267"/>
      <c r="BX2397" s="267"/>
      <c r="BY2397" s="267"/>
      <c r="BZ2397" s="267"/>
      <c r="CA2397" s="267"/>
      <c r="CB2397" s="267"/>
      <c r="CC2397" s="267"/>
      <c r="CD2397" s="267"/>
      <c r="CE2397" s="267"/>
      <c r="CF2397" s="267"/>
      <c r="CG2397" s="267"/>
      <c r="CH2397" s="267"/>
      <c r="CI2397" s="267"/>
      <c r="CJ2397" s="267"/>
      <c r="CK2397" s="267"/>
      <c r="CL2397" s="267"/>
      <c r="CM2397" s="267"/>
      <c r="CN2397" s="267"/>
      <c r="CO2397" s="267"/>
      <c r="CP2397" s="267"/>
      <c r="CQ2397" s="267"/>
      <c r="CR2397" s="267"/>
      <c r="CS2397" s="267"/>
      <c r="CT2397" s="267"/>
      <c r="CU2397" s="267"/>
      <c r="CV2397" s="267"/>
      <c r="CW2397" s="267"/>
      <c r="CX2397" s="267"/>
      <c r="CY2397" s="267"/>
      <c r="CZ2397" s="267"/>
      <c r="DA2397" s="267"/>
      <c r="DB2397" s="267"/>
      <c r="DC2397" s="267"/>
      <c r="DD2397" s="267"/>
      <c r="DE2397" s="267"/>
      <c r="DF2397" s="267"/>
      <c r="DG2397" s="267"/>
      <c r="DH2397" s="267"/>
      <c r="DI2397" s="267"/>
      <c r="DJ2397" s="267"/>
      <c r="DK2397" s="267"/>
      <c r="DL2397" s="267"/>
      <c r="DM2397" s="267"/>
      <c r="DN2397" s="267"/>
      <c r="DO2397" s="267"/>
      <c r="DP2397" s="267"/>
      <c r="DQ2397" s="267"/>
      <c r="DR2397" s="267"/>
      <c r="DS2397" s="267"/>
      <c r="DT2397" s="267"/>
      <c r="DU2397" s="267"/>
      <c r="DV2397" s="267"/>
      <c r="DW2397" s="267"/>
      <c r="DX2397" s="267"/>
      <c r="DY2397" s="267"/>
      <c r="DZ2397" s="267"/>
      <c r="EA2397" s="267"/>
      <c r="EB2397" s="267"/>
      <c r="EC2397" s="267"/>
      <c r="ED2397" s="267"/>
      <c r="EE2397" s="267"/>
      <c r="EF2397" s="267"/>
      <c r="EG2397" s="267"/>
      <c r="EH2397" s="267"/>
      <c r="EI2397" s="267"/>
      <c r="EJ2397" s="267"/>
      <c r="EK2397" s="267"/>
      <c r="EL2397" s="267"/>
      <c r="EM2397" s="267"/>
      <c r="EN2397" s="267"/>
      <c r="EO2397" s="267"/>
      <c r="EP2397" s="267"/>
      <c r="EQ2397" s="267"/>
      <c r="ER2397" s="267"/>
      <c r="ES2397" s="267"/>
      <c r="ET2397" s="267"/>
      <c r="EU2397" s="267"/>
      <c r="EV2397" s="267"/>
      <c r="EW2397" s="267"/>
      <c r="EX2397" s="267"/>
      <c r="EY2397" s="267"/>
      <c r="EZ2397" s="267"/>
      <c r="FA2397" s="267"/>
      <c r="FB2397" s="267"/>
      <c r="FC2397" s="267"/>
      <c r="FD2397" s="267"/>
      <c r="FE2397" s="267"/>
      <c r="FF2397" s="267"/>
      <c r="FG2397" s="267"/>
      <c r="FH2397" s="267"/>
      <c r="FI2397" s="267"/>
      <c r="FJ2397" s="267"/>
      <c r="FK2397" s="267"/>
      <c r="FL2397" s="267"/>
      <c r="FM2397" s="267"/>
      <c r="FN2397" s="267"/>
      <c r="FO2397" s="267"/>
      <c r="FP2397" s="267"/>
      <c r="FQ2397" s="267"/>
      <c r="FR2397" s="267"/>
      <c r="FS2397" s="267"/>
      <c r="FT2397" s="267"/>
      <c r="FU2397" s="267"/>
      <c r="FV2397" s="267"/>
      <c r="FW2397" s="267"/>
      <c r="FX2397" s="267"/>
      <c r="FY2397" s="267"/>
      <c r="FZ2397" s="267"/>
      <c r="GA2397" s="267"/>
      <c r="GB2397" s="267"/>
      <c r="GC2397" s="267"/>
      <c r="GD2397" s="267"/>
      <c r="GE2397" s="267"/>
      <c r="GF2397" s="267"/>
      <c r="GG2397" s="267"/>
      <c r="GH2397" s="267"/>
      <c r="GI2397" s="267"/>
      <c r="GJ2397" s="267"/>
      <c r="GK2397" s="267"/>
      <c r="GL2397" s="267"/>
      <c r="GM2397" s="267"/>
      <c r="GN2397" s="267"/>
      <c r="GO2397" s="267"/>
      <c r="GP2397" s="267"/>
      <c r="GQ2397" s="267"/>
      <c r="GR2397" s="267"/>
      <c r="GS2397" s="267"/>
      <c r="GT2397" s="267"/>
      <c r="GU2397" s="267"/>
      <c r="GV2397" s="267"/>
      <c r="GW2397" s="267"/>
      <c r="GX2397" s="267"/>
      <c r="GY2397" s="267"/>
      <c r="GZ2397" s="267"/>
      <c r="HA2397" s="267"/>
      <c r="HB2397" s="267"/>
      <c r="HC2397" s="267"/>
      <c r="HD2397" s="267"/>
      <c r="HE2397" s="267"/>
      <c r="HF2397" s="267"/>
      <c r="HG2397" s="267"/>
      <c r="HH2397" s="267"/>
      <c r="HI2397" s="267"/>
      <c r="HJ2397" s="267"/>
      <c r="HK2397" s="267"/>
      <c r="HL2397" s="267"/>
      <c r="HM2397" s="267"/>
      <c r="HN2397" s="267"/>
      <c r="HO2397" s="267"/>
      <c r="HP2397" s="267"/>
      <c r="HQ2397" s="267"/>
      <c r="HR2397" s="267"/>
      <c r="HS2397" s="267"/>
      <c r="HT2397" s="267"/>
      <c r="HU2397" s="267"/>
      <c r="HV2397" s="267"/>
      <c r="HW2397" s="267"/>
      <c r="HX2397" s="267"/>
      <c r="HY2397" s="267"/>
      <c r="HZ2397" s="267"/>
      <c r="IA2397" s="267"/>
      <c r="IB2397" s="267"/>
      <c r="IC2397" s="267"/>
      <c r="ID2397" s="267"/>
      <c r="IE2397" s="267"/>
      <c r="IF2397" s="267"/>
      <c r="IG2397" s="267"/>
      <c r="IH2397" s="267"/>
      <c r="II2397" s="267"/>
      <c r="IJ2397" s="267"/>
      <c r="IK2397" s="267"/>
      <c r="IL2397" s="267"/>
      <c r="IM2397" s="267"/>
      <c r="IN2397" s="267"/>
      <c r="IO2397" s="267"/>
      <c r="IP2397" s="267"/>
      <c r="IQ2397" s="267"/>
      <c r="IR2397" s="267"/>
      <c r="IS2397" s="267"/>
      <c r="IT2397" s="267"/>
      <c r="IU2397" s="267"/>
    </row>
    <row r="2398" spans="1:255" s="268" customFormat="1" ht="12.75">
      <c r="A2398" s="267"/>
      <c r="B2398" s="267"/>
      <c r="C2398" s="267"/>
      <c r="D2398" s="267"/>
      <c r="E2398" s="267"/>
      <c r="F2398" s="267"/>
      <c r="G2398" s="267"/>
      <c r="H2398" s="267"/>
      <c r="I2398" s="267"/>
      <c r="J2398" s="267"/>
      <c r="K2398" s="267"/>
      <c r="L2398" s="267"/>
      <c r="M2398" s="267"/>
      <c r="N2398" s="267"/>
      <c r="O2398" s="267"/>
      <c r="P2398" s="267"/>
      <c r="Q2398" s="267"/>
      <c r="R2398" s="267"/>
      <c r="S2398" s="267"/>
      <c r="T2398" s="267"/>
      <c r="U2398" s="267"/>
      <c r="V2398" s="267"/>
      <c r="W2398" s="267"/>
      <c r="X2398" s="267"/>
      <c r="Y2398" s="267"/>
      <c r="Z2398" s="267"/>
      <c r="AA2398" s="267"/>
      <c r="AB2398" s="267"/>
      <c r="AC2398" s="267"/>
      <c r="AD2398" s="267"/>
      <c r="AE2398" s="267"/>
      <c r="AF2398" s="267"/>
      <c r="AG2398" s="267"/>
      <c r="AH2398" s="267"/>
      <c r="AI2398" s="267"/>
      <c r="AJ2398" s="267"/>
      <c r="AK2398" s="267"/>
      <c r="AL2398" s="267"/>
      <c r="AM2398" s="267"/>
      <c r="AN2398" s="267"/>
      <c r="AO2398" s="267"/>
      <c r="AP2398" s="267"/>
      <c r="AQ2398" s="267"/>
      <c r="AR2398" s="267"/>
      <c r="AS2398" s="267"/>
      <c r="AT2398" s="267"/>
      <c r="AU2398" s="267"/>
      <c r="AV2398" s="267"/>
      <c r="AW2398" s="267"/>
      <c r="AX2398" s="267"/>
      <c r="AY2398" s="267"/>
      <c r="AZ2398" s="267"/>
      <c r="BA2398" s="267"/>
      <c r="BB2398" s="267"/>
      <c r="BC2398" s="267"/>
      <c r="BD2398" s="267"/>
      <c r="BE2398" s="267"/>
      <c r="BF2398" s="267"/>
      <c r="BG2398" s="267"/>
      <c r="BH2398" s="267"/>
      <c r="BI2398" s="267"/>
      <c r="BJ2398" s="267"/>
      <c r="BK2398" s="267"/>
      <c r="BL2398" s="267"/>
      <c r="BM2398" s="267"/>
      <c r="BN2398" s="267"/>
      <c r="BO2398" s="267"/>
      <c r="BP2398" s="267"/>
      <c r="BQ2398" s="267"/>
      <c r="BR2398" s="267"/>
      <c r="BS2398" s="267"/>
      <c r="BT2398" s="267"/>
      <c r="BU2398" s="267"/>
      <c r="BV2398" s="267"/>
      <c r="BW2398" s="267"/>
      <c r="BX2398" s="267"/>
      <c r="BY2398" s="267"/>
      <c r="BZ2398" s="267"/>
      <c r="CA2398" s="267"/>
      <c r="CB2398" s="267"/>
      <c r="CC2398" s="267"/>
      <c r="CD2398" s="267"/>
      <c r="CE2398" s="267"/>
      <c r="CF2398" s="267"/>
      <c r="CG2398" s="267"/>
      <c r="CH2398" s="267"/>
      <c r="CI2398" s="267"/>
      <c r="CJ2398" s="267"/>
      <c r="CK2398" s="267"/>
      <c r="CL2398" s="267"/>
      <c r="CM2398" s="267"/>
      <c r="CN2398" s="267"/>
      <c r="CO2398" s="267"/>
      <c r="CP2398" s="267"/>
      <c r="CQ2398" s="267"/>
      <c r="CR2398" s="267"/>
      <c r="CS2398" s="267"/>
      <c r="CT2398" s="267"/>
      <c r="CU2398" s="267"/>
      <c r="CV2398" s="267"/>
      <c r="CW2398" s="267"/>
      <c r="CX2398" s="267"/>
      <c r="CY2398" s="267"/>
      <c r="CZ2398" s="267"/>
      <c r="DA2398" s="267"/>
      <c r="DB2398" s="267"/>
      <c r="DC2398" s="267"/>
      <c r="DD2398" s="267"/>
      <c r="DE2398" s="267"/>
      <c r="DF2398" s="267"/>
      <c r="DG2398" s="267"/>
      <c r="DH2398" s="267"/>
      <c r="DI2398" s="267"/>
      <c r="DJ2398" s="267"/>
      <c r="DK2398" s="267"/>
      <c r="DL2398" s="267"/>
      <c r="DM2398" s="267"/>
      <c r="DN2398" s="267"/>
      <c r="DO2398" s="267"/>
      <c r="DP2398" s="267"/>
      <c r="DQ2398" s="267"/>
      <c r="DR2398" s="267"/>
      <c r="DS2398" s="267"/>
      <c r="DT2398" s="267"/>
      <c r="DU2398" s="267"/>
      <c r="DV2398" s="267"/>
      <c r="DW2398" s="267"/>
      <c r="DX2398" s="267"/>
      <c r="DY2398" s="267"/>
      <c r="DZ2398" s="267"/>
      <c r="EA2398" s="267"/>
      <c r="EB2398" s="267"/>
      <c r="EC2398" s="267"/>
      <c r="ED2398" s="267"/>
      <c r="EE2398" s="267"/>
      <c r="EF2398" s="267"/>
      <c r="EG2398" s="267"/>
      <c r="EH2398" s="267"/>
      <c r="EI2398" s="267"/>
      <c r="EJ2398" s="267"/>
      <c r="EK2398" s="267"/>
      <c r="EL2398" s="267"/>
      <c r="EM2398" s="267"/>
      <c r="EN2398" s="267"/>
      <c r="EO2398" s="267"/>
      <c r="EP2398" s="267"/>
      <c r="EQ2398" s="267"/>
      <c r="ER2398" s="267"/>
      <c r="ES2398" s="267"/>
      <c r="ET2398" s="267"/>
      <c r="EU2398" s="267"/>
      <c r="EV2398" s="267"/>
      <c r="EW2398" s="267"/>
      <c r="EX2398" s="267"/>
      <c r="EY2398" s="267"/>
      <c r="EZ2398" s="267"/>
      <c r="FA2398" s="267"/>
      <c r="FB2398" s="267"/>
      <c r="FC2398" s="267"/>
      <c r="FD2398" s="267"/>
      <c r="FE2398" s="267"/>
      <c r="FF2398" s="267"/>
      <c r="FG2398" s="267"/>
      <c r="FH2398" s="267"/>
      <c r="FI2398" s="267"/>
      <c r="FJ2398" s="267"/>
      <c r="FK2398" s="267"/>
      <c r="FL2398" s="267"/>
      <c r="FM2398" s="267"/>
      <c r="FN2398" s="267"/>
      <c r="FO2398" s="267"/>
      <c r="FP2398" s="267"/>
      <c r="FQ2398" s="267"/>
      <c r="FR2398" s="267"/>
      <c r="FS2398" s="267"/>
      <c r="FT2398" s="267"/>
      <c r="FU2398" s="267"/>
      <c r="FV2398" s="267"/>
      <c r="FW2398" s="267"/>
      <c r="FX2398" s="267"/>
      <c r="FY2398" s="267"/>
      <c r="FZ2398" s="267"/>
      <c r="GA2398" s="267"/>
      <c r="GB2398" s="267"/>
      <c r="GC2398" s="267"/>
      <c r="GD2398" s="267"/>
      <c r="GE2398" s="267"/>
      <c r="GF2398" s="267"/>
      <c r="GG2398" s="267"/>
      <c r="GH2398" s="267"/>
      <c r="GI2398" s="267"/>
      <c r="GJ2398" s="267"/>
      <c r="GK2398" s="267"/>
      <c r="GL2398" s="267"/>
      <c r="GM2398" s="267"/>
      <c r="GN2398" s="267"/>
      <c r="GO2398" s="267"/>
      <c r="GP2398" s="267"/>
      <c r="GQ2398" s="267"/>
      <c r="GR2398" s="267"/>
      <c r="GS2398" s="267"/>
      <c r="GT2398" s="267"/>
      <c r="GU2398" s="267"/>
      <c r="GV2398" s="267"/>
      <c r="GW2398" s="267"/>
      <c r="GX2398" s="267"/>
      <c r="GY2398" s="267"/>
      <c r="GZ2398" s="267"/>
      <c r="HA2398" s="267"/>
      <c r="HB2398" s="267"/>
      <c r="HC2398" s="267"/>
      <c r="HD2398" s="267"/>
      <c r="HE2398" s="267"/>
      <c r="HF2398" s="267"/>
      <c r="HG2398" s="267"/>
      <c r="HH2398" s="267"/>
      <c r="HI2398" s="267"/>
      <c r="HJ2398" s="267"/>
      <c r="HK2398" s="267"/>
      <c r="HL2398" s="267"/>
      <c r="HM2398" s="267"/>
      <c r="HN2398" s="267"/>
      <c r="HO2398" s="267"/>
      <c r="HP2398" s="267"/>
      <c r="HQ2398" s="267"/>
      <c r="HR2398" s="267"/>
      <c r="HS2398" s="267"/>
      <c r="HT2398" s="267"/>
      <c r="HU2398" s="267"/>
      <c r="HV2398" s="267"/>
      <c r="HW2398" s="267"/>
      <c r="HX2398" s="267"/>
      <c r="HY2398" s="267"/>
      <c r="HZ2398" s="267"/>
      <c r="IA2398" s="267"/>
      <c r="IB2398" s="267"/>
      <c r="IC2398" s="267"/>
      <c r="ID2398" s="267"/>
      <c r="IE2398" s="267"/>
      <c r="IF2398" s="267"/>
      <c r="IG2398" s="267"/>
      <c r="IH2398" s="267"/>
      <c r="II2398" s="267"/>
      <c r="IJ2398" s="267"/>
      <c r="IK2398" s="267"/>
      <c r="IL2398" s="267"/>
      <c r="IM2398" s="267"/>
      <c r="IN2398" s="267"/>
      <c r="IO2398" s="267"/>
      <c r="IP2398" s="267"/>
      <c r="IQ2398" s="267"/>
      <c r="IR2398" s="267"/>
      <c r="IS2398" s="267"/>
      <c r="IT2398" s="267"/>
      <c r="IU2398" s="267"/>
    </row>
    <row r="2399" spans="1:255" s="268" customFormat="1" ht="12.75">
      <c r="A2399" s="267"/>
      <c r="B2399" s="267"/>
      <c r="C2399" s="267"/>
      <c r="D2399" s="267"/>
      <c r="E2399" s="267"/>
      <c r="F2399" s="267"/>
      <c r="G2399" s="267"/>
      <c r="H2399" s="267"/>
      <c r="I2399" s="267"/>
      <c r="J2399" s="267"/>
      <c r="K2399" s="267"/>
      <c r="L2399" s="267"/>
      <c r="M2399" s="267"/>
      <c r="N2399" s="267"/>
      <c r="O2399" s="267"/>
      <c r="P2399" s="267"/>
      <c r="Q2399" s="267"/>
      <c r="R2399" s="267"/>
      <c r="S2399" s="267"/>
      <c r="T2399" s="267"/>
      <c r="U2399" s="267"/>
      <c r="V2399" s="267"/>
      <c r="W2399" s="267"/>
      <c r="X2399" s="267"/>
      <c r="Y2399" s="267"/>
      <c r="Z2399" s="267"/>
      <c r="AA2399" s="267"/>
      <c r="AB2399" s="267"/>
      <c r="AC2399" s="267"/>
      <c r="AD2399" s="267"/>
      <c r="AE2399" s="267"/>
      <c r="AF2399" s="267"/>
      <c r="AG2399" s="267"/>
      <c r="AH2399" s="267"/>
      <c r="AI2399" s="267"/>
      <c r="AJ2399" s="267"/>
      <c r="AK2399" s="267"/>
      <c r="AL2399" s="267"/>
      <c r="AM2399" s="267"/>
      <c r="AN2399" s="267"/>
      <c r="AO2399" s="267"/>
      <c r="AP2399" s="267"/>
      <c r="AQ2399" s="267"/>
      <c r="AR2399" s="267"/>
      <c r="AS2399" s="267"/>
      <c r="AT2399" s="267"/>
      <c r="AU2399" s="267"/>
      <c r="AV2399" s="267"/>
      <c r="AW2399" s="267"/>
      <c r="AX2399" s="267"/>
      <c r="AY2399" s="267"/>
      <c r="AZ2399" s="267"/>
      <c r="BA2399" s="267"/>
      <c r="BB2399" s="267"/>
      <c r="BC2399" s="267"/>
      <c r="BD2399" s="267"/>
      <c r="BE2399" s="267"/>
      <c r="BF2399" s="267"/>
      <c r="BG2399" s="267"/>
      <c r="BH2399" s="267"/>
      <c r="BI2399" s="267"/>
      <c r="BJ2399" s="267"/>
      <c r="BK2399" s="267"/>
      <c r="BL2399" s="267"/>
      <c r="BM2399" s="267"/>
      <c r="BN2399" s="267"/>
      <c r="BO2399" s="267"/>
      <c r="BP2399" s="267"/>
      <c r="BQ2399" s="267"/>
      <c r="BR2399" s="267"/>
      <c r="BS2399" s="267"/>
      <c r="BT2399" s="267"/>
      <c r="BU2399" s="267"/>
      <c r="BV2399" s="267"/>
      <c r="BW2399" s="267"/>
      <c r="BX2399" s="267"/>
      <c r="BY2399" s="267"/>
      <c r="BZ2399" s="267"/>
      <c r="CA2399" s="267"/>
      <c r="CB2399" s="267"/>
      <c r="CC2399" s="267"/>
      <c r="CD2399" s="267"/>
      <c r="CE2399" s="267"/>
      <c r="CF2399" s="267"/>
      <c r="CG2399" s="267"/>
      <c r="CH2399" s="267"/>
      <c r="CI2399" s="267"/>
      <c r="CJ2399" s="267"/>
      <c r="CK2399" s="267"/>
      <c r="CL2399" s="267"/>
      <c r="CM2399" s="267"/>
      <c r="CN2399" s="267"/>
      <c r="CO2399" s="267"/>
      <c r="CP2399" s="267"/>
      <c r="CQ2399" s="267"/>
      <c r="CR2399" s="267"/>
      <c r="CS2399" s="267"/>
      <c r="CT2399" s="267"/>
      <c r="CU2399" s="267"/>
      <c r="CV2399" s="267"/>
      <c r="CW2399" s="267"/>
      <c r="CX2399" s="267"/>
      <c r="CY2399" s="267"/>
      <c r="CZ2399" s="267"/>
      <c r="DA2399" s="267"/>
      <c r="DB2399" s="267"/>
      <c r="DC2399" s="267"/>
      <c r="DD2399" s="267"/>
      <c r="DE2399" s="267"/>
      <c r="DF2399" s="267"/>
      <c r="DG2399" s="267"/>
      <c r="DH2399" s="267"/>
      <c r="DI2399" s="267"/>
      <c r="DJ2399" s="267"/>
      <c r="DK2399" s="267"/>
      <c r="DL2399" s="267"/>
      <c r="DM2399" s="267"/>
      <c r="DN2399" s="267"/>
      <c r="DO2399" s="267"/>
      <c r="DP2399" s="267"/>
      <c r="DQ2399" s="267"/>
      <c r="DR2399" s="267"/>
      <c r="DS2399" s="267"/>
      <c r="DT2399" s="267"/>
      <c r="DU2399" s="267"/>
      <c r="DV2399" s="267"/>
      <c r="DW2399" s="267"/>
      <c r="DX2399" s="267"/>
      <c r="DY2399" s="267"/>
      <c r="DZ2399" s="267"/>
      <c r="EA2399" s="267"/>
      <c r="EB2399" s="267"/>
      <c r="EC2399" s="267"/>
      <c r="ED2399" s="267"/>
      <c r="EE2399" s="267"/>
      <c r="EF2399" s="267"/>
      <c r="EG2399" s="267"/>
      <c r="EH2399" s="267"/>
      <c r="EI2399" s="267"/>
      <c r="EJ2399" s="267"/>
      <c r="EK2399" s="267"/>
      <c r="EL2399" s="267"/>
      <c r="EM2399" s="267"/>
      <c r="EN2399" s="267"/>
      <c r="EO2399" s="267"/>
      <c r="EP2399" s="267"/>
      <c r="EQ2399" s="267"/>
      <c r="ER2399" s="267"/>
      <c r="ES2399" s="267"/>
      <c r="ET2399" s="267"/>
      <c r="EU2399" s="267"/>
      <c r="EV2399" s="267"/>
      <c r="EW2399" s="267"/>
      <c r="EX2399" s="267"/>
      <c r="EY2399" s="267"/>
      <c r="EZ2399" s="267"/>
      <c r="FA2399" s="267"/>
      <c r="FB2399" s="267"/>
      <c r="FC2399" s="267"/>
      <c r="FD2399" s="267"/>
      <c r="FE2399" s="267"/>
      <c r="FF2399" s="267"/>
      <c r="FG2399" s="267"/>
      <c r="FH2399" s="267"/>
      <c r="FI2399" s="267"/>
      <c r="FJ2399" s="267"/>
      <c r="FK2399" s="267"/>
      <c r="FL2399" s="267"/>
      <c r="FM2399" s="267"/>
      <c r="FN2399" s="267"/>
      <c r="FO2399" s="267"/>
      <c r="FP2399" s="267"/>
      <c r="FQ2399" s="267"/>
      <c r="FR2399" s="267"/>
      <c r="FS2399" s="267"/>
      <c r="FT2399" s="267"/>
      <c r="FU2399" s="267"/>
      <c r="FV2399" s="267"/>
      <c r="FW2399" s="267"/>
      <c r="FX2399" s="267"/>
      <c r="FY2399" s="267"/>
      <c r="FZ2399" s="267"/>
      <c r="GA2399" s="267"/>
      <c r="GB2399" s="267"/>
      <c r="GC2399" s="267"/>
      <c r="GD2399" s="267"/>
      <c r="GE2399" s="267"/>
      <c r="GF2399" s="267"/>
      <c r="GG2399" s="267"/>
      <c r="GH2399" s="267"/>
      <c r="GI2399" s="267"/>
      <c r="GJ2399" s="267"/>
      <c r="GK2399" s="267"/>
      <c r="GL2399" s="267"/>
      <c r="GM2399" s="267"/>
      <c r="GN2399" s="267"/>
      <c r="GO2399" s="267"/>
      <c r="GP2399" s="267"/>
      <c r="GQ2399" s="267"/>
      <c r="GR2399" s="267"/>
      <c r="GS2399" s="267"/>
      <c r="GT2399" s="267"/>
      <c r="GU2399" s="267"/>
      <c r="GV2399" s="267"/>
      <c r="GW2399" s="267"/>
      <c r="GX2399" s="267"/>
      <c r="GY2399" s="267"/>
      <c r="GZ2399" s="267"/>
      <c r="HA2399" s="267"/>
      <c r="HB2399" s="267"/>
      <c r="HC2399" s="267"/>
      <c r="HD2399" s="267"/>
      <c r="HE2399" s="267"/>
      <c r="HF2399" s="267"/>
      <c r="HG2399" s="267"/>
      <c r="HH2399" s="267"/>
      <c r="HI2399" s="267"/>
      <c r="HJ2399" s="267"/>
      <c r="HK2399" s="267"/>
      <c r="HL2399" s="267"/>
      <c r="HM2399" s="267"/>
      <c r="HN2399" s="267"/>
      <c r="HO2399" s="267"/>
      <c r="HP2399" s="267"/>
      <c r="HQ2399" s="267"/>
      <c r="HR2399" s="267"/>
      <c r="HS2399" s="267"/>
      <c r="HT2399" s="267"/>
      <c r="HU2399" s="267"/>
      <c r="HV2399" s="267"/>
      <c r="HW2399" s="267"/>
      <c r="HX2399" s="267"/>
      <c r="HY2399" s="267"/>
      <c r="HZ2399" s="267"/>
      <c r="IA2399" s="267"/>
      <c r="IB2399" s="267"/>
      <c r="IC2399" s="267"/>
      <c r="ID2399" s="267"/>
      <c r="IE2399" s="267"/>
      <c r="IF2399" s="267"/>
      <c r="IG2399" s="267"/>
      <c r="IH2399" s="267"/>
      <c r="II2399" s="267"/>
      <c r="IJ2399" s="267"/>
      <c r="IK2399" s="267"/>
      <c r="IL2399" s="267"/>
      <c r="IM2399" s="267"/>
      <c r="IN2399" s="267"/>
      <c r="IO2399" s="267"/>
      <c r="IP2399" s="267"/>
      <c r="IQ2399" s="267"/>
      <c r="IR2399" s="267"/>
      <c r="IS2399" s="267"/>
      <c r="IT2399" s="267"/>
      <c r="IU2399" s="267"/>
    </row>
    <row r="2400" spans="1:255" s="268" customFormat="1" ht="12.75">
      <c r="A2400" s="267"/>
      <c r="B2400" s="267"/>
      <c r="C2400" s="267"/>
      <c r="D2400" s="267"/>
      <c r="E2400" s="267"/>
      <c r="F2400" s="267"/>
      <c r="G2400" s="267"/>
      <c r="H2400" s="267"/>
      <c r="I2400" s="267"/>
      <c r="J2400" s="267"/>
      <c r="K2400" s="267"/>
      <c r="L2400" s="267"/>
      <c r="M2400" s="267"/>
      <c r="N2400" s="267"/>
      <c r="O2400" s="267"/>
      <c r="P2400" s="267"/>
      <c r="Q2400" s="267"/>
      <c r="R2400" s="267"/>
      <c r="S2400" s="267"/>
      <c r="T2400" s="267"/>
      <c r="U2400" s="267"/>
      <c r="V2400" s="267"/>
      <c r="W2400" s="267"/>
      <c r="X2400" s="267"/>
      <c r="Y2400" s="267"/>
      <c r="Z2400" s="267"/>
      <c r="AA2400" s="267"/>
      <c r="AB2400" s="267"/>
      <c r="AC2400" s="267"/>
      <c r="AD2400" s="267"/>
      <c r="AE2400" s="267"/>
      <c r="AF2400" s="267"/>
      <c r="AG2400" s="267"/>
      <c r="AH2400" s="267"/>
      <c r="AI2400" s="267"/>
      <c r="AJ2400" s="267"/>
      <c r="AK2400" s="267"/>
      <c r="AL2400" s="267"/>
      <c r="AM2400" s="267"/>
      <c r="AN2400" s="267"/>
      <c r="AO2400" s="267"/>
      <c r="AP2400" s="267"/>
      <c r="AQ2400" s="267"/>
      <c r="AR2400" s="267"/>
      <c r="AS2400" s="267"/>
      <c r="AT2400" s="267"/>
      <c r="AU2400" s="267"/>
      <c r="AV2400" s="267"/>
      <c r="AW2400" s="267"/>
      <c r="AX2400" s="267"/>
      <c r="AY2400" s="267"/>
      <c r="AZ2400" s="267"/>
      <c r="BA2400" s="267"/>
      <c r="BB2400" s="267"/>
      <c r="BC2400" s="267"/>
      <c r="BD2400" s="267"/>
      <c r="BE2400" s="267"/>
      <c r="BF2400" s="267"/>
      <c r="BG2400" s="267"/>
      <c r="BH2400" s="267"/>
      <c r="BI2400" s="267"/>
      <c r="BJ2400" s="267"/>
      <c r="BK2400" s="267"/>
      <c r="BL2400" s="267"/>
      <c r="BM2400" s="267"/>
      <c r="BN2400" s="267"/>
      <c r="BO2400" s="267"/>
      <c r="BP2400" s="267"/>
      <c r="BQ2400" s="267"/>
      <c r="BR2400" s="267"/>
      <c r="BS2400" s="267"/>
      <c r="BT2400" s="267"/>
      <c r="BU2400" s="267"/>
      <c r="BV2400" s="267"/>
      <c r="BW2400" s="267"/>
      <c r="BX2400" s="267"/>
      <c r="BY2400" s="267"/>
      <c r="BZ2400" s="267"/>
      <c r="CA2400" s="267"/>
      <c r="CB2400" s="267"/>
      <c r="CC2400" s="267"/>
      <c r="CD2400" s="267"/>
      <c r="CE2400" s="267"/>
      <c r="CF2400" s="267"/>
      <c r="CG2400" s="267"/>
      <c r="CH2400" s="267"/>
      <c r="CI2400" s="267"/>
      <c r="CJ2400" s="267"/>
      <c r="CK2400" s="267"/>
      <c r="CL2400" s="267"/>
      <c r="CM2400" s="267"/>
      <c r="CN2400" s="267"/>
      <c r="CO2400" s="267"/>
      <c r="CP2400" s="267"/>
      <c r="CQ2400" s="267"/>
      <c r="CR2400" s="267"/>
      <c r="CS2400" s="267"/>
      <c r="CT2400" s="267"/>
      <c r="CU2400" s="267"/>
      <c r="CV2400" s="267"/>
      <c r="CW2400" s="267"/>
      <c r="CX2400" s="267"/>
      <c r="CY2400" s="267"/>
      <c r="CZ2400" s="267"/>
      <c r="DA2400" s="267"/>
      <c r="DB2400" s="267"/>
      <c r="DC2400" s="267"/>
      <c r="DD2400" s="267"/>
      <c r="DE2400" s="267"/>
      <c r="DF2400" s="267"/>
      <c r="DG2400" s="267"/>
      <c r="DH2400" s="267"/>
      <c r="DI2400" s="267"/>
      <c r="DJ2400" s="267"/>
      <c r="DK2400" s="267"/>
      <c r="DL2400" s="267"/>
      <c r="DM2400" s="267"/>
      <c r="DN2400" s="267"/>
      <c r="DO2400" s="267"/>
      <c r="DP2400" s="267"/>
      <c r="DQ2400" s="267"/>
      <c r="DR2400" s="267"/>
      <c r="DS2400" s="267"/>
      <c r="DT2400" s="267"/>
      <c r="DU2400" s="267"/>
      <c r="DV2400" s="267"/>
      <c r="DW2400" s="267"/>
      <c r="DX2400" s="267"/>
      <c r="DY2400" s="267"/>
      <c r="DZ2400" s="267"/>
      <c r="EA2400" s="267"/>
      <c r="EB2400" s="267"/>
      <c r="EC2400" s="267"/>
      <c r="ED2400" s="267"/>
      <c r="EE2400" s="267"/>
      <c r="EF2400" s="267"/>
      <c r="EG2400" s="267"/>
      <c r="EH2400" s="267"/>
      <c r="EI2400" s="267"/>
      <c r="EJ2400" s="267"/>
      <c r="EK2400" s="267"/>
      <c r="EL2400" s="267"/>
      <c r="EM2400" s="267"/>
      <c r="EN2400" s="267"/>
      <c r="EO2400" s="267"/>
      <c r="EP2400" s="267"/>
      <c r="EQ2400" s="267"/>
      <c r="ER2400" s="267"/>
      <c r="ES2400" s="267"/>
      <c r="ET2400" s="267"/>
      <c r="EU2400" s="267"/>
      <c r="EV2400" s="267"/>
      <c r="EW2400" s="267"/>
      <c r="EX2400" s="267"/>
      <c r="EY2400" s="267"/>
      <c r="EZ2400" s="267"/>
      <c r="FA2400" s="267"/>
      <c r="FB2400" s="267"/>
      <c r="FC2400" s="267"/>
      <c r="FD2400" s="267"/>
      <c r="FE2400" s="267"/>
      <c r="FF2400" s="267"/>
      <c r="FG2400" s="267"/>
      <c r="FH2400" s="267"/>
      <c r="FI2400" s="267"/>
      <c r="FJ2400" s="267"/>
      <c r="FK2400" s="267"/>
      <c r="FL2400" s="267"/>
      <c r="FM2400" s="267"/>
      <c r="FN2400" s="267"/>
      <c r="FO2400" s="267"/>
      <c r="FP2400" s="267"/>
      <c r="FQ2400" s="267"/>
      <c r="FR2400" s="267"/>
      <c r="FS2400" s="267"/>
      <c r="FT2400" s="267"/>
      <c r="FU2400" s="267"/>
      <c r="FV2400" s="267"/>
      <c r="FW2400" s="267"/>
      <c r="FX2400" s="267"/>
      <c r="FY2400" s="267"/>
      <c r="FZ2400" s="267"/>
      <c r="GA2400" s="267"/>
      <c r="GB2400" s="267"/>
      <c r="GC2400" s="267"/>
      <c r="GD2400" s="267"/>
      <c r="GE2400" s="267"/>
      <c r="GF2400" s="267"/>
      <c r="GG2400" s="267"/>
      <c r="GH2400" s="267"/>
      <c r="GI2400" s="267"/>
      <c r="GJ2400" s="267"/>
      <c r="GK2400" s="267"/>
      <c r="GL2400" s="267"/>
      <c r="GM2400" s="267"/>
      <c r="GN2400" s="267"/>
      <c r="GO2400" s="267"/>
      <c r="GP2400" s="267"/>
      <c r="GQ2400" s="267"/>
      <c r="GR2400" s="267"/>
      <c r="GS2400" s="267"/>
      <c r="GT2400" s="267"/>
      <c r="GU2400" s="267"/>
      <c r="GV2400" s="267"/>
      <c r="GW2400" s="267"/>
      <c r="GX2400" s="267"/>
      <c r="GY2400" s="267"/>
      <c r="GZ2400" s="267"/>
      <c r="HA2400" s="267"/>
      <c r="HB2400" s="267"/>
      <c r="HC2400" s="267"/>
      <c r="HD2400" s="267"/>
      <c r="HE2400" s="267"/>
      <c r="HF2400" s="267"/>
      <c r="HG2400" s="267"/>
      <c r="HH2400" s="267"/>
      <c r="HI2400" s="267"/>
      <c r="HJ2400" s="267"/>
      <c r="HK2400" s="267"/>
      <c r="HL2400" s="267"/>
      <c r="HM2400" s="267"/>
      <c r="HN2400" s="267"/>
      <c r="HO2400" s="267"/>
      <c r="HP2400" s="267"/>
      <c r="HQ2400" s="267"/>
      <c r="HR2400" s="267"/>
      <c r="HS2400" s="267"/>
      <c r="HT2400" s="267"/>
      <c r="HU2400" s="267"/>
      <c r="HV2400" s="267"/>
      <c r="HW2400" s="267"/>
      <c r="HX2400" s="267"/>
      <c r="HY2400" s="267"/>
      <c r="HZ2400" s="267"/>
      <c r="IA2400" s="267"/>
      <c r="IB2400" s="267"/>
      <c r="IC2400" s="267"/>
      <c r="ID2400" s="267"/>
      <c r="IE2400" s="267"/>
      <c r="IF2400" s="267"/>
      <c r="IG2400" s="267"/>
      <c r="IH2400" s="267"/>
      <c r="II2400" s="267"/>
      <c r="IJ2400" s="267"/>
      <c r="IK2400" s="267"/>
      <c r="IL2400" s="267"/>
      <c r="IM2400" s="267"/>
      <c r="IN2400" s="267"/>
      <c r="IO2400" s="267"/>
      <c r="IP2400" s="267"/>
      <c r="IQ2400" s="267"/>
      <c r="IR2400" s="267"/>
      <c r="IS2400" s="267"/>
      <c r="IT2400" s="267"/>
      <c r="IU2400" s="267"/>
    </row>
    <row r="2401" spans="1:255" s="268" customFormat="1" ht="12.75">
      <c r="A2401" s="267"/>
      <c r="B2401" s="267"/>
      <c r="C2401" s="267"/>
      <c r="D2401" s="267"/>
      <c r="E2401" s="267"/>
      <c r="F2401" s="267"/>
      <c r="G2401" s="267"/>
      <c r="H2401" s="267"/>
      <c r="I2401" s="267"/>
      <c r="J2401" s="267"/>
      <c r="K2401" s="267"/>
      <c r="L2401" s="267"/>
      <c r="M2401" s="267"/>
      <c r="N2401" s="267"/>
      <c r="O2401" s="267"/>
      <c r="P2401" s="267"/>
      <c r="Q2401" s="267"/>
      <c r="R2401" s="267"/>
      <c r="S2401" s="267"/>
      <c r="T2401" s="267"/>
      <c r="U2401" s="267"/>
      <c r="V2401" s="267"/>
      <c r="W2401" s="267"/>
      <c r="X2401" s="267"/>
      <c r="Y2401" s="267"/>
      <c r="Z2401" s="267"/>
      <c r="AA2401" s="267"/>
      <c r="AB2401" s="267"/>
      <c r="AC2401" s="267"/>
      <c r="AD2401" s="267"/>
      <c r="AE2401" s="267"/>
      <c r="AF2401" s="267"/>
      <c r="AG2401" s="267"/>
      <c r="AH2401" s="267"/>
      <c r="AI2401" s="267"/>
      <c r="AJ2401" s="267"/>
      <c r="AK2401" s="267"/>
      <c r="AL2401" s="267"/>
      <c r="AM2401" s="267"/>
      <c r="AN2401" s="267"/>
      <c r="AO2401" s="267"/>
      <c r="AP2401" s="267"/>
      <c r="AQ2401" s="267"/>
      <c r="AR2401" s="267"/>
      <c r="AS2401" s="267"/>
      <c r="AT2401" s="267"/>
      <c r="AU2401" s="267"/>
      <c r="AV2401" s="267"/>
      <c r="AW2401" s="267"/>
      <c r="AX2401" s="267"/>
      <c r="AY2401" s="267"/>
      <c r="AZ2401" s="267"/>
      <c r="BA2401" s="267"/>
      <c r="BB2401" s="267"/>
      <c r="BC2401" s="267"/>
      <c r="BD2401" s="267"/>
      <c r="BE2401" s="267"/>
      <c r="BF2401" s="267"/>
      <c r="BG2401" s="267"/>
      <c r="BH2401" s="267"/>
      <c r="BI2401" s="267"/>
      <c r="BJ2401" s="267"/>
      <c r="BK2401" s="267"/>
      <c r="BL2401" s="267"/>
      <c r="BM2401" s="267"/>
      <c r="BN2401" s="267"/>
      <c r="BO2401" s="267"/>
      <c r="BP2401" s="267"/>
      <c r="BQ2401" s="267"/>
      <c r="BR2401" s="267"/>
      <c r="BS2401" s="267"/>
      <c r="BT2401" s="267"/>
      <c r="BU2401" s="267"/>
      <c r="BV2401" s="267"/>
      <c r="BW2401" s="267"/>
      <c r="BX2401" s="267"/>
      <c r="BY2401" s="267"/>
      <c r="BZ2401" s="267"/>
      <c r="CA2401" s="267"/>
      <c r="CB2401" s="267"/>
      <c r="CC2401" s="267"/>
      <c r="CD2401" s="267"/>
      <c r="CE2401" s="267"/>
      <c r="CF2401" s="267"/>
      <c r="CG2401" s="267"/>
      <c r="CH2401" s="267"/>
      <c r="CI2401" s="267"/>
      <c r="CJ2401" s="267"/>
      <c r="CK2401" s="267"/>
      <c r="CL2401" s="267"/>
      <c r="CM2401" s="267"/>
      <c r="CN2401" s="267"/>
      <c r="CO2401" s="267"/>
      <c r="CP2401" s="267"/>
      <c r="CQ2401" s="267"/>
      <c r="CR2401" s="267"/>
      <c r="CS2401" s="267"/>
      <c r="CT2401" s="267"/>
      <c r="CU2401" s="267"/>
      <c r="CV2401" s="267"/>
      <c r="CW2401" s="267"/>
      <c r="CX2401" s="267"/>
      <c r="CY2401" s="267"/>
      <c r="CZ2401" s="267"/>
      <c r="DA2401" s="267"/>
      <c r="DB2401" s="267"/>
      <c r="DC2401" s="267"/>
      <c r="DD2401" s="267"/>
      <c r="DE2401" s="267"/>
      <c r="DF2401" s="267"/>
      <c r="DG2401" s="267"/>
      <c r="DH2401" s="267"/>
      <c r="DI2401" s="267"/>
      <c r="DJ2401" s="267"/>
      <c r="DK2401" s="267"/>
      <c r="DL2401" s="267"/>
      <c r="DM2401" s="267"/>
      <c r="DN2401" s="267"/>
      <c r="DO2401" s="267"/>
      <c r="DP2401" s="267"/>
      <c r="DQ2401" s="267"/>
      <c r="DR2401" s="267"/>
      <c r="DS2401" s="267"/>
      <c r="DT2401" s="267"/>
      <c r="DU2401" s="267"/>
      <c r="DV2401" s="267"/>
      <c r="DW2401" s="267"/>
      <c r="DX2401" s="267"/>
      <c r="DY2401" s="267"/>
      <c r="DZ2401" s="267"/>
      <c r="EA2401" s="267"/>
      <c r="EB2401" s="267"/>
      <c r="EC2401" s="267"/>
      <c r="ED2401" s="267"/>
      <c r="EE2401" s="267"/>
      <c r="EF2401" s="267"/>
      <c r="EG2401" s="267"/>
      <c r="EH2401" s="267"/>
      <c r="EI2401" s="267"/>
      <c r="EJ2401" s="267"/>
      <c r="EK2401" s="267"/>
      <c r="EL2401" s="267"/>
      <c r="EM2401" s="267"/>
      <c r="EN2401" s="267"/>
      <c r="EO2401" s="267"/>
      <c r="EP2401" s="267"/>
      <c r="EQ2401" s="267"/>
      <c r="ER2401" s="267"/>
      <c r="ES2401" s="267"/>
      <c r="ET2401" s="267"/>
      <c r="EU2401" s="267"/>
      <c r="EV2401" s="267"/>
      <c r="EW2401" s="267"/>
      <c r="EX2401" s="267"/>
      <c r="EY2401" s="267"/>
      <c r="EZ2401" s="267"/>
      <c r="FA2401" s="267"/>
      <c r="FB2401" s="267"/>
      <c r="FC2401" s="267"/>
      <c r="FD2401" s="267"/>
      <c r="FE2401" s="267"/>
      <c r="FF2401" s="267"/>
      <c r="FG2401" s="267"/>
      <c r="FH2401" s="267"/>
      <c r="FI2401" s="267"/>
      <c r="FJ2401" s="267"/>
      <c r="FK2401" s="267"/>
      <c r="FL2401" s="267"/>
      <c r="FM2401" s="267"/>
      <c r="FN2401" s="267"/>
      <c r="FO2401" s="267"/>
      <c r="FP2401" s="267"/>
      <c r="FQ2401" s="267"/>
      <c r="FR2401" s="267"/>
      <c r="FS2401" s="267"/>
      <c r="FT2401" s="267"/>
      <c r="FU2401" s="267"/>
      <c r="FV2401" s="267"/>
      <c r="FW2401" s="267"/>
      <c r="FX2401" s="267"/>
      <c r="FY2401" s="267"/>
      <c r="FZ2401" s="267"/>
      <c r="GA2401" s="267"/>
      <c r="GB2401" s="267"/>
      <c r="GC2401" s="267"/>
      <c r="GD2401" s="267"/>
      <c r="GE2401" s="267"/>
      <c r="GF2401" s="267"/>
      <c r="GG2401" s="267"/>
      <c r="GH2401" s="267"/>
      <c r="GI2401" s="267"/>
      <c r="GJ2401" s="267"/>
      <c r="GK2401" s="267"/>
      <c r="GL2401" s="267"/>
      <c r="GM2401" s="267"/>
      <c r="GN2401" s="267"/>
      <c r="GO2401" s="267"/>
      <c r="GP2401" s="267"/>
      <c r="GQ2401" s="267"/>
      <c r="GR2401" s="267"/>
      <c r="GS2401" s="267"/>
      <c r="GT2401" s="267"/>
      <c r="GU2401" s="267"/>
      <c r="GV2401" s="267"/>
      <c r="GW2401" s="267"/>
      <c r="GX2401" s="267"/>
      <c r="GY2401" s="267"/>
      <c r="GZ2401" s="267"/>
      <c r="HA2401" s="267"/>
      <c r="HB2401" s="267"/>
      <c r="HC2401" s="267"/>
      <c r="HD2401" s="267"/>
      <c r="HE2401" s="267"/>
      <c r="HF2401" s="267"/>
      <c r="HG2401" s="267"/>
      <c r="HH2401" s="267"/>
      <c r="HI2401" s="267"/>
      <c r="HJ2401" s="267"/>
      <c r="HK2401" s="267"/>
      <c r="HL2401" s="267"/>
      <c r="HM2401" s="267"/>
      <c r="HN2401" s="267"/>
      <c r="HO2401" s="267"/>
      <c r="HP2401" s="267"/>
      <c r="HQ2401" s="267"/>
      <c r="HR2401" s="267"/>
      <c r="HS2401" s="267"/>
      <c r="HT2401" s="267"/>
      <c r="HU2401" s="267"/>
      <c r="HV2401" s="267"/>
      <c r="HW2401" s="267"/>
      <c r="HX2401" s="267"/>
      <c r="HY2401" s="267"/>
      <c r="HZ2401" s="267"/>
      <c r="IA2401" s="267"/>
      <c r="IB2401" s="267"/>
      <c r="IC2401" s="267"/>
      <c r="ID2401" s="267"/>
      <c r="IE2401" s="267"/>
      <c r="IF2401" s="267"/>
      <c r="IG2401" s="267"/>
      <c r="IH2401" s="267"/>
      <c r="II2401" s="267"/>
      <c r="IJ2401" s="267"/>
      <c r="IK2401" s="267"/>
      <c r="IL2401" s="267"/>
      <c r="IM2401" s="267"/>
      <c r="IN2401" s="267"/>
      <c r="IO2401" s="267"/>
      <c r="IP2401" s="267"/>
      <c r="IQ2401" s="267"/>
      <c r="IR2401" s="267"/>
      <c r="IS2401" s="267"/>
      <c r="IT2401" s="267"/>
      <c r="IU2401" s="267"/>
    </row>
    <row r="2402" spans="1:255" s="268" customFormat="1" ht="12.75">
      <c r="A2402" s="267"/>
      <c r="B2402" s="267"/>
      <c r="C2402" s="267"/>
      <c r="D2402" s="267"/>
      <c r="E2402" s="267"/>
      <c r="F2402" s="267"/>
      <c r="G2402" s="267"/>
      <c r="H2402" s="267"/>
      <c r="I2402" s="267"/>
      <c r="J2402" s="267"/>
      <c r="K2402" s="267"/>
      <c r="L2402" s="267"/>
      <c r="M2402" s="267"/>
      <c r="N2402" s="267"/>
      <c r="O2402" s="267"/>
      <c r="P2402" s="267"/>
      <c r="Q2402" s="267"/>
      <c r="R2402" s="267"/>
      <c r="S2402" s="267"/>
      <c r="T2402" s="267"/>
      <c r="U2402" s="267"/>
      <c r="V2402" s="267"/>
      <c r="W2402" s="267"/>
      <c r="X2402" s="267"/>
      <c r="Y2402" s="267"/>
      <c r="Z2402" s="267"/>
      <c r="AA2402" s="267"/>
      <c r="AB2402" s="267"/>
      <c r="AC2402" s="267"/>
      <c r="AD2402" s="267"/>
      <c r="AE2402" s="267"/>
      <c r="AF2402" s="267"/>
      <c r="AG2402" s="267"/>
      <c r="AH2402" s="267"/>
      <c r="AI2402" s="267"/>
      <c r="AJ2402" s="267"/>
      <c r="AK2402" s="267"/>
      <c r="AL2402" s="267"/>
      <c r="AM2402" s="267"/>
      <c r="AN2402" s="267"/>
      <c r="AO2402" s="267"/>
      <c r="AP2402" s="267"/>
      <c r="AQ2402" s="267"/>
      <c r="AR2402" s="267"/>
      <c r="AS2402" s="267"/>
      <c r="AT2402" s="267"/>
      <c r="AU2402" s="267"/>
      <c r="AV2402" s="267"/>
      <c r="AW2402" s="267"/>
      <c r="AX2402" s="267"/>
      <c r="AY2402" s="267"/>
      <c r="AZ2402" s="267"/>
      <c r="BA2402" s="267"/>
      <c r="BB2402" s="267"/>
      <c r="BC2402" s="267"/>
      <c r="BD2402" s="267"/>
      <c r="BE2402" s="267"/>
      <c r="BF2402" s="267"/>
      <c r="BG2402" s="267"/>
      <c r="BH2402" s="267"/>
      <c r="BI2402" s="267"/>
      <c r="BJ2402" s="267"/>
      <c r="BK2402" s="267"/>
      <c r="BL2402" s="267"/>
      <c r="BM2402" s="267"/>
      <c r="BN2402" s="267"/>
      <c r="BO2402" s="267"/>
      <c r="BP2402" s="267"/>
      <c r="BQ2402" s="267"/>
      <c r="BR2402" s="267"/>
      <c r="BS2402" s="267"/>
      <c r="BT2402" s="267"/>
      <c r="BU2402" s="267"/>
      <c r="BV2402" s="267"/>
      <c r="BW2402" s="267"/>
      <c r="BX2402" s="267"/>
      <c r="BY2402" s="267"/>
      <c r="BZ2402" s="267"/>
      <c r="CA2402" s="267"/>
      <c r="CB2402" s="267"/>
      <c r="CC2402" s="267"/>
      <c r="CD2402" s="267"/>
      <c r="CE2402" s="267"/>
      <c r="CF2402" s="267"/>
      <c r="CG2402" s="267"/>
      <c r="CH2402" s="267"/>
      <c r="CI2402" s="267"/>
      <c r="CJ2402" s="267"/>
      <c r="CK2402" s="267"/>
      <c r="CL2402" s="267"/>
      <c r="CM2402" s="267"/>
      <c r="CN2402" s="267"/>
      <c r="CO2402" s="267"/>
      <c r="CP2402" s="267"/>
      <c r="CQ2402" s="267"/>
      <c r="CR2402" s="267"/>
      <c r="CS2402" s="267"/>
      <c r="CT2402" s="267"/>
      <c r="CU2402" s="267"/>
      <c r="CV2402" s="267"/>
      <c r="CW2402" s="267"/>
      <c r="CX2402" s="267"/>
      <c r="CY2402" s="267"/>
      <c r="CZ2402" s="267"/>
      <c r="DA2402" s="267"/>
      <c r="DB2402" s="267"/>
      <c r="DC2402" s="267"/>
      <c r="DD2402" s="267"/>
      <c r="DE2402" s="267"/>
      <c r="DF2402" s="267"/>
      <c r="DG2402" s="267"/>
      <c r="DH2402" s="267"/>
      <c r="DI2402" s="267"/>
      <c r="DJ2402" s="267"/>
      <c r="DK2402" s="267"/>
      <c r="DL2402" s="267"/>
      <c r="DM2402" s="267"/>
      <c r="DN2402" s="267"/>
      <c r="DO2402" s="267"/>
      <c r="DP2402" s="267"/>
      <c r="DQ2402" s="267"/>
      <c r="DR2402" s="267"/>
      <c r="DS2402" s="267"/>
      <c r="DT2402" s="267"/>
      <c r="DU2402" s="267"/>
      <c r="DV2402" s="267"/>
      <c r="DW2402" s="267"/>
      <c r="DX2402" s="267"/>
      <c r="DY2402" s="267"/>
      <c r="DZ2402" s="267"/>
      <c r="EA2402" s="267"/>
      <c r="EB2402" s="267"/>
      <c r="EC2402" s="267"/>
      <c r="ED2402" s="267"/>
      <c r="EE2402" s="267"/>
      <c r="EF2402" s="267"/>
      <c r="EG2402" s="267"/>
      <c r="EH2402" s="267"/>
      <c r="EI2402" s="267"/>
      <c r="EJ2402" s="267"/>
      <c r="EK2402" s="267"/>
      <c r="EL2402" s="267"/>
      <c r="EM2402" s="267"/>
      <c r="EN2402" s="267"/>
      <c r="EO2402" s="267"/>
      <c r="EP2402" s="267"/>
      <c r="EQ2402" s="267"/>
      <c r="ER2402" s="267"/>
      <c r="ES2402" s="267"/>
      <c r="ET2402" s="267"/>
      <c r="EU2402" s="267"/>
      <c r="EV2402" s="267"/>
      <c r="EW2402" s="267"/>
      <c r="EX2402" s="267"/>
      <c r="EY2402" s="267"/>
      <c r="EZ2402" s="267"/>
      <c r="FA2402" s="267"/>
      <c r="FB2402" s="267"/>
      <c r="FC2402" s="267"/>
      <c r="FD2402" s="267"/>
      <c r="FE2402" s="267"/>
      <c r="FF2402" s="267"/>
      <c r="FG2402" s="267"/>
      <c r="FH2402" s="267"/>
      <c r="FI2402" s="267"/>
      <c r="FJ2402" s="267"/>
      <c r="FK2402" s="267"/>
      <c r="FL2402" s="267"/>
      <c r="FM2402" s="267"/>
      <c r="FN2402" s="267"/>
      <c r="FO2402" s="267"/>
      <c r="FP2402" s="267"/>
      <c r="FQ2402" s="267"/>
      <c r="FR2402" s="267"/>
      <c r="FS2402" s="267"/>
      <c r="FT2402" s="267"/>
      <c r="FU2402" s="267"/>
      <c r="FV2402" s="267"/>
      <c r="FW2402" s="267"/>
      <c r="FX2402" s="267"/>
      <c r="FY2402" s="267"/>
      <c r="FZ2402" s="267"/>
      <c r="GA2402" s="267"/>
      <c r="GB2402" s="267"/>
      <c r="GC2402" s="267"/>
      <c r="GD2402" s="267"/>
      <c r="GE2402" s="267"/>
      <c r="GF2402" s="267"/>
      <c r="GG2402" s="267"/>
      <c r="GH2402" s="267"/>
      <c r="GI2402" s="267"/>
      <c r="GJ2402" s="267"/>
      <c r="GK2402" s="267"/>
      <c r="GL2402" s="267"/>
      <c r="GM2402" s="267"/>
      <c r="GN2402" s="267"/>
      <c r="GO2402" s="267"/>
      <c r="GP2402" s="267"/>
      <c r="GQ2402" s="267"/>
      <c r="GR2402" s="267"/>
      <c r="GS2402" s="267"/>
      <c r="GT2402" s="267"/>
      <c r="GU2402" s="267"/>
      <c r="GV2402" s="267"/>
      <c r="GW2402" s="267"/>
      <c r="GX2402" s="267"/>
      <c r="GY2402" s="267"/>
      <c r="GZ2402" s="267"/>
      <c r="HA2402" s="267"/>
      <c r="HB2402" s="267"/>
      <c r="HC2402" s="267"/>
      <c r="HD2402" s="267"/>
      <c r="HE2402" s="267"/>
      <c r="HF2402" s="267"/>
      <c r="HG2402" s="267"/>
      <c r="HH2402" s="267"/>
      <c r="HI2402" s="267"/>
      <c r="HJ2402" s="267"/>
      <c r="HK2402" s="267"/>
      <c r="HL2402" s="267"/>
      <c r="HM2402" s="267"/>
      <c r="HN2402" s="267"/>
      <c r="HO2402" s="267"/>
      <c r="HP2402" s="267"/>
      <c r="HQ2402" s="267"/>
      <c r="HR2402" s="267"/>
      <c r="HS2402" s="267"/>
      <c r="HT2402" s="267"/>
      <c r="HU2402" s="267"/>
      <c r="HV2402" s="267"/>
      <c r="HW2402" s="267"/>
      <c r="HX2402" s="267"/>
      <c r="HY2402" s="267"/>
      <c r="HZ2402" s="267"/>
      <c r="IA2402" s="267"/>
      <c r="IB2402" s="267"/>
      <c r="IC2402" s="267"/>
      <c r="ID2402" s="267"/>
      <c r="IE2402" s="267"/>
      <c r="IF2402" s="267"/>
      <c r="IG2402" s="267"/>
      <c r="IH2402" s="267"/>
      <c r="II2402" s="267"/>
      <c r="IJ2402" s="267"/>
      <c r="IK2402" s="267"/>
      <c r="IL2402" s="267"/>
      <c r="IM2402" s="267"/>
      <c r="IN2402" s="267"/>
      <c r="IO2402" s="267"/>
      <c r="IP2402" s="267"/>
      <c r="IQ2402" s="267"/>
      <c r="IR2402" s="267"/>
      <c r="IS2402" s="267"/>
      <c r="IT2402" s="267"/>
      <c r="IU2402" s="267"/>
    </row>
    <row r="2403" spans="1:255" s="268" customFormat="1" ht="12.75">
      <c r="A2403" s="267"/>
      <c r="B2403" s="267"/>
      <c r="C2403" s="267"/>
      <c r="D2403" s="267"/>
      <c r="E2403" s="267"/>
      <c r="F2403" s="267"/>
      <c r="G2403" s="267"/>
      <c r="H2403" s="267"/>
      <c r="I2403" s="267"/>
      <c r="J2403" s="267"/>
      <c r="K2403" s="267"/>
      <c r="L2403" s="267"/>
      <c r="M2403" s="267"/>
      <c r="N2403" s="267"/>
      <c r="O2403" s="267"/>
      <c r="P2403" s="267"/>
      <c r="Q2403" s="267"/>
      <c r="R2403" s="267"/>
      <c r="S2403" s="267"/>
      <c r="T2403" s="267"/>
      <c r="U2403" s="267"/>
      <c r="V2403" s="267"/>
      <c r="W2403" s="267"/>
      <c r="X2403" s="267"/>
      <c r="Y2403" s="267"/>
      <c r="Z2403" s="267"/>
      <c r="AA2403" s="267"/>
      <c r="AB2403" s="267"/>
      <c r="AC2403" s="267"/>
      <c r="AD2403" s="267"/>
      <c r="AE2403" s="267"/>
      <c r="AF2403" s="267"/>
      <c r="AG2403" s="267"/>
      <c r="AH2403" s="267"/>
      <c r="AI2403" s="267"/>
      <c r="AJ2403" s="267"/>
      <c r="AK2403" s="267"/>
      <c r="AL2403" s="267"/>
      <c r="AM2403" s="267"/>
      <c r="AN2403" s="267"/>
      <c r="AO2403" s="267"/>
      <c r="AP2403" s="267"/>
      <c r="AQ2403" s="267"/>
      <c r="AR2403" s="267"/>
      <c r="AS2403" s="267"/>
      <c r="AT2403" s="267"/>
      <c r="AU2403" s="267"/>
      <c r="AV2403" s="267"/>
      <c r="AW2403" s="267"/>
      <c r="AX2403" s="267"/>
      <c r="AY2403" s="267"/>
      <c r="AZ2403" s="267"/>
      <c r="BA2403" s="267"/>
      <c r="BB2403" s="267"/>
      <c r="BC2403" s="267"/>
      <c r="BD2403" s="267"/>
      <c r="BE2403" s="267"/>
      <c r="BF2403" s="267"/>
      <c r="BG2403" s="267"/>
      <c r="BH2403" s="267"/>
      <c r="BI2403" s="267"/>
      <c r="BJ2403" s="267"/>
      <c r="BK2403" s="267"/>
      <c r="BL2403" s="267"/>
      <c r="BM2403" s="267"/>
      <c r="BN2403" s="267"/>
      <c r="BO2403" s="267"/>
      <c r="BP2403" s="267"/>
      <c r="BQ2403" s="267"/>
      <c r="BR2403" s="267"/>
      <c r="BS2403" s="267"/>
      <c r="BT2403" s="267"/>
      <c r="BU2403" s="267"/>
      <c r="BV2403" s="267"/>
      <c r="BW2403" s="267"/>
      <c r="BX2403" s="267"/>
      <c r="BY2403" s="267"/>
      <c r="BZ2403" s="267"/>
      <c r="CA2403" s="267"/>
      <c r="CB2403" s="267"/>
      <c r="CC2403" s="267"/>
      <c r="CD2403" s="267"/>
      <c r="CE2403" s="267"/>
      <c r="CF2403" s="267"/>
      <c r="CG2403" s="267"/>
      <c r="CH2403" s="267"/>
      <c r="CI2403" s="267"/>
      <c r="CJ2403" s="267"/>
      <c r="CK2403" s="267"/>
      <c r="CL2403" s="267"/>
      <c r="CM2403" s="267"/>
      <c r="CN2403" s="267"/>
      <c r="CO2403" s="267"/>
      <c r="CP2403" s="267"/>
      <c r="CQ2403" s="267"/>
      <c r="CR2403" s="267"/>
      <c r="CS2403" s="267"/>
      <c r="CT2403" s="267"/>
      <c r="CU2403" s="267"/>
      <c r="CV2403" s="267"/>
      <c r="CW2403" s="267"/>
      <c r="CX2403" s="267"/>
      <c r="CY2403" s="267"/>
      <c r="CZ2403" s="267"/>
      <c r="DA2403" s="267"/>
      <c r="DB2403" s="267"/>
      <c r="DC2403" s="267"/>
      <c r="DD2403" s="267"/>
      <c r="DE2403" s="267"/>
      <c r="DF2403" s="267"/>
      <c r="DG2403" s="267"/>
      <c r="DH2403" s="267"/>
      <c r="DI2403" s="267"/>
      <c r="DJ2403" s="267"/>
      <c r="DK2403" s="267"/>
      <c r="DL2403" s="267"/>
      <c r="DM2403" s="267"/>
      <c r="DN2403" s="267"/>
      <c r="DO2403" s="267"/>
      <c r="DP2403" s="267"/>
      <c r="DQ2403" s="267"/>
      <c r="DR2403" s="267"/>
      <c r="DS2403" s="267"/>
      <c r="DT2403" s="267"/>
      <c r="DU2403" s="267"/>
      <c r="DV2403" s="267"/>
      <c r="DW2403" s="267"/>
      <c r="DX2403" s="267"/>
      <c r="DY2403" s="267"/>
      <c r="DZ2403" s="267"/>
      <c r="EA2403" s="267"/>
      <c r="EB2403" s="267"/>
      <c r="EC2403" s="267"/>
      <c r="ED2403" s="267"/>
      <c r="EE2403" s="267"/>
      <c r="EF2403" s="267"/>
      <c r="EG2403" s="267"/>
      <c r="EH2403" s="267"/>
      <c r="EI2403" s="267"/>
      <c r="EJ2403" s="267"/>
      <c r="EK2403" s="267"/>
      <c r="EL2403" s="267"/>
      <c r="EM2403" s="267"/>
      <c r="EN2403" s="267"/>
      <c r="EO2403" s="267"/>
      <c r="EP2403" s="267"/>
      <c r="EQ2403" s="267"/>
      <c r="ER2403" s="267"/>
      <c r="ES2403" s="267"/>
      <c r="ET2403" s="267"/>
      <c r="EU2403" s="267"/>
      <c r="EV2403" s="267"/>
      <c r="EW2403" s="267"/>
      <c r="EX2403" s="267"/>
      <c r="EY2403" s="267"/>
      <c r="EZ2403" s="267"/>
      <c r="FA2403" s="267"/>
      <c r="FB2403" s="267"/>
      <c r="FC2403" s="267"/>
      <c r="FD2403" s="267"/>
      <c r="FE2403" s="267"/>
      <c r="FF2403" s="267"/>
      <c r="FG2403" s="267"/>
      <c r="FH2403" s="267"/>
      <c r="FI2403" s="267"/>
      <c r="FJ2403" s="267"/>
      <c r="FK2403" s="267"/>
      <c r="FL2403" s="267"/>
      <c r="FM2403" s="267"/>
      <c r="FN2403" s="267"/>
      <c r="FO2403" s="267"/>
      <c r="FP2403" s="267"/>
      <c r="FQ2403" s="267"/>
      <c r="FR2403" s="267"/>
      <c r="FS2403" s="267"/>
      <c r="FT2403" s="267"/>
      <c r="FU2403" s="267"/>
      <c r="FV2403" s="267"/>
      <c r="FW2403" s="267"/>
      <c r="FX2403" s="267"/>
      <c r="FY2403" s="267"/>
      <c r="FZ2403" s="267"/>
      <c r="GA2403" s="267"/>
      <c r="GB2403" s="267"/>
      <c r="GC2403" s="267"/>
      <c r="GD2403" s="267"/>
      <c r="GE2403" s="267"/>
      <c r="GF2403" s="267"/>
      <c r="GG2403" s="267"/>
      <c r="GH2403" s="267"/>
      <c r="GI2403" s="267"/>
      <c r="GJ2403" s="267"/>
      <c r="GK2403" s="267"/>
      <c r="GL2403" s="267"/>
      <c r="GM2403" s="267"/>
      <c r="GN2403" s="267"/>
      <c r="GO2403" s="267"/>
      <c r="GP2403" s="267"/>
      <c r="GQ2403" s="267"/>
      <c r="GR2403" s="267"/>
      <c r="GS2403" s="267"/>
      <c r="GT2403" s="267"/>
      <c r="GU2403" s="267"/>
      <c r="GV2403" s="267"/>
      <c r="GW2403" s="267"/>
      <c r="GX2403" s="267"/>
      <c r="GY2403" s="267"/>
      <c r="GZ2403" s="267"/>
      <c r="HA2403" s="267"/>
      <c r="HB2403" s="267"/>
      <c r="HC2403" s="267"/>
      <c r="HD2403" s="267"/>
      <c r="HE2403" s="267"/>
      <c r="HF2403" s="267"/>
      <c r="HG2403" s="267"/>
      <c r="HH2403" s="267"/>
      <c r="HI2403" s="267"/>
      <c r="HJ2403" s="267"/>
      <c r="HK2403" s="267"/>
      <c r="HL2403" s="267"/>
      <c r="HM2403" s="267"/>
      <c r="HN2403" s="267"/>
      <c r="HO2403" s="267"/>
      <c r="HP2403" s="267"/>
      <c r="HQ2403" s="267"/>
      <c r="HR2403" s="267"/>
      <c r="HS2403" s="267"/>
      <c r="HT2403" s="267"/>
      <c r="HU2403" s="267"/>
      <c r="HV2403" s="267"/>
      <c r="HW2403" s="267"/>
      <c r="HX2403" s="267"/>
      <c r="HY2403" s="267"/>
      <c r="HZ2403" s="267"/>
      <c r="IA2403" s="267"/>
      <c r="IB2403" s="267"/>
      <c r="IC2403" s="267"/>
      <c r="ID2403" s="267"/>
      <c r="IE2403" s="267"/>
      <c r="IF2403" s="267"/>
      <c r="IG2403" s="267"/>
      <c r="IH2403" s="267"/>
      <c r="II2403" s="267"/>
      <c r="IJ2403" s="267"/>
      <c r="IK2403" s="267"/>
      <c r="IL2403" s="267"/>
      <c r="IM2403" s="267"/>
      <c r="IN2403" s="267"/>
      <c r="IO2403" s="267"/>
      <c r="IP2403" s="267"/>
      <c r="IQ2403" s="267"/>
      <c r="IR2403" s="267"/>
      <c r="IS2403" s="267"/>
      <c r="IT2403" s="267"/>
      <c r="IU2403" s="267"/>
    </row>
    <row r="2404" spans="1:255" s="268" customFormat="1" ht="12.75">
      <c r="A2404" s="267"/>
      <c r="B2404" s="267"/>
      <c r="C2404" s="267"/>
      <c r="D2404" s="267"/>
      <c r="E2404" s="267"/>
      <c r="F2404" s="267"/>
      <c r="G2404" s="267"/>
      <c r="H2404" s="267"/>
      <c r="I2404" s="267"/>
      <c r="J2404" s="267"/>
      <c r="K2404" s="267"/>
      <c r="L2404" s="267"/>
      <c r="M2404" s="267"/>
      <c r="N2404" s="267"/>
      <c r="O2404" s="267"/>
      <c r="P2404" s="267"/>
      <c r="Q2404" s="267"/>
      <c r="R2404" s="267"/>
      <c r="S2404" s="267"/>
      <c r="T2404" s="267"/>
      <c r="U2404" s="267"/>
      <c r="V2404" s="267"/>
      <c r="W2404" s="267"/>
      <c r="X2404" s="267"/>
      <c r="Y2404" s="267"/>
      <c r="Z2404" s="267"/>
      <c r="AA2404" s="267"/>
      <c r="AB2404" s="267"/>
      <c r="AC2404" s="267"/>
      <c r="AD2404" s="267"/>
      <c r="AE2404" s="267"/>
      <c r="AF2404" s="267"/>
      <c r="AG2404" s="267"/>
      <c r="AH2404" s="267"/>
      <c r="AI2404" s="267"/>
      <c r="AJ2404" s="267"/>
      <c r="AK2404" s="267"/>
      <c r="AL2404" s="267"/>
      <c r="AM2404" s="267"/>
      <c r="AN2404" s="267"/>
      <c r="AO2404" s="267"/>
      <c r="AP2404" s="267"/>
      <c r="AQ2404" s="267"/>
      <c r="AR2404" s="267"/>
      <c r="AS2404" s="267"/>
      <c r="AT2404" s="267"/>
      <c r="AU2404" s="267"/>
      <c r="AV2404" s="267"/>
      <c r="AW2404" s="267"/>
      <c r="AX2404" s="267"/>
      <c r="AY2404" s="267"/>
      <c r="AZ2404" s="267"/>
      <c r="BA2404" s="267"/>
      <c r="BB2404" s="267"/>
      <c r="BC2404" s="267"/>
      <c r="BD2404" s="267"/>
      <c r="BE2404" s="267"/>
      <c r="BF2404" s="267"/>
      <c r="BG2404" s="267"/>
      <c r="BH2404" s="267"/>
      <c r="BI2404" s="267"/>
      <c r="BJ2404" s="267"/>
      <c r="BK2404" s="267"/>
      <c r="BL2404" s="267"/>
      <c r="BM2404" s="267"/>
      <c r="BN2404" s="267"/>
      <c r="BO2404" s="267"/>
      <c r="BP2404" s="267"/>
      <c r="BQ2404" s="267"/>
      <c r="BR2404" s="267"/>
      <c r="BS2404" s="267"/>
      <c r="BT2404" s="267"/>
      <c r="BU2404" s="267"/>
      <c r="BV2404" s="267"/>
      <c r="BW2404" s="267"/>
      <c r="BX2404" s="267"/>
      <c r="BY2404" s="267"/>
      <c r="BZ2404" s="267"/>
      <c r="CA2404" s="267"/>
      <c r="CB2404" s="267"/>
      <c r="CC2404" s="267"/>
      <c r="CD2404" s="267"/>
      <c r="CE2404" s="267"/>
      <c r="CF2404" s="267"/>
      <c r="CG2404" s="267"/>
      <c r="CH2404" s="267"/>
      <c r="CI2404" s="267"/>
      <c r="CJ2404" s="267"/>
      <c r="CK2404" s="267"/>
      <c r="CL2404" s="267"/>
      <c r="CM2404" s="267"/>
      <c r="CN2404" s="267"/>
      <c r="CO2404" s="267"/>
      <c r="CP2404" s="267"/>
      <c r="CQ2404" s="267"/>
      <c r="CR2404" s="267"/>
      <c r="CS2404" s="267"/>
      <c r="CT2404" s="267"/>
      <c r="CU2404" s="267"/>
      <c r="CV2404" s="267"/>
      <c r="CW2404" s="267"/>
      <c r="CX2404" s="267"/>
      <c r="CY2404" s="267"/>
      <c r="CZ2404" s="267"/>
      <c r="DA2404" s="267"/>
      <c r="DB2404" s="267"/>
      <c r="DC2404" s="267"/>
      <c r="DD2404" s="267"/>
      <c r="DE2404" s="267"/>
      <c r="DF2404" s="267"/>
      <c r="DG2404" s="267"/>
      <c r="DH2404" s="267"/>
      <c r="DI2404" s="267"/>
      <c r="DJ2404" s="267"/>
      <c r="DK2404" s="267"/>
      <c r="DL2404" s="267"/>
      <c r="DM2404" s="267"/>
      <c r="DN2404" s="267"/>
      <c r="DO2404" s="267"/>
      <c r="DP2404" s="267"/>
      <c r="DQ2404" s="267"/>
      <c r="DR2404" s="267"/>
      <c r="DS2404" s="267"/>
      <c r="DT2404" s="267"/>
      <c r="DU2404" s="267"/>
      <c r="DV2404" s="267"/>
      <c r="DW2404" s="267"/>
      <c r="DX2404" s="267"/>
      <c r="DY2404" s="267"/>
      <c r="DZ2404" s="267"/>
      <c r="EA2404" s="267"/>
      <c r="EB2404" s="267"/>
      <c r="EC2404" s="267"/>
      <c r="ED2404" s="267"/>
      <c r="EE2404" s="267"/>
      <c r="EF2404" s="267"/>
      <c r="EG2404" s="267"/>
      <c r="EH2404" s="267"/>
      <c r="EI2404" s="267"/>
      <c r="EJ2404" s="267"/>
      <c r="EK2404" s="267"/>
      <c r="EL2404" s="267"/>
      <c r="EM2404" s="267"/>
      <c r="EN2404" s="267"/>
      <c r="EO2404" s="267"/>
      <c r="EP2404" s="267"/>
      <c r="EQ2404" s="267"/>
      <c r="ER2404" s="267"/>
      <c r="ES2404" s="267"/>
      <c r="ET2404" s="267"/>
      <c r="EU2404" s="267"/>
      <c r="EV2404" s="267"/>
      <c r="EW2404" s="267"/>
      <c r="EX2404" s="267"/>
      <c r="EY2404" s="267"/>
      <c r="EZ2404" s="267"/>
      <c r="FA2404" s="267"/>
      <c r="FB2404" s="267"/>
      <c r="FC2404" s="267"/>
      <c r="FD2404" s="267"/>
      <c r="FE2404" s="267"/>
      <c r="FF2404" s="267"/>
      <c r="FG2404" s="267"/>
      <c r="FH2404" s="267"/>
      <c r="FI2404" s="267"/>
      <c r="FJ2404" s="267"/>
      <c r="FK2404" s="267"/>
      <c r="FL2404" s="267"/>
      <c r="FM2404" s="267"/>
      <c r="FN2404" s="267"/>
      <c r="FO2404" s="267"/>
      <c r="FP2404" s="267"/>
      <c r="FQ2404" s="267"/>
      <c r="FR2404" s="267"/>
      <c r="FS2404" s="267"/>
      <c r="FT2404" s="267"/>
      <c r="FU2404" s="267"/>
      <c r="FV2404" s="267"/>
      <c r="FW2404" s="267"/>
      <c r="FX2404" s="267"/>
      <c r="FY2404" s="267"/>
      <c r="FZ2404" s="267"/>
      <c r="GA2404" s="267"/>
      <c r="GB2404" s="267"/>
      <c r="GC2404" s="267"/>
      <c r="GD2404" s="267"/>
      <c r="GE2404" s="267"/>
      <c r="GF2404" s="267"/>
      <c r="GG2404" s="267"/>
      <c r="GH2404" s="267"/>
      <c r="GI2404" s="267"/>
      <c r="GJ2404" s="267"/>
      <c r="GK2404" s="267"/>
      <c r="GL2404" s="267"/>
      <c r="GM2404" s="267"/>
      <c r="GN2404" s="267"/>
      <c r="GO2404" s="267"/>
      <c r="GP2404" s="267"/>
      <c r="GQ2404" s="267"/>
      <c r="GR2404" s="267"/>
      <c r="GS2404" s="267"/>
      <c r="GT2404" s="267"/>
      <c r="GU2404" s="267"/>
      <c r="GV2404" s="267"/>
      <c r="GW2404" s="267"/>
      <c r="GX2404" s="267"/>
      <c r="GY2404" s="267"/>
      <c r="GZ2404" s="267"/>
      <c r="HA2404" s="267"/>
      <c r="HB2404" s="267"/>
      <c r="HC2404" s="267"/>
      <c r="HD2404" s="267"/>
      <c r="HE2404" s="267"/>
      <c r="HF2404" s="267"/>
      <c r="HG2404" s="267"/>
      <c r="HH2404" s="267"/>
      <c r="HI2404" s="267"/>
      <c r="HJ2404" s="267"/>
      <c r="HK2404" s="267"/>
      <c r="HL2404" s="267"/>
      <c r="HM2404" s="267"/>
      <c r="HN2404" s="267"/>
      <c r="HO2404" s="267"/>
      <c r="HP2404" s="267"/>
      <c r="HQ2404" s="267"/>
      <c r="HR2404" s="267"/>
      <c r="HS2404" s="267"/>
      <c r="HT2404" s="267"/>
      <c r="HU2404" s="267"/>
      <c r="HV2404" s="267"/>
      <c r="HW2404" s="267"/>
      <c r="HX2404" s="267"/>
      <c r="HY2404" s="267"/>
      <c r="HZ2404" s="267"/>
      <c r="IA2404" s="267"/>
      <c r="IB2404" s="267"/>
      <c r="IC2404" s="267"/>
      <c r="ID2404" s="267"/>
      <c r="IE2404" s="267"/>
      <c r="IF2404" s="267"/>
      <c r="IG2404" s="267"/>
      <c r="IH2404" s="267"/>
      <c r="II2404" s="267"/>
      <c r="IJ2404" s="267"/>
      <c r="IK2404" s="267"/>
      <c r="IL2404" s="267"/>
      <c r="IM2404" s="267"/>
      <c r="IN2404" s="267"/>
      <c r="IO2404" s="267"/>
      <c r="IP2404" s="267"/>
      <c r="IQ2404" s="267"/>
      <c r="IR2404" s="267"/>
      <c r="IS2404" s="267"/>
      <c r="IT2404" s="267"/>
      <c r="IU2404" s="267"/>
    </row>
    <row r="2405" spans="1:255" s="268" customFormat="1" ht="12.75">
      <c r="A2405" s="267"/>
      <c r="B2405" s="267"/>
      <c r="C2405" s="267"/>
      <c r="D2405" s="267"/>
      <c r="E2405" s="267"/>
      <c r="F2405" s="267"/>
      <c r="G2405" s="267"/>
      <c r="H2405" s="267"/>
      <c r="I2405" s="267"/>
      <c r="J2405" s="267"/>
      <c r="K2405" s="267"/>
      <c r="L2405" s="267"/>
      <c r="M2405" s="267"/>
      <c r="N2405" s="267"/>
      <c r="O2405" s="267"/>
      <c r="P2405" s="267"/>
      <c r="Q2405" s="267"/>
      <c r="R2405" s="267"/>
      <c r="S2405" s="267"/>
      <c r="T2405" s="267"/>
      <c r="U2405" s="267"/>
      <c r="V2405" s="267"/>
      <c r="W2405" s="267"/>
      <c r="X2405" s="267"/>
      <c r="Y2405" s="267"/>
      <c r="Z2405" s="267"/>
      <c r="AA2405" s="267"/>
      <c r="AB2405" s="267"/>
      <c r="AC2405" s="267"/>
      <c r="AD2405" s="267"/>
      <c r="AE2405" s="267"/>
      <c r="AF2405" s="267"/>
      <c r="AG2405" s="267"/>
      <c r="AH2405" s="267"/>
      <c r="AI2405" s="267"/>
      <c r="AJ2405" s="267"/>
      <c r="AK2405" s="267"/>
      <c r="AL2405" s="267"/>
      <c r="AM2405" s="267"/>
      <c r="AN2405" s="267"/>
      <c r="AO2405" s="267"/>
      <c r="AP2405" s="267"/>
      <c r="AQ2405" s="267"/>
      <c r="AR2405" s="267"/>
      <c r="AS2405" s="267"/>
      <c r="AT2405" s="267"/>
      <c r="AU2405" s="267"/>
      <c r="AV2405" s="267"/>
      <c r="AW2405" s="267"/>
      <c r="AX2405" s="267"/>
      <c r="AY2405" s="267"/>
      <c r="AZ2405" s="267"/>
      <c r="BA2405" s="267"/>
      <c r="BB2405" s="267"/>
      <c r="BC2405" s="267"/>
      <c r="BD2405" s="267"/>
      <c r="BE2405" s="267"/>
      <c r="BF2405" s="267"/>
      <c r="BG2405" s="267"/>
      <c r="BH2405" s="267"/>
      <c r="BI2405" s="267"/>
      <c r="BJ2405" s="267"/>
      <c r="BK2405" s="267"/>
      <c r="BL2405" s="267"/>
      <c r="BM2405" s="267"/>
      <c r="BN2405" s="267"/>
      <c r="BO2405" s="267"/>
      <c r="BP2405" s="267"/>
      <c r="BQ2405" s="267"/>
      <c r="BR2405" s="267"/>
      <c r="BS2405" s="267"/>
      <c r="BT2405" s="267"/>
      <c r="BU2405" s="267"/>
      <c r="BV2405" s="267"/>
      <c r="BW2405" s="267"/>
      <c r="BX2405" s="267"/>
      <c r="BY2405" s="267"/>
      <c r="BZ2405" s="267"/>
      <c r="CA2405" s="267"/>
      <c r="CB2405" s="267"/>
      <c r="CC2405" s="267"/>
      <c r="CD2405" s="267"/>
      <c r="CE2405" s="267"/>
      <c r="CF2405" s="267"/>
      <c r="CG2405" s="267"/>
      <c r="CH2405" s="267"/>
      <c r="CI2405" s="267"/>
      <c r="CJ2405" s="267"/>
      <c r="CK2405" s="267"/>
      <c r="CL2405" s="267"/>
      <c r="CM2405" s="267"/>
      <c r="CN2405" s="267"/>
      <c r="CO2405" s="267"/>
      <c r="CP2405" s="267"/>
      <c r="CQ2405" s="267"/>
      <c r="CR2405" s="267"/>
      <c r="CS2405" s="267"/>
      <c r="CT2405" s="267"/>
      <c r="CU2405" s="267"/>
      <c r="CV2405" s="267"/>
      <c r="CW2405" s="267"/>
      <c r="CX2405" s="267"/>
      <c r="CY2405" s="267"/>
      <c r="CZ2405" s="267"/>
      <c r="DA2405" s="267"/>
      <c r="DB2405" s="267"/>
      <c r="DC2405" s="267"/>
      <c r="DD2405" s="267"/>
      <c r="DE2405" s="267"/>
      <c r="DF2405" s="267"/>
      <c r="DG2405" s="267"/>
      <c r="DH2405" s="267"/>
      <c r="DI2405" s="267"/>
      <c r="DJ2405" s="267"/>
      <c r="DK2405" s="267"/>
      <c r="DL2405" s="267"/>
      <c r="DM2405" s="267"/>
      <c r="DN2405" s="267"/>
      <c r="DO2405" s="267"/>
      <c r="DP2405" s="267"/>
      <c r="DQ2405" s="267"/>
      <c r="DR2405" s="267"/>
      <c r="DS2405" s="267"/>
      <c r="DT2405" s="267"/>
      <c r="DU2405" s="267"/>
      <c r="DV2405" s="267"/>
      <c r="DW2405" s="267"/>
      <c r="DX2405" s="267"/>
      <c r="DY2405" s="267"/>
      <c r="DZ2405" s="267"/>
      <c r="EA2405" s="267"/>
      <c r="EB2405" s="267"/>
      <c r="EC2405" s="267"/>
      <c r="ED2405" s="267"/>
      <c r="EE2405" s="267"/>
      <c r="EF2405" s="267"/>
      <c r="EG2405" s="267"/>
      <c r="EH2405" s="267"/>
      <c r="EI2405" s="267"/>
      <c r="EJ2405" s="267"/>
      <c r="EK2405" s="267"/>
      <c r="EL2405" s="267"/>
      <c r="EM2405" s="267"/>
      <c r="EN2405" s="267"/>
      <c r="EO2405" s="267"/>
      <c r="EP2405" s="267"/>
      <c r="EQ2405" s="267"/>
      <c r="ER2405" s="267"/>
      <c r="ES2405" s="267"/>
      <c r="ET2405" s="267"/>
      <c r="EU2405" s="267"/>
      <c r="EV2405" s="267"/>
      <c r="EW2405" s="267"/>
      <c r="EX2405" s="267"/>
      <c r="EY2405" s="267"/>
      <c r="EZ2405" s="267"/>
      <c r="FA2405" s="267"/>
      <c r="FB2405" s="267"/>
      <c r="FC2405" s="267"/>
      <c r="FD2405" s="267"/>
      <c r="FE2405" s="267"/>
      <c r="FF2405" s="267"/>
      <c r="FG2405" s="267"/>
      <c r="FH2405" s="267"/>
      <c r="FI2405" s="267"/>
      <c r="FJ2405" s="267"/>
      <c r="FK2405" s="267"/>
      <c r="FL2405" s="267"/>
      <c r="FM2405" s="267"/>
      <c r="FN2405" s="267"/>
      <c r="FO2405" s="267"/>
      <c r="FP2405" s="267"/>
      <c r="FQ2405" s="267"/>
      <c r="FR2405" s="267"/>
      <c r="FS2405" s="267"/>
      <c r="FT2405" s="267"/>
      <c r="FU2405" s="267"/>
      <c r="FV2405" s="267"/>
      <c r="FW2405" s="267"/>
      <c r="FX2405" s="267"/>
      <c r="FY2405" s="267"/>
      <c r="FZ2405" s="267"/>
      <c r="GA2405" s="267"/>
      <c r="GB2405" s="267"/>
      <c r="GC2405" s="267"/>
      <c r="GD2405" s="267"/>
      <c r="GE2405" s="267"/>
      <c r="GF2405" s="267"/>
      <c r="GG2405" s="267"/>
      <c r="GH2405" s="267"/>
      <c r="GI2405" s="267"/>
      <c r="GJ2405" s="267"/>
      <c r="GK2405" s="267"/>
      <c r="GL2405" s="267"/>
      <c r="GM2405" s="267"/>
      <c r="GN2405" s="267"/>
      <c r="GO2405" s="267"/>
      <c r="GP2405" s="267"/>
      <c r="GQ2405" s="267"/>
      <c r="GR2405" s="267"/>
      <c r="GS2405" s="267"/>
      <c r="GT2405" s="267"/>
      <c r="GU2405" s="267"/>
      <c r="GV2405" s="267"/>
      <c r="GW2405" s="267"/>
      <c r="GX2405" s="267"/>
      <c r="GY2405" s="267"/>
      <c r="GZ2405" s="267"/>
      <c r="HA2405" s="267"/>
      <c r="HB2405" s="267"/>
      <c r="HC2405" s="267"/>
      <c r="HD2405" s="267"/>
      <c r="HE2405" s="267"/>
      <c r="HF2405" s="267"/>
      <c r="HG2405" s="267"/>
      <c r="HH2405" s="267"/>
      <c r="HI2405" s="267"/>
      <c r="HJ2405" s="267"/>
      <c r="HK2405" s="267"/>
      <c r="HL2405" s="267"/>
      <c r="HM2405" s="267"/>
      <c r="HN2405" s="267"/>
      <c r="HO2405" s="267"/>
      <c r="HP2405" s="267"/>
      <c r="HQ2405" s="267"/>
      <c r="HR2405" s="267"/>
      <c r="HS2405" s="267"/>
      <c r="HT2405" s="267"/>
      <c r="HU2405" s="267"/>
      <c r="HV2405" s="267"/>
      <c r="HW2405" s="267"/>
      <c r="HX2405" s="267"/>
      <c r="HY2405" s="267"/>
      <c r="HZ2405" s="267"/>
      <c r="IA2405" s="267"/>
      <c r="IB2405" s="267"/>
      <c r="IC2405" s="267"/>
      <c r="ID2405" s="267"/>
      <c r="IE2405" s="267"/>
      <c r="IF2405" s="267"/>
      <c r="IG2405" s="267"/>
      <c r="IH2405" s="267"/>
      <c r="II2405" s="267"/>
      <c r="IJ2405" s="267"/>
      <c r="IK2405" s="267"/>
      <c r="IL2405" s="267"/>
      <c r="IM2405" s="267"/>
      <c r="IN2405" s="267"/>
      <c r="IO2405" s="267"/>
      <c r="IP2405" s="267"/>
      <c r="IQ2405" s="267"/>
      <c r="IR2405" s="267"/>
      <c r="IS2405" s="267"/>
      <c r="IT2405" s="267"/>
      <c r="IU2405" s="267"/>
    </row>
    <row r="2406" spans="1:255" s="268" customFormat="1" ht="12.75">
      <c r="A2406" s="267"/>
      <c r="B2406" s="267"/>
      <c r="C2406" s="267"/>
      <c r="D2406" s="267"/>
      <c r="E2406" s="267"/>
      <c r="F2406" s="267"/>
      <c r="G2406" s="267"/>
      <c r="H2406" s="267"/>
      <c r="I2406" s="267"/>
      <c r="J2406" s="267"/>
      <c r="K2406" s="267"/>
      <c r="L2406" s="267"/>
      <c r="M2406" s="267"/>
      <c r="N2406" s="267"/>
      <c r="O2406" s="267"/>
      <c r="P2406" s="267"/>
      <c r="Q2406" s="267"/>
      <c r="R2406" s="267"/>
      <c r="S2406" s="267"/>
      <c r="T2406" s="267"/>
      <c r="U2406" s="267"/>
      <c r="V2406" s="267"/>
      <c r="W2406" s="267"/>
      <c r="X2406" s="267"/>
      <c r="Y2406" s="267"/>
      <c r="Z2406" s="267"/>
      <c r="AA2406" s="267"/>
      <c r="AB2406" s="267"/>
      <c r="AC2406" s="267"/>
      <c r="AD2406" s="267"/>
      <c r="AE2406" s="267"/>
      <c r="AF2406" s="267"/>
      <c r="AG2406" s="267"/>
      <c r="AH2406" s="267"/>
      <c r="AI2406" s="267"/>
      <c r="AJ2406" s="267"/>
      <c r="AK2406" s="267"/>
      <c r="AL2406" s="267"/>
      <c r="AM2406" s="267"/>
      <c r="AN2406" s="267"/>
      <c r="AO2406" s="267"/>
      <c r="AP2406" s="267"/>
      <c r="AQ2406" s="267"/>
      <c r="AR2406" s="267"/>
      <c r="AS2406" s="267"/>
      <c r="AT2406" s="267"/>
      <c r="AU2406" s="267"/>
      <c r="AV2406" s="267"/>
      <c r="AW2406" s="267"/>
      <c r="AX2406" s="267"/>
      <c r="AY2406" s="267"/>
      <c r="AZ2406" s="267"/>
      <c r="BA2406" s="267"/>
      <c r="BB2406" s="267"/>
      <c r="BC2406" s="267"/>
      <c r="BD2406" s="267"/>
      <c r="BE2406" s="267"/>
      <c r="BF2406" s="267"/>
      <c r="BG2406" s="267"/>
      <c r="BH2406" s="267"/>
      <c r="BI2406" s="267"/>
      <c r="BJ2406" s="267"/>
      <c r="BK2406" s="267"/>
      <c r="BL2406" s="267"/>
      <c r="BM2406" s="267"/>
      <c r="BN2406" s="267"/>
      <c r="BO2406" s="267"/>
      <c r="BP2406" s="267"/>
      <c r="BQ2406" s="267"/>
      <c r="BR2406" s="267"/>
      <c r="BS2406" s="267"/>
      <c r="BT2406" s="267"/>
      <c r="BU2406" s="267"/>
      <c r="BV2406" s="267"/>
      <c r="BW2406" s="267"/>
      <c r="BX2406" s="267"/>
      <c r="BY2406" s="267"/>
      <c r="BZ2406" s="267"/>
      <c r="CA2406" s="267"/>
      <c r="CB2406" s="267"/>
      <c r="CC2406" s="267"/>
      <c r="CD2406" s="267"/>
      <c r="CE2406" s="267"/>
      <c r="CF2406" s="267"/>
      <c r="CG2406" s="267"/>
      <c r="CH2406" s="267"/>
      <c r="CI2406" s="267"/>
      <c r="CJ2406" s="267"/>
      <c r="CK2406" s="267"/>
      <c r="CL2406" s="267"/>
      <c r="CM2406" s="267"/>
      <c r="CN2406" s="267"/>
      <c r="CO2406" s="267"/>
      <c r="CP2406" s="267"/>
      <c r="CQ2406" s="267"/>
      <c r="CR2406" s="267"/>
      <c r="CS2406" s="267"/>
      <c r="CT2406" s="267"/>
      <c r="CU2406" s="267"/>
      <c r="CV2406" s="267"/>
      <c r="CW2406" s="267"/>
      <c r="CX2406" s="267"/>
      <c r="CY2406" s="267"/>
      <c r="CZ2406" s="267"/>
      <c r="DA2406" s="267"/>
      <c r="DB2406" s="267"/>
      <c r="DC2406" s="267"/>
      <c r="DD2406" s="267"/>
      <c r="DE2406" s="267"/>
      <c r="DF2406" s="267"/>
      <c r="DG2406" s="267"/>
      <c r="DH2406" s="267"/>
      <c r="DI2406" s="267"/>
      <c r="DJ2406" s="267"/>
      <c r="DK2406" s="267"/>
      <c r="DL2406" s="267"/>
      <c r="DM2406" s="267"/>
      <c r="DN2406" s="267"/>
      <c r="DO2406" s="267"/>
      <c r="DP2406" s="267"/>
      <c r="DQ2406" s="267"/>
      <c r="DR2406" s="267"/>
      <c r="DS2406" s="267"/>
      <c r="DT2406" s="267"/>
      <c r="DU2406" s="267"/>
      <c r="DV2406" s="267"/>
      <c r="DW2406" s="267"/>
      <c r="DX2406" s="267"/>
      <c r="DY2406" s="267"/>
      <c r="DZ2406" s="267"/>
      <c r="EA2406" s="267"/>
      <c r="EB2406" s="267"/>
      <c r="EC2406" s="267"/>
      <c r="ED2406" s="267"/>
      <c r="EE2406" s="267"/>
      <c r="EF2406" s="267"/>
      <c r="EG2406" s="267"/>
      <c r="EH2406" s="267"/>
      <c r="EI2406" s="267"/>
      <c r="EJ2406" s="267"/>
      <c r="EK2406" s="267"/>
      <c r="EL2406" s="267"/>
      <c r="EM2406" s="267"/>
      <c r="EN2406" s="267"/>
      <c r="EO2406" s="267"/>
      <c r="EP2406" s="267"/>
      <c r="EQ2406" s="267"/>
      <c r="ER2406" s="267"/>
      <c r="ES2406" s="267"/>
      <c r="ET2406" s="267"/>
      <c r="EU2406" s="267"/>
      <c r="EV2406" s="267"/>
      <c r="EW2406" s="267"/>
      <c r="EX2406" s="267"/>
      <c r="EY2406" s="267"/>
      <c r="EZ2406" s="267"/>
      <c r="FA2406" s="267"/>
      <c r="FB2406" s="267"/>
      <c r="FC2406" s="267"/>
      <c r="FD2406" s="267"/>
      <c r="FE2406" s="267"/>
      <c r="FF2406" s="267"/>
      <c r="FG2406" s="267"/>
      <c r="FH2406" s="267"/>
      <c r="FI2406" s="267"/>
      <c r="FJ2406" s="267"/>
      <c r="FK2406" s="267"/>
      <c r="FL2406" s="267"/>
      <c r="FM2406" s="267"/>
      <c r="FN2406" s="267"/>
      <c r="FO2406" s="267"/>
      <c r="FP2406" s="267"/>
      <c r="FQ2406" s="267"/>
      <c r="FR2406" s="267"/>
      <c r="FS2406" s="267"/>
      <c r="FT2406" s="267"/>
      <c r="FU2406" s="267"/>
      <c r="FV2406" s="267"/>
      <c r="FW2406" s="267"/>
      <c r="FX2406" s="267"/>
      <c r="FY2406" s="267"/>
      <c r="FZ2406" s="267"/>
      <c r="GA2406" s="267"/>
      <c r="GB2406" s="267"/>
      <c r="GC2406" s="267"/>
      <c r="GD2406" s="267"/>
      <c r="GE2406" s="267"/>
      <c r="GF2406" s="267"/>
      <c r="GG2406" s="267"/>
      <c r="GH2406" s="267"/>
      <c r="GI2406" s="267"/>
      <c r="GJ2406" s="267"/>
      <c r="GK2406" s="267"/>
      <c r="GL2406" s="267"/>
      <c r="GM2406" s="267"/>
      <c r="GN2406" s="267"/>
      <c r="GO2406" s="267"/>
      <c r="GP2406" s="267"/>
      <c r="GQ2406" s="267"/>
      <c r="GR2406" s="267"/>
      <c r="GS2406" s="267"/>
      <c r="GT2406" s="267"/>
      <c r="GU2406" s="267"/>
      <c r="GV2406" s="267"/>
      <c r="GW2406" s="267"/>
      <c r="GX2406" s="267"/>
      <c r="GY2406" s="267"/>
      <c r="GZ2406" s="267"/>
      <c r="HA2406" s="267"/>
      <c r="HB2406" s="267"/>
      <c r="HC2406" s="267"/>
      <c r="HD2406" s="267"/>
      <c r="HE2406" s="267"/>
      <c r="HF2406" s="267"/>
      <c r="HG2406" s="267"/>
      <c r="HH2406" s="267"/>
      <c r="HI2406" s="267"/>
      <c r="HJ2406" s="267"/>
      <c r="HK2406" s="267"/>
      <c r="HL2406" s="267"/>
      <c r="HM2406" s="267"/>
      <c r="HN2406" s="267"/>
      <c r="HO2406" s="267"/>
      <c r="HP2406" s="267"/>
      <c r="HQ2406" s="267"/>
      <c r="HR2406" s="267"/>
      <c r="HS2406" s="267"/>
      <c r="HT2406" s="267"/>
      <c r="HU2406" s="267"/>
      <c r="HV2406" s="267"/>
      <c r="HW2406" s="267"/>
      <c r="HX2406" s="267"/>
      <c r="HY2406" s="267"/>
      <c r="HZ2406" s="267"/>
      <c r="IA2406" s="267"/>
      <c r="IB2406" s="267"/>
      <c r="IC2406" s="267"/>
      <c r="ID2406" s="267"/>
      <c r="IE2406" s="267"/>
      <c r="IF2406" s="267"/>
      <c r="IG2406" s="267"/>
      <c r="IH2406" s="267"/>
      <c r="II2406" s="267"/>
      <c r="IJ2406" s="267"/>
      <c r="IK2406" s="267"/>
      <c r="IL2406" s="267"/>
      <c r="IM2406" s="267"/>
      <c r="IN2406" s="267"/>
      <c r="IO2406" s="267"/>
      <c r="IP2406" s="267"/>
      <c r="IQ2406" s="267"/>
      <c r="IR2406" s="267"/>
      <c r="IS2406" s="267"/>
      <c r="IT2406" s="267"/>
      <c r="IU2406" s="267"/>
    </row>
    <row r="2407" spans="1:255" s="268" customFormat="1" ht="12.75">
      <c r="A2407" s="267"/>
      <c r="B2407" s="267"/>
      <c r="C2407" s="267"/>
      <c r="D2407" s="267"/>
      <c r="E2407" s="267"/>
      <c r="F2407" s="267"/>
      <c r="G2407" s="267"/>
      <c r="H2407" s="267"/>
      <c r="I2407" s="267"/>
      <c r="J2407" s="267"/>
      <c r="K2407" s="267"/>
      <c r="L2407" s="267"/>
      <c r="M2407" s="267"/>
      <c r="N2407" s="267"/>
      <c r="O2407" s="267"/>
      <c r="P2407" s="267"/>
      <c r="Q2407" s="267"/>
      <c r="R2407" s="267"/>
      <c r="S2407" s="267"/>
      <c r="T2407" s="267"/>
      <c r="U2407" s="267"/>
      <c r="V2407" s="267"/>
      <c r="W2407" s="267"/>
      <c r="X2407" s="267"/>
      <c r="Y2407" s="267"/>
      <c r="Z2407" s="267"/>
      <c r="AA2407" s="267"/>
      <c r="AB2407" s="267"/>
      <c r="AC2407" s="267"/>
      <c r="AD2407" s="267"/>
      <c r="AE2407" s="267"/>
      <c r="AF2407" s="267"/>
      <c r="AG2407" s="267"/>
      <c r="AH2407" s="267"/>
      <c r="AI2407" s="267"/>
      <c r="AJ2407" s="267"/>
      <c r="AK2407" s="267"/>
      <c r="AL2407" s="267"/>
      <c r="AM2407" s="267"/>
      <c r="AN2407" s="267"/>
      <c r="AO2407" s="267"/>
      <c r="AP2407" s="267"/>
      <c r="AQ2407" s="267"/>
      <c r="AR2407" s="267"/>
      <c r="AS2407" s="267"/>
      <c r="AT2407" s="267"/>
      <c r="AU2407" s="267"/>
      <c r="AV2407" s="267"/>
      <c r="AW2407" s="267"/>
      <c r="AX2407" s="267"/>
      <c r="AY2407" s="267"/>
      <c r="AZ2407" s="267"/>
      <c r="BA2407" s="267"/>
      <c r="BB2407" s="267"/>
      <c r="BC2407" s="267"/>
      <c r="BD2407" s="267"/>
      <c r="BE2407" s="267"/>
      <c r="BF2407" s="267"/>
      <c r="BG2407" s="267"/>
      <c r="BH2407" s="267"/>
      <c r="BI2407" s="267"/>
      <c r="BJ2407" s="267"/>
      <c r="BK2407" s="267"/>
      <c r="BL2407" s="267"/>
      <c r="BM2407" s="267"/>
      <c r="BN2407" s="267"/>
      <c r="BO2407" s="267"/>
      <c r="BP2407" s="267"/>
      <c r="BQ2407" s="267"/>
      <c r="BR2407" s="267"/>
      <c r="BS2407" s="267"/>
      <c r="BT2407" s="267"/>
      <c r="BU2407" s="267"/>
      <c r="BV2407" s="267"/>
      <c r="BW2407" s="267"/>
      <c r="BX2407" s="267"/>
      <c r="BY2407" s="267"/>
      <c r="BZ2407" s="267"/>
      <c r="CA2407" s="267"/>
      <c r="CB2407" s="267"/>
      <c r="CC2407" s="267"/>
      <c r="CD2407" s="267"/>
      <c r="CE2407" s="267"/>
      <c r="CF2407" s="267"/>
      <c r="CG2407" s="267"/>
      <c r="CH2407" s="267"/>
      <c r="CI2407" s="267"/>
      <c r="CJ2407" s="267"/>
      <c r="CK2407" s="267"/>
      <c r="CL2407" s="267"/>
      <c r="CM2407" s="267"/>
      <c r="CN2407" s="267"/>
      <c r="CO2407" s="267"/>
      <c r="CP2407" s="267"/>
      <c r="CQ2407" s="267"/>
      <c r="CR2407" s="267"/>
      <c r="CS2407" s="267"/>
      <c r="CT2407" s="267"/>
      <c r="CU2407" s="267"/>
      <c r="CV2407" s="267"/>
      <c r="CW2407" s="267"/>
      <c r="CX2407" s="267"/>
      <c r="CY2407" s="267"/>
      <c r="CZ2407" s="267"/>
      <c r="DA2407" s="267"/>
      <c r="DB2407" s="267"/>
      <c r="DC2407" s="267"/>
      <c r="DD2407" s="267"/>
      <c r="DE2407" s="267"/>
      <c r="DF2407" s="267"/>
      <c r="DG2407" s="267"/>
      <c r="DH2407" s="267"/>
      <c r="DI2407" s="267"/>
      <c r="DJ2407" s="267"/>
      <c r="DK2407" s="267"/>
      <c r="DL2407" s="267"/>
      <c r="DM2407" s="267"/>
      <c r="DN2407" s="267"/>
      <c r="DO2407" s="267"/>
      <c r="DP2407" s="267"/>
      <c r="DQ2407" s="267"/>
      <c r="DR2407" s="267"/>
      <c r="DS2407" s="267"/>
      <c r="DT2407" s="267"/>
      <c r="DU2407" s="267"/>
      <c r="DV2407" s="267"/>
      <c r="DW2407" s="267"/>
      <c r="DX2407" s="267"/>
      <c r="DY2407" s="267"/>
      <c r="DZ2407" s="267"/>
      <c r="EA2407" s="267"/>
      <c r="EB2407" s="267"/>
      <c r="EC2407" s="267"/>
      <c r="ED2407" s="267"/>
      <c r="EE2407" s="267"/>
      <c r="EF2407" s="267"/>
      <c r="EG2407" s="267"/>
      <c r="EH2407" s="267"/>
      <c r="EI2407" s="267"/>
      <c r="EJ2407" s="267"/>
      <c r="EK2407" s="267"/>
      <c r="EL2407" s="267"/>
      <c r="EM2407" s="267"/>
      <c r="EN2407" s="267"/>
      <c r="EO2407" s="267"/>
      <c r="EP2407" s="267"/>
      <c r="EQ2407" s="267"/>
      <c r="ER2407" s="267"/>
      <c r="ES2407" s="267"/>
      <c r="ET2407" s="267"/>
      <c r="EU2407" s="267"/>
      <c r="EV2407" s="267"/>
      <c r="EW2407" s="267"/>
      <c r="EX2407" s="267"/>
      <c r="EY2407" s="267"/>
      <c r="EZ2407" s="267"/>
      <c r="FA2407" s="267"/>
      <c r="FB2407" s="267"/>
      <c r="FC2407" s="267"/>
      <c r="FD2407" s="267"/>
      <c r="FE2407" s="267"/>
      <c r="FF2407" s="267"/>
      <c r="FG2407" s="267"/>
      <c r="FH2407" s="267"/>
      <c r="FI2407" s="267"/>
      <c r="FJ2407" s="267"/>
      <c r="FK2407" s="267"/>
      <c r="FL2407" s="267"/>
      <c r="FM2407" s="267"/>
      <c r="FN2407" s="267"/>
      <c r="FO2407" s="267"/>
      <c r="FP2407" s="267"/>
      <c r="FQ2407" s="267"/>
      <c r="FR2407" s="267"/>
      <c r="FS2407" s="267"/>
      <c r="FT2407" s="267"/>
      <c r="FU2407" s="267"/>
      <c r="FV2407" s="267"/>
      <c r="FW2407" s="267"/>
      <c r="FX2407" s="267"/>
      <c r="FY2407" s="267"/>
      <c r="FZ2407" s="267"/>
      <c r="GA2407" s="267"/>
      <c r="GB2407" s="267"/>
      <c r="GC2407" s="267"/>
      <c r="GD2407" s="267"/>
      <c r="GE2407" s="267"/>
      <c r="GF2407" s="267"/>
      <c r="GG2407" s="267"/>
      <c r="GH2407" s="267"/>
      <c r="GI2407" s="267"/>
      <c r="GJ2407" s="267"/>
      <c r="GK2407" s="267"/>
      <c r="GL2407" s="267"/>
      <c r="GM2407" s="267"/>
      <c r="GN2407" s="267"/>
      <c r="GO2407" s="267"/>
      <c r="GP2407" s="267"/>
      <c r="GQ2407" s="267"/>
      <c r="GR2407" s="267"/>
      <c r="GS2407" s="267"/>
      <c r="GT2407" s="267"/>
      <c r="GU2407" s="267"/>
      <c r="GV2407" s="267"/>
      <c r="GW2407" s="267"/>
      <c r="GX2407" s="267"/>
      <c r="GY2407" s="267"/>
      <c r="GZ2407" s="267"/>
      <c r="HA2407" s="267"/>
      <c r="HB2407" s="267"/>
      <c r="HC2407" s="267"/>
      <c r="HD2407" s="267"/>
      <c r="HE2407" s="267"/>
      <c r="HF2407" s="267"/>
      <c r="HG2407" s="267"/>
      <c r="HH2407" s="267"/>
      <c r="HI2407" s="267"/>
      <c r="HJ2407" s="267"/>
      <c r="HK2407" s="267"/>
      <c r="HL2407" s="267"/>
      <c r="HM2407" s="267"/>
      <c r="HN2407" s="267"/>
      <c r="HO2407" s="267"/>
      <c r="HP2407" s="267"/>
      <c r="HQ2407" s="267"/>
      <c r="HR2407" s="267"/>
      <c r="HS2407" s="267"/>
      <c r="HT2407" s="267"/>
      <c r="HU2407" s="267"/>
      <c r="HV2407" s="267"/>
      <c r="HW2407" s="267"/>
      <c r="HX2407" s="267"/>
      <c r="HY2407" s="267"/>
      <c r="HZ2407" s="267"/>
      <c r="IA2407" s="267"/>
      <c r="IB2407" s="267"/>
      <c r="IC2407" s="267"/>
      <c r="ID2407" s="267"/>
      <c r="IE2407" s="267"/>
      <c r="IF2407" s="267"/>
      <c r="IG2407" s="267"/>
      <c r="IH2407" s="267"/>
      <c r="II2407" s="267"/>
      <c r="IJ2407" s="267"/>
      <c r="IK2407" s="267"/>
      <c r="IL2407" s="267"/>
      <c r="IM2407" s="267"/>
      <c r="IN2407" s="267"/>
      <c r="IO2407" s="267"/>
      <c r="IP2407" s="267"/>
      <c r="IQ2407" s="267"/>
      <c r="IR2407" s="267"/>
      <c r="IS2407" s="267"/>
      <c r="IT2407" s="267"/>
      <c r="IU2407" s="267"/>
    </row>
    <row r="2408" spans="1:255" s="268" customFormat="1" ht="12.75">
      <c r="A2408" s="267"/>
      <c r="B2408" s="267"/>
      <c r="C2408" s="267"/>
      <c r="D2408" s="267"/>
      <c r="E2408" s="267"/>
      <c r="F2408" s="267"/>
      <c r="G2408" s="267"/>
      <c r="H2408" s="267"/>
      <c r="I2408" s="267"/>
      <c r="J2408" s="267"/>
      <c r="K2408" s="267"/>
      <c r="L2408" s="267"/>
      <c r="M2408" s="267"/>
      <c r="N2408" s="267"/>
      <c r="O2408" s="267"/>
      <c r="P2408" s="267"/>
      <c r="Q2408" s="267"/>
      <c r="R2408" s="267"/>
      <c r="S2408" s="267"/>
      <c r="T2408" s="267"/>
      <c r="U2408" s="267"/>
      <c r="V2408" s="267"/>
      <c r="W2408" s="267"/>
      <c r="X2408" s="267"/>
      <c r="Y2408" s="267"/>
      <c r="Z2408" s="267"/>
      <c r="AA2408" s="267"/>
      <c r="AB2408" s="267"/>
      <c r="AC2408" s="267"/>
      <c r="AD2408" s="267"/>
      <c r="AE2408" s="267"/>
      <c r="AF2408" s="267"/>
      <c r="AG2408" s="267"/>
      <c r="AH2408" s="267"/>
      <c r="AI2408" s="267"/>
      <c r="AJ2408" s="267"/>
      <c r="AK2408" s="267"/>
      <c r="AL2408" s="267"/>
      <c r="AM2408" s="267"/>
      <c r="AN2408" s="267"/>
      <c r="AO2408" s="267"/>
      <c r="AP2408" s="267"/>
      <c r="AQ2408" s="267"/>
      <c r="AR2408" s="267"/>
      <c r="AS2408" s="267"/>
      <c r="AT2408" s="267"/>
      <c r="AU2408" s="267"/>
      <c r="AV2408" s="267"/>
      <c r="AW2408" s="267"/>
      <c r="AX2408" s="267"/>
      <c r="AY2408" s="267"/>
      <c r="AZ2408" s="267"/>
      <c r="BA2408" s="267"/>
      <c r="BB2408" s="267"/>
      <c r="BC2408" s="267"/>
      <c r="BD2408" s="267"/>
      <c r="BE2408" s="267"/>
      <c r="BF2408" s="267"/>
      <c r="BG2408" s="267"/>
      <c r="BH2408" s="267"/>
      <c r="BI2408" s="267"/>
      <c r="BJ2408" s="267"/>
      <c r="BK2408" s="267"/>
      <c r="BL2408" s="267"/>
      <c r="BM2408" s="267"/>
      <c r="BN2408" s="267"/>
      <c r="BO2408" s="267"/>
      <c r="BP2408" s="267"/>
      <c r="BQ2408" s="267"/>
      <c r="BR2408" s="267"/>
      <c r="BS2408" s="267"/>
      <c r="BT2408" s="267"/>
      <c r="BU2408" s="267"/>
      <c r="BV2408" s="267"/>
      <c r="BW2408" s="267"/>
      <c r="BX2408" s="267"/>
      <c r="BY2408" s="267"/>
      <c r="BZ2408" s="267"/>
      <c r="CA2408" s="267"/>
      <c r="CB2408" s="267"/>
      <c r="CC2408" s="267"/>
      <c r="CD2408" s="267"/>
      <c r="CE2408" s="267"/>
      <c r="CF2408" s="267"/>
      <c r="CG2408" s="267"/>
      <c r="CH2408" s="267"/>
      <c r="CI2408" s="267"/>
      <c r="CJ2408" s="267"/>
      <c r="CK2408" s="267"/>
      <c r="CL2408" s="267"/>
      <c r="CM2408" s="267"/>
      <c r="CN2408" s="267"/>
      <c r="CO2408" s="267"/>
      <c r="CP2408" s="267"/>
      <c r="CQ2408" s="267"/>
      <c r="CR2408" s="267"/>
      <c r="CS2408" s="267"/>
      <c r="CT2408" s="267"/>
      <c r="CU2408" s="267"/>
      <c r="CV2408" s="267"/>
      <c r="CW2408" s="267"/>
      <c r="CX2408" s="267"/>
      <c r="CY2408" s="267"/>
      <c r="CZ2408" s="267"/>
      <c r="DA2408" s="267"/>
      <c r="DB2408" s="267"/>
      <c r="DC2408" s="267"/>
      <c r="DD2408" s="267"/>
      <c r="DE2408" s="267"/>
      <c r="DF2408" s="267"/>
      <c r="DG2408" s="267"/>
      <c r="DH2408" s="267"/>
      <c r="DI2408" s="267"/>
      <c r="DJ2408" s="267"/>
      <c r="DK2408" s="267"/>
      <c r="DL2408" s="267"/>
      <c r="DM2408" s="267"/>
      <c r="DN2408" s="267"/>
      <c r="DO2408" s="267"/>
      <c r="DP2408" s="267"/>
      <c r="DQ2408" s="267"/>
      <c r="DR2408" s="267"/>
      <c r="DS2408" s="267"/>
      <c r="DT2408" s="267"/>
      <c r="DU2408" s="267"/>
      <c r="DV2408" s="267"/>
      <c r="DW2408" s="267"/>
      <c r="DX2408" s="267"/>
      <c r="DY2408" s="267"/>
      <c r="DZ2408" s="267"/>
      <c r="EA2408" s="267"/>
      <c r="EB2408" s="267"/>
      <c r="EC2408" s="267"/>
      <c r="ED2408" s="267"/>
      <c r="EE2408" s="267"/>
      <c r="EF2408" s="267"/>
      <c r="EG2408" s="267"/>
      <c r="EH2408" s="267"/>
      <c r="EI2408" s="267"/>
      <c r="EJ2408" s="267"/>
      <c r="EK2408" s="267"/>
      <c r="EL2408" s="267"/>
      <c r="EM2408" s="267"/>
      <c r="EN2408" s="267"/>
      <c r="EO2408" s="267"/>
      <c r="EP2408" s="267"/>
      <c r="EQ2408" s="267"/>
      <c r="ER2408" s="267"/>
      <c r="ES2408" s="267"/>
      <c r="ET2408" s="267"/>
      <c r="EU2408" s="267"/>
      <c r="EV2408" s="267"/>
      <c r="EW2408" s="267"/>
      <c r="EX2408" s="267"/>
      <c r="EY2408" s="267"/>
      <c r="EZ2408" s="267"/>
      <c r="FA2408" s="267"/>
      <c r="FB2408" s="267"/>
      <c r="FC2408" s="267"/>
      <c r="FD2408" s="267"/>
      <c r="FE2408" s="267"/>
      <c r="FF2408" s="267"/>
      <c r="FG2408" s="267"/>
      <c r="FH2408" s="267"/>
      <c r="FI2408" s="267"/>
      <c r="FJ2408" s="267"/>
      <c r="FK2408" s="267"/>
      <c r="FL2408" s="267"/>
      <c r="FM2408" s="267"/>
      <c r="FN2408" s="267"/>
      <c r="FO2408" s="267"/>
      <c r="FP2408" s="267"/>
      <c r="FQ2408" s="267"/>
      <c r="FR2408" s="267"/>
      <c r="FS2408" s="267"/>
      <c r="FT2408" s="267"/>
      <c r="FU2408" s="267"/>
      <c r="FV2408" s="267"/>
      <c r="FW2408" s="267"/>
      <c r="FX2408" s="267"/>
      <c r="FY2408" s="267"/>
      <c r="FZ2408" s="267"/>
      <c r="GA2408" s="267"/>
      <c r="GB2408" s="267"/>
      <c r="GC2408" s="267"/>
      <c r="GD2408" s="267"/>
      <c r="GE2408" s="267"/>
      <c r="GF2408" s="267"/>
      <c r="GG2408" s="267"/>
      <c r="GH2408" s="267"/>
      <c r="GI2408" s="267"/>
      <c r="GJ2408" s="267"/>
      <c r="GK2408" s="267"/>
      <c r="GL2408" s="267"/>
      <c r="GM2408" s="267"/>
      <c r="GN2408" s="267"/>
      <c r="GO2408" s="267"/>
      <c r="GP2408" s="267"/>
      <c r="GQ2408" s="267"/>
      <c r="GR2408" s="267"/>
      <c r="GS2408" s="267"/>
      <c r="GT2408" s="267"/>
      <c r="GU2408" s="267"/>
      <c r="GV2408" s="267"/>
      <c r="GW2408" s="267"/>
      <c r="GX2408" s="267"/>
      <c r="GY2408" s="267"/>
      <c r="GZ2408" s="267"/>
      <c r="HA2408" s="267"/>
      <c r="HB2408" s="267"/>
      <c r="HC2408" s="267"/>
      <c r="HD2408" s="267"/>
      <c r="HE2408" s="267"/>
      <c r="HF2408" s="267"/>
      <c r="HG2408" s="267"/>
      <c r="HH2408" s="267"/>
      <c r="HI2408" s="267"/>
      <c r="HJ2408" s="267"/>
      <c r="HK2408" s="267"/>
      <c r="HL2408" s="267"/>
      <c r="HM2408" s="267"/>
      <c r="HN2408" s="267"/>
      <c r="HO2408" s="267"/>
      <c r="HP2408" s="267"/>
      <c r="HQ2408" s="267"/>
      <c r="HR2408" s="267"/>
      <c r="HS2408" s="267"/>
      <c r="HT2408" s="267"/>
      <c r="HU2408" s="267"/>
      <c r="HV2408" s="267"/>
      <c r="HW2408" s="267"/>
      <c r="HX2408" s="267"/>
      <c r="HY2408" s="267"/>
      <c r="HZ2408" s="267"/>
      <c r="IA2408" s="267"/>
      <c r="IB2408" s="267"/>
      <c r="IC2408" s="267"/>
      <c r="ID2408" s="267"/>
      <c r="IE2408" s="267"/>
      <c r="IF2408" s="267"/>
      <c r="IG2408" s="267"/>
      <c r="IH2408" s="267"/>
      <c r="II2408" s="267"/>
      <c r="IJ2408" s="267"/>
      <c r="IK2408" s="267"/>
      <c r="IL2408" s="267"/>
      <c r="IM2408" s="267"/>
      <c r="IN2408" s="267"/>
      <c r="IO2408" s="267"/>
      <c r="IP2408" s="267"/>
      <c r="IQ2408" s="267"/>
      <c r="IR2408" s="267"/>
      <c r="IS2408" s="267"/>
      <c r="IT2408" s="267"/>
      <c r="IU2408" s="267"/>
    </row>
    <row r="2409" spans="1:255" s="268" customFormat="1" ht="12.75">
      <c r="A2409" s="267"/>
      <c r="B2409" s="267"/>
      <c r="C2409" s="267"/>
      <c r="D2409" s="267"/>
      <c r="E2409" s="267"/>
      <c r="F2409" s="267"/>
      <c r="G2409" s="267"/>
      <c r="H2409" s="267"/>
      <c r="I2409" s="267"/>
      <c r="J2409" s="267"/>
      <c r="K2409" s="267"/>
      <c r="L2409" s="267"/>
      <c r="M2409" s="267"/>
      <c r="N2409" s="267"/>
      <c r="O2409" s="267"/>
      <c r="P2409" s="267"/>
      <c r="Q2409" s="267"/>
      <c r="R2409" s="267"/>
      <c r="S2409" s="267"/>
      <c r="T2409" s="267"/>
      <c r="U2409" s="267"/>
      <c r="V2409" s="267"/>
      <c r="W2409" s="267"/>
      <c r="X2409" s="267"/>
      <c r="Y2409" s="267"/>
      <c r="Z2409" s="267"/>
      <c r="AA2409" s="267"/>
      <c r="AB2409" s="267"/>
      <c r="AC2409" s="267"/>
      <c r="AD2409" s="267"/>
      <c r="AE2409" s="267"/>
      <c r="AF2409" s="267"/>
      <c r="AG2409" s="267"/>
      <c r="AH2409" s="267"/>
      <c r="AI2409" s="267"/>
      <c r="AJ2409" s="267"/>
      <c r="AK2409" s="267"/>
      <c r="AL2409" s="267"/>
      <c r="AM2409" s="267"/>
      <c r="AN2409" s="267"/>
      <c r="AO2409" s="267"/>
      <c r="AP2409" s="267"/>
      <c r="AQ2409" s="267"/>
      <c r="AR2409" s="267"/>
      <c r="AS2409" s="267"/>
      <c r="AT2409" s="267"/>
      <c r="AU2409" s="267"/>
      <c r="AV2409" s="267"/>
      <c r="AW2409" s="267"/>
      <c r="AX2409" s="267"/>
      <c r="AY2409" s="267"/>
      <c r="AZ2409" s="267"/>
      <c r="BA2409" s="267"/>
      <c r="BB2409" s="267"/>
      <c r="BC2409" s="267"/>
      <c r="BD2409" s="267"/>
      <c r="BE2409" s="267"/>
      <c r="BF2409" s="267"/>
      <c r="BG2409" s="267"/>
      <c r="BH2409" s="267"/>
      <c r="BI2409" s="267"/>
      <c r="BJ2409" s="267"/>
      <c r="BK2409" s="267"/>
      <c r="BL2409" s="267"/>
      <c r="BM2409" s="267"/>
      <c r="BN2409" s="267"/>
      <c r="BO2409" s="267"/>
      <c r="BP2409" s="267"/>
      <c r="BQ2409" s="267"/>
      <c r="BR2409" s="267"/>
      <c r="BS2409" s="267"/>
      <c r="BT2409" s="267"/>
      <c r="BU2409" s="267"/>
      <c r="BV2409" s="267"/>
      <c r="BW2409" s="267"/>
      <c r="BX2409" s="267"/>
      <c r="BY2409" s="267"/>
      <c r="BZ2409" s="267"/>
      <c r="CA2409" s="267"/>
      <c r="CB2409" s="267"/>
      <c r="CC2409" s="267"/>
      <c r="CD2409" s="267"/>
      <c r="CE2409" s="267"/>
      <c r="CF2409" s="267"/>
      <c r="CG2409" s="267"/>
      <c r="CH2409" s="267"/>
      <c r="CI2409" s="267"/>
      <c r="CJ2409" s="267"/>
      <c r="CK2409" s="267"/>
      <c r="CL2409" s="267"/>
      <c r="CM2409" s="267"/>
      <c r="CN2409" s="267"/>
      <c r="CO2409" s="267"/>
      <c r="CP2409" s="267"/>
      <c r="CQ2409" s="267"/>
      <c r="CR2409" s="267"/>
      <c r="CS2409" s="267"/>
      <c r="CT2409" s="267"/>
      <c r="CU2409" s="267"/>
      <c r="CV2409" s="267"/>
      <c r="CW2409" s="267"/>
      <c r="CX2409" s="267"/>
      <c r="CY2409" s="267"/>
      <c r="CZ2409" s="267"/>
      <c r="DA2409" s="267"/>
      <c r="DB2409" s="267"/>
      <c r="DC2409" s="267"/>
      <c r="DD2409" s="267"/>
      <c r="DE2409" s="267"/>
      <c r="DF2409" s="267"/>
      <c r="DG2409" s="267"/>
      <c r="DH2409" s="267"/>
      <c r="DI2409" s="267"/>
      <c r="DJ2409" s="267"/>
      <c r="DK2409" s="267"/>
      <c r="DL2409" s="267"/>
      <c r="DM2409" s="267"/>
      <c r="DN2409" s="267"/>
      <c r="DO2409" s="267"/>
      <c r="DP2409" s="267"/>
      <c r="DQ2409" s="267"/>
      <c r="DR2409" s="267"/>
      <c r="DS2409" s="267"/>
      <c r="DT2409" s="267"/>
      <c r="DU2409" s="267"/>
      <c r="DV2409" s="267"/>
      <c r="DW2409" s="267"/>
      <c r="DX2409" s="267"/>
      <c r="DY2409" s="267"/>
      <c r="DZ2409" s="267"/>
      <c r="EA2409" s="267"/>
      <c r="EB2409" s="267"/>
      <c r="EC2409" s="267"/>
      <c r="ED2409" s="267"/>
      <c r="EE2409" s="267"/>
      <c r="EF2409" s="267"/>
      <c r="EG2409" s="267"/>
      <c r="EH2409" s="267"/>
      <c r="EI2409" s="267"/>
      <c r="EJ2409" s="267"/>
      <c r="EK2409" s="267"/>
      <c r="EL2409" s="267"/>
      <c r="EM2409" s="267"/>
      <c r="EN2409" s="267"/>
      <c r="EO2409" s="267"/>
      <c r="EP2409" s="267"/>
      <c r="EQ2409" s="267"/>
      <c r="ER2409" s="267"/>
      <c r="ES2409" s="267"/>
      <c r="ET2409" s="267"/>
      <c r="EU2409" s="267"/>
      <c r="EV2409" s="267"/>
      <c r="EW2409" s="267"/>
      <c r="EX2409" s="267"/>
      <c r="EY2409" s="267"/>
      <c r="EZ2409" s="267"/>
      <c r="FA2409" s="267"/>
      <c r="FB2409" s="267"/>
      <c r="FC2409" s="267"/>
      <c r="FD2409" s="267"/>
      <c r="FE2409" s="267"/>
      <c r="FF2409" s="267"/>
      <c r="FG2409" s="267"/>
      <c r="FH2409" s="267"/>
      <c r="FI2409" s="267"/>
      <c r="FJ2409" s="267"/>
      <c r="FK2409" s="267"/>
      <c r="FL2409" s="267"/>
      <c r="FM2409" s="267"/>
      <c r="FN2409" s="267"/>
      <c r="FO2409" s="267"/>
      <c r="FP2409" s="267"/>
      <c r="FQ2409" s="267"/>
      <c r="FR2409" s="267"/>
      <c r="FS2409" s="267"/>
      <c r="FT2409" s="267"/>
      <c r="FU2409" s="267"/>
      <c r="FV2409" s="267"/>
      <c r="FW2409" s="267"/>
      <c r="FX2409" s="267"/>
      <c r="FY2409" s="267"/>
      <c r="FZ2409" s="267"/>
      <c r="GA2409" s="267"/>
      <c r="GB2409" s="267"/>
      <c r="GC2409" s="267"/>
      <c r="GD2409" s="267"/>
      <c r="GE2409" s="267"/>
      <c r="GF2409" s="267"/>
      <c r="GG2409" s="267"/>
      <c r="GH2409" s="267"/>
      <c r="GI2409" s="267"/>
      <c r="GJ2409" s="267"/>
      <c r="GK2409" s="267"/>
      <c r="GL2409" s="267"/>
      <c r="GM2409" s="267"/>
      <c r="GN2409" s="267"/>
      <c r="GO2409" s="267"/>
      <c r="GP2409" s="267"/>
      <c r="GQ2409" s="267"/>
      <c r="GR2409" s="267"/>
      <c r="GS2409" s="267"/>
      <c r="GT2409" s="267"/>
      <c r="GU2409" s="267"/>
      <c r="GV2409" s="267"/>
      <c r="GW2409" s="267"/>
      <c r="GX2409" s="267"/>
      <c r="GY2409" s="267"/>
      <c r="GZ2409" s="267"/>
      <c r="HA2409" s="267"/>
      <c r="HB2409" s="267"/>
      <c r="HC2409" s="267"/>
      <c r="HD2409" s="267"/>
      <c r="HE2409" s="267"/>
      <c r="HF2409" s="267"/>
      <c r="HG2409" s="267"/>
      <c r="HH2409" s="267"/>
      <c r="HI2409" s="267"/>
      <c r="HJ2409" s="267"/>
      <c r="HK2409" s="267"/>
      <c r="HL2409" s="267"/>
      <c r="HM2409" s="267"/>
      <c r="HN2409" s="267"/>
      <c r="HO2409" s="267"/>
      <c r="HP2409" s="267"/>
      <c r="HQ2409" s="267"/>
      <c r="HR2409" s="267"/>
      <c r="HS2409" s="267"/>
      <c r="HT2409" s="267"/>
      <c r="HU2409" s="267"/>
      <c r="HV2409" s="267"/>
      <c r="HW2409" s="267"/>
      <c r="HX2409" s="267"/>
      <c r="HY2409" s="267"/>
      <c r="HZ2409" s="267"/>
      <c r="IA2409" s="267"/>
      <c r="IB2409" s="267"/>
      <c r="IC2409" s="267"/>
      <c r="ID2409" s="267"/>
      <c r="IE2409" s="267"/>
      <c r="IF2409" s="267"/>
      <c r="IG2409" s="267"/>
      <c r="IH2409" s="267"/>
      <c r="II2409" s="267"/>
      <c r="IJ2409" s="267"/>
      <c r="IK2409" s="267"/>
      <c r="IL2409" s="267"/>
      <c r="IM2409" s="267"/>
      <c r="IN2409" s="267"/>
      <c r="IO2409" s="267"/>
      <c r="IP2409" s="267"/>
      <c r="IQ2409" s="267"/>
      <c r="IR2409" s="267"/>
      <c r="IS2409" s="267"/>
      <c r="IT2409" s="267"/>
      <c r="IU2409" s="267"/>
    </row>
    <row r="2410" spans="1:255" s="268" customFormat="1" ht="12.75">
      <c r="A2410" s="267"/>
      <c r="B2410" s="267"/>
      <c r="C2410" s="267"/>
      <c r="D2410" s="267"/>
      <c r="E2410" s="267"/>
      <c r="F2410" s="267"/>
      <c r="G2410" s="267"/>
      <c r="H2410" s="267"/>
      <c r="I2410" s="267"/>
      <c r="J2410" s="267"/>
      <c r="K2410" s="267"/>
      <c r="L2410" s="267"/>
      <c r="M2410" s="267"/>
      <c r="N2410" s="267"/>
      <c r="O2410" s="267"/>
      <c r="P2410" s="267"/>
      <c r="Q2410" s="267"/>
      <c r="R2410" s="267"/>
      <c r="S2410" s="267"/>
      <c r="T2410" s="267"/>
      <c r="U2410" s="267"/>
      <c r="V2410" s="267"/>
      <c r="W2410" s="267"/>
      <c r="X2410" s="267"/>
      <c r="Y2410" s="267"/>
      <c r="Z2410" s="267"/>
      <c r="AA2410" s="267"/>
      <c r="AB2410" s="267"/>
      <c r="AC2410" s="267"/>
      <c r="AD2410" s="267"/>
      <c r="AE2410" s="267"/>
      <c r="AF2410" s="267"/>
      <c r="AG2410" s="267"/>
      <c r="AH2410" s="267"/>
      <c r="AI2410" s="267"/>
      <c r="AJ2410" s="267"/>
      <c r="AK2410" s="267"/>
      <c r="AL2410" s="267"/>
      <c r="AM2410" s="267"/>
      <c r="AN2410" s="267"/>
      <c r="AO2410" s="267"/>
      <c r="AP2410" s="267"/>
      <c r="AQ2410" s="267"/>
      <c r="AR2410" s="267"/>
      <c r="AS2410" s="267"/>
      <c r="AT2410" s="267"/>
      <c r="AU2410" s="267"/>
      <c r="AV2410" s="267"/>
      <c r="AW2410" s="267"/>
      <c r="AX2410" s="267"/>
      <c r="AY2410" s="267"/>
      <c r="AZ2410" s="267"/>
      <c r="BA2410" s="267"/>
      <c r="BB2410" s="267"/>
      <c r="BC2410" s="267"/>
      <c r="BD2410" s="267"/>
      <c r="BE2410" s="267"/>
      <c r="BF2410" s="267"/>
      <c r="BG2410" s="267"/>
      <c r="BH2410" s="267"/>
      <c r="BI2410" s="267"/>
      <c r="BJ2410" s="267"/>
      <c r="BK2410" s="267"/>
      <c r="BL2410" s="267"/>
      <c r="BM2410" s="267"/>
      <c r="BN2410" s="267"/>
      <c r="BO2410" s="267"/>
      <c r="BP2410" s="267"/>
      <c r="BQ2410" s="267"/>
      <c r="BR2410" s="267"/>
      <c r="BS2410" s="267"/>
      <c r="BT2410" s="267"/>
      <c r="BU2410" s="267"/>
      <c r="BV2410" s="267"/>
      <c r="BW2410" s="267"/>
      <c r="BX2410" s="267"/>
      <c r="BY2410" s="267"/>
      <c r="BZ2410" s="267"/>
      <c r="CA2410" s="267"/>
      <c r="CB2410" s="267"/>
      <c r="CC2410" s="267"/>
      <c r="CD2410" s="267"/>
      <c r="CE2410" s="267"/>
      <c r="CF2410" s="267"/>
      <c r="CG2410" s="267"/>
      <c r="CH2410" s="267"/>
      <c r="CI2410" s="267"/>
      <c r="CJ2410" s="267"/>
      <c r="CK2410" s="267"/>
      <c r="CL2410" s="267"/>
      <c r="CM2410" s="267"/>
      <c r="CN2410" s="267"/>
      <c r="CO2410" s="267"/>
      <c r="CP2410" s="267"/>
      <c r="CQ2410" s="267"/>
      <c r="CR2410" s="267"/>
      <c r="CS2410" s="267"/>
      <c r="CT2410" s="267"/>
      <c r="CU2410" s="267"/>
      <c r="CV2410" s="267"/>
      <c r="CW2410" s="267"/>
      <c r="CX2410" s="267"/>
      <c r="CY2410" s="267"/>
      <c r="CZ2410" s="267"/>
      <c r="DA2410" s="267"/>
      <c r="DB2410" s="267"/>
      <c r="DC2410" s="267"/>
      <c r="DD2410" s="267"/>
      <c r="DE2410" s="267"/>
      <c r="DF2410" s="267"/>
      <c r="DG2410" s="267"/>
      <c r="DH2410" s="267"/>
      <c r="DI2410" s="267"/>
      <c r="DJ2410" s="267"/>
      <c r="DK2410" s="267"/>
      <c r="DL2410" s="267"/>
      <c r="DM2410" s="267"/>
      <c r="DN2410" s="267"/>
      <c r="DO2410" s="267"/>
      <c r="DP2410" s="267"/>
      <c r="DQ2410" s="267"/>
      <c r="DR2410" s="267"/>
      <c r="DS2410" s="267"/>
      <c r="DT2410" s="267"/>
      <c r="DU2410" s="267"/>
      <c r="DV2410" s="267"/>
      <c r="DW2410" s="267"/>
      <c r="DX2410" s="267"/>
      <c r="DY2410" s="267"/>
      <c r="DZ2410" s="267"/>
      <c r="EA2410" s="267"/>
      <c r="EB2410" s="267"/>
      <c r="EC2410" s="267"/>
      <c r="ED2410" s="267"/>
      <c r="EE2410" s="267"/>
      <c r="EF2410" s="267"/>
      <c r="EG2410" s="267"/>
      <c r="EH2410" s="267"/>
      <c r="EI2410" s="267"/>
      <c r="EJ2410" s="267"/>
      <c r="EK2410" s="267"/>
      <c r="EL2410" s="267"/>
      <c r="EM2410" s="267"/>
      <c r="EN2410" s="267"/>
      <c r="EO2410" s="267"/>
      <c r="EP2410" s="267"/>
      <c r="EQ2410" s="267"/>
      <c r="ER2410" s="267"/>
      <c r="ES2410" s="267"/>
      <c r="ET2410" s="267"/>
      <c r="EU2410" s="267"/>
      <c r="EV2410" s="267"/>
      <c r="EW2410" s="267"/>
      <c r="EX2410" s="267"/>
      <c r="EY2410" s="267"/>
      <c r="EZ2410" s="267"/>
      <c r="FA2410" s="267"/>
      <c r="FB2410" s="267"/>
      <c r="FC2410" s="267"/>
      <c r="FD2410" s="267"/>
      <c r="FE2410" s="267"/>
      <c r="FF2410" s="267"/>
      <c r="FG2410" s="267"/>
      <c r="FH2410" s="267"/>
      <c r="FI2410" s="267"/>
      <c r="FJ2410" s="267"/>
      <c r="FK2410" s="267"/>
      <c r="FL2410" s="267"/>
      <c r="FM2410" s="267"/>
      <c r="FN2410" s="267"/>
      <c r="FO2410" s="267"/>
      <c r="FP2410" s="267"/>
      <c r="FQ2410" s="267"/>
      <c r="FR2410" s="267"/>
      <c r="FS2410" s="267"/>
      <c r="FT2410" s="267"/>
      <c r="FU2410" s="267"/>
      <c r="FV2410" s="267"/>
      <c r="FW2410" s="267"/>
      <c r="FX2410" s="267"/>
      <c r="FY2410" s="267"/>
      <c r="FZ2410" s="267"/>
      <c r="GA2410" s="267"/>
      <c r="GB2410" s="267"/>
      <c r="GC2410" s="267"/>
      <c r="GD2410" s="267"/>
      <c r="GE2410" s="267"/>
      <c r="GF2410" s="267"/>
      <c r="GG2410" s="267"/>
      <c r="GH2410" s="267"/>
      <c r="GI2410" s="267"/>
      <c r="GJ2410" s="267"/>
      <c r="GK2410" s="267"/>
      <c r="GL2410" s="267"/>
      <c r="GM2410" s="267"/>
      <c r="GN2410" s="267"/>
      <c r="GO2410" s="267"/>
      <c r="GP2410" s="267"/>
      <c r="GQ2410" s="267"/>
      <c r="GR2410" s="267"/>
      <c r="GS2410" s="267"/>
      <c r="GT2410" s="267"/>
      <c r="GU2410" s="267"/>
      <c r="GV2410" s="267"/>
      <c r="GW2410" s="267"/>
      <c r="GX2410" s="267"/>
      <c r="GY2410" s="267"/>
      <c r="GZ2410" s="267"/>
      <c r="HA2410" s="267"/>
      <c r="HB2410" s="267"/>
      <c r="HC2410" s="267"/>
      <c r="HD2410" s="267"/>
      <c r="HE2410" s="267"/>
      <c r="HF2410" s="267"/>
      <c r="HG2410" s="267"/>
      <c r="HH2410" s="267"/>
      <c r="HI2410" s="267"/>
      <c r="HJ2410" s="267"/>
      <c r="HK2410" s="267"/>
      <c r="HL2410" s="267"/>
      <c r="HM2410" s="267"/>
      <c r="HN2410" s="267"/>
      <c r="HO2410" s="267"/>
      <c r="HP2410" s="267"/>
      <c r="HQ2410" s="267"/>
      <c r="HR2410" s="267"/>
      <c r="HS2410" s="267"/>
      <c r="HT2410" s="267"/>
      <c r="HU2410" s="267"/>
      <c r="HV2410" s="267"/>
      <c r="HW2410" s="267"/>
      <c r="HX2410" s="267"/>
      <c r="HY2410" s="267"/>
      <c r="HZ2410" s="267"/>
      <c r="IA2410" s="267"/>
      <c r="IB2410" s="267"/>
      <c r="IC2410" s="267"/>
      <c r="ID2410" s="267"/>
      <c r="IE2410" s="267"/>
      <c r="IF2410" s="267"/>
      <c r="IG2410" s="267"/>
      <c r="IH2410" s="267"/>
      <c r="II2410" s="267"/>
      <c r="IJ2410" s="267"/>
      <c r="IK2410" s="267"/>
      <c r="IL2410" s="267"/>
      <c r="IM2410" s="267"/>
      <c r="IN2410" s="267"/>
      <c r="IO2410" s="267"/>
      <c r="IP2410" s="267"/>
      <c r="IQ2410" s="267"/>
      <c r="IR2410" s="267"/>
      <c r="IS2410" s="267"/>
      <c r="IT2410" s="267"/>
      <c r="IU2410" s="267"/>
    </row>
    <row r="2411" spans="1:255" s="268" customFormat="1" ht="12.75">
      <c r="A2411" s="267"/>
      <c r="B2411" s="267"/>
      <c r="C2411" s="267"/>
      <c r="D2411" s="267"/>
      <c r="E2411" s="267"/>
      <c r="F2411" s="267"/>
      <c r="G2411" s="267"/>
      <c r="H2411" s="267"/>
      <c r="I2411" s="267"/>
      <c r="J2411" s="267"/>
      <c r="K2411" s="267"/>
      <c r="L2411" s="267"/>
      <c r="M2411" s="267"/>
      <c r="N2411" s="267"/>
      <c r="O2411" s="267"/>
      <c r="P2411" s="267"/>
      <c r="Q2411" s="267"/>
      <c r="R2411" s="267"/>
      <c r="S2411" s="267"/>
      <c r="T2411" s="267"/>
      <c r="U2411" s="267"/>
      <c r="V2411" s="267"/>
      <c r="W2411" s="267"/>
      <c r="X2411" s="267"/>
      <c r="Y2411" s="267"/>
      <c r="Z2411" s="267"/>
      <c r="AA2411" s="267"/>
      <c r="AB2411" s="267"/>
      <c r="AC2411" s="267"/>
      <c r="AD2411" s="267"/>
      <c r="AE2411" s="267"/>
      <c r="AF2411" s="267"/>
      <c r="AG2411" s="267"/>
      <c r="AH2411" s="267"/>
      <c r="AI2411" s="267"/>
      <c r="AJ2411" s="267"/>
      <c r="AK2411" s="267"/>
      <c r="AL2411" s="267"/>
      <c r="AM2411" s="267"/>
      <c r="AN2411" s="267"/>
      <c r="AO2411" s="267"/>
      <c r="AP2411" s="267"/>
      <c r="AQ2411" s="267"/>
      <c r="AR2411" s="267"/>
      <c r="AS2411" s="267"/>
      <c r="AT2411" s="267"/>
      <c r="AU2411" s="267"/>
      <c r="AV2411" s="267"/>
      <c r="AW2411" s="267"/>
      <c r="AX2411" s="267"/>
      <c r="AY2411" s="267"/>
      <c r="AZ2411" s="267"/>
      <c r="BA2411" s="267"/>
      <c r="BB2411" s="267"/>
      <c r="BC2411" s="267"/>
      <c r="BD2411" s="267"/>
      <c r="BE2411" s="267"/>
      <c r="BF2411" s="267"/>
      <c r="BG2411" s="267"/>
      <c r="BH2411" s="267"/>
      <c r="BI2411" s="267"/>
      <c r="BJ2411" s="267"/>
      <c r="BK2411" s="267"/>
      <c r="BL2411" s="267"/>
      <c r="BM2411" s="267"/>
      <c r="BN2411" s="267"/>
      <c r="BO2411" s="267"/>
      <c r="BP2411" s="267"/>
      <c r="BQ2411" s="267"/>
      <c r="BR2411" s="267"/>
      <c r="BS2411" s="267"/>
      <c r="BT2411" s="267"/>
      <c r="BU2411" s="267"/>
      <c r="BV2411" s="267"/>
      <c r="BW2411" s="267"/>
      <c r="BX2411" s="267"/>
      <c r="BY2411" s="267"/>
      <c r="BZ2411" s="267"/>
      <c r="CA2411" s="267"/>
      <c r="CB2411" s="267"/>
      <c r="CC2411" s="267"/>
      <c r="CD2411" s="267"/>
      <c r="CE2411" s="267"/>
      <c r="CF2411" s="267"/>
      <c r="CG2411" s="267"/>
      <c r="CH2411" s="267"/>
      <c r="CI2411" s="267"/>
      <c r="CJ2411" s="267"/>
      <c r="CK2411" s="267"/>
      <c r="CL2411" s="267"/>
      <c r="CM2411" s="267"/>
      <c r="CN2411" s="267"/>
      <c r="CO2411" s="267"/>
      <c r="CP2411" s="267"/>
      <c r="CQ2411" s="267"/>
      <c r="CR2411" s="267"/>
      <c r="CS2411" s="267"/>
      <c r="CT2411" s="267"/>
      <c r="CU2411" s="267"/>
      <c r="CV2411" s="267"/>
      <c r="CW2411" s="267"/>
      <c r="CX2411" s="267"/>
      <c r="CY2411" s="267"/>
      <c r="CZ2411" s="267"/>
      <c r="DA2411" s="267"/>
      <c r="DB2411" s="267"/>
      <c r="DC2411" s="267"/>
      <c r="DD2411" s="267"/>
      <c r="DE2411" s="267"/>
      <c r="DF2411" s="267"/>
      <c r="DG2411" s="267"/>
      <c r="DH2411" s="267"/>
      <c r="DI2411" s="267"/>
      <c r="DJ2411" s="267"/>
      <c r="DK2411" s="267"/>
      <c r="DL2411" s="267"/>
      <c r="DM2411" s="267"/>
      <c r="DN2411" s="267"/>
      <c r="DO2411" s="267"/>
      <c r="DP2411" s="267"/>
      <c r="DQ2411" s="267"/>
      <c r="DR2411" s="267"/>
      <c r="DS2411" s="267"/>
      <c r="DT2411" s="267"/>
      <c r="DU2411" s="267"/>
      <c r="DV2411" s="267"/>
      <c r="DW2411" s="267"/>
      <c r="DX2411" s="267"/>
      <c r="DY2411" s="267"/>
      <c r="DZ2411" s="267"/>
      <c r="EA2411" s="267"/>
      <c r="EB2411" s="267"/>
      <c r="EC2411" s="267"/>
      <c r="ED2411" s="267"/>
      <c r="EE2411" s="267"/>
      <c r="EF2411" s="267"/>
      <c r="EG2411" s="267"/>
      <c r="EH2411" s="267"/>
      <c r="EI2411" s="267"/>
      <c r="EJ2411" s="267"/>
      <c r="EK2411" s="267"/>
      <c r="EL2411" s="267"/>
      <c r="EM2411" s="267"/>
      <c r="EN2411" s="267"/>
      <c r="EO2411" s="267"/>
      <c r="EP2411" s="267"/>
      <c r="EQ2411" s="267"/>
      <c r="ER2411" s="267"/>
      <c r="ES2411" s="267"/>
      <c r="ET2411" s="267"/>
      <c r="EU2411" s="267"/>
      <c r="EV2411" s="267"/>
      <c r="EW2411" s="267"/>
      <c r="EX2411" s="267"/>
      <c r="EY2411" s="267"/>
      <c r="EZ2411" s="267"/>
      <c r="FA2411" s="267"/>
      <c r="FB2411" s="267"/>
      <c r="FC2411" s="267"/>
      <c r="FD2411" s="267"/>
      <c r="FE2411" s="267"/>
      <c r="FF2411" s="267"/>
      <c r="FG2411" s="267"/>
      <c r="FH2411" s="267"/>
      <c r="FI2411" s="267"/>
      <c r="FJ2411" s="267"/>
      <c r="FK2411" s="267"/>
      <c r="FL2411" s="267"/>
      <c r="FM2411" s="267"/>
      <c r="FN2411" s="267"/>
      <c r="FO2411" s="267"/>
      <c r="FP2411" s="267"/>
      <c r="FQ2411" s="267"/>
      <c r="FR2411" s="267"/>
      <c r="FS2411" s="267"/>
      <c r="FT2411" s="267"/>
      <c r="FU2411" s="267"/>
      <c r="FV2411" s="267"/>
      <c r="FW2411" s="267"/>
      <c r="FX2411" s="267"/>
      <c r="FY2411" s="267"/>
      <c r="FZ2411" s="267"/>
      <c r="GA2411" s="267"/>
      <c r="GB2411" s="267"/>
      <c r="GC2411" s="267"/>
      <c r="GD2411" s="267"/>
      <c r="GE2411" s="267"/>
      <c r="GF2411" s="267"/>
      <c r="GG2411" s="267"/>
      <c r="GH2411" s="267"/>
      <c r="GI2411" s="267"/>
      <c r="GJ2411" s="267"/>
      <c r="GK2411" s="267"/>
      <c r="GL2411" s="267"/>
      <c r="GM2411" s="267"/>
      <c r="GN2411" s="267"/>
      <c r="GO2411" s="267"/>
      <c r="GP2411" s="267"/>
      <c r="GQ2411" s="267"/>
      <c r="GR2411" s="267"/>
      <c r="GS2411" s="267"/>
      <c r="GT2411" s="267"/>
      <c r="GU2411" s="267"/>
      <c r="GV2411" s="267"/>
      <c r="GW2411" s="267"/>
      <c r="GX2411" s="267"/>
      <c r="GY2411" s="267"/>
      <c r="GZ2411" s="267"/>
      <c r="HA2411" s="267"/>
      <c r="HB2411" s="267"/>
      <c r="HC2411" s="267"/>
      <c r="HD2411" s="267"/>
      <c r="HE2411" s="267"/>
      <c r="HF2411" s="267"/>
      <c r="HG2411" s="267"/>
      <c r="HH2411" s="267"/>
      <c r="HI2411" s="267"/>
      <c r="HJ2411" s="267"/>
      <c r="HK2411" s="267"/>
      <c r="HL2411" s="267"/>
      <c r="HM2411" s="267"/>
      <c r="HN2411" s="267"/>
      <c r="HO2411" s="267"/>
      <c r="HP2411" s="267"/>
      <c r="HQ2411" s="267"/>
      <c r="HR2411" s="267"/>
      <c r="HS2411" s="267"/>
      <c r="HT2411" s="267"/>
      <c r="HU2411" s="267"/>
      <c r="HV2411" s="267"/>
      <c r="HW2411" s="267"/>
      <c r="HX2411" s="267"/>
      <c r="HY2411" s="267"/>
      <c r="HZ2411" s="267"/>
      <c r="IA2411" s="267"/>
      <c r="IB2411" s="267"/>
      <c r="IC2411" s="267"/>
      <c r="ID2411" s="267"/>
      <c r="IE2411" s="267"/>
      <c r="IF2411" s="267"/>
      <c r="IG2411" s="267"/>
      <c r="IH2411" s="267"/>
      <c r="II2411" s="267"/>
      <c r="IJ2411" s="267"/>
      <c r="IK2411" s="267"/>
      <c r="IL2411" s="267"/>
      <c r="IM2411" s="267"/>
      <c r="IN2411" s="267"/>
      <c r="IO2411" s="267"/>
      <c r="IP2411" s="267"/>
      <c r="IQ2411" s="267"/>
      <c r="IR2411" s="267"/>
      <c r="IS2411" s="267"/>
      <c r="IT2411" s="267"/>
      <c r="IU2411" s="267"/>
    </row>
    <row r="2412" spans="1:255" s="268" customFormat="1" ht="12.75">
      <c r="A2412" s="267"/>
      <c r="B2412" s="267"/>
      <c r="C2412" s="267"/>
      <c r="D2412" s="267"/>
      <c r="E2412" s="267"/>
      <c r="F2412" s="267"/>
      <c r="G2412" s="267"/>
      <c r="H2412" s="267"/>
      <c r="I2412" s="267"/>
      <c r="J2412" s="267"/>
      <c r="K2412" s="267"/>
      <c r="L2412" s="267"/>
      <c r="M2412" s="267"/>
      <c r="N2412" s="267"/>
      <c r="O2412" s="267"/>
      <c r="P2412" s="267"/>
      <c r="Q2412" s="267"/>
      <c r="R2412" s="267"/>
      <c r="S2412" s="267"/>
      <c r="T2412" s="267"/>
      <c r="U2412" s="267"/>
      <c r="V2412" s="267"/>
      <c r="W2412" s="267"/>
      <c r="X2412" s="267"/>
      <c r="Y2412" s="267"/>
      <c r="Z2412" s="267"/>
      <c r="AA2412" s="267"/>
      <c r="AB2412" s="267"/>
      <c r="AC2412" s="267"/>
      <c r="AD2412" s="267"/>
      <c r="AE2412" s="267"/>
      <c r="AF2412" s="267"/>
      <c r="AG2412" s="267"/>
      <c r="AH2412" s="267"/>
      <c r="AI2412" s="267"/>
      <c r="AJ2412" s="267"/>
      <c r="AK2412" s="267"/>
      <c r="AL2412" s="267"/>
      <c r="AM2412" s="267"/>
      <c r="AN2412" s="267"/>
      <c r="AO2412" s="267"/>
      <c r="AP2412" s="267"/>
      <c r="AQ2412" s="267"/>
      <c r="AR2412" s="267"/>
      <c r="AS2412" s="267"/>
      <c r="AT2412" s="267"/>
      <c r="AU2412" s="267"/>
      <c r="AV2412" s="267"/>
      <c r="AW2412" s="267"/>
      <c r="AX2412" s="267"/>
      <c r="AY2412" s="267"/>
      <c r="AZ2412" s="267"/>
      <c r="BA2412" s="267"/>
      <c r="BB2412" s="267"/>
      <c r="BC2412" s="267"/>
      <c r="BD2412" s="267"/>
      <c r="BE2412" s="267"/>
      <c r="BF2412" s="267"/>
      <c r="BG2412" s="267"/>
      <c r="BH2412" s="267"/>
      <c r="BI2412" s="267"/>
      <c r="BJ2412" s="267"/>
      <c r="BK2412" s="267"/>
      <c r="BL2412" s="267"/>
      <c r="BM2412" s="267"/>
      <c r="BN2412" s="267"/>
      <c r="BO2412" s="267"/>
      <c r="BP2412" s="267"/>
      <c r="BQ2412" s="267"/>
      <c r="BR2412" s="267"/>
      <c r="BS2412" s="267"/>
      <c r="BT2412" s="267"/>
      <c r="BU2412" s="267"/>
      <c r="BV2412" s="267"/>
      <c r="BW2412" s="267"/>
      <c r="BX2412" s="267"/>
      <c r="BY2412" s="267"/>
      <c r="BZ2412" s="267"/>
      <c r="CA2412" s="267"/>
      <c r="CB2412" s="267"/>
      <c r="CC2412" s="267"/>
      <c r="CD2412" s="267"/>
      <c r="CE2412" s="267"/>
      <c r="CF2412" s="267"/>
      <c r="CG2412" s="267"/>
      <c r="CH2412" s="267"/>
      <c r="CI2412" s="267"/>
      <c r="CJ2412" s="267"/>
      <c r="CK2412" s="267"/>
      <c r="CL2412" s="267"/>
      <c r="CM2412" s="267"/>
      <c r="CN2412" s="267"/>
      <c r="CO2412" s="267"/>
      <c r="CP2412" s="267"/>
      <c r="CQ2412" s="267"/>
      <c r="CR2412" s="267"/>
      <c r="CS2412" s="267"/>
      <c r="CT2412" s="267"/>
      <c r="CU2412" s="267"/>
      <c r="CV2412" s="267"/>
      <c r="CW2412" s="267"/>
      <c r="CX2412" s="267"/>
      <c r="CY2412" s="267"/>
      <c r="CZ2412" s="267"/>
      <c r="DA2412" s="267"/>
      <c r="DB2412" s="267"/>
      <c r="DC2412" s="267"/>
      <c r="DD2412" s="267"/>
      <c r="DE2412" s="267"/>
      <c r="DF2412" s="267"/>
      <c r="DG2412" s="267"/>
      <c r="DH2412" s="267"/>
      <c r="DI2412" s="267"/>
      <c r="DJ2412" s="267"/>
      <c r="DK2412" s="267"/>
      <c r="DL2412" s="267"/>
      <c r="DM2412" s="267"/>
      <c r="DN2412" s="267"/>
      <c r="DO2412" s="267"/>
      <c r="DP2412" s="267"/>
      <c r="DQ2412" s="267"/>
      <c r="DR2412" s="267"/>
      <c r="DS2412" s="267"/>
      <c r="DT2412" s="267"/>
      <c r="DU2412" s="267"/>
      <c r="DV2412" s="267"/>
      <c r="DW2412" s="267"/>
      <c r="DX2412" s="267"/>
      <c r="DY2412" s="267"/>
      <c r="DZ2412" s="267"/>
      <c r="EA2412" s="267"/>
      <c r="EB2412" s="267"/>
      <c r="EC2412" s="267"/>
      <c r="ED2412" s="267"/>
      <c r="EE2412" s="267"/>
      <c r="EF2412" s="267"/>
      <c r="EG2412" s="267"/>
      <c r="EH2412" s="267"/>
      <c r="EI2412" s="267"/>
      <c r="EJ2412" s="267"/>
      <c r="EK2412" s="267"/>
      <c r="EL2412" s="267"/>
      <c r="EM2412" s="267"/>
      <c r="EN2412" s="267"/>
      <c r="EO2412" s="267"/>
      <c r="EP2412" s="267"/>
      <c r="EQ2412" s="267"/>
      <c r="ER2412" s="267"/>
      <c r="ES2412" s="267"/>
      <c r="ET2412" s="267"/>
      <c r="EU2412" s="267"/>
      <c r="EV2412" s="267"/>
      <c r="EW2412" s="267"/>
      <c r="EX2412" s="267"/>
      <c r="EY2412" s="267"/>
      <c r="EZ2412" s="267"/>
      <c r="FA2412" s="267"/>
      <c r="FB2412" s="267"/>
      <c r="FC2412" s="267"/>
      <c r="FD2412" s="267"/>
      <c r="FE2412" s="267"/>
      <c r="FF2412" s="267"/>
      <c r="FG2412" s="267"/>
      <c r="FH2412" s="267"/>
      <c r="FI2412" s="267"/>
      <c r="FJ2412" s="267"/>
      <c r="FK2412" s="267"/>
      <c r="FL2412" s="267"/>
      <c r="FM2412" s="267"/>
      <c r="FN2412" s="267"/>
      <c r="FO2412" s="267"/>
      <c r="FP2412" s="267"/>
      <c r="FQ2412" s="267"/>
      <c r="FR2412" s="267"/>
      <c r="FS2412" s="267"/>
      <c r="FT2412" s="267"/>
      <c r="FU2412" s="267"/>
      <c r="FV2412" s="267"/>
      <c r="FW2412" s="267"/>
      <c r="FX2412" s="267"/>
      <c r="FY2412" s="267"/>
      <c r="FZ2412" s="267"/>
      <c r="GA2412" s="267"/>
      <c r="GB2412" s="267"/>
      <c r="GC2412" s="267"/>
      <c r="GD2412" s="267"/>
      <c r="GE2412" s="267"/>
      <c r="GF2412" s="267"/>
      <c r="GG2412" s="267"/>
      <c r="GH2412" s="267"/>
      <c r="GI2412" s="267"/>
      <c r="GJ2412" s="267"/>
      <c r="GK2412" s="267"/>
      <c r="GL2412" s="267"/>
      <c r="GM2412" s="267"/>
      <c r="GN2412" s="267"/>
      <c r="GO2412" s="267"/>
      <c r="GP2412" s="267"/>
      <c r="GQ2412" s="267"/>
      <c r="GR2412" s="267"/>
      <c r="GS2412" s="267"/>
      <c r="GT2412" s="267"/>
      <c r="GU2412" s="267"/>
      <c r="GV2412" s="267"/>
      <c r="GW2412" s="267"/>
      <c r="GX2412" s="267"/>
      <c r="GY2412" s="267"/>
      <c r="GZ2412" s="267"/>
      <c r="HA2412" s="267"/>
      <c r="HB2412" s="267"/>
      <c r="HC2412" s="267"/>
      <c r="HD2412" s="267"/>
      <c r="HE2412" s="267"/>
      <c r="HF2412" s="267"/>
      <c r="HG2412" s="267"/>
      <c r="HH2412" s="267"/>
      <c r="HI2412" s="267"/>
      <c r="HJ2412" s="267"/>
      <c r="HK2412" s="267"/>
      <c r="HL2412" s="267"/>
      <c r="HM2412" s="267"/>
      <c r="HN2412" s="267"/>
      <c r="HO2412" s="267"/>
      <c r="HP2412" s="267"/>
      <c r="HQ2412" s="267"/>
      <c r="HR2412" s="267"/>
      <c r="HS2412" s="267"/>
      <c r="HT2412" s="267"/>
      <c r="HU2412" s="267"/>
      <c r="HV2412" s="267"/>
      <c r="HW2412" s="267"/>
      <c r="HX2412" s="267"/>
      <c r="HY2412" s="267"/>
      <c r="HZ2412" s="267"/>
      <c r="IA2412" s="267"/>
      <c r="IB2412" s="267"/>
      <c r="IC2412" s="267"/>
      <c r="ID2412" s="267"/>
      <c r="IE2412" s="267"/>
      <c r="IF2412" s="267"/>
      <c r="IG2412" s="267"/>
      <c r="IH2412" s="267"/>
      <c r="II2412" s="267"/>
      <c r="IJ2412" s="267"/>
      <c r="IK2412" s="267"/>
      <c r="IL2412" s="267"/>
      <c r="IM2412" s="267"/>
      <c r="IN2412" s="267"/>
      <c r="IO2412" s="267"/>
      <c r="IP2412" s="267"/>
      <c r="IQ2412" s="267"/>
      <c r="IR2412" s="267"/>
      <c r="IS2412" s="267"/>
      <c r="IT2412" s="267"/>
      <c r="IU2412" s="267"/>
    </row>
    <row r="2413" spans="1:255" s="268" customFormat="1" ht="12.75">
      <c r="A2413" s="267"/>
      <c r="B2413" s="267"/>
      <c r="C2413" s="267"/>
      <c r="D2413" s="267"/>
      <c r="E2413" s="267"/>
      <c r="F2413" s="267"/>
      <c r="G2413" s="267"/>
      <c r="H2413" s="267"/>
      <c r="I2413" s="267"/>
      <c r="J2413" s="267"/>
      <c r="K2413" s="267"/>
      <c r="L2413" s="267"/>
      <c r="M2413" s="267"/>
      <c r="N2413" s="267"/>
      <c r="O2413" s="267"/>
      <c r="P2413" s="267"/>
      <c r="Q2413" s="267"/>
      <c r="R2413" s="267"/>
      <c r="S2413" s="267"/>
      <c r="T2413" s="267"/>
      <c r="U2413" s="267"/>
      <c r="V2413" s="267"/>
      <c r="W2413" s="267"/>
      <c r="X2413" s="267"/>
      <c r="Y2413" s="267"/>
      <c r="Z2413" s="267"/>
      <c r="AA2413" s="267"/>
      <c r="AB2413" s="267"/>
      <c r="AC2413" s="267"/>
      <c r="AD2413" s="267"/>
      <c r="AE2413" s="267"/>
      <c r="AF2413" s="267"/>
      <c r="AG2413" s="267"/>
      <c r="AH2413" s="267"/>
      <c r="AI2413" s="267"/>
      <c r="AJ2413" s="267"/>
      <c r="AK2413" s="267"/>
      <c r="AL2413" s="267"/>
      <c r="AM2413" s="267"/>
      <c r="AN2413" s="267"/>
      <c r="AO2413" s="267"/>
      <c r="AP2413" s="267"/>
      <c r="AQ2413" s="267"/>
      <c r="AR2413" s="267"/>
      <c r="AS2413" s="267"/>
      <c r="AT2413" s="267"/>
      <c r="AU2413" s="267"/>
      <c r="AV2413" s="267"/>
      <c r="AW2413" s="267"/>
      <c r="AX2413" s="267"/>
      <c r="AY2413" s="267"/>
      <c r="AZ2413" s="267"/>
      <c r="BA2413" s="267"/>
      <c r="BB2413" s="267"/>
      <c r="BC2413" s="267"/>
      <c r="BD2413" s="267"/>
      <c r="BE2413" s="267"/>
      <c r="BF2413" s="267"/>
      <c r="BG2413" s="267"/>
      <c r="BH2413" s="267"/>
      <c r="BI2413" s="267"/>
      <c r="BJ2413" s="267"/>
      <c r="BK2413" s="267"/>
      <c r="BL2413" s="267"/>
      <c r="BM2413" s="267"/>
      <c r="BN2413" s="267"/>
      <c r="BO2413" s="267"/>
      <c r="BP2413" s="267"/>
      <c r="BQ2413" s="267"/>
      <c r="BR2413" s="267"/>
      <c r="BS2413" s="267"/>
      <c r="BT2413" s="267"/>
      <c r="BU2413" s="267"/>
      <c r="BV2413" s="267"/>
      <c r="BW2413" s="267"/>
      <c r="BX2413" s="267"/>
      <c r="BY2413" s="267"/>
      <c r="BZ2413" s="267"/>
      <c r="CA2413" s="267"/>
      <c r="CB2413" s="267"/>
      <c r="CC2413" s="267"/>
      <c r="CD2413" s="267"/>
      <c r="CE2413" s="267"/>
      <c r="CF2413" s="267"/>
      <c r="CG2413" s="267"/>
      <c r="CH2413" s="267"/>
      <c r="CI2413" s="267"/>
      <c r="CJ2413" s="267"/>
      <c r="CK2413" s="267"/>
      <c r="CL2413" s="267"/>
      <c r="CM2413" s="267"/>
      <c r="CN2413" s="267"/>
      <c r="CO2413" s="267"/>
      <c r="CP2413" s="267"/>
      <c r="CQ2413" s="267"/>
      <c r="CR2413" s="267"/>
      <c r="CS2413" s="267"/>
      <c r="CT2413" s="267"/>
      <c r="CU2413" s="267"/>
      <c r="CV2413" s="267"/>
      <c r="CW2413" s="267"/>
      <c r="CX2413" s="267"/>
      <c r="CY2413" s="267"/>
      <c r="CZ2413" s="267"/>
      <c r="DA2413" s="267"/>
      <c r="DB2413" s="267"/>
      <c r="DC2413" s="267"/>
      <c r="DD2413" s="267"/>
      <c r="DE2413" s="267"/>
      <c r="DF2413" s="267"/>
      <c r="DG2413" s="267"/>
      <c r="DH2413" s="267"/>
      <c r="DI2413" s="267"/>
      <c r="DJ2413" s="267"/>
      <c r="DK2413" s="267"/>
      <c r="DL2413" s="267"/>
      <c r="DM2413" s="267"/>
      <c r="DN2413" s="267"/>
      <c r="DO2413" s="267"/>
      <c r="DP2413" s="267"/>
      <c r="DQ2413" s="267"/>
      <c r="DR2413" s="267"/>
      <c r="DS2413" s="267"/>
      <c r="DT2413" s="267"/>
      <c r="DU2413" s="267"/>
      <c r="DV2413" s="267"/>
      <c r="DW2413" s="267"/>
      <c r="DX2413" s="267"/>
      <c r="DY2413" s="267"/>
      <c r="DZ2413" s="267"/>
      <c r="EA2413" s="267"/>
      <c r="EB2413" s="267"/>
      <c r="EC2413" s="267"/>
      <c r="ED2413" s="267"/>
      <c r="EE2413" s="267"/>
      <c r="EF2413" s="267"/>
      <c r="EG2413" s="267"/>
      <c r="EH2413" s="267"/>
      <c r="EI2413" s="267"/>
      <c r="EJ2413" s="267"/>
      <c r="EK2413" s="267"/>
      <c r="EL2413" s="267"/>
      <c r="EM2413" s="267"/>
      <c r="EN2413" s="267"/>
      <c r="EO2413" s="267"/>
      <c r="EP2413" s="267"/>
      <c r="EQ2413" s="267"/>
      <c r="ER2413" s="267"/>
      <c r="ES2413" s="267"/>
      <c r="ET2413" s="267"/>
      <c r="EU2413" s="267"/>
      <c r="EV2413" s="267"/>
      <c r="EW2413" s="267"/>
      <c r="EX2413" s="267"/>
      <c r="EY2413" s="267"/>
      <c r="EZ2413" s="267"/>
      <c r="FA2413" s="267"/>
      <c r="FB2413" s="267"/>
      <c r="FC2413" s="267"/>
      <c r="FD2413" s="267"/>
      <c r="FE2413" s="267"/>
      <c r="FF2413" s="267"/>
      <c r="FG2413" s="267"/>
      <c r="FH2413" s="267"/>
      <c r="FI2413" s="267"/>
      <c r="FJ2413" s="267"/>
      <c r="FK2413" s="267"/>
      <c r="FL2413" s="267"/>
      <c r="FM2413" s="267"/>
      <c r="FN2413" s="267"/>
      <c r="FO2413" s="267"/>
      <c r="FP2413" s="267"/>
      <c r="FQ2413" s="267"/>
      <c r="FR2413" s="267"/>
      <c r="FS2413" s="267"/>
      <c r="FT2413" s="267"/>
      <c r="FU2413" s="267"/>
      <c r="FV2413" s="267"/>
      <c r="FW2413" s="267"/>
      <c r="FX2413" s="267"/>
      <c r="FY2413" s="267"/>
      <c r="FZ2413" s="267"/>
      <c r="GA2413" s="267"/>
      <c r="GB2413" s="267"/>
      <c r="GC2413" s="267"/>
      <c r="GD2413" s="267"/>
      <c r="GE2413" s="267"/>
      <c r="GF2413" s="267"/>
      <c r="GG2413" s="267"/>
      <c r="GH2413" s="267"/>
      <c r="GI2413" s="267"/>
      <c r="GJ2413" s="267"/>
      <c r="GK2413" s="267"/>
      <c r="GL2413" s="267"/>
      <c r="GM2413" s="267"/>
      <c r="GN2413" s="267"/>
      <c r="GO2413" s="267"/>
      <c r="GP2413" s="267"/>
      <c r="GQ2413" s="267"/>
      <c r="GR2413" s="267"/>
      <c r="GS2413" s="267"/>
      <c r="GT2413" s="267"/>
      <c r="GU2413" s="267"/>
      <c r="GV2413" s="267"/>
      <c r="GW2413" s="267"/>
      <c r="GX2413" s="267"/>
      <c r="GY2413" s="267"/>
      <c r="GZ2413" s="267"/>
      <c r="HA2413" s="267"/>
      <c r="HB2413" s="267"/>
      <c r="HC2413" s="267"/>
      <c r="HD2413" s="267"/>
      <c r="HE2413" s="267"/>
      <c r="HF2413" s="267"/>
      <c r="HG2413" s="267"/>
      <c r="HH2413" s="267"/>
      <c r="HI2413" s="267"/>
      <c r="HJ2413" s="267"/>
      <c r="HK2413" s="267"/>
      <c r="HL2413" s="267"/>
      <c r="HM2413" s="267"/>
      <c r="HN2413" s="267"/>
      <c r="HO2413" s="267"/>
      <c r="HP2413" s="267"/>
      <c r="HQ2413" s="267"/>
      <c r="HR2413" s="267"/>
      <c r="HS2413" s="267"/>
      <c r="HT2413" s="267"/>
      <c r="HU2413" s="267"/>
      <c r="HV2413" s="267"/>
      <c r="HW2413" s="267"/>
      <c r="HX2413" s="267"/>
      <c r="HY2413" s="267"/>
      <c r="HZ2413" s="267"/>
      <c r="IA2413" s="267"/>
      <c r="IB2413" s="267"/>
      <c r="IC2413" s="267"/>
      <c r="ID2413" s="267"/>
      <c r="IE2413" s="267"/>
      <c r="IF2413" s="267"/>
      <c r="IG2413" s="267"/>
      <c r="IH2413" s="267"/>
      <c r="II2413" s="267"/>
      <c r="IJ2413" s="267"/>
      <c r="IK2413" s="267"/>
      <c r="IL2413" s="267"/>
      <c r="IM2413" s="267"/>
      <c r="IN2413" s="267"/>
      <c r="IO2413" s="267"/>
      <c r="IP2413" s="267"/>
      <c r="IQ2413" s="267"/>
      <c r="IR2413" s="267"/>
      <c r="IS2413" s="267"/>
      <c r="IT2413" s="267"/>
      <c r="IU2413" s="267"/>
    </row>
    <row r="2414" spans="1:255" s="268" customFormat="1" ht="12.75">
      <c r="A2414" s="267"/>
      <c r="B2414" s="267"/>
      <c r="C2414" s="267"/>
      <c r="D2414" s="267"/>
      <c r="E2414" s="267"/>
      <c r="F2414" s="267"/>
      <c r="G2414" s="267"/>
      <c r="H2414" s="267"/>
      <c r="I2414" s="267"/>
      <c r="J2414" s="267"/>
      <c r="K2414" s="267"/>
      <c r="L2414" s="267"/>
      <c r="M2414" s="267"/>
      <c r="N2414" s="267"/>
      <c r="O2414" s="267"/>
      <c r="P2414" s="267"/>
      <c r="Q2414" s="267"/>
      <c r="R2414" s="267"/>
      <c r="S2414" s="267"/>
      <c r="T2414" s="267"/>
      <c r="U2414" s="267"/>
      <c r="V2414" s="267"/>
      <c r="W2414" s="267"/>
      <c r="X2414" s="267"/>
      <c r="Y2414" s="267"/>
      <c r="Z2414" s="267"/>
      <c r="AA2414" s="267"/>
      <c r="AB2414" s="267"/>
      <c r="AC2414" s="267"/>
      <c r="AD2414" s="267"/>
      <c r="AE2414" s="267"/>
      <c r="AF2414" s="267"/>
      <c r="AG2414" s="267"/>
      <c r="AH2414" s="267"/>
      <c r="AI2414" s="267"/>
      <c r="AJ2414" s="267"/>
      <c r="AK2414" s="267"/>
      <c r="AL2414" s="267"/>
      <c r="AM2414" s="267"/>
      <c r="AN2414" s="267"/>
      <c r="AO2414" s="267"/>
      <c r="AP2414" s="267"/>
      <c r="AQ2414" s="267"/>
      <c r="AR2414" s="267"/>
      <c r="AS2414" s="267"/>
      <c r="AT2414" s="267"/>
      <c r="AU2414" s="267"/>
      <c r="AV2414" s="267"/>
      <c r="AW2414" s="267"/>
      <c r="AX2414" s="267"/>
      <c r="AY2414" s="267"/>
      <c r="AZ2414" s="267"/>
      <c r="BA2414" s="267"/>
      <c r="BB2414" s="267"/>
      <c r="BC2414" s="267"/>
      <c r="BD2414" s="267"/>
      <c r="BE2414" s="267"/>
      <c r="BF2414" s="267"/>
      <c r="BG2414" s="267"/>
      <c r="BH2414" s="267"/>
      <c r="BI2414" s="267"/>
      <c r="BJ2414" s="267"/>
      <c r="BK2414" s="267"/>
      <c r="BL2414" s="267"/>
      <c r="BM2414" s="267"/>
      <c r="BN2414" s="267"/>
      <c r="BO2414" s="267"/>
      <c r="BP2414" s="267"/>
      <c r="BQ2414" s="267"/>
      <c r="BR2414" s="267"/>
      <c r="BS2414" s="267"/>
      <c r="BT2414" s="267"/>
      <c r="BU2414" s="267"/>
      <c r="BV2414" s="267"/>
      <c r="BW2414" s="267"/>
      <c r="BX2414" s="267"/>
      <c r="BY2414" s="267"/>
      <c r="BZ2414" s="267"/>
      <c r="CA2414" s="267"/>
      <c r="CB2414" s="267"/>
      <c r="CC2414" s="267"/>
      <c r="CD2414" s="267"/>
      <c r="CE2414" s="267"/>
      <c r="CF2414" s="267"/>
      <c r="CG2414" s="267"/>
      <c r="CH2414" s="267"/>
      <c r="CI2414" s="267"/>
      <c r="CJ2414" s="267"/>
      <c r="CK2414" s="267"/>
      <c r="CL2414" s="267"/>
      <c r="CM2414" s="267"/>
      <c r="CN2414" s="267"/>
      <c r="CO2414" s="267"/>
      <c r="CP2414" s="267"/>
      <c r="CQ2414" s="267"/>
      <c r="CR2414" s="267"/>
      <c r="CS2414" s="267"/>
      <c r="CT2414" s="267"/>
      <c r="CU2414" s="267"/>
      <c r="CV2414" s="267"/>
      <c r="CW2414" s="267"/>
      <c r="CX2414" s="267"/>
      <c r="CY2414" s="267"/>
      <c r="CZ2414" s="267"/>
      <c r="DA2414" s="267"/>
      <c r="DB2414" s="267"/>
      <c r="DC2414" s="267"/>
      <c r="DD2414" s="267"/>
      <c r="DE2414" s="267"/>
      <c r="DF2414" s="267"/>
      <c r="DG2414" s="267"/>
      <c r="DH2414" s="267"/>
      <c r="DI2414" s="267"/>
      <c r="DJ2414" s="267"/>
      <c r="DK2414" s="267"/>
      <c r="DL2414" s="267"/>
      <c r="DM2414" s="267"/>
      <c r="DN2414" s="267"/>
      <c r="DO2414" s="267"/>
      <c r="DP2414" s="267"/>
      <c r="DQ2414" s="267"/>
      <c r="DR2414" s="267"/>
      <c r="DS2414" s="267"/>
      <c r="DT2414" s="267"/>
      <c r="DU2414" s="267"/>
      <c r="DV2414" s="267"/>
      <c r="DW2414" s="267"/>
      <c r="DX2414" s="267"/>
      <c r="DY2414" s="267"/>
      <c r="DZ2414" s="267"/>
      <c r="EA2414" s="267"/>
      <c r="EB2414" s="267"/>
      <c r="EC2414" s="267"/>
      <c r="ED2414" s="267"/>
      <c r="EE2414" s="267"/>
      <c r="EF2414" s="267"/>
      <c r="EG2414" s="267"/>
      <c r="EH2414" s="267"/>
      <c r="EI2414" s="267"/>
      <c r="EJ2414" s="267"/>
      <c r="EK2414" s="267"/>
      <c r="EL2414" s="267"/>
      <c r="EM2414" s="267"/>
      <c r="EN2414" s="267"/>
      <c r="EO2414" s="267"/>
      <c r="EP2414" s="267"/>
      <c r="EQ2414" s="267"/>
      <c r="ER2414" s="267"/>
      <c r="ES2414" s="267"/>
      <c r="ET2414" s="267"/>
      <c r="EU2414" s="267"/>
      <c r="EV2414" s="267"/>
      <c r="EW2414" s="267"/>
      <c r="EX2414" s="267"/>
      <c r="EY2414" s="267"/>
      <c r="EZ2414" s="267"/>
      <c r="FA2414" s="267"/>
      <c r="FB2414" s="267"/>
      <c r="FC2414" s="267"/>
      <c r="FD2414" s="267"/>
      <c r="FE2414" s="267"/>
      <c r="FF2414" s="267"/>
      <c r="FG2414" s="267"/>
      <c r="FH2414" s="267"/>
      <c r="FI2414" s="267"/>
      <c r="FJ2414" s="267"/>
      <c r="FK2414" s="267"/>
      <c r="FL2414" s="267"/>
      <c r="FM2414" s="267"/>
      <c r="FN2414" s="267"/>
      <c r="FO2414" s="267"/>
      <c r="FP2414" s="267"/>
      <c r="FQ2414" s="267"/>
      <c r="FR2414" s="267"/>
      <c r="FS2414" s="267"/>
      <c r="FT2414" s="267"/>
      <c r="FU2414" s="267"/>
      <c r="FV2414" s="267"/>
      <c r="FW2414" s="267"/>
      <c r="FX2414" s="267"/>
      <c r="FY2414" s="267"/>
      <c r="FZ2414" s="267"/>
      <c r="GA2414" s="267"/>
      <c r="GB2414" s="267"/>
      <c r="GC2414" s="267"/>
      <c r="GD2414" s="267"/>
      <c r="GE2414" s="267"/>
      <c r="GF2414" s="267"/>
      <c r="GG2414" s="267"/>
      <c r="GH2414" s="267"/>
      <c r="GI2414" s="267"/>
      <c r="GJ2414" s="267"/>
      <c r="GK2414" s="267"/>
      <c r="GL2414" s="267"/>
      <c r="GM2414" s="267"/>
      <c r="GN2414" s="267"/>
      <c r="GO2414" s="267"/>
      <c r="GP2414" s="267"/>
      <c r="GQ2414" s="267"/>
      <c r="GR2414" s="267"/>
      <c r="GS2414" s="267"/>
      <c r="GT2414" s="267"/>
      <c r="GU2414" s="267"/>
      <c r="GV2414" s="267"/>
      <c r="GW2414" s="267"/>
      <c r="GX2414" s="267"/>
      <c r="GY2414" s="267"/>
      <c r="GZ2414" s="267"/>
      <c r="HA2414" s="267"/>
      <c r="HB2414" s="267"/>
      <c r="HC2414" s="267"/>
      <c r="HD2414" s="267"/>
      <c r="HE2414" s="267"/>
      <c r="HF2414" s="267"/>
      <c r="HG2414" s="267"/>
      <c r="HH2414" s="267"/>
      <c r="HI2414" s="267"/>
      <c r="HJ2414" s="267"/>
      <c r="HK2414" s="267"/>
      <c r="HL2414" s="267"/>
      <c r="HM2414" s="267"/>
      <c r="HN2414" s="267"/>
      <c r="HO2414" s="267"/>
      <c r="HP2414" s="267"/>
      <c r="HQ2414" s="267"/>
      <c r="HR2414" s="267"/>
      <c r="HS2414" s="267"/>
      <c r="HT2414" s="267"/>
      <c r="HU2414" s="267"/>
      <c r="HV2414" s="267"/>
      <c r="HW2414" s="267"/>
      <c r="HX2414" s="267"/>
      <c r="HY2414" s="267"/>
      <c r="HZ2414" s="267"/>
      <c r="IA2414" s="267"/>
      <c r="IB2414" s="267"/>
      <c r="IC2414" s="267"/>
      <c r="ID2414" s="267"/>
      <c r="IE2414" s="267"/>
      <c r="IF2414" s="267"/>
      <c r="IG2414" s="267"/>
      <c r="IH2414" s="267"/>
      <c r="II2414" s="267"/>
      <c r="IJ2414" s="267"/>
      <c r="IK2414" s="267"/>
      <c r="IL2414" s="267"/>
      <c r="IM2414" s="267"/>
      <c r="IN2414" s="267"/>
      <c r="IO2414" s="267"/>
      <c r="IP2414" s="267"/>
      <c r="IQ2414" s="267"/>
      <c r="IR2414" s="267"/>
      <c r="IS2414" s="267"/>
      <c r="IT2414" s="267"/>
      <c r="IU2414" s="267"/>
    </row>
    <row r="2415" spans="1:255" s="268" customFormat="1" ht="12.75">
      <c r="A2415" s="267"/>
      <c r="B2415" s="267"/>
      <c r="C2415" s="267"/>
      <c r="D2415" s="267"/>
      <c r="E2415" s="267"/>
      <c r="F2415" s="267"/>
      <c r="G2415" s="267"/>
      <c r="H2415" s="267"/>
      <c r="I2415" s="267"/>
      <c r="J2415" s="267"/>
      <c r="K2415" s="267"/>
      <c r="L2415" s="267"/>
      <c r="M2415" s="267"/>
      <c r="N2415" s="267"/>
      <c r="O2415" s="267"/>
      <c r="P2415" s="267"/>
      <c r="Q2415" s="267"/>
      <c r="R2415" s="267"/>
      <c r="S2415" s="267"/>
      <c r="T2415" s="267"/>
      <c r="U2415" s="267"/>
      <c r="V2415" s="267"/>
      <c r="W2415" s="267"/>
      <c r="X2415" s="267"/>
      <c r="Y2415" s="267"/>
      <c r="Z2415" s="267"/>
      <c r="AA2415" s="267"/>
      <c r="AB2415" s="267"/>
      <c r="AC2415" s="267"/>
      <c r="AD2415" s="267"/>
      <c r="AE2415" s="267"/>
      <c r="AF2415" s="267"/>
      <c r="AG2415" s="267"/>
      <c r="AH2415" s="267"/>
      <c r="AI2415" s="267"/>
      <c r="AJ2415" s="267"/>
      <c r="AK2415" s="267"/>
      <c r="AL2415" s="267"/>
      <c r="AM2415" s="267"/>
      <c r="AN2415" s="267"/>
      <c r="AO2415" s="267"/>
      <c r="AP2415" s="267"/>
      <c r="AQ2415" s="267"/>
      <c r="AR2415" s="267"/>
      <c r="AS2415" s="267"/>
      <c r="AT2415" s="267"/>
      <c r="AU2415" s="267"/>
      <c r="AV2415" s="267"/>
      <c r="AW2415" s="267"/>
      <c r="AX2415" s="267"/>
      <c r="AY2415" s="267"/>
      <c r="AZ2415" s="267"/>
      <c r="BA2415" s="267"/>
      <c r="BB2415" s="267"/>
      <c r="BC2415" s="267"/>
      <c r="BD2415" s="267"/>
      <c r="BE2415" s="267"/>
      <c r="BF2415" s="267"/>
      <c r="BG2415" s="267"/>
      <c r="BH2415" s="267"/>
      <c r="BI2415" s="267"/>
      <c r="BJ2415" s="267"/>
      <c r="BK2415" s="267"/>
      <c r="BL2415" s="267"/>
      <c r="BM2415" s="267"/>
      <c r="BN2415" s="267"/>
      <c r="BO2415" s="267"/>
      <c r="BP2415" s="267"/>
      <c r="BQ2415" s="267"/>
      <c r="BR2415" s="267"/>
      <c r="BS2415" s="267"/>
      <c r="BT2415" s="267"/>
      <c r="BU2415" s="267"/>
      <c r="BV2415" s="267"/>
      <c r="BW2415" s="267"/>
      <c r="BX2415" s="267"/>
      <c r="BY2415" s="267"/>
      <c r="BZ2415" s="267"/>
      <c r="CA2415" s="267"/>
      <c r="CB2415" s="267"/>
      <c r="CC2415" s="267"/>
      <c r="CD2415" s="267"/>
      <c r="CE2415" s="267"/>
      <c r="CF2415" s="267"/>
      <c r="CG2415" s="267"/>
      <c r="CH2415" s="267"/>
      <c r="CI2415" s="267"/>
      <c r="CJ2415" s="267"/>
      <c r="CK2415" s="267"/>
      <c r="CL2415" s="267"/>
      <c r="CM2415" s="267"/>
      <c r="CN2415" s="267"/>
      <c r="CO2415" s="267"/>
      <c r="CP2415" s="267"/>
      <c r="CQ2415" s="267"/>
      <c r="CR2415" s="267"/>
      <c r="CS2415" s="267"/>
      <c r="CT2415" s="267"/>
      <c r="CU2415" s="267"/>
      <c r="CV2415" s="267"/>
      <c r="CW2415" s="267"/>
      <c r="CX2415" s="267"/>
      <c r="CY2415" s="267"/>
      <c r="CZ2415" s="267"/>
      <c r="DA2415" s="267"/>
      <c r="DB2415" s="267"/>
      <c r="DC2415" s="267"/>
      <c r="DD2415" s="267"/>
      <c r="DE2415" s="267"/>
      <c r="DF2415" s="267"/>
      <c r="DG2415" s="267"/>
      <c r="DH2415" s="267"/>
      <c r="DI2415" s="267"/>
      <c r="DJ2415" s="267"/>
      <c r="DK2415" s="267"/>
      <c r="DL2415" s="267"/>
      <c r="DM2415" s="267"/>
      <c r="DN2415" s="267"/>
      <c r="DO2415" s="267"/>
      <c r="DP2415" s="267"/>
      <c r="DQ2415" s="267"/>
      <c r="DR2415" s="267"/>
      <c r="DS2415" s="267"/>
      <c r="DT2415" s="267"/>
      <c r="DU2415" s="267"/>
      <c r="DV2415" s="267"/>
      <c r="DW2415" s="267"/>
      <c r="DX2415" s="267"/>
      <c r="DY2415" s="267"/>
      <c r="DZ2415" s="267"/>
      <c r="EA2415" s="267"/>
      <c r="EB2415" s="267"/>
      <c r="EC2415" s="267"/>
      <c r="ED2415" s="267"/>
      <c r="EE2415" s="267"/>
      <c r="EF2415" s="267"/>
      <c r="EG2415" s="267"/>
      <c r="EH2415" s="267"/>
      <c r="EI2415" s="267"/>
      <c r="EJ2415" s="267"/>
      <c r="EK2415" s="267"/>
      <c r="EL2415" s="267"/>
      <c r="EM2415" s="267"/>
      <c r="EN2415" s="267"/>
      <c r="EO2415" s="267"/>
      <c r="EP2415" s="267"/>
      <c r="EQ2415" s="267"/>
      <c r="ER2415" s="267"/>
      <c r="ES2415" s="267"/>
      <c r="ET2415" s="267"/>
      <c r="EU2415" s="267"/>
      <c r="EV2415" s="267"/>
      <c r="EW2415" s="267"/>
      <c r="EX2415" s="267"/>
      <c r="EY2415" s="267"/>
      <c r="EZ2415" s="267"/>
      <c r="FA2415" s="267"/>
      <c r="FB2415" s="267"/>
      <c r="FC2415" s="267"/>
      <c r="FD2415" s="267"/>
      <c r="FE2415" s="267"/>
      <c r="FF2415" s="267"/>
      <c r="FG2415" s="267"/>
      <c r="FH2415" s="267"/>
      <c r="FI2415" s="267"/>
      <c r="FJ2415" s="267"/>
      <c r="FK2415" s="267"/>
      <c r="FL2415" s="267"/>
      <c r="FM2415" s="267"/>
      <c r="FN2415" s="267"/>
      <c r="FO2415" s="267"/>
      <c r="FP2415" s="267"/>
      <c r="FQ2415" s="267"/>
      <c r="FR2415" s="267"/>
      <c r="FS2415" s="267"/>
      <c r="FT2415" s="267"/>
      <c r="FU2415" s="267"/>
      <c r="FV2415" s="267"/>
      <c r="FW2415" s="267"/>
      <c r="FX2415" s="267"/>
      <c r="FY2415" s="267"/>
      <c r="FZ2415" s="267"/>
      <c r="GA2415" s="267"/>
      <c r="GB2415" s="267"/>
      <c r="GC2415" s="267"/>
      <c r="GD2415" s="267"/>
      <c r="GE2415" s="267"/>
      <c r="GF2415" s="267"/>
      <c r="GG2415" s="267"/>
      <c r="GH2415" s="267"/>
      <c r="GI2415" s="267"/>
      <c r="GJ2415" s="267"/>
      <c r="GK2415" s="267"/>
      <c r="GL2415" s="267"/>
      <c r="GM2415" s="267"/>
      <c r="GN2415" s="267"/>
      <c r="GO2415" s="267"/>
      <c r="GP2415" s="267"/>
      <c r="GQ2415" s="267"/>
      <c r="GR2415" s="267"/>
      <c r="GS2415" s="267"/>
      <c r="GT2415" s="267"/>
      <c r="GU2415" s="267"/>
      <c r="GV2415" s="267"/>
      <c r="GW2415" s="267"/>
      <c r="GX2415" s="267"/>
      <c r="GY2415" s="267"/>
      <c r="GZ2415" s="267"/>
      <c r="HA2415" s="267"/>
      <c r="HB2415" s="267"/>
      <c r="HC2415" s="267"/>
      <c r="HD2415" s="267"/>
      <c r="HE2415" s="267"/>
      <c r="HF2415" s="267"/>
      <c r="HG2415" s="267"/>
      <c r="HH2415" s="267"/>
      <c r="HI2415" s="267"/>
      <c r="HJ2415" s="267"/>
      <c r="HK2415" s="267"/>
      <c r="HL2415" s="267"/>
      <c r="HM2415" s="267"/>
      <c r="HN2415" s="267"/>
      <c r="HO2415" s="267"/>
      <c r="HP2415" s="267"/>
      <c r="HQ2415" s="267"/>
      <c r="HR2415" s="267"/>
      <c r="HS2415" s="267"/>
      <c r="HT2415" s="267"/>
      <c r="HU2415" s="267"/>
      <c r="HV2415" s="267"/>
      <c r="HW2415" s="267"/>
      <c r="HX2415" s="267"/>
      <c r="HY2415" s="267"/>
      <c r="HZ2415" s="267"/>
      <c r="IA2415" s="267"/>
      <c r="IB2415" s="267"/>
      <c r="IC2415" s="267"/>
      <c r="ID2415" s="267"/>
      <c r="IE2415" s="267"/>
      <c r="IF2415" s="267"/>
      <c r="IG2415" s="267"/>
      <c r="IH2415" s="267"/>
      <c r="II2415" s="267"/>
      <c r="IJ2415" s="267"/>
      <c r="IK2415" s="267"/>
      <c r="IL2415" s="267"/>
      <c r="IM2415" s="267"/>
      <c r="IN2415" s="267"/>
      <c r="IO2415" s="267"/>
      <c r="IP2415" s="267"/>
      <c r="IQ2415" s="267"/>
      <c r="IR2415" s="267"/>
      <c r="IS2415" s="267"/>
      <c r="IT2415" s="267"/>
      <c r="IU2415" s="267"/>
    </row>
    <row r="2416" spans="1:255" s="268" customFormat="1" ht="12.75">
      <c r="A2416" s="267"/>
      <c r="B2416" s="267"/>
      <c r="C2416" s="267"/>
      <c r="D2416" s="267"/>
      <c r="E2416" s="267"/>
      <c r="F2416" s="267"/>
      <c r="G2416" s="267"/>
      <c r="H2416" s="267"/>
      <c r="I2416" s="267"/>
      <c r="J2416" s="267"/>
      <c r="K2416" s="267"/>
      <c r="L2416" s="267"/>
      <c r="M2416" s="267"/>
      <c r="N2416" s="267"/>
      <c r="O2416" s="267"/>
      <c r="P2416" s="267"/>
      <c r="Q2416" s="267"/>
      <c r="R2416" s="267"/>
      <c r="S2416" s="267"/>
      <c r="T2416" s="267"/>
      <c r="U2416" s="267"/>
      <c r="V2416" s="267"/>
      <c r="W2416" s="267"/>
      <c r="X2416" s="267"/>
      <c r="Y2416" s="267"/>
      <c r="Z2416" s="267"/>
      <c r="AA2416" s="267"/>
      <c r="AB2416" s="267"/>
      <c r="AC2416" s="267"/>
      <c r="AD2416" s="267"/>
      <c r="AE2416" s="267"/>
      <c r="AF2416" s="267"/>
      <c r="AG2416" s="267"/>
      <c r="AH2416" s="267"/>
      <c r="AI2416" s="267"/>
      <c r="AJ2416" s="267"/>
      <c r="AK2416" s="267"/>
      <c r="AL2416" s="267"/>
      <c r="AM2416" s="267"/>
      <c r="AN2416" s="267"/>
      <c r="AO2416" s="267"/>
      <c r="AP2416" s="267"/>
      <c r="AQ2416" s="267"/>
      <c r="AR2416" s="267"/>
      <c r="AS2416" s="267"/>
      <c r="AT2416" s="267"/>
      <c r="AU2416" s="267"/>
      <c r="AV2416" s="267"/>
      <c r="AW2416" s="267"/>
      <c r="AX2416" s="267"/>
      <c r="AY2416" s="267"/>
      <c r="AZ2416" s="267"/>
      <c r="BA2416" s="267"/>
      <c r="BB2416" s="267"/>
      <c r="BC2416" s="267"/>
      <c r="BD2416" s="267"/>
      <c r="BE2416" s="267"/>
      <c r="BF2416" s="267"/>
      <c r="BG2416" s="267"/>
      <c r="BH2416" s="267"/>
      <c r="BI2416" s="267"/>
      <c r="BJ2416" s="267"/>
      <c r="BK2416" s="267"/>
      <c r="BL2416" s="267"/>
      <c r="BM2416" s="267"/>
      <c r="BN2416" s="267"/>
      <c r="BO2416" s="267"/>
      <c r="BP2416" s="267"/>
      <c r="BQ2416" s="267"/>
      <c r="BR2416" s="267"/>
      <c r="BS2416" s="267"/>
      <c r="BT2416" s="267"/>
      <c r="BU2416" s="267"/>
      <c r="BV2416" s="267"/>
      <c r="BW2416" s="267"/>
      <c r="BX2416" s="267"/>
      <c r="BY2416" s="267"/>
      <c r="BZ2416" s="267"/>
      <c r="CA2416" s="267"/>
      <c r="CB2416" s="267"/>
      <c r="CC2416" s="267"/>
      <c r="CD2416" s="267"/>
      <c r="CE2416" s="267"/>
      <c r="CF2416" s="267"/>
      <c r="CG2416" s="267"/>
      <c r="CH2416" s="267"/>
      <c r="CI2416" s="267"/>
      <c r="CJ2416" s="267"/>
      <c r="CK2416" s="267"/>
      <c r="CL2416" s="267"/>
      <c r="CM2416" s="267"/>
      <c r="CN2416" s="267"/>
      <c r="CO2416" s="267"/>
      <c r="CP2416" s="267"/>
      <c r="CQ2416" s="267"/>
      <c r="CR2416" s="267"/>
      <c r="CS2416" s="267"/>
      <c r="CT2416" s="267"/>
      <c r="CU2416" s="267"/>
      <c r="CV2416" s="267"/>
      <c r="CW2416" s="267"/>
      <c r="CX2416" s="267"/>
      <c r="CY2416" s="267"/>
      <c r="CZ2416" s="267"/>
      <c r="DA2416" s="267"/>
      <c r="DB2416" s="267"/>
      <c r="DC2416" s="267"/>
      <c r="DD2416" s="267"/>
      <c r="DE2416" s="267"/>
      <c r="DF2416" s="267"/>
      <c r="DG2416" s="267"/>
      <c r="DH2416" s="267"/>
      <c r="DI2416" s="267"/>
      <c r="DJ2416" s="267"/>
      <c r="DK2416" s="267"/>
      <c r="DL2416" s="267"/>
      <c r="DM2416" s="267"/>
      <c r="DN2416" s="267"/>
      <c r="DO2416" s="267"/>
      <c r="DP2416" s="267"/>
      <c r="DQ2416" s="267"/>
      <c r="DR2416" s="267"/>
      <c r="DS2416" s="267"/>
      <c r="DT2416" s="267"/>
      <c r="DU2416" s="267"/>
      <c r="DV2416" s="267"/>
      <c r="DW2416" s="267"/>
      <c r="DX2416" s="267"/>
      <c r="DY2416" s="267"/>
      <c r="DZ2416" s="267"/>
      <c r="EA2416" s="267"/>
      <c r="EB2416" s="267"/>
      <c r="EC2416" s="267"/>
      <c r="ED2416" s="267"/>
      <c r="EE2416" s="267"/>
      <c r="EF2416" s="267"/>
      <c r="EG2416" s="267"/>
      <c r="EH2416" s="267"/>
      <c r="EI2416" s="267"/>
      <c r="EJ2416" s="267"/>
      <c r="EK2416" s="267"/>
      <c r="EL2416" s="267"/>
      <c r="EM2416" s="267"/>
      <c r="EN2416" s="267"/>
      <c r="EO2416" s="267"/>
      <c r="EP2416" s="267"/>
      <c r="EQ2416" s="267"/>
      <c r="ER2416" s="267"/>
      <c r="ES2416" s="267"/>
      <c r="ET2416" s="267"/>
      <c r="EU2416" s="267"/>
      <c r="EV2416" s="267"/>
      <c r="EW2416" s="267"/>
      <c r="EX2416" s="267"/>
      <c r="EY2416" s="267"/>
      <c r="EZ2416" s="267"/>
      <c r="FA2416" s="267"/>
      <c r="FB2416" s="267"/>
      <c r="FC2416" s="267"/>
      <c r="FD2416" s="267"/>
      <c r="FE2416" s="267"/>
      <c r="FF2416" s="267"/>
      <c r="FG2416" s="267"/>
      <c r="FH2416" s="267"/>
      <c r="FI2416" s="267"/>
      <c r="FJ2416" s="267"/>
      <c r="FK2416" s="267"/>
      <c r="FL2416" s="267"/>
      <c r="FM2416" s="267"/>
      <c r="FN2416" s="267"/>
      <c r="FO2416" s="267"/>
      <c r="FP2416" s="267"/>
      <c r="FQ2416" s="267"/>
      <c r="FR2416" s="267"/>
      <c r="FS2416" s="267"/>
      <c r="FT2416" s="267"/>
      <c r="FU2416" s="267"/>
      <c r="FV2416" s="267"/>
      <c r="FW2416" s="267"/>
      <c r="FX2416" s="267"/>
      <c r="FY2416" s="267"/>
      <c r="FZ2416" s="267"/>
      <c r="GA2416" s="267"/>
      <c r="GB2416" s="267"/>
      <c r="GC2416" s="267"/>
      <c r="GD2416" s="267"/>
      <c r="GE2416" s="267"/>
      <c r="GF2416" s="267"/>
      <c r="GG2416" s="267"/>
      <c r="GH2416" s="267"/>
      <c r="GI2416" s="267"/>
      <c r="GJ2416" s="267"/>
      <c r="GK2416" s="267"/>
      <c r="GL2416" s="267"/>
      <c r="GM2416" s="267"/>
      <c r="GN2416" s="267"/>
      <c r="GO2416" s="267"/>
      <c r="GP2416" s="267"/>
      <c r="GQ2416" s="267"/>
      <c r="GR2416" s="267"/>
      <c r="GS2416" s="267"/>
      <c r="GT2416" s="267"/>
      <c r="GU2416" s="267"/>
      <c r="GV2416" s="267"/>
      <c r="GW2416" s="267"/>
      <c r="GX2416" s="267"/>
      <c r="GY2416" s="267"/>
      <c r="GZ2416" s="267"/>
      <c r="HA2416" s="267"/>
      <c r="HB2416" s="267"/>
      <c r="HC2416" s="267"/>
      <c r="HD2416" s="267"/>
      <c r="HE2416" s="267"/>
      <c r="HF2416" s="267"/>
      <c r="HG2416" s="267"/>
      <c r="HH2416" s="267"/>
      <c r="HI2416" s="267"/>
      <c r="HJ2416" s="267"/>
      <c r="HK2416" s="267"/>
      <c r="HL2416" s="267"/>
      <c r="HM2416" s="267"/>
      <c r="HN2416" s="267"/>
      <c r="HO2416" s="267"/>
      <c r="HP2416" s="267"/>
      <c r="HQ2416" s="267"/>
      <c r="HR2416" s="267"/>
      <c r="HS2416" s="267"/>
      <c r="HT2416" s="267"/>
      <c r="HU2416" s="267"/>
      <c r="HV2416" s="267"/>
      <c r="HW2416" s="267"/>
      <c r="HX2416" s="267"/>
      <c r="HY2416" s="267"/>
      <c r="HZ2416" s="267"/>
      <c r="IA2416" s="267"/>
      <c r="IB2416" s="267"/>
      <c r="IC2416" s="267"/>
      <c r="ID2416" s="267"/>
      <c r="IE2416" s="267"/>
      <c r="IF2416" s="267"/>
      <c r="IG2416" s="267"/>
      <c r="IH2416" s="267"/>
      <c r="II2416" s="267"/>
      <c r="IJ2416" s="267"/>
      <c r="IK2416" s="267"/>
      <c r="IL2416" s="267"/>
      <c r="IM2416" s="267"/>
      <c r="IN2416" s="267"/>
      <c r="IO2416" s="267"/>
      <c r="IP2416" s="267"/>
      <c r="IQ2416" s="267"/>
      <c r="IR2416" s="267"/>
      <c r="IS2416" s="267"/>
      <c r="IT2416" s="267"/>
      <c r="IU2416" s="267"/>
    </row>
    <row r="2417" spans="1:255" s="268" customFormat="1" ht="12.75">
      <c r="A2417" s="267"/>
      <c r="B2417" s="267"/>
      <c r="C2417" s="267"/>
      <c r="D2417" s="267"/>
      <c r="E2417" s="267"/>
      <c r="F2417" s="267"/>
      <c r="G2417" s="267"/>
      <c r="H2417" s="267"/>
      <c r="I2417" s="267"/>
      <c r="J2417" s="267"/>
      <c r="K2417" s="267"/>
      <c r="L2417" s="267"/>
      <c r="M2417" s="267"/>
      <c r="N2417" s="267"/>
      <c r="O2417" s="267"/>
      <c r="P2417" s="267"/>
      <c r="Q2417" s="267"/>
      <c r="R2417" s="267"/>
      <c r="S2417" s="267"/>
      <c r="T2417" s="267"/>
      <c r="U2417" s="267"/>
      <c r="V2417" s="267"/>
      <c r="W2417" s="267"/>
      <c r="X2417" s="267"/>
      <c r="Y2417" s="267"/>
      <c r="Z2417" s="267"/>
      <c r="AA2417" s="267"/>
      <c r="AB2417" s="267"/>
      <c r="AC2417" s="267"/>
      <c r="AD2417" s="267"/>
      <c r="AE2417" s="267"/>
      <c r="AF2417" s="267"/>
      <c r="AG2417" s="267"/>
      <c r="AH2417" s="267"/>
      <c r="AI2417" s="267"/>
      <c r="AJ2417" s="267"/>
      <c r="AK2417" s="267"/>
      <c r="AL2417" s="267"/>
      <c r="AM2417" s="267"/>
      <c r="AN2417" s="267"/>
      <c r="AO2417" s="267"/>
      <c r="AP2417" s="267"/>
      <c r="AQ2417" s="267"/>
      <c r="AR2417" s="267"/>
      <c r="AS2417" s="267"/>
      <c r="AT2417" s="267"/>
      <c r="AU2417" s="267"/>
      <c r="AV2417" s="267"/>
      <c r="AW2417" s="267"/>
      <c r="AX2417" s="267"/>
      <c r="AY2417" s="267"/>
      <c r="AZ2417" s="267"/>
      <c r="BA2417" s="267"/>
      <c r="BB2417" s="267"/>
      <c r="BC2417" s="267"/>
      <c r="BD2417" s="267"/>
      <c r="BE2417" s="267"/>
      <c r="BF2417" s="267"/>
      <c r="BG2417" s="267"/>
      <c r="BH2417" s="267"/>
      <c r="BI2417" s="267"/>
      <c r="BJ2417" s="267"/>
      <c r="BK2417" s="267"/>
      <c r="BL2417" s="267"/>
      <c r="BM2417" s="267"/>
      <c r="BN2417" s="267"/>
      <c r="BO2417" s="267"/>
      <c r="BP2417" s="267"/>
      <c r="BQ2417" s="267"/>
      <c r="BR2417" s="267"/>
      <c r="BS2417" s="267"/>
      <c r="BT2417" s="267"/>
      <c r="BU2417" s="267"/>
      <c r="BV2417" s="267"/>
      <c r="BW2417" s="267"/>
      <c r="BX2417" s="267"/>
      <c r="BY2417" s="267"/>
      <c r="BZ2417" s="267"/>
      <c r="CA2417" s="267"/>
      <c r="CB2417" s="267"/>
      <c r="CC2417" s="267"/>
      <c r="CD2417" s="267"/>
      <c r="CE2417" s="267"/>
      <c r="CF2417" s="267"/>
      <c r="CG2417" s="267"/>
      <c r="CH2417" s="267"/>
      <c r="CI2417" s="267"/>
      <c r="CJ2417" s="267"/>
      <c r="CK2417" s="267"/>
      <c r="CL2417" s="267"/>
      <c r="CM2417" s="267"/>
      <c r="CN2417" s="267"/>
      <c r="CO2417" s="267"/>
      <c r="CP2417" s="267"/>
      <c r="CQ2417" s="267"/>
      <c r="CR2417" s="267"/>
      <c r="CS2417" s="267"/>
      <c r="CT2417" s="267"/>
      <c r="CU2417" s="267"/>
      <c r="CV2417" s="267"/>
      <c r="CW2417" s="267"/>
      <c r="CX2417" s="267"/>
      <c r="CY2417" s="267"/>
      <c r="CZ2417" s="267"/>
      <c r="DA2417" s="267"/>
      <c r="DB2417" s="267"/>
      <c r="DC2417" s="267"/>
      <c r="DD2417" s="267"/>
      <c r="DE2417" s="267"/>
      <c r="DF2417" s="267"/>
      <c r="DG2417" s="267"/>
      <c r="DH2417" s="267"/>
      <c r="DI2417" s="267"/>
      <c r="DJ2417" s="267"/>
      <c r="DK2417" s="267"/>
      <c r="DL2417" s="267"/>
      <c r="DM2417" s="267"/>
      <c r="DN2417" s="267"/>
      <c r="DO2417" s="267"/>
      <c r="DP2417" s="267"/>
      <c r="DQ2417" s="267"/>
      <c r="DR2417" s="267"/>
      <c r="DS2417" s="267"/>
      <c r="DT2417" s="267"/>
      <c r="DU2417" s="267"/>
      <c r="DV2417" s="267"/>
      <c r="DW2417" s="267"/>
      <c r="DX2417" s="267"/>
      <c r="DY2417" s="267"/>
      <c r="DZ2417" s="267"/>
      <c r="EA2417" s="267"/>
      <c r="EB2417" s="267"/>
      <c r="EC2417" s="267"/>
      <c r="ED2417" s="267"/>
      <c r="EE2417" s="267"/>
      <c r="EF2417" s="267"/>
      <c r="EG2417" s="267"/>
      <c r="EH2417" s="267"/>
      <c r="EI2417" s="267"/>
      <c r="EJ2417" s="267"/>
      <c r="EK2417" s="267"/>
      <c r="EL2417" s="267"/>
      <c r="EM2417" s="267"/>
      <c r="EN2417" s="267"/>
      <c r="EO2417" s="267"/>
      <c r="EP2417" s="267"/>
      <c r="EQ2417" s="267"/>
      <c r="ER2417" s="267"/>
      <c r="ES2417" s="267"/>
      <c r="ET2417" s="267"/>
      <c r="EU2417" s="267"/>
      <c r="EV2417" s="267"/>
      <c r="EW2417" s="267"/>
      <c r="EX2417" s="267"/>
      <c r="EY2417" s="267"/>
      <c r="EZ2417" s="267"/>
      <c r="FA2417" s="267"/>
      <c r="FB2417" s="267"/>
      <c r="FC2417" s="267"/>
      <c r="FD2417" s="267"/>
      <c r="FE2417" s="267"/>
      <c r="FF2417" s="267"/>
      <c r="FG2417" s="267"/>
      <c r="FH2417" s="267"/>
      <c r="FI2417" s="267"/>
      <c r="FJ2417" s="267"/>
      <c r="FK2417" s="267"/>
      <c r="FL2417" s="267"/>
      <c r="FM2417" s="267"/>
      <c r="FN2417" s="267"/>
      <c r="FO2417" s="267"/>
      <c r="FP2417" s="267"/>
      <c r="FQ2417" s="267"/>
      <c r="FR2417" s="267"/>
      <c r="FS2417" s="267"/>
      <c r="FT2417" s="267"/>
      <c r="FU2417" s="267"/>
      <c r="FV2417" s="267"/>
      <c r="FW2417" s="267"/>
      <c r="FX2417" s="267"/>
      <c r="FY2417" s="267"/>
      <c r="FZ2417" s="267"/>
      <c r="GA2417" s="267"/>
      <c r="GB2417" s="267"/>
      <c r="GC2417" s="267"/>
      <c r="GD2417" s="267"/>
      <c r="GE2417" s="267"/>
      <c r="GF2417" s="267"/>
      <c r="GG2417" s="267"/>
      <c r="GH2417" s="267"/>
      <c r="GI2417" s="267"/>
      <c r="GJ2417" s="267"/>
      <c r="GK2417" s="267"/>
      <c r="GL2417" s="267"/>
      <c r="GM2417" s="267"/>
      <c r="GN2417" s="267"/>
      <c r="GO2417" s="267"/>
      <c r="GP2417" s="267"/>
      <c r="GQ2417" s="267"/>
      <c r="GR2417" s="267"/>
      <c r="GS2417" s="267"/>
      <c r="GT2417" s="267"/>
      <c r="GU2417" s="267"/>
      <c r="GV2417" s="267"/>
      <c r="GW2417" s="267"/>
      <c r="GX2417" s="267"/>
      <c r="GY2417" s="267"/>
      <c r="GZ2417" s="267"/>
      <c r="HA2417" s="267"/>
      <c r="HB2417" s="267"/>
      <c r="HC2417" s="267"/>
      <c r="HD2417" s="267"/>
      <c r="HE2417" s="267"/>
      <c r="HF2417" s="267"/>
      <c r="HG2417" s="267"/>
      <c r="HH2417" s="267"/>
      <c r="HI2417" s="267"/>
      <c r="HJ2417" s="267"/>
      <c r="HK2417" s="267"/>
      <c r="HL2417" s="267"/>
      <c r="HM2417" s="267"/>
      <c r="HN2417" s="267"/>
      <c r="HO2417" s="267"/>
      <c r="HP2417" s="267"/>
      <c r="HQ2417" s="267"/>
      <c r="HR2417" s="267"/>
      <c r="HS2417" s="267"/>
      <c r="HT2417" s="267"/>
      <c r="HU2417" s="267"/>
      <c r="HV2417" s="267"/>
      <c r="HW2417" s="267"/>
      <c r="HX2417" s="267"/>
      <c r="HY2417" s="267"/>
      <c r="HZ2417" s="267"/>
      <c r="IA2417" s="267"/>
      <c r="IB2417" s="267"/>
      <c r="IC2417" s="267"/>
      <c r="ID2417" s="267"/>
      <c r="IE2417" s="267"/>
      <c r="IF2417" s="267"/>
      <c r="IG2417" s="267"/>
      <c r="IH2417" s="267"/>
      <c r="II2417" s="267"/>
      <c r="IJ2417" s="267"/>
      <c r="IK2417" s="267"/>
      <c r="IL2417" s="267"/>
      <c r="IM2417" s="267"/>
      <c r="IN2417" s="267"/>
      <c r="IO2417" s="267"/>
      <c r="IP2417" s="267"/>
      <c r="IQ2417" s="267"/>
      <c r="IR2417" s="267"/>
      <c r="IS2417" s="267"/>
      <c r="IT2417" s="267"/>
      <c r="IU2417" s="267"/>
    </row>
    <row r="2418" spans="1:255" s="268" customFormat="1" ht="12.75">
      <c r="A2418" s="267"/>
      <c r="B2418" s="267"/>
      <c r="C2418" s="267"/>
      <c r="D2418" s="267"/>
      <c r="E2418" s="267"/>
      <c r="F2418" s="267"/>
      <c r="G2418" s="267"/>
      <c r="H2418" s="267"/>
      <c r="I2418" s="267"/>
      <c r="J2418" s="267"/>
      <c r="K2418" s="267"/>
      <c r="L2418" s="267"/>
      <c r="M2418" s="267"/>
      <c r="N2418" s="267"/>
      <c r="O2418" s="267"/>
      <c r="P2418" s="267"/>
      <c r="Q2418" s="267"/>
      <c r="R2418" s="267"/>
      <c r="S2418" s="267"/>
      <c r="T2418" s="267"/>
      <c r="U2418" s="267"/>
      <c r="V2418" s="267"/>
      <c r="W2418" s="267"/>
      <c r="X2418" s="267"/>
      <c r="Y2418" s="267"/>
      <c r="Z2418" s="267"/>
      <c r="AA2418" s="267"/>
      <c r="AB2418" s="267"/>
      <c r="AC2418" s="267"/>
      <c r="AD2418" s="267"/>
      <c r="AE2418" s="267"/>
      <c r="AF2418" s="267"/>
      <c r="AG2418" s="267"/>
      <c r="AH2418" s="267"/>
      <c r="AI2418" s="267"/>
      <c r="AJ2418" s="267"/>
      <c r="AK2418" s="267"/>
      <c r="AL2418" s="267"/>
      <c r="AM2418" s="267"/>
      <c r="AN2418" s="267"/>
      <c r="AO2418" s="267"/>
      <c r="AP2418" s="267"/>
      <c r="AQ2418" s="267"/>
      <c r="AR2418" s="267"/>
      <c r="AS2418" s="267"/>
      <c r="AT2418" s="267"/>
      <c r="AU2418" s="267"/>
      <c r="AV2418" s="267"/>
      <c r="AW2418" s="267"/>
      <c r="AX2418" s="267"/>
      <c r="AY2418" s="267"/>
      <c r="AZ2418" s="267"/>
      <c r="BA2418" s="267"/>
      <c r="BB2418" s="267"/>
      <c r="BC2418" s="267"/>
      <c r="BD2418" s="267"/>
      <c r="BE2418" s="267"/>
      <c r="BF2418" s="267"/>
      <c r="BG2418" s="267"/>
      <c r="BH2418" s="267"/>
      <c r="BI2418" s="267"/>
      <c r="BJ2418" s="267"/>
      <c r="BK2418" s="267"/>
      <c r="BL2418" s="267"/>
      <c r="BM2418" s="267"/>
      <c r="BN2418" s="267"/>
      <c r="BO2418" s="267"/>
      <c r="BP2418" s="267"/>
      <c r="BQ2418" s="267"/>
      <c r="BR2418" s="267"/>
      <c r="BS2418" s="267"/>
      <c r="BT2418" s="267"/>
      <c r="BU2418" s="267"/>
      <c r="BV2418" s="267"/>
      <c r="BW2418" s="267"/>
      <c r="BX2418" s="267"/>
      <c r="BY2418" s="267"/>
      <c r="BZ2418" s="267"/>
      <c r="CA2418" s="267"/>
      <c r="CB2418" s="267"/>
      <c r="CC2418" s="267"/>
      <c r="CD2418" s="267"/>
      <c r="CE2418" s="267"/>
      <c r="CF2418" s="267"/>
      <c r="CG2418" s="267"/>
      <c r="CH2418" s="267"/>
      <c r="CI2418" s="267"/>
      <c r="CJ2418" s="267"/>
      <c r="CK2418" s="267"/>
      <c r="CL2418" s="267"/>
      <c r="CM2418" s="267"/>
      <c r="CN2418" s="267"/>
      <c r="CO2418" s="267"/>
      <c r="CP2418" s="267"/>
      <c r="CQ2418" s="267"/>
      <c r="CR2418" s="267"/>
      <c r="CS2418" s="267"/>
      <c r="CT2418" s="267"/>
      <c r="CU2418" s="267"/>
      <c r="CV2418" s="267"/>
      <c r="CW2418" s="267"/>
      <c r="CX2418" s="267"/>
      <c r="CY2418" s="267"/>
      <c r="CZ2418" s="267"/>
      <c r="DA2418" s="267"/>
      <c r="DB2418" s="267"/>
      <c r="DC2418" s="267"/>
      <c r="DD2418" s="267"/>
      <c r="DE2418" s="267"/>
      <c r="DF2418" s="267"/>
      <c r="DG2418" s="267"/>
      <c r="DH2418" s="267"/>
      <c r="DI2418" s="267"/>
      <c r="DJ2418" s="267"/>
      <c r="DK2418" s="267"/>
      <c r="DL2418" s="267"/>
      <c r="DM2418" s="267"/>
      <c r="DN2418" s="267"/>
      <c r="DO2418" s="267"/>
      <c r="DP2418" s="267"/>
      <c r="DQ2418" s="267"/>
      <c r="DR2418" s="267"/>
      <c r="DS2418" s="267"/>
      <c r="DT2418" s="267"/>
      <c r="DU2418" s="267"/>
      <c r="DV2418" s="267"/>
      <c r="DW2418" s="267"/>
      <c r="DX2418" s="267"/>
      <c r="DY2418" s="267"/>
      <c r="DZ2418" s="267"/>
      <c r="EA2418" s="267"/>
      <c r="EB2418" s="267"/>
      <c r="EC2418" s="267"/>
      <c r="ED2418" s="267"/>
      <c r="EE2418" s="267"/>
      <c r="EF2418" s="267"/>
      <c r="EG2418" s="267"/>
      <c r="EH2418" s="267"/>
      <c r="EI2418" s="267"/>
      <c r="EJ2418" s="267"/>
      <c r="EK2418" s="267"/>
      <c r="EL2418" s="267"/>
      <c r="EM2418" s="267"/>
      <c r="EN2418" s="267"/>
      <c r="EO2418" s="267"/>
      <c r="EP2418" s="267"/>
      <c r="EQ2418" s="267"/>
      <c r="ER2418" s="267"/>
      <c r="ES2418" s="267"/>
      <c r="ET2418" s="267"/>
      <c r="EU2418" s="267"/>
      <c r="EV2418" s="267"/>
      <c r="EW2418" s="267"/>
      <c r="EX2418" s="267"/>
      <c r="EY2418" s="267"/>
      <c r="EZ2418" s="267"/>
      <c r="FA2418" s="267"/>
      <c r="FB2418" s="267"/>
      <c r="FC2418" s="267"/>
      <c r="FD2418" s="267"/>
      <c r="FE2418" s="267"/>
      <c r="FF2418" s="267"/>
      <c r="FG2418" s="267"/>
      <c r="FH2418" s="267"/>
      <c r="FI2418" s="267"/>
      <c r="FJ2418" s="267"/>
      <c r="FK2418" s="267"/>
      <c r="FL2418" s="267"/>
      <c r="FM2418" s="267"/>
      <c r="FN2418" s="267"/>
      <c r="FO2418" s="267"/>
      <c r="FP2418" s="267"/>
      <c r="FQ2418" s="267"/>
      <c r="FR2418" s="267"/>
      <c r="FS2418" s="267"/>
      <c r="FT2418" s="267"/>
      <c r="FU2418" s="267"/>
      <c r="FV2418" s="267"/>
      <c r="FW2418" s="267"/>
      <c r="FX2418" s="267"/>
      <c r="FY2418" s="267"/>
      <c r="FZ2418" s="267"/>
      <c r="GA2418" s="267"/>
      <c r="GB2418" s="267"/>
      <c r="GC2418" s="267"/>
      <c r="GD2418" s="267"/>
      <c r="GE2418" s="267"/>
      <c r="GF2418" s="267"/>
      <c r="GG2418" s="267"/>
      <c r="GH2418" s="267"/>
      <c r="GI2418" s="267"/>
      <c r="GJ2418" s="267"/>
      <c r="GK2418" s="267"/>
      <c r="GL2418" s="267"/>
      <c r="GM2418" s="267"/>
      <c r="GN2418" s="267"/>
      <c r="GO2418" s="267"/>
      <c r="GP2418" s="267"/>
      <c r="GQ2418" s="267"/>
      <c r="GR2418" s="267"/>
      <c r="GS2418" s="267"/>
      <c r="GT2418" s="267"/>
      <c r="GU2418" s="267"/>
      <c r="GV2418" s="267"/>
      <c r="GW2418" s="267"/>
      <c r="GX2418" s="267"/>
      <c r="GY2418" s="267"/>
      <c r="GZ2418" s="267"/>
      <c r="HA2418" s="267"/>
      <c r="HB2418" s="267"/>
      <c r="HC2418" s="267"/>
      <c r="HD2418" s="267"/>
      <c r="HE2418" s="267"/>
      <c r="HF2418" s="267"/>
      <c r="HG2418" s="267"/>
      <c r="HH2418" s="267"/>
      <c r="HI2418" s="267"/>
      <c r="HJ2418" s="267"/>
      <c r="HK2418" s="267"/>
      <c r="HL2418" s="267"/>
      <c r="HM2418" s="267"/>
      <c r="HN2418" s="267"/>
      <c r="HO2418" s="267"/>
      <c r="HP2418" s="267"/>
      <c r="HQ2418" s="267"/>
      <c r="HR2418" s="267"/>
      <c r="HS2418" s="267"/>
      <c r="HT2418" s="267"/>
      <c r="HU2418" s="267"/>
      <c r="HV2418" s="267"/>
      <c r="HW2418" s="267"/>
      <c r="HX2418" s="267"/>
      <c r="HY2418" s="267"/>
      <c r="HZ2418" s="267"/>
      <c r="IA2418" s="267"/>
      <c r="IB2418" s="267"/>
      <c r="IC2418" s="267"/>
      <c r="ID2418" s="267"/>
      <c r="IE2418" s="267"/>
      <c r="IF2418" s="267"/>
      <c r="IG2418" s="267"/>
      <c r="IH2418" s="267"/>
      <c r="II2418" s="267"/>
      <c r="IJ2418" s="267"/>
      <c r="IK2418" s="267"/>
      <c r="IL2418" s="267"/>
      <c r="IM2418" s="267"/>
      <c r="IN2418" s="267"/>
      <c r="IO2418" s="267"/>
      <c r="IP2418" s="267"/>
      <c r="IQ2418" s="267"/>
      <c r="IR2418" s="267"/>
      <c r="IS2418" s="267"/>
      <c r="IT2418" s="267"/>
      <c r="IU2418" s="267"/>
    </row>
    <row r="2419" spans="1:255" s="268" customFormat="1" ht="12.75">
      <c r="A2419" s="267"/>
      <c r="B2419" s="267"/>
      <c r="C2419" s="267"/>
      <c r="D2419" s="267"/>
      <c r="E2419" s="267"/>
      <c r="F2419" s="267"/>
      <c r="G2419" s="267"/>
      <c r="H2419" s="267"/>
      <c r="I2419" s="267"/>
      <c r="J2419" s="267"/>
      <c r="K2419" s="267"/>
      <c r="L2419" s="267"/>
      <c r="M2419" s="267"/>
      <c r="N2419" s="267"/>
      <c r="O2419" s="267"/>
      <c r="P2419" s="267"/>
      <c r="Q2419" s="267"/>
      <c r="R2419" s="267"/>
      <c r="S2419" s="267"/>
      <c r="T2419" s="267"/>
      <c r="U2419" s="267"/>
      <c r="V2419" s="267"/>
      <c r="W2419" s="267"/>
      <c r="X2419" s="267"/>
      <c r="Y2419" s="267"/>
      <c r="Z2419" s="267"/>
      <c r="AA2419" s="267"/>
      <c r="AB2419" s="267"/>
      <c r="AC2419" s="267"/>
      <c r="AD2419" s="267"/>
      <c r="AE2419" s="267"/>
      <c r="AF2419" s="267"/>
      <c r="AG2419" s="267"/>
      <c r="AH2419" s="267"/>
      <c r="AI2419" s="267"/>
      <c r="AJ2419" s="267"/>
      <c r="AK2419" s="267"/>
      <c r="AL2419" s="267"/>
      <c r="AM2419" s="267"/>
      <c r="AN2419" s="267"/>
      <c r="AO2419" s="267"/>
      <c r="AP2419" s="267"/>
      <c r="AQ2419" s="267"/>
      <c r="AR2419" s="267"/>
      <c r="AS2419" s="267"/>
      <c r="AT2419" s="267"/>
      <c r="AU2419" s="267"/>
      <c r="AV2419" s="267"/>
      <c r="AW2419" s="267"/>
      <c r="AX2419" s="267"/>
      <c r="AY2419" s="267"/>
      <c r="AZ2419" s="267"/>
      <c r="BA2419" s="267"/>
      <c r="BB2419" s="267"/>
      <c r="BC2419" s="267"/>
      <c r="BD2419" s="267"/>
      <c r="BE2419" s="267"/>
      <c r="BF2419" s="267"/>
      <c r="BG2419" s="267"/>
      <c r="BH2419" s="267"/>
      <c r="BI2419" s="267"/>
      <c r="BJ2419" s="267"/>
      <c r="BK2419" s="267"/>
      <c r="BL2419" s="267"/>
      <c r="BM2419" s="267"/>
      <c r="BN2419" s="267"/>
      <c r="BO2419" s="267"/>
      <c r="BP2419" s="267"/>
      <c r="BQ2419" s="267"/>
      <c r="BR2419" s="267"/>
      <c r="BS2419" s="267"/>
      <c r="BT2419" s="267"/>
      <c r="BU2419" s="267"/>
      <c r="BV2419" s="267"/>
      <c r="BW2419" s="267"/>
      <c r="BX2419" s="267"/>
      <c r="BY2419" s="267"/>
      <c r="BZ2419" s="267"/>
      <c r="CA2419" s="267"/>
      <c r="CB2419" s="267"/>
      <c r="CC2419" s="267"/>
      <c r="CD2419" s="267"/>
      <c r="CE2419" s="267"/>
      <c r="CF2419" s="267"/>
      <c r="CG2419" s="267"/>
      <c r="CH2419" s="267"/>
      <c r="CI2419" s="267"/>
      <c r="CJ2419" s="267"/>
      <c r="CK2419" s="267"/>
      <c r="CL2419" s="267"/>
      <c r="CM2419" s="267"/>
      <c r="CN2419" s="267"/>
      <c r="CO2419" s="267"/>
      <c r="CP2419" s="267"/>
      <c r="CQ2419" s="267"/>
      <c r="CR2419" s="267"/>
      <c r="CS2419" s="267"/>
      <c r="CT2419" s="267"/>
      <c r="CU2419" s="267"/>
      <c r="CV2419" s="267"/>
      <c r="CW2419" s="267"/>
      <c r="CX2419" s="267"/>
      <c r="CY2419" s="267"/>
      <c r="CZ2419" s="267"/>
      <c r="DA2419" s="267"/>
      <c r="DB2419" s="267"/>
      <c r="DC2419" s="267"/>
      <c r="DD2419" s="267"/>
      <c r="DE2419" s="267"/>
      <c r="DF2419" s="267"/>
      <c r="DG2419" s="267"/>
      <c r="DH2419" s="267"/>
      <c r="DI2419" s="267"/>
      <c r="DJ2419" s="267"/>
      <c r="DK2419" s="267"/>
      <c r="DL2419" s="267"/>
      <c r="DM2419" s="267"/>
      <c r="DN2419" s="267"/>
      <c r="DO2419" s="267"/>
      <c r="DP2419" s="267"/>
      <c r="DQ2419" s="267"/>
      <c r="DR2419" s="267"/>
      <c r="DS2419" s="267"/>
      <c r="DT2419" s="267"/>
      <c r="DU2419" s="267"/>
      <c r="DV2419" s="267"/>
      <c r="DW2419" s="267"/>
      <c r="DX2419" s="267"/>
      <c r="DY2419" s="267"/>
      <c r="DZ2419" s="267"/>
      <c r="EA2419" s="267"/>
      <c r="EB2419" s="267"/>
      <c r="EC2419" s="267"/>
      <c r="ED2419" s="267"/>
      <c r="EE2419" s="267"/>
      <c r="EF2419" s="267"/>
      <c r="EG2419" s="267"/>
      <c r="EH2419" s="267"/>
      <c r="EI2419" s="267"/>
      <c r="EJ2419" s="267"/>
      <c r="EK2419" s="267"/>
      <c r="EL2419" s="267"/>
      <c r="EM2419" s="267"/>
      <c r="EN2419" s="267"/>
      <c r="EO2419" s="267"/>
      <c r="EP2419" s="267"/>
      <c r="EQ2419" s="267"/>
      <c r="ER2419" s="267"/>
      <c r="ES2419" s="267"/>
      <c r="ET2419" s="267"/>
      <c r="EU2419" s="267"/>
      <c r="EV2419" s="267"/>
      <c r="EW2419" s="267"/>
      <c r="EX2419" s="267"/>
      <c r="EY2419" s="267"/>
      <c r="EZ2419" s="267"/>
      <c r="FA2419" s="267"/>
      <c r="FB2419" s="267"/>
      <c r="FC2419" s="267"/>
      <c r="FD2419" s="267"/>
      <c r="FE2419" s="267"/>
      <c r="FF2419" s="267"/>
      <c r="FG2419" s="267"/>
      <c r="FH2419" s="267"/>
      <c r="FI2419" s="267"/>
      <c r="FJ2419" s="267"/>
      <c r="FK2419" s="267"/>
      <c r="FL2419" s="267"/>
      <c r="FM2419" s="267"/>
      <c r="FN2419" s="267"/>
      <c r="FO2419" s="267"/>
      <c r="FP2419" s="267"/>
      <c r="FQ2419" s="267"/>
      <c r="FR2419" s="267"/>
      <c r="FS2419" s="267"/>
      <c r="FT2419" s="267"/>
      <c r="FU2419" s="267"/>
      <c r="FV2419" s="267"/>
      <c r="FW2419" s="267"/>
      <c r="FX2419" s="267"/>
      <c r="FY2419" s="267"/>
      <c r="FZ2419" s="267"/>
      <c r="GA2419" s="267"/>
      <c r="GB2419" s="267"/>
      <c r="GC2419" s="267"/>
      <c r="GD2419" s="267"/>
      <c r="GE2419" s="267"/>
      <c r="GF2419" s="267"/>
      <c r="GG2419" s="267"/>
      <c r="GH2419" s="267"/>
      <c r="GI2419" s="267"/>
      <c r="GJ2419" s="267"/>
      <c r="GK2419" s="267"/>
      <c r="GL2419" s="267"/>
      <c r="GM2419" s="267"/>
      <c r="GN2419" s="267"/>
      <c r="GO2419" s="267"/>
      <c r="GP2419" s="267"/>
      <c r="GQ2419" s="267"/>
      <c r="GR2419" s="267"/>
      <c r="GS2419" s="267"/>
      <c r="GT2419" s="267"/>
      <c r="GU2419" s="267"/>
      <c r="GV2419" s="267"/>
      <c r="GW2419" s="267"/>
      <c r="GX2419" s="267"/>
      <c r="GY2419" s="267"/>
      <c r="GZ2419" s="267"/>
      <c r="HA2419" s="267"/>
      <c r="HB2419" s="267"/>
      <c r="HC2419" s="267"/>
      <c r="HD2419" s="267"/>
      <c r="HE2419" s="267"/>
      <c r="HF2419" s="267"/>
      <c r="HG2419" s="267"/>
      <c r="HH2419" s="267"/>
      <c r="HI2419" s="267"/>
      <c r="HJ2419" s="267"/>
      <c r="HK2419" s="267"/>
      <c r="HL2419" s="267"/>
      <c r="HM2419" s="267"/>
      <c r="HN2419" s="267"/>
      <c r="HO2419" s="267"/>
      <c r="HP2419" s="267"/>
      <c r="HQ2419" s="267"/>
      <c r="HR2419" s="267"/>
      <c r="HS2419" s="267"/>
      <c r="HT2419" s="267"/>
      <c r="HU2419" s="267"/>
      <c r="HV2419" s="267"/>
      <c r="HW2419" s="267"/>
      <c r="HX2419" s="267"/>
      <c r="HY2419" s="267"/>
      <c r="HZ2419" s="267"/>
      <c r="IA2419" s="267"/>
      <c r="IB2419" s="267"/>
      <c r="IC2419" s="267"/>
      <c r="ID2419" s="267"/>
      <c r="IE2419" s="267"/>
      <c r="IF2419" s="267"/>
      <c r="IG2419" s="267"/>
      <c r="IH2419" s="267"/>
      <c r="II2419" s="267"/>
      <c r="IJ2419" s="267"/>
      <c r="IK2419" s="267"/>
      <c r="IL2419" s="267"/>
      <c r="IM2419" s="267"/>
      <c r="IN2419" s="267"/>
      <c r="IO2419" s="267"/>
      <c r="IP2419" s="267"/>
      <c r="IQ2419" s="267"/>
      <c r="IR2419" s="267"/>
      <c r="IS2419" s="267"/>
      <c r="IT2419" s="267"/>
      <c r="IU2419" s="267"/>
    </row>
    <row r="2420" spans="1:255" s="268" customFormat="1" ht="12.75">
      <c r="A2420" s="267"/>
      <c r="B2420" s="267"/>
      <c r="C2420" s="267"/>
      <c r="D2420" s="267"/>
      <c r="E2420" s="267"/>
      <c r="F2420" s="267"/>
      <c r="G2420" s="267"/>
      <c r="H2420" s="267"/>
      <c r="I2420" s="267"/>
      <c r="J2420" s="267"/>
      <c r="K2420" s="267"/>
      <c r="L2420" s="267"/>
      <c r="M2420" s="267"/>
      <c r="N2420" s="267"/>
      <c r="O2420" s="267"/>
      <c r="P2420" s="267"/>
      <c r="Q2420" s="267"/>
      <c r="R2420" s="267"/>
      <c r="S2420" s="267"/>
      <c r="T2420" s="267"/>
      <c r="U2420" s="267"/>
      <c r="V2420" s="267"/>
      <c r="W2420" s="267"/>
      <c r="X2420" s="267"/>
      <c r="Y2420" s="267"/>
      <c r="Z2420" s="267"/>
      <c r="AA2420" s="267"/>
      <c r="AB2420" s="267"/>
      <c r="AC2420" s="267"/>
      <c r="AD2420" s="267"/>
      <c r="AE2420" s="267"/>
      <c r="AF2420" s="267"/>
      <c r="AG2420" s="267"/>
      <c r="AH2420" s="267"/>
      <c r="AI2420" s="267"/>
      <c r="AJ2420" s="267"/>
      <c r="AK2420" s="267"/>
      <c r="AL2420" s="267"/>
      <c r="AM2420" s="267"/>
      <c r="AN2420" s="267"/>
      <c r="AO2420" s="267"/>
      <c r="AP2420" s="267"/>
      <c r="AQ2420" s="267"/>
      <c r="AR2420" s="267"/>
      <c r="AS2420" s="267"/>
      <c r="AT2420" s="267"/>
      <c r="AU2420" s="267"/>
      <c r="AV2420" s="267"/>
      <c r="AW2420" s="267"/>
      <c r="AX2420" s="267"/>
      <c r="AY2420" s="267"/>
      <c r="AZ2420" s="267"/>
      <c r="BA2420" s="267"/>
      <c r="BB2420" s="267"/>
      <c r="BC2420" s="267"/>
      <c r="BD2420" s="267"/>
      <c r="BE2420" s="267"/>
      <c r="BF2420" s="267"/>
      <c r="BG2420" s="267"/>
      <c r="BH2420" s="267"/>
      <c r="BI2420" s="267"/>
      <c r="BJ2420" s="267"/>
      <c r="BK2420" s="267"/>
      <c r="BL2420" s="267"/>
      <c r="BM2420" s="267"/>
      <c r="BN2420" s="267"/>
      <c r="BO2420" s="267"/>
      <c r="BP2420" s="267"/>
      <c r="BQ2420" s="267"/>
      <c r="BR2420" s="267"/>
      <c r="BS2420" s="267"/>
      <c r="BT2420" s="267"/>
      <c r="BU2420" s="267"/>
      <c r="BV2420" s="267"/>
      <c r="BW2420" s="267"/>
      <c r="BX2420" s="267"/>
      <c r="BY2420" s="267"/>
      <c r="BZ2420" s="267"/>
      <c r="CA2420" s="267"/>
      <c r="CB2420" s="267"/>
      <c r="CC2420" s="267"/>
      <c r="CD2420" s="267"/>
      <c r="CE2420" s="267"/>
      <c r="CF2420" s="267"/>
      <c r="CG2420" s="267"/>
      <c r="CH2420" s="267"/>
      <c r="CI2420" s="267"/>
      <c r="CJ2420" s="267"/>
      <c r="CK2420" s="267"/>
      <c r="CL2420" s="267"/>
      <c r="CM2420" s="267"/>
      <c r="CN2420" s="267"/>
      <c r="CO2420" s="267"/>
      <c r="CP2420" s="267"/>
      <c r="CQ2420" s="267"/>
      <c r="CR2420" s="267"/>
      <c r="CS2420" s="267"/>
      <c r="CT2420" s="267"/>
      <c r="CU2420" s="267"/>
      <c r="CV2420" s="267"/>
      <c r="CW2420" s="267"/>
      <c r="CX2420" s="267"/>
      <c r="CY2420" s="267"/>
      <c r="CZ2420" s="267"/>
      <c r="DA2420" s="267"/>
      <c r="DB2420" s="267"/>
      <c r="DC2420" s="267"/>
      <c r="DD2420" s="267"/>
      <c r="DE2420" s="267"/>
      <c r="DF2420" s="267"/>
      <c r="DG2420" s="267"/>
      <c r="DH2420" s="267"/>
      <c r="DI2420" s="267"/>
      <c r="DJ2420" s="267"/>
      <c r="DK2420" s="267"/>
      <c r="DL2420" s="267"/>
      <c r="DM2420" s="267"/>
      <c r="DN2420" s="267"/>
      <c r="DO2420" s="267"/>
      <c r="DP2420" s="267"/>
      <c r="DQ2420" s="267"/>
      <c r="DR2420" s="267"/>
      <c r="DS2420" s="267"/>
      <c r="DT2420" s="267"/>
      <c r="DU2420" s="267"/>
      <c r="DV2420" s="267"/>
      <c r="DW2420" s="267"/>
      <c r="DX2420" s="267"/>
      <c r="DY2420" s="267"/>
      <c r="DZ2420" s="267"/>
      <c r="EA2420" s="267"/>
      <c r="EB2420" s="267"/>
      <c r="EC2420" s="267"/>
      <c r="ED2420" s="267"/>
      <c r="EE2420" s="267"/>
      <c r="EF2420" s="267"/>
      <c r="EG2420" s="267"/>
      <c r="EH2420" s="267"/>
      <c r="EI2420" s="267"/>
      <c r="EJ2420" s="267"/>
      <c r="EK2420" s="267"/>
      <c r="EL2420" s="267"/>
      <c r="EM2420" s="267"/>
      <c r="EN2420" s="267"/>
      <c r="EO2420" s="267"/>
      <c r="EP2420" s="267"/>
      <c r="EQ2420" s="267"/>
      <c r="ER2420" s="267"/>
      <c r="ES2420" s="267"/>
      <c r="ET2420" s="267"/>
      <c r="EU2420" s="267"/>
      <c r="EV2420" s="267"/>
      <c r="EW2420" s="267"/>
      <c r="EX2420" s="267"/>
      <c r="EY2420" s="267"/>
      <c r="EZ2420" s="267"/>
      <c r="FA2420" s="267"/>
      <c r="FB2420" s="267"/>
      <c r="FC2420" s="267"/>
      <c r="FD2420" s="267"/>
      <c r="FE2420" s="267"/>
      <c r="FF2420" s="267"/>
      <c r="FG2420" s="267"/>
      <c r="FH2420" s="267"/>
      <c r="FI2420" s="267"/>
      <c r="FJ2420" s="267"/>
      <c r="FK2420" s="267"/>
      <c r="FL2420" s="267"/>
      <c r="FM2420" s="267"/>
      <c r="FN2420" s="267"/>
      <c r="FO2420" s="267"/>
      <c r="FP2420" s="267"/>
      <c r="FQ2420" s="267"/>
      <c r="FR2420" s="267"/>
      <c r="FS2420" s="267"/>
      <c r="FT2420" s="267"/>
      <c r="FU2420" s="267"/>
      <c r="FV2420" s="267"/>
      <c r="FW2420" s="267"/>
      <c r="FX2420" s="267"/>
      <c r="FY2420" s="267"/>
      <c r="FZ2420" s="267"/>
      <c r="GA2420" s="267"/>
      <c r="GB2420" s="267"/>
      <c r="GC2420" s="267"/>
      <c r="GD2420" s="267"/>
      <c r="GE2420" s="267"/>
      <c r="GF2420" s="267"/>
      <c r="GG2420" s="267"/>
      <c r="GH2420" s="267"/>
      <c r="GI2420" s="267"/>
      <c r="GJ2420" s="267"/>
      <c r="GK2420" s="267"/>
      <c r="GL2420" s="267"/>
      <c r="GM2420" s="267"/>
      <c r="GN2420" s="267"/>
      <c r="GO2420" s="267"/>
      <c r="GP2420" s="267"/>
      <c r="GQ2420" s="267"/>
      <c r="GR2420" s="267"/>
      <c r="GS2420" s="267"/>
      <c r="GT2420" s="267"/>
      <c r="GU2420" s="267"/>
      <c r="GV2420" s="267"/>
      <c r="GW2420" s="267"/>
      <c r="GX2420" s="267"/>
      <c r="GY2420" s="267"/>
      <c r="GZ2420" s="267"/>
      <c r="HA2420" s="267"/>
      <c r="HB2420" s="267"/>
      <c r="HC2420" s="267"/>
      <c r="HD2420" s="267"/>
      <c r="HE2420" s="267"/>
      <c r="HF2420" s="267"/>
      <c r="HG2420" s="267"/>
      <c r="HH2420" s="267"/>
      <c r="HI2420" s="267"/>
      <c r="HJ2420" s="267"/>
      <c r="HK2420" s="267"/>
      <c r="HL2420" s="267"/>
      <c r="HM2420" s="267"/>
      <c r="HN2420" s="267"/>
      <c r="HO2420" s="267"/>
      <c r="HP2420" s="267"/>
      <c r="HQ2420" s="267"/>
      <c r="HR2420" s="267"/>
      <c r="HS2420" s="267"/>
      <c r="HT2420" s="267"/>
      <c r="HU2420" s="267"/>
      <c r="HV2420" s="267"/>
      <c r="HW2420" s="267"/>
      <c r="HX2420" s="267"/>
      <c r="HY2420" s="267"/>
      <c r="HZ2420" s="267"/>
      <c r="IA2420" s="267"/>
      <c r="IB2420" s="267"/>
      <c r="IC2420" s="267"/>
      <c r="ID2420" s="267"/>
      <c r="IE2420" s="267"/>
      <c r="IF2420" s="267"/>
      <c r="IG2420" s="267"/>
      <c r="IH2420" s="267"/>
      <c r="II2420" s="267"/>
      <c r="IJ2420" s="267"/>
      <c r="IK2420" s="267"/>
      <c r="IL2420" s="267"/>
      <c r="IM2420" s="267"/>
      <c r="IN2420" s="267"/>
      <c r="IO2420" s="267"/>
      <c r="IP2420" s="267"/>
      <c r="IQ2420" s="267"/>
      <c r="IR2420" s="267"/>
      <c r="IS2420" s="267"/>
      <c r="IT2420" s="267"/>
      <c r="IU2420" s="267"/>
    </row>
    <row r="2421" spans="1:255" s="268" customFormat="1" ht="12.75">
      <c r="A2421" s="267"/>
      <c r="B2421" s="267"/>
      <c r="C2421" s="267"/>
      <c r="D2421" s="267"/>
      <c r="E2421" s="267"/>
      <c r="F2421" s="267"/>
      <c r="G2421" s="267"/>
      <c r="H2421" s="267"/>
      <c r="I2421" s="267"/>
      <c r="J2421" s="267"/>
      <c r="K2421" s="267"/>
      <c r="L2421" s="267"/>
      <c r="M2421" s="267"/>
      <c r="N2421" s="267"/>
      <c r="O2421" s="267"/>
      <c r="P2421" s="267"/>
      <c r="Q2421" s="267"/>
      <c r="R2421" s="267"/>
      <c r="S2421" s="267"/>
      <c r="T2421" s="267"/>
      <c r="U2421" s="267"/>
      <c r="V2421" s="267"/>
      <c r="W2421" s="267"/>
      <c r="X2421" s="267"/>
      <c r="Y2421" s="267"/>
      <c r="Z2421" s="267"/>
      <c r="AA2421" s="267"/>
      <c r="AB2421" s="267"/>
      <c r="AC2421" s="267"/>
      <c r="AD2421" s="267"/>
      <c r="AE2421" s="267"/>
      <c r="AF2421" s="267"/>
      <c r="AG2421" s="267"/>
      <c r="AH2421" s="267"/>
      <c r="AI2421" s="267"/>
      <c r="AJ2421" s="267"/>
      <c r="AK2421" s="267"/>
      <c r="AL2421" s="267"/>
      <c r="AM2421" s="267"/>
      <c r="AN2421" s="267"/>
      <c r="AO2421" s="267"/>
      <c r="AP2421" s="267"/>
      <c r="AQ2421" s="267"/>
      <c r="AR2421" s="267"/>
      <c r="AS2421" s="267"/>
      <c r="AT2421" s="267"/>
      <c r="AU2421" s="267"/>
      <c r="AV2421" s="267"/>
      <c r="AW2421" s="267"/>
      <c r="AX2421" s="267"/>
      <c r="AY2421" s="267"/>
      <c r="AZ2421" s="267"/>
      <c r="BA2421" s="267"/>
      <c r="BB2421" s="267"/>
      <c r="BC2421" s="267"/>
      <c r="BD2421" s="267"/>
      <c r="BE2421" s="267"/>
      <c r="BF2421" s="267"/>
      <c r="BG2421" s="267"/>
      <c r="BH2421" s="267"/>
      <c r="BI2421" s="267"/>
      <c r="BJ2421" s="267"/>
      <c r="BK2421" s="267"/>
      <c r="BL2421" s="267"/>
      <c r="BM2421" s="267"/>
      <c r="BN2421" s="267"/>
      <c r="BO2421" s="267"/>
      <c r="BP2421" s="267"/>
      <c r="BQ2421" s="267"/>
      <c r="BR2421" s="267"/>
      <c r="BS2421" s="267"/>
      <c r="BT2421" s="267"/>
      <c r="BU2421" s="267"/>
      <c r="BV2421" s="267"/>
      <c r="BW2421" s="267"/>
      <c r="BX2421" s="267"/>
      <c r="BY2421" s="267"/>
      <c r="BZ2421" s="267"/>
      <c r="CA2421" s="267"/>
      <c r="CB2421" s="267"/>
      <c r="CC2421" s="267"/>
      <c r="CD2421" s="267"/>
      <c r="CE2421" s="267"/>
      <c r="CF2421" s="267"/>
      <c r="CG2421" s="267"/>
      <c r="CH2421" s="267"/>
      <c r="CI2421" s="267"/>
      <c r="CJ2421" s="267"/>
      <c r="CK2421" s="267"/>
      <c r="CL2421" s="267"/>
      <c r="CM2421" s="267"/>
      <c r="CN2421" s="267"/>
      <c r="CO2421" s="267"/>
      <c r="CP2421" s="267"/>
      <c r="CQ2421" s="267"/>
      <c r="CR2421" s="267"/>
      <c r="CS2421" s="267"/>
      <c r="CT2421" s="267"/>
      <c r="CU2421" s="267"/>
      <c r="CV2421" s="267"/>
      <c r="CW2421" s="267"/>
      <c r="CX2421" s="267"/>
      <c r="CY2421" s="267"/>
      <c r="CZ2421" s="267"/>
      <c r="DA2421" s="267"/>
      <c r="DB2421" s="267"/>
      <c r="DC2421" s="267"/>
      <c r="DD2421" s="267"/>
      <c r="DE2421" s="267"/>
      <c r="DF2421" s="267"/>
      <c r="DG2421" s="267"/>
      <c r="DH2421" s="267"/>
      <c r="DI2421" s="267"/>
      <c r="DJ2421" s="267"/>
      <c r="DK2421" s="267"/>
      <c r="DL2421" s="267"/>
      <c r="DM2421" s="267"/>
      <c r="DN2421" s="267"/>
      <c r="DO2421" s="267"/>
      <c r="DP2421" s="267"/>
      <c r="DQ2421" s="267"/>
      <c r="DR2421" s="267"/>
      <c r="DS2421" s="267"/>
      <c r="DT2421" s="267"/>
      <c r="DU2421" s="267"/>
      <c r="DV2421" s="267"/>
      <c r="DW2421" s="267"/>
      <c r="DX2421" s="267"/>
      <c r="DY2421" s="267"/>
      <c r="DZ2421" s="267"/>
      <c r="EA2421" s="267"/>
      <c r="EB2421" s="267"/>
      <c r="EC2421" s="267"/>
      <c r="ED2421" s="267"/>
      <c r="EE2421" s="267"/>
      <c r="EF2421" s="267"/>
      <c r="EG2421" s="267"/>
      <c r="EH2421" s="267"/>
      <c r="EI2421" s="267"/>
      <c r="EJ2421" s="267"/>
      <c r="EK2421" s="267"/>
      <c r="EL2421" s="267"/>
      <c r="EM2421" s="267"/>
      <c r="EN2421" s="267"/>
      <c r="EO2421" s="267"/>
      <c r="EP2421" s="267"/>
      <c r="EQ2421" s="267"/>
      <c r="ER2421" s="267"/>
      <c r="ES2421" s="267"/>
      <c r="ET2421" s="267"/>
      <c r="EU2421" s="267"/>
      <c r="EV2421" s="267"/>
      <c r="EW2421" s="267"/>
      <c r="EX2421" s="267"/>
      <c r="EY2421" s="267"/>
      <c r="EZ2421" s="267"/>
      <c r="FA2421" s="267"/>
      <c r="FB2421" s="267"/>
      <c r="FC2421" s="267"/>
      <c r="FD2421" s="267"/>
      <c r="FE2421" s="267"/>
      <c r="FF2421" s="267"/>
      <c r="FG2421" s="267"/>
      <c r="FH2421" s="267"/>
      <c r="FI2421" s="267"/>
      <c r="FJ2421" s="267"/>
      <c r="FK2421" s="267"/>
      <c r="FL2421" s="267"/>
      <c r="FM2421" s="267"/>
      <c r="FN2421" s="267"/>
      <c r="FO2421" s="267"/>
      <c r="FP2421" s="267"/>
      <c r="FQ2421" s="267"/>
      <c r="FR2421" s="267"/>
      <c r="FS2421" s="267"/>
      <c r="FT2421" s="267"/>
      <c r="FU2421" s="267"/>
      <c r="FV2421" s="267"/>
      <c r="FW2421" s="267"/>
      <c r="FX2421" s="267"/>
      <c r="FY2421" s="267"/>
      <c r="FZ2421" s="267"/>
      <c r="GA2421" s="267"/>
      <c r="GB2421" s="267"/>
      <c r="GC2421" s="267"/>
      <c r="GD2421" s="267"/>
      <c r="GE2421" s="267"/>
      <c r="GF2421" s="267"/>
      <c r="GG2421" s="267"/>
      <c r="GH2421" s="267"/>
      <c r="GI2421" s="267"/>
      <c r="GJ2421" s="267"/>
      <c r="GK2421" s="267"/>
      <c r="GL2421" s="267"/>
      <c r="GM2421" s="267"/>
      <c r="GN2421" s="267"/>
      <c r="GO2421" s="267"/>
      <c r="GP2421" s="267"/>
      <c r="GQ2421" s="267"/>
      <c r="GR2421" s="267"/>
      <c r="GS2421" s="267"/>
      <c r="GT2421" s="267"/>
      <c r="GU2421" s="267"/>
      <c r="GV2421" s="267"/>
      <c r="GW2421" s="267"/>
      <c r="GX2421" s="267"/>
      <c r="GY2421" s="267"/>
      <c r="GZ2421" s="267"/>
      <c r="HA2421" s="267"/>
      <c r="HB2421" s="267"/>
      <c r="HC2421" s="267"/>
      <c r="HD2421" s="267"/>
      <c r="HE2421" s="267"/>
      <c r="HF2421" s="267"/>
      <c r="HG2421" s="267"/>
      <c r="HH2421" s="267"/>
      <c r="HI2421" s="267"/>
      <c r="HJ2421" s="267"/>
      <c r="HK2421" s="267"/>
      <c r="HL2421" s="267"/>
      <c r="HM2421" s="267"/>
      <c r="HN2421" s="267"/>
      <c r="HO2421" s="267"/>
      <c r="HP2421" s="267"/>
      <c r="HQ2421" s="267"/>
      <c r="HR2421" s="267"/>
      <c r="HS2421" s="267"/>
      <c r="HT2421" s="267"/>
      <c r="HU2421" s="267"/>
      <c r="HV2421" s="267"/>
      <c r="HW2421" s="267"/>
      <c r="HX2421" s="267"/>
      <c r="HY2421" s="267"/>
      <c r="HZ2421" s="267"/>
      <c r="IA2421" s="267"/>
      <c r="IB2421" s="267"/>
      <c r="IC2421" s="267"/>
      <c r="ID2421" s="267"/>
      <c r="IE2421" s="267"/>
      <c r="IF2421" s="267"/>
      <c r="IG2421" s="267"/>
      <c r="IH2421" s="267"/>
      <c r="II2421" s="267"/>
      <c r="IJ2421" s="267"/>
      <c r="IK2421" s="267"/>
      <c r="IL2421" s="267"/>
      <c r="IM2421" s="267"/>
      <c r="IN2421" s="267"/>
      <c r="IO2421" s="267"/>
      <c r="IP2421" s="267"/>
      <c r="IQ2421" s="267"/>
      <c r="IR2421" s="267"/>
      <c r="IS2421" s="267"/>
      <c r="IT2421" s="267"/>
      <c r="IU2421" s="267"/>
    </row>
    <row r="2422" spans="1:255" s="268" customFormat="1" ht="12.75">
      <c r="A2422" s="267"/>
      <c r="B2422" s="267"/>
      <c r="C2422" s="267"/>
      <c r="D2422" s="267"/>
      <c r="E2422" s="267"/>
      <c r="F2422" s="267"/>
      <c r="G2422" s="267"/>
      <c r="H2422" s="267"/>
      <c r="I2422" s="267"/>
      <c r="J2422" s="267"/>
      <c r="K2422" s="267"/>
      <c r="L2422" s="267"/>
      <c r="M2422" s="267"/>
      <c r="N2422" s="267"/>
      <c r="O2422" s="267"/>
      <c r="P2422" s="267"/>
      <c r="Q2422" s="267"/>
      <c r="R2422" s="267"/>
      <c r="S2422" s="267"/>
      <c r="T2422" s="267"/>
      <c r="U2422" s="267"/>
      <c r="V2422" s="267"/>
      <c r="W2422" s="267"/>
      <c r="X2422" s="267"/>
      <c r="Y2422" s="267"/>
      <c r="Z2422" s="267"/>
      <c r="AA2422" s="267"/>
      <c r="AB2422" s="267"/>
      <c r="AC2422" s="267"/>
      <c r="AD2422" s="267"/>
      <c r="AE2422" s="267"/>
      <c r="AF2422" s="267"/>
      <c r="AG2422" s="267"/>
      <c r="AH2422" s="267"/>
      <c r="AI2422" s="267"/>
      <c r="AJ2422" s="267"/>
      <c r="AK2422" s="267"/>
      <c r="AL2422" s="267"/>
      <c r="AM2422" s="267"/>
      <c r="AN2422" s="267"/>
      <c r="AO2422" s="267"/>
      <c r="AP2422" s="267"/>
      <c r="AQ2422" s="267"/>
      <c r="AR2422" s="267"/>
      <c r="AS2422" s="267"/>
      <c r="AT2422" s="267"/>
      <c r="AU2422" s="267"/>
      <c r="AV2422" s="267"/>
      <c r="AW2422" s="267"/>
      <c r="AX2422" s="267"/>
      <c r="AY2422" s="267"/>
      <c r="AZ2422" s="267"/>
      <c r="BA2422" s="267"/>
      <c r="BB2422" s="267"/>
      <c r="BC2422" s="267"/>
      <c r="BD2422" s="267"/>
      <c r="BE2422" s="267"/>
      <c r="BF2422" s="267"/>
      <c r="BG2422" s="267"/>
      <c r="BH2422" s="267"/>
      <c r="BI2422" s="267"/>
      <c r="BJ2422" s="267"/>
      <c r="BK2422" s="267"/>
      <c r="BL2422" s="267"/>
      <c r="BM2422" s="267"/>
      <c r="BN2422" s="267"/>
      <c r="BO2422" s="267"/>
      <c r="BP2422" s="267"/>
      <c r="BQ2422" s="267"/>
      <c r="BR2422" s="267"/>
      <c r="BS2422" s="267"/>
      <c r="BT2422" s="267"/>
      <c r="BU2422" s="267"/>
      <c r="BV2422" s="267"/>
      <c r="BW2422" s="267"/>
      <c r="BX2422" s="267"/>
      <c r="BY2422" s="267"/>
      <c r="BZ2422" s="267"/>
      <c r="CA2422" s="267"/>
      <c r="CB2422" s="267"/>
      <c r="CC2422" s="267"/>
      <c r="CD2422" s="267"/>
      <c r="CE2422" s="267"/>
      <c r="CF2422" s="267"/>
      <c r="CG2422" s="267"/>
      <c r="CH2422" s="267"/>
      <c r="CI2422" s="267"/>
      <c r="CJ2422" s="267"/>
      <c r="CK2422" s="267"/>
      <c r="CL2422" s="267"/>
      <c r="CM2422" s="267"/>
      <c r="CN2422" s="267"/>
      <c r="CO2422" s="267"/>
      <c r="CP2422" s="267"/>
      <c r="CQ2422" s="267"/>
      <c r="CR2422" s="267"/>
      <c r="CS2422" s="267"/>
      <c r="CT2422" s="267"/>
      <c r="CU2422" s="267"/>
      <c r="CV2422" s="267"/>
      <c r="CW2422" s="267"/>
      <c r="CX2422" s="267"/>
      <c r="CY2422" s="267"/>
      <c r="CZ2422" s="267"/>
      <c r="DA2422" s="267"/>
      <c r="DB2422" s="267"/>
      <c r="DC2422" s="267"/>
      <c r="DD2422" s="267"/>
      <c r="DE2422" s="267"/>
      <c r="DF2422" s="267"/>
      <c r="DG2422" s="267"/>
      <c r="DH2422" s="267"/>
      <c r="DI2422" s="267"/>
      <c r="DJ2422" s="267"/>
      <c r="DK2422" s="267"/>
      <c r="DL2422" s="267"/>
      <c r="DM2422" s="267"/>
      <c r="DN2422" s="267"/>
      <c r="DO2422" s="267"/>
      <c r="DP2422" s="267"/>
      <c r="DQ2422" s="267"/>
      <c r="DR2422" s="267"/>
      <c r="DS2422" s="267"/>
      <c r="DT2422" s="267"/>
      <c r="DU2422" s="267"/>
      <c r="DV2422" s="267"/>
      <c r="DW2422" s="267"/>
      <c r="DX2422" s="267"/>
      <c r="DY2422" s="267"/>
      <c r="DZ2422" s="267"/>
      <c r="EA2422" s="267"/>
      <c r="EB2422" s="267"/>
      <c r="EC2422" s="267"/>
      <c r="ED2422" s="267"/>
      <c r="EE2422" s="267"/>
      <c r="EF2422" s="267"/>
      <c r="EG2422" s="267"/>
      <c r="EH2422" s="267"/>
      <c r="EI2422" s="267"/>
      <c r="EJ2422" s="267"/>
      <c r="EK2422" s="267"/>
      <c r="EL2422" s="267"/>
      <c r="EM2422" s="267"/>
      <c r="EN2422" s="267"/>
      <c r="EO2422" s="267"/>
      <c r="EP2422" s="267"/>
      <c r="EQ2422" s="267"/>
      <c r="ER2422" s="267"/>
      <c r="ES2422" s="267"/>
      <c r="ET2422" s="267"/>
      <c r="EU2422" s="267"/>
      <c r="EV2422" s="267"/>
      <c r="EW2422" s="267"/>
      <c r="EX2422" s="267"/>
      <c r="EY2422" s="267"/>
      <c r="EZ2422" s="267"/>
      <c r="FA2422" s="267"/>
      <c r="FB2422" s="267"/>
      <c r="FC2422" s="267"/>
      <c r="FD2422" s="267"/>
      <c r="FE2422" s="267"/>
      <c r="FF2422" s="267"/>
      <c r="FG2422" s="267"/>
      <c r="FH2422" s="267"/>
      <c r="FI2422" s="267"/>
      <c r="FJ2422" s="267"/>
      <c r="FK2422" s="267"/>
      <c r="FL2422" s="267"/>
      <c r="FM2422" s="267"/>
      <c r="FN2422" s="267"/>
      <c r="FO2422" s="267"/>
      <c r="FP2422" s="267"/>
      <c r="FQ2422" s="267"/>
      <c r="FR2422" s="267"/>
      <c r="FS2422" s="267"/>
      <c r="FT2422" s="267"/>
      <c r="FU2422" s="267"/>
      <c r="FV2422" s="267"/>
      <c r="FW2422" s="267"/>
      <c r="FX2422" s="267"/>
      <c r="FY2422" s="267"/>
      <c r="FZ2422" s="267"/>
      <c r="GA2422" s="267"/>
      <c r="GB2422" s="267"/>
      <c r="GC2422" s="267"/>
      <c r="GD2422" s="267"/>
      <c r="GE2422" s="267"/>
      <c r="GF2422" s="267"/>
      <c r="GG2422" s="267"/>
      <c r="GH2422" s="267"/>
      <c r="GI2422" s="267"/>
      <c r="GJ2422" s="267"/>
      <c r="GK2422" s="267"/>
      <c r="GL2422" s="267"/>
      <c r="GM2422" s="267"/>
      <c r="GN2422" s="267"/>
      <c r="GO2422" s="267"/>
      <c r="GP2422" s="267"/>
      <c r="GQ2422" s="267"/>
      <c r="GR2422" s="267"/>
      <c r="GS2422" s="267"/>
      <c r="GT2422" s="267"/>
      <c r="GU2422" s="267"/>
      <c r="GV2422" s="267"/>
      <c r="GW2422" s="267"/>
      <c r="GX2422" s="267"/>
      <c r="GY2422" s="267"/>
      <c r="GZ2422" s="267"/>
      <c r="HA2422" s="267"/>
      <c r="HB2422" s="267"/>
      <c r="HC2422" s="267"/>
      <c r="HD2422" s="267"/>
      <c r="HE2422" s="267"/>
      <c r="HF2422" s="267"/>
      <c r="HG2422" s="267"/>
      <c r="HH2422" s="267"/>
      <c r="HI2422" s="267"/>
      <c r="HJ2422" s="267"/>
      <c r="HK2422" s="267"/>
      <c r="HL2422" s="267"/>
      <c r="HM2422" s="267"/>
      <c r="HN2422" s="267"/>
      <c r="HO2422" s="267"/>
      <c r="HP2422" s="267"/>
      <c r="HQ2422" s="267"/>
      <c r="HR2422" s="267"/>
      <c r="HS2422" s="267"/>
      <c r="HT2422" s="267"/>
      <c r="HU2422" s="267"/>
      <c r="HV2422" s="267"/>
      <c r="HW2422" s="267"/>
      <c r="HX2422" s="267"/>
      <c r="HY2422" s="267"/>
      <c r="HZ2422" s="267"/>
      <c r="IA2422" s="267"/>
      <c r="IB2422" s="267"/>
      <c r="IC2422" s="267"/>
      <c r="ID2422" s="267"/>
      <c r="IE2422" s="267"/>
      <c r="IF2422" s="267"/>
      <c r="IG2422" s="267"/>
      <c r="IH2422" s="267"/>
      <c r="II2422" s="267"/>
      <c r="IJ2422" s="267"/>
      <c r="IK2422" s="267"/>
      <c r="IL2422" s="267"/>
      <c r="IM2422" s="267"/>
      <c r="IN2422" s="267"/>
      <c r="IO2422" s="267"/>
      <c r="IP2422" s="267"/>
      <c r="IQ2422" s="267"/>
      <c r="IR2422" s="267"/>
      <c r="IS2422" s="267"/>
      <c r="IT2422" s="267"/>
      <c r="IU2422" s="267"/>
    </row>
    <row r="2423" spans="1:255" s="268" customFormat="1" ht="12.75">
      <c r="A2423" s="267"/>
      <c r="B2423" s="267"/>
      <c r="C2423" s="267"/>
      <c r="D2423" s="267"/>
      <c r="E2423" s="267"/>
      <c r="F2423" s="267"/>
      <c r="G2423" s="267"/>
      <c r="H2423" s="267"/>
      <c r="I2423" s="267"/>
      <c r="J2423" s="267"/>
      <c r="K2423" s="267"/>
      <c r="L2423" s="267"/>
      <c r="M2423" s="267"/>
      <c r="N2423" s="267"/>
      <c r="O2423" s="267"/>
      <c r="P2423" s="267"/>
      <c r="Q2423" s="267"/>
      <c r="R2423" s="267"/>
      <c r="S2423" s="267"/>
      <c r="T2423" s="267"/>
      <c r="U2423" s="267"/>
      <c r="V2423" s="267"/>
      <c r="W2423" s="267"/>
      <c r="X2423" s="267"/>
      <c r="Y2423" s="267"/>
      <c r="Z2423" s="267"/>
      <c r="AA2423" s="267"/>
      <c r="AB2423" s="267"/>
      <c r="AC2423" s="267"/>
      <c r="AD2423" s="267"/>
      <c r="AE2423" s="267"/>
      <c r="AF2423" s="267"/>
      <c r="AG2423" s="267"/>
      <c r="AH2423" s="267"/>
      <c r="AI2423" s="267"/>
      <c r="AJ2423" s="267"/>
      <c r="AK2423" s="267"/>
      <c r="AL2423" s="267"/>
      <c r="AM2423" s="267"/>
      <c r="AN2423" s="267"/>
      <c r="AO2423" s="267"/>
      <c r="AP2423" s="267"/>
      <c r="AQ2423" s="267"/>
      <c r="AR2423" s="267"/>
      <c r="AS2423" s="267"/>
      <c r="AT2423" s="267"/>
      <c r="AU2423" s="267"/>
      <c r="AV2423" s="267"/>
      <c r="AW2423" s="267"/>
      <c r="AX2423" s="267"/>
      <c r="AY2423" s="267"/>
      <c r="AZ2423" s="267"/>
      <c r="BA2423" s="267"/>
      <c r="BB2423" s="267"/>
      <c r="BC2423" s="267"/>
      <c r="BD2423" s="267"/>
      <c r="BE2423" s="267"/>
      <c r="BF2423" s="267"/>
      <c r="BG2423" s="267"/>
      <c r="BH2423" s="267"/>
      <c r="BI2423" s="267"/>
      <c r="BJ2423" s="267"/>
      <c r="BK2423" s="267"/>
      <c r="BL2423" s="267"/>
      <c r="BM2423" s="267"/>
      <c r="BN2423" s="267"/>
      <c r="BO2423" s="267"/>
      <c r="BP2423" s="267"/>
      <c r="BQ2423" s="267"/>
      <c r="BR2423" s="267"/>
      <c r="BS2423" s="267"/>
      <c r="BT2423" s="267"/>
      <c r="BU2423" s="267"/>
      <c r="BV2423" s="267"/>
      <c r="BW2423" s="267"/>
      <c r="BX2423" s="267"/>
      <c r="BY2423" s="267"/>
      <c r="BZ2423" s="267"/>
      <c r="CA2423" s="267"/>
      <c r="CB2423" s="267"/>
      <c r="CC2423" s="267"/>
      <c r="CD2423" s="267"/>
      <c r="CE2423" s="267"/>
      <c r="CF2423" s="267"/>
      <c r="CG2423" s="267"/>
      <c r="CH2423" s="267"/>
      <c r="CI2423" s="267"/>
      <c r="CJ2423" s="267"/>
      <c r="CK2423" s="267"/>
      <c r="CL2423" s="267"/>
      <c r="CM2423" s="267"/>
      <c r="CN2423" s="267"/>
      <c r="CO2423" s="267"/>
      <c r="CP2423" s="267"/>
      <c r="CQ2423" s="267"/>
      <c r="CR2423" s="267"/>
      <c r="CS2423" s="267"/>
      <c r="CT2423" s="267"/>
      <c r="CU2423" s="267"/>
      <c r="CV2423" s="267"/>
      <c r="CW2423" s="267"/>
      <c r="CX2423" s="267"/>
      <c r="CY2423" s="267"/>
      <c r="CZ2423" s="267"/>
      <c r="DA2423" s="267"/>
      <c r="DB2423" s="267"/>
      <c r="DC2423" s="267"/>
      <c r="DD2423" s="267"/>
      <c r="DE2423" s="267"/>
      <c r="DF2423" s="267"/>
      <c r="DG2423" s="267"/>
      <c r="DH2423" s="267"/>
      <c r="DI2423" s="267"/>
      <c r="DJ2423" s="267"/>
      <c r="DK2423" s="267"/>
      <c r="DL2423" s="267"/>
      <c r="DM2423" s="267"/>
      <c r="DN2423" s="267"/>
      <c r="DO2423" s="267"/>
      <c r="DP2423" s="267"/>
      <c r="DQ2423" s="267"/>
      <c r="DR2423" s="267"/>
      <c r="DS2423" s="267"/>
      <c r="DT2423" s="267"/>
      <c r="DU2423" s="267"/>
      <c r="DV2423" s="267"/>
      <c r="DW2423" s="267"/>
      <c r="DX2423" s="267"/>
      <c r="DY2423" s="267"/>
      <c r="DZ2423" s="267"/>
      <c r="EA2423" s="267"/>
      <c r="EB2423" s="267"/>
      <c r="EC2423" s="267"/>
      <c r="ED2423" s="267"/>
      <c r="EE2423" s="267"/>
      <c r="EF2423" s="267"/>
      <c r="EG2423" s="267"/>
      <c r="EH2423" s="267"/>
      <c r="EI2423" s="267"/>
      <c r="EJ2423" s="267"/>
      <c r="EK2423" s="267"/>
      <c r="EL2423" s="267"/>
      <c r="EM2423" s="267"/>
      <c r="EN2423" s="267"/>
      <c r="EO2423" s="267"/>
      <c r="EP2423" s="267"/>
      <c r="EQ2423" s="267"/>
      <c r="ER2423" s="267"/>
      <c r="ES2423" s="267"/>
      <c r="ET2423" s="267"/>
      <c r="EU2423" s="267"/>
      <c r="EV2423" s="267"/>
      <c r="EW2423" s="267"/>
      <c r="EX2423" s="267"/>
      <c r="EY2423" s="267"/>
      <c r="EZ2423" s="267"/>
      <c r="FA2423" s="267"/>
      <c r="FB2423" s="267"/>
      <c r="FC2423" s="267"/>
      <c r="FD2423" s="267"/>
      <c r="FE2423" s="267"/>
      <c r="FF2423" s="267"/>
      <c r="FG2423" s="267"/>
      <c r="FH2423" s="267"/>
      <c r="FI2423" s="267"/>
      <c r="FJ2423" s="267"/>
      <c r="FK2423" s="267"/>
      <c r="FL2423" s="267"/>
      <c r="FM2423" s="267"/>
      <c r="FN2423" s="267"/>
      <c r="FO2423" s="267"/>
      <c r="FP2423" s="267"/>
      <c r="FQ2423" s="267"/>
      <c r="FR2423" s="267"/>
      <c r="FS2423" s="267"/>
      <c r="FT2423" s="267"/>
      <c r="FU2423" s="267"/>
      <c r="FV2423" s="267"/>
      <c r="FW2423" s="267"/>
      <c r="FX2423" s="267"/>
      <c r="FY2423" s="267"/>
      <c r="FZ2423" s="267"/>
      <c r="GA2423" s="267"/>
      <c r="GB2423" s="267"/>
      <c r="GC2423" s="267"/>
      <c r="GD2423" s="267"/>
      <c r="GE2423" s="267"/>
      <c r="GF2423" s="267"/>
      <c r="GG2423" s="267"/>
      <c r="GH2423" s="267"/>
      <c r="GI2423" s="267"/>
      <c r="GJ2423" s="267"/>
      <c r="GK2423" s="267"/>
      <c r="GL2423" s="267"/>
      <c r="GM2423" s="267"/>
      <c r="GN2423" s="267"/>
      <c r="GO2423" s="267"/>
      <c r="GP2423" s="267"/>
      <c r="GQ2423" s="267"/>
      <c r="GR2423" s="267"/>
      <c r="GS2423" s="267"/>
      <c r="GT2423" s="267"/>
      <c r="GU2423" s="267"/>
      <c r="GV2423" s="267"/>
      <c r="GW2423" s="267"/>
      <c r="GX2423" s="267"/>
      <c r="GY2423" s="267"/>
      <c r="GZ2423" s="267"/>
      <c r="HA2423" s="267"/>
      <c r="HB2423" s="267"/>
      <c r="HC2423" s="267"/>
      <c r="HD2423" s="267"/>
      <c r="HE2423" s="267"/>
      <c r="HF2423" s="267"/>
      <c r="HG2423" s="267"/>
      <c r="HH2423" s="267"/>
      <c r="HI2423" s="267"/>
      <c r="HJ2423" s="267"/>
      <c r="HK2423" s="267"/>
      <c r="HL2423" s="267"/>
      <c r="HM2423" s="267"/>
      <c r="HN2423" s="267"/>
      <c r="HO2423" s="267"/>
      <c r="HP2423" s="267"/>
      <c r="HQ2423" s="267"/>
      <c r="HR2423" s="267"/>
      <c r="HS2423" s="267"/>
      <c r="HT2423" s="267"/>
      <c r="HU2423" s="267"/>
      <c r="HV2423" s="267"/>
      <c r="HW2423" s="267"/>
      <c r="HX2423" s="267"/>
      <c r="HY2423" s="267"/>
      <c r="HZ2423" s="267"/>
      <c r="IA2423" s="267"/>
      <c r="IB2423" s="267"/>
      <c r="IC2423" s="267"/>
      <c r="ID2423" s="267"/>
      <c r="IE2423" s="267"/>
      <c r="IF2423" s="267"/>
      <c r="IG2423" s="267"/>
      <c r="IH2423" s="267"/>
      <c r="II2423" s="267"/>
      <c r="IJ2423" s="267"/>
      <c r="IK2423" s="267"/>
      <c r="IL2423" s="267"/>
      <c r="IM2423" s="267"/>
      <c r="IN2423" s="267"/>
      <c r="IO2423" s="267"/>
      <c r="IP2423" s="267"/>
      <c r="IQ2423" s="267"/>
      <c r="IR2423" s="267"/>
      <c r="IS2423" s="267"/>
      <c r="IT2423" s="267"/>
      <c r="IU2423" s="267"/>
    </row>
    <row r="2424" spans="1:255" s="268" customFormat="1" ht="12.75">
      <c r="A2424" s="267"/>
      <c r="B2424" s="267"/>
      <c r="C2424" s="267"/>
      <c r="D2424" s="267"/>
      <c r="E2424" s="267"/>
      <c r="F2424" s="267"/>
      <c r="G2424" s="267"/>
      <c r="H2424" s="267"/>
      <c r="I2424" s="267"/>
      <c r="J2424" s="267"/>
      <c r="K2424" s="267"/>
      <c r="L2424" s="267"/>
      <c r="M2424" s="267"/>
      <c r="N2424" s="267"/>
      <c r="O2424" s="267"/>
      <c r="P2424" s="267"/>
      <c r="Q2424" s="267"/>
      <c r="R2424" s="267"/>
      <c r="S2424" s="267"/>
      <c r="T2424" s="267"/>
      <c r="U2424" s="267"/>
      <c r="V2424" s="267"/>
      <c r="W2424" s="267"/>
      <c r="X2424" s="267"/>
      <c r="Y2424" s="267"/>
      <c r="Z2424" s="267"/>
      <c r="AA2424" s="267"/>
      <c r="AB2424" s="267"/>
      <c r="AC2424" s="267"/>
      <c r="AD2424" s="267"/>
      <c r="AE2424" s="267"/>
      <c r="AF2424" s="267"/>
      <c r="AG2424" s="267"/>
      <c r="AH2424" s="267"/>
      <c r="AI2424" s="267"/>
      <c r="AJ2424" s="267"/>
      <c r="AK2424" s="267"/>
      <c r="AL2424" s="267"/>
      <c r="AM2424" s="267"/>
      <c r="AN2424" s="267"/>
      <c r="AO2424" s="267"/>
      <c r="AP2424" s="267"/>
      <c r="AQ2424" s="267"/>
      <c r="AR2424" s="267"/>
      <c r="AS2424" s="267"/>
      <c r="AT2424" s="267"/>
      <c r="AU2424" s="267"/>
      <c r="AV2424" s="267"/>
      <c r="AW2424" s="267"/>
      <c r="AX2424" s="267"/>
      <c r="AY2424" s="267"/>
      <c r="AZ2424" s="267"/>
      <c r="BA2424" s="267"/>
      <c r="BB2424" s="267"/>
      <c r="BC2424" s="267"/>
      <c r="BD2424" s="267"/>
      <c r="BE2424" s="267"/>
      <c r="BF2424" s="267"/>
      <c r="BG2424" s="267"/>
      <c r="BH2424" s="267"/>
      <c r="BI2424" s="267"/>
      <c r="BJ2424" s="267"/>
      <c r="BK2424" s="267"/>
      <c r="BL2424" s="267"/>
      <c r="BM2424" s="267"/>
      <c r="BN2424" s="267"/>
      <c r="BO2424" s="267"/>
      <c r="BP2424" s="267"/>
      <c r="BQ2424" s="267"/>
      <c r="BR2424" s="267"/>
      <c r="BS2424" s="267"/>
      <c r="BT2424" s="267"/>
      <c r="BU2424" s="267"/>
      <c r="BV2424" s="267"/>
      <c r="BW2424" s="267"/>
      <c r="BX2424" s="267"/>
      <c r="BY2424" s="267"/>
      <c r="BZ2424" s="267"/>
      <c r="CA2424" s="267"/>
      <c r="CB2424" s="267"/>
      <c r="CC2424" s="267"/>
      <c r="CD2424" s="267"/>
      <c r="CE2424" s="267"/>
      <c r="CF2424" s="267"/>
      <c r="CG2424" s="267"/>
      <c r="CH2424" s="267"/>
      <c r="CI2424" s="267"/>
      <c r="CJ2424" s="267"/>
      <c r="CK2424" s="267"/>
      <c r="CL2424" s="267"/>
      <c r="CM2424" s="267"/>
      <c r="CN2424" s="267"/>
      <c r="CO2424" s="267"/>
      <c r="CP2424" s="267"/>
      <c r="CQ2424" s="267"/>
      <c r="CR2424" s="267"/>
      <c r="CS2424" s="267"/>
      <c r="CT2424" s="267"/>
      <c r="CU2424" s="267"/>
      <c r="CV2424" s="267"/>
      <c r="CW2424" s="267"/>
      <c r="CX2424" s="267"/>
      <c r="CY2424" s="267"/>
      <c r="CZ2424" s="267"/>
      <c r="DA2424" s="267"/>
      <c r="DB2424" s="267"/>
      <c r="DC2424" s="267"/>
      <c r="DD2424" s="267"/>
      <c r="DE2424" s="267"/>
      <c r="DF2424" s="267"/>
      <c r="DG2424" s="267"/>
      <c r="DH2424" s="267"/>
      <c r="DI2424" s="267"/>
      <c r="DJ2424" s="267"/>
      <c r="DK2424" s="267"/>
      <c r="DL2424" s="267"/>
      <c r="DM2424" s="267"/>
      <c r="DN2424" s="267"/>
      <c r="DO2424" s="267"/>
      <c r="DP2424" s="267"/>
      <c r="DQ2424" s="267"/>
      <c r="DR2424" s="267"/>
      <c r="DS2424" s="267"/>
      <c r="DT2424" s="267"/>
      <c r="DU2424" s="267"/>
      <c r="DV2424" s="267"/>
      <c r="DW2424" s="267"/>
      <c r="DX2424" s="267"/>
      <c r="DY2424" s="267"/>
      <c r="DZ2424" s="267"/>
      <c r="EA2424" s="267"/>
      <c r="EB2424" s="267"/>
      <c r="EC2424" s="267"/>
      <c r="ED2424" s="267"/>
      <c r="EE2424" s="267"/>
      <c r="EF2424" s="267"/>
      <c r="EG2424" s="267"/>
      <c r="EH2424" s="267"/>
      <c r="EI2424" s="267"/>
      <c r="EJ2424" s="267"/>
      <c r="EK2424" s="267"/>
      <c r="EL2424" s="267"/>
      <c r="EM2424" s="267"/>
      <c r="EN2424" s="267"/>
      <c r="EO2424" s="267"/>
      <c r="EP2424" s="267"/>
      <c r="EQ2424" s="267"/>
      <c r="ER2424" s="267"/>
      <c r="ES2424" s="267"/>
      <c r="ET2424" s="267"/>
      <c r="EU2424" s="267"/>
      <c r="EV2424" s="267"/>
      <c r="EW2424" s="267"/>
      <c r="EX2424" s="267"/>
      <c r="EY2424" s="267"/>
      <c r="EZ2424" s="267"/>
      <c r="FA2424" s="267"/>
      <c r="FB2424" s="267"/>
      <c r="FC2424" s="267"/>
      <c r="FD2424" s="267"/>
      <c r="FE2424" s="267"/>
      <c r="FF2424" s="267"/>
      <c r="FG2424" s="267"/>
      <c r="FH2424" s="267"/>
      <c r="FI2424" s="267"/>
      <c r="FJ2424" s="267"/>
      <c r="FK2424" s="267"/>
      <c r="FL2424" s="267"/>
      <c r="FM2424" s="267"/>
      <c r="FN2424" s="267"/>
      <c r="FO2424" s="267"/>
      <c r="FP2424" s="267"/>
      <c r="FQ2424" s="267"/>
      <c r="FR2424" s="267"/>
      <c r="FS2424" s="267"/>
      <c r="FT2424" s="267"/>
      <c r="FU2424" s="267"/>
      <c r="FV2424" s="267"/>
      <c r="FW2424" s="267"/>
      <c r="FX2424" s="267"/>
      <c r="FY2424" s="267"/>
      <c r="FZ2424" s="267"/>
      <c r="GA2424" s="267"/>
      <c r="GB2424" s="267"/>
      <c r="GC2424" s="267"/>
      <c r="GD2424" s="267"/>
      <c r="GE2424" s="267"/>
      <c r="GF2424" s="267"/>
      <c r="GG2424" s="267"/>
      <c r="GH2424" s="267"/>
      <c r="GI2424" s="267"/>
      <c r="GJ2424" s="267"/>
      <c r="GK2424" s="267"/>
      <c r="GL2424" s="267"/>
      <c r="GM2424" s="267"/>
      <c r="GN2424" s="267"/>
      <c r="GO2424" s="267"/>
      <c r="GP2424" s="267"/>
      <c r="GQ2424" s="267"/>
      <c r="GR2424" s="267"/>
      <c r="GS2424" s="267"/>
      <c r="GT2424" s="267"/>
      <c r="GU2424" s="267"/>
      <c r="GV2424" s="267"/>
      <c r="GW2424" s="267"/>
      <c r="GX2424" s="267"/>
      <c r="GY2424" s="267"/>
      <c r="GZ2424" s="267"/>
      <c r="HA2424" s="267"/>
      <c r="HB2424" s="267"/>
      <c r="HC2424" s="267"/>
      <c r="HD2424" s="267"/>
      <c r="HE2424" s="267"/>
      <c r="HF2424" s="267"/>
      <c r="HG2424" s="267"/>
      <c r="HH2424" s="267"/>
      <c r="HI2424" s="267"/>
      <c r="HJ2424" s="267"/>
      <c r="HK2424" s="267"/>
      <c r="HL2424" s="267"/>
      <c r="HM2424" s="267"/>
      <c r="HN2424" s="267"/>
      <c r="HO2424" s="267"/>
      <c r="HP2424" s="267"/>
      <c r="HQ2424" s="267"/>
      <c r="HR2424" s="267"/>
      <c r="HS2424" s="267"/>
      <c r="HT2424" s="267"/>
      <c r="HU2424" s="267"/>
      <c r="HV2424" s="267"/>
      <c r="HW2424" s="267"/>
      <c r="HX2424" s="267"/>
      <c r="HY2424" s="267"/>
      <c r="HZ2424" s="267"/>
      <c r="IA2424" s="267"/>
      <c r="IB2424" s="267"/>
      <c r="IC2424" s="267"/>
      <c r="ID2424" s="267"/>
      <c r="IE2424" s="267"/>
      <c r="IF2424" s="267"/>
      <c r="IG2424" s="267"/>
      <c r="IH2424" s="267"/>
      <c r="II2424" s="267"/>
      <c r="IJ2424" s="267"/>
      <c r="IK2424" s="267"/>
      <c r="IL2424" s="267"/>
      <c r="IM2424" s="267"/>
      <c r="IN2424" s="267"/>
      <c r="IO2424" s="267"/>
      <c r="IP2424" s="267"/>
      <c r="IQ2424" s="267"/>
      <c r="IR2424" s="267"/>
      <c r="IS2424" s="267"/>
      <c r="IT2424" s="267"/>
      <c r="IU2424" s="267"/>
    </row>
    <row r="2425" spans="1:255" s="268" customFormat="1" ht="12.75">
      <c r="A2425" s="267"/>
      <c r="B2425" s="267"/>
      <c r="C2425" s="267"/>
      <c r="D2425" s="267"/>
      <c r="E2425" s="267"/>
      <c r="F2425" s="267"/>
      <c r="G2425" s="267"/>
      <c r="H2425" s="267"/>
      <c r="I2425" s="267"/>
      <c r="J2425" s="267"/>
      <c r="K2425" s="267"/>
      <c r="L2425" s="267"/>
      <c r="M2425" s="267"/>
      <c r="N2425" s="267"/>
      <c r="O2425" s="267"/>
      <c r="P2425" s="267"/>
      <c r="Q2425" s="267"/>
      <c r="R2425" s="267"/>
      <c r="S2425" s="267"/>
      <c r="T2425" s="267"/>
      <c r="U2425" s="267"/>
      <c r="V2425" s="267"/>
      <c r="W2425" s="267"/>
      <c r="X2425" s="267"/>
      <c r="Y2425" s="267"/>
      <c r="Z2425" s="267"/>
      <c r="AA2425" s="267"/>
      <c r="AB2425" s="267"/>
      <c r="AC2425" s="267"/>
      <c r="AD2425" s="267"/>
      <c r="AE2425" s="267"/>
      <c r="AF2425" s="267"/>
      <c r="AG2425" s="267"/>
      <c r="AH2425" s="267"/>
      <c r="AI2425" s="267"/>
      <c r="AJ2425" s="267"/>
      <c r="AK2425" s="267"/>
      <c r="AL2425" s="267"/>
      <c r="AM2425" s="267"/>
      <c r="AN2425" s="267"/>
      <c r="AO2425" s="267"/>
      <c r="AP2425" s="267"/>
      <c r="AQ2425" s="267"/>
      <c r="AR2425" s="267"/>
      <c r="AS2425" s="267"/>
      <c r="AT2425" s="267"/>
      <c r="AU2425" s="267"/>
      <c r="AV2425" s="267"/>
      <c r="AW2425" s="267"/>
      <c r="AX2425" s="267"/>
      <c r="AY2425" s="267"/>
      <c r="AZ2425" s="267"/>
      <c r="BA2425" s="267"/>
      <c r="BB2425" s="267"/>
      <c r="BC2425" s="267"/>
      <c r="BD2425" s="267"/>
      <c r="BE2425" s="267"/>
      <c r="BF2425" s="267"/>
      <c r="BG2425" s="267"/>
      <c r="BH2425" s="267"/>
      <c r="BI2425" s="267"/>
      <c r="BJ2425" s="267"/>
      <c r="BK2425" s="267"/>
      <c r="BL2425" s="267"/>
      <c r="BM2425" s="267"/>
      <c r="BN2425" s="267"/>
      <c r="BO2425" s="267"/>
      <c r="BP2425" s="267"/>
      <c r="BQ2425" s="267"/>
      <c r="BR2425" s="267"/>
      <c r="BS2425" s="267"/>
      <c r="BT2425" s="267"/>
      <c r="BU2425" s="267"/>
      <c r="BV2425" s="267"/>
      <c r="BW2425" s="267"/>
      <c r="BX2425" s="267"/>
      <c r="BY2425" s="267"/>
      <c r="BZ2425" s="267"/>
      <c r="CA2425" s="267"/>
      <c r="CB2425" s="267"/>
      <c r="CC2425" s="267"/>
      <c r="CD2425" s="267"/>
      <c r="CE2425" s="267"/>
      <c r="CF2425" s="267"/>
      <c r="CG2425" s="267"/>
      <c r="CH2425" s="267"/>
      <c r="CI2425" s="267"/>
      <c r="CJ2425" s="267"/>
      <c r="CK2425" s="267"/>
      <c r="CL2425" s="267"/>
      <c r="CM2425" s="267"/>
      <c r="CN2425" s="267"/>
      <c r="CO2425" s="267"/>
      <c r="CP2425" s="267"/>
      <c r="CQ2425" s="267"/>
      <c r="CR2425" s="267"/>
      <c r="CS2425" s="267"/>
      <c r="CT2425" s="267"/>
      <c r="CU2425" s="267"/>
      <c r="CV2425" s="267"/>
      <c r="CW2425" s="267"/>
      <c r="CX2425" s="267"/>
      <c r="CY2425" s="267"/>
      <c r="CZ2425" s="267"/>
      <c r="DA2425" s="267"/>
      <c r="DB2425" s="267"/>
      <c r="DC2425" s="267"/>
      <c r="DD2425" s="267"/>
      <c r="DE2425" s="267"/>
      <c r="DF2425" s="267"/>
      <c r="DG2425" s="267"/>
      <c r="DH2425" s="267"/>
      <c r="DI2425" s="267"/>
      <c r="DJ2425" s="267"/>
      <c r="DK2425" s="267"/>
      <c r="DL2425" s="267"/>
      <c r="DM2425" s="267"/>
      <c r="DN2425" s="267"/>
      <c r="DO2425" s="267"/>
      <c r="DP2425" s="267"/>
      <c r="DQ2425" s="267"/>
      <c r="DR2425" s="267"/>
      <c r="DS2425" s="267"/>
      <c r="DT2425" s="267"/>
      <c r="DU2425" s="267"/>
      <c r="DV2425" s="267"/>
      <c r="DW2425" s="267"/>
      <c r="DX2425" s="267"/>
      <c r="DY2425" s="267"/>
      <c r="DZ2425" s="267"/>
      <c r="EA2425" s="267"/>
      <c r="EB2425" s="267"/>
      <c r="EC2425" s="267"/>
      <c r="ED2425" s="267"/>
      <c r="EE2425" s="267"/>
      <c r="EF2425" s="267"/>
      <c r="EG2425" s="267"/>
      <c r="EH2425" s="267"/>
      <c r="EI2425" s="267"/>
      <c r="EJ2425" s="267"/>
      <c r="EK2425" s="267"/>
      <c r="EL2425" s="267"/>
      <c r="EM2425" s="267"/>
      <c r="EN2425" s="267"/>
      <c r="EO2425" s="267"/>
      <c r="EP2425" s="267"/>
      <c r="EQ2425" s="267"/>
      <c r="ER2425" s="267"/>
      <c r="ES2425" s="267"/>
      <c r="ET2425" s="267"/>
      <c r="EU2425" s="267"/>
      <c r="EV2425" s="267"/>
      <c r="EW2425" s="267"/>
      <c r="EX2425" s="267"/>
      <c r="EY2425" s="267"/>
      <c r="EZ2425" s="267"/>
      <c r="FA2425" s="267"/>
      <c r="FB2425" s="267"/>
      <c r="FC2425" s="267"/>
      <c r="FD2425" s="267"/>
      <c r="FE2425" s="267"/>
      <c r="FF2425" s="267"/>
      <c r="FG2425" s="267"/>
      <c r="FH2425" s="267"/>
      <c r="FI2425" s="267"/>
      <c r="FJ2425" s="267"/>
      <c r="FK2425" s="267"/>
      <c r="FL2425" s="267"/>
      <c r="FM2425" s="267"/>
      <c r="FN2425" s="267"/>
      <c r="FO2425" s="267"/>
      <c r="FP2425" s="267"/>
      <c r="FQ2425" s="267"/>
      <c r="FR2425" s="267"/>
      <c r="FS2425" s="267"/>
      <c r="FT2425" s="267"/>
      <c r="FU2425" s="267"/>
      <c r="FV2425" s="267"/>
      <c r="FW2425" s="267"/>
      <c r="FX2425" s="267"/>
      <c r="FY2425" s="267"/>
      <c r="FZ2425" s="267"/>
      <c r="GA2425" s="267"/>
      <c r="GB2425" s="267"/>
      <c r="GC2425" s="267"/>
      <c r="GD2425" s="267"/>
      <c r="GE2425" s="267"/>
      <c r="GF2425" s="267"/>
      <c r="GG2425" s="267"/>
      <c r="GH2425" s="267"/>
      <c r="GI2425" s="267"/>
      <c r="GJ2425" s="267"/>
      <c r="GK2425" s="267"/>
      <c r="GL2425" s="267"/>
      <c r="GM2425" s="267"/>
      <c r="GN2425" s="267"/>
      <c r="GO2425" s="267"/>
      <c r="GP2425" s="267"/>
      <c r="GQ2425" s="267"/>
      <c r="GR2425" s="267"/>
      <c r="GS2425" s="267"/>
      <c r="GT2425" s="267"/>
      <c r="GU2425" s="267"/>
      <c r="GV2425" s="267"/>
      <c r="GW2425" s="267"/>
      <c r="GX2425" s="267"/>
      <c r="GY2425" s="267"/>
      <c r="GZ2425" s="267"/>
      <c r="HA2425" s="267"/>
      <c r="HB2425" s="267"/>
      <c r="HC2425" s="267"/>
      <c r="HD2425" s="267"/>
      <c r="HE2425" s="267"/>
      <c r="HF2425" s="267"/>
      <c r="HG2425" s="267"/>
      <c r="HH2425" s="267"/>
      <c r="HI2425" s="267"/>
      <c r="HJ2425" s="267"/>
      <c r="HK2425" s="267"/>
      <c r="HL2425" s="267"/>
      <c r="HM2425" s="267"/>
      <c r="HN2425" s="267"/>
      <c r="HO2425" s="267"/>
      <c r="HP2425" s="267"/>
      <c r="HQ2425" s="267"/>
      <c r="HR2425" s="267"/>
      <c r="HS2425" s="267"/>
      <c r="HT2425" s="267"/>
      <c r="HU2425" s="267"/>
      <c r="HV2425" s="267"/>
      <c r="HW2425" s="267"/>
      <c r="HX2425" s="267"/>
      <c r="HY2425" s="267"/>
      <c r="HZ2425" s="267"/>
      <c r="IA2425" s="267"/>
      <c r="IB2425" s="267"/>
      <c r="IC2425" s="267"/>
      <c r="ID2425" s="267"/>
      <c r="IE2425" s="267"/>
      <c r="IF2425" s="267"/>
      <c r="IG2425" s="267"/>
      <c r="IH2425" s="267"/>
      <c r="II2425" s="267"/>
      <c r="IJ2425" s="267"/>
      <c r="IK2425" s="267"/>
      <c r="IL2425" s="267"/>
      <c r="IM2425" s="267"/>
      <c r="IN2425" s="267"/>
      <c r="IO2425" s="267"/>
      <c r="IP2425" s="267"/>
      <c r="IQ2425" s="267"/>
      <c r="IR2425" s="267"/>
      <c r="IS2425" s="267"/>
      <c r="IT2425" s="267"/>
      <c r="IU2425" s="267"/>
    </row>
    <row r="2426" spans="1:255" s="268" customFormat="1" ht="12.75">
      <c r="A2426" s="267"/>
      <c r="B2426" s="267"/>
      <c r="C2426" s="267"/>
      <c r="D2426" s="267"/>
      <c r="E2426" s="267"/>
      <c r="F2426" s="267"/>
      <c r="G2426" s="267"/>
      <c r="H2426" s="267"/>
      <c r="I2426" s="267"/>
      <c r="J2426" s="267"/>
      <c r="K2426" s="267"/>
      <c r="L2426" s="267"/>
      <c r="M2426" s="267"/>
      <c r="N2426" s="267"/>
      <c r="O2426" s="267"/>
      <c r="P2426" s="267"/>
      <c r="Q2426" s="267"/>
      <c r="R2426" s="267"/>
      <c r="S2426" s="267"/>
      <c r="T2426" s="267"/>
      <c r="U2426" s="267"/>
      <c r="V2426" s="267"/>
      <c r="W2426" s="267"/>
      <c r="X2426" s="267"/>
      <c r="Y2426" s="267"/>
      <c r="Z2426" s="267"/>
      <c r="AA2426" s="267"/>
      <c r="AB2426" s="267"/>
      <c r="AC2426" s="267"/>
      <c r="AD2426" s="267"/>
      <c r="AE2426" s="267"/>
      <c r="AF2426" s="267"/>
      <c r="AG2426" s="267"/>
      <c r="AH2426" s="267"/>
      <c r="AI2426" s="267"/>
      <c r="AJ2426" s="267"/>
      <c r="AK2426" s="267"/>
      <c r="AL2426" s="267"/>
      <c r="AM2426" s="267"/>
      <c r="AN2426" s="267"/>
      <c r="AO2426" s="267"/>
      <c r="AP2426" s="267"/>
      <c r="AQ2426" s="267"/>
      <c r="AR2426" s="267"/>
      <c r="AS2426" s="267"/>
      <c r="AT2426" s="267"/>
      <c r="AU2426" s="267"/>
      <c r="AV2426" s="267"/>
      <c r="AW2426" s="267"/>
      <c r="AX2426" s="267"/>
      <c r="AY2426" s="267"/>
      <c r="AZ2426" s="267"/>
      <c r="BA2426" s="267"/>
      <c r="BB2426" s="267"/>
      <c r="BC2426" s="267"/>
      <c r="BD2426" s="267"/>
      <c r="BE2426" s="267"/>
      <c r="BF2426" s="267"/>
      <c r="BG2426" s="267"/>
      <c r="BH2426" s="267"/>
      <c r="BI2426" s="267"/>
      <c r="BJ2426" s="267"/>
      <c r="BK2426" s="267"/>
      <c r="BL2426" s="267"/>
      <c r="BM2426" s="267"/>
      <c r="BN2426" s="267"/>
      <c r="BO2426" s="267"/>
      <c r="BP2426" s="267"/>
      <c r="BQ2426" s="267"/>
      <c r="BR2426" s="267"/>
      <c r="BS2426" s="267"/>
      <c r="BT2426" s="267"/>
      <c r="BU2426" s="267"/>
      <c r="BV2426" s="267"/>
      <c r="BW2426" s="267"/>
      <c r="BX2426" s="267"/>
      <c r="BY2426" s="267"/>
      <c r="BZ2426" s="267"/>
      <c r="CA2426" s="267"/>
      <c r="CB2426" s="267"/>
      <c r="CC2426" s="267"/>
      <c r="CD2426" s="267"/>
      <c r="CE2426" s="267"/>
      <c r="CF2426" s="267"/>
      <c r="CG2426" s="267"/>
      <c r="CH2426" s="267"/>
      <c r="CI2426" s="267"/>
      <c r="CJ2426" s="267"/>
      <c r="CK2426" s="267"/>
      <c r="CL2426" s="267"/>
      <c r="CM2426" s="267"/>
      <c r="CN2426" s="267"/>
      <c r="CO2426" s="267"/>
      <c r="CP2426" s="267"/>
      <c r="CQ2426" s="267"/>
      <c r="CR2426" s="267"/>
      <c r="CS2426" s="267"/>
      <c r="CT2426" s="267"/>
      <c r="CU2426" s="267"/>
      <c r="CV2426" s="267"/>
      <c r="CW2426" s="267"/>
      <c r="CX2426" s="267"/>
      <c r="CY2426" s="267"/>
      <c r="CZ2426" s="267"/>
      <c r="DA2426" s="267"/>
      <c r="DB2426" s="267"/>
      <c r="DC2426" s="267"/>
      <c r="DD2426" s="267"/>
      <c r="DE2426" s="267"/>
      <c r="DF2426" s="267"/>
      <c r="DG2426" s="267"/>
      <c r="DH2426" s="267"/>
      <c r="DI2426" s="267"/>
      <c r="DJ2426" s="267"/>
      <c r="DK2426" s="267"/>
      <c r="DL2426" s="267"/>
      <c r="DM2426" s="267"/>
      <c r="DN2426" s="267"/>
      <c r="DO2426" s="267"/>
      <c r="DP2426" s="267"/>
      <c r="DQ2426" s="267"/>
      <c r="DR2426" s="267"/>
      <c r="DS2426" s="267"/>
      <c r="DT2426" s="267"/>
      <c r="DU2426" s="267"/>
      <c r="DV2426" s="267"/>
      <c r="DW2426" s="267"/>
      <c r="DX2426" s="267"/>
      <c r="DY2426" s="267"/>
      <c r="DZ2426" s="267"/>
      <c r="EA2426" s="267"/>
      <c r="EB2426" s="267"/>
      <c r="EC2426" s="267"/>
      <c r="ED2426" s="267"/>
      <c r="EE2426" s="267"/>
      <c r="EF2426" s="267"/>
      <c r="EG2426" s="267"/>
      <c r="EH2426" s="267"/>
      <c r="EI2426" s="267"/>
      <c r="EJ2426" s="267"/>
      <c r="EK2426" s="267"/>
      <c r="EL2426" s="267"/>
      <c r="EM2426" s="267"/>
      <c r="EN2426" s="267"/>
      <c r="EO2426" s="267"/>
      <c r="EP2426" s="267"/>
      <c r="EQ2426" s="267"/>
      <c r="ER2426" s="267"/>
      <c r="ES2426" s="267"/>
      <c r="ET2426" s="267"/>
      <c r="EU2426" s="267"/>
      <c r="EV2426" s="267"/>
      <c r="EW2426" s="267"/>
      <c r="EX2426" s="267"/>
      <c r="EY2426" s="267"/>
      <c r="EZ2426" s="267"/>
      <c r="FA2426" s="267"/>
      <c r="FB2426" s="267"/>
      <c r="FC2426" s="267"/>
      <c r="FD2426" s="267"/>
      <c r="FE2426" s="267"/>
      <c r="FF2426" s="267"/>
      <c r="FG2426" s="267"/>
      <c r="FH2426" s="267"/>
      <c r="FI2426" s="267"/>
      <c r="FJ2426" s="267"/>
      <c r="FK2426" s="267"/>
      <c r="FL2426" s="267"/>
      <c r="FM2426" s="267"/>
      <c r="FN2426" s="267"/>
      <c r="FO2426" s="267"/>
      <c r="FP2426" s="267"/>
      <c r="FQ2426" s="267"/>
      <c r="FR2426" s="267"/>
      <c r="FS2426" s="267"/>
      <c r="FT2426" s="267"/>
      <c r="FU2426" s="267"/>
      <c r="FV2426" s="267"/>
      <c r="FW2426" s="267"/>
      <c r="FX2426" s="267"/>
      <c r="FY2426" s="267"/>
      <c r="FZ2426" s="267"/>
      <c r="GA2426" s="267"/>
      <c r="GB2426" s="267"/>
      <c r="GC2426" s="267"/>
      <c r="GD2426" s="267"/>
      <c r="GE2426" s="267"/>
      <c r="GF2426" s="267"/>
      <c r="GG2426" s="267"/>
      <c r="GH2426" s="267"/>
      <c r="GI2426" s="267"/>
      <c r="GJ2426" s="267"/>
      <c r="GK2426" s="267"/>
      <c r="GL2426" s="267"/>
      <c r="GM2426" s="267"/>
      <c r="GN2426" s="267"/>
      <c r="GO2426" s="267"/>
      <c r="GP2426" s="267"/>
      <c r="GQ2426" s="267"/>
      <c r="GR2426" s="267"/>
      <c r="GS2426" s="267"/>
      <c r="GT2426" s="267"/>
      <c r="GU2426" s="267"/>
      <c r="GV2426" s="267"/>
      <c r="GW2426" s="267"/>
      <c r="GX2426" s="267"/>
      <c r="GY2426" s="267"/>
      <c r="GZ2426" s="267"/>
      <c r="HA2426" s="267"/>
      <c r="HB2426" s="267"/>
      <c r="HC2426" s="267"/>
      <c r="HD2426" s="267"/>
      <c r="HE2426" s="267"/>
      <c r="HF2426" s="267"/>
      <c r="HG2426" s="267"/>
      <c r="HH2426" s="267"/>
      <c r="HI2426" s="267"/>
      <c r="HJ2426" s="267"/>
      <c r="HK2426" s="267"/>
      <c r="HL2426" s="267"/>
      <c r="HM2426" s="267"/>
      <c r="HN2426" s="267"/>
      <c r="HO2426" s="267"/>
      <c r="HP2426" s="267"/>
      <c r="HQ2426" s="267"/>
      <c r="HR2426" s="267"/>
      <c r="HS2426" s="267"/>
      <c r="HT2426" s="267"/>
      <c r="HU2426" s="267"/>
      <c r="HV2426" s="267"/>
      <c r="HW2426" s="267"/>
      <c r="HX2426" s="267"/>
      <c r="HY2426" s="267"/>
      <c r="HZ2426" s="267"/>
      <c r="IA2426" s="267"/>
      <c r="IB2426" s="267"/>
      <c r="IC2426" s="267"/>
      <c r="ID2426" s="267"/>
      <c r="IE2426" s="267"/>
      <c r="IF2426" s="267"/>
      <c r="IG2426" s="267"/>
      <c r="IH2426" s="267"/>
      <c r="II2426" s="267"/>
      <c r="IJ2426" s="267"/>
      <c r="IK2426" s="267"/>
      <c r="IL2426" s="267"/>
      <c r="IM2426" s="267"/>
      <c r="IN2426" s="267"/>
      <c r="IO2426" s="267"/>
      <c r="IP2426" s="267"/>
      <c r="IQ2426" s="267"/>
      <c r="IR2426" s="267"/>
      <c r="IS2426" s="267"/>
      <c r="IT2426" s="267"/>
      <c r="IU2426" s="267"/>
    </row>
    <row r="2427" spans="1:255" s="268" customFormat="1" ht="12.75">
      <c r="A2427" s="267"/>
      <c r="B2427" s="267"/>
      <c r="C2427" s="267"/>
      <c r="D2427" s="267"/>
      <c r="E2427" s="267"/>
      <c r="F2427" s="267"/>
      <c r="G2427" s="267"/>
      <c r="H2427" s="267"/>
      <c r="I2427" s="267"/>
      <c r="J2427" s="267"/>
      <c r="K2427" s="267"/>
      <c r="L2427" s="267"/>
      <c r="M2427" s="267"/>
      <c r="N2427" s="267"/>
      <c r="O2427" s="267"/>
      <c r="P2427" s="267"/>
      <c r="Q2427" s="267"/>
      <c r="R2427" s="267"/>
      <c r="S2427" s="267"/>
      <c r="T2427" s="267"/>
      <c r="U2427" s="267"/>
      <c r="V2427" s="267"/>
      <c r="W2427" s="267"/>
      <c r="X2427" s="267"/>
      <c r="Y2427" s="267"/>
      <c r="Z2427" s="267"/>
      <c r="AA2427" s="267"/>
      <c r="AB2427" s="267"/>
      <c r="AC2427" s="267"/>
      <c r="AD2427" s="267"/>
      <c r="AE2427" s="267"/>
      <c r="AF2427" s="267"/>
      <c r="AG2427" s="267"/>
      <c r="AH2427" s="267"/>
      <c r="AI2427" s="267"/>
      <c r="AJ2427" s="267"/>
      <c r="AK2427" s="267"/>
      <c r="AL2427" s="267"/>
      <c r="AM2427" s="267"/>
      <c r="AN2427" s="267"/>
      <c r="AO2427" s="267"/>
      <c r="AP2427" s="267"/>
      <c r="AQ2427" s="267"/>
      <c r="AR2427" s="267"/>
      <c r="AS2427" s="267"/>
      <c r="AT2427" s="267"/>
      <c r="AU2427" s="267"/>
      <c r="AV2427" s="267"/>
      <c r="AW2427" s="267"/>
      <c r="AX2427" s="267"/>
      <c r="AY2427" s="267"/>
      <c r="AZ2427" s="267"/>
      <c r="BA2427" s="267"/>
      <c r="BB2427" s="267"/>
      <c r="BC2427" s="267"/>
      <c r="BD2427" s="267"/>
      <c r="BE2427" s="267"/>
      <c r="BF2427" s="267"/>
      <c r="BG2427" s="267"/>
      <c r="BH2427" s="267"/>
      <c r="BI2427" s="267"/>
      <c r="BJ2427" s="267"/>
      <c r="BK2427" s="267"/>
      <c r="BL2427" s="267"/>
      <c r="BM2427" s="267"/>
      <c r="BN2427" s="267"/>
      <c r="BO2427" s="267"/>
      <c r="BP2427" s="267"/>
      <c r="BQ2427" s="267"/>
      <c r="BR2427" s="267"/>
      <c r="BS2427" s="267"/>
      <c r="BT2427" s="267"/>
      <c r="BU2427" s="267"/>
      <c r="BV2427" s="267"/>
      <c r="BW2427" s="267"/>
      <c r="BX2427" s="267"/>
      <c r="BY2427" s="267"/>
      <c r="BZ2427" s="267"/>
      <c r="CA2427" s="267"/>
      <c r="CB2427" s="267"/>
      <c r="CC2427" s="267"/>
      <c r="CD2427" s="267"/>
      <c r="CE2427" s="267"/>
      <c r="CF2427" s="267"/>
      <c r="CG2427" s="267"/>
      <c r="CH2427" s="267"/>
      <c r="CI2427" s="267"/>
      <c r="CJ2427" s="267"/>
      <c r="CK2427" s="267"/>
      <c r="CL2427" s="267"/>
      <c r="CM2427" s="267"/>
      <c r="CN2427" s="267"/>
      <c r="CO2427" s="267"/>
      <c r="CP2427" s="267"/>
      <c r="CQ2427" s="267"/>
      <c r="CR2427" s="267"/>
      <c r="CS2427" s="267"/>
      <c r="CT2427" s="267"/>
      <c r="CU2427" s="267"/>
      <c r="CV2427" s="267"/>
      <c r="CW2427" s="267"/>
      <c r="CX2427" s="267"/>
      <c r="CY2427" s="267"/>
      <c r="CZ2427" s="267"/>
      <c r="DA2427" s="267"/>
      <c r="DB2427" s="267"/>
      <c r="DC2427" s="267"/>
      <c r="DD2427" s="267"/>
      <c r="DE2427" s="267"/>
      <c r="DF2427" s="267"/>
      <c r="DG2427" s="267"/>
      <c r="DH2427" s="267"/>
      <c r="DI2427" s="267"/>
      <c r="DJ2427" s="267"/>
      <c r="DK2427" s="267"/>
      <c r="DL2427" s="267"/>
      <c r="DM2427" s="267"/>
      <c r="DN2427" s="267"/>
      <c r="DO2427" s="267"/>
      <c r="DP2427" s="267"/>
      <c r="DQ2427" s="267"/>
      <c r="DR2427" s="267"/>
      <c r="DS2427" s="267"/>
      <c r="DT2427" s="267"/>
      <c r="DU2427" s="267"/>
      <c r="DV2427" s="267"/>
      <c r="DW2427" s="267"/>
      <c r="DX2427" s="267"/>
      <c r="DY2427" s="267"/>
      <c r="DZ2427" s="267"/>
      <c r="EA2427" s="267"/>
      <c r="EB2427" s="267"/>
      <c r="EC2427" s="267"/>
      <c r="ED2427" s="267"/>
      <c r="EE2427" s="267"/>
      <c r="EF2427" s="267"/>
      <c r="EG2427" s="267"/>
      <c r="EH2427" s="267"/>
      <c r="EI2427" s="267"/>
      <c r="EJ2427" s="267"/>
      <c r="EK2427" s="267"/>
      <c r="EL2427" s="267"/>
      <c r="EM2427" s="267"/>
      <c r="EN2427" s="267"/>
      <c r="EO2427" s="267"/>
      <c r="EP2427" s="267"/>
      <c r="EQ2427" s="267"/>
      <c r="ER2427" s="267"/>
      <c r="ES2427" s="267"/>
      <c r="ET2427" s="267"/>
      <c r="EU2427" s="267"/>
      <c r="EV2427" s="267"/>
      <c r="EW2427" s="267"/>
      <c r="EX2427" s="267"/>
      <c r="EY2427" s="267"/>
      <c r="EZ2427" s="267"/>
      <c r="FA2427" s="267"/>
      <c r="FB2427" s="267"/>
      <c r="FC2427" s="267"/>
      <c r="FD2427" s="267"/>
      <c r="FE2427" s="267"/>
      <c r="FF2427" s="267"/>
      <c r="FG2427" s="267"/>
      <c r="FH2427" s="267"/>
      <c r="FI2427" s="267"/>
      <c r="FJ2427" s="267"/>
      <c r="FK2427" s="267"/>
      <c r="FL2427" s="267"/>
      <c r="FM2427" s="267"/>
      <c r="FN2427" s="267"/>
      <c r="FO2427" s="267"/>
      <c r="FP2427" s="267"/>
      <c r="FQ2427" s="267"/>
      <c r="FR2427" s="267"/>
      <c r="FS2427" s="267"/>
      <c r="FT2427" s="267"/>
      <c r="FU2427" s="267"/>
      <c r="FV2427" s="267"/>
      <c r="FW2427" s="267"/>
      <c r="FX2427" s="267"/>
      <c r="FY2427" s="267"/>
      <c r="FZ2427" s="267"/>
      <c r="GA2427" s="267"/>
      <c r="GB2427" s="267"/>
      <c r="GC2427" s="267"/>
      <c r="GD2427" s="267"/>
      <c r="GE2427" s="267"/>
      <c r="GF2427" s="267"/>
      <c r="GG2427" s="267"/>
      <c r="GH2427" s="267"/>
      <c r="GI2427" s="267"/>
      <c r="GJ2427" s="267"/>
      <c r="GK2427" s="267"/>
      <c r="GL2427" s="267"/>
      <c r="GM2427" s="267"/>
      <c r="GN2427" s="267"/>
      <c r="GO2427" s="267"/>
      <c r="GP2427" s="267"/>
      <c r="GQ2427" s="267"/>
      <c r="GR2427" s="267"/>
      <c r="GS2427" s="267"/>
      <c r="GT2427" s="267"/>
      <c r="GU2427" s="267"/>
      <c r="GV2427" s="267"/>
      <c r="GW2427" s="267"/>
      <c r="GX2427" s="267"/>
      <c r="GY2427" s="267"/>
      <c r="GZ2427" s="267"/>
      <c r="HA2427" s="267"/>
      <c r="HB2427" s="267"/>
      <c r="HC2427" s="267"/>
      <c r="HD2427" s="267"/>
      <c r="HE2427" s="267"/>
      <c r="HF2427" s="267"/>
      <c r="HG2427" s="267"/>
      <c r="HH2427" s="267"/>
      <c r="HI2427" s="267"/>
      <c r="HJ2427" s="267"/>
      <c r="HK2427" s="267"/>
      <c r="HL2427" s="267"/>
      <c r="HM2427" s="267"/>
      <c r="HN2427" s="267"/>
      <c r="HO2427" s="267"/>
      <c r="HP2427" s="267"/>
      <c r="HQ2427" s="267"/>
      <c r="HR2427" s="267"/>
      <c r="HS2427" s="267"/>
      <c r="HT2427" s="267"/>
      <c r="HU2427" s="267"/>
      <c r="HV2427" s="267"/>
      <c r="HW2427" s="267"/>
      <c r="HX2427" s="267"/>
      <c r="HY2427" s="267"/>
      <c r="HZ2427" s="267"/>
      <c r="IA2427" s="267"/>
      <c r="IB2427" s="267"/>
      <c r="IC2427" s="267"/>
      <c r="ID2427" s="267"/>
      <c r="IE2427" s="267"/>
      <c r="IF2427" s="267"/>
      <c r="IG2427" s="267"/>
      <c r="IH2427" s="267"/>
      <c r="II2427" s="267"/>
      <c r="IJ2427" s="267"/>
      <c r="IK2427" s="267"/>
      <c r="IL2427" s="267"/>
      <c r="IM2427" s="267"/>
      <c r="IN2427" s="267"/>
      <c r="IO2427" s="267"/>
      <c r="IP2427" s="267"/>
      <c r="IQ2427" s="267"/>
      <c r="IR2427" s="267"/>
      <c r="IS2427" s="267"/>
      <c r="IT2427" s="267"/>
      <c r="IU2427" s="267"/>
    </row>
    <row r="2428" spans="1:255" s="268" customFormat="1" ht="12.75">
      <c r="A2428" s="267"/>
      <c r="B2428" s="267"/>
      <c r="C2428" s="267"/>
      <c r="D2428" s="267"/>
      <c r="E2428" s="267"/>
      <c r="F2428" s="267"/>
      <c r="G2428" s="267"/>
      <c r="H2428" s="267"/>
      <c r="I2428" s="267"/>
      <c r="J2428" s="267"/>
      <c r="K2428" s="267"/>
      <c r="L2428" s="267"/>
      <c r="M2428" s="267"/>
      <c r="N2428" s="267"/>
      <c r="O2428" s="267"/>
      <c r="P2428" s="267"/>
      <c r="Q2428" s="267"/>
      <c r="R2428" s="267"/>
      <c r="S2428" s="267"/>
      <c r="T2428" s="267"/>
      <c r="U2428" s="267"/>
      <c r="V2428" s="267"/>
      <c r="W2428" s="267"/>
      <c r="X2428" s="267"/>
      <c r="Y2428" s="267"/>
      <c r="Z2428" s="267"/>
      <c r="AA2428" s="267"/>
      <c r="AB2428" s="267"/>
      <c r="AC2428" s="267"/>
      <c r="AD2428" s="267"/>
      <c r="AE2428" s="267"/>
      <c r="AF2428" s="267"/>
      <c r="AG2428" s="267"/>
      <c r="AH2428" s="267"/>
      <c r="AI2428" s="267"/>
      <c r="AJ2428" s="267"/>
      <c r="AK2428" s="267"/>
      <c r="AL2428" s="267"/>
      <c r="AM2428" s="267"/>
      <c r="AN2428" s="267"/>
      <c r="AO2428" s="267"/>
      <c r="AP2428" s="267"/>
      <c r="AQ2428" s="267"/>
      <c r="AR2428" s="267"/>
      <c r="AS2428" s="267"/>
      <c r="AT2428" s="267"/>
      <c r="AU2428" s="267"/>
      <c r="AV2428" s="267"/>
      <c r="AW2428" s="267"/>
      <c r="AX2428" s="267"/>
      <c r="AY2428" s="267"/>
      <c r="AZ2428" s="267"/>
      <c r="BA2428" s="267"/>
      <c r="BB2428" s="267"/>
      <c r="BC2428" s="267"/>
      <c r="BD2428" s="267"/>
      <c r="BE2428" s="267"/>
      <c r="BF2428" s="267"/>
      <c r="BG2428" s="267"/>
      <c r="BH2428" s="267"/>
      <c r="BI2428" s="267"/>
      <c r="BJ2428" s="267"/>
      <c r="BK2428" s="267"/>
      <c r="BL2428" s="267"/>
      <c r="BM2428" s="267"/>
      <c r="BN2428" s="267"/>
      <c r="BO2428" s="267"/>
      <c r="BP2428" s="267"/>
      <c r="BQ2428" s="267"/>
      <c r="BR2428" s="267"/>
      <c r="BS2428" s="267"/>
      <c r="BT2428" s="267"/>
      <c r="BU2428" s="267"/>
      <c r="BV2428" s="267"/>
      <c r="BW2428" s="267"/>
      <c r="BX2428" s="267"/>
      <c r="BY2428" s="267"/>
      <c r="BZ2428" s="267"/>
      <c r="CA2428" s="267"/>
      <c r="CB2428" s="267"/>
      <c r="CC2428" s="267"/>
      <c r="CD2428" s="267"/>
      <c r="CE2428" s="267"/>
      <c r="CF2428" s="267"/>
      <c r="CG2428" s="267"/>
      <c r="CH2428" s="267"/>
      <c r="CI2428" s="267"/>
      <c r="CJ2428" s="267"/>
      <c r="CK2428" s="267"/>
      <c r="CL2428" s="267"/>
      <c r="CM2428" s="267"/>
      <c r="CN2428" s="267"/>
      <c r="CO2428" s="267"/>
      <c r="CP2428" s="267"/>
      <c r="CQ2428" s="267"/>
      <c r="CR2428" s="267"/>
      <c r="CS2428" s="267"/>
      <c r="CT2428" s="267"/>
      <c r="CU2428" s="267"/>
      <c r="CV2428" s="267"/>
      <c r="CW2428" s="267"/>
      <c r="CX2428" s="267"/>
      <c r="CY2428" s="267"/>
      <c r="CZ2428" s="267"/>
      <c r="DA2428" s="267"/>
      <c r="DB2428" s="267"/>
      <c r="DC2428" s="267"/>
      <c r="DD2428" s="267"/>
      <c r="DE2428" s="267"/>
      <c r="DF2428" s="267"/>
      <c r="DG2428" s="267"/>
      <c r="DH2428" s="267"/>
      <c r="DI2428" s="267"/>
      <c r="DJ2428" s="267"/>
      <c r="DK2428" s="267"/>
      <c r="DL2428" s="267"/>
      <c r="DM2428" s="267"/>
      <c r="DN2428" s="267"/>
      <c r="DO2428" s="267"/>
      <c r="DP2428" s="267"/>
      <c r="DQ2428" s="267"/>
      <c r="DR2428" s="267"/>
      <c r="DS2428" s="267"/>
      <c r="DT2428" s="267"/>
      <c r="DU2428" s="267"/>
      <c r="DV2428" s="267"/>
      <c r="DW2428" s="267"/>
      <c r="DX2428" s="267"/>
      <c r="DY2428" s="267"/>
      <c r="DZ2428" s="267"/>
      <c r="EA2428" s="267"/>
      <c r="EB2428" s="267"/>
      <c r="EC2428" s="267"/>
      <c r="ED2428" s="267"/>
      <c r="EE2428" s="267"/>
      <c r="EF2428" s="267"/>
      <c r="EG2428" s="267"/>
      <c r="EH2428" s="267"/>
      <c r="EI2428" s="267"/>
      <c r="EJ2428" s="267"/>
      <c r="EK2428" s="267"/>
      <c r="EL2428" s="267"/>
      <c r="EM2428" s="267"/>
      <c r="EN2428" s="267"/>
      <c r="EO2428" s="267"/>
      <c r="EP2428" s="267"/>
      <c r="EQ2428" s="267"/>
      <c r="ER2428" s="267"/>
      <c r="ES2428" s="267"/>
      <c r="ET2428" s="267"/>
      <c r="EU2428" s="267"/>
      <c r="EV2428" s="267"/>
      <c r="EW2428" s="267"/>
      <c r="EX2428" s="267"/>
      <c r="EY2428" s="267"/>
      <c r="EZ2428" s="267"/>
      <c r="FA2428" s="267"/>
      <c r="FB2428" s="267"/>
      <c r="FC2428" s="267"/>
      <c r="FD2428" s="267"/>
      <c r="FE2428" s="267"/>
      <c r="FF2428" s="267"/>
      <c r="FG2428" s="267"/>
      <c r="FH2428" s="267"/>
      <c r="FI2428" s="267"/>
      <c r="FJ2428" s="267"/>
      <c r="FK2428" s="267"/>
      <c r="FL2428" s="267"/>
      <c r="FM2428" s="267"/>
      <c r="FN2428" s="267"/>
      <c r="FO2428" s="267"/>
      <c r="FP2428" s="267"/>
      <c r="FQ2428" s="267"/>
      <c r="FR2428" s="267"/>
      <c r="FS2428" s="267"/>
      <c r="FT2428" s="267"/>
      <c r="FU2428" s="267"/>
      <c r="FV2428" s="267"/>
      <c r="FW2428" s="267"/>
      <c r="FX2428" s="267"/>
      <c r="FY2428" s="267"/>
      <c r="FZ2428" s="267"/>
      <c r="GA2428" s="267"/>
      <c r="GB2428" s="267"/>
      <c r="GC2428" s="267"/>
      <c r="GD2428" s="267"/>
      <c r="GE2428" s="267"/>
      <c r="GF2428" s="267"/>
      <c r="GG2428" s="267"/>
      <c r="GH2428" s="267"/>
      <c r="GI2428" s="267"/>
      <c r="GJ2428" s="267"/>
      <c r="GK2428" s="267"/>
      <c r="GL2428" s="267"/>
      <c r="GM2428" s="267"/>
      <c r="GN2428" s="267"/>
      <c r="GO2428" s="267"/>
      <c r="GP2428" s="267"/>
      <c r="GQ2428" s="267"/>
      <c r="GR2428" s="267"/>
      <c r="GS2428" s="267"/>
      <c r="GT2428" s="267"/>
      <c r="GU2428" s="267"/>
      <c r="GV2428" s="267"/>
      <c r="GW2428" s="267"/>
      <c r="GX2428" s="267"/>
      <c r="GY2428" s="267"/>
      <c r="GZ2428" s="267"/>
      <c r="HA2428" s="267"/>
      <c r="HB2428" s="267"/>
      <c r="HC2428" s="267"/>
      <c r="HD2428" s="267"/>
      <c r="HE2428" s="267"/>
      <c r="HF2428" s="267"/>
      <c r="HG2428" s="267"/>
      <c r="HH2428" s="267"/>
      <c r="HI2428" s="267"/>
      <c r="HJ2428" s="267"/>
      <c r="HK2428" s="267"/>
      <c r="HL2428" s="267"/>
      <c r="HM2428" s="267"/>
      <c r="HN2428" s="267"/>
      <c r="HO2428" s="267"/>
      <c r="HP2428" s="267"/>
      <c r="HQ2428" s="267"/>
      <c r="HR2428" s="267"/>
      <c r="HS2428" s="267"/>
      <c r="HT2428" s="267"/>
      <c r="HU2428" s="267"/>
      <c r="HV2428" s="267"/>
      <c r="HW2428" s="267"/>
      <c r="HX2428" s="267"/>
      <c r="HY2428" s="267"/>
      <c r="HZ2428" s="267"/>
      <c r="IA2428" s="267"/>
      <c r="IB2428" s="267"/>
      <c r="IC2428" s="267"/>
      <c r="ID2428" s="267"/>
      <c r="IE2428" s="267"/>
      <c r="IF2428" s="267"/>
      <c r="IG2428" s="267"/>
      <c r="IH2428" s="267"/>
      <c r="II2428" s="267"/>
      <c r="IJ2428" s="267"/>
      <c r="IK2428" s="267"/>
      <c r="IL2428" s="267"/>
      <c r="IM2428" s="267"/>
      <c r="IN2428" s="267"/>
      <c r="IO2428" s="267"/>
      <c r="IP2428" s="267"/>
      <c r="IQ2428" s="267"/>
      <c r="IR2428" s="267"/>
      <c r="IS2428" s="267"/>
      <c r="IT2428" s="267"/>
      <c r="IU2428" s="267"/>
    </row>
    <row r="2429" spans="1:255" s="268" customFormat="1" ht="12.75">
      <c r="A2429" s="267"/>
      <c r="B2429" s="267"/>
      <c r="C2429" s="267"/>
      <c r="D2429" s="267"/>
      <c r="E2429" s="267"/>
      <c r="F2429" s="267"/>
      <c r="G2429" s="267"/>
      <c r="H2429" s="267"/>
      <c r="I2429" s="267"/>
      <c r="J2429" s="267"/>
      <c r="K2429" s="267"/>
      <c r="L2429" s="267"/>
      <c r="M2429" s="267"/>
      <c r="N2429" s="267"/>
      <c r="O2429" s="267"/>
      <c r="P2429" s="267"/>
      <c r="Q2429" s="267"/>
      <c r="R2429" s="267"/>
      <c r="S2429" s="267"/>
      <c r="T2429" s="267"/>
      <c r="U2429" s="267"/>
      <c r="V2429" s="267"/>
      <c r="W2429" s="267"/>
      <c r="X2429" s="267"/>
      <c r="Y2429" s="267"/>
      <c r="Z2429" s="267"/>
      <c r="AA2429" s="267"/>
      <c r="AB2429" s="267"/>
      <c r="AC2429" s="267"/>
      <c r="AD2429" s="267"/>
      <c r="AE2429" s="267"/>
      <c r="AF2429" s="267"/>
      <c r="AG2429" s="267"/>
      <c r="AH2429" s="267"/>
      <c r="AI2429" s="267"/>
      <c r="AJ2429" s="267"/>
      <c r="AK2429" s="267"/>
      <c r="AL2429" s="267"/>
      <c r="AM2429" s="267"/>
      <c r="AN2429" s="267"/>
      <c r="AO2429" s="267"/>
      <c r="AP2429" s="267"/>
      <c r="AQ2429" s="267"/>
      <c r="AR2429" s="267"/>
      <c r="AS2429" s="267"/>
      <c r="AT2429" s="267"/>
      <c r="AU2429" s="267"/>
      <c r="AV2429" s="267"/>
      <c r="AW2429" s="267"/>
      <c r="AX2429" s="267"/>
      <c r="AY2429" s="267"/>
      <c r="AZ2429" s="267"/>
      <c r="BA2429" s="267"/>
      <c r="BB2429" s="267"/>
      <c r="BC2429" s="267"/>
      <c r="BD2429" s="267"/>
      <c r="BE2429" s="267"/>
      <c r="BF2429" s="267"/>
      <c r="BG2429" s="267"/>
      <c r="BH2429" s="267"/>
      <c r="BI2429" s="267"/>
      <c r="BJ2429" s="267"/>
      <c r="BK2429" s="267"/>
      <c r="BL2429" s="267"/>
      <c r="BM2429" s="267"/>
      <c r="BN2429" s="267"/>
      <c r="BO2429" s="267"/>
      <c r="BP2429" s="267"/>
      <c r="BQ2429" s="267"/>
      <c r="BR2429" s="267"/>
      <c r="BS2429" s="267"/>
      <c r="BT2429" s="267"/>
      <c r="BU2429" s="267"/>
      <c r="BV2429" s="267"/>
      <c r="BW2429" s="267"/>
      <c r="BX2429" s="267"/>
      <c r="BY2429" s="267"/>
      <c r="BZ2429" s="267"/>
      <c r="CA2429" s="267"/>
      <c r="CB2429" s="267"/>
      <c r="CC2429" s="267"/>
      <c r="CD2429" s="267"/>
      <c r="CE2429" s="267"/>
      <c r="CF2429" s="267"/>
      <c r="CG2429" s="267"/>
      <c r="CH2429" s="267"/>
      <c r="CI2429" s="267"/>
      <c r="CJ2429" s="267"/>
      <c r="CK2429" s="267"/>
      <c r="CL2429" s="267"/>
      <c r="CM2429" s="267"/>
      <c r="CN2429" s="267"/>
      <c r="CO2429" s="267"/>
      <c r="CP2429" s="267"/>
      <c r="CQ2429" s="267"/>
      <c r="CR2429" s="267"/>
      <c r="CS2429" s="267"/>
      <c r="CT2429" s="267"/>
      <c r="CU2429" s="267"/>
      <c r="CV2429" s="267"/>
      <c r="CW2429" s="267"/>
      <c r="CX2429" s="267"/>
      <c r="CY2429" s="267"/>
      <c r="CZ2429" s="267"/>
      <c r="DA2429" s="267"/>
      <c r="DB2429" s="267"/>
      <c r="DC2429" s="267"/>
      <c r="DD2429" s="267"/>
      <c r="DE2429" s="267"/>
      <c r="DF2429" s="267"/>
      <c r="DG2429" s="267"/>
      <c r="DH2429" s="267"/>
      <c r="DI2429" s="267"/>
      <c r="DJ2429" s="267"/>
      <c r="DK2429" s="267"/>
      <c r="DL2429" s="267"/>
      <c r="DM2429" s="267"/>
      <c r="DN2429" s="267"/>
      <c r="DO2429" s="267"/>
      <c r="DP2429" s="267"/>
      <c r="DQ2429" s="267"/>
      <c r="DR2429" s="267"/>
      <c r="DS2429" s="267"/>
      <c r="DT2429" s="267"/>
      <c r="DU2429" s="267"/>
      <c r="DV2429" s="267"/>
      <c r="DW2429" s="267"/>
      <c r="DX2429" s="267"/>
      <c r="DY2429" s="267"/>
      <c r="DZ2429" s="267"/>
      <c r="EA2429" s="267"/>
      <c r="EB2429" s="267"/>
      <c r="EC2429" s="267"/>
      <c r="ED2429" s="267"/>
      <c r="EE2429" s="267"/>
      <c r="EF2429" s="267"/>
      <c r="EG2429" s="267"/>
      <c r="EH2429" s="267"/>
      <c r="EI2429" s="267"/>
      <c r="EJ2429" s="267"/>
      <c r="EK2429" s="267"/>
      <c r="EL2429" s="267"/>
      <c r="EM2429" s="267"/>
      <c r="EN2429" s="267"/>
      <c r="EO2429" s="267"/>
      <c r="EP2429" s="267"/>
      <c r="EQ2429" s="267"/>
      <c r="ER2429" s="267"/>
      <c r="ES2429" s="267"/>
      <c r="ET2429" s="267"/>
      <c r="EU2429" s="267"/>
      <c r="EV2429" s="267"/>
      <c r="EW2429" s="267"/>
      <c r="EX2429" s="267"/>
      <c r="EY2429" s="267"/>
      <c r="EZ2429" s="267"/>
      <c r="FA2429" s="267"/>
      <c r="FB2429" s="267"/>
      <c r="FC2429" s="267"/>
      <c r="FD2429" s="267"/>
      <c r="FE2429" s="267"/>
      <c r="FF2429" s="267"/>
      <c r="FG2429" s="267"/>
      <c r="FH2429" s="267"/>
      <c r="FI2429" s="267"/>
      <c r="FJ2429" s="267"/>
      <c r="FK2429" s="267"/>
      <c r="FL2429" s="267"/>
      <c r="FM2429" s="267"/>
      <c r="FN2429" s="267"/>
      <c r="FO2429" s="267"/>
      <c r="FP2429" s="267"/>
      <c r="FQ2429" s="267"/>
      <c r="FR2429" s="267"/>
      <c r="FS2429" s="267"/>
      <c r="FT2429" s="267"/>
      <c r="FU2429" s="267"/>
      <c r="FV2429" s="267"/>
      <c r="FW2429" s="267"/>
      <c r="FX2429" s="267"/>
      <c r="FY2429" s="267"/>
      <c r="FZ2429" s="267"/>
      <c r="GA2429" s="267"/>
      <c r="GB2429" s="267"/>
      <c r="GC2429" s="267"/>
      <c r="GD2429" s="267"/>
      <c r="GE2429" s="267"/>
      <c r="GF2429" s="267"/>
      <c r="GG2429" s="267"/>
      <c r="GH2429" s="267"/>
      <c r="GI2429" s="267"/>
      <c r="GJ2429" s="267"/>
      <c r="GK2429" s="267"/>
      <c r="GL2429" s="267"/>
      <c r="GM2429" s="267"/>
      <c r="GN2429" s="267"/>
      <c r="GO2429" s="267"/>
      <c r="GP2429" s="267"/>
      <c r="GQ2429" s="267"/>
      <c r="GR2429" s="267"/>
      <c r="GS2429" s="267"/>
      <c r="GT2429" s="267"/>
      <c r="GU2429" s="267"/>
      <c r="GV2429" s="267"/>
      <c r="GW2429" s="267"/>
      <c r="GX2429" s="267"/>
      <c r="GY2429" s="267"/>
      <c r="GZ2429" s="267"/>
      <c r="HA2429" s="267"/>
      <c r="HB2429" s="267"/>
      <c r="HC2429" s="267"/>
      <c r="HD2429" s="267"/>
      <c r="HE2429" s="267"/>
      <c r="HF2429" s="267"/>
      <c r="HG2429" s="267"/>
      <c r="HH2429" s="267"/>
      <c r="HI2429" s="267"/>
      <c r="HJ2429" s="267"/>
      <c r="HK2429" s="267"/>
      <c r="HL2429" s="267"/>
      <c r="HM2429" s="267"/>
      <c r="HN2429" s="267"/>
      <c r="HO2429" s="267"/>
      <c r="HP2429" s="267"/>
      <c r="HQ2429" s="267"/>
      <c r="HR2429" s="267"/>
      <c r="HS2429" s="267"/>
      <c r="HT2429" s="267"/>
      <c r="HU2429" s="267"/>
      <c r="HV2429" s="267"/>
      <c r="HW2429" s="267"/>
      <c r="HX2429" s="267"/>
      <c r="HY2429" s="267"/>
      <c r="HZ2429" s="267"/>
      <c r="IA2429" s="267"/>
      <c r="IB2429" s="267"/>
      <c r="IC2429" s="267"/>
      <c r="ID2429" s="267"/>
      <c r="IE2429" s="267"/>
      <c r="IF2429" s="267"/>
      <c r="IG2429" s="267"/>
      <c r="IH2429" s="267"/>
      <c r="II2429" s="267"/>
      <c r="IJ2429" s="267"/>
      <c r="IK2429" s="267"/>
      <c r="IL2429" s="267"/>
      <c r="IM2429" s="267"/>
      <c r="IN2429" s="267"/>
      <c r="IO2429" s="267"/>
      <c r="IP2429" s="267"/>
      <c r="IQ2429" s="267"/>
      <c r="IR2429" s="267"/>
      <c r="IS2429" s="267"/>
      <c r="IT2429" s="267"/>
      <c r="IU2429" s="267"/>
    </row>
    <row r="2430" spans="1:255" s="268" customFormat="1" ht="12.75">
      <c r="A2430" s="267"/>
      <c r="B2430" s="267"/>
      <c r="C2430" s="267"/>
      <c r="D2430" s="267"/>
      <c r="E2430" s="267"/>
      <c r="F2430" s="267"/>
      <c r="G2430" s="267"/>
      <c r="H2430" s="267"/>
      <c r="I2430" s="267"/>
      <c r="J2430" s="267"/>
      <c r="K2430" s="267"/>
      <c r="L2430" s="267"/>
      <c r="M2430" s="267"/>
      <c r="N2430" s="267"/>
      <c r="O2430" s="267"/>
      <c r="P2430" s="267"/>
      <c r="Q2430" s="267"/>
      <c r="R2430" s="267"/>
      <c r="S2430" s="267"/>
      <c r="T2430" s="267"/>
      <c r="U2430" s="267"/>
      <c r="V2430" s="267"/>
      <c r="W2430" s="267"/>
      <c r="X2430" s="267"/>
      <c r="Y2430" s="267"/>
      <c r="Z2430" s="267"/>
      <c r="AA2430" s="267"/>
      <c r="AB2430" s="267"/>
      <c r="AC2430" s="267"/>
      <c r="AD2430" s="267"/>
      <c r="AE2430" s="267"/>
      <c r="AF2430" s="267"/>
      <c r="AG2430" s="267"/>
      <c r="AH2430" s="267"/>
      <c r="AI2430" s="267"/>
      <c r="AJ2430" s="267"/>
      <c r="AK2430" s="267"/>
      <c r="AL2430" s="267"/>
      <c r="AM2430" s="267"/>
      <c r="AN2430" s="267"/>
      <c r="AO2430" s="267"/>
      <c r="AP2430" s="267"/>
      <c r="AQ2430" s="267"/>
      <c r="AR2430" s="267"/>
      <c r="AS2430" s="267"/>
      <c r="AT2430" s="267"/>
      <c r="AU2430" s="267"/>
      <c r="AV2430" s="267"/>
      <c r="AW2430" s="267"/>
      <c r="AX2430" s="267"/>
      <c r="AY2430" s="267"/>
      <c r="AZ2430" s="267"/>
      <c r="BA2430" s="267"/>
      <c r="BB2430" s="267"/>
      <c r="BC2430" s="267"/>
      <c r="BD2430" s="267"/>
      <c r="BE2430" s="267"/>
      <c r="BF2430" s="267"/>
      <c r="BG2430" s="267"/>
      <c r="BH2430" s="267"/>
      <c r="BI2430" s="267"/>
      <c r="BJ2430" s="267"/>
      <c r="BK2430" s="267"/>
      <c r="BL2430" s="267"/>
      <c r="BM2430" s="267"/>
      <c r="BN2430" s="267"/>
      <c r="BO2430" s="267"/>
      <c r="BP2430" s="267"/>
      <c r="BQ2430" s="267"/>
      <c r="BR2430" s="267"/>
      <c r="BS2430" s="267"/>
      <c r="BT2430" s="267"/>
      <c r="BU2430" s="267"/>
      <c r="BV2430" s="267"/>
      <c r="BW2430" s="267"/>
      <c r="BX2430" s="267"/>
      <c r="BY2430" s="267"/>
      <c r="BZ2430" s="267"/>
      <c r="CA2430" s="267"/>
      <c r="CB2430" s="267"/>
      <c r="CC2430" s="267"/>
      <c r="CD2430" s="267"/>
      <c r="CE2430" s="267"/>
      <c r="CF2430" s="267"/>
      <c r="CG2430" s="267"/>
      <c r="CH2430" s="267"/>
      <c r="CI2430" s="267"/>
      <c r="CJ2430" s="267"/>
      <c r="CK2430" s="267"/>
      <c r="CL2430" s="267"/>
      <c r="CM2430" s="267"/>
      <c r="CN2430" s="267"/>
      <c r="CO2430" s="267"/>
      <c r="CP2430" s="267"/>
      <c r="CQ2430" s="267"/>
      <c r="CR2430" s="267"/>
      <c r="CS2430" s="267"/>
      <c r="CT2430" s="267"/>
      <c r="CU2430" s="267"/>
      <c r="CV2430" s="267"/>
      <c r="CW2430" s="267"/>
      <c r="CX2430" s="267"/>
      <c r="CY2430" s="267"/>
      <c r="CZ2430" s="267"/>
      <c r="DA2430" s="267"/>
      <c r="DB2430" s="267"/>
      <c r="DC2430" s="267"/>
      <c r="DD2430" s="267"/>
      <c r="DE2430" s="267"/>
      <c r="DF2430" s="267"/>
      <c r="DG2430" s="267"/>
      <c r="DH2430" s="267"/>
      <c r="DI2430" s="267"/>
      <c r="DJ2430" s="267"/>
      <c r="DK2430" s="267"/>
      <c r="DL2430" s="267"/>
      <c r="DM2430" s="267"/>
      <c r="DN2430" s="267"/>
      <c r="DO2430" s="267"/>
      <c r="DP2430" s="267"/>
      <c r="DQ2430" s="267"/>
      <c r="DR2430" s="267"/>
      <c r="DS2430" s="267"/>
      <c r="DT2430" s="267"/>
      <c r="DU2430" s="267"/>
      <c r="DV2430" s="267"/>
      <c r="DW2430" s="267"/>
      <c r="DX2430" s="267"/>
      <c r="DY2430" s="267"/>
      <c r="DZ2430" s="267"/>
      <c r="EA2430" s="267"/>
      <c r="EB2430" s="267"/>
      <c r="EC2430" s="267"/>
      <c r="ED2430" s="267"/>
      <c r="EE2430" s="267"/>
      <c r="EF2430" s="267"/>
      <c r="EG2430" s="267"/>
      <c r="EH2430" s="267"/>
      <c r="EI2430" s="267"/>
      <c r="EJ2430" s="267"/>
      <c r="EK2430" s="267"/>
      <c r="EL2430" s="267"/>
      <c r="EM2430" s="267"/>
      <c r="EN2430" s="267"/>
      <c r="EO2430" s="267"/>
      <c r="EP2430" s="267"/>
      <c r="EQ2430" s="267"/>
      <c r="ER2430" s="267"/>
      <c r="ES2430" s="267"/>
      <c r="ET2430" s="267"/>
      <c r="EU2430" s="267"/>
      <c r="EV2430" s="267"/>
      <c r="EW2430" s="267"/>
      <c r="EX2430" s="267"/>
      <c r="EY2430" s="267"/>
      <c r="EZ2430" s="267"/>
      <c r="FA2430" s="267"/>
      <c r="FB2430" s="267"/>
      <c r="FC2430" s="267"/>
      <c r="FD2430" s="267"/>
      <c r="FE2430" s="267"/>
      <c r="FF2430" s="267"/>
      <c r="FG2430" s="267"/>
      <c r="FH2430" s="267"/>
      <c r="FI2430" s="267"/>
      <c r="FJ2430" s="267"/>
      <c r="FK2430" s="267"/>
      <c r="FL2430" s="267"/>
      <c r="FM2430" s="267"/>
      <c r="FN2430" s="267"/>
      <c r="FO2430" s="267"/>
      <c r="FP2430" s="267"/>
      <c r="FQ2430" s="267"/>
      <c r="FR2430" s="267"/>
      <c r="FS2430" s="267"/>
      <c r="FT2430" s="267"/>
      <c r="FU2430" s="267"/>
      <c r="FV2430" s="267"/>
      <c r="FW2430" s="267"/>
      <c r="FX2430" s="267"/>
      <c r="FY2430" s="267"/>
      <c r="FZ2430" s="267"/>
      <c r="GA2430" s="267"/>
      <c r="GB2430" s="267"/>
      <c r="GC2430" s="267"/>
      <c r="GD2430" s="267"/>
      <c r="GE2430" s="267"/>
      <c r="GF2430" s="267"/>
      <c r="GG2430" s="267"/>
      <c r="GH2430" s="267"/>
      <c r="GI2430" s="267"/>
      <c r="GJ2430" s="267"/>
      <c r="GK2430" s="267"/>
      <c r="GL2430" s="267"/>
      <c r="GM2430" s="267"/>
      <c r="GN2430" s="267"/>
      <c r="GO2430" s="267"/>
      <c r="GP2430" s="267"/>
      <c r="GQ2430" s="267"/>
      <c r="GR2430" s="267"/>
      <c r="GS2430" s="267"/>
      <c r="GT2430" s="267"/>
      <c r="GU2430" s="267"/>
      <c r="GV2430" s="267"/>
      <c r="GW2430" s="267"/>
      <c r="GX2430" s="267"/>
      <c r="GY2430" s="267"/>
      <c r="GZ2430" s="267"/>
      <c r="HA2430" s="267"/>
      <c r="HB2430" s="267"/>
      <c r="HC2430" s="267"/>
      <c r="HD2430" s="267"/>
      <c r="HE2430" s="267"/>
      <c r="HF2430" s="267"/>
      <c r="HG2430" s="267"/>
      <c r="HH2430" s="267"/>
      <c r="HI2430" s="267"/>
      <c r="HJ2430" s="267"/>
      <c r="HK2430" s="267"/>
      <c r="HL2430" s="267"/>
      <c r="HM2430" s="267"/>
      <c r="HN2430" s="267"/>
      <c r="HO2430" s="267"/>
      <c r="HP2430" s="267"/>
      <c r="HQ2430" s="267"/>
      <c r="HR2430" s="267"/>
      <c r="HS2430" s="267"/>
      <c r="HT2430" s="267"/>
      <c r="HU2430" s="267"/>
      <c r="HV2430" s="267"/>
      <c r="HW2430" s="267"/>
      <c r="HX2430" s="267"/>
      <c r="HY2430" s="267"/>
      <c r="HZ2430" s="267"/>
      <c r="IA2430" s="267"/>
      <c r="IB2430" s="267"/>
      <c r="IC2430" s="267"/>
      <c r="ID2430" s="267"/>
      <c r="IE2430" s="267"/>
      <c r="IF2430" s="267"/>
      <c r="IG2430" s="267"/>
      <c r="IH2430" s="267"/>
      <c r="II2430" s="267"/>
      <c r="IJ2430" s="267"/>
      <c r="IK2430" s="267"/>
      <c r="IL2430" s="267"/>
      <c r="IM2430" s="267"/>
      <c r="IN2430" s="267"/>
      <c r="IO2430" s="267"/>
      <c r="IP2430" s="267"/>
      <c r="IQ2430" s="267"/>
      <c r="IR2430" s="267"/>
      <c r="IS2430" s="267"/>
      <c r="IT2430" s="267"/>
      <c r="IU2430" s="267"/>
    </row>
    <row r="2431" spans="1:255" s="268" customFormat="1" ht="12.75">
      <c r="A2431" s="267"/>
      <c r="B2431" s="267"/>
      <c r="C2431" s="267"/>
      <c r="D2431" s="267"/>
      <c r="E2431" s="267"/>
      <c r="F2431" s="267"/>
      <c r="G2431" s="267"/>
      <c r="H2431" s="267"/>
      <c r="I2431" s="267"/>
      <c r="J2431" s="267"/>
      <c r="K2431" s="267"/>
      <c r="L2431" s="267"/>
      <c r="M2431" s="267"/>
      <c r="N2431" s="267"/>
      <c r="O2431" s="267"/>
      <c r="P2431" s="267"/>
      <c r="Q2431" s="267"/>
      <c r="R2431" s="267"/>
      <c r="S2431" s="267"/>
      <c r="T2431" s="267"/>
      <c r="U2431" s="267"/>
      <c r="V2431" s="267"/>
      <c r="W2431" s="267"/>
      <c r="X2431" s="267"/>
      <c r="Y2431" s="267"/>
      <c r="Z2431" s="267"/>
      <c r="AA2431" s="267"/>
      <c r="AB2431" s="267"/>
      <c r="AC2431" s="267"/>
      <c r="AD2431" s="267"/>
      <c r="AE2431" s="267"/>
      <c r="AF2431" s="267"/>
      <c r="AG2431" s="267"/>
      <c r="AH2431" s="267"/>
      <c r="AI2431" s="267"/>
      <c r="AJ2431" s="267"/>
      <c r="AK2431" s="267"/>
      <c r="AL2431" s="267"/>
      <c r="AM2431" s="267"/>
      <c r="AN2431" s="267"/>
      <c r="AO2431" s="267"/>
      <c r="AP2431" s="267"/>
      <c r="AQ2431" s="267"/>
      <c r="AR2431" s="267"/>
      <c r="AS2431" s="267"/>
      <c r="AT2431" s="267"/>
      <c r="AU2431" s="267"/>
      <c r="AV2431" s="267"/>
      <c r="AW2431" s="267"/>
      <c r="AX2431" s="267"/>
      <c r="AY2431" s="267"/>
      <c r="AZ2431" s="267"/>
      <c r="BA2431" s="267"/>
      <c r="BB2431" s="267"/>
      <c r="BC2431" s="267"/>
      <c r="BD2431" s="267"/>
      <c r="BE2431" s="267"/>
      <c r="BF2431" s="267"/>
      <c r="BG2431" s="267"/>
      <c r="BH2431" s="267"/>
      <c r="BI2431" s="267"/>
      <c r="BJ2431" s="267"/>
      <c r="BK2431" s="267"/>
      <c r="BL2431" s="267"/>
      <c r="BM2431" s="267"/>
      <c r="BN2431" s="267"/>
      <c r="BO2431" s="267"/>
      <c r="BP2431" s="267"/>
      <c r="BQ2431" s="267"/>
      <c r="BR2431" s="267"/>
      <c r="BS2431" s="267"/>
      <c r="BT2431" s="267"/>
      <c r="BU2431" s="267"/>
      <c r="BV2431" s="267"/>
      <c r="BW2431" s="267"/>
      <c r="BX2431" s="267"/>
      <c r="BY2431" s="267"/>
      <c r="BZ2431" s="267"/>
      <c r="CA2431" s="267"/>
      <c r="CB2431" s="267"/>
      <c r="CC2431" s="267"/>
      <c r="CD2431" s="267"/>
      <c r="CE2431" s="267"/>
      <c r="CF2431" s="267"/>
      <c r="CG2431" s="267"/>
      <c r="CH2431" s="267"/>
      <c r="CI2431" s="267"/>
      <c r="CJ2431" s="267"/>
      <c r="CK2431" s="267"/>
      <c r="CL2431" s="267"/>
      <c r="CM2431" s="267"/>
      <c r="CN2431" s="267"/>
      <c r="CO2431" s="267"/>
      <c r="CP2431" s="267"/>
      <c r="CQ2431" s="267"/>
      <c r="CR2431" s="267"/>
      <c r="CS2431" s="267"/>
      <c r="CT2431" s="267"/>
      <c r="CU2431" s="267"/>
      <c r="CV2431" s="267"/>
      <c r="CW2431" s="267"/>
      <c r="CX2431" s="267"/>
      <c r="CY2431" s="267"/>
      <c r="CZ2431" s="267"/>
      <c r="DA2431" s="267"/>
      <c r="DB2431" s="267"/>
      <c r="DC2431" s="267"/>
      <c r="DD2431" s="267"/>
      <c r="DE2431" s="267"/>
      <c r="DF2431" s="267"/>
      <c r="DG2431" s="267"/>
      <c r="DH2431" s="267"/>
      <c r="DI2431" s="267"/>
      <c r="DJ2431" s="267"/>
      <c r="DK2431" s="267"/>
      <c r="DL2431" s="267"/>
      <c r="DM2431" s="267"/>
      <c r="DN2431" s="267"/>
      <c r="DO2431" s="267"/>
      <c r="DP2431" s="267"/>
      <c r="DQ2431" s="267"/>
      <c r="DR2431" s="267"/>
      <c r="DS2431" s="267"/>
      <c r="DT2431" s="267"/>
      <c r="DU2431" s="267"/>
      <c r="DV2431" s="267"/>
      <c r="DW2431" s="267"/>
      <c r="DX2431" s="267"/>
      <c r="DY2431" s="267"/>
      <c r="DZ2431" s="267"/>
      <c r="EA2431" s="267"/>
      <c r="EB2431" s="267"/>
      <c r="EC2431" s="267"/>
      <c r="ED2431" s="267"/>
      <c r="EE2431" s="267"/>
      <c r="EF2431" s="267"/>
      <c r="EG2431" s="267"/>
      <c r="EH2431" s="267"/>
      <c r="EI2431" s="267"/>
      <c r="EJ2431" s="267"/>
      <c r="EK2431" s="267"/>
      <c r="EL2431" s="267"/>
      <c r="EM2431" s="267"/>
      <c r="EN2431" s="267"/>
      <c r="EO2431" s="267"/>
      <c r="EP2431" s="267"/>
      <c r="EQ2431" s="267"/>
      <c r="ER2431" s="267"/>
      <c r="ES2431" s="267"/>
      <c r="ET2431" s="267"/>
      <c r="EU2431" s="267"/>
      <c r="EV2431" s="267"/>
      <c r="EW2431" s="267"/>
      <c r="EX2431" s="267"/>
      <c r="EY2431" s="267"/>
      <c r="EZ2431" s="267"/>
      <c r="FA2431" s="267"/>
      <c r="FB2431" s="267"/>
      <c r="FC2431" s="267"/>
      <c r="FD2431" s="267"/>
      <c r="FE2431" s="267"/>
      <c r="FF2431" s="267"/>
      <c r="FG2431" s="267"/>
      <c r="FH2431" s="267"/>
      <c r="FI2431" s="267"/>
      <c r="FJ2431" s="267"/>
      <c r="FK2431" s="267"/>
      <c r="FL2431" s="267"/>
      <c r="FM2431" s="267"/>
      <c r="FN2431" s="267"/>
      <c r="FO2431" s="267"/>
      <c r="FP2431" s="267"/>
      <c r="FQ2431" s="267"/>
      <c r="FR2431" s="267"/>
      <c r="FS2431" s="267"/>
      <c r="FT2431" s="267"/>
      <c r="FU2431" s="267"/>
      <c r="FV2431" s="267"/>
      <c r="FW2431" s="267"/>
      <c r="FX2431" s="267"/>
      <c r="FY2431" s="267"/>
      <c r="FZ2431" s="267"/>
      <c r="GA2431" s="267"/>
      <c r="GB2431" s="267"/>
      <c r="GC2431" s="267"/>
      <c r="GD2431" s="267"/>
      <c r="GE2431" s="267"/>
      <c r="GF2431" s="267"/>
      <c r="GG2431" s="267"/>
      <c r="GH2431" s="267"/>
      <c r="GI2431" s="267"/>
      <c r="GJ2431" s="267"/>
      <c r="GK2431" s="267"/>
      <c r="GL2431" s="267"/>
      <c r="GM2431" s="267"/>
      <c r="GN2431" s="267"/>
      <c r="GO2431" s="267"/>
      <c r="GP2431" s="267"/>
      <c r="GQ2431" s="267"/>
      <c r="GR2431" s="267"/>
      <c r="GS2431" s="267"/>
      <c r="GT2431" s="267"/>
      <c r="GU2431" s="267"/>
      <c r="GV2431" s="267"/>
      <c r="GW2431" s="267"/>
      <c r="GX2431" s="267"/>
      <c r="GY2431" s="267"/>
      <c r="GZ2431" s="267"/>
      <c r="HA2431" s="267"/>
      <c r="HB2431" s="267"/>
      <c r="HC2431" s="267"/>
      <c r="HD2431" s="267"/>
      <c r="HE2431" s="267"/>
      <c r="HF2431" s="267"/>
      <c r="HG2431" s="267"/>
      <c r="HH2431" s="267"/>
      <c r="HI2431" s="267"/>
      <c r="HJ2431" s="267"/>
      <c r="HK2431" s="267"/>
      <c r="HL2431" s="267"/>
      <c r="HM2431" s="267"/>
      <c r="HN2431" s="267"/>
      <c r="HO2431" s="267"/>
      <c r="HP2431" s="267"/>
      <c r="HQ2431" s="267"/>
      <c r="HR2431" s="267"/>
      <c r="HS2431" s="267"/>
      <c r="HT2431" s="267"/>
      <c r="HU2431" s="267"/>
      <c r="HV2431" s="267"/>
      <c r="HW2431" s="267"/>
      <c r="HX2431" s="267"/>
      <c r="HY2431" s="267"/>
      <c r="HZ2431" s="267"/>
      <c r="IA2431" s="267"/>
      <c r="IB2431" s="267"/>
      <c r="IC2431" s="267"/>
      <c r="ID2431" s="267"/>
      <c r="IE2431" s="267"/>
      <c r="IF2431" s="267"/>
      <c r="IG2431" s="267"/>
      <c r="IH2431" s="267"/>
      <c r="II2431" s="267"/>
      <c r="IJ2431" s="267"/>
      <c r="IK2431" s="267"/>
      <c r="IL2431" s="267"/>
      <c r="IM2431" s="267"/>
      <c r="IN2431" s="267"/>
      <c r="IO2431" s="267"/>
      <c r="IP2431" s="267"/>
      <c r="IQ2431" s="267"/>
      <c r="IR2431" s="267"/>
      <c r="IS2431" s="267"/>
      <c r="IT2431" s="267"/>
      <c r="IU2431" s="267"/>
    </row>
    <row r="2432" spans="1:255" s="268" customFormat="1" ht="12.75">
      <c r="A2432" s="267"/>
      <c r="B2432" s="267"/>
      <c r="C2432" s="267"/>
      <c r="D2432" s="267"/>
      <c r="E2432" s="267"/>
      <c r="F2432" s="267"/>
      <c r="G2432" s="267"/>
      <c r="H2432" s="267"/>
      <c r="I2432" s="267"/>
      <c r="J2432" s="267"/>
      <c r="K2432" s="267"/>
      <c r="L2432" s="267"/>
      <c r="M2432" s="267"/>
      <c r="N2432" s="267"/>
      <c r="O2432" s="267"/>
      <c r="P2432" s="267"/>
      <c r="Q2432" s="267"/>
      <c r="R2432" s="267"/>
      <c r="S2432" s="267"/>
      <c r="T2432" s="267"/>
      <c r="U2432" s="267"/>
      <c r="V2432" s="267"/>
      <c r="W2432" s="267"/>
      <c r="X2432" s="267"/>
      <c r="Y2432" s="267"/>
      <c r="Z2432" s="267"/>
      <c r="AA2432" s="267"/>
      <c r="AB2432" s="267"/>
      <c r="AC2432" s="267"/>
      <c r="AD2432" s="267"/>
      <c r="AE2432" s="267"/>
      <c r="AF2432" s="267"/>
      <c r="AG2432" s="267"/>
      <c r="AH2432" s="267"/>
      <c r="AI2432" s="267"/>
      <c r="AJ2432" s="267"/>
      <c r="AK2432" s="267"/>
      <c r="AL2432" s="267"/>
      <c r="AM2432" s="267"/>
      <c r="AN2432" s="267"/>
      <c r="AO2432" s="267"/>
      <c r="AP2432" s="267"/>
      <c r="AQ2432" s="267"/>
      <c r="AR2432" s="267"/>
      <c r="AS2432" s="267"/>
      <c r="AT2432" s="267"/>
      <c r="AU2432" s="267"/>
      <c r="AV2432" s="267"/>
      <c r="AW2432" s="267"/>
      <c r="AX2432" s="267"/>
      <c r="AY2432" s="267"/>
      <c r="AZ2432" s="267"/>
      <c r="BA2432" s="267"/>
      <c r="BB2432" s="267"/>
      <c r="BC2432" s="267"/>
      <c r="BD2432" s="267"/>
      <c r="BE2432" s="267"/>
      <c r="BF2432" s="267"/>
      <c r="BG2432" s="267"/>
      <c r="BH2432" s="267"/>
      <c r="BI2432" s="267"/>
      <c r="BJ2432" s="267"/>
      <c r="BK2432" s="267"/>
      <c r="BL2432" s="267"/>
      <c r="BM2432" s="267"/>
      <c r="BN2432" s="267"/>
      <c r="BO2432" s="267"/>
      <c r="BP2432" s="267"/>
      <c r="BQ2432" s="267"/>
      <c r="BR2432" s="267"/>
      <c r="BS2432" s="267"/>
      <c r="BT2432" s="267"/>
      <c r="BU2432" s="267"/>
      <c r="BV2432" s="267"/>
      <c r="BW2432" s="267"/>
      <c r="BX2432" s="267"/>
      <c r="BY2432" s="267"/>
      <c r="BZ2432" s="267"/>
      <c r="CA2432" s="267"/>
      <c r="CB2432" s="267"/>
      <c r="CC2432" s="267"/>
      <c r="CD2432" s="267"/>
      <c r="CE2432" s="267"/>
      <c r="CF2432" s="267"/>
      <c r="CG2432" s="267"/>
      <c r="CH2432" s="267"/>
      <c r="CI2432" s="267"/>
      <c r="CJ2432" s="267"/>
      <c r="CK2432" s="267"/>
      <c r="CL2432" s="267"/>
      <c r="CM2432" s="267"/>
      <c r="CN2432" s="267"/>
      <c r="CO2432" s="267"/>
      <c r="CP2432" s="267"/>
      <c r="CQ2432" s="267"/>
      <c r="CR2432" s="267"/>
      <c r="CS2432" s="267"/>
      <c r="CT2432" s="267"/>
      <c r="CU2432" s="267"/>
      <c r="CV2432" s="267"/>
      <c r="CW2432" s="267"/>
      <c r="CX2432" s="267"/>
      <c r="CY2432" s="267"/>
      <c r="CZ2432" s="267"/>
      <c r="DA2432" s="267"/>
      <c r="DB2432" s="267"/>
      <c r="DC2432" s="267"/>
      <c r="DD2432" s="267"/>
      <c r="DE2432" s="267"/>
      <c r="DF2432" s="267"/>
      <c r="DG2432" s="267"/>
      <c r="DH2432" s="267"/>
      <c r="DI2432" s="267"/>
      <c r="DJ2432" s="267"/>
      <c r="DK2432" s="267"/>
      <c r="DL2432" s="267"/>
      <c r="DM2432" s="267"/>
      <c r="DN2432" s="267"/>
      <c r="DO2432" s="267"/>
      <c r="DP2432" s="267"/>
      <c r="DQ2432" s="267"/>
      <c r="DR2432" s="267"/>
      <c r="DS2432" s="267"/>
      <c r="DT2432" s="267"/>
      <c r="DU2432" s="267"/>
      <c r="DV2432" s="267"/>
      <c r="DW2432" s="267"/>
      <c r="DX2432" s="267"/>
      <c r="DY2432" s="267"/>
      <c r="DZ2432" s="267"/>
      <c r="EA2432" s="267"/>
      <c r="EB2432" s="267"/>
      <c r="EC2432" s="267"/>
      <c r="ED2432" s="267"/>
      <c r="EE2432" s="267"/>
      <c r="EF2432" s="267"/>
      <c r="EG2432" s="267"/>
      <c r="EH2432" s="267"/>
      <c r="EI2432" s="267"/>
      <c r="EJ2432" s="267"/>
      <c r="EK2432" s="267"/>
      <c r="EL2432" s="267"/>
      <c r="EM2432" s="267"/>
      <c r="EN2432" s="267"/>
      <c r="EO2432" s="267"/>
      <c r="EP2432" s="267"/>
      <c r="EQ2432" s="267"/>
      <c r="ER2432" s="267"/>
      <c r="ES2432" s="267"/>
      <c r="ET2432" s="267"/>
      <c r="EU2432" s="267"/>
      <c r="EV2432" s="267"/>
      <c r="EW2432" s="267"/>
      <c r="EX2432" s="267"/>
      <c r="EY2432" s="267"/>
      <c r="EZ2432" s="267"/>
      <c r="FA2432" s="267"/>
      <c r="FB2432" s="267"/>
      <c r="FC2432" s="267"/>
      <c r="FD2432" s="267"/>
      <c r="FE2432" s="267"/>
      <c r="FF2432" s="267"/>
      <c r="FG2432" s="267"/>
      <c r="FH2432" s="267"/>
      <c r="FI2432" s="267"/>
      <c r="FJ2432" s="267"/>
      <c r="FK2432" s="267"/>
      <c r="FL2432" s="267"/>
      <c r="FM2432" s="267"/>
      <c r="FN2432" s="267"/>
      <c r="FO2432" s="267"/>
      <c r="FP2432" s="267"/>
      <c r="FQ2432" s="267"/>
      <c r="FR2432" s="267"/>
      <c r="FS2432" s="267"/>
      <c r="FT2432" s="267"/>
      <c r="FU2432" s="267"/>
      <c r="FV2432" s="267"/>
      <c r="FW2432" s="267"/>
      <c r="FX2432" s="267"/>
      <c r="FY2432" s="267"/>
      <c r="FZ2432" s="267"/>
      <c r="GA2432" s="267"/>
      <c r="GB2432" s="267"/>
      <c r="GC2432" s="267"/>
      <c r="GD2432" s="267"/>
      <c r="GE2432" s="267"/>
      <c r="GF2432" s="267"/>
      <c r="GG2432" s="267"/>
      <c r="GH2432" s="267"/>
      <c r="GI2432" s="267"/>
      <c r="GJ2432" s="267"/>
      <c r="GK2432" s="267"/>
      <c r="GL2432" s="267"/>
      <c r="GM2432" s="267"/>
      <c r="GN2432" s="267"/>
      <c r="GO2432" s="267"/>
      <c r="GP2432" s="267"/>
      <c r="GQ2432" s="267"/>
      <c r="GR2432" s="267"/>
      <c r="GS2432" s="267"/>
      <c r="GT2432" s="267"/>
      <c r="GU2432" s="267"/>
      <c r="GV2432" s="267"/>
      <c r="GW2432" s="267"/>
      <c r="GX2432" s="267"/>
      <c r="GY2432" s="267"/>
      <c r="GZ2432" s="267"/>
      <c r="HA2432" s="267"/>
      <c r="HB2432" s="267"/>
      <c r="HC2432" s="267"/>
      <c r="HD2432" s="267"/>
      <c r="HE2432" s="267"/>
      <c r="HF2432" s="267"/>
      <c r="HG2432" s="267"/>
      <c r="HH2432" s="267"/>
      <c r="HI2432" s="267"/>
      <c r="HJ2432" s="267"/>
      <c r="HK2432" s="267"/>
      <c r="HL2432" s="267"/>
      <c r="HM2432" s="267"/>
      <c r="HN2432" s="267"/>
      <c r="HO2432" s="267"/>
      <c r="HP2432" s="267"/>
      <c r="HQ2432" s="267"/>
      <c r="HR2432" s="267"/>
      <c r="HS2432" s="267"/>
      <c r="HT2432" s="267"/>
      <c r="HU2432" s="267"/>
      <c r="HV2432" s="267"/>
      <c r="HW2432" s="267"/>
      <c r="HX2432" s="267"/>
      <c r="HY2432" s="267"/>
      <c r="HZ2432" s="267"/>
      <c r="IA2432" s="267"/>
      <c r="IB2432" s="267"/>
      <c r="IC2432" s="267"/>
      <c r="ID2432" s="267"/>
      <c r="IE2432" s="267"/>
      <c r="IF2432" s="267"/>
      <c r="IG2432" s="267"/>
      <c r="IH2432" s="267"/>
      <c r="II2432" s="267"/>
      <c r="IJ2432" s="267"/>
      <c r="IK2432" s="267"/>
      <c r="IL2432" s="267"/>
      <c r="IM2432" s="267"/>
      <c r="IN2432" s="267"/>
      <c r="IO2432" s="267"/>
      <c r="IP2432" s="267"/>
      <c r="IQ2432" s="267"/>
      <c r="IR2432" s="267"/>
      <c r="IS2432" s="267"/>
      <c r="IT2432" s="267"/>
      <c r="IU2432" s="267"/>
    </row>
    <row r="2433" spans="1:255" s="268" customFormat="1" ht="12.75">
      <c r="A2433" s="267"/>
      <c r="B2433" s="267"/>
      <c r="C2433" s="267"/>
      <c r="D2433" s="267"/>
      <c r="E2433" s="267"/>
      <c r="F2433" s="267"/>
      <c r="G2433" s="267"/>
      <c r="H2433" s="267"/>
      <c r="I2433" s="267"/>
      <c r="J2433" s="267"/>
      <c r="K2433" s="267"/>
      <c r="L2433" s="267"/>
      <c r="M2433" s="267"/>
      <c r="N2433" s="267"/>
      <c r="O2433" s="267"/>
      <c r="P2433" s="267"/>
      <c r="Q2433" s="267"/>
      <c r="R2433" s="267"/>
      <c r="S2433" s="267"/>
      <c r="T2433" s="267"/>
      <c r="U2433" s="267"/>
      <c r="V2433" s="267"/>
      <c r="W2433" s="267"/>
      <c r="X2433" s="267"/>
      <c r="Y2433" s="267"/>
      <c r="Z2433" s="267"/>
      <c r="AA2433" s="267"/>
      <c r="AB2433" s="267"/>
      <c r="AC2433" s="267"/>
      <c r="AD2433" s="267"/>
      <c r="AE2433" s="267"/>
      <c r="AF2433" s="267"/>
      <c r="AG2433" s="267"/>
      <c r="AH2433" s="267"/>
      <c r="AI2433" s="267"/>
      <c r="AJ2433" s="267"/>
      <c r="AK2433" s="267"/>
      <c r="AL2433" s="267"/>
      <c r="AM2433" s="267"/>
      <c r="AN2433" s="267"/>
      <c r="AO2433" s="267"/>
      <c r="AP2433" s="267"/>
      <c r="AQ2433" s="267"/>
      <c r="AR2433" s="267"/>
      <c r="AS2433" s="267"/>
      <c r="AT2433" s="267"/>
      <c r="AU2433" s="267"/>
      <c r="AV2433" s="267"/>
      <c r="AW2433" s="267"/>
      <c r="AX2433" s="267"/>
      <c r="AY2433" s="267"/>
      <c r="AZ2433" s="267"/>
      <c r="BA2433" s="267"/>
      <c r="BB2433" s="267"/>
      <c r="BC2433" s="267"/>
      <c r="BD2433" s="267"/>
      <c r="BE2433" s="267"/>
      <c r="BF2433" s="267"/>
      <c r="BG2433" s="267"/>
      <c r="BH2433" s="267"/>
      <c r="BI2433" s="267"/>
      <c r="BJ2433" s="267"/>
      <c r="BK2433" s="267"/>
      <c r="BL2433" s="267"/>
      <c r="BM2433" s="267"/>
      <c r="BN2433" s="267"/>
      <c r="BO2433" s="267"/>
      <c r="BP2433" s="267"/>
      <c r="BQ2433" s="267"/>
      <c r="BR2433" s="267"/>
      <c r="BS2433" s="267"/>
      <c r="BT2433" s="267"/>
      <c r="BU2433" s="267"/>
      <c r="BV2433" s="267"/>
      <c r="BW2433" s="267"/>
      <c r="BX2433" s="267"/>
      <c r="BY2433" s="267"/>
      <c r="BZ2433" s="267"/>
      <c r="CA2433" s="267"/>
      <c r="CB2433" s="267"/>
      <c r="CC2433" s="267"/>
      <c r="CD2433" s="267"/>
      <c r="CE2433" s="267"/>
      <c r="CF2433" s="267"/>
      <c r="CG2433" s="267"/>
      <c r="CH2433" s="267"/>
      <c r="CI2433" s="267"/>
      <c r="CJ2433" s="267"/>
      <c r="CK2433" s="267"/>
      <c r="CL2433" s="267"/>
      <c r="CM2433" s="267"/>
      <c r="CN2433" s="267"/>
      <c r="CO2433" s="267"/>
      <c r="CP2433" s="267"/>
      <c r="CQ2433" s="267"/>
      <c r="CR2433" s="267"/>
      <c r="CS2433" s="267"/>
      <c r="CT2433" s="267"/>
      <c r="CU2433" s="267"/>
      <c r="CV2433" s="267"/>
      <c r="CW2433" s="267"/>
      <c r="CX2433" s="267"/>
      <c r="CY2433" s="267"/>
      <c r="CZ2433" s="267"/>
      <c r="DA2433" s="267"/>
      <c r="DB2433" s="267"/>
      <c r="DC2433" s="267"/>
      <c r="DD2433" s="267"/>
      <c r="DE2433" s="267"/>
      <c r="DF2433" s="267"/>
      <c r="DG2433" s="267"/>
      <c r="DH2433" s="267"/>
      <c r="DI2433" s="267"/>
      <c r="DJ2433" s="267"/>
      <c r="DK2433" s="267"/>
      <c r="DL2433" s="267"/>
      <c r="DM2433" s="267"/>
      <c r="DN2433" s="267"/>
      <c r="DO2433" s="267"/>
      <c r="DP2433" s="267"/>
      <c r="DQ2433" s="267"/>
      <c r="DR2433" s="267"/>
      <c r="DS2433" s="267"/>
      <c r="DT2433" s="267"/>
      <c r="DU2433" s="267"/>
      <c r="DV2433" s="267"/>
      <c r="DW2433" s="267"/>
      <c r="DX2433" s="267"/>
      <c r="DY2433" s="267"/>
      <c r="DZ2433" s="267"/>
      <c r="EA2433" s="267"/>
      <c r="EB2433" s="267"/>
      <c r="EC2433" s="267"/>
      <c r="ED2433" s="267"/>
      <c r="EE2433" s="267"/>
      <c r="EF2433" s="267"/>
      <c r="EG2433" s="267"/>
      <c r="EH2433" s="267"/>
      <c r="EI2433" s="267"/>
      <c r="EJ2433" s="267"/>
      <c r="EK2433" s="267"/>
      <c r="EL2433" s="267"/>
      <c r="EM2433" s="267"/>
      <c r="EN2433" s="267"/>
      <c r="EO2433" s="267"/>
      <c r="EP2433" s="267"/>
      <c r="EQ2433" s="267"/>
      <c r="ER2433" s="267"/>
      <c r="ES2433" s="267"/>
      <c r="ET2433" s="267"/>
      <c r="EU2433" s="267"/>
      <c r="EV2433" s="267"/>
      <c r="EW2433" s="267"/>
      <c r="EX2433" s="267"/>
      <c r="EY2433" s="267"/>
      <c r="EZ2433" s="267"/>
      <c r="FA2433" s="267"/>
      <c r="FB2433" s="267"/>
      <c r="FC2433" s="267"/>
      <c r="FD2433" s="267"/>
      <c r="FE2433" s="267"/>
      <c r="FF2433" s="267"/>
      <c r="FG2433" s="267"/>
      <c r="FH2433" s="267"/>
      <c r="FI2433" s="267"/>
      <c r="FJ2433" s="267"/>
      <c r="FK2433" s="267"/>
      <c r="FL2433" s="267"/>
      <c r="FM2433" s="267"/>
      <c r="FN2433" s="267"/>
      <c r="FO2433" s="267"/>
      <c r="FP2433" s="267"/>
      <c r="FQ2433" s="267"/>
      <c r="FR2433" s="267"/>
      <c r="FS2433" s="267"/>
      <c r="FT2433" s="267"/>
      <c r="FU2433" s="267"/>
      <c r="FV2433" s="267"/>
      <c r="FW2433" s="267"/>
      <c r="FX2433" s="267"/>
      <c r="FY2433" s="267"/>
      <c r="FZ2433" s="267"/>
      <c r="GA2433" s="267"/>
      <c r="GB2433" s="267"/>
      <c r="GC2433" s="267"/>
      <c r="GD2433" s="267"/>
      <c r="GE2433" s="267"/>
      <c r="GF2433" s="267"/>
      <c r="GG2433" s="267"/>
      <c r="GH2433" s="267"/>
      <c r="GI2433" s="267"/>
      <c r="GJ2433" s="267"/>
      <c r="GK2433" s="267"/>
      <c r="GL2433" s="267"/>
      <c r="GM2433" s="267"/>
      <c r="GN2433" s="267"/>
      <c r="GO2433" s="267"/>
      <c r="GP2433" s="267"/>
      <c r="GQ2433" s="267"/>
      <c r="GR2433" s="267"/>
      <c r="GS2433" s="267"/>
      <c r="GT2433" s="267"/>
      <c r="GU2433" s="267"/>
      <c r="GV2433" s="267"/>
      <c r="GW2433" s="267"/>
      <c r="GX2433" s="267"/>
      <c r="GY2433" s="267"/>
      <c r="GZ2433" s="267"/>
      <c r="HA2433" s="267"/>
      <c r="HB2433" s="267"/>
      <c r="HC2433" s="267"/>
      <c r="HD2433" s="267"/>
      <c r="HE2433" s="267"/>
      <c r="HF2433" s="267"/>
      <c r="HG2433" s="267"/>
      <c r="HH2433" s="267"/>
      <c r="HI2433" s="267"/>
      <c r="HJ2433" s="267"/>
      <c r="HK2433" s="267"/>
      <c r="HL2433" s="267"/>
      <c r="HM2433" s="267"/>
      <c r="HN2433" s="267"/>
      <c r="HO2433" s="267"/>
      <c r="HP2433" s="267"/>
      <c r="HQ2433" s="267"/>
      <c r="HR2433" s="267"/>
      <c r="HS2433" s="267"/>
      <c r="HT2433" s="267"/>
      <c r="HU2433" s="267"/>
      <c r="HV2433" s="267"/>
      <c r="HW2433" s="267"/>
      <c r="HX2433" s="267"/>
      <c r="HY2433" s="267"/>
      <c r="HZ2433" s="267"/>
      <c r="IA2433" s="267"/>
      <c r="IB2433" s="267"/>
      <c r="IC2433" s="267"/>
      <c r="ID2433" s="267"/>
      <c r="IE2433" s="267"/>
      <c r="IF2433" s="267"/>
      <c r="IG2433" s="267"/>
      <c r="IH2433" s="267"/>
      <c r="II2433" s="267"/>
      <c r="IJ2433" s="267"/>
      <c r="IK2433" s="267"/>
      <c r="IL2433" s="267"/>
      <c r="IM2433" s="267"/>
      <c r="IN2433" s="267"/>
      <c r="IO2433" s="267"/>
      <c r="IP2433" s="267"/>
      <c r="IQ2433" s="267"/>
      <c r="IR2433" s="267"/>
      <c r="IS2433" s="267"/>
      <c r="IT2433" s="267"/>
      <c r="IU2433" s="267"/>
    </row>
    <row r="2434" spans="1:255" s="268" customFormat="1" ht="12.75">
      <c r="A2434" s="267"/>
      <c r="B2434" s="267"/>
      <c r="C2434" s="267"/>
      <c r="D2434" s="267"/>
      <c r="E2434" s="267"/>
      <c r="F2434" s="267"/>
      <c r="G2434" s="267"/>
      <c r="H2434" s="267"/>
      <c r="I2434" s="267"/>
      <c r="J2434" s="267"/>
      <c r="K2434" s="267"/>
      <c r="L2434" s="267"/>
      <c r="M2434" s="267"/>
      <c r="N2434" s="267"/>
      <c r="O2434" s="267"/>
      <c r="P2434" s="267"/>
      <c r="Q2434" s="267"/>
      <c r="R2434" s="267"/>
      <c r="S2434" s="267"/>
      <c r="T2434" s="267"/>
      <c r="U2434" s="267"/>
      <c r="V2434" s="267"/>
      <c r="W2434" s="267"/>
      <c r="X2434" s="267"/>
      <c r="Y2434" s="267"/>
      <c r="Z2434" s="267"/>
      <c r="AA2434" s="267"/>
      <c r="AB2434" s="267"/>
      <c r="AC2434" s="267"/>
      <c r="AD2434" s="267"/>
      <c r="AE2434" s="267"/>
      <c r="AF2434" s="267"/>
      <c r="AG2434" s="267"/>
      <c r="AH2434" s="267"/>
      <c r="AI2434" s="267"/>
      <c r="AJ2434" s="267"/>
      <c r="AK2434" s="267"/>
      <c r="AL2434" s="267"/>
      <c r="AM2434" s="267"/>
      <c r="AN2434" s="267"/>
      <c r="AO2434" s="267"/>
      <c r="AP2434" s="267"/>
      <c r="AQ2434" s="267"/>
      <c r="AR2434" s="267"/>
      <c r="AS2434" s="267"/>
      <c r="AT2434" s="267"/>
      <c r="AU2434" s="267"/>
      <c r="AV2434" s="267"/>
      <c r="AW2434" s="267"/>
      <c r="AX2434" s="267"/>
      <c r="AY2434" s="267"/>
      <c r="AZ2434" s="267"/>
      <c r="BA2434" s="267"/>
      <c r="BB2434" s="267"/>
      <c r="BC2434" s="267"/>
      <c r="BD2434" s="267"/>
      <c r="BE2434" s="267"/>
      <c r="BF2434" s="267"/>
      <c r="BG2434" s="267"/>
      <c r="BH2434" s="267"/>
      <c r="BI2434" s="267"/>
      <c r="BJ2434" s="267"/>
      <c r="BK2434" s="267"/>
      <c r="BL2434" s="267"/>
      <c r="BM2434" s="267"/>
      <c r="BN2434" s="267"/>
      <c r="BO2434" s="267"/>
      <c r="BP2434" s="267"/>
      <c r="BQ2434" s="267"/>
      <c r="BR2434" s="267"/>
      <c r="BS2434" s="267"/>
      <c r="BT2434" s="267"/>
      <c r="BU2434" s="267"/>
      <c r="BV2434" s="267"/>
      <c r="BW2434" s="267"/>
      <c r="BX2434" s="267"/>
      <c r="BY2434" s="267"/>
      <c r="BZ2434" s="267"/>
      <c r="CA2434" s="267"/>
      <c r="CB2434" s="267"/>
      <c r="CC2434" s="267"/>
      <c r="CD2434" s="267"/>
      <c r="CE2434" s="267"/>
      <c r="CF2434" s="267"/>
      <c r="CG2434" s="267"/>
      <c r="CH2434" s="267"/>
      <c r="CI2434" s="267"/>
      <c r="CJ2434" s="267"/>
      <c r="CK2434" s="267"/>
      <c r="CL2434" s="267"/>
      <c r="CM2434" s="267"/>
      <c r="CN2434" s="267"/>
      <c r="CO2434" s="267"/>
      <c r="CP2434" s="267"/>
      <c r="CQ2434" s="267"/>
      <c r="CR2434" s="267"/>
      <c r="CS2434" s="267"/>
      <c r="CT2434" s="267"/>
      <c r="CU2434" s="267"/>
      <c r="CV2434" s="267"/>
      <c r="CW2434" s="267"/>
      <c r="CX2434" s="267"/>
      <c r="CY2434" s="267"/>
      <c r="CZ2434" s="267"/>
      <c r="DA2434" s="267"/>
      <c r="DB2434" s="267"/>
      <c r="DC2434" s="267"/>
      <c r="DD2434" s="267"/>
      <c r="DE2434" s="267"/>
      <c r="DF2434" s="267"/>
      <c r="DG2434" s="267"/>
      <c r="DH2434" s="267"/>
      <c r="DI2434" s="267"/>
      <c r="DJ2434" s="267"/>
      <c r="DK2434" s="267"/>
      <c r="DL2434" s="267"/>
      <c r="DM2434" s="267"/>
      <c r="DN2434" s="267"/>
      <c r="DO2434" s="267"/>
      <c r="DP2434" s="267"/>
      <c r="DQ2434" s="267"/>
      <c r="DR2434" s="267"/>
      <c r="DS2434" s="267"/>
      <c r="DT2434" s="267"/>
      <c r="DU2434" s="267"/>
      <c r="DV2434" s="267"/>
      <c r="DW2434" s="267"/>
      <c r="DX2434" s="267"/>
      <c r="DY2434" s="267"/>
      <c r="DZ2434" s="267"/>
      <c r="EA2434" s="267"/>
      <c r="EB2434" s="267"/>
      <c r="EC2434" s="267"/>
      <c r="ED2434" s="267"/>
      <c r="EE2434" s="267"/>
      <c r="EF2434" s="267"/>
      <c r="EG2434" s="267"/>
      <c r="EH2434" s="267"/>
      <c r="EI2434" s="267"/>
      <c r="EJ2434" s="267"/>
      <c r="EK2434" s="267"/>
      <c r="EL2434" s="267"/>
      <c r="EM2434" s="267"/>
      <c r="EN2434" s="267"/>
      <c r="EO2434" s="267"/>
      <c r="EP2434" s="267"/>
      <c r="EQ2434" s="267"/>
      <c r="ER2434" s="267"/>
      <c r="ES2434" s="267"/>
      <c r="ET2434" s="267"/>
      <c r="EU2434" s="267"/>
      <c r="EV2434" s="267"/>
      <c r="EW2434" s="267"/>
      <c r="EX2434" s="267"/>
      <c r="EY2434" s="267"/>
      <c r="EZ2434" s="267"/>
      <c r="FA2434" s="267"/>
      <c r="FB2434" s="267"/>
      <c r="FC2434" s="267"/>
      <c r="FD2434" s="267"/>
      <c r="FE2434" s="267"/>
      <c r="FF2434" s="267"/>
      <c r="FG2434" s="267"/>
      <c r="FH2434" s="267"/>
      <c r="FI2434" s="267"/>
      <c r="FJ2434" s="267"/>
      <c r="FK2434" s="267"/>
      <c r="FL2434" s="267"/>
      <c r="FM2434" s="267"/>
      <c r="FN2434" s="267"/>
      <c r="FO2434" s="267"/>
      <c r="FP2434" s="267"/>
      <c r="FQ2434" s="267"/>
      <c r="FR2434" s="267"/>
      <c r="FS2434" s="267"/>
      <c r="FT2434" s="267"/>
      <c r="FU2434" s="267"/>
      <c r="FV2434" s="267"/>
      <c r="FW2434" s="267"/>
      <c r="FX2434" s="267"/>
      <c r="FY2434" s="267"/>
      <c r="FZ2434" s="267"/>
      <c r="GA2434" s="267"/>
      <c r="GB2434" s="267"/>
      <c r="GC2434" s="267"/>
      <c r="GD2434" s="267"/>
      <c r="GE2434" s="267"/>
      <c r="GF2434" s="267"/>
      <c r="GG2434" s="267"/>
      <c r="GH2434" s="267"/>
      <c r="GI2434" s="267"/>
      <c r="GJ2434" s="267"/>
      <c r="GK2434" s="267"/>
      <c r="GL2434" s="267"/>
      <c r="GM2434" s="267"/>
      <c r="GN2434" s="267"/>
      <c r="GO2434" s="267"/>
      <c r="GP2434" s="267"/>
      <c r="GQ2434" s="267"/>
      <c r="GR2434" s="267"/>
      <c r="GS2434" s="267"/>
      <c r="GT2434" s="267"/>
      <c r="GU2434" s="267"/>
      <c r="GV2434" s="267"/>
      <c r="GW2434" s="267"/>
      <c r="GX2434" s="267"/>
      <c r="GY2434" s="267"/>
      <c r="GZ2434" s="267"/>
      <c r="HA2434" s="267"/>
      <c r="HB2434" s="267"/>
      <c r="HC2434" s="267"/>
      <c r="HD2434" s="267"/>
      <c r="HE2434" s="267"/>
      <c r="HF2434" s="267"/>
      <c r="HG2434" s="267"/>
      <c r="HH2434" s="267"/>
      <c r="HI2434" s="267"/>
      <c r="HJ2434" s="267"/>
      <c r="HK2434" s="267"/>
      <c r="HL2434" s="267"/>
      <c r="HM2434" s="267"/>
      <c r="HN2434" s="267"/>
      <c r="HO2434" s="267"/>
      <c r="HP2434" s="267"/>
      <c r="HQ2434" s="267"/>
      <c r="HR2434" s="267"/>
      <c r="HS2434" s="267"/>
      <c r="HT2434" s="267"/>
      <c r="HU2434" s="267"/>
      <c r="HV2434" s="267"/>
      <c r="HW2434" s="267"/>
      <c r="HX2434" s="267"/>
      <c r="HY2434" s="267"/>
      <c r="HZ2434" s="267"/>
      <c r="IA2434" s="267"/>
      <c r="IB2434" s="267"/>
      <c r="IC2434" s="267"/>
      <c r="ID2434" s="267"/>
      <c r="IE2434" s="267"/>
      <c r="IF2434" s="267"/>
      <c r="IG2434" s="267"/>
      <c r="IH2434" s="267"/>
      <c r="II2434" s="267"/>
      <c r="IJ2434" s="267"/>
      <c r="IK2434" s="267"/>
      <c r="IL2434" s="267"/>
      <c r="IM2434" s="267"/>
      <c r="IN2434" s="267"/>
      <c r="IO2434" s="267"/>
      <c r="IP2434" s="267"/>
      <c r="IQ2434" s="267"/>
      <c r="IR2434" s="267"/>
      <c r="IS2434" s="267"/>
      <c r="IT2434" s="267"/>
      <c r="IU2434" s="267"/>
    </row>
    <row r="2435" spans="1:255" s="268" customFormat="1" ht="12.75">
      <c r="A2435" s="267"/>
      <c r="B2435" s="267"/>
      <c r="C2435" s="267"/>
      <c r="D2435" s="267"/>
      <c r="E2435" s="267"/>
      <c r="F2435" s="267"/>
      <c r="G2435" s="267"/>
      <c r="H2435" s="267"/>
      <c r="I2435" s="267"/>
      <c r="J2435" s="267"/>
      <c r="K2435" s="267"/>
      <c r="L2435" s="267"/>
      <c r="M2435" s="267"/>
      <c r="N2435" s="267"/>
      <c r="O2435" s="267"/>
      <c r="P2435" s="267"/>
      <c r="Q2435" s="267"/>
      <c r="R2435" s="267"/>
      <c r="S2435" s="267"/>
      <c r="T2435" s="267"/>
      <c r="U2435" s="267"/>
      <c r="V2435" s="267"/>
      <c r="W2435" s="267"/>
      <c r="X2435" s="267"/>
      <c r="Y2435" s="267"/>
      <c r="Z2435" s="267"/>
      <c r="AA2435" s="267"/>
      <c r="AB2435" s="267"/>
      <c r="AC2435" s="267"/>
      <c r="AD2435" s="267"/>
      <c r="AE2435" s="267"/>
      <c r="AF2435" s="267"/>
      <c r="AG2435" s="267"/>
      <c r="AH2435" s="267"/>
      <c r="AI2435" s="267"/>
      <c r="AJ2435" s="267"/>
      <c r="AK2435" s="267"/>
      <c r="AL2435" s="267"/>
      <c r="AM2435" s="267"/>
      <c r="AN2435" s="267"/>
      <c r="AO2435" s="267"/>
      <c r="AP2435" s="267"/>
      <c r="AQ2435" s="267"/>
      <c r="AR2435" s="267"/>
      <c r="AS2435" s="267"/>
      <c r="AT2435" s="267"/>
      <c r="AU2435" s="267"/>
      <c r="AV2435" s="267"/>
      <c r="AW2435" s="267"/>
      <c r="AX2435" s="267"/>
      <c r="AY2435" s="267"/>
      <c r="AZ2435" s="267"/>
      <c r="BA2435" s="267"/>
      <c r="BB2435" s="267"/>
      <c r="BC2435" s="267"/>
      <c r="BD2435" s="267"/>
      <c r="BE2435" s="267"/>
      <c r="BF2435" s="267"/>
      <c r="BG2435" s="267"/>
      <c r="BH2435" s="267"/>
      <c r="BI2435" s="267"/>
      <c r="BJ2435" s="267"/>
      <c r="BK2435" s="267"/>
      <c r="BL2435" s="267"/>
      <c r="BM2435" s="267"/>
      <c r="BN2435" s="267"/>
      <c r="BO2435" s="267"/>
      <c r="BP2435" s="267"/>
      <c r="BQ2435" s="267"/>
      <c r="BR2435" s="267"/>
      <c r="BS2435" s="267"/>
      <c r="BT2435" s="267"/>
      <c r="BU2435" s="267"/>
      <c r="BV2435" s="267"/>
      <c r="BW2435" s="267"/>
      <c r="BX2435" s="267"/>
      <c r="BY2435" s="267"/>
      <c r="BZ2435" s="267"/>
      <c r="CA2435" s="267"/>
      <c r="CB2435" s="267"/>
      <c r="CC2435" s="267"/>
      <c r="CD2435" s="267"/>
      <c r="CE2435" s="267"/>
      <c r="CF2435" s="267"/>
      <c r="CG2435" s="267"/>
      <c r="CH2435" s="267"/>
      <c r="CI2435" s="267"/>
      <c r="CJ2435" s="267"/>
      <c r="CK2435" s="267"/>
      <c r="CL2435" s="267"/>
      <c r="CM2435" s="267"/>
      <c r="CN2435" s="267"/>
      <c r="CO2435" s="267"/>
      <c r="CP2435" s="267"/>
      <c r="CQ2435" s="267"/>
      <c r="CR2435" s="267"/>
      <c r="CS2435" s="267"/>
      <c r="CT2435" s="267"/>
      <c r="CU2435" s="267"/>
      <c r="CV2435" s="267"/>
      <c r="CW2435" s="267"/>
      <c r="CX2435" s="267"/>
      <c r="CY2435" s="267"/>
      <c r="CZ2435" s="267"/>
      <c r="DA2435" s="267"/>
      <c r="DB2435" s="267"/>
      <c r="DC2435" s="267"/>
      <c r="DD2435" s="267"/>
      <c r="DE2435" s="267"/>
      <c r="DF2435" s="267"/>
      <c r="DG2435" s="267"/>
      <c r="DH2435" s="267"/>
      <c r="DI2435" s="267"/>
      <c r="DJ2435" s="267"/>
      <c r="DK2435" s="267"/>
      <c r="DL2435" s="267"/>
      <c r="DM2435" s="267"/>
      <c r="DN2435" s="267"/>
      <c r="DO2435" s="267"/>
      <c r="DP2435" s="267"/>
      <c r="DQ2435" s="267"/>
      <c r="DR2435" s="267"/>
      <c r="DS2435" s="267"/>
      <c r="DT2435" s="267"/>
      <c r="DU2435" s="267"/>
      <c r="DV2435" s="267"/>
      <c r="DW2435" s="267"/>
      <c r="DX2435" s="267"/>
      <c r="DY2435" s="267"/>
      <c r="DZ2435" s="267"/>
      <c r="EA2435" s="267"/>
      <c r="EB2435" s="267"/>
      <c r="EC2435" s="267"/>
      <c r="ED2435" s="267"/>
      <c r="EE2435" s="267"/>
      <c r="EF2435" s="267"/>
      <c r="EG2435" s="267"/>
      <c r="EH2435" s="267"/>
      <c r="EI2435" s="267"/>
      <c r="EJ2435" s="267"/>
      <c r="EK2435" s="267"/>
      <c r="EL2435" s="267"/>
      <c r="EM2435" s="267"/>
      <c r="EN2435" s="267"/>
      <c r="EO2435" s="267"/>
      <c r="EP2435" s="267"/>
      <c r="EQ2435" s="267"/>
      <c r="ER2435" s="267"/>
      <c r="ES2435" s="267"/>
      <c r="ET2435" s="267"/>
      <c r="EU2435" s="267"/>
      <c r="EV2435" s="267"/>
      <c r="EW2435" s="267"/>
      <c r="EX2435" s="267"/>
      <c r="EY2435" s="267"/>
      <c r="EZ2435" s="267"/>
      <c r="FA2435" s="267"/>
      <c r="FB2435" s="267"/>
      <c r="FC2435" s="267"/>
      <c r="FD2435" s="267"/>
      <c r="FE2435" s="267"/>
      <c r="FF2435" s="267"/>
      <c r="FG2435" s="267"/>
      <c r="FH2435" s="267"/>
      <c r="FI2435" s="267"/>
      <c r="FJ2435" s="267"/>
      <c r="FK2435" s="267"/>
      <c r="FL2435" s="267"/>
      <c r="FM2435" s="267"/>
      <c r="FN2435" s="267"/>
      <c r="FO2435" s="267"/>
      <c r="FP2435" s="267"/>
      <c r="FQ2435" s="267"/>
      <c r="FR2435" s="267"/>
      <c r="FS2435" s="267"/>
      <c r="FT2435" s="267"/>
      <c r="FU2435" s="267"/>
      <c r="FV2435" s="267"/>
      <c r="FW2435" s="267"/>
      <c r="FX2435" s="267"/>
      <c r="FY2435" s="267"/>
      <c r="FZ2435" s="267"/>
      <c r="GA2435" s="267"/>
      <c r="GB2435" s="267"/>
      <c r="GC2435" s="267"/>
      <c r="GD2435" s="267"/>
      <c r="GE2435" s="267"/>
      <c r="GF2435" s="267"/>
      <c r="GG2435" s="267"/>
      <c r="GH2435" s="267"/>
      <c r="GI2435" s="267"/>
      <c r="GJ2435" s="267"/>
      <c r="GK2435" s="267"/>
      <c r="GL2435" s="267"/>
      <c r="GM2435" s="267"/>
      <c r="GN2435" s="267"/>
      <c r="GO2435" s="267"/>
      <c r="GP2435" s="267"/>
      <c r="GQ2435" s="267"/>
      <c r="GR2435" s="267"/>
      <c r="GS2435" s="267"/>
      <c r="GT2435" s="267"/>
      <c r="GU2435" s="267"/>
      <c r="GV2435" s="267"/>
      <c r="GW2435" s="267"/>
      <c r="GX2435" s="267"/>
      <c r="GY2435" s="267"/>
      <c r="GZ2435" s="267"/>
      <c r="HA2435" s="267"/>
      <c r="HB2435" s="267"/>
      <c r="HC2435" s="267"/>
      <c r="HD2435" s="267"/>
      <c r="HE2435" s="267"/>
      <c r="HF2435" s="267"/>
      <c r="HG2435" s="267"/>
      <c r="HH2435" s="267"/>
      <c r="HI2435" s="267"/>
      <c r="HJ2435" s="267"/>
      <c r="HK2435" s="267"/>
      <c r="HL2435" s="267"/>
      <c r="HM2435" s="267"/>
      <c r="HN2435" s="267"/>
      <c r="HO2435" s="267"/>
      <c r="HP2435" s="267"/>
      <c r="HQ2435" s="267"/>
      <c r="HR2435" s="267"/>
      <c r="HS2435" s="267"/>
      <c r="HT2435" s="267"/>
      <c r="HU2435" s="267"/>
      <c r="HV2435" s="267"/>
      <c r="HW2435" s="267"/>
      <c r="HX2435" s="267"/>
      <c r="HY2435" s="267"/>
      <c r="HZ2435" s="267"/>
      <c r="IA2435" s="267"/>
      <c r="IB2435" s="267"/>
      <c r="IC2435" s="267"/>
      <c r="ID2435" s="267"/>
      <c r="IE2435" s="267"/>
      <c r="IF2435" s="267"/>
      <c r="IG2435" s="267"/>
      <c r="IH2435" s="267"/>
      <c r="II2435" s="267"/>
      <c r="IJ2435" s="267"/>
      <c r="IK2435" s="267"/>
      <c r="IL2435" s="267"/>
      <c r="IM2435" s="267"/>
      <c r="IN2435" s="267"/>
      <c r="IO2435" s="267"/>
      <c r="IP2435" s="267"/>
      <c r="IQ2435" s="267"/>
      <c r="IR2435" s="267"/>
      <c r="IS2435" s="267"/>
      <c r="IT2435" s="267"/>
      <c r="IU2435" s="267"/>
    </row>
    <row r="2436" spans="1:255" s="268" customFormat="1" ht="12.75">
      <c r="A2436" s="267"/>
      <c r="B2436" s="267"/>
      <c r="C2436" s="267"/>
      <c r="D2436" s="267"/>
      <c r="E2436" s="267"/>
      <c r="F2436" s="267"/>
      <c r="G2436" s="267"/>
      <c r="H2436" s="267"/>
      <c r="I2436" s="267"/>
      <c r="J2436" s="267"/>
      <c r="K2436" s="267"/>
      <c r="L2436" s="267"/>
      <c r="M2436" s="267"/>
      <c r="N2436" s="267"/>
      <c r="O2436" s="267"/>
      <c r="P2436" s="267"/>
      <c r="Q2436" s="267"/>
      <c r="R2436" s="267"/>
      <c r="S2436" s="267"/>
      <c r="T2436" s="267"/>
      <c r="U2436" s="267"/>
      <c r="V2436" s="267"/>
      <c r="W2436" s="267"/>
      <c r="X2436" s="267"/>
      <c r="Y2436" s="267"/>
      <c r="Z2436" s="267"/>
      <c r="AA2436" s="267"/>
      <c r="AB2436" s="267"/>
      <c r="AC2436" s="267"/>
      <c r="AD2436" s="267"/>
      <c r="AE2436" s="267"/>
      <c r="AF2436" s="267"/>
      <c r="AG2436" s="267"/>
      <c r="AH2436" s="267"/>
      <c r="AI2436" s="267"/>
      <c r="AJ2436" s="267"/>
      <c r="AK2436" s="267"/>
      <c r="AL2436" s="267"/>
      <c r="AM2436" s="267"/>
      <c r="AN2436" s="267"/>
      <c r="AO2436" s="267"/>
      <c r="AP2436" s="267"/>
      <c r="AQ2436" s="267"/>
      <c r="AR2436" s="267"/>
      <c r="AS2436" s="267"/>
      <c r="AT2436" s="267"/>
      <c r="AU2436" s="267"/>
      <c r="AV2436" s="267"/>
      <c r="AW2436" s="267"/>
      <c r="AX2436" s="267"/>
      <c r="AY2436" s="267"/>
      <c r="AZ2436" s="267"/>
      <c r="BA2436" s="267"/>
      <c r="BB2436" s="267"/>
      <c r="BC2436" s="267"/>
      <c r="BD2436" s="267"/>
      <c r="BE2436" s="267"/>
      <c r="BF2436" s="267"/>
      <c r="BG2436" s="267"/>
      <c r="BH2436" s="267"/>
      <c r="BI2436" s="267"/>
      <c r="BJ2436" s="267"/>
      <c r="BK2436" s="267"/>
      <c r="BL2436" s="267"/>
      <c r="BM2436" s="267"/>
      <c r="BN2436" s="267"/>
      <c r="BO2436" s="267"/>
      <c r="BP2436" s="267"/>
      <c r="BQ2436" s="267"/>
      <c r="BR2436" s="267"/>
      <c r="BS2436" s="267"/>
      <c r="BT2436" s="267"/>
      <c r="BU2436" s="267"/>
      <c r="BV2436" s="267"/>
      <c r="BW2436" s="267"/>
      <c r="BX2436" s="267"/>
      <c r="BY2436" s="267"/>
      <c r="BZ2436" s="267"/>
      <c r="CA2436" s="267"/>
      <c r="CB2436" s="267"/>
      <c r="CC2436" s="267"/>
      <c r="CD2436" s="267"/>
      <c r="CE2436" s="267"/>
      <c r="CF2436" s="267"/>
      <c r="CG2436" s="267"/>
      <c r="CH2436" s="267"/>
      <c r="CI2436" s="267"/>
      <c r="CJ2436" s="267"/>
      <c r="CK2436" s="267"/>
      <c r="CL2436" s="267"/>
      <c r="CM2436" s="267"/>
      <c r="CN2436" s="267"/>
      <c r="CO2436" s="267"/>
      <c r="CP2436" s="267"/>
      <c r="CQ2436" s="267"/>
      <c r="CR2436" s="267"/>
      <c r="CS2436" s="267"/>
      <c r="CT2436" s="267"/>
      <c r="CU2436" s="267"/>
      <c r="CV2436" s="267"/>
      <c r="CW2436" s="267"/>
      <c r="CX2436" s="267"/>
      <c r="CY2436" s="267"/>
      <c r="CZ2436" s="267"/>
      <c r="DA2436" s="267"/>
      <c r="DB2436" s="267"/>
      <c r="DC2436" s="267"/>
      <c r="DD2436" s="267"/>
      <c r="DE2436" s="267"/>
      <c r="DF2436" s="267"/>
      <c r="DG2436" s="267"/>
      <c r="DH2436" s="267"/>
      <c r="DI2436" s="267"/>
      <c r="DJ2436" s="267"/>
      <c r="DK2436" s="267"/>
      <c r="DL2436" s="267"/>
      <c r="DM2436" s="267"/>
      <c r="DN2436" s="267"/>
      <c r="DO2436" s="267"/>
      <c r="DP2436" s="267"/>
      <c r="DQ2436" s="267"/>
      <c r="DR2436" s="267"/>
      <c r="DS2436" s="267"/>
      <c r="DT2436" s="267"/>
      <c r="DU2436" s="267"/>
      <c r="DV2436" s="267"/>
      <c r="DW2436" s="267"/>
      <c r="DX2436" s="267"/>
      <c r="DY2436" s="267"/>
      <c r="DZ2436" s="267"/>
      <c r="EA2436" s="267"/>
      <c r="EB2436" s="267"/>
      <c r="EC2436" s="267"/>
      <c r="ED2436" s="267"/>
      <c r="EE2436" s="267"/>
      <c r="EF2436" s="267"/>
      <c r="EG2436" s="267"/>
      <c r="EH2436" s="267"/>
      <c r="EI2436" s="267"/>
      <c r="EJ2436" s="267"/>
      <c r="EK2436" s="267"/>
      <c r="EL2436" s="267"/>
      <c r="EM2436" s="267"/>
      <c r="EN2436" s="267"/>
      <c r="EO2436" s="267"/>
      <c r="EP2436" s="267"/>
      <c r="EQ2436" s="267"/>
      <c r="ER2436" s="267"/>
      <c r="ES2436" s="267"/>
      <c r="ET2436" s="267"/>
      <c r="EU2436" s="267"/>
      <c r="EV2436" s="267"/>
      <c r="EW2436" s="267"/>
      <c r="EX2436" s="267"/>
      <c r="EY2436" s="267"/>
      <c r="EZ2436" s="267"/>
      <c r="FA2436" s="267"/>
      <c r="FB2436" s="267"/>
      <c r="FC2436" s="267"/>
      <c r="FD2436" s="267"/>
      <c r="FE2436" s="267"/>
      <c r="FF2436" s="267"/>
      <c r="FG2436" s="267"/>
      <c r="FH2436" s="267"/>
      <c r="FI2436" s="267"/>
      <c r="FJ2436" s="267"/>
      <c r="FK2436" s="267"/>
      <c r="FL2436" s="267"/>
      <c r="FM2436" s="267"/>
      <c r="FN2436" s="267"/>
      <c r="FO2436" s="267"/>
      <c r="FP2436" s="267"/>
      <c r="FQ2436" s="267"/>
      <c r="FR2436" s="267"/>
      <c r="FS2436" s="267"/>
      <c r="FT2436" s="267"/>
      <c r="FU2436" s="267"/>
      <c r="FV2436" s="267"/>
      <c r="FW2436" s="267"/>
      <c r="FX2436" s="267"/>
      <c r="FY2436" s="267"/>
      <c r="FZ2436" s="267"/>
      <c r="GA2436" s="267"/>
      <c r="GB2436" s="267"/>
      <c r="GC2436" s="267"/>
      <c r="GD2436" s="267"/>
      <c r="GE2436" s="267"/>
      <c r="GF2436" s="267"/>
      <c r="GG2436" s="267"/>
      <c r="GH2436" s="267"/>
      <c r="GI2436" s="267"/>
      <c r="GJ2436" s="267"/>
      <c r="GK2436" s="267"/>
      <c r="GL2436" s="267"/>
      <c r="GM2436" s="267"/>
      <c r="GN2436" s="267"/>
      <c r="GO2436" s="267"/>
      <c r="GP2436" s="267"/>
      <c r="GQ2436" s="267"/>
      <c r="GR2436" s="267"/>
      <c r="GS2436" s="267"/>
      <c r="GT2436" s="267"/>
      <c r="GU2436" s="267"/>
      <c r="GV2436" s="267"/>
      <c r="GW2436" s="267"/>
      <c r="GX2436" s="267"/>
      <c r="GY2436" s="267"/>
      <c r="GZ2436" s="267"/>
      <c r="HA2436" s="267"/>
      <c r="HB2436" s="267"/>
      <c r="HC2436" s="267"/>
      <c r="HD2436" s="267"/>
      <c r="HE2436" s="267"/>
      <c r="HF2436" s="267"/>
      <c r="HG2436" s="267"/>
      <c r="HH2436" s="267"/>
      <c r="HI2436" s="267"/>
      <c r="HJ2436" s="267"/>
      <c r="HK2436" s="267"/>
      <c r="HL2436" s="267"/>
      <c r="HM2436" s="267"/>
      <c r="HN2436" s="267"/>
      <c r="HO2436" s="267"/>
      <c r="HP2436" s="267"/>
      <c r="HQ2436" s="267"/>
      <c r="HR2436" s="267"/>
      <c r="HS2436" s="267"/>
      <c r="HT2436" s="267"/>
      <c r="HU2436" s="267"/>
      <c r="HV2436" s="267"/>
      <c r="HW2436" s="267"/>
      <c r="HX2436" s="267"/>
      <c r="HY2436" s="267"/>
      <c r="HZ2436" s="267"/>
      <c r="IA2436" s="267"/>
      <c r="IB2436" s="267"/>
      <c r="IC2436" s="267"/>
      <c r="ID2436" s="267"/>
      <c r="IE2436" s="267"/>
      <c r="IF2436" s="267"/>
      <c r="IG2436" s="267"/>
      <c r="IH2436" s="267"/>
      <c r="II2436" s="267"/>
      <c r="IJ2436" s="267"/>
      <c r="IK2436" s="267"/>
      <c r="IL2436" s="267"/>
      <c r="IM2436" s="267"/>
      <c r="IN2436" s="267"/>
      <c r="IO2436" s="267"/>
      <c r="IP2436" s="267"/>
      <c r="IQ2436" s="267"/>
      <c r="IR2436" s="267"/>
      <c r="IS2436" s="267"/>
      <c r="IT2436" s="267"/>
      <c r="IU2436" s="267"/>
    </row>
    <row r="2437" spans="1:255" s="268" customFormat="1" ht="12.75">
      <c r="A2437" s="267"/>
      <c r="B2437" s="267"/>
      <c r="C2437" s="267"/>
      <c r="D2437" s="267"/>
      <c r="E2437" s="267"/>
      <c r="F2437" s="267"/>
      <c r="G2437" s="267"/>
      <c r="H2437" s="267"/>
      <c r="I2437" s="267"/>
      <c r="J2437" s="267"/>
      <c r="K2437" s="267"/>
      <c r="L2437" s="267"/>
      <c r="M2437" s="267"/>
      <c r="N2437" s="267"/>
      <c r="O2437" s="267"/>
      <c r="P2437" s="267"/>
      <c r="Q2437" s="267"/>
      <c r="R2437" s="267"/>
      <c r="S2437" s="267"/>
      <c r="T2437" s="267"/>
      <c r="U2437" s="267"/>
      <c r="V2437" s="267"/>
      <c r="W2437" s="267"/>
      <c r="X2437" s="267"/>
      <c r="Y2437" s="267"/>
      <c r="Z2437" s="267"/>
      <c r="AA2437" s="267"/>
      <c r="AB2437" s="267"/>
      <c r="AC2437" s="267"/>
      <c r="AD2437" s="267"/>
      <c r="AE2437" s="267"/>
      <c r="AF2437" s="267"/>
      <c r="AG2437" s="267"/>
      <c r="AH2437" s="267"/>
      <c r="AI2437" s="267"/>
      <c r="AJ2437" s="267"/>
      <c r="AK2437" s="267"/>
      <c r="AL2437" s="267"/>
      <c r="AM2437" s="267"/>
      <c r="AN2437" s="267"/>
      <c r="AO2437" s="267"/>
      <c r="AP2437" s="267"/>
      <c r="AQ2437" s="267"/>
      <c r="AR2437" s="267"/>
      <c r="AS2437" s="267"/>
      <c r="AT2437" s="267"/>
      <c r="AU2437" s="267"/>
      <c r="AV2437" s="267"/>
      <c r="AW2437" s="267"/>
      <c r="AX2437" s="267"/>
      <c r="AY2437" s="267"/>
      <c r="AZ2437" s="267"/>
      <c r="BA2437" s="267"/>
      <c r="BB2437" s="267"/>
      <c r="BC2437" s="267"/>
      <c r="BD2437" s="267"/>
      <c r="BE2437" s="267"/>
      <c r="BF2437" s="267"/>
      <c r="BG2437" s="267"/>
      <c r="BH2437" s="267"/>
      <c r="BI2437" s="267"/>
      <c r="BJ2437" s="267"/>
      <c r="BK2437" s="267"/>
      <c r="BL2437" s="267"/>
      <c r="BM2437" s="267"/>
      <c r="BN2437" s="267"/>
      <c r="BO2437" s="267"/>
      <c r="BP2437" s="267"/>
      <c r="BQ2437" s="267"/>
      <c r="BR2437" s="267"/>
      <c r="BS2437" s="267"/>
      <c r="BT2437" s="267"/>
      <c r="BU2437" s="267"/>
      <c r="BV2437" s="267"/>
      <c r="BW2437" s="267"/>
      <c r="BX2437" s="267"/>
      <c r="BY2437" s="267"/>
      <c r="BZ2437" s="267"/>
      <c r="CA2437" s="267"/>
      <c r="CB2437" s="267"/>
      <c r="CC2437" s="267"/>
      <c r="CD2437" s="267"/>
      <c r="CE2437" s="267"/>
      <c r="CF2437" s="267"/>
      <c r="CG2437" s="267"/>
      <c r="CH2437" s="267"/>
      <c r="CI2437" s="267"/>
      <c r="CJ2437" s="267"/>
      <c r="CK2437" s="267"/>
      <c r="CL2437" s="267"/>
      <c r="CM2437" s="267"/>
      <c r="CN2437" s="267"/>
      <c r="CO2437" s="267"/>
      <c r="CP2437" s="267"/>
      <c r="CQ2437" s="267"/>
      <c r="CR2437" s="267"/>
      <c r="CS2437" s="267"/>
      <c r="CT2437" s="267"/>
      <c r="CU2437" s="267"/>
      <c r="CV2437" s="267"/>
      <c r="CW2437" s="267"/>
      <c r="CX2437" s="267"/>
      <c r="CY2437" s="267"/>
      <c r="CZ2437" s="267"/>
      <c r="DA2437" s="267"/>
      <c r="DB2437" s="267"/>
      <c r="DC2437" s="267"/>
      <c r="DD2437" s="267"/>
      <c r="DE2437" s="267"/>
      <c r="DF2437" s="267"/>
      <c r="DG2437" s="267"/>
      <c r="DH2437" s="267"/>
      <c r="DI2437" s="267"/>
      <c r="DJ2437" s="267"/>
      <c r="DK2437" s="267"/>
      <c r="DL2437" s="267"/>
      <c r="DM2437" s="267"/>
      <c r="DN2437" s="267"/>
      <c r="DO2437" s="267"/>
      <c r="DP2437" s="267"/>
      <c r="DQ2437" s="267"/>
      <c r="DR2437" s="267"/>
      <c r="DS2437" s="267"/>
      <c r="DT2437" s="267"/>
      <c r="DU2437" s="267"/>
      <c r="DV2437" s="267"/>
      <c r="DW2437" s="267"/>
      <c r="DX2437" s="267"/>
      <c r="DY2437" s="267"/>
      <c r="DZ2437" s="267"/>
      <c r="EA2437" s="267"/>
      <c r="EB2437" s="267"/>
      <c r="EC2437" s="267"/>
      <c r="ED2437" s="267"/>
      <c r="EE2437" s="267"/>
      <c r="EF2437" s="267"/>
      <c r="EG2437" s="267"/>
      <c r="EH2437" s="267"/>
      <c r="EI2437" s="267"/>
      <c r="EJ2437" s="267"/>
      <c r="EK2437" s="267"/>
      <c r="EL2437" s="267"/>
      <c r="EM2437" s="267"/>
      <c r="EN2437" s="267"/>
      <c r="EO2437" s="267"/>
      <c r="EP2437" s="267"/>
      <c r="EQ2437" s="267"/>
      <c r="ER2437" s="267"/>
      <c r="ES2437" s="267"/>
      <c r="ET2437" s="267"/>
      <c r="EU2437" s="267"/>
      <c r="EV2437" s="267"/>
      <c r="EW2437" s="267"/>
      <c r="EX2437" s="267"/>
      <c r="EY2437" s="267"/>
      <c r="EZ2437" s="267"/>
      <c r="FA2437" s="267"/>
      <c r="FB2437" s="267"/>
      <c r="FC2437" s="267"/>
      <c r="FD2437" s="267"/>
      <c r="FE2437" s="267"/>
      <c r="FF2437" s="267"/>
      <c r="FG2437" s="267"/>
      <c r="FH2437" s="267"/>
      <c r="FI2437" s="267"/>
      <c r="FJ2437" s="267"/>
      <c r="FK2437" s="267"/>
      <c r="FL2437" s="267"/>
      <c r="FM2437" s="267"/>
      <c r="FN2437" s="267"/>
      <c r="FO2437" s="267"/>
      <c r="FP2437" s="267"/>
      <c r="FQ2437" s="267"/>
      <c r="FR2437" s="267"/>
      <c r="FS2437" s="267"/>
      <c r="FT2437" s="267"/>
      <c r="FU2437" s="267"/>
      <c r="FV2437" s="267"/>
      <c r="FW2437" s="267"/>
      <c r="FX2437" s="267"/>
      <c r="FY2437" s="267"/>
      <c r="FZ2437" s="267"/>
      <c r="GA2437" s="267"/>
      <c r="GB2437" s="267"/>
      <c r="GC2437" s="267"/>
      <c r="GD2437" s="267"/>
      <c r="GE2437" s="267"/>
      <c r="GF2437" s="267"/>
      <c r="GG2437" s="267"/>
      <c r="GH2437" s="267"/>
      <c r="GI2437" s="267"/>
      <c r="GJ2437" s="267"/>
      <c r="GK2437" s="267"/>
      <c r="GL2437" s="267"/>
      <c r="GM2437" s="267"/>
      <c r="GN2437" s="267"/>
      <c r="GO2437" s="267"/>
      <c r="GP2437" s="267"/>
      <c r="GQ2437" s="267"/>
      <c r="GR2437" s="267"/>
      <c r="GS2437" s="267"/>
      <c r="GT2437" s="267"/>
      <c r="GU2437" s="267"/>
      <c r="GV2437" s="267"/>
      <c r="GW2437" s="267"/>
      <c r="GX2437" s="267"/>
      <c r="GY2437" s="267"/>
      <c r="GZ2437" s="267"/>
      <c r="HA2437" s="267"/>
      <c r="HB2437" s="267"/>
      <c r="HC2437" s="267"/>
      <c r="HD2437" s="267"/>
      <c r="HE2437" s="267"/>
      <c r="HF2437" s="267"/>
      <c r="HG2437" s="267"/>
      <c r="HH2437" s="267"/>
      <c r="HI2437" s="267"/>
      <c r="HJ2437" s="267"/>
      <c r="HK2437" s="267"/>
      <c r="HL2437" s="267"/>
      <c r="HM2437" s="267"/>
      <c r="HN2437" s="267"/>
      <c r="HO2437" s="267"/>
      <c r="HP2437" s="267"/>
      <c r="HQ2437" s="267"/>
      <c r="HR2437" s="267"/>
      <c r="HS2437" s="267"/>
      <c r="HT2437" s="267"/>
      <c r="HU2437" s="267"/>
      <c r="HV2437" s="267"/>
      <c r="HW2437" s="267"/>
      <c r="HX2437" s="267"/>
      <c r="HY2437" s="267"/>
      <c r="HZ2437" s="267"/>
      <c r="IA2437" s="267"/>
      <c r="IB2437" s="267"/>
      <c r="IC2437" s="267"/>
      <c r="ID2437" s="267"/>
      <c r="IE2437" s="267"/>
      <c r="IF2437" s="267"/>
      <c r="IG2437" s="267"/>
      <c r="IH2437" s="267"/>
      <c r="II2437" s="267"/>
      <c r="IJ2437" s="267"/>
      <c r="IK2437" s="267"/>
      <c r="IL2437" s="267"/>
      <c r="IM2437" s="267"/>
      <c r="IN2437" s="267"/>
      <c r="IO2437" s="267"/>
      <c r="IP2437" s="267"/>
      <c r="IQ2437" s="267"/>
      <c r="IR2437" s="267"/>
      <c r="IS2437" s="267"/>
      <c r="IT2437" s="267"/>
      <c r="IU2437" s="267"/>
    </row>
    <row r="2438" spans="1:255" s="268" customFormat="1" ht="12.75">
      <c r="A2438" s="267"/>
      <c r="B2438" s="267"/>
      <c r="C2438" s="267"/>
      <c r="D2438" s="267"/>
      <c r="E2438" s="267"/>
      <c r="F2438" s="267"/>
      <c r="G2438" s="267"/>
      <c r="H2438" s="267"/>
      <c r="I2438" s="267"/>
      <c r="J2438" s="267"/>
      <c r="K2438" s="267"/>
      <c r="L2438" s="267"/>
      <c r="M2438" s="267"/>
      <c r="N2438" s="267"/>
      <c r="O2438" s="267"/>
      <c r="P2438" s="267"/>
      <c r="Q2438" s="267"/>
      <c r="R2438" s="267"/>
      <c r="S2438" s="267"/>
      <c r="T2438" s="267"/>
      <c r="U2438" s="267"/>
      <c r="V2438" s="267"/>
      <c r="W2438" s="267"/>
      <c r="X2438" s="267"/>
      <c r="Y2438" s="267"/>
      <c r="Z2438" s="267"/>
      <c r="AA2438" s="267"/>
      <c r="AB2438" s="267"/>
      <c r="AC2438" s="267"/>
      <c r="AD2438" s="267"/>
      <c r="AE2438" s="267"/>
      <c r="AF2438" s="267"/>
      <c r="AG2438" s="267"/>
      <c r="AH2438" s="267"/>
      <c r="AI2438" s="267"/>
      <c r="AJ2438" s="267"/>
      <c r="AK2438" s="267"/>
      <c r="AL2438" s="267"/>
      <c r="AM2438" s="267"/>
      <c r="AN2438" s="267"/>
      <c r="AO2438" s="267"/>
      <c r="AP2438" s="267"/>
      <c r="AQ2438" s="267"/>
      <c r="AR2438" s="267"/>
      <c r="AS2438" s="267"/>
      <c r="AT2438" s="267"/>
      <c r="AU2438" s="267"/>
      <c r="AV2438" s="267"/>
      <c r="AW2438" s="267"/>
      <c r="AX2438" s="267"/>
      <c r="AY2438" s="267"/>
      <c r="AZ2438" s="267"/>
      <c r="BA2438" s="267"/>
      <c r="BB2438" s="267"/>
      <c r="BC2438" s="267"/>
      <c r="BD2438" s="267"/>
      <c r="BE2438" s="267"/>
      <c r="BF2438" s="267"/>
      <c r="BG2438" s="267"/>
      <c r="BH2438" s="267"/>
      <c r="BI2438" s="267"/>
      <c r="BJ2438" s="267"/>
      <c r="BK2438" s="267"/>
      <c r="BL2438" s="267"/>
      <c r="BM2438" s="267"/>
      <c r="BN2438" s="267"/>
      <c r="BO2438" s="267"/>
      <c r="BP2438" s="267"/>
      <c r="BQ2438" s="267"/>
      <c r="BR2438" s="267"/>
      <c r="BS2438" s="267"/>
      <c r="BT2438" s="267"/>
      <c r="BU2438" s="267"/>
      <c r="BV2438" s="267"/>
      <c r="BW2438" s="267"/>
      <c r="BX2438" s="267"/>
      <c r="BY2438" s="267"/>
      <c r="BZ2438" s="267"/>
      <c r="CA2438" s="267"/>
      <c r="CB2438" s="267"/>
      <c r="CC2438" s="267"/>
      <c r="CD2438" s="267"/>
      <c r="CE2438" s="267"/>
      <c r="CF2438" s="267"/>
      <c r="CG2438" s="267"/>
      <c r="CH2438" s="267"/>
      <c r="CI2438" s="267"/>
      <c r="CJ2438" s="267"/>
      <c r="CK2438" s="267"/>
      <c r="CL2438" s="267"/>
      <c r="CM2438" s="267"/>
      <c r="CN2438" s="267"/>
      <c r="CO2438" s="267"/>
      <c r="CP2438" s="267"/>
      <c r="CQ2438" s="267"/>
      <c r="CR2438" s="267"/>
      <c r="CS2438" s="267"/>
      <c r="CT2438" s="267"/>
      <c r="CU2438" s="267"/>
      <c r="CV2438" s="267"/>
      <c r="CW2438" s="267"/>
      <c r="CX2438" s="267"/>
      <c r="CY2438" s="267"/>
      <c r="CZ2438" s="267"/>
      <c r="DA2438" s="267"/>
      <c r="DB2438" s="267"/>
      <c r="DC2438" s="267"/>
      <c r="DD2438" s="267"/>
      <c r="DE2438" s="267"/>
      <c r="DF2438" s="267"/>
      <c r="DG2438" s="267"/>
      <c r="DH2438" s="267"/>
      <c r="DI2438" s="267"/>
      <c r="DJ2438" s="267"/>
      <c r="DK2438" s="267"/>
      <c r="DL2438" s="267"/>
      <c r="DM2438" s="267"/>
      <c r="DN2438" s="267"/>
      <c r="DO2438" s="267"/>
      <c r="DP2438" s="267"/>
      <c r="DQ2438" s="267"/>
      <c r="DR2438" s="267"/>
      <c r="DS2438" s="267"/>
      <c r="DT2438" s="267"/>
      <c r="DU2438" s="267"/>
      <c r="DV2438" s="267"/>
      <c r="DW2438" s="267"/>
      <c r="DX2438" s="267"/>
      <c r="DY2438" s="267"/>
      <c r="DZ2438" s="267"/>
      <c r="EA2438" s="267"/>
      <c r="EB2438" s="267"/>
      <c r="EC2438" s="267"/>
      <c r="ED2438" s="267"/>
      <c r="EE2438" s="267"/>
      <c r="EF2438" s="267"/>
      <c r="EG2438" s="267"/>
      <c r="EH2438" s="267"/>
      <c r="EI2438" s="267"/>
      <c r="EJ2438" s="267"/>
      <c r="EK2438" s="267"/>
      <c r="EL2438" s="267"/>
      <c r="EM2438" s="267"/>
      <c r="EN2438" s="267"/>
      <c r="EO2438" s="267"/>
      <c r="EP2438" s="267"/>
      <c r="EQ2438" s="267"/>
      <c r="ER2438" s="267"/>
      <c r="ES2438" s="267"/>
      <c r="ET2438" s="267"/>
      <c r="EU2438" s="267"/>
      <c r="EV2438" s="267"/>
      <c r="EW2438" s="267"/>
      <c r="EX2438" s="267"/>
      <c r="EY2438" s="267"/>
      <c r="EZ2438" s="267"/>
      <c r="FA2438" s="267"/>
      <c r="FB2438" s="267"/>
      <c r="FC2438" s="267"/>
      <c r="FD2438" s="267"/>
      <c r="FE2438" s="267"/>
      <c r="FF2438" s="267"/>
      <c r="FG2438" s="267"/>
      <c r="FH2438" s="267"/>
      <c r="FI2438" s="267"/>
      <c r="FJ2438" s="267"/>
      <c r="FK2438" s="267"/>
      <c r="FL2438" s="267"/>
      <c r="FM2438" s="267"/>
      <c r="FN2438" s="267"/>
      <c r="FO2438" s="267"/>
      <c r="FP2438" s="267"/>
      <c r="FQ2438" s="267"/>
      <c r="FR2438" s="267"/>
      <c r="FS2438" s="267"/>
      <c r="FT2438" s="267"/>
      <c r="FU2438" s="267"/>
      <c r="FV2438" s="267"/>
      <c r="FW2438" s="267"/>
      <c r="FX2438" s="267"/>
      <c r="FY2438" s="267"/>
      <c r="FZ2438" s="267"/>
      <c r="GA2438" s="267"/>
      <c r="GB2438" s="267"/>
      <c r="GC2438" s="267"/>
      <c r="GD2438" s="267"/>
      <c r="GE2438" s="267"/>
      <c r="GF2438" s="267"/>
      <c r="GG2438" s="267"/>
      <c r="GH2438" s="267"/>
      <c r="GI2438" s="267"/>
      <c r="GJ2438" s="267"/>
      <c r="GK2438" s="267"/>
      <c r="GL2438" s="267"/>
      <c r="GM2438" s="267"/>
      <c r="GN2438" s="267"/>
      <c r="GO2438" s="267"/>
      <c r="GP2438" s="267"/>
      <c r="GQ2438" s="267"/>
      <c r="GR2438" s="267"/>
      <c r="GS2438" s="267"/>
      <c r="GT2438" s="267"/>
      <c r="GU2438" s="267"/>
      <c r="GV2438" s="267"/>
      <c r="GW2438" s="267"/>
      <c r="GX2438" s="267"/>
      <c r="GY2438" s="267"/>
      <c r="GZ2438" s="267"/>
      <c r="HA2438" s="267"/>
      <c r="HB2438" s="267"/>
      <c r="HC2438" s="267"/>
      <c r="HD2438" s="267"/>
      <c r="HE2438" s="267"/>
      <c r="HF2438" s="267"/>
      <c r="HG2438" s="267"/>
      <c r="HH2438" s="267"/>
      <c r="HI2438" s="267"/>
      <c r="HJ2438" s="267"/>
      <c r="HK2438" s="267"/>
      <c r="HL2438" s="267"/>
      <c r="HM2438" s="267"/>
      <c r="HN2438" s="267"/>
      <c r="HO2438" s="267"/>
      <c r="HP2438" s="267"/>
      <c r="HQ2438" s="267"/>
      <c r="HR2438" s="267"/>
      <c r="HS2438" s="267"/>
      <c r="HT2438" s="267"/>
      <c r="HU2438" s="267"/>
      <c r="HV2438" s="267"/>
      <c r="HW2438" s="267"/>
      <c r="HX2438" s="267"/>
      <c r="HY2438" s="267"/>
      <c r="HZ2438" s="267"/>
      <c r="IA2438" s="267"/>
      <c r="IB2438" s="267"/>
      <c r="IC2438" s="267"/>
      <c r="ID2438" s="267"/>
      <c r="IE2438" s="267"/>
      <c r="IF2438" s="267"/>
      <c r="IG2438" s="267"/>
      <c r="IH2438" s="267"/>
      <c r="II2438" s="267"/>
      <c r="IJ2438" s="267"/>
      <c r="IK2438" s="267"/>
      <c r="IL2438" s="267"/>
      <c r="IM2438" s="267"/>
      <c r="IN2438" s="267"/>
      <c r="IO2438" s="267"/>
      <c r="IP2438" s="267"/>
      <c r="IQ2438" s="267"/>
      <c r="IR2438" s="267"/>
      <c r="IS2438" s="267"/>
      <c r="IT2438" s="267"/>
      <c r="IU2438" s="267"/>
    </row>
    <row r="2439" spans="1:255" s="268" customFormat="1" ht="12.75">
      <c r="A2439" s="267"/>
      <c r="B2439" s="267"/>
      <c r="C2439" s="267"/>
      <c r="D2439" s="267"/>
      <c r="E2439" s="267"/>
      <c r="F2439" s="267"/>
      <c r="G2439" s="267"/>
      <c r="H2439" s="267"/>
      <c r="I2439" s="267"/>
      <c r="J2439" s="267"/>
      <c r="K2439" s="267"/>
      <c r="L2439" s="267"/>
      <c r="M2439" s="267"/>
      <c r="N2439" s="267"/>
      <c r="O2439" s="267"/>
      <c r="P2439" s="267"/>
      <c r="Q2439" s="267"/>
      <c r="R2439" s="267"/>
      <c r="S2439" s="267"/>
      <c r="T2439" s="267"/>
      <c r="U2439" s="267"/>
      <c r="V2439" s="267"/>
      <c r="W2439" s="267"/>
      <c r="X2439" s="267"/>
      <c r="Y2439" s="267"/>
      <c r="Z2439" s="267"/>
      <c r="AA2439" s="267"/>
      <c r="AB2439" s="267"/>
      <c r="AC2439" s="267"/>
      <c r="AD2439" s="267"/>
      <c r="AE2439" s="267"/>
      <c r="AF2439" s="267"/>
      <c r="AG2439" s="267"/>
      <c r="AH2439" s="267"/>
      <c r="AI2439" s="267"/>
      <c r="AJ2439" s="267"/>
      <c r="AK2439" s="267"/>
      <c r="AL2439" s="267"/>
      <c r="AM2439" s="267"/>
      <c r="AN2439" s="267"/>
      <c r="AO2439" s="267"/>
      <c r="AP2439" s="267"/>
      <c r="AQ2439" s="267"/>
      <c r="AR2439" s="267"/>
      <c r="AS2439" s="267"/>
      <c r="AT2439" s="267"/>
      <c r="AU2439" s="267"/>
      <c r="AV2439" s="267"/>
      <c r="AW2439" s="267"/>
      <c r="AX2439" s="267"/>
      <c r="AY2439" s="267"/>
      <c r="AZ2439" s="267"/>
      <c r="BA2439" s="267"/>
      <c r="BB2439" s="267"/>
      <c r="BC2439" s="267"/>
      <c r="BD2439" s="267"/>
      <c r="BE2439" s="267"/>
      <c r="BF2439" s="267"/>
      <c r="BG2439" s="267"/>
      <c r="BH2439" s="267"/>
      <c r="BI2439" s="267"/>
      <c r="BJ2439" s="267"/>
      <c r="BK2439" s="267"/>
      <c r="BL2439" s="267"/>
      <c r="BM2439" s="267"/>
      <c r="BN2439" s="267"/>
      <c r="BO2439" s="267"/>
      <c r="BP2439" s="267"/>
      <c r="BQ2439" s="267"/>
      <c r="BR2439" s="267"/>
      <c r="BS2439" s="267"/>
      <c r="BT2439" s="267"/>
      <c r="BU2439" s="267"/>
      <c r="BV2439" s="267"/>
      <c r="BW2439" s="267"/>
      <c r="BX2439" s="267"/>
      <c r="BY2439" s="267"/>
      <c r="BZ2439" s="267"/>
      <c r="CA2439" s="267"/>
      <c r="CB2439" s="267"/>
      <c r="CC2439" s="267"/>
      <c r="CD2439" s="267"/>
      <c r="CE2439" s="267"/>
      <c r="CF2439" s="267"/>
      <c r="CG2439" s="267"/>
      <c r="CH2439" s="267"/>
      <c r="CI2439" s="267"/>
      <c r="CJ2439" s="267"/>
      <c r="CK2439" s="267"/>
      <c r="CL2439" s="267"/>
      <c r="CM2439" s="267"/>
      <c r="CN2439" s="267"/>
      <c r="CO2439" s="267"/>
      <c r="CP2439" s="267"/>
      <c r="CQ2439" s="267"/>
      <c r="CR2439" s="267"/>
      <c r="CS2439" s="267"/>
      <c r="CT2439" s="267"/>
      <c r="CU2439" s="267"/>
      <c r="CV2439" s="267"/>
      <c r="CW2439" s="267"/>
      <c r="CX2439" s="267"/>
      <c r="CY2439" s="267"/>
      <c r="CZ2439" s="267"/>
      <c r="DA2439" s="267"/>
      <c r="DB2439" s="267"/>
      <c r="DC2439" s="267"/>
      <c r="DD2439" s="267"/>
      <c r="DE2439" s="267"/>
      <c r="DF2439" s="267"/>
      <c r="DG2439" s="267"/>
      <c r="DH2439" s="267"/>
      <c r="DI2439" s="267"/>
      <c r="DJ2439" s="267"/>
      <c r="DK2439" s="267"/>
      <c r="DL2439" s="267"/>
      <c r="DM2439" s="267"/>
      <c r="DN2439" s="267"/>
      <c r="DO2439" s="267"/>
      <c r="DP2439" s="267"/>
      <c r="DQ2439" s="267"/>
      <c r="DR2439" s="267"/>
      <c r="DS2439" s="267"/>
      <c r="DT2439" s="267"/>
      <c r="DU2439" s="267"/>
      <c r="DV2439" s="267"/>
      <c r="DW2439" s="267"/>
      <c r="DX2439" s="267"/>
      <c r="DY2439" s="267"/>
      <c r="DZ2439" s="267"/>
      <c r="EA2439" s="267"/>
      <c r="EB2439" s="267"/>
      <c r="EC2439" s="267"/>
      <c r="ED2439" s="267"/>
      <c r="EE2439" s="267"/>
      <c r="EF2439" s="267"/>
      <c r="EG2439" s="267"/>
      <c r="EH2439" s="267"/>
      <c r="EI2439" s="267"/>
      <c r="EJ2439" s="267"/>
      <c r="EK2439" s="267"/>
      <c r="EL2439" s="267"/>
      <c r="EM2439" s="267"/>
      <c r="EN2439" s="267"/>
      <c r="EO2439" s="267"/>
      <c r="EP2439" s="267"/>
      <c r="EQ2439" s="267"/>
      <c r="ER2439" s="267"/>
      <c r="ES2439" s="267"/>
      <c r="ET2439" s="267"/>
      <c r="EU2439" s="267"/>
      <c r="EV2439" s="267"/>
      <c r="EW2439" s="267"/>
      <c r="EX2439" s="267"/>
      <c r="EY2439" s="267"/>
      <c r="EZ2439" s="267"/>
      <c r="FA2439" s="267"/>
      <c r="FB2439" s="267"/>
      <c r="FC2439" s="267"/>
      <c r="FD2439" s="267"/>
      <c r="FE2439" s="267"/>
      <c r="FF2439" s="267"/>
      <c r="FG2439" s="267"/>
      <c r="FH2439" s="267"/>
      <c r="FI2439" s="267"/>
      <c r="FJ2439" s="267"/>
      <c r="FK2439" s="267"/>
      <c r="FL2439" s="267"/>
      <c r="FM2439" s="267"/>
      <c r="FN2439" s="267"/>
      <c r="FO2439" s="267"/>
      <c r="FP2439" s="267"/>
      <c r="FQ2439" s="267"/>
      <c r="FR2439" s="267"/>
      <c r="FS2439" s="267"/>
      <c r="FT2439" s="267"/>
      <c r="FU2439" s="267"/>
      <c r="FV2439" s="267"/>
      <c r="FW2439" s="267"/>
      <c r="FX2439" s="267"/>
      <c r="FY2439" s="267"/>
      <c r="FZ2439" s="267"/>
      <c r="GA2439" s="267"/>
      <c r="GB2439" s="267"/>
      <c r="GC2439" s="267"/>
      <c r="GD2439" s="267"/>
      <c r="GE2439" s="267"/>
      <c r="GF2439" s="267"/>
      <c r="GG2439" s="267"/>
      <c r="GH2439" s="267"/>
      <c r="GI2439" s="267"/>
      <c r="GJ2439" s="267"/>
      <c r="GK2439" s="267"/>
      <c r="GL2439" s="267"/>
      <c r="GM2439" s="267"/>
      <c r="GN2439" s="267"/>
      <c r="GO2439" s="267"/>
      <c r="GP2439" s="267"/>
      <c r="GQ2439" s="267"/>
      <c r="GR2439" s="267"/>
      <c r="GS2439" s="267"/>
      <c r="GT2439" s="267"/>
      <c r="GU2439" s="267"/>
      <c r="GV2439" s="267"/>
      <c r="GW2439" s="267"/>
      <c r="GX2439" s="267"/>
      <c r="GY2439" s="267"/>
      <c r="GZ2439" s="267"/>
      <c r="HA2439" s="267"/>
      <c r="HB2439" s="267"/>
      <c r="HC2439" s="267"/>
      <c r="HD2439" s="267"/>
      <c r="HE2439" s="267"/>
      <c r="HF2439" s="267"/>
      <c r="HG2439" s="267"/>
      <c r="HH2439" s="267"/>
      <c r="HI2439" s="267"/>
      <c r="HJ2439" s="267"/>
      <c r="HK2439" s="267"/>
      <c r="HL2439" s="267"/>
      <c r="HM2439" s="267"/>
      <c r="HN2439" s="267"/>
      <c r="HO2439" s="267"/>
      <c r="HP2439" s="267"/>
      <c r="HQ2439" s="267"/>
      <c r="HR2439" s="267"/>
      <c r="HS2439" s="267"/>
      <c r="HT2439" s="267"/>
      <c r="HU2439" s="267"/>
      <c r="HV2439" s="267"/>
      <c r="HW2439" s="267"/>
      <c r="HX2439" s="267"/>
      <c r="HY2439" s="267"/>
      <c r="HZ2439" s="267"/>
      <c r="IA2439" s="267"/>
      <c r="IB2439" s="267"/>
      <c r="IC2439" s="267"/>
      <c r="ID2439" s="267"/>
      <c r="IE2439" s="267"/>
      <c r="IF2439" s="267"/>
      <c r="IG2439" s="267"/>
      <c r="IH2439" s="267"/>
      <c r="II2439" s="267"/>
      <c r="IJ2439" s="267"/>
      <c r="IK2439" s="267"/>
      <c r="IL2439" s="267"/>
      <c r="IM2439" s="267"/>
      <c r="IN2439" s="267"/>
      <c r="IO2439" s="267"/>
      <c r="IP2439" s="267"/>
      <c r="IQ2439" s="267"/>
      <c r="IR2439" s="267"/>
      <c r="IS2439" s="267"/>
      <c r="IT2439" s="267"/>
      <c r="IU2439" s="267"/>
    </row>
    <row r="2440" spans="1:255" s="268" customFormat="1" ht="12.75">
      <c r="A2440" s="267"/>
      <c r="B2440" s="267"/>
      <c r="C2440" s="267"/>
      <c r="D2440" s="267"/>
      <c r="E2440" s="267"/>
      <c r="F2440" s="267"/>
      <c r="G2440" s="267"/>
      <c r="H2440" s="267"/>
      <c r="I2440" s="267"/>
      <c r="J2440" s="267"/>
      <c r="K2440" s="267"/>
      <c r="L2440" s="267"/>
      <c r="M2440" s="267"/>
      <c r="N2440" s="267"/>
      <c r="O2440" s="267"/>
      <c r="P2440" s="267"/>
      <c r="Q2440" s="267"/>
      <c r="R2440" s="267"/>
      <c r="S2440" s="267"/>
      <c r="T2440" s="267"/>
      <c r="U2440" s="267"/>
      <c r="V2440" s="267"/>
      <c r="W2440" s="267"/>
      <c r="X2440" s="267"/>
      <c r="Y2440" s="267"/>
      <c r="Z2440" s="267"/>
      <c r="AA2440" s="267"/>
      <c r="AB2440" s="267"/>
      <c r="AC2440" s="267"/>
      <c r="AD2440" s="267"/>
      <c r="AE2440" s="267"/>
      <c r="AF2440" s="267"/>
      <c r="AG2440" s="267"/>
      <c r="AH2440" s="267"/>
      <c r="AI2440" s="267"/>
      <c r="AJ2440" s="267"/>
      <c r="AK2440" s="267"/>
      <c r="AL2440" s="267"/>
      <c r="AM2440" s="267"/>
      <c r="AN2440" s="267"/>
      <c r="AO2440" s="267"/>
      <c r="AP2440" s="267"/>
      <c r="AQ2440" s="267"/>
      <c r="AR2440" s="267"/>
      <c r="AS2440" s="267"/>
      <c r="AT2440" s="267"/>
      <c r="AU2440" s="267"/>
      <c r="AV2440" s="267"/>
      <c r="AW2440" s="267"/>
      <c r="AX2440" s="267"/>
      <c r="AY2440" s="267"/>
      <c r="AZ2440" s="267"/>
      <c r="BA2440" s="267"/>
      <c r="BB2440" s="267"/>
      <c r="BC2440" s="267"/>
      <c r="BD2440" s="267"/>
      <c r="BE2440" s="267"/>
      <c r="BF2440" s="267"/>
      <c r="BG2440" s="267"/>
      <c r="BH2440" s="267"/>
      <c r="BI2440" s="267"/>
      <c r="BJ2440" s="267"/>
      <c r="BK2440" s="267"/>
      <c r="BL2440" s="267"/>
      <c r="BM2440" s="267"/>
      <c r="BN2440" s="267"/>
      <c r="BO2440" s="267"/>
      <c r="BP2440" s="267"/>
      <c r="BQ2440" s="267"/>
      <c r="BR2440" s="267"/>
      <c r="BS2440" s="267"/>
      <c r="BT2440" s="267"/>
      <c r="BU2440" s="267"/>
      <c r="BV2440" s="267"/>
      <c r="BW2440" s="267"/>
      <c r="BX2440" s="267"/>
      <c r="BY2440" s="267"/>
      <c r="BZ2440" s="267"/>
      <c r="CA2440" s="267"/>
      <c r="CB2440" s="267"/>
      <c r="CC2440" s="267"/>
      <c r="CD2440" s="267"/>
      <c r="CE2440" s="267"/>
      <c r="CF2440" s="267"/>
      <c r="CG2440" s="267"/>
      <c r="CH2440" s="267"/>
      <c r="CI2440" s="267"/>
      <c r="CJ2440" s="267"/>
      <c r="CK2440" s="267"/>
      <c r="CL2440" s="267"/>
      <c r="CM2440" s="267"/>
      <c r="CN2440" s="267"/>
      <c r="CO2440" s="267"/>
      <c r="CP2440" s="267"/>
      <c r="CQ2440" s="267"/>
      <c r="CR2440" s="267"/>
      <c r="CS2440" s="267"/>
      <c r="CT2440" s="267"/>
      <c r="CU2440" s="267"/>
      <c r="CV2440" s="267"/>
      <c r="CW2440" s="267"/>
      <c r="CX2440" s="267"/>
      <c r="CY2440" s="267"/>
      <c r="CZ2440" s="267"/>
      <c r="DA2440" s="267"/>
      <c r="DB2440" s="267"/>
      <c r="DC2440" s="267"/>
      <c r="DD2440" s="267"/>
      <c r="DE2440" s="267"/>
      <c r="DF2440" s="267"/>
      <c r="DG2440" s="267"/>
      <c r="DH2440" s="267"/>
      <c r="DI2440" s="267"/>
      <c r="DJ2440" s="267"/>
      <c r="DK2440" s="267"/>
      <c r="DL2440" s="267"/>
      <c r="DM2440" s="267"/>
      <c r="DN2440" s="267"/>
      <c r="DO2440" s="267"/>
      <c r="DP2440" s="267"/>
      <c r="DQ2440" s="267"/>
      <c r="DR2440" s="267"/>
      <c r="DS2440" s="267"/>
      <c r="DT2440" s="267"/>
      <c r="DU2440" s="267"/>
      <c r="DV2440" s="267"/>
      <c r="DW2440" s="267"/>
      <c r="DX2440" s="267"/>
      <c r="DY2440" s="267"/>
      <c r="DZ2440" s="267"/>
      <c r="EA2440" s="267"/>
      <c r="EB2440" s="267"/>
      <c r="EC2440" s="267"/>
      <c r="ED2440" s="267"/>
      <c r="EE2440" s="267"/>
      <c r="EF2440" s="267"/>
      <c r="EG2440" s="267"/>
      <c r="EH2440" s="267"/>
      <c r="EI2440" s="267"/>
      <c r="EJ2440" s="267"/>
      <c r="EK2440" s="267"/>
      <c r="EL2440" s="267"/>
      <c r="EM2440" s="267"/>
      <c r="EN2440" s="267"/>
      <c r="EO2440" s="267"/>
      <c r="EP2440" s="267"/>
      <c r="EQ2440" s="267"/>
      <c r="ER2440" s="267"/>
      <c r="ES2440" s="267"/>
      <c r="ET2440" s="267"/>
      <c r="EU2440" s="267"/>
      <c r="EV2440" s="267"/>
      <c r="EW2440" s="267"/>
      <c r="EX2440" s="267"/>
      <c r="EY2440" s="267"/>
      <c r="EZ2440" s="267"/>
      <c r="FA2440" s="267"/>
      <c r="FB2440" s="267"/>
      <c r="FC2440" s="267"/>
      <c r="FD2440" s="267"/>
      <c r="FE2440" s="267"/>
      <c r="FF2440" s="267"/>
      <c r="FG2440" s="267"/>
      <c r="FH2440" s="267"/>
      <c r="FI2440" s="267"/>
      <c r="FJ2440" s="267"/>
      <c r="FK2440" s="267"/>
      <c r="FL2440" s="267"/>
      <c r="FM2440" s="267"/>
      <c r="FN2440" s="267"/>
      <c r="FO2440" s="267"/>
      <c r="FP2440" s="267"/>
      <c r="FQ2440" s="267"/>
      <c r="FR2440" s="267"/>
      <c r="FS2440" s="267"/>
      <c r="FT2440" s="267"/>
      <c r="FU2440" s="267"/>
      <c r="FV2440" s="267"/>
      <c r="FW2440" s="267"/>
      <c r="FX2440" s="267"/>
      <c r="FY2440" s="267"/>
      <c r="FZ2440" s="267"/>
      <c r="GA2440" s="267"/>
      <c r="GB2440" s="267"/>
      <c r="GC2440" s="267"/>
      <c r="GD2440" s="267"/>
      <c r="GE2440" s="267"/>
      <c r="GF2440" s="267"/>
      <c r="GG2440" s="267"/>
      <c r="GH2440" s="267"/>
      <c r="GI2440" s="267"/>
      <c r="GJ2440" s="267"/>
      <c r="GK2440" s="267"/>
      <c r="GL2440" s="267"/>
      <c r="GM2440" s="267"/>
      <c r="GN2440" s="267"/>
      <c r="GO2440" s="267"/>
      <c r="GP2440" s="267"/>
      <c r="GQ2440" s="267"/>
      <c r="GR2440" s="267"/>
      <c r="GS2440" s="267"/>
      <c r="GT2440" s="267"/>
      <c r="GU2440" s="267"/>
      <c r="GV2440" s="267"/>
      <c r="GW2440" s="267"/>
      <c r="GX2440" s="267"/>
      <c r="GY2440" s="267"/>
      <c r="GZ2440" s="267"/>
      <c r="HA2440" s="267"/>
      <c r="HB2440" s="267"/>
      <c r="HC2440" s="267"/>
      <c r="HD2440" s="267"/>
      <c r="HE2440" s="267"/>
      <c r="HF2440" s="267"/>
      <c r="HG2440" s="267"/>
      <c r="HH2440" s="267"/>
      <c r="HI2440" s="267"/>
      <c r="HJ2440" s="267"/>
      <c r="HK2440" s="267"/>
      <c r="HL2440" s="267"/>
      <c r="HM2440" s="267"/>
      <c r="HN2440" s="267"/>
      <c r="HO2440" s="267"/>
      <c r="HP2440" s="267"/>
      <c r="HQ2440" s="267"/>
      <c r="HR2440" s="267"/>
      <c r="HS2440" s="267"/>
      <c r="HT2440" s="267"/>
      <c r="HU2440" s="267"/>
      <c r="HV2440" s="267"/>
      <c r="HW2440" s="267"/>
      <c r="HX2440" s="267"/>
      <c r="HY2440" s="267"/>
      <c r="HZ2440" s="267"/>
      <c r="IA2440" s="267"/>
      <c r="IB2440" s="267"/>
      <c r="IC2440" s="267"/>
      <c r="ID2440" s="267"/>
      <c r="IE2440" s="267"/>
      <c r="IF2440" s="267"/>
      <c r="IG2440" s="267"/>
      <c r="IH2440" s="267"/>
      <c r="II2440" s="267"/>
      <c r="IJ2440" s="267"/>
      <c r="IK2440" s="267"/>
      <c r="IL2440" s="267"/>
      <c r="IM2440" s="267"/>
      <c r="IN2440" s="267"/>
      <c r="IO2440" s="267"/>
      <c r="IP2440" s="267"/>
      <c r="IQ2440" s="267"/>
      <c r="IR2440" s="267"/>
      <c r="IS2440" s="267"/>
      <c r="IT2440" s="267"/>
      <c r="IU2440" s="267"/>
    </row>
    <row r="2441" spans="1:255" s="268" customFormat="1" ht="12.75">
      <c r="A2441" s="267"/>
      <c r="B2441" s="267"/>
      <c r="C2441" s="267"/>
      <c r="D2441" s="267"/>
      <c r="E2441" s="267"/>
      <c r="F2441" s="267"/>
      <c r="G2441" s="267"/>
      <c r="H2441" s="267"/>
      <c r="I2441" s="267"/>
      <c r="J2441" s="267"/>
      <c r="K2441" s="267"/>
      <c r="L2441" s="267"/>
      <c r="M2441" s="267"/>
      <c r="N2441" s="267"/>
      <c r="O2441" s="267"/>
      <c r="P2441" s="267"/>
      <c r="Q2441" s="267"/>
      <c r="R2441" s="267"/>
      <c r="S2441" s="267"/>
      <c r="T2441" s="267"/>
      <c r="U2441" s="267"/>
      <c r="V2441" s="267"/>
      <c r="W2441" s="267"/>
      <c r="X2441" s="267"/>
      <c r="Y2441" s="267"/>
      <c r="Z2441" s="267"/>
      <c r="AA2441" s="267"/>
      <c r="AB2441" s="267"/>
      <c r="AC2441" s="267"/>
      <c r="AD2441" s="267"/>
      <c r="AE2441" s="267"/>
      <c r="AF2441" s="267"/>
      <c r="AG2441" s="267"/>
      <c r="AH2441" s="267"/>
      <c r="AI2441" s="267"/>
      <c r="AJ2441" s="267"/>
      <c r="AK2441" s="267"/>
      <c r="AL2441" s="267"/>
      <c r="AM2441" s="267"/>
      <c r="AN2441" s="267"/>
      <c r="AO2441" s="267"/>
      <c r="AP2441" s="267"/>
      <c r="AQ2441" s="267"/>
      <c r="AR2441" s="267"/>
      <c r="AS2441" s="267"/>
      <c r="AT2441" s="267"/>
      <c r="AU2441" s="267"/>
      <c r="AV2441" s="267"/>
      <c r="AW2441" s="267"/>
      <c r="AX2441" s="267"/>
      <c r="AY2441" s="267"/>
      <c r="AZ2441" s="267"/>
      <c r="BA2441" s="267"/>
      <c r="BB2441" s="267"/>
      <c r="BC2441" s="267"/>
      <c r="BD2441" s="267"/>
      <c r="BE2441" s="267"/>
      <c r="BF2441" s="267"/>
      <c r="BG2441" s="267"/>
      <c r="BH2441" s="267"/>
      <c r="BI2441" s="267"/>
      <c r="BJ2441" s="267"/>
      <c r="BK2441" s="267"/>
      <c r="BL2441" s="267"/>
      <c r="BM2441" s="267"/>
      <c r="BN2441" s="267"/>
      <c r="BO2441" s="267"/>
      <c r="BP2441" s="267"/>
      <c r="BQ2441" s="267"/>
      <c r="BR2441" s="267"/>
      <c r="BS2441" s="267"/>
      <c r="BT2441" s="267"/>
      <c r="BU2441" s="267"/>
      <c r="BV2441" s="267"/>
      <c r="BW2441" s="267"/>
      <c r="BX2441" s="267"/>
      <c r="BY2441" s="267"/>
      <c r="BZ2441" s="267"/>
      <c r="CA2441" s="267"/>
      <c r="CB2441" s="267"/>
      <c r="CC2441" s="267"/>
      <c r="CD2441" s="267"/>
      <c r="CE2441" s="267"/>
      <c r="CF2441" s="267"/>
      <c r="CG2441" s="267"/>
      <c r="CH2441" s="267"/>
      <c r="CI2441" s="267"/>
      <c r="CJ2441" s="267"/>
      <c r="CK2441" s="267"/>
      <c r="CL2441" s="267"/>
      <c r="CM2441" s="267"/>
      <c r="CN2441" s="267"/>
      <c r="CO2441" s="267"/>
      <c r="CP2441" s="267"/>
      <c r="CQ2441" s="267"/>
      <c r="CR2441" s="267"/>
      <c r="CS2441" s="267"/>
      <c r="CT2441" s="267"/>
      <c r="CU2441" s="267"/>
      <c r="CV2441" s="267"/>
      <c r="CW2441" s="267"/>
      <c r="CX2441" s="267"/>
      <c r="CY2441" s="267"/>
      <c r="CZ2441" s="267"/>
      <c r="DA2441" s="267"/>
      <c r="DB2441" s="267"/>
      <c r="DC2441" s="267"/>
      <c r="DD2441" s="267"/>
      <c r="DE2441" s="267"/>
      <c r="DF2441" s="267"/>
      <c r="DG2441" s="267"/>
      <c r="DH2441" s="267"/>
      <c r="DI2441" s="267"/>
      <c r="DJ2441" s="267"/>
      <c r="DK2441" s="267"/>
      <c r="DL2441" s="267"/>
      <c r="DM2441" s="267"/>
      <c r="DN2441" s="267"/>
      <c r="DO2441" s="267"/>
      <c r="DP2441" s="267"/>
      <c r="DQ2441" s="267"/>
      <c r="DR2441" s="267"/>
      <c r="DS2441" s="267"/>
      <c r="DT2441" s="267"/>
      <c r="DU2441" s="267"/>
      <c r="DV2441" s="267"/>
      <c r="DW2441" s="267"/>
      <c r="DX2441" s="267"/>
      <c r="DY2441" s="267"/>
      <c r="DZ2441" s="267"/>
      <c r="EA2441" s="267"/>
      <c r="EB2441" s="267"/>
      <c r="EC2441" s="267"/>
      <c r="ED2441" s="267"/>
      <c r="EE2441" s="267"/>
      <c r="EF2441" s="267"/>
      <c r="EG2441" s="267"/>
      <c r="EH2441" s="267"/>
      <c r="EI2441" s="267"/>
      <c r="EJ2441" s="267"/>
      <c r="EK2441" s="267"/>
      <c r="EL2441" s="267"/>
      <c r="EM2441" s="267"/>
      <c r="EN2441" s="267"/>
      <c r="EO2441" s="267"/>
      <c r="EP2441" s="267"/>
      <c r="EQ2441" s="267"/>
      <c r="ER2441" s="267"/>
      <c r="ES2441" s="267"/>
      <c r="ET2441" s="267"/>
      <c r="EU2441" s="267"/>
      <c r="EV2441" s="267"/>
      <c r="EW2441" s="267"/>
      <c r="EX2441" s="267"/>
      <c r="EY2441" s="267"/>
      <c r="EZ2441" s="267"/>
      <c r="FA2441" s="267"/>
      <c r="FB2441" s="267"/>
      <c r="FC2441" s="267"/>
      <c r="FD2441" s="267"/>
      <c r="FE2441" s="267"/>
      <c r="FF2441" s="267"/>
      <c r="FG2441" s="267"/>
      <c r="FH2441" s="267"/>
      <c r="FI2441" s="267"/>
      <c r="FJ2441" s="267"/>
      <c r="FK2441" s="267"/>
      <c r="FL2441" s="267"/>
      <c r="FM2441" s="267"/>
      <c r="FN2441" s="267"/>
      <c r="FO2441" s="267"/>
      <c r="FP2441" s="267"/>
      <c r="FQ2441" s="267"/>
      <c r="FR2441" s="267"/>
      <c r="FS2441" s="267"/>
      <c r="FT2441" s="267"/>
      <c r="FU2441" s="267"/>
      <c r="FV2441" s="267"/>
      <c r="FW2441" s="267"/>
      <c r="FX2441" s="267"/>
      <c r="FY2441" s="267"/>
      <c r="FZ2441" s="267"/>
      <c r="GA2441" s="267"/>
      <c r="GB2441" s="267"/>
      <c r="GC2441" s="267"/>
      <c r="GD2441" s="267"/>
      <c r="GE2441" s="267"/>
      <c r="GF2441" s="267"/>
      <c r="GG2441" s="267"/>
      <c r="GH2441" s="267"/>
      <c r="GI2441" s="267"/>
      <c r="GJ2441" s="267"/>
      <c r="GK2441" s="267"/>
      <c r="GL2441" s="267"/>
      <c r="GM2441" s="267"/>
      <c r="GN2441" s="267"/>
      <c r="GO2441" s="267"/>
      <c r="GP2441" s="267"/>
      <c r="GQ2441" s="267"/>
      <c r="GR2441" s="267"/>
      <c r="GS2441" s="267"/>
      <c r="GT2441" s="267"/>
      <c r="GU2441" s="267"/>
      <c r="GV2441" s="267"/>
      <c r="GW2441" s="267"/>
      <c r="GX2441" s="267"/>
      <c r="GY2441" s="267"/>
      <c r="GZ2441" s="267"/>
      <c r="HA2441" s="267"/>
      <c r="HB2441" s="267"/>
      <c r="HC2441" s="267"/>
      <c r="HD2441" s="267"/>
      <c r="HE2441" s="267"/>
      <c r="HF2441" s="267"/>
      <c r="HG2441" s="267"/>
      <c r="HH2441" s="267"/>
      <c r="HI2441" s="267"/>
      <c r="HJ2441" s="267"/>
      <c r="HK2441" s="267"/>
      <c r="HL2441" s="267"/>
      <c r="HM2441" s="267"/>
      <c r="HN2441" s="267"/>
      <c r="HO2441" s="267"/>
      <c r="HP2441" s="267"/>
      <c r="HQ2441" s="267"/>
      <c r="HR2441" s="267"/>
      <c r="HS2441" s="267"/>
      <c r="HT2441" s="267"/>
      <c r="HU2441" s="267"/>
      <c r="HV2441" s="267"/>
      <c r="HW2441" s="267"/>
      <c r="HX2441" s="267"/>
      <c r="HY2441" s="267"/>
      <c r="HZ2441" s="267"/>
      <c r="IA2441" s="267"/>
      <c r="IB2441" s="267"/>
      <c r="IC2441" s="267"/>
      <c r="ID2441" s="267"/>
      <c r="IE2441" s="267"/>
      <c r="IF2441" s="267"/>
      <c r="IG2441" s="267"/>
      <c r="IH2441" s="267"/>
      <c r="II2441" s="267"/>
      <c r="IJ2441" s="267"/>
      <c r="IK2441" s="267"/>
      <c r="IL2441" s="267"/>
      <c r="IM2441" s="267"/>
      <c r="IN2441" s="267"/>
      <c r="IO2441" s="267"/>
      <c r="IP2441" s="267"/>
      <c r="IQ2441" s="267"/>
      <c r="IR2441" s="267"/>
      <c r="IS2441" s="267"/>
      <c r="IT2441" s="267"/>
      <c r="IU2441" s="267"/>
    </row>
    <row r="2442" spans="1:255" s="268" customFormat="1" ht="12.75">
      <c r="A2442" s="267"/>
      <c r="B2442" s="267"/>
      <c r="C2442" s="267"/>
      <c r="D2442" s="267"/>
      <c r="E2442" s="267"/>
      <c r="F2442" s="267"/>
      <c r="G2442" s="267"/>
      <c r="H2442" s="267"/>
      <c r="I2442" s="267"/>
      <c r="J2442" s="267"/>
      <c r="K2442" s="267"/>
      <c r="L2442" s="267"/>
      <c r="M2442" s="267"/>
      <c r="N2442" s="267"/>
      <c r="O2442" s="267"/>
      <c r="P2442" s="267"/>
      <c r="Q2442" s="267"/>
      <c r="R2442" s="267"/>
      <c r="S2442" s="267"/>
      <c r="T2442" s="267"/>
      <c r="U2442" s="267"/>
      <c r="V2442" s="267"/>
      <c r="W2442" s="267"/>
      <c r="X2442" s="267"/>
      <c r="Y2442" s="267"/>
      <c r="Z2442" s="267"/>
      <c r="AA2442" s="267"/>
      <c r="AB2442" s="267"/>
      <c r="AC2442" s="267"/>
      <c r="AD2442" s="267"/>
      <c r="AE2442" s="267"/>
      <c r="AF2442" s="267"/>
      <c r="AG2442" s="267"/>
      <c r="AH2442" s="267"/>
      <c r="AI2442" s="267"/>
      <c r="AJ2442" s="267"/>
      <c r="AK2442" s="267"/>
      <c r="AL2442" s="267"/>
      <c r="AM2442" s="267"/>
      <c r="AN2442" s="267"/>
      <c r="AO2442" s="267"/>
      <c r="AP2442" s="267"/>
      <c r="AQ2442" s="267"/>
      <c r="AR2442" s="267"/>
      <c r="AS2442" s="267"/>
      <c r="AT2442" s="267"/>
      <c r="AU2442" s="267"/>
      <c r="AV2442" s="267"/>
      <c r="AW2442" s="267"/>
      <c r="AX2442" s="267"/>
      <c r="AY2442" s="267"/>
      <c r="AZ2442" s="267"/>
      <c r="BA2442" s="267"/>
      <c r="BB2442" s="267"/>
      <c r="BC2442" s="267"/>
      <c r="BD2442" s="267"/>
      <c r="BE2442" s="267"/>
      <c r="BF2442" s="267"/>
      <c r="BG2442" s="267"/>
      <c r="BH2442" s="267"/>
      <c r="BI2442" s="267"/>
      <c r="BJ2442" s="267"/>
      <c r="BK2442" s="267"/>
      <c r="BL2442" s="267"/>
      <c r="BM2442" s="267"/>
      <c r="BN2442" s="267"/>
      <c r="BO2442" s="267"/>
      <c r="BP2442" s="267"/>
      <c r="BQ2442" s="267"/>
      <c r="BR2442" s="267"/>
      <c r="BS2442" s="267"/>
      <c r="BT2442" s="267"/>
      <c r="BU2442" s="267"/>
      <c r="BV2442" s="267"/>
      <c r="BW2442" s="267"/>
      <c r="BX2442" s="267"/>
      <c r="BY2442" s="267"/>
      <c r="BZ2442" s="267"/>
      <c r="CA2442" s="267"/>
      <c r="CB2442" s="267"/>
      <c r="CC2442" s="267"/>
      <c r="CD2442" s="267"/>
      <c r="CE2442" s="267"/>
      <c r="CF2442" s="267"/>
      <c r="CG2442" s="267"/>
      <c r="CH2442" s="267"/>
      <c r="CI2442" s="267"/>
      <c r="CJ2442" s="267"/>
      <c r="CK2442" s="267"/>
      <c r="CL2442" s="267"/>
      <c r="CM2442" s="267"/>
      <c r="CN2442" s="267"/>
      <c r="CO2442" s="267"/>
      <c r="CP2442" s="267"/>
      <c r="CQ2442" s="267"/>
      <c r="CR2442" s="267"/>
      <c r="CS2442" s="267"/>
      <c r="CT2442" s="267"/>
      <c r="CU2442" s="267"/>
      <c r="CV2442" s="267"/>
      <c r="CW2442" s="267"/>
      <c r="CX2442" s="267"/>
      <c r="CY2442" s="267"/>
      <c r="CZ2442" s="267"/>
      <c r="DA2442" s="267"/>
      <c r="DB2442" s="267"/>
      <c r="DC2442" s="267"/>
      <c r="DD2442" s="267"/>
      <c r="DE2442" s="267"/>
      <c r="DF2442" s="267"/>
      <c r="DG2442" s="267"/>
      <c r="DH2442" s="267"/>
      <c r="DI2442" s="267"/>
      <c r="DJ2442" s="267"/>
      <c r="DK2442" s="267"/>
      <c r="DL2442" s="267"/>
      <c r="DM2442" s="267"/>
      <c r="DN2442" s="267"/>
      <c r="DO2442" s="267"/>
      <c r="DP2442" s="267"/>
      <c r="DQ2442" s="267"/>
      <c r="DR2442" s="267"/>
      <c r="DS2442" s="267"/>
      <c r="DT2442" s="267"/>
      <c r="DU2442" s="267"/>
      <c r="DV2442" s="267"/>
      <c r="DW2442" s="267"/>
      <c r="DX2442" s="267"/>
      <c r="DY2442" s="267"/>
      <c r="DZ2442" s="267"/>
      <c r="EA2442" s="267"/>
      <c r="EB2442" s="267"/>
      <c r="EC2442" s="267"/>
      <c r="ED2442" s="267"/>
      <c r="EE2442" s="267"/>
      <c r="EF2442" s="267"/>
      <c r="EG2442" s="267"/>
      <c r="EH2442" s="267"/>
      <c r="EI2442" s="267"/>
      <c r="EJ2442" s="267"/>
      <c r="EK2442" s="267"/>
      <c r="EL2442" s="267"/>
      <c r="EM2442" s="267"/>
      <c r="EN2442" s="267"/>
      <c r="EO2442" s="267"/>
      <c r="EP2442" s="267"/>
      <c r="EQ2442" s="267"/>
      <c r="ER2442" s="267"/>
      <c r="ES2442" s="267"/>
      <c r="ET2442" s="267"/>
      <c r="EU2442" s="267"/>
      <c r="EV2442" s="267"/>
      <c r="EW2442" s="267"/>
      <c r="EX2442" s="267"/>
      <c r="EY2442" s="267"/>
      <c r="EZ2442" s="267"/>
      <c r="FA2442" s="267"/>
      <c r="FB2442" s="267"/>
      <c r="FC2442" s="267"/>
      <c r="FD2442" s="267"/>
      <c r="FE2442" s="267"/>
      <c r="FF2442" s="267"/>
      <c r="FG2442" s="267"/>
      <c r="FH2442" s="267"/>
      <c r="FI2442" s="267"/>
      <c r="FJ2442" s="267"/>
      <c r="FK2442" s="267"/>
      <c r="FL2442" s="267"/>
      <c r="FM2442" s="267"/>
      <c r="FN2442" s="267"/>
      <c r="FO2442" s="267"/>
      <c r="FP2442" s="267"/>
      <c r="FQ2442" s="267"/>
      <c r="FR2442" s="267"/>
      <c r="FS2442" s="267"/>
      <c r="FT2442" s="267"/>
      <c r="FU2442" s="267"/>
      <c r="FV2442" s="267"/>
      <c r="FW2442" s="267"/>
      <c r="FX2442" s="267"/>
      <c r="FY2442" s="267"/>
      <c r="FZ2442" s="267"/>
      <c r="GA2442" s="267"/>
      <c r="GB2442" s="267"/>
      <c r="GC2442" s="267"/>
      <c r="GD2442" s="267"/>
      <c r="GE2442" s="267"/>
      <c r="GF2442" s="267"/>
      <c r="GG2442" s="267"/>
      <c r="GH2442" s="267"/>
      <c r="GI2442" s="267"/>
      <c r="GJ2442" s="267"/>
      <c r="GK2442" s="267"/>
      <c r="GL2442" s="267"/>
      <c r="GM2442" s="267"/>
      <c r="GN2442" s="267"/>
      <c r="GO2442" s="267"/>
      <c r="GP2442" s="267"/>
      <c r="GQ2442" s="267"/>
      <c r="GR2442" s="267"/>
      <c r="GS2442" s="267"/>
      <c r="GT2442" s="267"/>
      <c r="GU2442" s="267"/>
      <c r="GV2442" s="267"/>
      <c r="GW2442" s="267"/>
      <c r="GX2442" s="267"/>
      <c r="GY2442" s="267"/>
      <c r="GZ2442" s="267"/>
      <c r="HA2442" s="267"/>
      <c r="HB2442" s="267"/>
      <c r="HC2442" s="267"/>
      <c r="HD2442" s="267"/>
      <c r="HE2442" s="267"/>
      <c r="HF2442" s="267"/>
      <c r="HG2442" s="267"/>
      <c r="HH2442" s="267"/>
      <c r="HI2442" s="267"/>
      <c r="HJ2442" s="267"/>
      <c r="HK2442" s="267"/>
      <c r="HL2442" s="267"/>
      <c r="HM2442" s="267"/>
      <c r="HN2442" s="267"/>
      <c r="HO2442" s="267"/>
      <c r="HP2442" s="267"/>
      <c r="HQ2442" s="267"/>
      <c r="HR2442" s="267"/>
      <c r="HS2442" s="267"/>
      <c r="HT2442" s="267"/>
      <c r="HU2442" s="267"/>
      <c r="HV2442" s="267"/>
      <c r="HW2442" s="267"/>
      <c r="HX2442" s="267"/>
      <c r="HY2442" s="267"/>
      <c r="HZ2442" s="267"/>
      <c r="IA2442" s="267"/>
      <c r="IB2442" s="267"/>
      <c r="IC2442" s="267"/>
      <c r="ID2442" s="267"/>
      <c r="IE2442" s="267"/>
      <c r="IF2442" s="267"/>
      <c r="IG2442" s="267"/>
      <c r="IH2442" s="267"/>
      <c r="II2442" s="267"/>
      <c r="IJ2442" s="267"/>
      <c r="IK2442" s="267"/>
      <c r="IL2442" s="267"/>
      <c r="IM2442" s="267"/>
      <c r="IN2442" s="267"/>
      <c r="IO2442" s="267"/>
      <c r="IP2442" s="267"/>
      <c r="IQ2442" s="267"/>
      <c r="IR2442" s="267"/>
      <c r="IS2442" s="267"/>
      <c r="IT2442" s="267"/>
      <c r="IU2442" s="267"/>
    </row>
    <row r="2443" spans="1:255" s="268" customFormat="1" ht="12.75">
      <c r="A2443" s="267"/>
      <c r="B2443" s="267"/>
      <c r="C2443" s="267"/>
      <c r="D2443" s="267"/>
      <c r="E2443" s="267"/>
      <c r="F2443" s="267"/>
      <c r="G2443" s="267"/>
      <c r="H2443" s="267"/>
      <c r="I2443" s="267"/>
      <c r="J2443" s="267"/>
      <c r="K2443" s="267"/>
      <c r="L2443" s="267"/>
      <c r="M2443" s="267"/>
      <c r="N2443" s="267"/>
      <c r="O2443" s="267"/>
      <c r="P2443" s="267"/>
      <c r="Q2443" s="267"/>
      <c r="R2443" s="267"/>
      <c r="S2443" s="267"/>
      <c r="T2443" s="267"/>
      <c r="U2443" s="267"/>
      <c r="V2443" s="267"/>
      <c r="W2443" s="267"/>
      <c r="X2443" s="267"/>
      <c r="Y2443" s="267"/>
      <c r="Z2443" s="267"/>
      <c r="AA2443" s="267"/>
      <c r="AB2443" s="267"/>
      <c r="AC2443" s="267"/>
      <c r="AD2443" s="267"/>
      <c r="AE2443" s="267"/>
      <c r="AF2443" s="267"/>
      <c r="AG2443" s="267"/>
      <c r="AH2443" s="267"/>
      <c r="AI2443" s="267"/>
      <c r="AJ2443" s="267"/>
      <c r="AK2443" s="267"/>
      <c r="AL2443" s="267"/>
      <c r="AM2443" s="267"/>
      <c r="AN2443" s="267"/>
      <c r="AO2443" s="267"/>
      <c r="AP2443" s="267"/>
      <c r="AQ2443" s="267"/>
      <c r="AR2443" s="267"/>
      <c r="AS2443" s="267"/>
      <c r="AT2443" s="267"/>
      <c r="AU2443" s="267"/>
      <c r="AV2443" s="267"/>
      <c r="AW2443" s="267"/>
      <c r="AX2443" s="267"/>
      <c r="AY2443" s="267"/>
      <c r="AZ2443" s="267"/>
      <c r="BA2443" s="267"/>
      <c r="BB2443" s="267"/>
      <c r="BC2443" s="267"/>
      <c r="BD2443" s="267"/>
      <c r="BE2443" s="267"/>
      <c r="BF2443" s="267"/>
      <c r="BG2443" s="267"/>
      <c r="BH2443" s="267"/>
      <c r="BI2443" s="267"/>
      <c r="BJ2443" s="267"/>
      <c r="BK2443" s="267"/>
      <c r="BL2443" s="267"/>
      <c r="BM2443" s="267"/>
      <c r="BN2443" s="267"/>
      <c r="BO2443" s="267"/>
      <c r="BP2443" s="267"/>
      <c r="BQ2443" s="267"/>
      <c r="BR2443" s="267"/>
      <c r="BS2443" s="267"/>
      <c r="BT2443" s="267"/>
      <c r="BU2443" s="267"/>
      <c r="BV2443" s="267"/>
      <c r="BW2443" s="267"/>
      <c r="BX2443" s="267"/>
      <c r="BY2443" s="267"/>
      <c r="BZ2443" s="267"/>
      <c r="CA2443" s="267"/>
      <c r="CB2443" s="267"/>
      <c r="CC2443" s="267"/>
      <c r="CD2443" s="267"/>
      <c r="CE2443" s="267"/>
      <c r="CF2443" s="267"/>
      <c r="CG2443" s="267"/>
      <c r="CH2443" s="267"/>
      <c r="CI2443" s="267"/>
      <c r="CJ2443" s="267"/>
      <c r="CK2443" s="267"/>
      <c r="CL2443" s="267"/>
      <c r="CM2443" s="267"/>
      <c r="CN2443" s="267"/>
      <c r="CO2443" s="267"/>
      <c r="CP2443" s="267"/>
      <c r="CQ2443" s="267"/>
      <c r="CR2443" s="267"/>
      <c r="CS2443" s="267"/>
      <c r="CT2443" s="267"/>
      <c r="CU2443" s="267"/>
      <c r="CV2443" s="267"/>
      <c r="CW2443" s="267"/>
      <c r="CX2443" s="267"/>
      <c r="CY2443" s="267"/>
      <c r="CZ2443" s="267"/>
      <c r="DA2443" s="267"/>
      <c r="DB2443" s="267"/>
      <c r="DC2443" s="267"/>
      <c r="DD2443" s="267"/>
      <c r="DE2443" s="267"/>
      <c r="DF2443" s="267"/>
      <c r="DG2443" s="267"/>
      <c r="DH2443" s="267"/>
      <c r="DI2443" s="267"/>
      <c r="DJ2443" s="267"/>
      <c r="DK2443" s="267"/>
      <c r="DL2443" s="267"/>
      <c r="DM2443" s="267"/>
      <c r="DN2443" s="267"/>
      <c r="DO2443" s="267"/>
      <c r="DP2443" s="267"/>
      <c r="DQ2443" s="267"/>
      <c r="DR2443" s="267"/>
      <c r="DS2443" s="267"/>
      <c r="DT2443" s="267"/>
      <c r="DU2443" s="267"/>
      <c r="DV2443" s="267"/>
      <c r="DW2443" s="267"/>
      <c r="DX2443" s="267"/>
      <c r="DY2443" s="267"/>
      <c r="DZ2443" s="267"/>
      <c r="EA2443" s="267"/>
      <c r="EB2443" s="267"/>
      <c r="EC2443" s="267"/>
      <c r="ED2443" s="267"/>
      <c r="EE2443" s="267"/>
      <c r="EF2443" s="267"/>
      <c r="EG2443" s="267"/>
      <c r="EH2443" s="267"/>
      <c r="EI2443" s="267"/>
      <c r="EJ2443" s="267"/>
      <c r="EK2443" s="267"/>
      <c r="EL2443" s="267"/>
      <c r="EM2443" s="267"/>
      <c r="EN2443" s="267"/>
      <c r="EO2443" s="267"/>
      <c r="EP2443" s="267"/>
      <c r="EQ2443" s="267"/>
      <c r="ER2443" s="267"/>
      <c r="ES2443" s="267"/>
      <c r="ET2443" s="267"/>
      <c r="EU2443" s="267"/>
      <c r="EV2443" s="267"/>
      <c r="EW2443" s="267"/>
      <c r="EX2443" s="267"/>
      <c r="EY2443" s="267"/>
      <c r="EZ2443" s="267"/>
      <c r="FA2443" s="267"/>
      <c r="FB2443" s="267"/>
      <c r="FC2443" s="267"/>
      <c r="FD2443" s="267"/>
      <c r="FE2443" s="267"/>
      <c r="FF2443" s="267"/>
      <c r="FG2443" s="267"/>
      <c r="FH2443" s="267"/>
      <c r="FI2443" s="267"/>
      <c r="FJ2443" s="267"/>
      <c r="FK2443" s="267"/>
      <c r="FL2443" s="267"/>
      <c r="FM2443" s="267"/>
      <c r="FN2443" s="267"/>
      <c r="FO2443" s="267"/>
      <c r="FP2443" s="267"/>
      <c r="FQ2443" s="267"/>
      <c r="FR2443" s="267"/>
      <c r="FS2443" s="267"/>
      <c r="FT2443" s="267"/>
      <c r="FU2443" s="267"/>
      <c r="FV2443" s="267"/>
      <c r="FW2443" s="267"/>
      <c r="FX2443" s="267"/>
      <c r="FY2443" s="267"/>
      <c r="FZ2443" s="267"/>
      <c r="GA2443" s="267"/>
      <c r="GB2443" s="267"/>
      <c r="GC2443" s="267"/>
      <c r="GD2443" s="267"/>
      <c r="GE2443" s="267"/>
      <c r="GF2443" s="267"/>
      <c r="GG2443" s="267"/>
      <c r="GH2443" s="267"/>
      <c r="GI2443" s="267"/>
      <c r="GJ2443" s="267"/>
      <c r="GK2443" s="267"/>
      <c r="GL2443" s="267"/>
      <c r="GM2443" s="267"/>
      <c r="GN2443" s="267"/>
      <c r="GO2443" s="267"/>
      <c r="GP2443" s="267"/>
      <c r="GQ2443" s="267"/>
      <c r="GR2443" s="267"/>
      <c r="GS2443" s="267"/>
      <c r="GT2443" s="267"/>
      <c r="GU2443" s="267"/>
      <c r="GV2443" s="267"/>
      <c r="GW2443" s="267"/>
      <c r="GX2443" s="267"/>
      <c r="GY2443" s="267"/>
      <c r="GZ2443" s="267"/>
      <c r="HA2443" s="267"/>
      <c r="HB2443" s="267"/>
      <c r="HC2443" s="267"/>
      <c r="HD2443" s="267"/>
      <c r="HE2443" s="267"/>
      <c r="HF2443" s="267"/>
      <c r="HG2443" s="267"/>
      <c r="HH2443" s="267"/>
      <c r="HI2443" s="267"/>
      <c r="HJ2443" s="267"/>
      <c r="HK2443" s="267"/>
      <c r="HL2443" s="267"/>
      <c r="HM2443" s="267"/>
      <c r="HN2443" s="267"/>
      <c r="HO2443" s="267"/>
      <c r="HP2443" s="267"/>
      <c r="HQ2443" s="267"/>
      <c r="HR2443" s="267"/>
      <c r="HS2443" s="267"/>
      <c r="HT2443" s="267"/>
      <c r="HU2443" s="267"/>
      <c r="HV2443" s="267"/>
      <c r="HW2443" s="267"/>
      <c r="HX2443" s="267"/>
      <c r="HY2443" s="267"/>
      <c r="HZ2443" s="267"/>
      <c r="IA2443" s="267"/>
      <c r="IB2443" s="267"/>
      <c r="IC2443" s="267"/>
      <c r="ID2443" s="267"/>
      <c r="IE2443" s="267"/>
      <c r="IF2443" s="267"/>
      <c r="IG2443" s="267"/>
      <c r="IH2443" s="267"/>
      <c r="II2443" s="267"/>
      <c r="IJ2443" s="267"/>
      <c r="IK2443" s="267"/>
      <c r="IL2443" s="267"/>
      <c r="IM2443" s="267"/>
      <c r="IN2443" s="267"/>
      <c r="IO2443" s="267"/>
      <c r="IP2443" s="267"/>
      <c r="IQ2443" s="267"/>
      <c r="IR2443" s="267"/>
      <c r="IS2443" s="267"/>
      <c r="IT2443" s="267"/>
      <c r="IU2443" s="267"/>
    </row>
    <row r="2444" spans="1:255" s="268" customFormat="1" ht="12.75">
      <c r="A2444" s="267"/>
      <c r="B2444" s="267"/>
      <c r="C2444" s="267"/>
      <c r="D2444" s="267"/>
      <c r="E2444" s="267"/>
      <c r="F2444" s="267"/>
      <c r="G2444" s="267"/>
      <c r="H2444" s="267"/>
      <c r="I2444" s="267"/>
      <c r="J2444" s="267"/>
      <c r="K2444" s="267"/>
      <c r="L2444" s="267"/>
      <c r="M2444" s="267"/>
      <c r="N2444" s="267"/>
      <c r="O2444" s="267"/>
      <c r="P2444" s="267"/>
      <c r="Q2444" s="267"/>
      <c r="R2444" s="267"/>
      <c r="S2444" s="267"/>
      <c r="T2444" s="267"/>
      <c r="U2444" s="267"/>
      <c r="V2444" s="267"/>
      <c r="W2444" s="267"/>
      <c r="X2444" s="267"/>
      <c r="Y2444" s="267"/>
      <c r="Z2444" s="267"/>
      <c r="AA2444" s="267"/>
      <c r="AB2444" s="267"/>
      <c r="AC2444" s="267"/>
      <c r="AD2444" s="267"/>
      <c r="AE2444" s="267"/>
      <c r="AF2444" s="267"/>
      <c r="AG2444" s="267"/>
      <c r="AH2444" s="267"/>
      <c r="AI2444" s="267"/>
      <c r="AJ2444" s="267"/>
      <c r="AK2444" s="267"/>
      <c r="AL2444" s="267"/>
      <c r="AM2444" s="267"/>
      <c r="AN2444" s="267"/>
      <c r="AO2444" s="267"/>
      <c r="AP2444" s="267"/>
      <c r="AQ2444" s="267"/>
      <c r="AR2444" s="267"/>
      <c r="AS2444" s="267"/>
      <c r="AT2444" s="267"/>
      <c r="AU2444" s="267"/>
      <c r="AV2444" s="267"/>
      <c r="AW2444" s="267"/>
      <c r="AX2444" s="267"/>
      <c r="AY2444" s="267"/>
      <c r="AZ2444" s="267"/>
      <c r="BA2444" s="267"/>
      <c r="BB2444" s="267"/>
      <c r="BC2444" s="267"/>
      <c r="BD2444" s="267"/>
      <c r="BE2444" s="267"/>
      <c r="BF2444" s="267"/>
      <c r="BG2444" s="267"/>
      <c r="BH2444" s="267"/>
      <c r="BI2444" s="267"/>
      <c r="BJ2444" s="267"/>
      <c r="BK2444" s="267"/>
      <c r="BL2444" s="267"/>
      <c r="BM2444" s="267"/>
      <c r="BN2444" s="267"/>
      <c r="BO2444" s="267"/>
      <c r="BP2444" s="267"/>
      <c r="BQ2444" s="267"/>
      <c r="BR2444" s="267"/>
      <c r="BS2444" s="267"/>
      <c r="BT2444" s="267"/>
      <c r="BU2444" s="267"/>
      <c r="BV2444" s="267"/>
      <c r="BW2444" s="267"/>
      <c r="BX2444" s="267"/>
      <c r="BY2444" s="267"/>
      <c r="BZ2444" s="267"/>
      <c r="CA2444" s="267"/>
      <c r="CB2444" s="267"/>
      <c r="CC2444" s="267"/>
      <c r="CD2444" s="267"/>
      <c r="CE2444" s="267"/>
      <c r="CF2444" s="267"/>
      <c r="CG2444" s="267"/>
      <c r="CH2444" s="267"/>
      <c r="CI2444" s="267"/>
      <c r="CJ2444" s="267"/>
      <c r="CK2444" s="267"/>
      <c r="CL2444" s="267"/>
      <c r="CM2444" s="267"/>
      <c r="CN2444" s="267"/>
      <c r="CO2444" s="267"/>
      <c r="CP2444" s="267"/>
      <c r="CQ2444" s="267"/>
      <c r="CR2444" s="267"/>
      <c r="CS2444" s="267"/>
      <c r="CT2444" s="267"/>
      <c r="CU2444" s="267"/>
      <c r="CV2444" s="267"/>
      <c r="CW2444" s="267"/>
      <c r="CX2444" s="267"/>
      <c r="CY2444" s="267"/>
      <c r="CZ2444" s="267"/>
      <c r="DA2444" s="267"/>
      <c r="DB2444" s="267"/>
      <c r="DC2444" s="267"/>
      <c r="DD2444" s="267"/>
      <c r="DE2444" s="267"/>
      <c r="DF2444" s="267"/>
      <c r="DG2444" s="267"/>
      <c r="DH2444" s="267"/>
      <c r="DI2444" s="267"/>
      <c r="DJ2444" s="267"/>
      <c r="DK2444" s="267"/>
      <c r="DL2444" s="267"/>
      <c r="DM2444" s="267"/>
      <c r="DN2444" s="267"/>
      <c r="DO2444" s="267"/>
      <c r="DP2444" s="267"/>
      <c r="DQ2444" s="267"/>
      <c r="DR2444" s="267"/>
      <c r="DS2444" s="267"/>
      <c r="DT2444" s="267"/>
      <c r="DU2444" s="267"/>
      <c r="DV2444" s="267"/>
      <c r="DW2444" s="267"/>
      <c r="DX2444" s="267"/>
      <c r="DY2444" s="267"/>
      <c r="DZ2444" s="267"/>
      <c r="EA2444" s="267"/>
      <c r="EB2444" s="267"/>
      <c r="EC2444" s="267"/>
      <c r="ED2444" s="267"/>
      <c r="EE2444" s="267"/>
      <c r="EF2444" s="267"/>
      <c r="EG2444" s="267"/>
      <c r="EH2444" s="267"/>
      <c r="EI2444" s="267"/>
      <c r="EJ2444" s="267"/>
      <c r="EK2444" s="267"/>
      <c r="EL2444" s="267"/>
      <c r="EM2444" s="267"/>
      <c r="EN2444" s="267"/>
      <c r="EO2444" s="267"/>
      <c r="EP2444" s="267"/>
      <c r="EQ2444" s="267"/>
      <c r="ER2444" s="267"/>
      <c r="ES2444" s="267"/>
      <c r="ET2444" s="267"/>
      <c r="EU2444" s="267"/>
      <c r="EV2444" s="267"/>
      <c r="EW2444" s="267"/>
      <c r="EX2444" s="267"/>
      <c r="EY2444" s="267"/>
      <c r="EZ2444" s="267"/>
      <c r="FA2444" s="267"/>
      <c r="FB2444" s="267"/>
      <c r="FC2444" s="267"/>
      <c r="FD2444" s="267"/>
      <c r="FE2444" s="267"/>
      <c r="FF2444" s="267"/>
      <c r="FG2444" s="267"/>
      <c r="FH2444" s="267"/>
      <c r="FI2444" s="267"/>
      <c r="FJ2444" s="267"/>
      <c r="FK2444" s="267"/>
      <c r="FL2444" s="267"/>
      <c r="FM2444" s="267"/>
      <c r="FN2444" s="267"/>
      <c r="FO2444" s="267"/>
      <c r="FP2444" s="267"/>
      <c r="FQ2444" s="267"/>
      <c r="FR2444" s="267"/>
      <c r="FS2444" s="267"/>
      <c r="FT2444" s="267"/>
      <c r="FU2444" s="267"/>
      <c r="FV2444" s="267"/>
      <c r="FW2444" s="267"/>
      <c r="FX2444" s="267"/>
      <c r="FY2444" s="267"/>
      <c r="FZ2444" s="267"/>
      <c r="GA2444" s="267"/>
      <c r="GB2444" s="267"/>
      <c r="GC2444" s="267"/>
      <c r="GD2444" s="267"/>
      <c r="GE2444" s="267"/>
      <c r="GF2444" s="267"/>
      <c r="GG2444" s="267"/>
      <c r="GH2444" s="267"/>
      <c r="GI2444" s="267"/>
      <c r="GJ2444" s="267"/>
      <c r="GK2444" s="267"/>
      <c r="GL2444" s="267"/>
      <c r="GM2444" s="267"/>
      <c r="GN2444" s="267"/>
      <c r="GO2444" s="267"/>
      <c r="GP2444" s="267"/>
      <c r="GQ2444" s="267"/>
      <c r="GR2444" s="267"/>
      <c r="GS2444" s="267"/>
      <c r="GT2444" s="267"/>
      <c r="GU2444" s="267"/>
      <c r="GV2444" s="267"/>
      <c r="GW2444" s="267"/>
      <c r="GX2444" s="267"/>
      <c r="GY2444" s="267"/>
      <c r="GZ2444" s="267"/>
      <c r="HA2444" s="267"/>
      <c r="HB2444" s="267"/>
      <c r="HC2444" s="267"/>
      <c r="HD2444" s="267"/>
      <c r="HE2444" s="267"/>
      <c r="HF2444" s="267"/>
      <c r="HG2444" s="267"/>
      <c r="HH2444" s="267"/>
      <c r="HI2444" s="267"/>
      <c r="HJ2444" s="267"/>
      <c r="HK2444" s="267"/>
      <c r="HL2444" s="267"/>
      <c r="HM2444" s="267"/>
      <c r="HN2444" s="267"/>
      <c r="HO2444" s="267"/>
      <c r="HP2444" s="267"/>
      <c r="HQ2444" s="267"/>
      <c r="HR2444" s="267"/>
      <c r="HS2444" s="267"/>
      <c r="HT2444" s="267"/>
      <c r="HU2444" s="267"/>
      <c r="HV2444" s="267"/>
      <c r="HW2444" s="267"/>
      <c r="HX2444" s="267"/>
      <c r="HY2444" s="267"/>
      <c r="HZ2444" s="267"/>
      <c r="IA2444" s="267"/>
      <c r="IB2444" s="267"/>
      <c r="IC2444" s="267"/>
      <c r="ID2444" s="267"/>
      <c r="IE2444" s="267"/>
      <c r="IF2444" s="267"/>
      <c r="IG2444" s="267"/>
      <c r="IH2444" s="267"/>
      <c r="II2444" s="267"/>
      <c r="IJ2444" s="267"/>
      <c r="IK2444" s="267"/>
      <c r="IL2444" s="267"/>
      <c r="IM2444" s="267"/>
      <c r="IN2444" s="267"/>
      <c r="IO2444" s="267"/>
      <c r="IP2444" s="267"/>
      <c r="IQ2444" s="267"/>
      <c r="IR2444" s="267"/>
      <c r="IS2444" s="267"/>
      <c r="IT2444" s="267"/>
      <c r="IU2444" s="267"/>
    </row>
    <row r="2445" spans="1:255" s="268" customFormat="1" ht="12.75">
      <c r="A2445" s="267"/>
      <c r="B2445" s="267"/>
      <c r="C2445" s="267"/>
      <c r="D2445" s="267"/>
      <c r="E2445" s="267"/>
      <c r="F2445" s="267"/>
      <c r="G2445" s="267"/>
      <c r="H2445" s="267"/>
      <c r="I2445" s="267"/>
      <c r="J2445" s="267"/>
      <c r="K2445" s="267"/>
      <c r="L2445" s="267"/>
      <c r="M2445" s="267"/>
      <c r="N2445" s="267"/>
      <c r="O2445" s="267"/>
      <c r="P2445" s="267"/>
      <c r="Q2445" s="267"/>
      <c r="R2445" s="267"/>
      <c r="S2445" s="267"/>
      <c r="T2445" s="267"/>
      <c r="U2445" s="267"/>
      <c r="V2445" s="267"/>
      <c r="W2445" s="267"/>
      <c r="X2445" s="267"/>
      <c r="Y2445" s="267"/>
      <c r="Z2445" s="267"/>
      <c r="AA2445" s="267"/>
      <c r="AB2445" s="267"/>
      <c r="AC2445" s="267"/>
      <c r="AD2445" s="267"/>
      <c r="AE2445" s="267"/>
      <c r="AF2445" s="267"/>
      <c r="AG2445" s="267"/>
      <c r="AH2445" s="267"/>
      <c r="AI2445" s="267"/>
      <c r="AJ2445" s="267"/>
      <c r="AK2445" s="267"/>
      <c r="AL2445" s="267"/>
      <c r="AM2445" s="267"/>
      <c r="AN2445" s="267"/>
      <c r="AO2445" s="267"/>
      <c r="AP2445" s="267"/>
      <c r="AQ2445" s="267"/>
      <c r="AR2445" s="267"/>
      <c r="AS2445" s="267"/>
      <c r="AT2445" s="267"/>
      <c r="AU2445" s="267"/>
      <c r="AV2445" s="267"/>
      <c r="AW2445" s="267"/>
      <c r="AX2445" s="267"/>
      <c r="AY2445" s="267"/>
      <c r="AZ2445" s="267"/>
      <c r="BA2445" s="267"/>
      <c r="BB2445" s="267"/>
      <c r="BC2445" s="267"/>
      <c r="BD2445" s="267"/>
      <c r="BE2445" s="267"/>
      <c r="BF2445" s="267"/>
      <c r="BG2445" s="267"/>
      <c r="BH2445" s="267"/>
      <c r="BI2445" s="267"/>
      <c r="BJ2445" s="267"/>
      <c r="BK2445" s="267"/>
      <c r="BL2445" s="267"/>
      <c r="BM2445" s="267"/>
      <c r="BN2445" s="267"/>
      <c r="BO2445" s="267"/>
      <c r="BP2445" s="267"/>
      <c r="BQ2445" s="267"/>
      <c r="BR2445" s="267"/>
      <c r="BS2445" s="267"/>
      <c r="BT2445" s="267"/>
      <c r="BU2445" s="267"/>
      <c r="BV2445" s="267"/>
      <c r="BW2445" s="267"/>
      <c r="BX2445" s="267"/>
      <c r="BY2445" s="267"/>
      <c r="BZ2445" s="267"/>
      <c r="CA2445" s="267"/>
      <c r="CB2445" s="267"/>
      <c r="CC2445" s="267"/>
      <c r="CD2445" s="267"/>
      <c r="CE2445" s="267"/>
      <c r="CF2445" s="267"/>
      <c r="CG2445" s="267"/>
      <c r="CH2445" s="267"/>
      <c r="CI2445" s="267"/>
      <c r="CJ2445" s="267"/>
      <c r="CK2445" s="267"/>
      <c r="CL2445" s="267"/>
      <c r="CM2445" s="267"/>
      <c r="CN2445" s="267"/>
      <c r="CO2445" s="267"/>
      <c r="CP2445" s="267"/>
      <c r="CQ2445" s="267"/>
      <c r="CR2445" s="267"/>
      <c r="CS2445" s="267"/>
      <c r="CT2445" s="267"/>
      <c r="CU2445" s="267"/>
      <c r="CV2445" s="267"/>
      <c r="CW2445" s="267"/>
      <c r="CX2445" s="267"/>
      <c r="CY2445" s="267"/>
      <c r="CZ2445" s="267"/>
      <c r="DA2445" s="267"/>
      <c r="DB2445" s="267"/>
      <c r="DC2445" s="267"/>
      <c r="DD2445" s="267"/>
      <c r="DE2445" s="267"/>
      <c r="DF2445" s="267"/>
      <c r="DG2445" s="267"/>
      <c r="DH2445" s="267"/>
      <c r="DI2445" s="267"/>
      <c r="DJ2445" s="267"/>
      <c r="DK2445" s="267"/>
      <c r="DL2445" s="267"/>
      <c r="DM2445" s="267"/>
      <c r="DN2445" s="267"/>
      <c r="DO2445" s="267"/>
      <c r="DP2445" s="267"/>
      <c r="DQ2445" s="267"/>
      <c r="DR2445" s="267"/>
      <c r="DS2445" s="267"/>
      <c r="DT2445" s="267"/>
      <c r="DU2445" s="267"/>
      <c r="DV2445" s="267"/>
      <c r="DW2445" s="267"/>
      <c r="DX2445" s="267"/>
      <c r="DY2445" s="267"/>
      <c r="DZ2445" s="267"/>
      <c r="EA2445" s="267"/>
      <c r="EB2445" s="267"/>
      <c r="EC2445" s="267"/>
      <c r="ED2445" s="267"/>
      <c r="EE2445" s="267"/>
      <c r="EF2445" s="267"/>
      <c r="EG2445" s="267"/>
      <c r="EH2445" s="267"/>
      <c r="EI2445" s="267"/>
      <c r="EJ2445" s="267"/>
      <c r="EK2445" s="267"/>
      <c r="EL2445" s="267"/>
      <c r="EM2445" s="267"/>
      <c r="EN2445" s="267"/>
      <c r="EO2445" s="267"/>
      <c r="EP2445" s="267"/>
      <c r="EQ2445" s="267"/>
      <c r="ER2445" s="267"/>
      <c r="ES2445" s="267"/>
      <c r="ET2445" s="267"/>
      <c r="EU2445" s="267"/>
      <c r="EV2445" s="267"/>
      <c r="EW2445" s="267"/>
      <c r="EX2445" s="267"/>
      <c r="EY2445" s="267"/>
      <c r="EZ2445" s="267"/>
      <c r="FA2445" s="267"/>
      <c r="FB2445" s="267"/>
      <c r="FC2445" s="267"/>
      <c r="FD2445" s="267"/>
      <c r="FE2445" s="267"/>
      <c r="FF2445" s="267"/>
      <c r="FG2445" s="267"/>
      <c r="FH2445" s="267"/>
      <c r="FI2445" s="267"/>
      <c r="FJ2445" s="267"/>
      <c r="FK2445" s="267"/>
      <c r="FL2445" s="267"/>
      <c r="FM2445" s="267"/>
      <c r="FN2445" s="267"/>
      <c r="FO2445" s="267"/>
      <c r="FP2445" s="267"/>
      <c r="FQ2445" s="267"/>
      <c r="FR2445" s="267"/>
      <c r="FS2445" s="267"/>
      <c r="FT2445" s="267"/>
      <c r="FU2445" s="267"/>
      <c r="FV2445" s="267"/>
      <c r="FW2445" s="267"/>
      <c r="FX2445" s="267"/>
      <c r="FY2445" s="267"/>
      <c r="FZ2445" s="267"/>
      <c r="GA2445" s="267"/>
      <c r="GB2445" s="267"/>
      <c r="GC2445" s="267"/>
      <c r="GD2445" s="267"/>
      <c r="GE2445" s="267"/>
      <c r="GF2445" s="267"/>
      <c r="GG2445" s="267"/>
      <c r="GH2445" s="267"/>
      <c r="GI2445" s="267"/>
      <c r="GJ2445" s="267"/>
      <c r="GK2445" s="267"/>
      <c r="GL2445" s="267"/>
      <c r="GM2445" s="267"/>
      <c r="GN2445" s="267"/>
      <c r="GO2445" s="267"/>
      <c r="GP2445" s="267"/>
      <c r="GQ2445" s="267"/>
      <c r="GR2445" s="267"/>
      <c r="GS2445" s="267"/>
      <c r="GT2445" s="267"/>
      <c r="GU2445" s="267"/>
      <c r="GV2445" s="267"/>
      <c r="GW2445" s="267"/>
      <c r="GX2445" s="267"/>
      <c r="GY2445" s="267"/>
      <c r="GZ2445" s="267"/>
      <c r="HA2445" s="267"/>
      <c r="HB2445" s="267"/>
      <c r="HC2445" s="267"/>
      <c r="HD2445" s="267"/>
      <c r="HE2445" s="267"/>
      <c r="HF2445" s="267"/>
      <c r="HG2445" s="267"/>
      <c r="HH2445" s="267"/>
      <c r="HI2445" s="267"/>
      <c r="HJ2445" s="267"/>
      <c r="HK2445" s="267"/>
      <c r="HL2445" s="267"/>
      <c r="HM2445" s="267"/>
      <c r="HN2445" s="267"/>
      <c r="HO2445" s="267"/>
      <c r="HP2445" s="267"/>
      <c r="HQ2445" s="267"/>
      <c r="HR2445" s="267"/>
      <c r="HS2445" s="267"/>
      <c r="HT2445" s="267"/>
      <c r="HU2445" s="267"/>
      <c r="HV2445" s="267"/>
      <c r="HW2445" s="267"/>
      <c r="HX2445" s="267"/>
      <c r="HY2445" s="267"/>
      <c r="HZ2445" s="267"/>
      <c r="IA2445" s="267"/>
      <c r="IB2445" s="267"/>
      <c r="IC2445" s="267"/>
      <c r="ID2445" s="267"/>
      <c r="IE2445" s="267"/>
      <c r="IF2445" s="267"/>
      <c r="IG2445" s="267"/>
      <c r="IH2445" s="267"/>
      <c r="II2445" s="267"/>
      <c r="IJ2445" s="267"/>
      <c r="IK2445" s="267"/>
      <c r="IL2445" s="267"/>
      <c r="IM2445" s="267"/>
      <c r="IN2445" s="267"/>
      <c r="IO2445" s="267"/>
      <c r="IP2445" s="267"/>
      <c r="IQ2445" s="267"/>
      <c r="IR2445" s="267"/>
      <c r="IS2445" s="267"/>
      <c r="IT2445" s="267"/>
      <c r="IU2445" s="267"/>
    </row>
    <row r="2446" spans="1:255" s="268" customFormat="1" ht="12.75">
      <c r="A2446" s="267"/>
      <c r="B2446" s="267"/>
      <c r="C2446" s="267"/>
      <c r="D2446" s="267"/>
      <c r="E2446" s="267"/>
      <c r="F2446" s="267"/>
      <c r="G2446" s="267"/>
      <c r="H2446" s="267"/>
      <c r="I2446" s="267"/>
      <c r="J2446" s="267"/>
      <c r="K2446" s="267"/>
      <c r="L2446" s="267"/>
      <c r="M2446" s="267"/>
      <c r="N2446" s="267"/>
      <c r="O2446" s="267"/>
      <c r="P2446" s="267"/>
      <c r="Q2446" s="267"/>
      <c r="R2446" s="267"/>
      <c r="S2446" s="267"/>
      <c r="T2446" s="267"/>
      <c r="U2446" s="267"/>
      <c r="V2446" s="267"/>
      <c r="W2446" s="267"/>
      <c r="X2446" s="267"/>
      <c r="Y2446" s="267"/>
      <c r="Z2446" s="267"/>
      <c r="AA2446" s="267"/>
      <c r="AB2446" s="267"/>
      <c r="AC2446" s="267"/>
      <c r="AD2446" s="267"/>
      <c r="AE2446" s="267"/>
      <c r="AF2446" s="267"/>
      <c r="AG2446" s="267"/>
      <c r="AH2446" s="267"/>
      <c r="AI2446" s="267"/>
      <c r="AJ2446" s="267"/>
      <c r="AK2446" s="267"/>
      <c r="AL2446" s="267"/>
      <c r="AM2446" s="267"/>
      <c r="AN2446" s="267"/>
      <c r="AO2446" s="267"/>
      <c r="AP2446" s="267"/>
      <c r="AQ2446" s="267"/>
      <c r="AR2446" s="267"/>
      <c r="AS2446" s="267"/>
      <c r="AT2446" s="267"/>
      <c r="AU2446" s="267"/>
      <c r="AV2446" s="267"/>
      <c r="AW2446" s="267"/>
      <c r="AX2446" s="267"/>
      <c r="AY2446" s="267"/>
      <c r="AZ2446" s="267"/>
      <c r="BA2446" s="267"/>
      <c r="BB2446" s="267"/>
      <c r="BC2446" s="267"/>
      <c r="BD2446" s="267"/>
      <c r="BE2446" s="267"/>
      <c r="BF2446" s="267"/>
      <c r="BG2446" s="267"/>
      <c r="BH2446" s="267"/>
      <c r="BI2446" s="267"/>
      <c r="BJ2446" s="267"/>
      <c r="BK2446" s="267"/>
      <c r="BL2446" s="267"/>
      <c r="BM2446" s="267"/>
      <c r="BN2446" s="267"/>
      <c r="BO2446" s="267"/>
      <c r="BP2446" s="267"/>
      <c r="BQ2446" s="267"/>
      <c r="BR2446" s="267"/>
      <c r="BS2446" s="267"/>
      <c r="BT2446" s="267"/>
      <c r="BU2446" s="267"/>
      <c r="BV2446" s="267"/>
      <c r="BW2446" s="267"/>
      <c r="BX2446" s="267"/>
      <c r="BY2446" s="267"/>
      <c r="BZ2446" s="267"/>
      <c r="CA2446" s="267"/>
      <c r="CB2446" s="267"/>
      <c r="CC2446" s="267"/>
      <c r="CD2446" s="267"/>
      <c r="CE2446" s="267"/>
      <c r="CF2446" s="267"/>
      <c r="CG2446" s="267"/>
      <c r="CH2446" s="267"/>
      <c r="CI2446" s="267"/>
      <c r="CJ2446" s="267"/>
      <c r="CK2446" s="267"/>
      <c r="CL2446" s="267"/>
      <c r="CM2446" s="267"/>
      <c r="CN2446" s="267"/>
      <c r="CO2446" s="267"/>
      <c r="CP2446" s="267"/>
      <c r="CQ2446" s="267"/>
      <c r="CR2446" s="267"/>
      <c r="CS2446" s="267"/>
      <c r="CT2446" s="267"/>
      <c r="CU2446" s="267"/>
      <c r="CV2446" s="267"/>
      <c r="CW2446" s="267"/>
      <c r="CX2446" s="267"/>
      <c r="CY2446" s="267"/>
      <c r="CZ2446" s="267"/>
      <c r="DA2446" s="267"/>
      <c r="DB2446" s="267"/>
      <c r="DC2446" s="267"/>
      <c r="DD2446" s="267"/>
      <c r="DE2446" s="267"/>
      <c r="DF2446" s="267"/>
      <c r="DG2446" s="267"/>
      <c r="DH2446" s="267"/>
      <c r="DI2446" s="267"/>
      <c r="DJ2446" s="267"/>
      <c r="DK2446" s="267"/>
      <c r="DL2446" s="267"/>
      <c r="DM2446" s="267"/>
      <c r="DN2446" s="267"/>
      <c r="DO2446" s="267"/>
      <c r="DP2446" s="267"/>
      <c r="DQ2446" s="267"/>
      <c r="DR2446" s="267"/>
      <c r="DS2446" s="267"/>
      <c r="DT2446" s="267"/>
      <c r="DU2446" s="267"/>
      <c r="DV2446" s="267"/>
      <c r="DW2446" s="267"/>
      <c r="DX2446" s="267"/>
      <c r="DY2446" s="267"/>
      <c r="DZ2446" s="267"/>
      <c r="EA2446" s="267"/>
      <c r="EB2446" s="267"/>
      <c r="EC2446" s="267"/>
      <c r="ED2446" s="267"/>
      <c r="EE2446" s="267"/>
      <c r="EF2446" s="267"/>
      <c r="EG2446" s="267"/>
      <c r="EH2446" s="267"/>
      <c r="EI2446" s="267"/>
      <c r="EJ2446" s="267"/>
      <c r="EK2446" s="267"/>
      <c r="EL2446" s="267"/>
      <c r="EM2446" s="267"/>
      <c r="EN2446" s="267"/>
      <c r="EO2446" s="267"/>
      <c r="EP2446" s="267"/>
      <c r="EQ2446" s="267"/>
      <c r="ER2446" s="267"/>
      <c r="ES2446" s="267"/>
      <c r="ET2446" s="267"/>
      <c r="EU2446" s="267"/>
      <c r="EV2446" s="267"/>
      <c r="EW2446" s="267"/>
      <c r="EX2446" s="267"/>
      <c r="EY2446" s="267"/>
      <c r="EZ2446" s="267"/>
      <c r="FA2446" s="267"/>
      <c r="FB2446" s="267"/>
      <c r="FC2446" s="267"/>
      <c r="FD2446" s="267"/>
      <c r="FE2446" s="267"/>
      <c r="FF2446" s="267"/>
      <c r="FG2446" s="267"/>
      <c r="FH2446" s="267"/>
      <c r="FI2446" s="267"/>
      <c r="FJ2446" s="267"/>
      <c r="FK2446" s="267"/>
      <c r="FL2446" s="267"/>
      <c r="FM2446" s="267"/>
      <c r="FN2446" s="267"/>
      <c r="FO2446" s="267"/>
      <c r="FP2446" s="267"/>
      <c r="FQ2446" s="267"/>
      <c r="FR2446" s="267"/>
      <c r="FS2446" s="267"/>
      <c r="FT2446" s="267"/>
      <c r="FU2446" s="267"/>
      <c r="FV2446" s="267"/>
      <c r="FW2446" s="267"/>
      <c r="FX2446" s="267"/>
      <c r="FY2446" s="267"/>
      <c r="FZ2446" s="267"/>
      <c r="GA2446" s="267"/>
      <c r="GB2446" s="267"/>
      <c r="GC2446" s="267"/>
      <c r="GD2446" s="267"/>
      <c r="GE2446" s="267"/>
      <c r="GF2446" s="267"/>
      <c r="GG2446" s="267"/>
      <c r="GH2446" s="267"/>
      <c r="GI2446" s="267"/>
      <c r="GJ2446" s="267"/>
      <c r="GK2446" s="267"/>
      <c r="GL2446" s="267"/>
      <c r="GM2446" s="267"/>
      <c r="GN2446" s="267"/>
      <c r="GO2446" s="267"/>
      <c r="GP2446" s="267"/>
      <c r="GQ2446" s="267"/>
      <c r="GR2446" s="267"/>
      <c r="GS2446" s="267"/>
      <c r="GT2446" s="267"/>
      <c r="GU2446" s="267"/>
      <c r="GV2446" s="267"/>
      <c r="GW2446" s="267"/>
      <c r="GX2446" s="267"/>
      <c r="GY2446" s="267"/>
      <c r="GZ2446" s="267"/>
      <c r="HA2446" s="267"/>
      <c r="HB2446" s="267"/>
      <c r="HC2446" s="267"/>
      <c r="HD2446" s="267"/>
      <c r="HE2446" s="267"/>
      <c r="HF2446" s="267"/>
      <c r="HG2446" s="267"/>
      <c r="HH2446" s="267"/>
      <c r="HI2446" s="267"/>
      <c r="HJ2446" s="267"/>
      <c r="HK2446" s="267"/>
      <c r="HL2446" s="267"/>
      <c r="HM2446" s="267"/>
      <c r="HN2446" s="267"/>
      <c r="HO2446" s="267"/>
      <c r="HP2446" s="267"/>
      <c r="HQ2446" s="267"/>
      <c r="HR2446" s="267"/>
      <c r="HS2446" s="267"/>
      <c r="HT2446" s="267"/>
      <c r="HU2446" s="267"/>
      <c r="HV2446" s="267"/>
      <c r="HW2446" s="267"/>
      <c r="HX2446" s="267"/>
      <c r="HY2446" s="267"/>
      <c r="HZ2446" s="267"/>
      <c r="IA2446" s="267"/>
      <c r="IB2446" s="267"/>
      <c r="IC2446" s="267"/>
      <c r="ID2446" s="267"/>
      <c r="IE2446" s="267"/>
      <c r="IF2446" s="267"/>
      <c r="IG2446" s="267"/>
      <c r="IH2446" s="267"/>
      <c r="II2446" s="267"/>
      <c r="IJ2446" s="267"/>
      <c r="IK2446" s="267"/>
      <c r="IL2446" s="267"/>
      <c r="IM2446" s="267"/>
      <c r="IN2446" s="267"/>
      <c r="IO2446" s="267"/>
      <c r="IP2446" s="267"/>
      <c r="IQ2446" s="267"/>
      <c r="IR2446" s="267"/>
      <c r="IS2446" s="267"/>
      <c r="IT2446" s="267"/>
      <c r="IU2446" s="267"/>
    </row>
    <row r="2447" spans="1:255" s="268" customFormat="1" ht="12.75">
      <c r="A2447" s="267"/>
      <c r="B2447" s="267"/>
      <c r="C2447" s="267"/>
      <c r="D2447" s="267"/>
      <c r="E2447" s="267"/>
      <c r="F2447" s="267"/>
      <c r="G2447" s="267"/>
      <c r="H2447" s="267"/>
      <c r="I2447" s="267"/>
      <c r="J2447" s="267"/>
      <c r="K2447" s="267"/>
      <c r="L2447" s="267"/>
      <c r="M2447" s="267"/>
      <c r="N2447" s="267"/>
      <c r="O2447" s="267"/>
      <c r="P2447" s="267"/>
      <c r="Q2447" s="267"/>
      <c r="R2447" s="267"/>
      <c r="S2447" s="267"/>
      <c r="T2447" s="267"/>
      <c r="U2447" s="267"/>
      <c r="V2447" s="267"/>
      <c r="W2447" s="267"/>
      <c r="X2447" s="267"/>
      <c r="Y2447" s="267"/>
      <c r="Z2447" s="267"/>
      <c r="AA2447" s="267"/>
      <c r="AB2447" s="267"/>
      <c r="AC2447" s="267"/>
      <c r="AD2447" s="267"/>
      <c r="AE2447" s="267"/>
      <c r="AF2447" s="267"/>
      <c r="AG2447" s="267"/>
      <c r="AH2447" s="267"/>
      <c r="AI2447" s="267"/>
      <c r="AJ2447" s="267"/>
      <c r="AK2447" s="267"/>
      <c r="AL2447" s="267"/>
      <c r="AM2447" s="267"/>
      <c r="AN2447" s="267"/>
      <c r="AO2447" s="267"/>
      <c r="AP2447" s="267"/>
      <c r="AQ2447" s="267"/>
      <c r="AR2447" s="267"/>
      <c r="AS2447" s="267"/>
      <c r="AT2447" s="267"/>
      <c r="AU2447" s="267"/>
      <c r="AV2447" s="267"/>
      <c r="AW2447" s="267"/>
      <c r="AX2447" s="267"/>
      <c r="AY2447" s="267"/>
      <c r="AZ2447" s="267"/>
      <c r="BA2447" s="267"/>
      <c r="BB2447" s="267"/>
      <c r="BC2447" s="267"/>
      <c r="BD2447" s="267"/>
      <c r="BE2447" s="267"/>
      <c r="BF2447" s="267"/>
      <c r="BG2447" s="267"/>
      <c r="BH2447" s="267"/>
      <c r="BI2447" s="267"/>
      <c r="BJ2447" s="267"/>
      <c r="BK2447" s="267"/>
      <c r="BL2447" s="267"/>
      <c r="BM2447" s="267"/>
      <c r="BN2447" s="267"/>
      <c r="BO2447" s="267"/>
      <c r="BP2447" s="267"/>
      <c r="BQ2447" s="267"/>
      <c r="BR2447" s="267"/>
      <c r="BS2447" s="267"/>
      <c r="BT2447" s="267"/>
      <c r="BU2447" s="267"/>
      <c r="BV2447" s="267"/>
      <c r="BW2447" s="267"/>
      <c r="BX2447" s="267"/>
      <c r="BY2447" s="267"/>
      <c r="BZ2447" s="267"/>
      <c r="CA2447" s="267"/>
      <c r="CB2447" s="267"/>
      <c r="CC2447" s="267"/>
      <c r="CD2447" s="267"/>
      <c r="CE2447" s="267"/>
      <c r="CF2447" s="267"/>
      <c r="CG2447" s="267"/>
      <c r="CH2447" s="267"/>
      <c r="CI2447" s="267"/>
      <c r="CJ2447" s="267"/>
      <c r="CK2447" s="267"/>
      <c r="CL2447" s="267"/>
      <c r="CM2447" s="267"/>
      <c r="CN2447" s="267"/>
      <c r="CO2447" s="267"/>
      <c r="CP2447" s="267"/>
      <c r="CQ2447" s="267"/>
      <c r="CR2447" s="267"/>
      <c r="CS2447" s="267"/>
      <c r="CT2447" s="267"/>
      <c r="CU2447" s="267"/>
      <c r="CV2447" s="267"/>
      <c r="CW2447" s="267"/>
      <c r="CX2447" s="267"/>
      <c r="CY2447" s="267"/>
      <c r="CZ2447" s="267"/>
      <c r="DA2447" s="267"/>
      <c r="DB2447" s="267"/>
      <c r="DC2447" s="267"/>
      <c r="DD2447" s="267"/>
      <c r="DE2447" s="267"/>
      <c r="DF2447" s="267"/>
      <c r="DG2447" s="267"/>
      <c r="DH2447" s="267"/>
      <c r="DI2447" s="267"/>
      <c r="DJ2447" s="267"/>
      <c r="DK2447" s="267"/>
      <c r="DL2447" s="267"/>
      <c r="DM2447" s="267"/>
      <c r="DN2447" s="267"/>
      <c r="DO2447" s="267"/>
      <c r="DP2447" s="267"/>
      <c r="DQ2447" s="267"/>
      <c r="DR2447" s="267"/>
      <c r="DS2447" s="267"/>
      <c r="DT2447" s="267"/>
      <c r="DU2447" s="267"/>
      <c r="DV2447" s="267"/>
      <c r="DW2447" s="267"/>
      <c r="DX2447" s="267"/>
      <c r="DY2447" s="267"/>
      <c r="DZ2447" s="267"/>
      <c r="EA2447" s="267"/>
      <c r="EB2447" s="267"/>
      <c r="EC2447" s="267"/>
      <c r="ED2447" s="267"/>
      <c r="EE2447" s="267"/>
      <c r="EF2447" s="267"/>
      <c r="EG2447" s="267"/>
      <c r="EH2447" s="267"/>
      <c r="EI2447" s="267"/>
      <c r="EJ2447" s="267"/>
      <c r="EK2447" s="267"/>
      <c r="EL2447" s="267"/>
      <c r="EM2447" s="267"/>
      <c r="EN2447" s="267"/>
      <c r="EO2447" s="267"/>
      <c r="EP2447" s="267"/>
      <c r="EQ2447" s="267"/>
      <c r="ER2447" s="267"/>
      <c r="ES2447" s="267"/>
      <c r="ET2447" s="267"/>
      <c r="EU2447" s="267"/>
      <c r="EV2447" s="267"/>
      <c r="EW2447" s="267"/>
      <c r="EX2447" s="267"/>
      <c r="EY2447" s="267"/>
      <c r="EZ2447" s="267"/>
      <c r="FA2447" s="267"/>
      <c r="FB2447" s="267"/>
      <c r="FC2447" s="267"/>
      <c r="FD2447" s="267"/>
      <c r="FE2447" s="267"/>
      <c r="FF2447" s="267"/>
      <c r="FG2447" s="267"/>
      <c r="FH2447" s="267"/>
      <c r="FI2447" s="267"/>
      <c r="FJ2447" s="267"/>
      <c r="FK2447" s="267"/>
      <c r="FL2447" s="267"/>
      <c r="FM2447" s="267"/>
      <c r="FN2447" s="267"/>
      <c r="FO2447" s="267"/>
      <c r="FP2447" s="267"/>
      <c r="FQ2447" s="267"/>
      <c r="FR2447" s="267"/>
      <c r="FS2447" s="267"/>
      <c r="FT2447" s="267"/>
      <c r="FU2447" s="267"/>
      <c r="FV2447" s="267"/>
      <c r="FW2447" s="267"/>
      <c r="FX2447" s="267"/>
      <c r="FY2447" s="267"/>
      <c r="FZ2447" s="267"/>
      <c r="GA2447" s="267"/>
      <c r="GB2447" s="267"/>
      <c r="GC2447" s="267"/>
      <c r="GD2447" s="267"/>
      <c r="GE2447" s="267"/>
      <c r="GF2447" s="267"/>
      <c r="GG2447" s="267"/>
      <c r="GH2447" s="267"/>
      <c r="GI2447" s="267"/>
      <c r="GJ2447" s="267"/>
      <c r="GK2447" s="267"/>
      <c r="GL2447" s="267"/>
      <c r="GM2447" s="267"/>
      <c r="GN2447" s="267"/>
      <c r="GO2447" s="267"/>
      <c r="GP2447" s="267"/>
      <c r="GQ2447" s="267"/>
      <c r="GR2447" s="267"/>
      <c r="GS2447" s="267"/>
      <c r="GT2447" s="267"/>
      <c r="GU2447" s="267"/>
      <c r="GV2447" s="267"/>
      <c r="GW2447" s="267"/>
      <c r="GX2447" s="267"/>
      <c r="GY2447" s="267"/>
      <c r="GZ2447" s="267"/>
      <c r="HA2447" s="267"/>
      <c r="HB2447" s="267"/>
      <c r="HC2447" s="267"/>
      <c r="HD2447" s="267"/>
      <c r="HE2447" s="267"/>
      <c r="HF2447" s="267"/>
      <c r="HG2447" s="267"/>
      <c r="HH2447" s="267"/>
      <c r="HI2447" s="267"/>
      <c r="HJ2447" s="267"/>
      <c r="HK2447" s="267"/>
      <c r="HL2447" s="267"/>
      <c r="HM2447" s="267"/>
      <c r="HN2447" s="267"/>
      <c r="HO2447" s="267"/>
      <c r="HP2447" s="267"/>
      <c r="HQ2447" s="267"/>
      <c r="HR2447" s="267"/>
      <c r="HS2447" s="267"/>
      <c r="HT2447" s="267"/>
      <c r="HU2447" s="267"/>
      <c r="HV2447" s="267"/>
      <c r="HW2447" s="267"/>
      <c r="HX2447" s="267"/>
      <c r="HY2447" s="267"/>
      <c r="HZ2447" s="267"/>
      <c r="IA2447" s="267"/>
      <c r="IB2447" s="267"/>
      <c r="IC2447" s="267"/>
      <c r="ID2447" s="267"/>
      <c r="IE2447" s="267"/>
      <c r="IF2447" s="267"/>
      <c r="IG2447" s="267"/>
      <c r="IH2447" s="267"/>
      <c r="II2447" s="267"/>
      <c r="IJ2447" s="267"/>
      <c r="IK2447" s="267"/>
      <c r="IL2447" s="267"/>
      <c r="IM2447" s="267"/>
      <c r="IN2447" s="267"/>
      <c r="IO2447" s="267"/>
      <c r="IP2447" s="267"/>
      <c r="IQ2447" s="267"/>
      <c r="IR2447" s="267"/>
      <c r="IS2447" s="267"/>
      <c r="IT2447" s="267"/>
      <c r="IU2447" s="267"/>
    </row>
    <row r="2448" spans="1:255" s="268" customFormat="1" ht="12.75">
      <c r="A2448" s="267"/>
      <c r="B2448" s="267"/>
      <c r="C2448" s="267"/>
      <c r="D2448" s="267"/>
      <c r="E2448" s="267"/>
      <c r="F2448" s="267"/>
      <c r="G2448" s="267"/>
      <c r="H2448" s="267"/>
      <c r="I2448" s="267"/>
      <c r="J2448" s="267"/>
      <c r="K2448" s="267"/>
      <c r="L2448" s="267"/>
      <c r="M2448" s="267"/>
      <c r="N2448" s="267"/>
      <c r="O2448" s="267"/>
      <c r="P2448" s="267"/>
      <c r="Q2448" s="267"/>
      <c r="R2448" s="267"/>
      <c r="S2448" s="267"/>
      <c r="T2448" s="267"/>
      <c r="U2448" s="267"/>
      <c r="V2448" s="267"/>
      <c r="W2448" s="267"/>
      <c r="X2448" s="267"/>
      <c r="Y2448" s="267"/>
      <c r="Z2448" s="267"/>
      <c r="AA2448" s="267"/>
      <c r="AB2448" s="267"/>
      <c r="AC2448" s="267"/>
      <c r="AD2448" s="267"/>
      <c r="AE2448" s="267"/>
      <c r="AF2448" s="267"/>
      <c r="AG2448" s="267"/>
      <c r="AH2448" s="267"/>
      <c r="AI2448" s="267"/>
      <c r="AJ2448" s="267"/>
      <c r="AK2448" s="267"/>
      <c r="AL2448" s="267"/>
      <c r="AM2448" s="267"/>
      <c r="AN2448" s="267"/>
      <c r="AO2448" s="267"/>
      <c r="AP2448" s="267"/>
      <c r="AQ2448" s="267"/>
      <c r="AR2448" s="267"/>
      <c r="AS2448" s="267"/>
      <c r="AT2448" s="267"/>
      <c r="AU2448" s="267"/>
      <c r="AV2448" s="267"/>
      <c r="AW2448" s="267"/>
      <c r="AX2448" s="267"/>
      <c r="AY2448" s="267"/>
      <c r="AZ2448" s="267"/>
      <c r="BA2448" s="267"/>
      <c r="BB2448" s="267"/>
      <c r="BC2448" s="267"/>
      <c r="BD2448" s="267"/>
      <c r="BE2448" s="267"/>
      <c r="BF2448" s="267"/>
      <c r="BG2448" s="267"/>
      <c r="BH2448" s="267"/>
      <c r="BI2448" s="267"/>
      <c r="BJ2448" s="267"/>
      <c r="BK2448" s="267"/>
      <c r="BL2448" s="267"/>
      <c r="BM2448" s="267"/>
      <c r="BN2448" s="267"/>
      <c r="BO2448" s="267"/>
      <c r="BP2448" s="267"/>
      <c r="BQ2448" s="267"/>
      <c r="BR2448" s="267"/>
      <c r="BS2448" s="267"/>
      <c r="BT2448" s="267"/>
      <c r="BU2448" s="267"/>
      <c r="BV2448" s="267"/>
      <c r="BW2448" s="267"/>
      <c r="BX2448" s="267"/>
      <c r="BY2448" s="267"/>
      <c r="BZ2448" s="267"/>
      <c r="CA2448" s="267"/>
      <c r="CB2448" s="267"/>
      <c r="CC2448" s="267"/>
      <c r="CD2448" s="267"/>
      <c r="CE2448" s="267"/>
      <c r="CF2448" s="267"/>
      <c r="CG2448" s="267"/>
      <c r="CH2448" s="267"/>
      <c r="CI2448" s="267"/>
      <c r="CJ2448" s="267"/>
      <c r="CK2448" s="267"/>
      <c r="CL2448" s="267"/>
      <c r="CM2448" s="267"/>
      <c r="CN2448" s="267"/>
      <c r="CO2448" s="267"/>
      <c r="CP2448" s="267"/>
      <c r="CQ2448" s="267"/>
      <c r="CR2448" s="267"/>
      <c r="CS2448" s="267"/>
      <c r="CT2448" s="267"/>
      <c r="CU2448" s="267"/>
      <c r="CV2448" s="267"/>
      <c r="CW2448" s="267"/>
      <c r="CX2448" s="267"/>
      <c r="CY2448" s="267"/>
      <c r="CZ2448" s="267"/>
      <c r="DA2448" s="267"/>
      <c r="DB2448" s="267"/>
      <c r="DC2448" s="267"/>
      <c r="DD2448" s="267"/>
      <c r="DE2448" s="267"/>
      <c r="DF2448" s="267"/>
      <c r="DG2448" s="267"/>
      <c r="DH2448" s="267"/>
      <c r="DI2448" s="267"/>
      <c r="DJ2448" s="267"/>
      <c r="DK2448" s="267"/>
      <c r="DL2448" s="267"/>
      <c r="DM2448" s="267"/>
      <c r="DN2448" s="267"/>
      <c r="DO2448" s="267"/>
      <c r="DP2448" s="267"/>
      <c r="DQ2448" s="267"/>
      <c r="DR2448" s="267"/>
      <c r="DS2448" s="267"/>
      <c r="DT2448" s="267"/>
      <c r="DU2448" s="267"/>
      <c r="DV2448" s="267"/>
      <c r="DW2448" s="267"/>
      <c r="DX2448" s="267"/>
      <c r="DY2448" s="267"/>
      <c r="DZ2448" s="267"/>
      <c r="EA2448" s="267"/>
      <c r="EB2448" s="267"/>
      <c r="EC2448" s="267"/>
      <c r="ED2448" s="267"/>
      <c r="EE2448" s="267"/>
      <c r="EF2448" s="267"/>
      <c r="EG2448" s="267"/>
      <c r="EH2448" s="267"/>
      <c r="EI2448" s="267"/>
      <c r="EJ2448" s="267"/>
      <c r="EK2448" s="267"/>
      <c r="EL2448" s="267"/>
      <c r="EM2448" s="267"/>
      <c r="EN2448" s="267"/>
      <c r="EO2448" s="267"/>
      <c r="EP2448" s="267"/>
      <c r="EQ2448" s="267"/>
      <c r="ER2448" s="267"/>
      <c r="ES2448" s="267"/>
      <c r="ET2448" s="267"/>
      <c r="EU2448" s="267"/>
      <c r="EV2448" s="267"/>
      <c r="EW2448" s="267"/>
      <c r="EX2448" s="267"/>
      <c r="EY2448" s="267"/>
      <c r="EZ2448" s="267"/>
      <c r="FA2448" s="267"/>
      <c r="FB2448" s="267"/>
      <c r="FC2448" s="267"/>
      <c r="FD2448" s="267"/>
      <c r="FE2448" s="267"/>
      <c r="FF2448" s="267"/>
      <c r="FG2448" s="267"/>
      <c r="FH2448" s="267"/>
      <c r="FI2448" s="267"/>
      <c r="FJ2448" s="267"/>
      <c r="FK2448" s="267"/>
      <c r="FL2448" s="267"/>
      <c r="FM2448" s="267"/>
      <c r="FN2448" s="267"/>
      <c r="FO2448" s="267"/>
      <c r="FP2448" s="267"/>
      <c r="FQ2448" s="267"/>
      <c r="FR2448" s="267"/>
      <c r="FS2448" s="267"/>
      <c r="FT2448" s="267"/>
      <c r="FU2448" s="267"/>
      <c r="FV2448" s="267"/>
      <c r="FW2448" s="267"/>
      <c r="FX2448" s="267"/>
      <c r="FY2448" s="267"/>
      <c r="FZ2448" s="267"/>
      <c r="GA2448" s="267"/>
      <c r="GB2448" s="267"/>
      <c r="GC2448" s="267"/>
      <c r="GD2448" s="267"/>
      <c r="GE2448" s="267"/>
      <c r="GF2448" s="267"/>
      <c r="GG2448" s="267"/>
      <c r="GH2448" s="267"/>
      <c r="GI2448" s="267"/>
      <c r="GJ2448" s="267"/>
      <c r="GK2448" s="267"/>
      <c r="GL2448" s="267"/>
      <c r="GM2448" s="267"/>
      <c r="GN2448" s="267"/>
      <c r="GO2448" s="267"/>
      <c r="GP2448" s="267"/>
      <c r="GQ2448" s="267"/>
      <c r="GR2448" s="267"/>
      <c r="GS2448" s="267"/>
      <c r="GT2448" s="267"/>
      <c r="GU2448" s="267"/>
      <c r="GV2448" s="267"/>
      <c r="GW2448" s="267"/>
      <c r="GX2448" s="267"/>
      <c r="GY2448" s="267"/>
      <c r="GZ2448" s="267"/>
      <c r="HA2448" s="267"/>
      <c r="HB2448" s="267"/>
      <c r="HC2448" s="267"/>
      <c r="HD2448" s="267"/>
      <c r="HE2448" s="267"/>
      <c r="HF2448" s="267"/>
      <c r="HG2448" s="267"/>
      <c r="HH2448" s="267"/>
      <c r="HI2448" s="267"/>
      <c r="HJ2448" s="267"/>
      <c r="HK2448" s="267"/>
      <c r="HL2448" s="267"/>
      <c r="HM2448" s="267"/>
      <c r="HN2448" s="267"/>
      <c r="HO2448" s="267"/>
      <c r="HP2448" s="267"/>
      <c r="HQ2448" s="267"/>
      <c r="HR2448" s="267"/>
      <c r="HS2448" s="267"/>
      <c r="HT2448" s="267"/>
      <c r="HU2448" s="267"/>
      <c r="HV2448" s="267"/>
      <c r="HW2448" s="267"/>
      <c r="HX2448" s="267"/>
      <c r="HY2448" s="267"/>
      <c r="HZ2448" s="267"/>
      <c r="IA2448" s="267"/>
      <c r="IB2448" s="267"/>
      <c r="IC2448" s="267"/>
      <c r="ID2448" s="267"/>
      <c r="IE2448" s="267"/>
      <c r="IF2448" s="267"/>
      <c r="IG2448" s="267"/>
      <c r="IH2448" s="267"/>
      <c r="II2448" s="267"/>
      <c r="IJ2448" s="267"/>
      <c r="IK2448" s="267"/>
      <c r="IL2448" s="267"/>
      <c r="IM2448" s="267"/>
      <c r="IN2448" s="267"/>
      <c r="IO2448" s="267"/>
      <c r="IP2448" s="267"/>
      <c r="IQ2448" s="267"/>
      <c r="IR2448" s="267"/>
      <c r="IS2448" s="267"/>
      <c r="IT2448" s="267"/>
      <c r="IU2448" s="267"/>
    </row>
    <row r="2449" spans="1:255" s="268" customFormat="1" ht="12.75">
      <c r="A2449" s="267"/>
      <c r="B2449" s="267"/>
      <c r="C2449" s="267"/>
      <c r="D2449" s="267"/>
      <c r="E2449" s="267"/>
      <c r="F2449" s="267"/>
      <c r="G2449" s="267"/>
      <c r="H2449" s="267"/>
      <c r="I2449" s="267"/>
      <c r="J2449" s="267"/>
      <c r="K2449" s="267"/>
      <c r="L2449" s="267"/>
      <c r="M2449" s="267"/>
      <c r="N2449" s="267"/>
      <c r="O2449" s="267"/>
      <c r="P2449" s="267"/>
      <c r="Q2449" s="267"/>
      <c r="R2449" s="267"/>
      <c r="S2449" s="267"/>
      <c r="T2449" s="267"/>
      <c r="U2449" s="267"/>
      <c r="V2449" s="267"/>
      <c r="W2449" s="267"/>
      <c r="X2449" s="267"/>
      <c r="Y2449" s="267"/>
      <c r="Z2449" s="267"/>
      <c r="AA2449" s="267"/>
      <c r="AB2449" s="267"/>
      <c r="AC2449" s="267"/>
      <c r="AD2449" s="267"/>
      <c r="AE2449" s="267"/>
      <c r="AF2449" s="267"/>
      <c r="AG2449" s="267"/>
      <c r="AH2449" s="267"/>
      <c r="AI2449" s="267"/>
      <c r="AJ2449" s="267"/>
      <c r="AK2449" s="267"/>
      <c r="AL2449" s="267"/>
      <c r="AM2449" s="267"/>
      <c r="AN2449" s="267"/>
      <c r="AO2449" s="267"/>
      <c r="AP2449" s="267"/>
      <c r="AQ2449" s="267"/>
      <c r="AR2449" s="267"/>
      <c r="AS2449" s="267"/>
      <c r="AT2449" s="267"/>
      <c r="AU2449" s="267"/>
      <c r="AV2449" s="267"/>
      <c r="AW2449" s="267"/>
      <c r="AX2449" s="267"/>
      <c r="AY2449" s="267"/>
      <c r="AZ2449" s="267"/>
      <c r="BA2449" s="267"/>
      <c r="BB2449" s="267"/>
      <c r="BC2449" s="267"/>
      <c r="BD2449" s="267"/>
      <c r="BE2449" s="267"/>
      <c r="BF2449" s="267"/>
      <c r="BG2449" s="267"/>
      <c r="BH2449" s="267"/>
      <c r="BI2449" s="267"/>
      <c r="BJ2449" s="267"/>
      <c r="BK2449" s="267"/>
      <c r="BL2449" s="267"/>
      <c r="BM2449" s="267"/>
      <c r="BN2449" s="267"/>
      <c r="BO2449" s="267"/>
      <c r="BP2449" s="267"/>
      <c r="BQ2449" s="267"/>
      <c r="BR2449" s="267"/>
      <c r="BS2449" s="267"/>
      <c r="BT2449" s="267"/>
      <c r="BU2449" s="267"/>
      <c r="BV2449" s="267"/>
      <c r="BW2449" s="267"/>
      <c r="BX2449" s="267"/>
      <c r="BY2449" s="267"/>
      <c r="BZ2449" s="267"/>
      <c r="CA2449" s="267"/>
      <c r="CB2449" s="267"/>
      <c r="CC2449" s="267"/>
      <c r="CD2449" s="267"/>
      <c r="CE2449" s="267"/>
      <c r="CF2449" s="267"/>
      <c r="CG2449" s="267"/>
      <c r="CH2449" s="267"/>
      <c r="CI2449" s="267"/>
      <c r="CJ2449" s="267"/>
      <c r="CK2449" s="267"/>
      <c r="CL2449" s="267"/>
      <c r="CM2449" s="267"/>
      <c r="CN2449" s="267"/>
      <c r="CO2449" s="267"/>
      <c r="CP2449" s="267"/>
      <c r="CQ2449" s="267"/>
      <c r="CR2449" s="267"/>
      <c r="CS2449" s="267"/>
      <c r="CT2449" s="267"/>
      <c r="CU2449" s="267"/>
      <c r="CV2449" s="267"/>
      <c r="CW2449" s="267"/>
      <c r="CX2449" s="267"/>
      <c r="CY2449" s="267"/>
      <c r="CZ2449" s="267"/>
      <c r="DA2449" s="267"/>
      <c r="DB2449" s="267"/>
      <c r="DC2449" s="267"/>
      <c r="DD2449" s="267"/>
      <c r="DE2449" s="267"/>
      <c r="DF2449" s="267"/>
      <c r="DG2449" s="267"/>
      <c r="DH2449" s="267"/>
      <c r="DI2449" s="267"/>
      <c r="DJ2449" s="267"/>
      <c r="DK2449" s="267"/>
      <c r="DL2449" s="267"/>
      <c r="DM2449" s="267"/>
      <c r="DN2449" s="267"/>
      <c r="DO2449" s="267"/>
      <c r="DP2449" s="267"/>
      <c r="DQ2449" s="267"/>
      <c r="DR2449" s="267"/>
      <c r="DS2449" s="267"/>
      <c r="DT2449" s="267"/>
      <c r="DU2449" s="267"/>
      <c r="DV2449" s="267"/>
      <c r="DW2449" s="267"/>
      <c r="DX2449" s="267"/>
      <c r="DY2449" s="267"/>
      <c r="DZ2449" s="267"/>
      <c r="EA2449" s="267"/>
      <c r="EB2449" s="267"/>
      <c r="EC2449" s="267"/>
      <c r="ED2449" s="267"/>
      <c r="EE2449" s="267"/>
      <c r="EF2449" s="267"/>
      <c r="EG2449" s="267"/>
      <c r="EH2449" s="267"/>
      <c r="EI2449" s="267"/>
      <c r="EJ2449" s="267"/>
      <c r="EK2449" s="267"/>
      <c r="EL2449" s="267"/>
      <c r="EM2449" s="267"/>
      <c r="EN2449" s="267"/>
      <c r="EO2449" s="267"/>
      <c r="EP2449" s="267"/>
      <c r="EQ2449" s="267"/>
      <c r="ER2449" s="267"/>
      <c r="ES2449" s="267"/>
      <c r="ET2449" s="267"/>
      <c r="EU2449" s="267"/>
      <c r="EV2449" s="267"/>
      <c r="EW2449" s="267"/>
      <c r="EX2449" s="267"/>
      <c r="EY2449" s="267"/>
      <c r="EZ2449" s="267"/>
      <c r="FA2449" s="267"/>
      <c r="FB2449" s="267"/>
      <c r="FC2449" s="267"/>
      <c r="FD2449" s="267"/>
      <c r="FE2449" s="267"/>
      <c r="FF2449" s="267"/>
      <c r="FG2449" s="267"/>
      <c r="FH2449" s="267"/>
      <c r="FI2449" s="267"/>
      <c r="FJ2449" s="267"/>
      <c r="FK2449" s="267"/>
      <c r="FL2449" s="267"/>
      <c r="FM2449" s="267"/>
      <c r="FN2449" s="267"/>
      <c r="FO2449" s="267"/>
      <c r="FP2449" s="267"/>
      <c r="FQ2449" s="267"/>
      <c r="FR2449" s="267"/>
      <c r="FS2449" s="267"/>
      <c r="FT2449" s="267"/>
      <c r="FU2449" s="267"/>
      <c r="FV2449" s="267"/>
      <c r="FW2449" s="267"/>
      <c r="FX2449" s="267"/>
      <c r="FY2449" s="267"/>
      <c r="FZ2449" s="267"/>
      <c r="GA2449" s="267"/>
      <c r="GB2449" s="267"/>
      <c r="GC2449" s="267"/>
      <c r="GD2449" s="267"/>
      <c r="GE2449" s="267"/>
      <c r="GF2449" s="267"/>
      <c r="GG2449" s="267"/>
      <c r="GH2449" s="267"/>
      <c r="GI2449" s="267"/>
      <c r="GJ2449" s="267"/>
      <c r="GK2449" s="267"/>
      <c r="GL2449" s="267"/>
      <c r="GM2449" s="267"/>
      <c r="GN2449" s="267"/>
      <c r="GO2449" s="267"/>
      <c r="GP2449" s="267"/>
      <c r="GQ2449" s="267"/>
      <c r="GR2449" s="267"/>
      <c r="GS2449" s="267"/>
      <c r="GT2449" s="267"/>
      <c r="GU2449" s="267"/>
      <c r="GV2449" s="267"/>
      <c r="GW2449" s="267"/>
      <c r="GX2449" s="267"/>
      <c r="GY2449" s="267"/>
      <c r="GZ2449" s="267"/>
      <c r="HA2449" s="267"/>
      <c r="HB2449" s="267"/>
      <c r="HC2449" s="267"/>
      <c r="HD2449" s="267"/>
      <c r="HE2449" s="267"/>
      <c r="HF2449" s="267"/>
      <c r="HG2449" s="267"/>
      <c r="HH2449" s="267"/>
      <c r="HI2449" s="267"/>
      <c r="HJ2449" s="267"/>
      <c r="HK2449" s="267"/>
      <c r="HL2449" s="267"/>
      <c r="HM2449" s="267"/>
      <c r="HN2449" s="267"/>
      <c r="HO2449" s="267"/>
      <c r="HP2449" s="267"/>
      <c r="HQ2449" s="267"/>
      <c r="HR2449" s="267"/>
      <c r="HS2449" s="267"/>
      <c r="HT2449" s="267"/>
      <c r="HU2449" s="267"/>
      <c r="HV2449" s="267"/>
      <c r="HW2449" s="267"/>
      <c r="HX2449" s="267"/>
      <c r="HY2449" s="267"/>
      <c r="HZ2449" s="267"/>
      <c r="IA2449" s="267"/>
      <c r="IB2449" s="267"/>
      <c r="IC2449" s="267"/>
      <c r="ID2449" s="267"/>
      <c r="IE2449" s="267"/>
      <c r="IF2449" s="267"/>
      <c r="IG2449" s="267"/>
      <c r="IH2449" s="267"/>
      <c r="II2449" s="267"/>
      <c r="IJ2449" s="267"/>
      <c r="IK2449" s="267"/>
      <c r="IL2449" s="267"/>
      <c r="IM2449" s="267"/>
      <c r="IN2449" s="267"/>
      <c r="IO2449" s="267"/>
      <c r="IP2449" s="267"/>
      <c r="IQ2449" s="267"/>
      <c r="IR2449" s="267"/>
      <c r="IS2449" s="267"/>
      <c r="IT2449" s="267"/>
      <c r="IU2449" s="267"/>
    </row>
    <row r="2450" spans="1:255" s="268" customFormat="1" ht="12.75">
      <c r="A2450" s="267"/>
      <c r="B2450" s="267"/>
      <c r="C2450" s="267"/>
      <c r="D2450" s="267"/>
      <c r="E2450" s="267"/>
      <c r="F2450" s="267"/>
      <c r="G2450" s="267"/>
      <c r="H2450" s="267"/>
      <c r="I2450" s="267"/>
      <c r="J2450" s="267"/>
      <c r="K2450" s="267"/>
      <c r="L2450" s="267"/>
      <c r="M2450" s="267"/>
      <c r="N2450" s="267"/>
      <c r="O2450" s="267"/>
      <c r="P2450" s="267"/>
      <c r="Q2450" s="267"/>
      <c r="R2450" s="267"/>
      <c r="S2450" s="267"/>
      <c r="T2450" s="267"/>
      <c r="U2450" s="267"/>
      <c r="V2450" s="267"/>
      <c r="W2450" s="267"/>
      <c r="X2450" s="267"/>
      <c r="Y2450" s="267"/>
      <c r="Z2450" s="267"/>
      <c r="AA2450" s="267"/>
      <c r="AB2450" s="267"/>
      <c r="AC2450" s="267"/>
      <c r="AD2450" s="267"/>
      <c r="AE2450" s="267"/>
      <c r="AF2450" s="267"/>
      <c r="AG2450" s="267"/>
      <c r="AH2450" s="267"/>
      <c r="AI2450" s="267"/>
      <c r="AJ2450" s="267"/>
      <c r="AK2450" s="267"/>
      <c r="AL2450" s="267"/>
      <c r="AM2450" s="267"/>
      <c r="AN2450" s="267"/>
      <c r="AO2450" s="267"/>
      <c r="AP2450" s="267"/>
      <c r="AQ2450" s="267"/>
      <c r="AR2450" s="267"/>
      <c r="AS2450" s="267"/>
      <c r="AT2450" s="267"/>
      <c r="AU2450" s="267"/>
      <c r="AV2450" s="267"/>
      <c r="AW2450" s="267"/>
      <c r="AX2450" s="267"/>
      <c r="AY2450" s="267"/>
      <c r="AZ2450" s="267"/>
      <c r="BA2450" s="267"/>
      <c r="BB2450" s="267"/>
      <c r="BC2450" s="267"/>
      <c r="BD2450" s="267"/>
      <c r="BE2450" s="267"/>
      <c r="BF2450" s="267"/>
      <c r="BG2450" s="267"/>
      <c r="BH2450" s="267"/>
      <c r="BI2450" s="267"/>
      <c r="BJ2450" s="267"/>
      <c r="BK2450" s="267"/>
      <c r="BL2450" s="267"/>
      <c r="BM2450" s="267"/>
      <c r="BN2450" s="267"/>
      <c r="BO2450" s="267"/>
      <c r="BP2450" s="267"/>
      <c r="BQ2450" s="267"/>
      <c r="BR2450" s="267"/>
      <c r="BS2450" s="267"/>
      <c r="BT2450" s="267"/>
      <c r="BU2450" s="267"/>
      <c r="BV2450" s="267"/>
      <c r="BW2450" s="267"/>
      <c r="BX2450" s="267"/>
      <c r="BY2450" s="267"/>
      <c r="BZ2450" s="267"/>
      <c r="CA2450" s="267"/>
      <c r="CB2450" s="267"/>
      <c r="CC2450" s="267"/>
      <c r="CD2450" s="267"/>
      <c r="CE2450" s="267"/>
      <c r="CF2450" s="267"/>
      <c r="CG2450" s="267"/>
      <c r="CH2450" s="267"/>
      <c r="CI2450" s="267"/>
      <c r="CJ2450" s="267"/>
      <c r="CK2450" s="267"/>
      <c r="CL2450" s="267"/>
      <c r="CM2450" s="267"/>
      <c r="CN2450" s="267"/>
      <c r="CO2450" s="267"/>
      <c r="CP2450" s="267"/>
      <c r="CQ2450" s="267"/>
      <c r="CR2450" s="267"/>
      <c r="CS2450" s="267"/>
      <c r="CT2450" s="267"/>
      <c r="CU2450" s="267"/>
      <c r="CV2450" s="267"/>
      <c r="CW2450" s="267"/>
      <c r="CX2450" s="267"/>
      <c r="CY2450" s="267"/>
      <c r="CZ2450" s="267"/>
      <c r="DA2450" s="267"/>
      <c r="DB2450" s="267"/>
      <c r="DC2450" s="267"/>
      <c r="DD2450" s="267"/>
      <c r="DE2450" s="267"/>
      <c r="DF2450" s="267"/>
      <c r="DG2450" s="267"/>
      <c r="DH2450" s="267"/>
      <c r="DI2450" s="267"/>
      <c r="DJ2450" s="267"/>
      <c r="DK2450" s="267"/>
      <c r="DL2450" s="267"/>
      <c r="DM2450" s="267"/>
      <c r="DN2450" s="267"/>
      <c r="DO2450" s="267"/>
      <c r="DP2450" s="267"/>
      <c r="DQ2450" s="267"/>
      <c r="DR2450" s="267"/>
      <c r="DS2450" s="267"/>
      <c r="DT2450" s="267"/>
      <c r="DU2450" s="267"/>
      <c r="DV2450" s="267"/>
      <c r="DW2450" s="267"/>
      <c r="DX2450" s="267"/>
      <c r="DY2450" s="267"/>
      <c r="DZ2450" s="267"/>
      <c r="EA2450" s="267"/>
      <c r="EB2450" s="267"/>
      <c r="EC2450" s="267"/>
      <c r="ED2450" s="267"/>
      <c r="EE2450" s="267"/>
      <c r="EF2450" s="267"/>
      <c r="EG2450" s="267"/>
      <c r="EH2450" s="267"/>
      <c r="EI2450" s="267"/>
      <c r="EJ2450" s="267"/>
      <c r="EK2450" s="267"/>
      <c r="EL2450" s="267"/>
      <c r="EM2450" s="267"/>
      <c r="EN2450" s="267"/>
      <c r="EO2450" s="267"/>
      <c r="EP2450" s="267"/>
      <c r="EQ2450" s="267"/>
      <c r="ER2450" s="267"/>
      <c r="ES2450" s="267"/>
      <c r="ET2450" s="267"/>
      <c r="EU2450" s="267"/>
      <c r="EV2450" s="267"/>
      <c r="EW2450" s="267"/>
      <c r="EX2450" s="267"/>
      <c r="EY2450" s="267"/>
      <c r="EZ2450" s="267"/>
      <c r="FA2450" s="267"/>
      <c r="FB2450" s="267"/>
      <c r="FC2450" s="267"/>
      <c r="FD2450" s="267"/>
      <c r="FE2450" s="267"/>
      <c r="FF2450" s="267"/>
      <c r="FG2450" s="267"/>
      <c r="FH2450" s="267"/>
      <c r="FI2450" s="267"/>
      <c r="FJ2450" s="267"/>
      <c r="FK2450" s="267"/>
      <c r="FL2450" s="267"/>
      <c r="FM2450" s="267"/>
      <c r="FN2450" s="267"/>
      <c r="FO2450" s="267"/>
      <c r="FP2450" s="267"/>
      <c r="FQ2450" s="267"/>
      <c r="FR2450" s="267"/>
      <c r="FS2450" s="267"/>
      <c r="FT2450" s="267"/>
      <c r="FU2450" s="267"/>
      <c r="FV2450" s="267"/>
      <c r="FW2450" s="267"/>
      <c r="FX2450" s="267"/>
      <c r="FY2450" s="267"/>
      <c r="FZ2450" s="267"/>
      <c r="GA2450" s="267"/>
      <c r="GB2450" s="267"/>
      <c r="GC2450" s="267"/>
      <c r="GD2450" s="267"/>
      <c r="GE2450" s="267"/>
      <c r="GF2450" s="267"/>
      <c r="GG2450" s="267"/>
      <c r="GH2450" s="267"/>
      <c r="GI2450" s="267"/>
      <c r="GJ2450" s="267"/>
      <c r="GK2450" s="267"/>
      <c r="GL2450" s="267"/>
      <c r="GM2450" s="267"/>
      <c r="GN2450" s="267"/>
      <c r="GO2450" s="267"/>
      <c r="GP2450" s="267"/>
      <c r="GQ2450" s="267"/>
      <c r="GR2450" s="267"/>
      <c r="GS2450" s="267"/>
      <c r="GT2450" s="267"/>
      <c r="GU2450" s="267"/>
      <c r="GV2450" s="267"/>
      <c r="GW2450" s="267"/>
      <c r="GX2450" s="267"/>
      <c r="GY2450" s="267"/>
      <c r="GZ2450" s="267"/>
      <c r="HA2450" s="267"/>
      <c r="HB2450" s="267"/>
      <c r="HC2450" s="267"/>
      <c r="HD2450" s="267"/>
      <c r="HE2450" s="267"/>
      <c r="HF2450" s="267"/>
      <c r="HG2450" s="267"/>
      <c r="HH2450" s="267"/>
      <c r="HI2450" s="267"/>
      <c r="HJ2450" s="267"/>
      <c r="HK2450" s="267"/>
      <c r="HL2450" s="267"/>
      <c r="HM2450" s="267"/>
      <c r="HN2450" s="267"/>
      <c r="HO2450" s="267"/>
      <c r="HP2450" s="267"/>
      <c r="HQ2450" s="267"/>
      <c r="HR2450" s="267"/>
      <c r="HS2450" s="267"/>
      <c r="HT2450" s="267"/>
      <c r="HU2450" s="267"/>
      <c r="HV2450" s="267"/>
      <c r="HW2450" s="267"/>
      <c r="HX2450" s="267"/>
      <c r="HY2450" s="267"/>
      <c r="HZ2450" s="267"/>
      <c r="IA2450" s="267"/>
      <c r="IB2450" s="267"/>
      <c r="IC2450" s="267"/>
      <c r="ID2450" s="267"/>
      <c r="IE2450" s="267"/>
      <c r="IF2450" s="267"/>
      <c r="IG2450" s="267"/>
      <c r="IH2450" s="267"/>
      <c r="II2450" s="267"/>
      <c r="IJ2450" s="267"/>
      <c r="IK2450" s="267"/>
      <c r="IL2450" s="267"/>
      <c r="IM2450" s="267"/>
      <c r="IN2450" s="267"/>
      <c r="IO2450" s="267"/>
      <c r="IP2450" s="267"/>
      <c r="IQ2450" s="267"/>
      <c r="IR2450" s="267"/>
      <c r="IS2450" s="267"/>
      <c r="IT2450" s="267"/>
      <c r="IU2450" s="267"/>
    </row>
    <row r="2451" spans="1:255" s="268" customFormat="1" ht="12.75">
      <c r="A2451" s="267"/>
      <c r="B2451" s="267"/>
      <c r="C2451" s="267"/>
      <c r="D2451" s="267"/>
      <c r="E2451" s="267"/>
      <c r="F2451" s="267"/>
      <c r="G2451" s="267"/>
      <c r="H2451" s="267"/>
      <c r="I2451" s="267"/>
      <c r="J2451" s="267"/>
      <c r="K2451" s="267"/>
      <c r="L2451" s="267"/>
      <c r="M2451" s="267"/>
      <c r="N2451" s="267"/>
      <c r="O2451" s="267"/>
      <c r="P2451" s="267"/>
      <c r="Q2451" s="267"/>
      <c r="R2451" s="267"/>
      <c r="S2451" s="267"/>
      <c r="T2451" s="267"/>
      <c r="U2451" s="267"/>
      <c r="V2451" s="267"/>
      <c r="W2451" s="267"/>
      <c r="X2451" s="267"/>
      <c r="Y2451" s="267"/>
      <c r="Z2451" s="267"/>
      <c r="AA2451" s="267"/>
      <c r="AB2451" s="267"/>
      <c r="AC2451" s="267"/>
      <c r="AD2451" s="267"/>
      <c r="AE2451" s="267"/>
      <c r="AF2451" s="267"/>
      <c r="AG2451" s="267"/>
      <c r="AH2451" s="267"/>
      <c r="AI2451" s="267"/>
      <c r="AJ2451" s="267"/>
      <c r="AK2451" s="267"/>
      <c r="AL2451" s="267"/>
      <c r="AM2451" s="267"/>
      <c r="AN2451" s="267"/>
      <c r="AO2451" s="267"/>
      <c r="AP2451" s="267"/>
      <c r="AQ2451" s="267"/>
      <c r="AR2451" s="267"/>
      <c r="AS2451" s="267"/>
      <c r="AT2451" s="267"/>
      <c r="AU2451" s="267"/>
      <c r="AV2451" s="267"/>
      <c r="AW2451" s="267"/>
      <c r="AX2451" s="267"/>
      <c r="AY2451" s="267"/>
      <c r="AZ2451" s="267"/>
      <c r="BA2451" s="267"/>
      <c r="BB2451" s="267"/>
      <c r="BC2451" s="267"/>
      <c r="BD2451" s="267"/>
      <c r="BE2451" s="267"/>
      <c r="BF2451" s="267"/>
      <c r="BG2451" s="267"/>
      <c r="BH2451" s="267"/>
      <c r="BI2451" s="267"/>
      <c r="BJ2451" s="267"/>
      <c r="BK2451" s="267"/>
      <c r="BL2451" s="267"/>
      <c r="BM2451" s="267"/>
      <c r="BN2451" s="267"/>
      <c r="BO2451" s="267"/>
      <c r="BP2451" s="267"/>
      <c r="BQ2451" s="267"/>
      <c r="BR2451" s="267"/>
      <c r="BS2451" s="267"/>
      <c r="BT2451" s="267"/>
      <c r="BU2451" s="267"/>
      <c r="BV2451" s="267"/>
      <c r="BW2451" s="267"/>
      <c r="BX2451" s="267"/>
      <c r="BY2451" s="267"/>
      <c r="BZ2451" s="267"/>
      <c r="CA2451" s="267"/>
      <c r="CB2451" s="267"/>
      <c r="CC2451" s="267"/>
      <c r="CD2451" s="267"/>
      <c r="CE2451" s="267"/>
      <c r="CF2451" s="267"/>
      <c r="CG2451" s="267"/>
      <c r="CH2451" s="267"/>
      <c r="CI2451" s="267"/>
      <c r="CJ2451" s="267"/>
      <c r="CK2451" s="267"/>
      <c r="CL2451" s="267"/>
      <c r="CM2451" s="267"/>
      <c r="CN2451" s="267"/>
      <c r="CO2451" s="267"/>
      <c r="CP2451" s="267"/>
      <c r="CQ2451" s="267"/>
      <c r="CR2451" s="267"/>
      <c r="CS2451" s="267"/>
      <c r="CT2451" s="267"/>
      <c r="CU2451" s="267"/>
      <c r="CV2451" s="267"/>
      <c r="CW2451" s="267"/>
      <c r="CX2451" s="267"/>
      <c r="CY2451" s="267"/>
      <c r="CZ2451" s="267"/>
      <c r="DA2451" s="267"/>
      <c r="DB2451" s="267"/>
      <c r="DC2451" s="267"/>
      <c r="DD2451" s="267"/>
      <c r="DE2451" s="267"/>
      <c r="DF2451" s="267"/>
      <c r="DG2451" s="267"/>
      <c r="DH2451" s="267"/>
      <c r="DI2451" s="267"/>
      <c r="DJ2451" s="267"/>
      <c r="DK2451" s="267"/>
      <c r="DL2451" s="267"/>
      <c r="DM2451" s="267"/>
      <c r="DN2451" s="267"/>
      <c r="DO2451" s="267"/>
      <c r="DP2451" s="267"/>
      <c r="DQ2451" s="267"/>
      <c r="DR2451" s="267"/>
      <c r="DS2451" s="267"/>
      <c r="DT2451" s="267"/>
      <c r="DU2451" s="267"/>
      <c r="DV2451" s="267"/>
      <c r="DW2451" s="267"/>
      <c r="DX2451" s="267"/>
      <c r="DY2451" s="267"/>
      <c r="DZ2451" s="267"/>
      <c r="EA2451" s="267"/>
      <c r="EB2451" s="267"/>
      <c r="EC2451" s="267"/>
      <c r="ED2451" s="267"/>
      <c r="EE2451" s="267"/>
      <c r="EF2451" s="267"/>
      <c r="EG2451" s="267"/>
      <c r="EH2451" s="267"/>
      <c r="EI2451" s="267"/>
      <c r="EJ2451" s="267"/>
      <c r="EK2451" s="267"/>
      <c r="EL2451" s="267"/>
      <c r="EM2451" s="267"/>
      <c r="EN2451" s="267"/>
      <c r="EO2451" s="267"/>
      <c r="EP2451" s="267"/>
      <c r="EQ2451" s="267"/>
      <c r="ER2451" s="267"/>
      <c r="ES2451" s="267"/>
      <c r="ET2451" s="267"/>
      <c r="EU2451" s="267"/>
      <c r="EV2451" s="267"/>
      <c r="EW2451" s="267"/>
      <c r="EX2451" s="267"/>
      <c r="EY2451" s="267"/>
      <c r="EZ2451" s="267"/>
      <c r="FA2451" s="267"/>
      <c r="FB2451" s="267"/>
      <c r="FC2451" s="267"/>
      <c r="FD2451" s="267"/>
      <c r="FE2451" s="267"/>
      <c r="FF2451" s="267"/>
      <c r="FG2451" s="267"/>
      <c r="FH2451" s="267"/>
      <c r="FI2451" s="267"/>
      <c r="FJ2451" s="267"/>
      <c r="FK2451" s="267"/>
      <c r="FL2451" s="267"/>
      <c r="FM2451" s="267"/>
      <c r="FN2451" s="267"/>
      <c r="FO2451" s="267"/>
      <c r="FP2451" s="267"/>
      <c r="FQ2451" s="267"/>
      <c r="FR2451" s="267"/>
      <c r="FS2451" s="267"/>
      <c r="FT2451" s="267"/>
      <c r="FU2451" s="267"/>
      <c r="FV2451" s="267"/>
      <c r="FW2451" s="267"/>
      <c r="FX2451" s="267"/>
      <c r="FY2451" s="267"/>
      <c r="FZ2451" s="267"/>
      <c r="GA2451" s="267"/>
      <c r="GB2451" s="267"/>
      <c r="GC2451" s="267"/>
      <c r="GD2451" s="267"/>
      <c r="GE2451" s="267"/>
      <c r="GF2451" s="267"/>
      <c r="GG2451" s="267"/>
      <c r="GH2451" s="267"/>
      <c r="GI2451" s="267"/>
      <c r="GJ2451" s="267"/>
      <c r="GK2451" s="267"/>
      <c r="GL2451" s="267"/>
      <c r="GM2451" s="267"/>
      <c r="GN2451" s="267"/>
      <c r="GO2451" s="267"/>
      <c r="GP2451" s="267"/>
      <c r="GQ2451" s="267"/>
      <c r="GR2451" s="267"/>
      <c r="GS2451" s="267"/>
      <c r="GT2451" s="267"/>
      <c r="GU2451" s="267"/>
      <c r="GV2451" s="267"/>
      <c r="GW2451" s="267"/>
      <c r="GX2451" s="267"/>
      <c r="GY2451" s="267"/>
      <c r="GZ2451" s="267"/>
      <c r="HA2451" s="267"/>
      <c r="HB2451" s="267"/>
      <c r="HC2451" s="267"/>
      <c r="HD2451" s="267"/>
      <c r="HE2451" s="267"/>
      <c r="HF2451" s="267"/>
      <c r="HG2451" s="267"/>
      <c r="HH2451" s="267"/>
      <c r="HI2451" s="267"/>
      <c r="HJ2451" s="267"/>
      <c r="HK2451" s="267"/>
      <c r="HL2451" s="267"/>
      <c r="HM2451" s="267"/>
      <c r="HN2451" s="267"/>
      <c r="HO2451" s="267"/>
      <c r="HP2451" s="267"/>
      <c r="HQ2451" s="267"/>
      <c r="HR2451" s="267"/>
      <c r="HS2451" s="267"/>
      <c r="HT2451" s="267"/>
      <c r="HU2451" s="267"/>
      <c r="HV2451" s="267"/>
      <c r="HW2451" s="267"/>
      <c r="HX2451" s="267"/>
      <c r="HY2451" s="267"/>
      <c r="HZ2451" s="267"/>
      <c r="IA2451" s="267"/>
      <c r="IB2451" s="267"/>
      <c r="IC2451" s="267"/>
      <c r="ID2451" s="267"/>
      <c r="IE2451" s="267"/>
      <c r="IF2451" s="267"/>
      <c r="IG2451" s="267"/>
      <c r="IH2451" s="267"/>
      <c r="II2451" s="267"/>
      <c r="IJ2451" s="267"/>
      <c r="IK2451" s="267"/>
      <c r="IL2451" s="267"/>
      <c r="IM2451" s="267"/>
      <c r="IN2451" s="267"/>
      <c r="IO2451" s="267"/>
      <c r="IP2451" s="267"/>
      <c r="IQ2451" s="267"/>
      <c r="IR2451" s="267"/>
      <c r="IS2451" s="267"/>
      <c r="IT2451" s="267"/>
      <c r="IU2451" s="267"/>
    </row>
    <row r="2452" spans="1:255" s="268" customFormat="1" ht="12.75">
      <c r="A2452" s="267"/>
      <c r="B2452" s="267"/>
      <c r="C2452" s="267"/>
      <c r="D2452" s="267"/>
      <c r="E2452" s="267"/>
      <c r="F2452" s="267"/>
      <c r="G2452" s="267"/>
      <c r="H2452" s="267"/>
      <c r="I2452" s="267"/>
      <c r="J2452" s="267"/>
      <c r="K2452" s="267"/>
      <c r="L2452" s="267"/>
      <c r="M2452" s="267"/>
      <c r="N2452" s="267"/>
      <c r="O2452" s="267"/>
      <c r="P2452" s="267"/>
      <c r="Q2452" s="267"/>
      <c r="R2452" s="267"/>
      <c r="S2452" s="267"/>
      <c r="T2452" s="267"/>
      <c r="U2452" s="267"/>
      <c r="V2452" s="267"/>
      <c r="W2452" s="267"/>
      <c r="X2452" s="267"/>
      <c r="Y2452" s="267"/>
      <c r="Z2452" s="267"/>
      <c r="AA2452" s="267"/>
      <c r="AB2452" s="267"/>
      <c r="AC2452" s="267"/>
      <c r="AD2452" s="267"/>
      <c r="AE2452" s="267"/>
      <c r="AF2452" s="267"/>
      <c r="AG2452" s="267"/>
      <c r="AH2452" s="267"/>
      <c r="AI2452" s="267"/>
      <c r="AJ2452" s="267"/>
      <c r="AK2452" s="267"/>
      <c r="AL2452" s="267"/>
      <c r="AM2452" s="267"/>
      <c r="AN2452" s="267"/>
      <c r="AO2452" s="267"/>
      <c r="AP2452" s="267"/>
      <c r="AQ2452" s="267"/>
      <c r="AR2452" s="267"/>
      <c r="AS2452" s="267"/>
      <c r="AT2452" s="267"/>
      <c r="AU2452" s="267"/>
      <c r="AV2452" s="267"/>
      <c r="AW2452" s="267"/>
      <c r="AX2452" s="267"/>
      <c r="AY2452" s="267"/>
      <c r="AZ2452" s="267"/>
      <c r="BA2452" s="267"/>
      <c r="BB2452" s="267"/>
      <c r="BC2452" s="267"/>
      <c r="BD2452" s="267"/>
      <c r="BE2452" s="267"/>
      <c r="BF2452" s="267"/>
      <c r="BG2452" s="267"/>
      <c r="BH2452" s="267"/>
      <c r="BI2452" s="267"/>
      <c r="BJ2452" s="267"/>
      <c r="BK2452" s="267"/>
      <c r="BL2452" s="267"/>
      <c r="BM2452" s="267"/>
      <c r="BN2452" s="267"/>
      <c r="BO2452" s="267"/>
      <c r="BP2452" s="267"/>
      <c r="BQ2452" s="267"/>
      <c r="BR2452" s="267"/>
      <c r="BS2452" s="267"/>
      <c r="BT2452" s="267"/>
      <c r="BU2452" s="267"/>
      <c r="BV2452" s="267"/>
      <c r="BW2452" s="267"/>
      <c r="BX2452" s="267"/>
      <c r="BY2452" s="267"/>
      <c r="BZ2452" s="267"/>
      <c r="CA2452" s="267"/>
      <c r="CB2452" s="267"/>
      <c r="CC2452" s="267"/>
      <c r="CD2452" s="267"/>
      <c r="CE2452" s="267"/>
      <c r="CF2452" s="267"/>
      <c r="CG2452" s="267"/>
      <c r="CH2452" s="267"/>
      <c r="CI2452" s="267"/>
      <c r="CJ2452" s="267"/>
      <c r="CK2452" s="267"/>
      <c r="CL2452" s="267"/>
      <c r="CM2452" s="267"/>
      <c r="CN2452" s="267"/>
      <c r="CO2452" s="267"/>
      <c r="CP2452" s="267"/>
      <c r="CQ2452" s="267"/>
      <c r="CR2452" s="267"/>
      <c r="CS2452" s="267"/>
      <c r="CT2452" s="267"/>
      <c r="CU2452" s="267"/>
      <c r="CV2452" s="267"/>
      <c r="CW2452" s="267"/>
      <c r="CX2452" s="267"/>
      <c r="CY2452" s="267"/>
      <c r="CZ2452" s="267"/>
      <c r="DA2452" s="267"/>
      <c r="DB2452" s="267"/>
      <c r="DC2452" s="267"/>
      <c r="DD2452" s="267"/>
      <c r="DE2452" s="267"/>
      <c r="DF2452" s="267"/>
      <c r="DG2452" s="267"/>
      <c r="DH2452" s="267"/>
      <c r="DI2452" s="267"/>
      <c r="DJ2452" s="267"/>
      <c r="DK2452" s="267"/>
      <c r="DL2452" s="267"/>
      <c r="DM2452" s="267"/>
      <c r="DN2452" s="267"/>
      <c r="DO2452" s="267"/>
      <c r="DP2452" s="267"/>
      <c r="DQ2452" s="267"/>
      <c r="DR2452" s="267"/>
      <c r="DS2452" s="267"/>
      <c r="DT2452" s="267"/>
      <c r="DU2452" s="267"/>
      <c r="DV2452" s="267"/>
      <c r="DW2452" s="267"/>
      <c r="DX2452" s="267"/>
      <c r="DY2452" s="267"/>
      <c r="DZ2452" s="267"/>
      <c r="EA2452" s="267"/>
      <c r="EB2452" s="267"/>
      <c r="EC2452" s="267"/>
      <c r="ED2452" s="267"/>
      <c r="EE2452" s="267"/>
      <c r="EF2452" s="267"/>
      <c r="EG2452" s="267"/>
      <c r="EH2452" s="267"/>
      <c r="EI2452" s="267"/>
      <c r="EJ2452" s="267"/>
      <c r="EK2452" s="267"/>
      <c r="EL2452" s="267"/>
      <c r="EM2452" s="267"/>
      <c r="EN2452" s="267"/>
      <c r="EO2452" s="267"/>
      <c r="EP2452" s="267"/>
      <c r="EQ2452" s="267"/>
      <c r="ER2452" s="267"/>
      <c r="ES2452" s="267"/>
      <c r="ET2452" s="267"/>
      <c r="EU2452" s="267"/>
      <c r="EV2452" s="267"/>
      <c r="EW2452" s="267"/>
      <c r="EX2452" s="267"/>
      <c r="EY2452" s="267"/>
      <c r="EZ2452" s="267"/>
      <c r="FA2452" s="267"/>
      <c r="FB2452" s="267"/>
      <c r="FC2452" s="267"/>
      <c r="FD2452" s="267"/>
      <c r="FE2452" s="267"/>
      <c r="FF2452" s="267"/>
      <c r="FG2452" s="267"/>
      <c r="FH2452" s="267"/>
      <c r="FI2452" s="267"/>
      <c r="FJ2452" s="267"/>
      <c r="FK2452" s="267"/>
      <c r="FL2452" s="267"/>
      <c r="FM2452" s="267"/>
      <c r="FN2452" s="267"/>
      <c r="FO2452" s="267"/>
      <c r="FP2452" s="267"/>
      <c r="FQ2452" s="267"/>
      <c r="FR2452" s="267"/>
      <c r="FS2452" s="267"/>
      <c r="FT2452" s="267"/>
      <c r="FU2452" s="267"/>
      <c r="FV2452" s="267"/>
      <c r="FW2452" s="267"/>
      <c r="FX2452" s="267"/>
      <c r="FY2452" s="267"/>
      <c r="FZ2452" s="267"/>
      <c r="GA2452" s="267"/>
      <c r="GB2452" s="267"/>
      <c r="GC2452" s="267"/>
      <c r="GD2452" s="267"/>
      <c r="GE2452" s="267"/>
      <c r="GF2452" s="267"/>
      <c r="GG2452" s="267"/>
      <c r="GH2452" s="267"/>
      <c r="GI2452" s="267"/>
      <c r="GJ2452" s="267"/>
      <c r="GK2452" s="267"/>
      <c r="GL2452" s="267"/>
      <c r="GM2452" s="267"/>
      <c r="GN2452" s="267"/>
      <c r="GO2452" s="267"/>
      <c r="GP2452" s="267"/>
      <c r="GQ2452" s="267"/>
      <c r="GR2452" s="267"/>
      <c r="GS2452" s="267"/>
      <c r="GT2452" s="267"/>
      <c r="GU2452" s="267"/>
      <c r="GV2452" s="267"/>
      <c r="GW2452" s="267"/>
      <c r="GX2452" s="267"/>
      <c r="GY2452" s="267"/>
      <c r="GZ2452" s="267"/>
      <c r="HA2452" s="267"/>
      <c r="HB2452" s="267"/>
      <c r="HC2452" s="267"/>
      <c r="HD2452" s="267"/>
      <c r="HE2452" s="267"/>
      <c r="HF2452" s="267"/>
      <c r="HG2452" s="267"/>
      <c r="HH2452" s="267"/>
      <c r="HI2452" s="267"/>
      <c r="HJ2452" s="267"/>
      <c r="HK2452" s="267"/>
      <c r="HL2452" s="267"/>
      <c r="HM2452" s="267"/>
      <c r="HN2452" s="267"/>
      <c r="HO2452" s="267"/>
      <c r="HP2452" s="267"/>
      <c r="HQ2452" s="267"/>
      <c r="HR2452" s="267"/>
      <c r="HS2452" s="267"/>
      <c r="HT2452" s="267"/>
      <c r="HU2452" s="267"/>
      <c r="HV2452" s="267"/>
      <c r="HW2452" s="267"/>
      <c r="HX2452" s="267"/>
      <c r="HY2452" s="267"/>
      <c r="HZ2452" s="267"/>
      <c r="IA2452" s="267"/>
      <c r="IB2452" s="267"/>
      <c r="IC2452" s="267"/>
      <c r="ID2452" s="267"/>
      <c r="IE2452" s="267"/>
      <c r="IF2452" s="267"/>
      <c r="IG2452" s="267"/>
      <c r="IH2452" s="267"/>
      <c r="II2452" s="267"/>
      <c r="IJ2452" s="267"/>
      <c r="IK2452" s="267"/>
      <c r="IL2452" s="267"/>
      <c r="IM2452" s="267"/>
      <c r="IN2452" s="267"/>
      <c r="IO2452" s="267"/>
      <c r="IP2452" s="267"/>
      <c r="IQ2452" s="267"/>
      <c r="IR2452" s="267"/>
      <c r="IS2452" s="267"/>
      <c r="IT2452" s="267"/>
      <c r="IU2452" s="267"/>
    </row>
    <row r="2453" spans="1:255" s="268" customFormat="1" ht="12.75">
      <c r="A2453" s="267"/>
      <c r="B2453" s="267"/>
      <c r="C2453" s="267"/>
      <c r="D2453" s="267"/>
      <c r="E2453" s="267"/>
      <c r="F2453" s="267"/>
      <c r="G2453" s="267"/>
      <c r="H2453" s="267"/>
      <c r="I2453" s="267"/>
      <c r="J2453" s="267"/>
      <c r="K2453" s="267"/>
      <c r="L2453" s="267"/>
      <c r="M2453" s="267"/>
      <c r="N2453" s="267"/>
      <c r="O2453" s="267"/>
      <c r="P2453" s="267"/>
      <c r="Q2453" s="267"/>
      <c r="R2453" s="267"/>
      <c r="S2453" s="267"/>
      <c r="T2453" s="267"/>
      <c r="U2453" s="267"/>
      <c r="V2453" s="267"/>
      <c r="W2453" s="267"/>
      <c r="X2453" s="267"/>
      <c r="Y2453" s="267"/>
      <c r="Z2453" s="267"/>
      <c r="AA2453" s="267"/>
      <c r="AB2453" s="267"/>
      <c r="AC2453" s="267"/>
      <c r="AD2453" s="267"/>
      <c r="AE2453" s="267"/>
      <c r="AF2453" s="267"/>
      <c r="AG2453" s="267"/>
      <c r="AH2453" s="267"/>
      <c r="AI2453" s="267"/>
      <c r="AJ2453" s="267"/>
      <c r="AK2453" s="267"/>
      <c r="AL2453" s="267"/>
      <c r="AM2453" s="267"/>
      <c r="AN2453" s="267"/>
      <c r="AO2453" s="267"/>
      <c r="AP2453" s="267"/>
      <c r="AQ2453" s="267"/>
      <c r="AR2453" s="267"/>
      <c r="AS2453" s="267"/>
      <c r="AT2453" s="267"/>
      <c r="AU2453" s="267"/>
      <c r="AV2453" s="267"/>
      <c r="AW2453" s="267"/>
      <c r="AX2453" s="267"/>
      <c r="AY2453" s="267"/>
      <c r="AZ2453" s="267"/>
      <c r="BA2453" s="267"/>
      <c r="BB2453" s="267"/>
      <c r="BC2453" s="267"/>
      <c r="BD2453" s="267"/>
      <c r="BE2453" s="267"/>
      <c r="BF2453" s="267"/>
      <c r="BG2453" s="267"/>
      <c r="BH2453" s="267"/>
      <c r="BI2453" s="267"/>
      <c r="BJ2453" s="267"/>
      <c r="BK2453" s="267"/>
      <c r="BL2453" s="267"/>
      <c r="BM2453" s="267"/>
      <c r="BN2453" s="267"/>
      <c r="BO2453" s="267"/>
      <c r="BP2453" s="267"/>
      <c r="BQ2453" s="267"/>
      <c r="BR2453" s="267"/>
      <c r="BS2453" s="267"/>
      <c r="BT2453" s="267"/>
      <c r="BU2453" s="267"/>
      <c r="BV2453" s="267"/>
      <c r="BW2453" s="267"/>
      <c r="BX2453" s="267"/>
      <c r="BY2453" s="267"/>
      <c r="BZ2453" s="267"/>
      <c r="CA2453" s="267"/>
      <c r="CB2453" s="267"/>
      <c r="CC2453" s="267"/>
      <c r="CD2453" s="267"/>
      <c r="CE2453" s="267"/>
      <c r="CF2453" s="267"/>
      <c r="CG2453" s="267"/>
      <c r="CH2453" s="267"/>
      <c r="CI2453" s="267"/>
      <c r="CJ2453" s="267"/>
      <c r="CK2453" s="267"/>
      <c r="CL2453" s="267"/>
      <c r="CM2453" s="267"/>
      <c r="CN2453" s="267"/>
      <c r="CO2453" s="267"/>
      <c r="CP2453" s="267"/>
      <c r="CQ2453" s="267"/>
      <c r="CR2453" s="267"/>
      <c r="CS2453" s="267"/>
      <c r="CT2453" s="267"/>
      <c r="CU2453" s="267"/>
      <c r="CV2453" s="267"/>
      <c r="CW2453" s="267"/>
      <c r="CX2453" s="267"/>
      <c r="CY2453" s="267"/>
      <c r="CZ2453" s="267"/>
      <c r="DA2453" s="267"/>
      <c r="DB2453" s="267"/>
      <c r="DC2453" s="267"/>
      <c r="DD2453" s="267"/>
      <c r="DE2453" s="267"/>
      <c r="DF2453" s="267"/>
      <c r="DG2453" s="267"/>
      <c r="DH2453" s="267"/>
      <c r="DI2453" s="267"/>
      <c r="DJ2453" s="267"/>
      <c r="DK2453" s="267"/>
      <c r="DL2453" s="267"/>
      <c r="DM2453" s="267"/>
      <c r="DN2453" s="267"/>
      <c r="DO2453" s="267"/>
      <c r="DP2453" s="267"/>
      <c r="DQ2453" s="267"/>
      <c r="DR2453" s="267"/>
      <c r="DS2453" s="267"/>
      <c r="DT2453" s="267"/>
      <c r="DU2453" s="267"/>
      <c r="DV2453" s="267"/>
      <c r="DW2453" s="267"/>
      <c r="DX2453" s="267"/>
      <c r="DY2453" s="267"/>
      <c r="DZ2453" s="267"/>
      <c r="EA2453" s="267"/>
      <c r="EB2453" s="267"/>
      <c r="EC2453" s="267"/>
      <c r="ED2453" s="267"/>
      <c r="EE2453" s="267"/>
      <c r="EF2453" s="267"/>
      <c r="EG2453" s="267"/>
      <c r="EH2453" s="267"/>
      <c r="EI2453" s="267"/>
      <c r="EJ2453" s="267"/>
      <c r="EK2453" s="267"/>
      <c r="EL2453" s="267"/>
      <c r="EM2453" s="267"/>
      <c r="EN2453" s="267"/>
      <c r="EO2453" s="267"/>
      <c r="EP2453" s="267"/>
      <c r="EQ2453" s="267"/>
      <c r="ER2453" s="267"/>
      <c r="ES2453" s="267"/>
      <c r="ET2453" s="267"/>
      <c r="EU2453" s="267"/>
      <c r="EV2453" s="267"/>
      <c r="EW2453" s="267"/>
      <c r="EX2453" s="267"/>
      <c r="EY2453" s="267"/>
      <c r="EZ2453" s="267"/>
      <c r="FA2453" s="267"/>
      <c r="FB2453" s="267"/>
      <c r="FC2453" s="267"/>
      <c r="FD2453" s="267"/>
      <c r="FE2453" s="267"/>
      <c r="FF2453" s="267"/>
      <c r="FG2453" s="267"/>
      <c r="FH2453" s="267"/>
      <c r="FI2453" s="267"/>
      <c r="FJ2453" s="267"/>
      <c r="FK2453" s="267"/>
      <c r="FL2453" s="267"/>
      <c r="FM2453" s="267"/>
      <c r="FN2453" s="267"/>
      <c r="FO2453" s="267"/>
      <c r="FP2453" s="267"/>
      <c r="FQ2453" s="267"/>
      <c r="FR2453" s="267"/>
      <c r="FS2453" s="267"/>
      <c r="FT2453" s="267"/>
      <c r="FU2453" s="267"/>
      <c r="FV2453" s="267"/>
      <c r="FW2453" s="267"/>
      <c r="FX2453" s="267"/>
      <c r="FY2453" s="267"/>
      <c r="FZ2453" s="267"/>
      <c r="GA2453" s="267"/>
      <c r="GB2453" s="267"/>
      <c r="GC2453" s="267"/>
      <c r="GD2453" s="267"/>
      <c r="GE2453" s="267"/>
      <c r="GF2453" s="267"/>
      <c r="GG2453" s="267"/>
      <c r="GH2453" s="267"/>
      <c r="GI2453" s="267"/>
      <c r="GJ2453" s="267"/>
      <c r="GK2453" s="267"/>
      <c r="GL2453" s="267"/>
      <c r="GM2453" s="267"/>
      <c r="GN2453" s="267"/>
      <c r="GO2453" s="267"/>
      <c r="GP2453" s="267"/>
      <c r="GQ2453" s="267"/>
      <c r="GR2453" s="267"/>
      <c r="GS2453" s="267"/>
      <c r="GT2453" s="267"/>
      <c r="GU2453" s="267"/>
      <c r="GV2453" s="267"/>
      <c r="GW2453" s="267"/>
      <c r="GX2453" s="267"/>
      <c r="GY2453" s="267"/>
      <c r="GZ2453" s="267"/>
      <c r="HA2453" s="267"/>
      <c r="HB2453" s="267"/>
      <c r="HC2453" s="267"/>
      <c r="HD2453" s="267"/>
      <c r="HE2453" s="267"/>
      <c r="HF2453" s="267"/>
      <c r="HG2453" s="267"/>
      <c r="HH2453" s="267"/>
      <c r="HI2453" s="267"/>
      <c r="HJ2453" s="267"/>
      <c r="HK2453" s="267"/>
      <c r="HL2453" s="267"/>
      <c r="HM2453" s="267"/>
      <c r="HN2453" s="267"/>
      <c r="HO2453" s="267"/>
      <c r="HP2453" s="267"/>
      <c r="HQ2453" s="267"/>
      <c r="HR2453" s="267"/>
      <c r="HS2453" s="267"/>
      <c r="HT2453" s="267"/>
      <c r="HU2453" s="267"/>
      <c r="HV2453" s="267"/>
      <c r="HW2453" s="267"/>
      <c r="HX2453" s="267"/>
      <c r="HY2453" s="267"/>
      <c r="HZ2453" s="267"/>
      <c r="IA2453" s="267"/>
      <c r="IB2453" s="267"/>
      <c r="IC2453" s="267"/>
      <c r="ID2453" s="267"/>
      <c r="IE2453" s="267"/>
      <c r="IF2453" s="267"/>
      <c r="IG2453" s="267"/>
      <c r="IH2453" s="267"/>
      <c r="II2453" s="267"/>
      <c r="IJ2453" s="267"/>
      <c r="IK2453" s="267"/>
      <c r="IL2453" s="267"/>
      <c r="IM2453" s="267"/>
      <c r="IN2453" s="267"/>
      <c r="IO2453" s="267"/>
      <c r="IP2453" s="267"/>
      <c r="IQ2453" s="267"/>
      <c r="IR2453" s="267"/>
      <c r="IS2453" s="267"/>
      <c r="IT2453" s="267"/>
      <c r="IU2453" s="267"/>
    </row>
    <row r="2454" spans="1:255" s="268" customFormat="1" ht="12.75">
      <c r="A2454" s="267"/>
      <c r="B2454" s="267"/>
      <c r="C2454" s="267"/>
      <c r="D2454" s="267"/>
      <c r="E2454" s="267"/>
      <c r="F2454" s="267"/>
      <c r="G2454" s="267"/>
      <c r="H2454" s="267"/>
      <c r="I2454" s="267"/>
      <c r="J2454" s="267"/>
      <c r="K2454" s="267"/>
      <c r="L2454" s="267"/>
      <c r="M2454" s="267"/>
      <c r="N2454" s="267"/>
      <c r="O2454" s="267"/>
      <c r="P2454" s="267"/>
      <c r="Q2454" s="267"/>
      <c r="R2454" s="267"/>
      <c r="S2454" s="267"/>
      <c r="T2454" s="267"/>
      <c r="U2454" s="267"/>
      <c r="V2454" s="267"/>
      <c r="W2454" s="267"/>
      <c r="X2454" s="267"/>
      <c r="Y2454" s="267"/>
      <c r="Z2454" s="267"/>
      <c r="AA2454" s="267"/>
      <c r="AB2454" s="267"/>
      <c r="AC2454" s="267"/>
      <c r="AD2454" s="267"/>
      <c r="AE2454" s="267"/>
      <c r="AF2454" s="267"/>
      <c r="AG2454" s="267"/>
      <c r="AH2454" s="267"/>
      <c r="AI2454" s="267"/>
      <c r="AJ2454" s="267"/>
      <c r="AK2454" s="267"/>
      <c r="AL2454" s="267"/>
      <c r="AM2454" s="267"/>
      <c r="AN2454" s="267"/>
      <c r="AO2454" s="267"/>
      <c r="AP2454" s="267"/>
      <c r="AQ2454" s="267"/>
      <c r="AR2454" s="267"/>
      <c r="AS2454" s="267"/>
      <c r="AT2454" s="267"/>
      <c r="AU2454" s="267"/>
      <c r="AV2454" s="267"/>
      <c r="AW2454" s="267"/>
      <c r="AX2454" s="267"/>
      <c r="AY2454" s="267"/>
      <c r="AZ2454" s="267"/>
      <c r="BA2454" s="267"/>
      <c r="BB2454" s="267"/>
      <c r="BC2454" s="267"/>
      <c r="BD2454" s="267"/>
      <c r="BE2454" s="267"/>
      <c r="BF2454" s="267"/>
      <c r="BG2454" s="267"/>
      <c r="BH2454" s="267"/>
      <c r="BI2454" s="267"/>
      <c r="BJ2454" s="267"/>
      <c r="BK2454" s="267"/>
      <c r="BL2454" s="267"/>
      <c r="BM2454" s="267"/>
      <c r="BN2454" s="267"/>
      <c r="BO2454" s="267"/>
      <c r="BP2454" s="267"/>
      <c r="BQ2454" s="267"/>
      <c r="BR2454" s="267"/>
      <c r="BS2454" s="267"/>
      <c r="BT2454" s="267"/>
      <c r="BU2454" s="267"/>
      <c r="BV2454" s="267"/>
      <c r="BW2454" s="267"/>
      <c r="BX2454" s="267"/>
      <c r="BY2454" s="267"/>
      <c r="BZ2454" s="267"/>
      <c r="CA2454" s="267"/>
      <c r="CB2454" s="267"/>
      <c r="CC2454" s="267"/>
      <c r="CD2454" s="267"/>
      <c r="CE2454" s="267"/>
      <c r="CF2454" s="267"/>
      <c r="CG2454" s="267"/>
      <c r="CH2454" s="267"/>
      <c r="CI2454" s="267"/>
      <c r="CJ2454" s="267"/>
      <c r="CK2454" s="267"/>
      <c r="CL2454" s="267"/>
      <c r="CM2454" s="267"/>
      <c r="CN2454" s="267"/>
      <c r="CO2454" s="267"/>
      <c r="CP2454" s="267"/>
      <c r="CQ2454" s="267"/>
      <c r="CR2454" s="267"/>
      <c r="CS2454" s="267"/>
      <c r="CT2454" s="267"/>
      <c r="CU2454" s="267"/>
      <c r="CV2454" s="267"/>
      <c r="CW2454" s="267"/>
      <c r="CX2454" s="267"/>
      <c r="CY2454" s="267"/>
      <c r="CZ2454" s="267"/>
      <c r="DA2454" s="267"/>
      <c r="DB2454" s="267"/>
      <c r="DC2454" s="267"/>
      <c r="DD2454" s="267"/>
      <c r="DE2454" s="267"/>
      <c r="DF2454" s="267"/>
      <c r="DG2454" s="267"/>
      <c r="DH2454" s="267"/>
      <c r="DI2454" s="267"/>
      <c r="DJ2454" s="267"/>
      <c r="DK2454" s="267"/>
      <c r="DL2454" s="267"/>
      <c r="DM2454" s="267"/>
      <c r="DN2454" s="267"/>
      <c r="DO2454" s="267"/>
      <c r="DP2454" s="267"/>
      <c r="DQ2454" s="267"/>
      <c r="DR2454" s="267"/>
      <c r="DS2454" s="267"/>
      <c r="DT2454" s="267"/>
      <c r="DU2454" s="267"/>
      <c r="DV2454" s="267"/>
      <c r="DW2454" s="267"/>
      <c r="DX2454" s="267"/>
      <c r="DY2454" s="267"/>
      <c r="DZ2454" s="267"/>
      <c r="EA2454" s="267"/>
      <c r="EB2454" s="267"/>
      <c r="EC2454" s="267"/>
      <c r="ED2454" s="267"/>
      <c r="EE2454" s="267"/>
      <c r="EF2454" s="267"/>
      <c r="EG2454" s="267"/>
      <c r="EH2454" s="267"/>
      <c r="EI2454" s="267"/>
      <c r="EJ2454" s="267"/>
      <c r="EK2454" s="267"/>
      <c r="EL2454" s="267"/>
      <c r="EM2454" s="267"/>
      <c r="EN2454" s="267"/>
      <c r="EO2454" s="267"/>
      <c r="EP2454" s="267"/>
      <c r="EQ2454" s="267"/>
      <c r="ER2454" s="267"/>
      <c r="ES2454" s="267"/>
      <c r="ET2454" s="267"/>
      <c r="EU2454" s="267"/>
      <c r="EV2454" s="267"/>
      <c r="EW2454" s="267"/>
      <c r="EX2454" s="267"/>
      <c r="EY2454" s="267"/>
      <c r="EZ2454" s="267"/>
      <c r="FA2454" s="267"/>
      <c r="FB2454" s="267"/>
      <c r="FC2454" s="267"/>
      <c r="FD2454" s="267"/>
      <c r="FE2454" s="267"/>
      <c r="FF2454" s="267"/>
      <c r="FG2454" s="267"/>
      <c r="FH2454" s="267"/>
      <c r="FI2454" s="267"/>
      <c r="FJ2454" s="267"/>
      <c r="FK2454" s="267"/>
      <c r="FL2454" s="267"/>
      <c r="FM2454" s="267"/>
      <c r="FN2454" s="267"/>
      <c r="FO2454" s="267"/>
      <c r="FP2454" s="267"/>
      <c r="FQ2454" s="267"/>
      <c r="FR2454" s="267"/>
      <c r="FS2454" s="267"/>
      <c r="FT2454" s="267"/>
      <c r="FU2454" s="267"/>
      <c r="FV2454" s="267"/>
      <c r="FW2454" s="267"/>
      <c r="FX2454" s="267"/>
      <c r="FY2454" s="267"/>
      <c r="FZ2454" s="267"/>
      <c r="GA2454" s="267"/>
      <c r="GB2454" s="267"/>
      <c r="GC2454" s="267"/>
      <c r="GD2454" s="267"/>
      <c r="GE2454" s="267"/>
      <c r="GF2454" s="267"/>
      <c r="GG2454" s="267"/>
      <c r="GH2454" s="267"/>
      <c r="GI2454" s="267"/>
      <c r="GJ2454" s="267"/>
      <c r="GK2454" s="267"/>
      <c r="GL2454" s="267"/>
      <c r="GM2454" s="267"/>
      <c r="GN2454" s="267"/>
      <c r="GO2454" s="267"/>
      <c r="GP2454" s="267"/>
      <c r="GQ2454" s="267"/>
      <c r="GR2454" s="267"/>
      <c r="GS2454" s="267"/>
      <c r="GT2454" s="267"/>
      <c r="GU2454" s="267"/>
      <c r="GV2454" s="267"/>
      <c r="GW2454" s="267"/>
      <c r="GX2454" s="267"/>
      <c r="GY2454" s="267"/>
      <c r="GZ2454" s="267"/>
      <c r="HA2454" s="267"/>
      <c r="HB2454" s="267"/>
      <c r="HC2454" s="267"/>
      <c r="HD2454" s="267"/>
      <c r="HE2454" s="267"/>
      <c r="HF2454" s="267"/>
      <c r="HG2454" s="267"/>
      <c r="HH2454" s="267"/>
      <c r="HI2454" s="267"/>
      <c r="HJ2454" s="267"/>
      <c r="HK2454" s="267"/>
      <c r="HL2454" s="267"/>
      <c r="HM2454" s="267"/>
      <c r="HN2454" s="267"/>
      <c r="HO2454" s="267"/>
      <c r="HP2454" s="267"/>
      <c r="HQ2454" s="267"/>
      <c r="HR2454" s="267"/>
      <c r="HS2454" s="267"/>
      <c r="HT2454" s="267"/>
      <c r="HU2454" s="267"/>
      <c r="HV2454" s="267"/>
      <c r="HW2454" s="267"/>
      <c r="HX2454" s="267"/>
      <c r="HY2454" s="267"/>
      <c r="HZ2454" s="267"/>
      <c r="IA2454" s="267"/>
      <c r="IB2454" s="267"/>
      <c r="IC2454" s="267"/>
      <c r="ID2454" s="267"/>
      <c r="IE2454" s="267"/>
      <c r="IF2454" s="267"/>
      <c r="IG2454" s="267"/>
      <c r="IH2454" s="267"/>
      <c r="II2454" s="267"/>
      <c r="IJ2454" s="267"/>
      <c r="IK2454" s="267"/>
      <c r="IL2454" s="267"/>
      <c r="IM2454" s="267"/>
      <c r="IN2454" s="267"/>
      <c r="IO2454" s="267"/>
      <c r="IP2454" s="267"/>
      <c r="IQ2454" s="267"/>
      <c r="IR2454" s="267"/>
      <c r="IS2454" s="267"/>
      <c r="IT2454" s="267"/>
      <c r="IU2454" s="267"/>
    </row>
    <row r="2455" spans="1:255" s="268" customFormat="1" ht="12.75">
      <c r="A2455" s="267"/>
      <c r="B2455" s="267"/>
      <c r="C2455" s="267"/>
      <c r="D2455" s="267"/>
      <c r="E2455" s="267"/>
      <c r="F2455" s="267"/>
      <c r="G2455" s="267"/>
      <c r="H2455" s="267"/>
      <c r="I2455" s="267"/>
      <c r="J2455" s="267"/>
      <c r="K2455" s="267"/>
      <c r="L2455" s="267"/>
      <c r="M2455" s="267"/>
      <c r="N2455" s="267"/>
      <c r="O2455" s="267"/>
      <c r="P2455" s="267"/>
      <c r="Q2455" s="267"/>
      <c r="R2455" s="267"/>
      <c r="S2455" s="267"/>
      <c r="T2455" s="267"/>
      <c r="U2455" s="267"/>
      <c r="V2455" s="267"/>
      <c r="W2455" s="267"/>
      <c r="X2455" s="267"/>
      <c r="Y2455" s="267"/>
      <c r="Z2455" s="267"/>
      <c r="AA2455" s="267"/>
      <c r="AB2455" s="267"/>
      <c r="AC2455" s="267"/>
      <c r="AD2455" s="267"/>
      <c r="AE2455" s="267"/>
      <c r="AF2455" s="267"/>
      <c r="AG2455" s="267"/>
      <c r="AH2455" s="267"/>
      <c r="AI2455" s="267"/>
      <c r="AJ2455" s="267"/>
      <c r="AK2455" s="267"/>
      <c r="AL2455" s="267"/>
      <c r="AM2455" s="267"/>
      <c r="AN2455" s="267"/>
      <c r="AO2455" s="267"/>
      <c r="AP2455" s="267"/>
      <c r="AQ2455" s="267"/>
      <c r="AR2455" s="267"/>
      <c r="AS2455" s="267"/>
      <c r="AT2455" s="267"/>
      <c r="AU2455" s="267"/>
      <c r="AV2455" s="267"/>
      <c r="AW2455" s="267"/>
      <c r="AX2455" s="267"/>
      <c r="AY2455" s="267"/>
      <c r="AZ2455" s="267"/>
      <c r="BA2455" s="267"/>
      <c r="BB2455" s="267"/>
      <c r="BC2455" s="267"/>
      <c r="BD2455" s="267"/>
      <c r="BE2455" s="267"/>
      <c r="BF2455" s="267"/>
      <c r="BG2455" s="267"/>
      <c r="BH2455" s="267"/>
      <c r="BI2455" s="267"/>
      <c r="BJ2455" s="267"/>
      <c r="BK2455" s="267"/>
      <c r="BL2455" s="267"/>
      <c r="BM2455" s="267"/>
      <c r="BN2455" s="267"/>
      <c r="BO2455" s="267"/>
      <c r="BP2455" s="267"/>
      <c r="BQ2455" s="267"/>
      <c r="BR2455" s="267"/>
      <c r="BS2455" s="267"/>
      <c r="BT2455" s="267"/>
      <c r="BU2455" s="267"/>
      <c r="BV2455" s="267"/>
      <c r="BW2455" s="267"/>
      <c r="BX2455" s="267"/>
      <c r="BY2455" s="267"/>
      <c r="BZ2455" s="267"/>
      <c r="CA2455" s="267"/>
      <c r="CB2455" s="267"/>
      <c r="CC2455" s="267"/>
      <c r="CD2455" s="267"/>
      <c r="CE2455" s="267"/>
      <c r="CF2455" s="267"/>
      <c r="CG2455" s="267"/>
      <c r="CH2455" s="267"/>
      <c r="CI2455" s="267"/>
      <c r="CJ2455" s="267"/>
      <c r="CK2455" s="267"/>
      <c r="CL2455" s="267"/>
      <c r="CM2455" s="267"/>
      <c r="CN2455" s="267"/>
      <c r="CO2455" s="267"/>
      <c r="CP2455" s="267"/>
      <c r="CQ2455" s="267"/>
      <c r="CR2455" s="267"/>
      <c r="CS2455" s="267"/>
      <c r="CT2455" s="267"/>
      <c r="CU2455" s="267"/>
      <c r="CV2455" s="267"/>
      <c r="CW2455" s="267"/>
      <c r="CX2455" s="267"/>
      <c r="CY2455" s="267"/>
      <c r="CZ2455" s="267"/>
      <c r="DA2455" s="267"/>
      <c r="DB2455" s="267"/>
      <c r="DC2455" s="267"/>
      <c r="DD2455" s="267"/>
      <c r="DE2455" s="267"/>
      <c r="DF2455" s="267"/>
      <c r="DG2455" s="267"/>
      <c r="DH2455" s="267"/>
      <c r="DI2455" s="267"/>
      <c r="DJ2455" s="267"/>
      <c r="DK2455" s="267"/>
      <c r="DL2455" s="267"/>
      <c r="DM2455" s="267"/>
      <c r="DN2455" s="267"/>
      <c r="DO2455" s="267"/>
      <c r="DP2455" s="267"/>
      <c r="DQ2455" s="267"/>
      <c r="DR2455" s="267"/>
      <c r="DS2455" s="267"/>
      <c r="DT2455" s="267"/>
      <c r="DU2455" s="267"/>
      <c r="DV2455" s="267"/>
      <c r="DW2455" s="267"/>
      <c r="DX2455" s="267"/>
      <c r="DY2455" s="267"/>
      <c r="DZ2455" s="267"/>
      <c r="EA2455" s="267"/>
      <c r="EB2455" s="267"/>
      <c r="EC2455" s="267"/>
      <c r="ED2455" s="267"/>
      <c r="EE2455" s="267"/>
      <c r="EF2455" s="267"/>
      <c r="EG2455" s="267"/>
      <c r="EH2455" s="267"/>
      <c r="EI2455" s="267"/>
      <c r="EJ2455" s="267"/>
      <c r="EK2455" s="267"/>
      <c r="EL2455" s="267"/>
      <c r="EM2455" s="267"/>
      <c r="EN2455" s="267"/>
      <c r="EO2455" s="267"/>
      <c r="EP2455" s="267"/>
      <c r="EQ2455" s="267"/>
      <c r="ER2455" s="267"/>
      <c r="ES2455" s="267"/>
      <c r="ET2455" s="267"/>
      <c r="EU2455" s="267"/>
      <c r="EV2455" s="267"/>
      <c r="EW2455" s="267"/>
      <c r="EX2455" s="267"/>
      <c r="EY2455" s="267"/>
      <c r="EZ2455" s="267"/>
      <c r="FA2455" s="267"/>
      <c r="FB2455" s="267"/>
      <c r="FC2455" s="267"/>
      <c r="FD2455" s="267"/>
      <c r="FE2455" s="267"/>
      <c r="FF2455" s="267"/>
      <c r="FG2455" s="267"/>
      <c r="FH2455" s="267"/>
      <c r="FI2455" s="267"/>
      <c r="FJ2455" s="267"/>
      <c r="FK2455" s="267"/>
      <c r="FL2455" s="267"/>
      <c r="FM2455" s="267"/>
      <c r="FN2455" s="267"/>
      <c r="FO2455" s="267"/>
      <c r="FP2455" s="267"/>
      <c r="FQ2455" s="267"/>
      <c r="FR2455" s="267"/>
      <c r="FS2455" s="267"/>
      <c r="FT2455" s="267"/>
      <c r="FU2455" s="267"/>
      <c r="FV2455" s="267"/>
      <c r="FW2455" s="267"/>
      <c r="FX2455" s="267"/>
      <c r="FY2455" s="267"/>
      <c r="FZ2455" s="267"/>
      <c r="GA2455" s="267"/>
      <c r="GB2455" s="267"/>
      <c r="GC2455" s="267"/>
      <c r="GD2455" s="267"/>
      <c r="GE2455" s="267"/>
      <c r="GF2455" s="267"/>
      <c r="GG2455" s="267"/>
      <c r="GH2455" s="267"/>
      <c r="GI2455" s="267"/>
      <c r="GJ2455" s="267"/>
      <c r="GK2455" s="267"/>
      <c r="GL2455" s="267"/>
      <c r="GM2455" s="267"/>
      <c r="GN2455" s="267"/>
      <c r="GO2455" s="267"/>
      <c r="GP2455" s="267"/>
      <c r="GQ2455" s="267"/>
      <c r="GR2455" s="267"/>
      <c r="GS2455" s="267"/>
      <c r="GT2455" s="267"/>
      <c r="GU2455" s="267"/>
      <c r="GV2455" s="267"/>
      <c r="GW2455" s="267"/>
      <c r="GX2455" s="267"/>
      <c r="GY2455" s="267"/>
      <c r="GZ2455" s="267"/>
      <c r="HA2455" s="267"/>
      <c r="HB2455" s="267"/>
      <c r="HC2455" s="267"/>
      <c r="HD2455" s="267"/>
      <c r="HE2455" s="267"/>
      <c r="HF2455" s="267"/>
      <c r="HG2455" s="267"/>
      <c r="HH2455" s="267"/>
      <c r="HI2455" s="267"/>
      <c r="HJ2455" s="267"/>
      <c r="HK2455" s="267"/>
      <c r="HL2455" s="267"/>
      <c r="HM2455" s="267"/>
      <c r="HN2455" s="267"/>
      <c r="HO2455" s="267"/>
      <c r="HP2455" s="267"/>
      <c r="HQ2455" s="267"/>
      <c r="HR2455" s="267"/>
      <c r="HS2455" s="267"/>
      <c r="HT2455" s="267"/>
      <c r="HU2455" s="267"/>
      <c r="HV2455" s="267"/>
      <c r="HW2455" s="267"/>
      <c r="HX2455" s="267"/>
      <c r="HY2455" s="267"/>
      <c r="HZ2455" s="267"/>
      <c r="IA2455" s="267"/>
      <c r="IB2455" s="267"/>
      <c r="IC2455" s="267"/>
      <c r="ID2455" s="267"/>
      <c r="IE2455" s="267"/>
      <c r="IF2455" s="267"/>
      <c r="IG2455" s="267"/>
      <c r="IH2455" s="267"/>
      <c r="II2455" s="267"/>
      <c r="IJ2455" s="267"/>
      <c r="IK2455" s="267"/>
      <c r="IL2455" s="267"/>
      <c r="IM2455" s="267"/>
      <c r="IN2455" s="267"/>
      <c r="IO2455" s="267"/>
      <c r="IP2455" s="267"/>
      <c r="IQ2455" s="267"/>
      <c r="IR2455" s="267"/>
      <c r="IS2455" s="267"/>
      <c r="IT2455" s="267"/>
      <c r="IU2455" s="267"/>
    </row>
    <row r="2456" spans="1:255" s="268" customFormat="1" ht="12.75">
      <c r="A2456" s="267"/>
      <c r="B2456" s="267"/>
      <c r="C2456" s="267"/>
      <c r="D2456" s="267"/>
      <c r="E2456" s="267"/>
      <c r="F2456" s="267"/>
      <c r="G2456" s="267"/>
      <c r="H2456" s="267"/>
      <c r="I2456" s="267"/>
      <c r="J2456" s="267"/>
      <c r="K2456" s="267"/>
      <c r="L2456" s="267"/>
      <c r="M2456" s="267"/>
      <c r="N2456" s="267"/>
      <c r="O2456" s="267"/>
      <c r="P2456" s="267"/>
      <c r="Q2456" s="267"/>
      <c r="R2456" s="267"/>
      <c r="S2456" s="267"/>
      <c r="T2456" s="267"/>
      <c r="U2456" s="267"/>
      <c r="V2456" s="267"/>
      <c r="W2456" s="267"/>
      <c r="X2456" s="267"/>
      <c r="Y2456" s="267"/>
      <c r="Z2456" s="267"/>
      <c r="AA2456" s="267"/>
      <c r="AB2456" s="267"/>
      <c r="AC2456" s="267"/>
      <c r="AD2456" s="267"/>
      <c r="AE2456" s="267"/>
      <c r="AF2456" s="267"/>
      <c r="AG2456" s="267"/>
      <c r="AH2456" s="267"/>
      <c r="AI2456" s="267"/>
      <c r="AJ2456" s="267"/>
      <c r="AK2456" s="267"/>
      <c r="AL2456" s="267"/>
      <c r="AM2456" s="267"/>
      <c r="AN2456" s="267"/>
      <c r="AO2456" s="267"/>
      <c r="AP2456" s="267"/>
      <c r="AQ2456" s="267"/>
      <c r="AR2456" s="267"/>
      <c r="AS2456" s="267"/>
      <c r="AT2456" s="267"/>
      <c r="AU2456" s="267"/>
      <c r="AV2456" s="267"/>
      <c r="AW2456" s="267"/>
      <c r="AX2456" s="267"/>
      <c r="AY2456" s="267"/>
      <c r="AZ2456" s="267"/>
      <c r="BA2456" s="267"/>
      <c r="BB2456" s="267"/>
      <c r="BC2456" s="267"/>
      <c r="BD2456" s="267"/>
      <c r="BE2456" s="267"/>
      <c r="BF2456" s="267"/>
      <c r="BG2456" s="267"/>
      <c r="BH2456" s="267"/>
      <c r="BI2456" s="267"/>
      <c r="BJ2456" s="267"/>
      <c r="BK2456" s="267"/>
      <c r="BL2456" s="267"/>
      <c r="BM2456" s="267"/>
      <c r="BN2456" s="267"/>
      <c r="BO2456" s="267"/>
      <c r="BP2456" s="267"/>
      <c r="BQ2456" s="267"/>
      <c r="BR2456" s="267"/>
      <c r="BS2456" s="267"/>
      <c r="BT2456" s="267"/>
      <c r="BU2456" s="267"/>
      <c r="BV2456" s="267"/>
      <c r="BW2456" s="267"/>
      <c r="BX2456" s="267"/>
      <c r="BY2456" s="267"/>
      <c r="BZ2456" s="267"/>
      <c r="CA2456" s="267"/>
      <c r="CB2456" s="267"/>
      <c r="CC2456" s="267"/>
      <c r="CD2456" s="267"/>
      <c r="CE2456" s="267"/>
      <c r="CF2456" s="267"/>
      <c r="CG2456" s="267"/>
      <c r="CH2456" s="267"/>
      <c r="CI2456" s="267"/>
      <c r="CJ2456" s="267"/>
      <c r="CK2456" s="267"/>
      <c r="CL2456" s="267"/>
      <c r="CM2456" s="267"/>
      <c r="CN2456" s="267"/>
      <c r="CO2456" s="267"/>
      <c r="CP2456" s="267"/>
      <c r="CQ2456" s="267"/>
      <c r="CR2456" s="267"/>
      <c r="CS2456" s="267"/>
      <c r="CT2456" s="267"/>
      <c r="CU2456" s="267"/>
      <c r="CV2456" s="267"/>
      <c r="CW2456" s="267"/>
      <c r="CX2456" s="267"/>
      <c r="CY2456" s="267"/>
      <c r="CZ2456" s="267"/>
      <c r="DA2456" s="267"/>
      <c r="DB2456" s="267"/>
      <c r="DC2456" s="267"/>
      <c r="DD2456" s="267"/>
      <c r="DE2456" s="267"/>
      <c r="DF2456" s="267"/>
      <c r="DG2456" s="267"/>
      <c r="DH2456" s="267"/>
      <c r="DI2456" s="267"/>
      <c r="DJ2456" s="267"/>
      <c r="DK2456" s="267"/>
      <c r="DL2456" s="267"/>
      <c r="DM2456" s="267"/>
      <c r="DN2456" s="267"/>
      <c r="DO2456" s="267"/>
      <c r="DP2456" s="267"/>
      <c r="DQ2456" s="267"/>
      <c r="DR2456" s="267"/>
      <c r="DS2456" s="267"/>
      <c r="DT2456" s="267"/>
      <c r="DU2456" s="267"/>
      <c r="DV2456" s="267"/>
      <c r="DW2456" s="267"/>
      <c r="DX2456" s="267"/>
      <c r="DY2456" s="267"/>
      <c r="DZ2456" s="267"/>
      <c r="EA2456" s="267"/>
      <c r="EB2456" s="267"/>
      <c r="EC2456" s="267"/>
      <c r="ED2456" s="267"/>
      <c r="EE2456" s="267"/>
      <c r="EF2456" s="267"/>
      <c r="EG2456" s="267"/>
      <c r="EH2456" s="267"/>
      <c r="EI2456" s="267"/>
      <c r="EJ2456" s="267"/>
      <c r="EK2456" s="267"/>
      <c r="EL2456" s="267"/>
      <c r="EM2456" s="267"/>
      <c r="EN2456" s="267"/>
      <c r="EO2456" s="267"/>
      <c r="EP2456" s="267"/>
      <c r="EQ2456" s="267"/>
      <c r="ER2456" s="267"/>
      <c r="ES2456" s="267"/>
      <c r="ET2456" s="267"/>
      <c r="EU2456" s="267"/>
      <c r="EV2456" s="267"/>
      <c r="EW2456" s="267"/>
      <c r="EX2456" s="267"/>
      <c r="EY2456" s="267"/>
      <c r="EZ2456" s="267"/>
      <c r="FA2456" s="267"/>
      <c r="FB2456" s="267"/>
      <c r="FC2456" s="267"/>
      <c r="FD2456" s="267"/>
      <c r="FE2456" s="267"/>
      <c r="FF2456" s="267"/>
      <c r="FG2456" s="267"/>
      <c r="FH2456" s="267"/>
      <c r="FI2456" s="267"/>
      <c r="FJ2456" s="267"/>
      <c r="FK2456" s="267"/>
      <c r="FL2456" s="267"/>
      <c r="FM2456" s="267"/>
      <c r="FN2456" s="267"/>
      <c r="FO2456" s="267"/>
      <c r="FP2456" s="267"/>
      <c r="FQ2456" s="267"/>
      <c r="FR2456" s="267"/>
      <c r="FS2456" s="267"/>
      <c r="FT2456" s="267"/>
      <c r="FU2456" s="267"/>
      <c r="FV2456" s="267"/>
      <c r="FW2456" s="267"/>
      <c r="FX2456" s="267"/>
      <c r="FY2456" s="267"/>
      <c r="FZ2456" s="267"/>
      <c r="GA2456" s="267"/>
      <c r="GB2456" s="267"/>
      <c r="GC2456" s="267"/>
      <c r="GD2456" s="267"/>
      <c r="GE2456" s="267"/>
      <c r="GF2456" s="267"/>
      <c r="GG2456" s="267"/>
      <c r="GH2456" s="267"/>
      <c r="GI2456" s="267"/>
      <c r="GJ2456" s="267"/>
      <c r="GK2456" s="267"/>
      <c r="GL2456" s="267"/>
      <c r="GM2456" s="267"/>
      <c r="GN2456" s="267"/>
      <c r="GO2456" s="267"/>
      <c r="GP2456" s="267"/>
      <c r="GQ2456" s="267"/>
      <c r="GR2456" s="267"/>
      <c r="GS2456" s="267"/>
      <c r="GT2456" s="267"/>
      <c r="GU2456" s="267"/>
      <c r="GV2456" s="267"/>
      <c r="GW2456" s="267"/>
      <c r="GX2456" s="267"/>
      <c r="GY2456" s="267"/>
      <c r="GZ2456" s="267"/>
      <c r="HA2456" s="267"/>
      <c r="HB2456" s="267"/>
      <c r="HC2456" s="267"/>
      <c r="HD2456" s="267"/>
      <c r="HE2456" s="267"/>
      <c r="HF2456" s="267"/>
      <c r="HG2456" s="267"/>
      <c r="HH2456" s="267"/>
      <c r="HI2456" s="267"/>
      <c r="HJ2456" s="267"/>
      <c r="HK2456" s="267"/>
      <c r="HL2456" s="267"/>
      <c r="HM2456" s="267"/>
      <c r="HN2456" s="267"/>
      <c r="HO2456" s="267"/>
      <c r="HP2456" s="267"/>
      <c r="HQ2456" s="267"/>
      <c r="HR2456" s="267"/>
      <c r="HS2456" s="267"/>
      <c r="HT2456" s="267"/>
      <c r="HU2456" s="267"/>
      <c r="HV2456" s="267"/>
      <c r="HW2456" s="267"/>
      <c r="HX2456" s="267"/>
      <c r="HY2456" s="267"/>
      <c r="HZ2456" s="267"/>
      <c r="IA2456" s="267"/>
      <c r="IB2456" s="267"/>
      <c r="IC2456" s="267"/>
      <c r="ID2456" s="267"/>
      <c r="IE2456" s="267"/>
      <c r="IF2456" s="267"/>
      <c r="IG2456" s="267"/>
      <c r="IH2456" s="267"/>
      <c r="II2456" s="267"/>
      <c r="IJ2456" s="267"/>
      <c r="IK2456" s="267"/>
      <c r="IL2456" s="267"/>
      <c r="IM2456" s="267"/>
      <c r="IN2456" s="267"/>
      <c r="IO2456" s="267"/>
      <c r="IP2456" s="267"/>
      <c r="IQ2456" s="267"/>
      <c r="IR2456" s="267"/>
      <c r="IS2456" s="267"/>
      <c r="IT2456" s="267"/>
      <c r="IU2456" s="267"/>
    </row>
    <row r="2457" spans="1:255" s="268" customFormat="1" ht="12.75">
      <c r="A2457" s="267"/>
      <c r="B2457" s="267"/>
      <c r="C2457" s="267"/>
      <c r="D2457" s="267"/>
      <c r="E2457" s="267"/>
      <c r="F2457" s="267"/>
      <c r="G2457" s="267"/>
      <c r="H2457" s="267"/>
      <c r="I2457" s="267"/>
      <c r="J2457" s="267"/>
      <c r="K2457" s="267"/>
      <c r="L2457" s="267"/>
      <c r="M2457" s="267"/>
      <c r="N2457" s="267"/>
      <c r="O2457" s="267"/>
      <c r="P2457" s="267"/>
      <c r="Q2457" s="267"/>
      <c r="R2457" s="267"/>
      <c r="S2457" s="267"/>
      <c r="T2457" s="267"/>
      <c r="U2457" s="267"/>
      <c r="V2457" s="267"/>
      <c r="W2457" s="267"/>
      <c r="X2457" s="267"/>
      <c r="Y2457" s="267"/>
      <c r="Z2457" s="267"/>
      <c r="AA2457" s="267"/>
      <c r="AB2457" s="267"/>
      <c r="AC2457" s="267"/>
      <c r="AD2457" s="267"/>
      <c r="AE2457" s="267"/>
      <c r="AF2457" s="267"/>
      <c r="AG2457" s="267"/>
      <c r="AH2457" s="267"/>
      <c r="AI2457" s="267"/>
      <c r="AJ2457" s="267"/>
      <c r="AK2457" s="267"/>
      <c r="AL2457" s="267"/>
      <c r="AM2457" s="267"/>
      <c r="AN2457" s="267"/>
      <c r="AO2457" s="267"/>
      <c r="AP2457" s="267"/>
      <c r="AQ2457" s="267"/>
      <c r="AR2457" s="267"/>
      <c r="AS2457" s="267"/>
      <c r="AT2457" s="267"/>
      <c r="AU2457" s="267"/>
      <c r="AV2457" s="267"/>
      <c r="AW2457" s="267"/>
      <c r="AX2457" s="267"/>
      <c r="AY2457" s="267"/>
      <c r="AZ2457" s="267"/>
      <c r="BA2457" s="267"/>
      <c r="BB2457" s="267"/>
      <c r="BC2457" s="267"/>
      <c r="BD2457" s="267"/>
      <c r="BE2457" s="267"/>
      <c r="BF2457" s="267"/>
      <c r="BG2457" s="267"/>
      <c r="BH2457" s="267"/>
      <c r="BI2457" s="267"/>
      <c r="BJ2457" s="267"/>
      <c r="BK2457" s="267"/>
      <c r="BL2457" s="267"/>
      <c r="BM2457" s="267"/>
      <c r="BN2457" s="267"/>
      <c r="BO2457" s="267"/>
      <c r="BP2457" s="267"/>
      <c r="BQ2457" s="267"/>
      <c r="BR2457" s="267"/>
      <c r="BS2457" s="267"/>
      <c r="BT2457" s="267"/>
      <c r="BU2457" s="267"/>
      <c r="BV2457" s="267"/>
      <c r="BW2457" s="267"/>
      <c r="BX2457" s="267"/>
      <c r="BY2457" s="267"/>
      <c r="BZ2457" s="267"/>
      <c r="CA2457" s="267"/>
      <c r="CB2457" s="267"/>
      <c r="CC2457" s="267"/>
      <c r="CD2457" s="267"/>
      <c r="CE2457" s="267"/>
      <c r="CF2457" s="267"/>
      <c r="CG2457" s="267"/>
      <c r="CH2457" s="267"/>
      <c r="CI2457" s="267"/>
      <c r="CJ2457" s="267"/>
      <c r="CK2457" s="267"/>
      <c r="CL2457" s="267"/>
      <c r="CM2457" s="267"/>
      <c r="CN2457" s="267"/>
      <c r="CO2457" s="267"/>
      <c r="CP2457" s="267"/>
      <c r="CQ2457" s="267"/>
      <c r="CR2457" s="267"/>
      <c r="CS2457" s="267"/>
      <c r="CT2457" s="267"/>
      <c r="CU2457" s="267"/>
      <c r="CV2457" s="267"/>
      <c r="CW2457" s="267"/>
      <c r="CX2457" s="267"/>
      <c r="CY2457" s="267"/>
      <c r="CZ2457" s="267"/>
      <c r="DA2457" s="267"/>
      <c r="DB2457" s="267"/>
      <c r="DC2457" s="267"/>
      <c r="DD2457" s="267"/>
      <c r="DE2457" s="267"/>
      <c r="DF2457" s="267"/>
      <c r="DG2457" s="267"/>
      <c r="DH2457" s="267"/>
      <c r="DI2457" s="267"/>
      <c r="DJ2457" s="267"/>
      <c r="DK2457" s="267"/>
      <c r="DL2457" s="267"/>
      <c r="DM2457" s="267"/>
      <c r="DN2457" s="267"/>
      <c r="DO2457" s="267"/>
      <c r="DP2457" s="267"/>
      <c r="DQ2457" s="267"/>
      <c r="DR2457" s="267"/>
      <c r="DS2457" s="267"/>
      <c r="DT2457" s="267"/>
      <c r="DU2457" s="267"/>
      <c r="DV2457" s="267"/>
      <c r="DW2457" s="267"/>
      <c r="DX2457" s="267"/>
      <c r="DY2457" s="267"/>
      <c r="DZ2457" s="267"/>
      <c r="EA2457" s="267"/>
      <c r="EB2457" s="267"/>
      <c r="EC2457" s="267"/>
      <c r="ED2457" s="267"/>
      <c r="EE2457" s="267"/>
      <c r="EF2457" s="267"/>
      <c r="EG2457" s="267"/>
      <c r="EH2457" s="267"/>
      <c r="EI2457" s="267"/>
      <c r="EJ2457" s="267"/>
      <c r="EK2457" s="267"/>
      <c r="EL2457" s="267"/>
      <c r="EM2457" s="267"/>
      <c r="EN2457" s="267"/>
      <c r="EO2457" s="267"/>
      <c r="EP2457" s="267"/>
      <c r="EQ2457" s="267"/>
      <c r="ER2457" s="267"/>
      <c r="ES2457" s="267"/>
      <c r="ET2457" s="267"/>
      <c r="EU2457" s="267"/>
      <c r="EV2457" s="267"/>
      <c r="EW2457" s="267"/>
      <c r="EX2457" s="267"/>
      <c r="EY2457" s="267"/>
      <c r="EZ2457" s="267"/>
      <c r="FA2457" s="267"/>
      <c r="FB2457" s="267"/>
      <c r="FC2457" s="267"/>
      <c r="FD2457" s="267"/>
      <c r="FE2457" s="267"/>
      <c r="FF2457" s="267"/>
      <c r="FG2457" s="267"/>
      <c r="FH2457" s="267"/>
      <c r="FI2457" s="267"/>
      <c r="FJ2457" s="267"/>
      <c r="FK2457" s="267"/>
      <c r="FL2457" s="267"/>
      <c r="FM2457" s="267"/>
      <c r="FN2457" s="267"/>
      <c r="FO2457" s="267"/>
      <c r="FP2457" s="267"/>
      <c r="FQ2457" s="267"/>
      <c r="FR2457" s="267"/>
      <c r="FS2457" s="267"/>
      <c r="FT2457" s="267"/>
      <c r="FU2457" s="267"/>
      <c r="FV2457" s="267"/>
      <c r="FW2457" s="267"/>
      <c r="FX2457" s="267"/>
      <c r="FY2457" s="267"/>
      <c r="FZ2457" s="267"/>
      <c r="GA2457" s="267"/>
      <c r="GB2457" s="267"/>
      <c r="GC2457" s="267"/>
      <c r="GD2457" s="267"/>
      <c r="GE2457" s="267"/>
      <c r="GF2457" s="267"/>
      <c r="GG2457" s="267"/>
      <c r="GH2457" s="267"/>
      <c r="GI2457" s="267"/>
      <c r="GJ2457" s="267"/>
      <c r="GK2457" s="267"/>
      <c r="GL2457" s="267"/>
      <c r="GM2457" s="267"/>
      <c r="GN2457" s="267"/>
      <c r="GO2457" s="267"/>
      <c r="GP2457" s="267"/>
      <c r="GQ2457" s="267"/>
      <c r="GR2457" s="267"/>
      <c r="GS2457" s="267"/>
      <c r="GT2457" s="267"/>
      <c r="GU2457" s="267"/>
      <c r="GV2457" s="267"/>
      <c r="GW2457" s="267"/>
      <c r="GX2457" s="267"/>
      <c r="GY2457" s="267"/>
      <c r="GZ2457" s="267"/>
      <c r="HA2457" s="267"/>
      <c r="HB2457" s="267"/>
      <c r="HC2457" s="267"/>
      <c r="HD2457" s="267"/>
      <c r="HE2457" s="267"/>
      <c r="HF2457" s="267"/>
      <c r="HG2457" s="267"/>
      <c r="HH2457" s="267"/>
      <c r="HI2457" s="267"/>
      <c r="HJ2457" s="267"/>
      <c r="HK2457" s="267"/>
      <c r="HL2457" s="267"/>
      <c r="HM2457" s="267"/>
      <c r="HN2457" s="267"/>
      <c r="HO2457" s="267"/>
      <c r="HP2457" s="267"/>
      <c r="HQ2457" s="267"/>
      <c r="HR2457" s="267"/>
      <c r="HS2457" s="267"/>
      <c r="HT2457" s="267"/>
      <c r="HU2457" s="267"/>
      <c r="HV2457" s="267"/>
      <c r="HW2457" s="267"/>
      <c r="HX2457" s="267"/>
      <c r="HY2457" s="267"/>
      <c r="HZ2457" s="267"/>
      <c r="IA2457" s="267"/>
      <c r="IB2457" s="267"/>
      <c r="IC2457" s="267"/>
      <c r="ID2457" s="267"/>
      <c r="IE2457" s="267"/>
      <c r="IF2457" s="267"/>
      <c r="IG2457" s="267"/>
      <c r="IH2457" s="267"/>
      <c r="II2457" s="267"/>
      <c r="IJ2457" s="267"/>
      <c r="IK2457" s="267"/>
      <c r="IL2457" s="267"/>
      <c r="IM2457" s="267"/>
      <c r="IN2457" s="267"/>
      <c r="IO2457" s="267"/>
      <c r="IP2457" s="267"/>
      <c r="IQ2457" s="267"/>
      <c r="IR2457" s="267"/>
      <c r="IS2457" s="267"/>
      <c r="IT2457" s="267"/>
      <c r="IU2457" s="267"/>
    </row>
    <row r="2458" spans="1:255" s="268" customFormat="1" ht="12.75">
      <c r="A2458" s="267"/>
      <c r="B2458" s="267"/>
      <c r="C2458" s="267"/>
      <c r="D2458" s="267"/>
      <c r="E2458" s="267"/>
      <c r="F2458" s="267"/>
      <c r="G2458" s="267"/>
      <c r="H2458" s="267"/>
      <c r="I2458" s="267"/>
      <c r="J2458" s="267"/>
      <c r="K2458" s="267"/>
      <c r="L2458" s="267"/>
      <c r="M2458" s="267"/>
      <c r="N2458" s="267"/>
      <c r="O2458" s="267"/>
      <c r="P2458" s="267"/>
      <c r="Q2458" s="267"/>
      <c r="R2458" s="267"/>
      <c r="S2458" s="267"/>
      <c r="T2458" s="267"/>
      <c r="U2458" s="267"/>
      <c r="V2458" s="267"/>
      <c r="W2458" s="267"/>
      <c r="X2458" s="267"/>
      <c r="Y2458" s="267"/>
      <c r="Z2458" s="267"/>
      <c r="AA2458" s="267"/>
      <c r="AB2458" s="267"/>
      <c r="AC2458" s="267"/>
      <c r="AD2458" s="267"/>
      <c r="AE2458" s="267"/>
      <c r="AF2458" s="267"/>
      <c r="AG2458" s="267"/>
      <c r="AH2458" s="267"/>
      <c r="AI2458" s="267"/>
      <c r="AJ2458" s="267"/>
      <c r="AK2458" s="267"/>
      <c r="AL2458" s="267"/>
      <c r="AM2458" s="267"/>
      <c r="AN2458" s="267"/>
      <c r="AO2458" s="267"/>
      <c r="AP2458" s="267"/>
      <c r="AQ2458" s="267"/>
      <c r="AR2458" s="267"/>
      <c r="AS2458" s="267"/>
      <c r="AT2458" s="267"/>
      <c r="AU2458" s="267"/>
      <c r="AV2458" s="267"/>
      <c r="AW2458" s="267"/>
      <c r="AX2458" s="267"/>
      <c r="AY2458" s="267"/>
      <c r="AZ2458" s="267"/>
      <c r="BA2458" s="267"/>
      <c r="BB2458" s="267"/>
      <c r="BC2458" s="267"/>
      <c r="BD2458" s="267"/>
      <c r="BE2458" s="267"/>
      <c r="BF2458" s="267"/>
      <c r="BG2458" s="267"/>
      <c r="BH2458" s="267"/>
      <c r="BI2458" s="267"/>
      <c r="BJ2458" s="267"/>
      <c r="BK2458" s="267"/>
      <c r="BL2458" s="267"/>
      <c r="BM2458" s="267"/>
      <c r="BN2458" s="267"/>
      <c r="BO2458" s="267"/>
      <c r="BP2458" s="267"/>
      <c r="BQ2458" s="267"/>
      <c r="BR2458" s="267"/>
      <c r="BS2458" s="267"/>
      <c r="BT2458" s="267"/>
      <c r="BU2458" s="267"/>
      <c r="BV2458" s="267"/>
      <c r="BW2458" s="267"/>
      <c r="BX2458" s="267"/>
      <c r="BY2458" s="267"/>
      <c r="BZ2458" s="267"/>
      <c r="CA2458" s="267"/>
      <c r="CB2458" s="267"/>
      <c r="CC2458" s="267"/>
      <c r="CD2458" s="267"/>
      <c r="CE2458" s="267"/>
      <c r="CF2458" s="267"/>
      <c r="CG2458" s="267"/>
      <c r="CH2458" s="267"/>
      <c r="CI2458" s="267"/>
      <c r="CJ2458" s="267"/>
      <c r="CK2458" s="267"/>
      <c r="CL2458" s="267"/>
      <c r="CM2458" s="267"/>
      <c r="CN2458" s="267"/>
      <c r="CO2458" s="267"/>
      <c r="CP2458" s="267"/>
      <c r="CQ2458" s="267"/>
      <c r="CR2458" s="267"/>
      <c r="CS2458" s="267"/>
      <c r="CT2458" s="267"/>
      <c r="CU2458" s="267"/>
      <c r="CV2458" s="267"/>
      <c r="CW2458" s="267"/>
      <c r="CX2458" s="267"/>
      <c r="CY2458" s="267"/>
      <c r="CZ2458" s="267"/>
      <c r="DA2458" s="267"/>
      <c r="DB2458" s="267"/>
      <c r="DC2458" s="267"/>
      <c r="DD2458" s="267"/>
      <c r="DE2458" s="267"/>
      <c r="DF2458" s="267"/>
      <c r="DG2458" s="267"/>
      <c r="DH2458" s="267"/>
      <c r="DI2458" s="267"/>
      <c r="DJ2458" s="267"/>
      <c r="DK2458" s="267"/>
      <c r="DL2458" s="267"/>
      <c r="DM2458" s="267"/>
      <c r="DN2458" s="267"/>
      <c r="DO2458" s="267"/>
      <c r="DP2458" s="267"/>
      <c r="DQ2458" s="267"/>
      <c r="DR2458" s="267"/>
      <c r="DS2458" s="267"/>
      <c r="DT2458" s="267"/>
      <c r="DU2458" s="267"/>
      <c r="DV2458" s="267"/>
      <c r="DW2458" s="267"/>
      <c r="DX2458" s="267"/>
      <c r="DY2458" s="267"/>
      <c r="DZ2458" s="267"/>
      <c r="EA2458" s="267"/>
      <c r="EB2458" s="267"/>
      <c r="EC2458" s="267"/>
      <c r="ED2458" s="267"/>
      <c r="EE2458" s="267"/>
      <c r="EF2458" s="267"/>
      <c r="EG2458" s="267"/>
      <c r="EH2458" s="267"/>
      <c r="EI2458" s="267"/>
      <c r="EJ2458" s="267"/>
      <c r="EK2458" s="267"/>
      <c r="EL2458" s="267"/>
      <c r="EM2458" s="267"/>
      <c r="EN2458" s="267"/>
      <c r="EO2458" s="267"/>
      <c r="EP2458" s="267"/>
      <c r="EQ2458" s="267"/>
      <c r="ER2458" s="267"/>
      <c r="ES2458" s="267"/>
      <c r="ET2458" s="267"/>
      <c r="EU2458" s="267"/>
      <c r="EV2458" s="267"/>
      <c r="EW2458" s="267"/>
      <c r="EX2458" s="267"/>
      <c r="EY2458" s="267"/>
      <c r="EZ2458" s="267"/>
      <c r="FA2458" s="267"/>
      <c r="FB2458" s="267"/>
      <c r="FC2458" s="267"/>
      <c r="FD2458" s="267"/>
      <c r="FE2458" s="267"/>
      <c r="FF2458" s="267"/>
      <c r="FG2458" s="267"/>
      <c r="FH2458" s="267"/>
      <c r="FI2458" s="267"/>
      <c r="FJ2458" s="267"/>
      <c r="FK2458" s="267"/>
      <c r="FL2458" s="267"/>
      <c r="FM2458" s="267"/>
      <c r="FN2458" s="267"/>
      <c r="FO2458" s="267"/>
      <c r="FP2458" s="267"/>
      <c r="FQ2458" s="267"/>
      <c r="FR2458" s="267"/>
      <c r="FS2458" s="267"/>
      <c r="FT2458" s="267"/>
      <c r="FU2458" s="267"/>
      <c r="FV2458" s="267"/>
      <c r="FW2458" s="267"/>
      <c r="FX2458" s="267"/>
      <c r="FY2458" s="267"/>
      <c r="FZ2458" s="267"/>
      <c r="GA2458" s="267"/>
      <c r="GB2458" s="267"/>
      <c r="GC2458" s="267"/>
      <c r="GD2458" s="267"/>
      <c r="GE2458" s="267"/>
      <c r="GF2458" s="267"/>
      <c r="GG2458" s="267"/>
      <c r="GH2458" s="267"/>
      <c r="GI2458" s="267"/>
      <c r="GJ2458" s="267"/>
      <c r="GK2458" s="267"/>
      <c r="GL2458" s="267"/>
      <c r="GM2458" s="267"/>
      <c r="GN2458" s="267"/>
      <c r="GO2458" s="267"/>
      <c r="GP2458" s="267"/>
      <c r="GQ2458" s="267"/>
      <c r="GR2458" s="267"/>
      <c r="GS2458" s="267"/>
      <c r="GT2458" s="267"/>
      <c r="GU2458" s="267"/>
      <c r="GV2458" s="267"/>
      <c r="GW2458" s="267"/>
      <c r="GX2458" s="267"/>
      <c r="GY2458" s="267"/>
      <c r="GZ2458" s="267"/>
      <c r="HA2458" s="267"/>
      <c r="HB2458" s="267"/>
      <c r="HC2458" s="267"/>
      <c r="HD2458" s="267"/>
      <c r="HE2458" s="267"/>
      <c r="HF2458" s="267"/>
      <c r="HG2458" s="267"/>
      <c r="HH2458" s="267"/>
      <c r="HI2458" s="267"/>
      <c r="HJ2458" s="267"/>
      <c r="HK2458" s="267"/>
      <c r="HL2458" s="267"/>
      <c r="HM2458" s="267"/>
      <c r="HN2458" s="267"/>
      <c r="HO2458" s="267"/>
      <c r="HP2458" s="267"/>
      <c r="HQ2458" s="267"/>
      <c r="HR2458" s="267"/>
      <c r="HS2458" s="267"/>
      <c r="HT2458" s="267"/>
      <c r="HU2458" s="267"/>
      <c r="HV2458" s="267"/>
      <c r="HW2458" s="267"/>
      <c r="HX2458" s="267"/>
      <c r="HY2458" s="267"/>
      <c r="HZ2458" s="267"/>
      <c r="IA2458" s="267"/>
      <c r="IB2458" s="267"/>
      <c r="IC2458" s="267"/>
      <c r="ID2458" s="267"/>
      <c r="IE2458" s="267"/>
      <c r="IF2458" s="267"/>
      <c r="IG2458" s="267"/>
      <c r="IH2458" s="267"/>
      <c r="II2458" s="267"/>
      <c r="IJ2458" s="267"/>
      <c r="IK2458" s="267"/>
      <c r="IL2458" s="267"/>
      <c r="IM2458" s="267"/>
      <c r="IN2458" s="267"/>
      <c r="IO2458" s="267"/>
      <c r="IP2458" s="267"/>
      <c r="IQ2458" s="267"/>
      <c r="IR2458" s="267"/>
      <c r="IS2458" s="267"/>
      <c r="IT2458" s="267"/>
      <c r="IU2458" s="267"/>
    </row>
    <row r="2459" spans="1:255" s="268" customFormat="1" ht="12.75">
      <c r="A2459" s="267"/>
      <c r="B2459" s="267"/>
      <c r="C2459" s="267"/>
      <c r="D2459" s="267"/>
      <c r="E2459" s="267"/>
      <c r="F2459" s="267"/>
      <c r="G2459" s="267"/>
      <c r="H2459" s="267"/>
      <c r="I2459" s="267"/>
      <c r="J2459" s="267"/>
      <c r="K2459" s="267"/>
      <c r="L2459" s="267"/>
      <c r="M2459" s="267"/>
      <c r="N2459" s="267"/>
      <c r="O2459" s="267"/>
      <c r="P2459" s="267"/>
      <c r="Q2459" s="267"/>
      <c r="R2459" s="267"/>
      <c r="S2459" s="267"/>
      <c r="T2459" s="267"/>
      <c r="U2459" s="267"/>
      <c r="V2459" s="267"/>
      <c r="W2459" s="267"/>
      <c r="X2459" s="267"/>
      <c r="Y2459" s="267"/>
      <c r="Z2459" s="267"/>
      <c r="AA2459" s="267"/>
      <c r="AB2459" s="267"/>
      <c r="AC2459" s="267"/>
      <c r="AD2459" s="267"/>
      <c r="AE2459" s="267"/>
      <c r="AF2459" s="267"/>
      <c r="AG2459" s="267"/>
      <c r="AH2459" s="267"/>
      <c r="AI2459" s="267"/>
      <c r="AJ2459" s="267"/>
      <c r="AK2459" s="267"/>
      <c r="AL2459" s="267"/>
      <c r="AM2459" s="267"/>
      <c r="AN2459" s="267"/>
      <c r="AO2459" s="267"/>
      <c r="AP2459" s="267"/>
      <c r="AQ2459" s="267"/>
      <c r="AR2459" s="267"/>
      <c r="AS2459" s="267"/>
      <c r="AT2459" s="267"/>
      <c r="AU2459" s="267"/>
      <c r="AV2459" s="267"/>
      <c r="AW2459" s="267"/>
      <c r="AX2459" s="267"/>
      <c r="AY2459" s="267"/>
      <c r="AZ2459" s="267"/>
      <c r="BA2459" s="267"/>
      <c r="BB2459" s="267"/>
      <c r="BC2459" s="267"/>
      <c r="BD2459" s="267"/>
      <c r="BE2459" s="267"/>
      <c r="BF2459" s="267"/>
      <c r="BG2459" s="267"/>
      <c r="BH2459" s="267"/>
      <c r="BI2459" s="267"/>
      <c r="BJ2459" s="267"/>
      <c r="BK2459" s="267"/>
      <c r="BL2459" s="267"/>
      <c r="BM2459" s="267"/>
      <c r="BN2459" s="267"/>
      <c r="BO2459" s="267"/>
      <c r="BP2459" s="267"/>
      <c r="BQ2459" s="267"/>
      <c r="BR2459" s="267"/>
      <c r="BS2459" s="267"/>
      <c r="BT2459" s="267"/>
      <c r="BU2459" s="267"/>
      <c r="BV2459" s="267"/>
      <c r="BW2459" s="267"/>
      <c r="BX2459" s="267"/>
      <c r="BY2459" s="267"/>
      <c r="BZ2459" s="267"/>
      <c r="CA2459" s="267"/>
      <c r="CB2459" s="267"/>
      <c r="CC2459" s="267"/>
      <c r="CD2459" s="267"/>
      <c r="CE2459" s="267"/>
      <c r="CF2459" s="267"/>
      <c r="CG2459" s="267"/>
      <c r="CH2459" s="267"/>
      <c r="CI2459" s="267"/>
      <c r="CJ2459" s="267"/>
      <c r="CK2459" s="267"/>
      <c r="CL2459" s="267"/>
      <c r="CM2459" s="267"/>
      <c r="CN2459" s="267"/>
      <c r="CO2459" s="267"/>
      <c r="CP2459" s="267"/>
      <c r="CQ2459" s="267"/>
      <c r="CR2459" s="267"/>
      <c r="CS2459" s="267"/>
      <c r="CT2459" s="267"/>
      <c r="CU2459" s="267"/>
      <c r="CV2459" s="267"/>
      <c r="CW2459" s="267"/>
      <c r="CX2459" s="267"/>
      <c r="CY2459" s="267"/>
      <c r="CZ2459" s="267"/>
      <c r="DA2459" s="267"/>
      <c r="DB2459" s="267"/>
      <c r="DC2459" s="267"/>
      <c r="DD2459" s="267"/>
      <c r="DE2459" s="267"/>
      <c r="DF2459" s="267"/>
      <c r="DG2459" s="267"/>
      <c r="DH2459" s="267"/>
      <c r="DI2459" s="267"/>
      <c r="DJ2459" s="267"/>
      <c r="DK2459" s="267"/>
      <c r="DL2459" s="267"/>
      <c r="DM2459" s="267"/>
      <c r="DN2459" s="267"/>
      <c r="DO2459" s="267"/>
      <c r="DP2459" s="267"/>
      <c r="DQ2459" s="267"/>
      <c r="DR2459" s="267"/>
      <c r="DS2459" s="267"/>
      <c r="DT2459" s="267"/>
      <c r="DU2459" s="267"/>
      <c r="DV2459" s="267"/>
      <c r="DW2459" s="267"/>
      <c r="DX2459" s="267"/>
      <c r="DY2459" s="267"/>
      <c r="DZ2459" s="267"/>
      <c r="EA2459" s="267"/>
      <c r="EB2459" s="267"/>
      <c r="EC2459" s="267"/>
      <c r="ED2459" s="267"/>
      <c r="EE2459" s="267"/>
      <c r="EF2459" s="267"/>
      <c r="EG2459" s="267"/>
      <c r="EH2459" s="267"/>
      <c r="EI2459" s="267"/>
      <c r="EJ2459" s="267"/>
      <c r="EK2459" s="267"/>
      <c r="EL2459" s="267"/>
      <c r="EM2459" s="267"/>
      <c r="EN2459" s="267"/>
      <c r="EO2459" s="267"/>
      <c r="EP2459" s="267"/>
      <c r="EQ2459" s="267"/>
      <c r="ER2459" s="267"/>
      <c r="ES2459" s="267"/>
      <c r="ET2459" s="267"/>
      <c r="EU2459" s="267"/>
      <c r="EV2459" s="267"/>
      <c r="EW2459" s="267"/>
      <c r="EX2459" s="267"/>
      <c r="EY2459" s="267"/>
      <c r="EZ2459" s="267"/>
      <c r="FA2459" s="267"/>
      <c r="FB2459" s="267"/>
      <c r="FC2459" s="267"/>
      <c r="FD2459" s="267"/>
      <c r="FE2459" s="267"/>
      <c r="FF2459" s="267"/>
      <c r="FG2459" s="267"/>
      <c r="FH2459" s="267"/>
      <c r="FI2459" s="267"/>
      <c r="FJ2459" s="267"/>
      <c r="FK2459" s="267"/>
      <c r="FL2459" s="267"/>
      <c r="FM2459" s="267"/>
      <c r="FN2459" s="267"/>
      <c r="FO2459" s="267"/>
      <c r="FP2459" s="267"/>
      <c r="FQ2459" s="267"/>
      <c r="FR2459" s="267"/>
      <c r="FS2459" s="267"/>
      <c r="FT2459" s="267"/>
      <c r="FU2459" s="267"/>
      <c r="FV2459" s="267"/>
      <c r="FW2459" s="267"/>
      <c r="FX2459" s="267"/>
      <c r="FY2459" s="267"/>
      <c r="FZ2459" s="267"/>
      <c r="GA2459" s="267"/>
      <c r="GB2459" s="267"/>
      <c r="GC2459" s="267"/>
      <c r="GD2459" s="267"/>
      <c r="GE2459" s="267"/>
      <c r="GF2459" s="267"/>
      <c r="GG2459" s="267"/>
      <c r="GH2459" s="267"/>
      <c r="GI2459" s="267"/>
      <c r="GJ2459" s="267"/>
      <c r="GK2459" s="267"/>
      <c r="GL2459" s="267"/>
      <c r="GM2459" s="267"/>
      <c r="GN2459" s="267"/>
      <c r="GO2459" s="267"/>
      <c r="GP2459" s="267"/>
      <c r="GQ2459" s="267"/>
      <c r="GR2459" s="267"/>
      <c r="GS2459" s="267"/>
      <c r="GT2459" s="267"/>
      <c r="GU2459" s="267"/>
      <c r="GV2459" s="267"/>
      <c r="GW2459" s="267"/>
      <c r="GX2459" s="267"/>
      <c r="GY2459" s="267"/>
      <c r="GZ2459" s="267"/>
      <c r="HA2459" s="267"/>
      <c r="HB2459" s="267"/>
      <c r="HC2459" s="267"/>
      <c r="HD2459" s="267"/>
      <c r="HE2459" s="267"/>
      <c r="HF2459" s="267"/>
      <c r="HG2459" s="267"/>
      <c r="HH2459" s="267"/>
      <c r="HI2459" s="267"/>
      <c r="HJ2459" s="267"/>
      <c r="HK2459" s="267"/>
      <c r="HL2459" s="267"/>
      <c r="HM2459" s="267"/>
      <c r="HN2459" s="267"/>
      <c r="HO2459" s="267"/>
      <c r="HP2459" s="267"/>
      <c r="HQ2459" s="267"/>
      <c r="HR2459" s="267"/>
      <c r="HS2459" s="267"/>
      <c r="HT2459" s="267"/>
      <c r="HU2459" s="267"/>
      <c r="HV2459" s="267"/>
      <c r="HW2459" s="267"/>
      <c r="HX2459" s="267"/>
      <c r="HY2459" s="267"/>
      <c r="HZ2459" s="267"/>
      <c r="IA2459" s="267"/>
      <c r="IB2459" s="267"/>
      <c r="IC2459" s="267"/>
      <c r="ID2459" s="267"/>
      <c r="IE2459" s="267"/>
      <c r="IF2459" s="267"/>
      <c r="IG2459" s="267"/>
      <c r="IH2459" s="267"/>
      <c r="II2459" s="267"/>
      <c r="IJ2459" s="267"/>
      <c r="IK2459" s="267"/>
      <c r="IL2459" s="267"/>
      <c r="IM2459" s="267"/>
      <c r="IN2459" s="267"/>
      <c r="IO2459" s="267"/>
      <c r="IP2459" s="267"/>
      <c r="IQ2459" s="267"/>
      <c r="IR2459" s="267"/>
      <c r="IS2459" s="267"/>
      <c r="IT2459" s="267"/>
      <c r="IU2459" s="267"/>
    </row>
    <row r="2460" spans="1:255" s="268" customFormat="1" ht="12.75">
      <c r="A2460" s="267"/>
      <c r="B2460" s="267"/>
      <c r="C2460" s="267"/>
      <c r="D2460" s="267"/>
      <c r="E2460" s="267"/>
      <c r="F2460" s="267"/>
      <c r="G2460" s="267"/>
      <c r="H2460" s="267"/>
      <c r="I2460" s="267"/>
      <c r="J2460" s="267"/>
      <c r="K2460" s="267"/>
      <c r="L2460" s="267"/>
      <c r="M2460" s="267"/>
      <c r="N2460" s="267"/>
      <c r="O2460" s="267"/>
      <c r="P2460" s="267"/>
      <c r="Q2460" s="267"/>
      <c r="R2460" s="267"/>
      <c r="S2460" s="267"/>
      <c r="T2460" s="267"/>
      <c r="U2460" s="267"/>
      <c r="V2460" s="267"/>
      <c r="W2460" s="267"/>
      <c r="X2460" s="267"/>
      <c r="Y2460" s="267"/>
      <c r="Z2460" s="267"/>
      <c r="AA2460" s="267"/>
      <c r="AB2460" s="267"/>
      <c r="AC2460" s="267"/>
      <c r="AD2460" s="267"/>
      <c r="AE2460" s="267"/>
      <c r="AF2460" s="267"/>
      <c r="AG2460" s="267"/>
      <c r="AH2460" s="267"/>
      <c r="AI2460" s="267"/>
      <c r="AJ2460" s="267"/>
      <c r="AK2460" s="267"/>
      <c r="AL2460" s="267"/>
      <c r="AM2460" s="267"/>
      <c r="AN2460" s="267"/>
      <c r="AO2460" s="267"/>
      <c r="AP2460" s="267"/>
      <c r="AQ2460" s="267"/>
      <c r="AR2460" s="267"/>
      <c r="AS2460" s="267"/>
      <c r="AT2460" s="267"/>
      <c r="AU2460" s="267"/>
      <c r="AV2460" s="267"/>
      <c r="AW2460" s="267"/>
      <c r="AX2460" s="267"/>
      <c r="AY2460" s="267"/>
      <c r="AZ2460" s="267"/>
      <c r="BA2460" s="267"/>
      <c r="BB2460" s="267"/>
      <c r="BC2460" s="267"/>
      <c r="BD2460" s="267"/>
      <c r="BE2460" s="267"/>
      <c r="BF2460" s="267"/>
      <c r="BG2460" s="267"/>
      <c r="BH2460" s="267"/>
      <c r="BI2460" s="267"/>
      <c r="BJ2460" s="267"/>
      <c r="BK2460" s="267"/>
      <c r="BL2460" s="267"/>
      <c r="BM2460" s="267"/>
      <c r="BN2460" s="267"/>
      <c r="BO2460" s="267"/>
      <c r="BP2460" s="267"/>
      <c r="BQ2460" s="267"/>
      <c r="BR2460" s="267"/>
      <c r="BS2460" s="267"/>
      <c r="BT2460" s="267"/>
      <c r="BU2460" s="267"/>
      <c r="BV2460" s="267"/>
      <c r="BW2460" s="267"/>
      <c r="BX2460" s="267"/>
      <c r="BY2460" s="267"/>
      <c r="BZ2460" s="267"/>
      <c r="CA2460" s="267"/>
      <c r="CB2460" s="267"/>
      <c r="CC2460" s="267"/>
      <c r="CD2460" s="267"/>
      <c r="CE2460" s="267"/>
      <c r="CF2460" s="267"/>
      <c r="CG2460" s="267"/>
      <c r="CH2460" s="267"/>
      <c r="CI2460" s="267"/>
      <c r="CJ2460" s="267"/>
      <c r="CK2460" s="267"/>
      <c r="CL2460" s="267"/>
      <c r="CM2460" s="267"/>
      <c r="CN2460" s="267"/>
      <c r="CO2460" s="267"/>
      <c r="CP2460" s="267"/>
      <c r="CQ2460" s="267"/>
      <c r="CR2460" s="267"/>
      <c r="CS2460" s="267"/>
      <c r="CT2460" s="267"/>
      <c r="CU2460" s="267"/>
      <c r="CV2460" s="267"/>
      <c r="CW2460" s="267"/>
      <c r="CX2460" s="267"/>
      <c r="CY2460" s="267"/>
      <c r="CZ2460" s="267"/>
      <c r="DA2460" s="267"/>
      <c r="DB2460" s="267"/>
      <c r="DC2460" s="267"/>
      <c r="DD2460" s="267"/>
      <c r="DE2460" s="267"/>
      <c r="DF2460" s="267"/>
      <c r="DG2460" s="267"/>
      <c r="DH2460" s="267"/>
      <c r="DI2460" s="267"/>
      <c r="DJ2460" s="267"/>
      <c r="DK2460" s="267"/>
      <c r="DL2460" s="267"/>
      <c r="DM2460" s="267"/>
      <c r="DN2460" s="267"/>
      <c r="DO2460" s="267"/>
      <c r="DP2460" s="267"/>
      <c r="DQ2460" s="267"/>
      <c r="DR2460" s="267"/>
      <c r="DS2460" s="267"/>
      <c r="DT2460" s="267"/>
      <c r="DU2460" s="267"/>
      <c r="DV2460" s="267"/>
      <c r="DW2460" s="267"/>
      <c r="DX2460" s="267"/>
      <c r="DY2460" s="267"/>
      <c r="DZ2460" s="267"/>
      <c r="EA2460" s="267"/>
      <c r="EB2460" s="267"/>
      <c r="EC2460" s="267"/>
      <c r="ED2460" s="267"/>
      <c r="EE2460" s="267"/>
      <c r="EF2460" s="267"/>
      <c r="EG2460" s="267"/>
      <c r="EH2460" s="267"/>
      <c r="EI2460" s="267"/>
      <c r="EJ2460" s="267"/>
      <c r="EK2460" s="267"/>
      <c r="EL2460" s="267"/>
      <c r="EM2460" s="267"/>
      <c r="EN2460" s="267"/>
      <c r="EO2460" s="267"/>
      <c r="EP2460" s="267"/>
      <c r="EQ2460" s="267"/>
      <c r="ER2460" s="267"/>
      <c r="ES2460" s="267"/>
      <c r="ET2460" s="267"/>
      <c r="EU2460" s="267"/>
      <c r="EV2460" s="267"/>
      <c r="EW2460" s="267"/>
      <c r="EX2460" s="267"/>
      <c r="EY2460" s="267"/>
      <c r="EZ2460" s="267"/>
      <c r="FA2460" s="267"/>
      <c r="FB2460" s="267"/>
      <c r="FC2460" s="267"/>
      <c r="FD2460" s="267"/>
      <c r="FE2460" s="267"/>
      <c r="FF2460" s="267"/>
      <c r="FG2460" s="267"/>
      <c r="FH2460" s="267"/>
      <c r="FI2460" s="267"/>
      <c r="FJ2460" s="267"/>
      <c r="FK2460" s="267"/>
      <c r="FL2460" s="267"/>
      <c r="FM2460" s="267"/>
      <c r="FN2460" s="267"/>
      <c r="FO2460" s="267"/>
      <c r="FP2460" s="267"/>
      <c r="FQ2460" s="267"/>
      <c r="FR2460" s="267"/>
      <c r="FS2460" s="267"/>
      <c r="FT2460" s="267"/>
      <c r="FU2460" s="267"/>
      <c r="FV2460" s="267"/>
      <c r="FW2460" s="267"/>
      <c r="FX2460" s="267"/>
      <c r="FY2460" s="267"/>
      <c r="FZ2460" s="267"/>
      <c r="GA2460" s="267"/>
      <c r="GB2460" s="267"/>
      <c r="GC2460" s="267"/>
      <c r="GD2460" s="267"/>
      <c r="GE2460" s="267"/>
      <c r="GF2460" s="267"/>
      <c r="GG2460" s="267"/>
      <c r="GH2460" s="267"/>
      <c r="GI2460" s="267"/>
      <c r="GJ2460" s="267"/>
      <c r="GK2460" s="267"/>
      <c r="GL2460" s="267"/>
      <c r="GM2460" s="267"/>
      <c r="GN2460" s="267"/>
      <c r="GO2460" s="267"/>
      <c r="GP2460" s="267"/>
      <c r="GQ2460" s="267"/>
      <c r="GR2460" s="267"/>
      <c r="GS2460" s="267"/>
      <c r="GT2460" s="267"/>
      <c r="GU2460" s="267"/>
      <c r="GV2460" s="267"/>
      <c r="GW2460" s="267"/>
      <c r="GX2460" s="267"/>
      <c r="GY2460" s="267"/>
      <c r="GZ2460" s="267"/>
      <c r="HA2460" s="267"/>
      <c r="HB2460" s="267"/>
      <c r="HC2460" s="267"/>
      <c r="HD2460" s="267"/>
      <c r="HE2460" s="267"/>
      <c r="HF2460" s="267"/>
      <c r="HG2460" s="267"/>
      <c r="HH2460" s="267"/>
      <c r="HI2460" s="267"/>
      <c r="HJ2460" s="267"/>
      <c r="HK2460" s="267"/>
      <c r="HL2460" s="267"/>
      <c r="HM2460" s="267"/>
      <c r="HN2460" s="267"/>
      <c r="HO2460" s="267"/>
      <c r="HP2460" s="267"/>
      <c r="HQ2460" s="267"/>
      <c r="HR2460" s="267"/>
      <c r="HS2460" s="267"/>
      <c r="HT2460" s="267"/>
      <c r="HU2460" s="267"/>
      <c r="HV2460" s="267"/>
      <c r="HW2460" s="267"/>
      <c r="HX2460" s="267"/>
      <c r="HY2460" s="267"/>
      <c r="HZ2460" s="267"/>
      <c r="IA2460" s="267"/>
      <c r="IB2460" s="267"/>
      <c r="IC2460" s="267"/>
      <c r="ID2460" s="267"/>
      <c r="IE2460" s="267"/>
      <c r="IF2460" s="267"/>
      <c r="IG2460" s="267"/>
      <c r="IH2460" s="267"/>
      <c r="II2460" s="267"/>
      <c r="IJ2460" s="267"/>
      <c r="IK2460" s="267"/>
      <c r="IL2460" s="267"/>
      <c r="IM2460" s="267"/>
      <c r="IN2460" s="267"/>
      <c r="IO2460" s="267"/>
      <c r="IP2460" s="267"/>
      <c r="IQ2460" s="267"/>
      <c r="IR2460" s="267"/>
      <c r="IS2460" s="267"/>
      <c r="IT2460" s="267"/>
      <c r="IU2460" s="267"/>
    </row>
    <row r="2461" spans="1:255" s="268" customFormat="1" ht="12.75">
      <c r="A2461" s="267"/>
      <c r="B2461" s="267"/>
      <c r="C2461" s="267"/>
      <c r="D2461" s="267"/>
      <c r="E2461" s="267"/>
      <c r="F2461" s="267"/>
      <c r="G2461" s="267"/>
      <c r="H2461" s="267"/>
      <c r="I2461" s="267"/>
      <c r="J2461" s="267"/>
      <c r="K2461" s="267"/>
      <c r="L2461" s="267"/>
      <c r="M2461" s="267"/>
      <c r="N2461" s="267"/>
      <c r="O2461" s="267"/>
      <c r="P2461" s="267"/>
      <c r="Q2461" s="267"/>
      <c r="R2461" s="267"/>
      <c r="S2461" s="267"/>
      <c r="T2461" s="267"/>
      <c r="U2461" s="267"/>
      <c r="V2461" s="267"/>
      <c r="W2461" s="267"/>
      <c r="X2461" s="267"/>
      <c r="Y2461" s="267"/>
      <c r="Z2461" s="267"/>
      <c r="AA2461" s="267"/>
      <c r="AB2461" s="267"/>
      <c r="AC2461" s="267"/>
      <c r="AD2461" s="267"/>
      <c r="AE2461" s="267"/>
      <c r="AF2461" s="267"/>
      <c r="AG2461" s="267"/>
      <c r="AH2461" s="267"/>
      <c r="AI2461" s="267"/>
      <c r="AJ2461" s="267"/>
      <c r="AK2461" s="267"/>
      <c r="AL2461" s="267"/>
      <c r="AM2461" s="267"/>
      <c r="AN2461" s="267"/>
      <c r="AO2461" s="267"/>
      <c r="AP2461" s="267"/>
      <c r="AQ2461" s="267"/>
      <c r="AR2461" s="267"/>
      <c r="AS2461" s="267"/>
      <c r="AT2461" s="267"/>
      <c r="AU2461" s="267"/>
      <c r="AV2461" s="267"/>
      <c r="AW2461" s="267"/>
      <c r="AX2461" s="267"/>
      <c r="AY2461" s="267"/>
      <c r="AZ2461" s="267"/>
      <c r="BA2461" s="267"/>
      <c r="BB2461" s="267"/>
      <c r="BC2461" s="267"/>
      <c r="BD2461" s="267"/>
      <c r="BE2461" s="267"/>
      <c r="BF2461" s="267"/>
      <c r="BG2461" s="267"/>
      <c r="BH2461" s="267"/>
      <c r="BI2461" s="267"/>
      <c r="BJ2461" s="267"/>
      <c r="BK2461" s="267"/>
      <c r="BL2461" s="267"/>
      <c r="BM2461" s="267"/>
      <c r="BN2461" s="267"/>
      <c r="BO2461" s="267"/>
      <c r="BP2461" s="267"/>
      <c r="BQ2461" s="267"/>
      <c r="BR2461" s="267"/>
      <c r="BS2461" s="267"/>
      <c r="BT2461" s="267"/>
      <c r="BU2461" s="267"/>
      <c r="BV2461" s="267"/>
      <c r="BW2461" s="267"/>
      <c r="BX2461" s="267"/>
      <c r="BY2461" s="267"/>
      <c r="BZ2461" s="267"/>
      <c r="CA2461" s="267"/>
      <c r="CB2461" s="267"/>
      <c r="CC2461" s="267"/>
      <c r="CD2461" s="267"/>
      <c r="CE2461" s="267"/>
      <c r="CF2461" s="267"/>
      <c r="CG2461" s="267"/>
      <c r="CH2461" s="267"/>
      <c r="CI2461" s="267"/>
      <c r="CJ2461" s="267"/>
      <c r="CK2461" s="267"/>
      <c r="CL2461" s="267"/>
      <c r="CM2461" s="267"/>
      <c r="CN2461" s="267"/>
      <c r="CO2461" s="267"/>
      <c r="CP2461" s="267"/>
      <c r="CQ2461" s="267"/>
      <c r="CR2461" s="267"/>
      <c r="CS2461" s="267"/>
      <c r="CT2461" s="267"/>
      <c r="CU2461" s="267"/>
      <c r="CV2461" s="267"/>
      <c r="CW2461" s="267"/>
      <c r="CX2461" s="267"/>
      <c r="CY2461" s="267"/>
      <c r="CZ2461" s="267"/>
      <c r="DA2461" s="267"/>
      <c r="DB2461" s="267"/>
      <c r="DC2461" s="267"/>
      <c r="DD2461" s="267"/>
      <c r="DE2461" s="267"/>
      <c r="DF2461" s="267"/>
      <c r="DG2461" s="267"/>
      <c r="DH2461" s="267"/>
      <c r="DI2461" s="267"/>
      <c r="DJ2461" s="267"/>
      <c r="DK2461" s="267"/>
      <c r="DL2461" s="267"/>
      <c r="DM2461" s="267"/>
      <c r="DN2461" s="267"/>
      <c r="DO2461" s="267"/>
      <c r="DP2461" s="267"/>
      <c r="DQ2461" s="267"/>
      <c r="DR2461" s="267"/>
      <c r="DS2461" s="267"/>
      <c r="DT2461" s="267"/>
      <c r="DU2461" s="267"/>
      <c r="DV2461" s="267"/>
      <c r="DW2461" s="267"/>
      <c r="DX2461" s="267"/>
      <c r="DY2461" s="267"/>
      <c r="DZ2461" s="267"/>
      <c r="EA2461" s="267"/>
      <c r="EB2461" s="267"/>
      <c r="EC2461" s="267"/>
      <c r="ED2461" s="267"/>
      <c r="EE2461" s="267"/>
      <c r="EF2461" s="267"/>
      <c r="EG2461" s="267"/>
      <c r="EH2461" s="267"/>
      <c r="EI2461" s="267"/>
      <c r="EJ2461" s="267"/>
      <c r="EK2461" s="267"/>
      <c r="EL2461" s="267"/>
      <c r="EM2461" s="267"/>
      <c r="EN2461" s="267"/>
      <c r="EO2461" s="267"/>
      <c r="EP2461" s="267"/>
      <c r="EQ2461" s="267"/>
      <c r="ER2461" s="267"/>
      <c r="ES2461" s="267"/>
      <c r="ET2461" s="267"/>
      <c r="EU2461" s="267"/>
      <c r="EV2461" s="267"/>
      <c r="EW2461" s="267"/>
      <c r="EX2461" s="267"/>
      <c r="EY2461" s="267"/>
      <c r="EZ2461" s="267"/>
      <c r="FA2461" s="267"/>
      <c r="FB2461" s="267"/>
      <c r="FC2461" s="267"/>
      <c r="FD2461" s="267"/>
      <c r="FE2461" s="267"/>
      <c r="FF2461" s="267"/>
      <c r="FG2461" s="267"/>
      <c r="FH2461" s="267"/>
      <c r="FI2461" s="267"/>
      <c r="FJ2461" s="267"/>
      <c r="FK2461" s="267"/>
      <c r="FL2461" s="267"/>
      <c r="FM2461" s="267"/>
      <c r="FN2461" s="267"/>
      <c r="FO2461" s="267"/>
      <c r="FP2461" s="267"/>
      <c r="FQ2461" s="267"/>
      <c r="FR2461" s="267"/>
      <c r="FS2461" s="267"/>
      <c r="FT2461" s="267"/>
      <c r="FU2461" s="267"/>
      <c r="FV2461" s="267"/>
      <c r="FW2461" s="267"/>
      <c r="FX2461" s="267"/>
      <c r="FY2461" s="267"/>
      <c r="FZ2461" s="267"/>
      <c r="GA2461" s="267"/>
      <c r="GB2461" s="267"/>
      <c r="GC2461" s="267"/>
      <c r="GD2461" s="267"/>
      <c r="GE2461" s="267"/>
      <c r="GF2461" s="267"/>
      <c r="GG2461" s="267"/>
      <c r="GH2461" s="267"/>
      <c r="GI2461" s="267"/>
      <c r="GJ2461" s="267"/>
      <c r="GK2461" s="267"/>
      <c r="GL2461" s="267"/>
      <c r="GM2461" s="267"/>
      <c r="GN2461" s="267"/>
      <c r="GO2461" s="267"/>
      <c r="GP2461" s="267"/>
      <c r="GQ2461" s="267"/>
      <c r="GR2461" s="267"/>
      <c r="GS2461" s="267"/>
      <c r="GT2461" s="267"/>
      <c r="GU2461" s="267"/>
      <c r="GV2461" s="267"/>
      <c r="GW2461" s="267"/>
      <c r="GX2461" s="267"/>
      <c r="GY2461" s="267"/>
      <c r="GZ2461" s="267"/>
      <c r="HA2461" s="267"/>
      <c r="HB2461" s="267"/>
      <c r="HC2461" s="267"/>
      <c r="HD2461" s="267"/>
      <c r="HE2461" s="267"/>
      <c r="HF2461" s="267"/>
      <c r="HG2461" s="267"/>
      <c r="HH2461" s="267"/>
      <c r="HI2461" s="267"/>
      <c r="HJ2461" s="267"/>
      <c r="HK2461" s="267"/>
      <c r="HL2461" s="267"/>
      <c r="HM2461" s="267"/>
      <c r="HN2461" s="267"/>
      <c r="HO2461" s="267"/>
      <c r="HP2461" s="267"/>
      <c r="HQ2461" s="267"/>
      <c r="HR2461" s="267"/>
      <c r="HS2461" s="267"/>
      <c r="HT2461" s="267"/>
      <c r="HU2461" s="267"/>
      <c r="HV2461" s="267"/>
      <c r="HW2461" s="267"/>
      <c r="HX2461" s="267"/>
      <c r="HY2461" s="267"/>
      <c r="HZ2461" s="267"/>
      <c r="IA2461" s="267"/>
      <c r="IB2461" s="267"/>
      <c r="IC2461" s="267"/>
      <c r="ID2461" s="267"/>
      <c r="IE2461" s="267"/>
      <c r="IF2461" s="267"/>
      <c r="IG2461" s="267"/>
      <c r="IH2461" s="267"/>
      <c r="II2461" s="267"/>
      <c r="IJ2461" s="267"/>
      <c r="IK2461" s="267"/>
      <c r="IL2461" s="267"/>
      <c r="IM2461" s="267"/>
      <c r="IN2461" s="267"/>
      <c r="IO2461" s="267"/>
      <c r="IP2461" s="267"/>
      <c r="IQ2461" s="267"/>
      <c r="IR2461" s="267"/>
      <c r="IS2461" s="267"/>
      <c r="IT2461" s="267"/>
      <c r="IU2461" s="267"/>
    </row>
    <row r="2462" spans="1:255" s="268" customFormat="1" ht="12.75">
      <c r="A2462" s="267"/>
      <c r="B2462" s="267"/>
      <c r="C2462" s="267"/>
      <c r="D2462" s="267"/>
      <c r="E2462" s="267"/>
      <c r="F2462" s="267"/>
      <c r="G2462" s="267"/>
      <c r="H2462" s="267"/>
      <c r="I2462" s="267"/>
      <c r="J2462" s="267"/>
      <c r="K2462" s="267"/>
      <c r="L2462" s="267"/>
      <c r="M2462" s="267"/>
      <c r="N2462" s="267"/>
      <c r="O2462" s="267"/>
      <c r="P2462" s="267"/>
      <c r="Q2462" s="267"/>
      <c r="R2462" s="267"/>
      <c r="S2462" s="267"/>
      <c r="T2462" s="267"/>
      <c r="U2462" s="267"/>
      <c r="V2462" s="267"/>
      <c r="W2462" s="267"/>
      <c r="X2462" s="267"/>
      <c r="Y2462" s="267"/>
      <c r="Z2462" s="267"/>
      <c r="AA2462" s="267"/>
      <c r="AB2462" s="267"/>
      <c r="AC2462" s="267"/>
      <c r="AD2462" s="267"/>
      <c r="AE2462" s="267"/>
      <c r="AF2462" s="267"/>
      <c r="AG2462" s="267"/>
      <c r="AH2462" s="267"/>
      <c r="AI2462" s="267"/>
      <c r="AJ2462" s="267"/>
      <c r="AK2462" s="267"/>
      <c r="AL2462" s="267"/>
      <c r="AM2462" s="267"/>
      <c r="AN2462" s="267"/>
      <c r="AO2462" s="267"/>
      <c r="AP2462" s="267"/>
      <c r="AQ2462" s="267"/>
      <c r="AR2462" s="267"/>
      <c r="AS2462" s="267"/>
      <c r="AT2462" s="267"/>
      <c r="AU2462" s="267"/>
      <c r="AV2462" s="267"/>
      <c r="AW2462" s="267"/>
      <c r="AX2462" s="267"/>
      <c r="AY2462" s="267"/>
      <c r="AZ2462" s="267"/>
      <c r="BA2462" s="267"/>
      <c r="BB2462" s="267"/>
      <c r="BC2462" s="267"/>
      <c r="BD2462" s="267"/>
      <c r="BE2462" s="267"/>
      <c r="BF2462" s="267"/>
      <c r="BG2462" s="267"/>
      <c r="BH2462" s="267"/>
      <c r="BI2462" s="267"/>
      <c r="BJ2462" s="267"/>
      <c r="BK2462" s="267"/>
      <c r="BL2462" s="267"/>
      <c r="BM2462" s="267"/>
      <c r="BN2462" s="267"/>
      <c r="BO2462" s="267"/>
      <c r="BP2462" s="267"/>
      <c r="BQ2462" s="267"/>
      <c r="BR2462" s="267"/>
      <c r="BS2462" s="267"/>
      <c r="BT2462" s="267"/>
      <c r="BU2462" s="267"/>
      <c r="BV2462" s="267"/>
      <c r="BW2462" s="267"/>
      <c r="BX2462" s="267"/>
      <c r="BY2462" s="267"/>
      <c r="BZ2462" s="267"/>
      <c r="CA2462" s="267"/>
      <c r="CB2462" s="267"/>
      <c r="CC2462" s="267"/>
      <c r="CD2462" s="267"/>
      <c r="CE2462" s="267"/>
      <c r="CF2462" s="267"/>
      <c r="CG2462" s="267"/>
      <c r="CH2462" s="267"/>
      <c r="CI2462" s="267"/>
      <c r="CJ2462" s="267"/>
      <c r="CK2462" s="267"/>
      <c r="CL2462" s="267"/>
      <c r="CM2462" s="267"/>
      <c r="CN2462" s="267"/>
      <c r="CO2462" s="267"/>
      <c r="CP2462" s="267"/>
      <c r="CQ2462" s="267"/>
      <c r="CR2462" s="267"/>
      <c r="CS2462" s="267"/>
      <c r="CT2462" s="267"/>
      <c r="CU2462" s="267"/>
      <c r="CV2462" s="267"/>
      <c r="CW2462" s="267"/>
      <c r="CX2462" s="267"/>
      <c r="CY2462" s="267"/>
      <c r="CZ2462" s="267"/>
      <c r="DA2462" s="267"/>
      <c r="DB2462" s="267"/>
      <c r="DC2462" s="267"/>
      <c r="DD2462" s="267"/>
      <c r="DE2462" s="267"/>
      <c r="DF2462" s="267"/>
      <c r="DG2462" s="267"/>
      <c r="DH2462" s="267"/>
      <c r="DI2462" s="267"/>
      <c r="DJ2462" s="267"/>
      <c r="DK2462" s="267"/>
      <c r="DL2462" s="267"/>
      <c r="DM2462" s="267"/>
      <c r="DN2462" s="267"/>
      <c r="DO2462" s="267"/>
      <c r="DP2462" s="267"/>
      <c r="DQ2462" s="267"/>
      <c r="DR2462" s="267"/>
      <c r="DS2462" s="267"/>
      <c r="DT2462" s="267"/>
      <c r="DU2462" s="267"/>
      <c r="DV2462" s="267"/>
      <c r="DW2462" s="267"/>
      <c r="DX2462" s="267"/>
      <c r="DY2462" s="267"/>
      <c r="DZ2462" s="267"/>
      <c r="EA2462" s="267"/>
      <c r="EB2462" s="267"/>
      <c r="EC2462" s="267"/>
      <c r="ED2462" s="267"/>
      <c r="EE2462" s="267"/>
      <c r="EF2462" s="267"/>
      <c r="EG2462" s="267"/>
      <c r="EH2462" s="267"/>
      <c r="EI2462" s="267"/>
      <c r="EJ2462" s="267"/>
      <c r="EK2462" s="267"/>
      <c r="EL2462" s="267"/>
      <c r="EM2462" s="267"/>
      <c r="EN2462" s="267"/>
      <c r="EO2462" s="267"/>
      <c r="EP2462" s="267"/>
      <c r="EQ2462" s="267"/>
      <c r="ER2462" s="267"/>
      <c r="ES2462" s="267"/>
      <c r="ET2462" s="267"/>
      <c r="EU2462" s="267"/>
      <c r="EV2462" s="267"/>
      <c r="EW2462" s="267"/>
      <c r="EX2462" s="267"/>
      <c r="EY2462" s="267"/>
      <c r="EZ2462" s="267"/>
      <c r="FA2462" s="267"/>
      <c r="FB2462" s="267"/>
      <c r="FC2462" s="267"/>
      <c r="FD2462" s="267"/>
      <c r="FE2462" s="267"/>
      <c r="FF2462" s="267"/>
      <c r="FG2462" s="267"/>
      <c r="FH2462" s="267"/>
      <c r="FI2462" s="267"/>
      <c r="FJ2462" s="267"/>
      <c r="FK2462" s="267"/>
      <c r="FL2462" s="267"/>
      <c r="FM2462" s="267"/>
      <c r="FN2462" s="267"/>
      <c r="FO2462" s="267"/>
      <c r="FP2462" s="267"/>
      <c r="FQ2462" s="267"/>
      <c r="FR2462" s="267"/>
      <c r="FS2462" s="267"/>
      <c r="FT2462" s="267"/>
      <c r="FU2462" s="267"/>
      <c r="FV2462" s="267"/>
      <c r="FW2462" s="267"/>
      <c r="FX2462" s="267"/>
      <c r="FY2462" s="267"/>
      <c r="FZ2462" s="267"/>
      <c r="GA2462" s="267"/>
      <c r="GB2462" s="267"/>
      <c r="GC2462" s="267"/>
      <c r="GD2462" s="267"/>
      <c r="GE2462" s="267"/>
      <c r="GF2462" s="267"/>
      <c r="GG2462" s="267"/>
      <c r="GH2462" s="267"/>
      <c r="GI2462" s="267"/>
      <c r="GJ2462" s="267"/>
      <c r="GK2462" s="267"/>
      <c r="GL2462" s="267"/>
      <c r="GM2462" s="267"/>
      <c r="GN2462" s="267"/>
      <c r="GO2462" s="267"/>
      <c r="GP2462" s="267"/>
      <c r="GQ2462" s="267"/>
      <c r="GR2462" s="267"/>
      <c r="GS2462" s="267"/>
      <c r="GT2462" s="267"/>
      <c r="GU2462" s="267"/>
      <c r="GV2462" s="267"/>
      <c r="GW2462" s="267"/>
      <c r="GX2462" s="267"/>
      <c r="GY2462" s="267"/>
      <c r="GZ2462" s="267"/>
      <c r="HA2462" s="267"/>
      <c r="HB2462" s="267"/>
      <c r="HC2462" s="267"/>
      <c r="HD2462" s="267"/>
      <c r="HE2462" s="267"/>
      <c r="HF2462" s="267"/>
      <c r="HG2462" s="267"/>
      <c r="HH2462" s="267"/>
      <c r="HI2462" s="267"/>
      <c r="HJ2462" s="267"/>
      <c r="HK2462" s="267"/>
      <c r="HL2462" s="267"/>
      <c r="HM2462" s="267"/>
      <c r="HN2462" s="267"/>
      <c r="HO2462" s="267"/>
      <c r="HP2462" s="267"/>
      <c r="HQ2462" s="267"/>
      <c r="HR2462" s="267"/>
      <c r="HS2462" s="267"/>
      <c r="HT2462" s="267"/>
      <c r="HU2462" s="267"/>
      <c r="HV2462" s="267"/>
      <c r="HW2462" s="267"/>
      <c r="HX2462" s="267"/>
      <c r="HY2462" s="267"/>
      <c r="HZ2462" s="267"/>
      <c r="IA2462" s="267"/>
      <c r="IB2462" s="267"/>
      <c r="IC2462" s="267"/>
      <c r="ID2462" s="267"/>
      <c r="IE2462" s="267"/>
      <c r="IF2462" s="267"/>
      <c r="IG2462" s="267"/>
      <c r="IH2462" s="267"/>
      <c r="II2462" s="267"/>
      <c r="IJ2462" s="267"/>
      <c r="IK2462" s="267"/>
      <c r="IL2462" s="267"/>
      <c r="IM2462" s="267"/>
      <c r="IN2462" s="267"/>
      <c r="IO2462" s="267"/>
      <c r="IP2462" s="267"/>
      <c r="IQ2462" s="267"/>
      <c r="IR2462" s="267"/>
      <c r="IS2462" s="267"/>
      <c r="IT2462" s="267"/>
      <c r="IU2462" s="267"/>
    </row>
    <row r="2463" spans="1:255" s="268" customFormat="1" ht="12.75">
      <c r="A2463" s="267"/>
      <c r="B2463" s="267"/>
      <c r="C2463" s="267"/>
      <c r="D2463" s="267"/>
      <c r="E2463" s="267"/>
      <c r="F2463" s="267"/>
      <c r="G2463" s="267"/>
      <c r="H2463" s="267"/>
      <c r="I2463" s="267"/>
      <c r="J2463" s="267"/>
      <c r="K2463" s="267"/>
      <c r="L2463" s="267"/>
      <c r="M2463" s="267"/>
      <c r="N2463" s="267"/>
      <c r="O2463" s="267"/>
      <c r="P2463" s="267"/>
      <c r="Q2463" s="267"/>
      <c r="R2463" s="267"/>
      <c r="S2463" s="267"/>
      <c r="T2463" s="267"/>
      <c r="U2463" s="267"/>
      <c r="V2463" s="267"/>
      <c r="W2463" s="267"/>
      <c r="X2463" s="267"/>
      <c r="Y2463" s="267"/>
      <c r="Z2463" s="267"/>
      <c r="AA2463" s="267"/>
      <c r="AB2463" s="267"/>
      <c r="AC2463" s="267"/>
      <c r="AD2463" s="267"/>
      <c r="AE2463" s="267"/>
      <c r="AF2463" s="267"/>
      <c r="AG2463" s="267"/>
      <c r="AH2463" s="267"/>
      <c r="AI2463" s="267"/>
      <c r="AJ2463" s="267"/>
      <c r="AK2463" s="267"/>
      <c r="AL2463" s="267"/>
      <c r="AM2463" s="267"/>
      <c r="AN2463" s="267"/>
      <c r="AO2463" s="267"/>
      <c r="AP2463" s="267"/>
      <c r="AQ2463" s="267"/>
      <c r="AR2463" s="267"/>
      <c r="AS2463" s="267"/>
      <c r="AT2463" s="267"/>
      <c r="AU2463" s="267"/>
      <c r="AV2463" s="267"/>
      <c r="AW2463" s="267"/>
      <c r="AX2463" s="267"/>
      <c r="AY2463" s="267"/>
      <c r="AZ2463" s="267"/>
      <c r="BA2463" s="267"/>
      <c r="BB2463" s="267"/>
      <c r="BC2463" s="267"/>
      <c r="BD2463" s="267"/>
      <c r="BE2463" s="267"/>
      <c r="BF2463" s="267"/>
      <c r="BG2463" s="267"/>
      <c r="BH2463" s="267"/>
      <c r="BI2463" s="267"/>
      <c r="BJ2463" s="267"/>
      <c r="BK2463" s="267"/>
      <c r="BL2463" s="267"/>
      <c r="BM2463" s="267"/>
      <c r="BN2463" s="267"/>
      <c r="BO2463" s="267"/>
      <c r="BP2463" s="267"/>
      <c r="BQ2463" s="267"/>
      <c r="BR2463" s="267"/>
      <c r="BS2463" s="267"/>
      <c r="BT2463" s="267"/>
      <c r="BU2463" s="267"/>
      <c r="BV2463" s="267"/>
      <c r="BW2463" s="267"/>
      <c r="BX2463" s="267"/>
      <c r="BY2463" s="267"/>
      <c r="BZ2463" s="267"/>
      <c r="CA2463" s="267"/>
      <c r="CB2463" s="267"/>
      <c r="CC2463" s="267"/>
      <c r="CD2463" s="267"/>
      <c r="CE2463" s="267"/>
      <c r="CF2463" s="267"/>
      <c r="CG2463" s="267"/>
      <c r="CH2463" s="267"/>
      <c r="CI2463" s="267"/>
      <c r="CJ2463" s="267"/>
      <c r="CK2463" s="267"/>
      <c r="CL2463" s="267"/>
      <c r="CM2463" s="267"/>
      <c r="CN2463" s="267"/>
      <c r="CO2463" s="267"/>
      <c r="CP2463" s="267"/>
      <c r="CQ2463" s="267"/>
      <c r="CR2463" s="267"/>
      <c r="CS2463" s="267"/>
      <c r="CT2463" s="267"/>
      <c r="CU2463" s="267"/>
      <c r="CV2463" s="267"/>
      <c r="CW2463" s="267"/>
      <c r="CX2463" s="267"/>
      <c r="CY2463" s="267"/>
      <c r="CZ2463" s="267"/>
      <c r="DA2463" s="267"/>
      <c r="DB2463" s="267"/>
      <c r="DC2463" s="267"/>
      <c r="DD2463" s="267"/>
      <c r="DE2463" s="267"/>
      <c r="DF2463" s="267"/>
      <c r="DG2463" s="267"/>
      <c r="DH2463" s="267"/>
      <c r="DI2463" s="267"/>
      <c r="DJ2463" s="267"/>
      <c r="DK2463" s="267"/>
      <c r="DL2463" s="267"/>
      <c r="DM2463" s="267"/>
      <c r="DN2463" s="267"/>
      <c r="DO2463" s="267"/>
      <c r="DP2463" s="267"/>
      <c r="DQ2463" s="267"/>
      <c r="DR2463" s="267"/>
      <c r="DS2463" s="267"/>
      <c r="DT2463" s="267"/>
      <c r="DU2463" s="267"/>
      <c r="DV2463" s="267"/>
      <c r="DW2463" s="267"/>
      <c r="DX2463" s="267"/>
      <c r="DY2463" s="267"/>
      <c r="DZ2463" s="267"/>
      <c r="EA2463" s="267"/>
      <c r="EB2463" s="267"/>
      <c r="EC2463" s="267"/>
      <c r="ED2463" s="267"/>
      <c r="EE2463" s="267"/>
      <c r="EF2463" s="267"/>
      <c r="EG2463" s="267"/>
      <c r="EH2463" s="267"/>
      <c r="EI2463" s="267"/>
      <c r="EJ2463" s="267"/>
      <c r="EK2463" s="267"/>
      <c r="EL2463" s="267"/>
      <c r="EM2463" s="267"/>
      <c r="EN2463" s="267"/>
      <c r="EO2463" s="267"/>
      <c r="EP2463" s="267"/>
      <c r="EQ2463" s="267"/>
      <c r="ER2463" s="267"/>
      <c r="ES2463" s="267"/>
      <c r="ET2463" s="267"/>
      <c r="EU2463" s="267"/>
      <c r="EV2463" s="267"/>
      <c r="EW2463" s="267"/>
      <c r="EX2463" s="267"/>
      <c r="EY2463" s="267"/>
      <c r="EZ2463" s="267"/>
      <c r="FA2463" s="267"/>
      <c r="FB2463" s="267"/>
      <c r="FC2463" s="267"/>
      <c r="FD2463" s="267"/>
      <c r="FE2463" s="267"/>
      <c r="FF2463" s="267"/>
      <c r="FG2463" s="267"/>
      <c r="FH2463" s="267"/>
      <c r="FI2463" s="267"/>
      <c r="FJ2463" s="267"/>
      <c r="FK2463" s="267"/>
      <c r="FL2463" s="267"/>
      <c r="FM2463" s="267"/>
      <c r="FN2463" s="267"/>
      <c r="FO2463" s="267"/>
      <c r="FP2463" s="267"/>
      <c r="FQ2463" s="267"/>
      <c r="FR2463" s="267"/>
      <c r="FS2463" s="267"/>
      <c r="FT2463" s="267"/>
      <c r="FU2463" s="267"/>
      <c r="FV2463" s="267"/>
      <c r="FW2463" s="267"/>
      <c r="FX2463" s="267"/>
      <c r="FY2463" s="267"/>
      <c r="FZ2463" s="267"/>
      <c r="GA2463" s="267"/>
      <c r="GB2463" s="267"/>
      <c r="GC2463" s="267"/>
      <c r="GD2463" s="267"/>
      <c r="GE2463" s="267"/>
      <c r="GF2463" s="267"/>
      <c r="GG2463" s="267"/>
      <c r="GH2463" s="267"/>
      <c r="GI2463" s="267"/>
      <c r="GJ2463" s="267"/>
      <c r="GK2463" s="267"/>
      <c r="GL2463" s="267"/>
      <c r="GM2463" s="267"/>
      <c r="GN2463" s="267"/>
      <c r="GO2463" s="267"/>
      <c r="GP2463" s="267"/>
      <c r="GQ2463" s="267"/>
      <c r="GR2463" s="267"/>
      <c r="GS2463" s="267"/>
      <c r="GT2463" s="267"/>
      <c r="GU2463" s="267"/>
      <c r="GV2463" s="267"/>
      <c r="GW2463" s="267"/>
      <c r="GX2463" s="267"/>
      <c r="GY2463" s="267"/>
      <c r="GZ2463" s="267"/>
      <c r="HA2463" s="267"/>
      <c r="HB2463" s="267"/>
      <c r="HC2463" s="267"/>
      <c r="HD2463" s="267"/>
      <c r="HE2463" s="267"/>
      <c r="HF2463" s="267"/>
      <c r="HG2463" s="267"/>
      <c r="HH2463" s="267"/>
      <c r="HI2463" s="267"/>
      <c r="HJ2463" s="267"/>
      <c r="HK2463" s="267"/>
      <c r="HL2463" s="267"/>
      <c r="HM2463" s="267"/>
      <c r="HN2463" s="267"/>
      <c r="HO2463" s="267"/>
      <c r="HP2463" s="267"/>
      <c r="HQ2463" s="267"/>
      <c r="HR2463" s="267"/>
      <c r="HS2463" s="267"/>
      <c r="HT2463" s="267"/>
      <c r="HU2463" s="267"/>
      <c r="HV2463" s="267"/>
      <c r="HW2463" s="267"/>
      <c r="HX2463" s="267"/>
      <c r="HY2463" s="267"/>
      <c r="HZ2463" s="267"/>
      <c r="IA2463" s="267"/>
      <c r="IB2463" s="267"/>
      <c r="IC2463" s="267"/>
      <c r="ID2463" s="267"/>
      <c r="IE2463" s="267"/>
      <c r="IF2463" s="267"/>
      <c r="IG2463" s="267"/>
      <c r="IH2463" s="267"/>
      <c r="II2463" s="267"/>
      <c r="IJ2463" s="267"/>
      <c r="IK2463" s="267"/>
      <c r="IL2463" s="267"/>
      <c r="IM2463" s="267"/>
      <c r="IN2463" s="267"/>
      <c r="IO2463" s="267"/>
      <c r="IP2463" s="267"/>
      <c r="IQ2463" s="267"/>
      <c r="IR2463" s="267"/>
      <c r="IS2463" s="267"/>
      <c r="IT2463" s="267"/>
      <c r="IU2463" s="267"/>
    </row>
    <row r="2464" spans="1:255" s="268" customFormat="1" ht="12.75">
      <c r="A2464" s="267"/>
      <c r="B2464" s="267"/>
      <c r="C2464" s="267"/>
      <c r="D2464" s="267"/>
      <c r="E2464" s="267"/>
      <c r="F2464" s="267"/>
      <c r="G2464" s="267"/>
      <c r="H2464" s="267"/>
      <c r="I2464" s="267"/>
      <c r="J2464" s="267"/>
      <c r="K2464" s="267"/>
      <c r="L2464" s="267"/>
      <c r="M2464" s="267"/>
      <c r="N2464" s="267"/>
      <c r="O2464" s="267"/>
      <c r="P2464" s="267"/>
      <c r="Q2464" s="267"/>
      <c r="R2464" s="267"/>
      <c r="S2464" s="267"/>
      <c r="T2464" s="267"/>
      <c r="U2464" s="267"/>
      <c r="V2464" s="267"/>
      <c r="W2464" s="267"/>
      <c r="X2464" s="267"/>
      <c r="Y2464" s="267"/>
      <c r="Z2464" s="267"/>
      <c r="AA2464" s="267"/>
      <c r="AB2464" s="267"/>
      <c r="AC2464" s="267"/>
      <c r="AD2464" s="267"/>
      <c r="AE2464" s="267"/>
      <c r="AF2464" s="267"/>
      <c r="AG2464" s="267"/>
      <c r="AH2464" s="267"/>
      <c r="AI2464" s="267"/>
      <c r="AJ2464" s="267"/>
      <c r="AK2464" s="267"/>
      <c r="AL2464" s="267"/>
      <c r="AM2464" s="267"/>
      <c r="AN2464" s="267"/>
      <c r="AO2464" s="267"/>
      <c r="AP2464" s="267"/>
      <c r="AQ2464" s="267"/>
      <c r="AR2464" s="267"/>
      <c r="AS2464" s="267"/>
      <c r="AT2464" s="267"/>
      <c r="AU2464" s="267"/>
      <c r="AV2464" s="267"/>
      <c r="AW2464" s="267"/>
      <c r="AX2464" s="267"/>
      <c r="AY2464" s="267"/>
      <c r="AZ2464" s="267"/>
      <c r="BA2464" s="267"/>
      <c r="BB2464" s="267"/>
      <c r="BC2464" s="267"/>
      <c r="BD2464" s="267"/>
      <c r="BE2464" s="267"/>
      <c r="BF2464" s="267"/>
      <c r="BG2464" s="267"/>
      <c r="BH2464" s="267"/>
      <c r="BI2464" s="267"/>
      <c r="BJ2464" s="267"/>
      <c r="BK2464" s="267"/>
      <c r="BL2464" s="267"/>
      <c r="BM2464" s="267"/>
      <c r="BN2464" s="267"/>
      <c r="BO2464" s="267"/>
      <c r="BP2464" s="267"/>
      <c r="BQ2464" s="267"/>
      <c r="BR2464" s="267"/>
      <c r="BS2464" s="267"/>
      <c r="BT2464" s="267"/>
      <c r="BU2464" s="267"/>
      <c r="BV2464" s="267"/>
      <c r="BW2464" s="267"/>
      <c r="BX2464" s="267"/>
      <c r="BY2464" s="267"/>
      <c r="BZ2464" s="267"/>
      <c r="CA2464" s="267"/>
      <c r="CB2464" s="267"/>
      <c r="CC2464" s="267"/>
      <c r="CD2464" s="267"/>
      <c r="CE2464" s="267"/>
      <c r="CF2464" s="267"/>
      <c r="CG2464" s="267"/>
      <c r="CH2464" s="267"/>
      <c r="CI2464" s="267"/>
      <c r="CJ2464" s="267"/>
      <c r="CK2464" s="267"/>
      <c r="CL2464" s="267"/>
      <c r="CM2464" s="267"/>
      <c r="CN2464" s="267"/>
      <c r="CO2464" s="267"/>
      <c r="CP2464" s="267"/>
      <c r="CQ2464" s="267"/>
      <c r="CR2464" s="267"/>
      <c r="CS2464" s="267"/>
      <c r="CT2464" s="267"/>
      <c r="CU2464" s="267"/>
      <c r="CV2464" s="267"/>
      <c r="CW2464" s="267"/>
      <c r="CX2464" s="267"/>
      <c r="CY2464" s="267"/>
      <c r="CZ2464" s="267"/>
      <c r="DA2464" s="267"/>
      <c r="DB2464" s="267"/>
      <c r="DC2464" s="267"/>
      <c r="DD2464" s="267"/>
      <c r="DE2464" s="267"/>
      <c r="DF2464" s="267"/>
      <c r="DG2464" s="267"/>
      <c r="DH2464" s="267"/>
      <c r="DI2464" s="267"/>
      <c r="DJ2464" s="267"/>
      <c r="DK2464" s="267"/>
      <c r="DL2464" s="267"/>
      <c r="DM2464" s="267"/>
      <c r="DN2464" s="267"/>
      <c r="DO2464" s="267"/>
      <c r="DP2464" s="267"/>
      <c r="DQ2464" s="267"/>
      <c r="DR2464" s="267"/>
      <c r="DS2464" s="267"/>
      <c r="DT2464" s="267"/>
      <c r="DU2464" s="267"/>
      <c r="DV2464" s="267"/>
      <c r="DW2464" s="267"/>
      <c r="DX2464" s="267"/>
      <c r="DY2464" s="267"/>
      <c r="DZ2464" s="267"/>
      <c r="EA2464" s="267"/>
      <c r="EB2464" s="267"/>
      <c r="EC2464" s="267"/>
      <c r="ED2464" s="267"/>
      <c r="EE2464" s="267"/>
      <c r="EF2464" s="267"/>
      <c r="EG2464" s="267"/>
      <c r="EH2464" s="267"/>
      <c r="EI2464" s="267"/>
      <c r="EJ2464" s="267"/>
      <c r="EK2464" s="267"/>
      <c r="EL2464" s="267"/>
      <c r="EM2464" s="267"/>
      <c r="EN2464" s="267"/>
      <c r="EO2464" s="267"/>
      <c r="EP2464" s="267"/>
      <c r="EQ2464" s="267"/>
      <c r="ER2464" s="267"/>
      <c r="ES2464" s="267"/>
      <c r="ET2464" s="267"/>
      <c r="EU2464" s="267"/>
      <c r="EV2464" s="267"/>
      <c r="EW2464" s="267"/>
      <c r="EX2464" s="267"/>
      <c r="EY2464" s="267"/>
      <c r="EZ2464" s="267"/>
      <c r="FA2464" s="267"/>
      <c r="FB2464" s="267"/>
      <c r="FC2464" s="267"/>
      <c r="FD2464" s="267"/>
      <c r="FE2464" s="267"/>
      <c r="FF2464" s="267"/>
      <c r="FG2464" s="267"/>
      <c r="FH2464" s="267"/>
      <c r="FI2464" s="267"/>
      <c r="FJ2464" s="267"/>
      <c r="FK2464" s="267"/>
      <c r="FL2464" s="267"/>
      <c r="FM2464" s="267"/>
      <c r="FN2464" s="267"/>
      <c r="FO2464" s="267"/>
      <c r="FP2464" s="267"/>
      <c r="FQ2464" s="267"/>
      <c r="FR2464" s="267"/>
      <c r="FS2464" s="267"/>
      <c r="FT2464" s="267"/>
      <c r="FU2464" s="267"/>
      <c r="FV2464" s="267"/>
      <c r="FW2464" s="267"/>
      <c r="FX2464" s="267"/>
      <c r="FY2464" s="267"/>
      <c r="FZ2464" s="267"/>
      <c r="GA2464" s="267"/>
      <c r="GB2464" s="267"/>
      <c r="GC2464" s="267"/>
      <c r="GD2464" s="267"/>
      <c r="GE2464" s="267"/>
      <c r="GF2464" s="267"/>
      <c r="GG2464" s="267"/>
      <c r="GH2464" s="267"/>
      <c r="GI2464" s="267"/>
      <c r="GJ2464" s="267"/>
      <c r="GK2464" s="267"/>
      <c r="GL2464" s="267"/>
      <c r="GM2464" s="267"/>
      <c r="GN2464" s="267"/>
      <c r="GO2464" s="267"/>
      <c r="GP2464" s="267"/>
      <c r="GQ2464" s="267"/>
      <c r="GR2464" s="267"/>
      <c r="GS2464" s="267"/>
      <c r="GT2464" s="267"/>
      <c r="GU2464" s="267"/>
      <c r="GV2464" s="267"/>
      <c r="GW2464" s="267"/>
      <c r="GX2464" s="267"/>
      <c r="GY2464" s="267"/>
      <c r="GZ2464" s="267"/>
      <c r="HA2464" s="267"/>
      <c r="HB2464" s="267"/>
      <c r="HC2464" s="267"/>
      <c r="HD2464" s="267"/>
      <c r="HE2464" s="267"/>
      <c r="HF2464" s="267"/>
      <c r="HG2464" s="267"/>
      <c r="HH2464" s="267"/>
      <c r="HI2464" s="267"/>
      <c r="HJ2464" s="267"/>
      <c r="HK2464" s="267"/>
      <c r="HL2464" s="267"/>
      <c r="HM2464" s="267"/>
      <c r="HN2464" s="267"/>
      <c r="HO2464" s="267"/>
      <c r="HP2464" s="267"/>
      <c r="HQ2464" s="267"/>
      <c r="HR2464" s="267"/>
      <c r="HS2464" s="267"/>
      <c r="HT2464" s="267"/>
      <c r="HU2464" s="267"/>
      <c r="HV2464" s="267"/>
      <c r="HW2464" s="267"/>
      <c r="HX2464" s="267"/>
      <c r="HY2464" s="267"/>
      <c r="HZ2464" s="267"/>
      <c r="IA2464" s="267"/>
      <c r="IB2464" s="267"/>
      <c r="IC2464" s="267"/>
      <c r="ID2464" s="267"/>
      <c r="IE2464" s="267"/>
      <c r="IF2464" s="267"/>
      <c r="IG2464" s="267"/>
      <c r="IH2464" s="267"/>
      <c r="II2464" s="267"/>
      <c r="IJ2464" s="267"/>
      <c r="IK2464" s="267"/>
      <c r="IL2464" s="267"/>
      <c r="IM2464" s="267"/>
      <c r="IN2464" s="267"/>
      <c r="IO2464" s="267"/>
      <c r="IP2464" s="267"/>
      <c r="IQ2464" s="267"/>
      <c r="IR2464" s="267"/>
      <c r="IS2464" s="267"/>
      <c r="IT2464" s="267"/>
      <c r="IU2464" s="267"/>
    </row>
    <row r="2465" spans="1:255" s="268" customFormat="1" ht="12.75">
      <c r="A2465" s="267"/>
      <c r="B2465" s="267"/>
      <c r="C2465" s="267"/>
      <c r="D2465" s="267"/>
      <c r="E2465" s="267"/>
      <c r="F2465" s="267"/>
      <c r="G2465" s="267"/>
      <c r="H2465" s="267"/>
      <c r="I2465" s="267"/>
      <c r="J2465" s="267"/>
      <c r="K2465" s="267"/>
      <c r="L2465" s="267"/>
      <c r="M2465" s="267"/>
      <c r="N2465" s="267"/>
      <c r="O2465" s="267"/>
      <c r="P2465" s="267"/>
      <c r="Q2465" s="267"/>
      <c r="R2465" s="267"/>
      <c r="S2465" s="267"/>
      <c r="T2465" s="267"/>
      <c r="U2465" s="267"/>
      <c r="V2465" s="267"/>
      <c r="W2465" s="267"/>
      <c r="X2465" s="267"/>
      <c r="Y2465" s="267"/>
      <c r="Z2465" s="267"/>
      <c r="AA2465" s="267"/>
      <c r="AB2465" s="267"/>
      <c r="AC2465" s="267"/>
      <c r="AD2465" s="267"/>
      <c r="AE2465" s="267"/>
      <c r="AF2465" s="267"/>
      <c r="AG2465" s="267"/>
      <c r="AH2465" s="267"/>
      <c r="AI2465" s="267"/>
      <c r="AJ2465" s="267"/>
      <c r="AK2465" s="267"/>
      <c r="AL2465" s="267"/>
      <c r="AM2465" s="267"/>
      <c r="AN2465" s="267"/>
      <c r="AO2465" s="267"/>
      <c r="AP2465" s="267"/>
      <c r="AQ2465" s="267"/>
      <c r="AR2465" s="267"/>
      <c r="AS2465" s="267"/>
      <c r="AT2465" s="267"/>
      <c r="AU2465" s="267"/>
      <c r="AV2465" s="267"/>
      <c r="AW2465" s="267"/>
      <c r="AX2465" s="267"/>
      <c r="AY2465" s="267"/>
      <c r="AZ2465" s="267"/>
      <c r="BA2465" s="267"/>
      <c r="BB2465" s="267"/>
      <c r="BC2465" s="267"/>
      <c r="BD2465" s="267"/>
      <c r="BE2465" s="267"/>
      <c r="BF2465" s="267"/>
      <c r="BG2465" s="267"/>
      <c r="BH2465" s="267"/>
      <c r="BI2465" s="267"/>
      <c r="BJ2465" s="267"/>
      <c r="BK2465" s="267"/>
      <c r="BL2465" s="267"/>
      <c r="BM2465" s="267"/>
      <c r="BN2465" s="267"/>
      <c r="BO2465" s="267"/>
      <c r="BP2465" s="267"/>
      <c r="BQ2465" s="267"/>
      <c r="BR2465" s="267"/>
      <c r="BS2465" s="267"/>
      <c r="BT2465" s="267"/>
      <c r="BU2465" s="267"/>
      <c r="BV2465" s="267"/>
      <c r="BW2465" s="267"/>
      <c r="BX2465" s="267"/>
      <c r="BY2465" s="267"/>
      <c r="BZ2465" s="267"/>
      <c r="CA2465" s="267"/>
      <c r="CB2465" s="267"/>
      <c r="CC2465" s="267"/>
      <c r="CD2465" s="267"/>
      <c r="CE2465" s="267"/>
      <c r="CF2465" s="267"/>
      <c r="CG2465" s="267"/>
      <c r="CH2465" s="267"/>
      <c r="CI2465" s="267"/>
      <c r="CJ2465" s="267"/>
      <c r="CK2465" s="267"/>
      <c r="CL2465" s="267"/>
      <c r="CM2465" s="267"/>
      <c r="CN2465" s="267"/>
      <c r="CO2465" s="267"/>
      <c r="CP2465" s="267"/>
      <c r="CQ2465" s="267"/>
      <c r="CR2465" s="267"/>
      <c r="CS2465" s="267"/>
      <c r="CT2465" s="267"/>
      <c r="CU2465" s="267"/>
      <c r="CV2465" s="267"/>
      <c r="CW2465" s="267"/>
      <c r="CX2465" s="267"/>
      <c r="CY2465" s="267"/>
      <c r="CZ2465" s="267"/>
      <c r="DA2465" s="267"/>
      <c r="DB2465" s="267"/>
      <c r="DC2465" s="267"/>
      <c r="DD2465" s="267"/>
      <c r="DE2465" s="267"/>
      <c r="DF2465" s="267"/>
      <c r="DG2465" s="267"/>
      <c r="DH2465" s="267"/>
      <c r="DI2465" s="267"/>
      <c r="DJ2465" s="267"/>
      <c r="DK2465" s="267"/>
      <c r="DL2465" s="267"/>
      <c r="DM2465" s="267"/>
      <c r="DN2465" s="267"/>
      <c r="DO2465" s="267"/>
      <c r="DP2465" s="267"/>
      <c r="DQ2465" s="267"/>
      <c r="DR2465" s="267"/>
      <c r="DS2465" s="267"/>
      <c r="DT2465" s="267"/>
      <c r="DU2465" s="267"/>
      <c r="DV2465" s="267"/>
      <c r="DW2465" s="267"/>
      <c r="DX2465" s="267"/>
      <c r="DY2465" s="267"/>
      <c r="DZ2465" s="267"/>
      <c r="EA2465" s="267"/>
      <c r="EB2465" s="267"/>
      <c r="EC2465" s="267"/>
      <c r="ED2465" s="267"/>
      <c r="EE2465" s="267"/>
      <c r="EF2465" s="267"/>
      <c r="EG2465" s="267"/>
      <c r="EH2465" s="267"/>
      <c r="EI2465" s="267"/>
      <c r="EJ2465" s="267"/>
      <c r="EK2465" s="267"/>
      <c r="EL2465" s="267"/>
      <c r="EM2465" s="267"/>
      <c r="EN2465" s="267"/>
      <c r="EO2465" s="267"/>
      <c r="EP2465" s="267"/>
      <c r="EQ2465" s="267"/>
      <c r="ER2465" s="267"/>
      <c r="ES2465" s="267"/>
      <c r="ET2465" s="267"/>
      <c r="EU2465" s="267"/>
      <c r="EV2465" s="267"/>
      <c r="EW2465" s="267"/>
      <c r="EX2465" s="267"/>
      <c r="EY2465" s="267"/>
      <c r="EZ2465" s="267"/>
      <c r="FA2465" s="267"/>
      <c r="FB2465" s="267"/>
      <c r="FC2465" s="267"/>
      <c r="FD2465" s="267"/>
      <c r="FE2465" s="267"/>
      <c r="FF2465" s="267"/>
      <c r="FG2465" s="267"/>
      <c r="FH2465" s="267"/>
      <c r="FI2465" s="267"/>
      <c r="FJ2465" s="267"/>
      <c r="FK2465" s="267"/>
      <c r="FL2465" s="267"/>
      <c r="FM2465" s="267"/>
      <c r="FN2465" s="267"/>
      <c r="FO2465" s="267"/>
      <c r="FP2465" s="267"/>
      <c r="FQ2465" s="267"/>
      <c r="FR2465" s="267"/>
      <c r="FS2465" s="267"/>
      <c r="FT2465" s="267"/>
      <c r="FU2465" s="267"/>
      <c r="FV2465" s="267"/>
      <c r="FW2465" s="267"/>
      <c r="FX2465" s="267"/>
      <c r="FY2465" s="267"/>
      <c r="FZ2465" s="267"/>
      <c r="GA2465" s="267"/>
      <c r="GB2465" s="267"/>
      <c r="GC2465" s="267"/>
      <c r="GD2465" s="267"/>
      <c r="GE2465" s="267"/>
      <c r="GF2465" s="267"/>
      <c r="GG2465" s="267"/>
      <c r="GH2465" s="267"/>
      <c r="GI2465" s="267"/>
      <c r="GJ2465" s="267"/>
      <c r="GK2465" s="267"/>
      <c r="GL2465" s="267"/>
      <c r="GM2465" s="267"/>
      <c r="GN2465" s="267"/>
      <c r="GO2465" s="267"/>
      <c r="GP2465" s="267"/>
      <c r="GQ2465" s="267"/>
      <c r="GR2465" s="267"/>
      <c r="GS2465" s="267"/>
      <c r="GT2465" s="267"/>
      <c r="GU2465" s="267"/>
      <c r="GV2465" s="267"/>
      <c r="GW2465" s="267"/>
      <c r="GX2465" s="267"/>
      <c r="GY2465" s="267"/>
      <c r="GZ2465" s="267"/>
      <c r="HA2465" s="267"/>
      <c r="HB2465" s="267"/>
      <c r="HC2465" s="267"/>
      <c r="HD2465" s="267"/>
      <c r="HE2465" s="267"/>
      <c r="HF2465" s="267"/>
      <c r="HG2465" s="267"/>
      <c r="HH2465" s="267"/>
      <c r="HI2465" s="267"/>
      <c r="HJ2465" s="267"/>
      <c r="HK2465" s="267"/>
      <c r="HL2465" s="267"/>
      <c r="HM2465" s="267"/>
      <c r="HN2465" s="267"/>
      <c r="HO2465" s="267"/>
      <c r="HP2465" s="267"/>
      <c r="HQ2465" s="267"/>
      <c r="HR2465" s="267"/>
      <c r="HS2465" s="267"/>
      <c r="HT2465" s="267"/>
      <c r="HU2465" s="267"/>
      <c r="HV2465" s="267"/>
      <c r="HW2465" s="267"/>
      <c r="HX2465" s="267"/>
      <c r="HY2465" s="267"/>
      <c r="HZ2465" s="267"/>
      <c r="IA2465" s="267"/>
      <c r="IB2465" s="267"/>
      <c r="IC2465" s="267"/>
      <c r="ID2465" s="267"/>
      <c r="IE2465" s="267"/>
      <c r="IF2465" s="267"/>
      <c r="IG2465" s="267"/>
      <c r="IH2465" s="267"/>
      <c r="II2465" s="267"/>
      <c r="IJ2465" s="267"/>
      <c r="IK2465" s="267"/>
      <c r="IL2465" s="267"/>
      <c r="IM2465" s="267"/>
      <c r="IN2465" s="267"/>
      <c r="IO2465" s="267"/>
      <c r="IP2465" s="267"/>
      <c r="IQ2465" s="267"/>
      <c r="IR2465" s="267"/>
      <c r="IS2465" s="267"/>
      <c r="IT2465" s="267"/>
      <c r="IU2465" s="267"/>
    </row>
    <row r="2466" spans="1:255" s="268" customFormat="1" ht="12.75">
      <c r="A2466" s="267"/>
      <c r="B2466" s="267"/>
      <c r="C2466" s="267"/>
      <c r="D2466" s="267"/>
      <c r="E2466" s="267"/>
      <c r="F2466" s="267"/>
      <c r="G2466" s="267"/>
      <c r="H2466" s="267"/>
      <c r="I2466" s="267"/>
      <c r="J2466" s="267"/>
      <c r="K2466" s="267"/>
      <c r="L2466" s="267"/>
      <c r="M2466" s="267"/>
      <c r="N2466" s="267"/>
      <c r="O2466" s="267"/>
      <c r="P2466" s="267"/>
      <c r="Q2466" s="267"/>
      <c r="R2466" s="267"/>
      <c r="S2466" s="267"/>
      <c r="T2466" s="267"/>
      <c r="U2466" s="267"/>
      <c r="V2466" s="267"/>
      <c r="W2466" s="267"/>
      <c r="X2466" s="267"/>
      <c r="Y2466" s="267"/>
      <c r="Z2466" s="267"/>
      <c r="AA2466" s="267"/>
      <c r="AB2466" s="267"/>
      <c r="AC2466" s="267"/>
      <c r="AD2466" s="267"/>
      <c r="AE2466" s="267"/>
      <c r="AF2466" s="267"/>
      <c r="AG2466" s="267"/>
      <c r="AH2466" s="267"/>
      <c r="AI2466" s="267"/>
      <c r="AJ2466" s="267"/>
      <c r="AK2466" s="267"/>
      <c r="AL2466" s="267"/>
      <c r="AM2466" s="267"/>
      <c r="AN2466" s="267"/>
      <c r="AO2466" s="267"/>
      <c r="AP2466" s="267"/>
      <c r="AQ2466" s="267"/>
      <c r="AR2466" s="267"/>
      <c r="AS2466" s="267"/>
      <c r="AT2466" s="267"/>
      <c r="AU2466" s="267"/>
      <c r="AV2466" s="267"/>
      <c r="AW2466" s="267"/>
      <c r="AX2466" s="267"/>
      <c r="AY2466" s="267"/>
      <c r="AZ2466" s="267"/>
      <c r="BA2466" s="267"/>
      <c r="BB2466" s="267"/>
      <c r="BC2466" s="267"/>
      <c r="BD2466" s="267"/>
      <c r="BE2466" s="267"/>
      <c r="BF2466" s="267"/>
      <c r="BG2466" s="267"/>
      <c r="BH2466" s="267"/>
      <c r="BI2466" s="267"/>
      <c r="BJ2466" s="267"/>
      <c r="BK2466" s="267"/>
      <c r="BL2466" s="267"/>
      <c r="BM2466" s="267"/>
      <c r="BN2466" s="267"/>
      <c r="BO2466" s="267"/>
      <c r="BP2466" s="267"/>
      <c r="BQ2466" s="267"/>
      <c r="BR2466" s="267"/>
      <c r="BS2466" s="267"/>
      <c r="BT2466" s="267"/>
      <c r="BU2466" s="267"/>
      <c r="BV2466" s="267"/>
      <c r="BW2466" s="267"/>
      <c r="BX2466" s="267"/>
      <c r="BY2466" s="267"/>
      <c r="BZ2466" s="267"/>
      <c r="CA2466" s="267"/>
      <c r="CB2466" s="267"/>
      <c r="CC2466" s="267"/>
      <c r="CD2466" s="267"/>
      <c r="CE2466" s="267"/>
      <c r="CF2466" s="267"/>
      <c r="CG2466" s="267"/>
      <c r="CH2466" s="267"/>
      <c r="CI2466" s="267"/>
      <c r="CJ2466" s="267"/>
      <c r="CK2466" s="267"/>
      <c r="CL2466" s="267"/>
      <c r="CM2466" s="267"/>
      <c r="CN2466" s="267"/>
      <c r="CO2466" s="267"/>
      <c r="CP2466" s="267"/>
      <c r="CQ2466" s="267"/>
      <c r="CR2466" s="267"/>
      <c r="CS2466" s="267"/>
      <c r="CT2466" s="267"/>
      <c r="CU2466" s="267"/>
      <c r="CV2466" s="267"/>
      <c r="CW2466" s="267"/>
      <c r="CX2466" s="267"/>
      <c r="CY2466" s="267"/>
      <c r="CZ2466" s="267"/>
      <c r="DA2466" s="267"/>
      <c r="DB2466" s="267"/>
      <c r="DC2466" s="267"/>
      <c r="DD2466" s="267"/>
      <c r="DE2466" s="267"/>
      <c r="DF2466" s="267"/>
      <c r="DG2466" s="267"/>
      <c r="DH2466" s="267"/>
      <c r="DI2466" s="267"/>
      <c r="DJ2466" s="267"/>
      <c r="DK2466" s="267"/>
      <c r="DL2466" s="267"/>
      <c r="DM2466" s="267"/>
      <c r="DN2466" s="267"/>
      <c r="DO2466" s="267"/>
      <c r="DP2466" s="267"/>
      <c r="DQ2466" s="267"/>
      <c r="DR2466" s="267"/>
      <c r="DS2466" s="267"/>
      <c r="DT2466" s="267"/>
      <c r="DU2466" s="267"/>
      <c r="DV2466" s="267"/>
      <c r="DW2466" s="267"/>
      <c r="DX2466" s="267"/>
      <c r="DY2466" s="267"/>
      <c r="DZ2466" s="267"/>
      <c r="EA2466" s="267"/>
      <c r="EB2466" s="267"/>
      <c r="EC2466" s="267"/>
      <c r="ED2466" s="267"/>
      <c r="EE2466" s="267"/>
      <c r="EF2466" s="267"/>
      <c r="EG2466" s="267"/>
      <c r="EH2466" s="267"/>
      <c r="EI2466" s="267"/>
      <c r="EJ2466" s="267"/>
      <c r="EK2466" s="267"/>
      <c r="EL2466" s="267"/>
      <c r="EM2466" s="267"/>
      <c r="EN2466" s="267"/>
      <c r="EO2466" s="267"/>
      <c r="EP2466" s="267"/>
      <c r="EQ2466" s="267"/>
      <c r="ER2466" s="267"/>
      <c r="ES2466" s="267"/>
      <c r="ET2466" s="267"/>
      <c r="EU2466" s="267"/>
      <c r="EV2466" s="267"/>
      <c r="EW2466" s="267"/>
      <c r="EX2466" s="267"/>
      <c r="EY2466" s="267"/>
      <c r="EZ2466" s="267"/>
      <c r="FA2466" s="267"/>
      <c r="FB2466" s="267"/>
      <c r="FC2466" s="267"/>
      <c r="FD2466" s="267"/>
      <c r="FE2466" s="267"/>
      <c r="FF2466" s="267"/>
      <c r="FG2466" s="267"/>
      <c r="FH2466" s="267"/>
      <c r="FI2466" s="267"/>
      <c r="FJ2466" s="267"/>
      <c r="FK2466" s="267"/>
      <c r="FL2466" s="267"/>
      <c r="FM2466" s="267"/>
      <c r="FN2466" s="267"/>
      <c r="FO2466" s="267"/>
      <c r="FP2466" s="267"/>
      <c r="FQ2466" s="267"/>
      <c r="FR2466" s="267"/>
      <c r="FS2466" s="267"/>
      <c r="FT2466" s="267"/>
      <c r="FU2466" s="267"/>
      <c r="FV2466" s="267"/>
      <c r="FW2466" s="267"/>
      <c r="FX2466" s="267"/>
      <c r="FY2466" s="267"/>
      <c r="FZ2466" s="267"/>
      <c r="GA2466" s="267"/>
      <c r="GB2466" s="267"/>
      <c r="GC2466" s="267"/>
      <c r="GD2466" s="267"/>
      <c r="GE2466" s="267"/>
      <c r="GF2466" s="267"/>
      <c r="GG2466" s="267"/>
      <c r="GH2466" s="267"/>
      <c r="GI2466" s="267"/>
      <c r="GJ2466" s="267"/>
      <c r="GK2466" s="267"/>
      <c r="GL2466" s="267"/>
      <c r="GM2466" s="267"/>
      <c r="GN2466" s="267"/>
      <c r="GO2466" s="267"/>
      <c r="GP2466" s="267"/>
      <c r="GQ2466" s="267"/>
      <c r="GR2466" s="267"/>
      <c r="GS2466" s="267"/>
      <c r="GT2466" s="267"/>
      <c r="GU2466" s="267"/>
      <c r="GV2466" s="267"/>
      <c r="GW2466" s="267"/>
      <c r="GX2466" s="267"/>
      <c r="GY2466" s="267"/>
      <c r="GZ2466" s="267"/>
      <c r="HA2466" s="267"/>
      <c r="HB2466" s="267"/>
      <c r="HC2466" s="267"/>
      <c r="HD2466" s="267"/>
      <c r="HE2466" s="267"/>
      <c r="HF2466" s="267"/>
      <c r="HG2466" s="267"/>
      <c r="HH2466" s="267"/>
      <c r="HI2466" s="267"/>
      <c r="HJ2466" s="267"/>
      <c r="HK2466" s="267"/>
      <c r="HL2466" s="267"/>
      <c r="HM2466" s="267"/>
      <c r="HN2466" s="267"/>
      <c r="HO2466" s="267"/>
      <c r="HP2466" s="267"/>
      <c r="HQ2466" s="267"/>
      <c r="HR2466" s="267"/>
      <c r="HS2466" s="267"/>
      <c r="HT2466" s="267"/>
      <c r="HU2466" s="267"/>
      <c r="HV2466" s="267"/>
      <c r="HW2466" s="267"/>
      <c r="HX2466" s="267"/>
      <c r="HY2466" s="267"/>
      <c r="HZ2466" s="267"/>
      <c r="IA2466" s="267"/>
      <c r="IB2466" s="267"/>
      <c r="IC2466" s="267"/>
      <c r="ID2466" s="267"/>
      <c r="IE2466" s="267"/>
      <c r="IF2466" s="267"/>
      <c r="IG2466" s="267"/>
      <c r="IH2466" s="267"/>
      <c r="II2466" s="267"/>
      <c r="IJ2466" s="267"/>
      <c r="IK2466" s="267"/>
      <c r="IL2466" s="267"/>
      <c r="IM2466" s="267"/>
      <c r="IN2466" s="267"/>
      <c r="IO2466" s="267"/>
      <c r="IP2466" s="267"/>
      <c r="IQ2466" s="267"/>
      <c r="IR2466" s="267"/>
      <c r="IS2466" s="267"/>
      <c r="IT2466" s="267"/>
      <c r="IU2466" s="267"/>
    </row>
    <row r="2467" spans="1:255" s="268" customFormat="1" ht="12.75">
      <c r="A2467" s="267"/>
      <c r="B2467" s="267"/>
      <c r="C2467" s="267"/>
      <c r="D2467" s="267"/>
      <c r="E2467" s="267"/>
      <c r="F2467" s="267"/>
      <c r="G2467" s="267"/>
      <c r="H2467" s="267"/>
      <c r="I2467" s="267"/>
      <c r="J2467" s="267"/>
      <c r="K2467" s="267"/>
      <c r="L2467" s="267"/>
      <c r="M2467" s="267"/>
      <c r="N2467" s="267"/>
      <c r="O2467" s="267"/>
      <c r="P2467" s="267"/>
      <c r="Q2467" s="267"/>
      <c r="R2467" s="267"/>
      <c r="S2467" s="267"/>
      <c r="T2467" s="267"/>
      <c r="U2467" s="267"/>
      <c r="V2467" s="267"/>
      <c r="W2467" s="267"/>
      <c r="X2467" s="267"/>
      <c r="Y2467" s="267"/>
      <c r="Z2467" s="267"/>
      <c r="AA2467" s="267"/>
      <c r="AB2467" s="267"/>
      <c r="AC2467" s="267"/>
      <c r="AD2467" s="267"/>
      <c r="AE2467" s="267"/>
      <c r="AF2467" s="267"/>
      <c r="AG2467" s="267"/>
      <c r="AH2467" s="267"/>
      <c r="AI2467" s="267"/>
      <c r="AJ2467" s="267"/>
      <c r="AK2467" s="267"/>
      <c r="AL2467" s="267"/>
      <c r="AM2467" s="267"/>
      <c r="AN2467" s="267"/>
      <c r="AO2467" s="267"/>
      <c r="AP2467" s="267"/>
      <c r="AQ2467" s="267"/>
      <c r="AR2467" s="267"/>
      <c r="AS2467" s="267"/>
      <c r="AT2467" s="267"/>
      <c r="AU2467" s="267"/>
      <c r="AV2467" s="267"/>
      <c r="AW2467" s="267"/>
      <c r="AX2467" s="267"/>
      <c r="AY2467" s="267"/>
      <c r="AZ2467" s="267"/>
      <c r="BA2467" s="267"/>
      <c r="BB2467" s="267"/>
      <c r="BC2467" s="267"/>
      <c r="BD2467" s="267"/>
      <c r="BE2467" s="267"/>
      <c r="BF2467" s="267"/>
      <c r="BG2467" s="267"/>
      <c r="BH2467" s="267"/>
      <c r="BI2467" s="267"/>
      <c r="BJ2467" s="267"/>
      <c r="BK2467" s="267"/>
      <c r="BL2467" s="267"/>
      <c r="BM2467" s="267"/>
      <c r="BN2467" s="267"/>
      <c r="BO2467" s="267"/>
      <c r="BP2467" s="267"/>
      <c r="BQ2467" s="267"/>
      <c r="BR2467" s="267"/>
      <c r="BS2467" s="267"/>
      <c r="BT2467" s="267"/>
      <c r="BU2467" s="267"/>
      <c r="BV2467" s="267"/>
      <c r="BW2467" s="267"/>
      <c r="BX2467" s="267"/>
      <c r="BY2467" s="267"/>
      <c r="BZ2467" s="267"/>
      <c r="CA2467" s="267"/>
      <c r="CB2467" s="267"/>
      <c r="CC2467" s="267"/>
      <c r="CD2467" s="267"/>
      <c r="CE2467" s="267"/>
      <c r="CF2467" s="267"/>
      <c r="CG2467" s="267"/>
      <c r="CH2467" s="267"/>
      <c r="CI2467" s="267"/>
      <c r="CJ2467" s="267"/>
      <c r="CK2467" s="267"/>
      <c r="CL2467" s="267"/>
      <c r="CM2467" s="267"/>
      <c r="CN2467" s="267"/>
      <c r="CO2467" s="267"/>
      <c r="CP2467" s="267"/>
      <c r="CQ2467" s="267"/>
      <c r="CR2467" s="267"/>
      <c r="CS2467" s="267"/>
      <c r="CT2467" s="267"/>
      <c r="CU2467" s="267"/>
      <c r="CV2467" s="267"/>
      <c r="CW2467" s="267"/>
      <c r="CX2467" s="267"/>
      <c r="CY2467" s="267"/>
      <c r="CZ2467" s="267"/>
      <c r="DA2467" s="267"/>
      <c r="DB2467" s="267"/>
      <c r="DC2467" s="267"/>
      <c r="DD2467" s="267"/>
      <c r="DE2467" s="267"/>
      <c r="DF2467" s="267"/>
      <c r="DG2467" s="267"/>
      <c r="DH2467" s="267"/>
      <c r="DI2467" s="267"/>
      <c r="DJ2467" s="267"/>
      <c r="DK2467" s="267"/>
      <c r="DL2467" s="267"/>
      <c r="DM2467" s="267"/>
      <c r="DN2467" s="267"/>
      <c r="DO2467" s="267"/>
      <c r="DP2467" s="267"/>
      <c r="DQ2467" s="267"/>
      <c r="DR2467" s="267"/>
      <c r="DS2467" s="267"/>
      <c r="DT2467" s="267"/>
      <c r="DU2467" s="267"/>
      <c r="DV2467" s="267"/>
      <c r="DW2467" s="267"/>
      <c r="DX2467" s="267"/>
      <c r="DY2467" s="267"/>
      <c r="DZ2467" s="267"/>
      <c r="EA2467" s="267"/>
      <c r="EB2467" s="267"/>
      <c r="EC2467" s="267"/>
      <c r="ED2467" s="267"/>
      <c r="EE2467" s="267"/>
      <c r="EF2467" s="267"/>
      <c r="EG2467" s="267"/>
      <c r="EH2467" s="267"/>
      <c r="EI2467" s="267"/>
      <c r="EJ2467" s="267"/>
      <c r="EK2467" s="267"/>
      <c r="EL2467" s="267"/>
      <c r="EM2467" s="267"/>
      <c r="EN2467" s="267"/>
      <c r="EO2467" s="267"/>
      <c r="EP2467" s="267"/>
      <c r="EQ2467" s="267"/>
      <c r="ER2467" s="267"/>
      <c r="ES2467" s="267"/>
      <c r="ET2467" s="267"/>
      <c r="EU2467" s="267"/>
      <c r="EV2467" s="267"/>
      <c r="EW2467" s="267"/>
      <c r="EX2467" s="267"/>
      <c r="EY2467" s="267"/>
      <c r="EZ2467" s="267"/>
      <c r="FA2467" s="267"/>
      <c r="FB2467" s="267"/>
      <c r="FC2467" s="267"/>
      <c r="FD2467" s="267"/>
      <c r="FE2467" s="267"/>
      <c r="FF2467" s="267"/>
      <c r="FG2467" s="267"/>
      <c r="FH2467" s="267"/>
      <c r="FI2467" s="267"/>
      <c r="FJ2467" s="267"/>
      <c r="FK2467" s="267"/>
      <c r="FL2467" s="267"/>
      <c r="FM2467" s="267"/>
      <c r="FN2467" s="267"/>
      <c r="FO2467" s="267"/>
      <c r="FP2467" s="267"/>
      <c r="FQ2467" s="267"/>
      <c r="FR2467" s="267"/>
      <c r="FS2467" s="267"/>
      <c r="FT2467" s="267"/>
      <c r="FU2467" s="267"/>
      <c r="FV2467" s="267"/>
      <c r="FW2467" s="267"/>
      <c r="FX2467" s="267"/>
      <c r="FY2467" s="267"/>
      <c r="FZ2467" s="267"/>
      <c r="GA2467" s="267"/>
      <c r="GB2467" s="267"/>
      <c r="GC2467" s="267"/>
      <c r="GD2467" s="267"/>
      <c r="GE2467" s="267"/>
      <c r="GF2467" s="267"/>
      <c r="GG2467" s="267"/>
      <c r="GH2467" s="267"/>
      <c r="GI2467" s="267"/>
      <c r="GJ2467" s="267"/>
      <c r="GK2467" s="267"/>
      <c r="GL2467" s="267"/>
      <c r="GM2467" s="267"/>
      <c r="GN2467" s="267"/>
      <c r="GO2467" s="267"/>
      <c r="GP2467" s="267"/>
      <c r="GQ2467" s="267"/>
      <c r="GR2467" s="267"/>
      <c r="GS2467" s="267"/>
      <c r="GT2467" s="267"/>
      <c r="GU2467" s="267"/>
      <c r="GV2467" s="267"/>
      <c r="GW2467" s="267"/>
      <c r="GX2467" s="267"/>
      <c r="GY2467" s="267"/>
      <c r="GZ2467" s="267"/>
      <c r="HA2467" s="267"/>
      <c r="HB2467" s="267"/>
      <c r="HC2467" s="267"/>
      <c r="HD2467" s="267"/>
      <c r="HE2467" s="267"/>
      <c r="HF2467" s="267"/>
      <c r="HG2467" s="267"/>
      <c r="HH2467" s="267"/>
      <c r="HI2467" s="267"/>
      <c r="HJ2467" s="267"/>
      <c r="HK2467" s="267"/>
      <c r="HL2467" s="267"/>
      <c r="HM2467" s="267"/>
      <c r="HN2467" s="267"/>
      <c r="HO2467" s="267"/>
      <c r="HP2467" s="267"/>
      <c r="HQ2467" s="267"/>
      <c r="HR2467" s="267"/>
      <c r="HS2467" s="267"/>
      <c r="HT2467" s="267"/>
      <c r="HU2467" s="267"/>
      <c r="HV2467" s="267"/>
      <c r="HW2467" s="267"/>
      <c r="HX2467" s="267"/>
      <c r="HY2467" s="267"/>
      <c r="HZ2467" s="267"/>
      <c r="IA2467" s="267"/>
      <c r="IB2467" s="267"/>
      <c r="IC2467" s="267"/>
      <c r="ID2467" s="267"/>
      <c r="IE2467" s="267"/>
      <c r="IF2467" s="267"/>
      <c r="IG2467" s="267"/>
      <c r="IH2467" s="267"/>
      <c r="II2467" s="267"/>
      <c r="IJ2467" s="267"/>
      <c r="IK2467" s="267"/>
      <c r="IL2467" s="267"/>
      <c r="IM2467" s="267"/>
      <c r="IN2467" s="267"/>
      <c r="IO2467" s="267"/>
      <c r="IP2467" s="267"/>
      <c r="IQ2467" s="267"/>
      <c r="IR2467" s="267"/>
      <c r="IS2467" s="267"/>
      <c r="IT2467" s="267"/>
      <c r="IU2467" s="267"/>
    </row>
    <row r="2468" spans="1:255" s="268" customFormat="1" ht="12.75">
      <c r="A2468" s="267"/>
      <c r="B2468" s="267"/>
      <c r="C2468" s="267"/>
      <c r="D2468" s="267"/>
      <c r="E2468" s="267"/>
      <c r="F2468" s="267"/>
      <c r="G2468" s="267"/>
      <c r="H2468" s="267"/>
      <c r="I2468" s="267"/>
      <c r="J2468" s="267"/>
      <c r="K2468" s="267"/>
      <c r="L2468" s="267"/>
      <c r="M2468" s="267"/>
      <c r="N2468" s="267"/>
      <c r="O2468" s="267"/>
      <c r="P2468" s="267"/>
      <c r="Q2468" s="267"/>
      <c r="R2468" s="267"/>
      <c r="S2468" s="267"/>
      <c r="T2468" s="267"/>
      <c r="U2468" s="267"/>
      <c r="V2468" s="267"/>
      <c r="W2468" s="267"/>
      <c r="X2468" s="267"/>
      <c r="Y2468" s="267"/>
      <c r="Z2468" s="267"/>
      <c r="AA2468" s="267"/>
      <c r="AB2468" s="267"/>
      <c r="AC2468" s="267"/>
      <c r="AD2468" s="267"/>
      <c r="AE2468" s="267"/>
      <c r="AF2468" s="267"/>
      <c r="AG2468" s="267"/>
      <c r="AH2468" s="267"/>
      <c r="AI2468" s="267"/>
      <c r="AJ2468" s="267"/>
      <c r="AK2468" s="267"/>
      <c r="AL2468" s="267"/>
      <c r="AM2468" s="267"/>
      <c r="AN2468" s="267"/>
      <c r="AO2468" s="267"/>
      <c r="AP2468" s="267"/>
      <c r="AQ2468" s="267"/>
      <c r="AR2468" s="267"/>
      <c r="AS2468" s="267"/>
      <c r="AT2468" s="267"/>
      <c r="AU2468" s="267"/>
      <c r="AV2468" s="267"/>
      <c r="AW2468" s="267"/>
      <c r="AX2468" s="267"/>
      <c r="AY2468" s="267"/>
      <c r="AZ2468" s="267"/>
      <c r="BA2468" s="267"/>
      <c r="BB2468" s="267"/>
      <c r="BC2468" s="267"/>
      <c r="BD2468" s="267"/>
      <c r="BE2468" s="267"/>
      <c r="BF2468" s="267"/>
      <c r="BG2468" s="267"/>
      <c r="BH2468" s="267"/>
      <c r="BI2468" s="267"/>
      <c r="BJ2468" s="267"/>
      <c r="BK2468" s="267"/>
      <c r="BL2468" s="267"/>
      <c r="BM2468" s="267"/>
      <c r="BN2468" s="267"/>
      <c r="BO2468" s="267"/>
      <c r="BP2468" s="267"/>
      <c r="BQ2468" s="267"/>
      <c r="BR2468" s="267"/>
      <c r="BS2468" s="267"/>
      <c r="BT2468" s="267"/>
      <c r="BU2468" s="267"/>
      <c r="BV2468" s="267"/>
      <c r="BW2468" s="267"/>
      <c r="BX2468" s="267"/>
      <c r="BY2468" s="267"/>
      <c r="BZ2468" s="267"/>
      <c r="CA2468" s="267"/>
      <c r="CB2468" s="267"/>
      <c r="CC2468" s="267"/>
      <c r="CD2468" s="267"/>
      <c r="CE2468" s="267"/>
      <c r="CF2468" s="267"/>
      <c r="CG2468" s="267"/>
      <c r="CH2468" s="267"/>
      <c r="CI2468" s="267"/>
      <c r="CJ2468" s="267"/>
      <c r="CK2468" s="267"/>
      <c r="CL2468" s="267"/>
      <c r="CM2468" s="267"/>
      <c r="CN2468" s="267"/>
      <c r="CO2468" s="267"/>
      <c r="CP2468" s="267"/>
      <c r="CQ2468" s="267"/>
      <c r="CR2468" s="267"/>
      <c r="CS2468" s="267"/>
      <c r="CT2468" s="267"/>
      <c r="CU2468" s="267"/>
      <c r="CV2468" s="267"/>
      <c r="CW2468" s="267"/>
      <c r="CX2468" s="267"/>
      <c r="CY2468" s="267"/>
      <c r="CZ2468" s="267"/>
      <c r="DA2468" s="267"/>
      <c r="DB2468" s="267"/>
      <c r="DC2468" s="267"/>
      <c r="DD2468" s="267"/>
      <c r="DE2468" s="267"/>
      <c r="DF2468" s="267"/>
      <c r="DG2468" s="267"/>
      <c r="DH2468" s="267"/>
      <c r="DI2468" s="267"/>
      <c r="DJ2468" s="267"/>
      <c r="DK2468" s="267"/>
      <c r="DL2468" s="267"/>
      <c r="DM2468" s="267"/>
      <c r="DN2468" s="267"/>
      <c r="DO2468" s="267"/>
      <c r="DP2468" s="267"/>
      <c r="DQ2468" s="267"/>
      <c r="DR2468" s="267"/>
      <c r="DS2468" s="267"/>
      <c r="DT2468" s="267"/>
      <c r="DU2468" s="267"/>
      <c r="DV2468" s="267"/>
      <c r="DW2468" s="267"/>
      <c r="DX2468" s="267"/>
      <c r="DY2468" s="267"/>
      <c r="DZ2468" s="267"/>
      <c r="EA2468" s="267"/>
      <c r="EB2468" s="267"/>
      <c r="EC2468" s="267"/>
      <c r="ED2468" s="267"/>
      <c r="EE2468" s="267"/>
      <c r="EF2468" s="267"/>
      <c r="EG2468" s="267"/>
      <c r="EH2468" s="267"/>
      <c r="EI2468" s="267"/>
      <c r="EJ2468" s="267"/>
      <c r="EK2468" s="267"/>
      <c r="EL2468" s="267"/>
      <c r="EM2468" s="267"/>
      <c r="EN2468" s="267"/>
      <c r="EO2468" s="267"/>
      <c r="EP2468" s="267"/>
      <c r="EQ2468" s="267"/>
      <c r="ER2468" s="267"/>
      <c r="ES2468" s="267"/>
      <c r="ET2468" s="267"/>
      <c r="EU2468" s="267"/>
      <c r="EV2468" s="267"/>
      <c r="EW2468" s="267"/>
      <c r="EX2468" s="267"/>
      <c r="EY2468" s="267"/>
      <c r="EZ2468" s="267"/>
      <c r="FA2468" s="267"/>
      <c r="FB2468" s="267"/>
      <c r="FC2468" s="267"/>
      <c r="FD2468" s="267"/>
      <c r="FE2468" s="267"/>
      <c r="FF2468" s="267"/>
      <c r="FG2468" s="267"/>
      <c r="FH2468" s="267"/>
      <c r="FI2468" s="267"/>
      <c r="FJ2468" s="267"/>
      <c r="FK2468" s="267"/>
      <c r="FL2468" s="267"/>
      <c r="FM2468" s="267"/>
      <c r="FN2468" s="267"/>
      <c r="FO2468" s="267"/>
      <c r="FP2468" s="267"/>
      <c r="FQ2468" s="267"/>
      <c r="FR2468" s="267"/>
      <c r="FS2468" s="267"/>
      <c r="FT2468" s="267"/>
      <c r="FU2468" s="267"/>
      <c r="FV2468" s="267"/>
      <c r="FW2468" s="267"/>
      <c r="FX2468" s="267"/>
      <c r="FY2468" s="267"/>
      <c r="FZ2468" s="267"/>
      <c r="GA2468" s="267"/>
      <c r="GB2468" s="267"/>
      <c r="GC2468" s="267"/>
      <c r="GD2468" s="267"/>
      <c r="GE2468" s="267"/>
      <c r="GF2468" s="267"/>
      <c r="GG2468" s="267"/>
      <c r="GH2468" s="267"/>
      <c r="GI2468" s="267"/>
      <c r="GJ2468" s="267"/>
      <c r="GK2468" s="267"/>
      <c r="GL2468" s="267"/>
      <c r="GM2468" s="267"/>
      <c r="GN2468" s="267"/>
      <c r="GO2468" s="267"/>
      <c r="GP2468" s="267"/>
      <c r="GQ2468" s="267"/>
      <c r="GR2468" s="267"/>
      <c r="GS2468" s="267"/>
      <c r="GT2468" s="267"/>
      <c r="GU2468" s="267"/>
      <c r="GV2468" s="267"/>
      <c r="GW2468" s="267"/>
      <c r="GX2468" s="267"/>
      <c r="GY2468" s="267"/>
      <c r="GZ2468" s="267"/>
      <c r="HA2468" s="267"/>
      <c r="HB2468" s="267"/>
      <c r="HC2468" s="267"/>
      <c r="HD2468" s="267"/>
      <c r="HE2468" s="267"/>
      <c r="HF2468" s="267"/>
      <c r="HG2468" s="267"/>
      <c r="HH2468" s="267"/>
      <c r="HI2468" s="267"/>
      <c r="HJ2468" s="267"/>
      <c r="HK2468" s="267"/>
      <c r="HL2468" s="267"/>
      <c r="HM2468" s="267"/>
      <c r="HN2468" s="267"/>
      <c r="HO2468" s="267"/>
      <c r="HP2468" s="267"/>
      <c r="HQ2468" s="267"/>
      <c r="HR2468" s="267"/>
      <c r="HS2468" s="267"/>
      <c r="HT2468" s="267"/>
      <c r="HU2468" s="267"/>
      <c r="HV2468" s="267"/>
      <c r="HW2468" s="267"/>
      <c r="HX2468" s="267"/>
      <c r="HY2468" s="267"/>
      <c r="HZ2468" s="267"/>
      <c r="IA2468" s="267"/>
      <c r="IB2468" s="267"/>
      <c r="IC2468" s="267"/>
      <c r="ID2468" s="267"/>
      <c r="IE2468" s="267"/>
      <c r="IF2468" s="267"/>
      <c r="IG2468" s="267"/>
      <c r="IH2468" s="267"/>
      <c r="II2468" s="267"/>
      <c r="IJ2468" s="267"/>
      <c r="IK2468" s="267"/>
      <c r="IL2468" s="267"/>
      <c r="IM2468" s="267"/>
      <c r="IN2468" s="267"/>
      <c r="IO2468" s="267"/>
      <c r="IP2468" s="267"/>
      <c r="IQ2468" s="267"/>
      <c r="IR2468" s="267"/>
      <c r="IS2468" s="267"/>
      <c r="IT2468" s="267"/>
      <c r="IU2468" s="267"/>
    </row>
    <row r="2469" spans="1:255" s="268" customFormat="1" ht="12.75">
      <c r="A2469" s="267"/>
      <c r="B2469" s="267"/>
      <c r="C2469" s="267"/>
      <c r="D2469" s="267"/>
      <c r="E2469" s="267"/>
      <c r="F2469" s="267"/>
      <c r="G2469" s="267"/>
      <c r="H2469" s="267"/>
      <c r="I2469" s="267"/>
      <c r="J2469" s="267"/>
      <c r="K2469" s="267"/>
      <c r="L2469" s="267"/>
      <c r="M2469" s="267"/>
      <c r="N2469" s="267"/>
      <c r="O2469" s="267"/>
      <c r="P2469" s="267"/>
      <c r="Q2469" s="267"/>
      <c r="R2469" s="267"/>
      <c r="S2469" s="267"/>
      <c r="T2469" s="267"/>
      <c r="U2469" s="267"/>
      <c r="V2469" s="267"/>
      <c r="W2469" s="267"/>
      <c r="X2469" s="267"/>
      <c r="Y2469" s="267"/>
      <c r="Z2469" s="267"/>
      <c r="AA2469" s="267"/>
      <c r="AB2469" s="267"/>
      <c r="AC2469" s="267"/>
      <c r="AD2469" s="267"/>
      <c r="AE2469" s="267"/>
      <c r="AF2469" s="267"/>
      <c r="AG2469" s="267"/>
      <c r="AH2469" s="267"/>
      <c r="AI2469" s="267"/>
      <c r="AJ2469" s="267"/>
      <c r="AK2469" s="267"/>
      <c r="AL2469" s="267"/>
      <c r="AM2469" s="267"/>
      <c r="AN2469" s="267"/>
      <c r="AO2469" s="267"/>
      <c r="AP2469" s="267"/>
      <c r="AQ2469" s="267"/>
      <c r="AR2469" s="267"/>
      <c r="AS2469" s="267"/>
      <c r="AT2469" s="267"/>
      <c r="AU2469" s="267"/>
      <c r="AV2469" s="267"/>
      <c r="AW2469" s="267"/>
      <c r="AX2469" s="267"/>
      <c r="AY2469" s="267"/>
      <c r="AZ2469" s="267"/>
      <c r="BA2469" s="267"/>
      <c r="BB2469" s="267"/>
      <c r="BC2469" s="267"/>
      <c r="BD2469" s="267"/>
      <c r="BE2469" s="267"/>
      <c r="BF2469" s="267"/>
      <c r="BG2469" s="267"/>
      <c r="BH2469" s="267"/>
      <c r="BI2469" s="267"/>
      <c r="BJ2469" s="267"/>
      <c r="BK2469" s="267"/>
      <c r="BL2469" s="267"/>
      <c r="BM2469" s="267"/>
      <c r="BN2469" s="267"/>
      <c r="BO2469" s="267"/>
      <c r="BP2469" s="267"/>
      <c r="BQ2469" s="267"/>
      <c r="BR2469" s="267"/>
      <c r="BS2469" s="267"/>
      <c r="BT2469" s="267"/>
      <c r="BU2469" s="267"/>
      <c r="BV2469" s="267"/>
      <c r="BW2469" s="267"/>
      <c r="BX2469" s="267"/>
      <c r="BY2469" s="267"/>
      <c r="BZ2469" s="267"/>
      <c r="CA2469" s="267"/>
      <c r="CB2469" s="267"/>
      <c r="CC2469" s="267"/>
      <c r="CD2469" s="267"/>
      <c r="CE2469" s="267"/>
      <c r="CF2469" s="267"/>
      <c r="CG2469" s="267"/>
      <c r="CH2469" s="267"/>
      <c r="CI2469" s="267"/>
      <c r="CJ2469" s="267"/>
      <c r="CK2469" s="267"/>
      <c r="CL2469" s="267"/>
      <c r="CM2469" s="267"/>
      <c r="CN2469" s="267"/>
      <c r="CO2469" s="267"/>
      <c r="CP2469" s="267"/>
      <c r="CQ2469" s="267"/>
      <c r="CR2469" s="267"/>
      <c r="CS2469" s="267"/>
      <c r="CT2469" s="267"/>
      <c r="CU2469" s="267"/>
      <c r="CV2469" s="267"/>
      <c r="CW2469" s="267"/>
      <c r="CX2469" s="267"/>
      <c r="CY2469" s="267"/>
      <c r="CZ2469" s="267"/>
      <c r="DA2469" s="267"/>
      <c r="DB2469" s="267"/>
      <c r="DC2469" s="267"/>
      <c r="DD2469" s="267"/>
      <c r="DE2469" s="267"/>
      <c r="DF2469" s="267"/>
      <c r="DG2469" s="267"/>
      <c r="DH2469" s="267"/>
      <c r="DI2469" s="267"/>
      <c r="DJ2469" s="267"/>
      <c r="DK2469" s="267"/>
      <c r="DL2469" s="267"/>
      <c r="DM2469" s="267"/>
      <c r="DN2469" s="267"/>
      <c r="DO2469" s="267"/>
      <c r="DP2469" s="267"/>
      <c r="DQ2469" s="267"/>
      <c r="DR2469" s="267"/>
      <c r="DS2469" s="267"/>
      <c r="DT2469" s="267"/>
      <c r="DU2469" s="267"/>
      <c r="DV2469" s="267"/>
      <c r="DW2469" s="267"/>
      <c r="DX2469" s="267"/>
      <c r="DY2469" s="267"/>
      <c r="DZ2469" s="267"/>
      <c r="EA2469" s="267"/>
      <c r="EB2469" s="267"/>
      <c r="EC2469" s="267"/>
      <c r="ED2469" s="267"/>
      <c r="EE2469" s="267"/>
      <c r="EF2469" s="267"/>
      <c r="EG2469" s="267"/>
      <c r="EH2469" s="267"/>
      <c r="EI2469" s="267"/>
      <c r="EJ2469" s="267"/>
      <c r="EK2469" s="267"/>
      <c r="EL2469" s="267"/>
      <c r="EM2469" s="267"/>
      <c r="EN2469" s="267"/>
      <c r="EO2469" s="267"/>
      <c r="EP2469" s="267"/>
      <c r="EQ2469" s="267"/>
      <c r="ER2469" s="267"/>
      <c r="ES2469" s="267"/>
      <c r="ET2469" s="267"/>
      <c r="EU2469" s="267"/>
      <c r="EV2469" s="267"/>
      <c r="EW2469" s="267"/>
      <c r="EX2469" s="267"/>
      <c r="EY2469" s="267"/>
      <c r="EZ2469" s="267"/>
      <c r="FA2469" s="267"/>
      <c r="FB2469" s="267"/>
      <c r="FC2469" s="267"/>
      <c r="FD2469" s="267"/>
      <c r="FE2469" s="267"/>
      <c r="FF2469" s="267"/>
      <c r="FG2469" s="267"/>
      <c r="FH2469" s="267"/>
      <c r="FI2469" s="267"/>
      <c r="FJ2469" s="267"/>
      <c r="FK2469" s="267"/>
      <c r="FL2469" s="267"/>
      <c r="FM2469" s="267"/>
      <c r="FN2469" s="267"/>
      <c r="FO2469" s="267"/>
      <c r="FP2469" s="267"/>
      <c r="FQ2469" s="267"/>
      <c r="FR2469" s="267"/>
      <c r="FS2469" s="267"/>
      <c r="FT2469" s="267"/>
      <c r="FU2469" s="267"/>
      <c r="FV2469" s="267"/>
      <c r="FW2469" s="267"/>
      <c r="FX2469" s="267"/>
      <c r="FY2469" s="267"/>
      <c r="FZ2469" s="267"/>
      <c r="GA2469" s="267"/>
      <c r="GB2469" s="267"/>
      <c r="GC2469" s="267"/>
      <c r="GD2469" s="267"/>
      <c r="GE2469" s="267"/>
      <c r="GF2469" s="267"/>
      <c r="GG2469" s="267"/>
      <c r="GH2469" s="267"/>
      <c r="GI2469" s="267"/>
      <c r="GJ2469" s="267"/>
      <c r="GK2469" s="267"/>
      <c r="GL2469" s="267"/>
      <c r="GM2469" s="267"/>
      <c r="GN2469" s="267"/>
      <c r="GO2469" s="267"/>
      <c r="GP2469" s="267"/>
      <c r="GQ2469" s="267"/>
      <c r="GR2469" s="267"/>
      <c r="GS2469" s="267"/>
      <c r="GT2469" s="267"/>
      <c r="GU2469" s="267"/>
      <c r="GV2469" s="267"/>
      <c r="GW2469" s="267"/>
      <c r="GX2469" s="267"/>
      <c r="GY2469" s="267"/>
      <c r="GZ2469" s="267"/>
      <c r="HA2469" s="267"/>
      <c r="HB2469" s="267"/>
      <c r="HC2469" s="267"/>
      <c r="HD2469" s="267"/>
      <c r="HE2469" s="267"/>
      <c r="HF2469" s="267"/>
      <c r="HG2469" s="267"/>
      <c r="HH2469" s="267"/>
      <c r="HI2469" s="267"/>
      <c r="HJ2469" s="267"/>
      <c r="HK2469" s="267"/>
      <c r="HL2469" s="267"/>
      <c r="HM2469" s="267"/>
      <c r="HN2469" s="267"/>
      <c r="HO2469" s="267"/>
      <c r="HP2469" s="267"/>
      <c r="HQ2469" s="267"/>
      <c r="HR2469" s="267"/>
      <c r="HS2469" s="267"/>
      <c r="HT2469" s="267"/>
      <c r="HU2469" s="267"/>
      <c r="HV2469" s="267"/>
      <c r="HW2469" s="267"/>
      <c r="HX2469" s="267"/>
      <c r="HY2469" s="267"/>
      <c r="HZ2469" s="267"/>
      <c r="IA2469" s="267"/>
      <c r="IB2469" s="267"/>
      <c r="IC2469" s="267"/>
      <c r="ID2469" s="267"/>
      <c r="IE2469" s="267"/>
      <c r="IF2469" s="267"/>
      <c r="IG2469" s="267"/>
      <c r="IH2469" s="267"/>
      <c r="II2469" s="267"/>
      <c r="IJ2469" s="267"/>
      <c r="IK2469" s="267"/>
      <c r="IL2469" s="267"/>
      <c r="IM2469" s="267"/>
      <c r="IN2469" s="267"/>
      <c r="IO2469" s="267"/>
      <c r="IP2469" s="267"/>
      <c r="IQ2469" s="267"/>
      <c r="IR2469" s="267"/>
      <c r="IS2469" s="267"/>
      <c r="IT2469" s="267"/>
      <c r="IU2469" s="267"/>
    </row>
    <row r="2470" spans="1:255" s="268" customFormat="1" ht="12.75">
      <c r="A2470" s="267"/>
      <c r="B2470" s="267"/>
      <c r="C2470" s="267"/>
      <c r="D2470" s="267"/>
      <c r="E2470" s="267"/>
      <c r="F2470" s="267"/>
      <c r="G2470" s="267"/>
      <c r="H2470" s="267"/>
      <c r="I2470" s="267"/>
      <c r="J2470" s="267"/>
      <c r="K2470" s="267"/>
      <c r="L2470" s="267"/>
      <c r="M2470" s="267"/>
      <c r="N2470" s="267"/>
      <c r="O2470" s="267"/>
      <c r="P2470" s="267"/>
      <c r="Q2470" s="267"/>
      <c r="R2470" s="267"/>
      <c r="S2470" s="267"/>
      <c r="T2470" s="267"/>
      <c r="U2470" s="267"/>
      <c r="V2470" s="267"/>
      <c r="W2470" s="267"/>
      <c r="X2470" s="267"/>
      <c r="Y2470" s="267"/>
      <c r="Z2470" s="267"/>
      <c r="AA2470" s="267"/>
      <c r="AB2470" s="267"/>
      <c r="AC2470" s="267"/>
      <c r="AD2470" s="267"/>
      <c r="AE2470" s="267"/>
      <c r="AF2470" s="267"/>
      <c r="AG2470" s="267"/>
      <c r="AH2470" s="267"/>
      <c r="AI2470" s="267"/>
      <c r="AJ2470" s="267"/>
      <c r="AK2470" s="267"/>
      <c r="AL2470" s="267"/>
      <c r="AM2470" s="267"/>
      <c r="AN2470" s="267"/>
      <c r="AO2470" s="267"/>
      <c r="AP2470" s="267"/>
      <c r="AQ2470" s="267"/>
      <c r="AR2470" s="267"/>
      <c r="AS2470" s="267"/>
      <c r="AT2470" s="267"/>
      <c r="AU2470" s="267"/>
      <c r="AV2470" s="267"/>
      <c r="AW2470" s="267"/>
      <c r="AX2470" s="267"/>
      <c r="AY2470" s="267"/>
      <c r="AZ2470" s="267"/>
      <c r="BA2470" s="267"/>
      <c r="BB2470" s="267"/>
      <c r="BC2470" s="267"/>
      <c r="BD2470" s="267"/>
      <c r="BE2470" s="267"/>
      <c r="BF2470" s="267"/>
      <c r="BG2470" s="267"/>
      <c r="BH2470" s="267"/>
      <c r="BI2470" s="267"/>
      <c r="BJ2470" s="267"/>
      <c r="BK2470" s="267"/>
      <c r="BL2470" s="267"/>
      <c r="BM2470" s="267"/>
      <c r="BN2470" s="267"/>
      <c r="BO2470" s="267"/>
      <c r="BP2470" s="267"/>
      <c r="BQ2470" s="267"/>
      <c r="BR2470" s="267"/>
      <c r="BS2470" s="267"/>
      <c r="BT2470" s="267"/>
      <c r="BU2470" s="267"/>
      <c r="BV2470" s="267"/>
      <c r="BW2470" s="267"/>
      <c r="BX2470" s="267"/>
      <c r="BY2470" s="267"/>
      <c r="BZ2470" s="267"/>
      <c r="CA2470" s="267"/>
      <c r="CB2470" s="267"/>
      <c r="CC2470" s="267"/>
      <c r="CD2470" s="267"/>
      <c r="CE2470" s="267"/>
      <c r="CF2470" s="267"/>
      <c r="CG2470" s="267"/>
      <c r="CH2470" s="267"/>
      <c r="CI2470" s="267"/>
      <c r="CJ2470" s="267"/>
      <c r="CK2470" s="267"/>
      <c r="CL2470" s="267"/>
      <c r="CM2470" s="267"/>
      <c r="CN2470" s="267"/>
      <c r="CO2470" s="267"/>
      <c r="CP2470" s="267"/>
      <c r="CQ2470" s="267"/>
      <c r="CR2470" s="267"/>
      <c r="CS2470" s="267"/>
      <c r="CT2470" s="267"/>
      <c r="CU2470" s="267"/>
      <c r="CV2470" s="267"/>
      <c r="CW2470" s="267"/>
      <c r="CX2470" s="267"/>
      <c r="CY2470" s="267"/>
      <c r="CZ2470" s="267"/>
      <c r="DA2470" s="267"/>
      <c r="DB2470" s="267"/>
      <c r="DC2470" s="267"/>
      <c r="DD2470" s="267"/>
      <c r="DE2470" s="267"/>
      <c r="DF2470" s="267"/>
      <c r="DG2470" s="267"/>
      <c r="DH2470" s="267"/>
      <c r="DI2470" s="267"/>
      <c r="DJ2470" s="267"/>
      <c r="DK2470" s="267"/>
      <c r="DL2470" s="267"/>
      <c r="DM2470" s="267"/>
      <c r="DN2470" s="267"/>
      <c r="DO2470" s="267"/>
      <c r="DP2470" s="267"/>
      <c r="DQ2470" s="267"/>
      <c r="DR2470" s="267"/>
      <c r="DS2470" s="267"/>
      <c r="DT2470" s="267"/>
      <c r="DU2470" s="267"/>
      <c r="DV2470" s="267"/>
      <c r="DW2470" s="267"/>
      <c r="DX2470" s="267"/>
      <c r="DY2470" s="267"/>
      <c r="DZ2470" s="267"/>
      <c r="EA2470" s="267"/>
      <c r="EB2470" s="267"/>
      <c r="EC2470" s="267"/>
      <c r="ED2470" s="267"/>
      <c r="EE2470" s="267"/>
      <c r="EF2470" s="267"/>
      <c r="EG2470" s="267"/>
      <c r="EH2470" s="267"/>
      <c r="EI2470" s="267"/>
      <c r="EJ2470" s="267"/>
      <c r="EK2470" s="267"/>
      <c r="EL2470" s="267"/>
      <c r="EM2470" s="267"/>
      <c r="EN2470" s="267"/>
      <c r="EO2470" s="267"/>
      <c r="EP2470" s="267"/>
      <c r="EQ2470" s="267"/>
      <c r="ER2470" s="267"/>
      <c r="ES2470" s="267"/>
      <c r="ET2470" s="267"/>
      <c r="EU2470" s="267"/>
      <c r="EV2470" s="267"/>
      <c r="EW2470" s="267"/>
      <c r="EX2470" s="267"/>
      <c r="EY2470" s="267"/>
      <c r="EZ2470" s="267"/>
      <c r="FA2470" s="267"/>
      <c r="FB2470" s="267"/>
      <c r="FC2470" s="267"/>
      <c r="FD2470" s="267"/>
      <c r="FE2470" s="267"/>
      <c r="FF2470" s="267"/>
      <c r="FG2470" s="267"/>
      <c r="FH2470" s="267"/>
      <c r="FI2470" s="267"/>
      <c r="FJ2470" s="267"/>
      <c r="FK2470" s="267"/>
      <c r="FL2470" s="267"/>
      <c r="FM2470" s="267"/>
      <c r="FN2470" s="267"/>
      <c r="FO2470" s="267"/>
      <c r="FP2470" s="267"/>
      <c r="FQ2470" s="267"/>
      <c r="FR2470" s="267"/>
      <c r="FS2470" s="267"/>
      <c r="FT2470" s="267"/>
      <c r="FU2470" s="267"/>
      <c r="FV2470" s="267"/>
      <c r="FW2470" s="267"/>
      <c r="FX2470" s="267"/>
      <c r="FY2470" s="267"/>
      <c r="FZ2470" s="267"/>
      <c r="GA2470" s="267"/>
      <c r="GB2470" s="267"/>
      <c r="GC2470" s="267"/>
      <c r="GD2470" s="267"/>
      <c r="GE2470" s="267"/>
      <c r="GF2470" s="267"/>
      <c r="GG2470" s="267"/>
      <c r="GH2470" s="267"/>
      <c r="GI2470" s="267"/>
      <c r="GJ2470" s="267"/>
      <c r="GK2470" s="267"/>
      <c r="GL2470" s="267"/>
      <c r="GM2470" s="267"/>
      <c r="GN2470" s="267"/>
      <c r="GO2470" s="267"/>
      <c r="GP2470" s="267"/>
      <c r="GQ2470" s="267"/>
      <c r="GR2470" s="267"/>
      <c r="GS2470" s="267"/>
      <c r="GT2470" s="267"/>
      <c r="GU2470" s="267"/>
      <c r="GV2470" s="267"/>
      <c r="GW2470" s="267"/>
      <c r="GX2470" s="267"/>
      <c r="GY2470" s="267"/>
      <c r="GZ2470" s="267"/>
      <c r="HA2470" s="267"/>
      <c r="HB2470" s="267"/>
      <c r="HC2470" s="267"/>
      <c r="HD2470" s="267"/>
      <c r="HE2470" s="267"/>
      <c r="HF2470" s="267"/>
      <c r="HG2470" s="267"/>
      <c r="HH2470" s="267"/>
      <c r="HI2470" s="267"/>
      <c r="HJ2470" s="267"/>
      <c r="HK2470" s="267"/>
      <c r="HL2470" s="267"/>
      <c r="HM2470" s="267"/>
      <c r="HN2470" s="267"/>
      <c r="HO2470" s="267"/>
      <c r="HP2470" s="267"/>
      <c r="HQ2470" s="267"/>
      <c r="HR2470" s="267"/>
      <c r="HS2470" s="267"/>
      <c r="HT2470" s="267"/>
      <c r="HU2470" s="267"/>
      <c r="HV2470" s="267"/>
      <c r="HW2470" s="267"/>
      <c r="HX2470" s="267"/>
      <c r="HY2470" s="267"/>
      <c r="HZ2470" s="267"/>
      <c r="IA2470" s="267"/>
      <c r="IB2470" s="267"/>
      <c r="IC2470" s="267"/>
      <c r="ID2470" s="267"/>
      <c r="IE2470" s="267"/>
      <c r="IF2470" s="267"/>
      <c r="IG2470" s="267"/>
      <c r="IH2470" s="267"/>
      <c r="II2470" s="267"/>
      <c r="IJ2470" s="267"/>
      <c r="IK2470" s="267"/>
      <c r="IL2470" s="267"/>
      <c r="IM2470" s="267"/>
      <c r="IN2470" s="267"/>
      <c r="IO2470" s="267"/>
      <c r="IP2470" s="267"/>
      <c r="IQ2470" s="267"/>
      <c r="IR2470" s="267"/>
      <c r="IS2470" s="267"/>
      <c r="IT2470" s="267"/>
      <c r="IU2470" s="267"/>
    </row>
    <row r="2471" spans="1:255" s="268" customFormat="1" ht="12.75">
      <c r="A2471" s="267"/>
      <c r="B2471" s="267"/>
      <c r="C2471" s="267"/>
      <c r="D2471" s="267"/>
      <c r="E2471" s="267"/>
      <c r="F2471" s="267"/>
      <c r="G2471" s="267"/>
      <c r="H2471" s="267"/>
      <c r="I2471" s="267"/>
      <c r="J2471" s="267"/>
      <c r="K2471" s="267"/>
      <c r="L2471" s="267"/>
      <c r="M2471" s="267"/>
      <c r="N2471" s="267"/>
      <c r="O2471" s="267"/>
      <c r="P2471" s="267"/>
      <c r="Q2471" s="267"/>
      <c r="R2471" s="267"/>
      <c r="S2471" s="267"/>
      <c r="T2471" s="267"/>
      <c r="U2471" s="267"/>
      <c r="V2471" s="267"/>
      <c r="W2471" s="267"/>
      <c r="X2471" s="267"/>
      <c r="Y2471" s="267"/>
      <c r="Z2471" s="267"/>
      <c r="AA2471" s="267"/>
      <c r="AB2471" s="267"/>
      <c r="AC2471" s="267"/>
      <c r="AD2471" s="267"/>
      <c r="AE2471" s="267"/>
      <c r="AF2471" s="267"/>
      <c r="AG2471" s="267"/>
      <c r="AH2471" s="267"/>
      <c r="AI2471" s="267"/>
      <c r="AJ2471" s="267"/>
      <c r="AK2471" s="267"/>
      <c r="AL2471" s="267"/>
      <c r="AM2471" s="267"/>
      <c r="AN2471" s="267"/>
      <c r="AO2471" s="267"/>
      <c r="AP2471" s="267"/>
      <c r="AQ2471" s="267"/>
      <c r="AR2471" s="267"/>
      <c r="AS2471" s="267"/>
      <c r="AT2471" s="267"/>
      <c r="AU2471" s="267"/>
      <c r="AV2471" s="267"/>
      <c r="AW2471" s="267"/>
      <c r="AX2471" s="267"/>
      <c r="AY2471" s="267"/>
      <c r="AZ2471" s="267"/>
      <c r="BA2471" s="267"/>
      <c r="BB2471" s="267"/>
      <c r="BC2471" s="267"/>
      <c r="BD2471" s="267"/>
      <c r="BE2471" s="267"/>
      <c r="BF2471" s="267"/>
      <c r="BG2471" s="267"/>
      <c r="BH2471" s="267"/>
      <c r="BI2471" s="267"/>
      <c r="BJ2471" s="267"/>
      <c r="BK2471" s="267"/>
      <c r="BL2471" s="267"/>
      <c r="BM2471" s="267"/>
      <c r="BN2471" s="267"/>
      <c r="BO2471" s="267"/>
      <c r="BP2471" s="267"/>
      <c r="BQ2471" s="267"/>
      <c r="BR2471" s="267"/>
      <c r="BS2471" s="267"/>
      <c r="BT2471" s="267"/>
      <c r="BU2471" s="267"/>
      <c r="BV2471" s="267"/>
      <c r="BW2471" s="267"/>
      <c r="BX2471" s="267"/>
      <c r="BY2471" s="267"/>
      <c r="BZ2471" s="267"/>
      <c r="CA2471" s="267"/>
      <c r="CB2471" s="267"/>
      <c r="CC2471" s="267"/>
      <c r="CD2471" s="267"/>
      <c r="CE2471" s="267"/>
      <c r="CF2471" s="267"/>
      <c r="CG2471" s="267"/>
      <c r="CH2471" s="267"/>
      <c r="CI2471" s="267"/>
      <c r="CJ2471" s="267"/>
      <c r="CK2471" s="267"/>
      <c r="CL2471" s="267"/>
      <c r="CM2471" s="267"/>
      <c r="CN2471" s="267"/>
      <c r="CO2471" s="267"/>
      <c r="CP2471" s="267"/>
      <c r="CQ2471" s="267"/>
      <c r="CR2471" s="267"/>
      <c r="CS2471" s="267"/>
      <c r="CT2471" s="267"/>
      <c r="CU2471" s="267"/>
      <c r="CV2471" s="267"/>
      <c r="CW2471" s="267"/>
      <c r="CX2471" s="267"/>
      <c r="CY2471" s="267"/>
      <c r="CZ2471" s="267"/>
      <c r="DA2471" s="267"/>
      <c r="DB2471" s="267"/>
      <c r="DC2471" s="267"/>
      <c r="DD2471" s="267"/>
      <c r="DE2471" s="267"/>
      <c r="DF2471" s="267"/>
      <c r="DG2471" s="267"/>
      <c r="DH2471" s="267"/>
      <c r="DI2471" s="267"/>
      <c r="DJ2471" s="267"/>
      <c r="DK2471" s="267"/>
      <c r="DL2471" s="267"/>
      <c r="DM2471" s="267"/>
      <c r="DN2471" s="267"/>
      <c r="DO2471" s="267"/>
      <c r="DP2471" s="267"/>
      <c r="DQ2471" s="267"/>
      <c r="DR2471" s="267"/>
      <c r="DS2471" s="267"/>
      <c r="DT2471" s="267"/>
      <c r="DU2471" s="267"/>
      <c r="DV2471" s="267"/>
      <c r="DW2471" s="267"/>
      <c r="DX2471" s="267"/>
      <c r="DY2471" s="267"/>
      <c r="DZ2471" s="267"/>
      <c r="EA2471" s="267"/>
      <c r="EB2471" s="267"/>
      <c r="EC2471" s="267"/>
      <c r="ED2471" s="267"/>
      <c r="EE2471" s="267"/>
      <c r="EF2471" s="267"/>
      <c r="EG2471" s="267"/>
      <c r="EH2471" s="267"/>
      <c r="EI2471" s="267"/>
      <c r="EJ2471" s="267"/>
      <c r="EK2471" s="267"/>
      <c r="EL2471" s="267"/>
      <c r="EM2471" s="267"/>
      <c r="EN2471" s="267"/>
      <c r="EO2471" s="267"/>
      <c r="EP2471" s="267"/>
      <c r="EQ2471" s="267"/>
      <c r="ER2471" s="267"/>
      <c r="ES2471" s="267"/>
      <c r="ET2471" s="267"/>
      <c r="EU2471" s="267"/>
      <c r="EV2471" s="267"/>
      <c r="EW2471" s="267"/>
      <c r="EX2471" s="267"/>
      <c r="EY2471" s="267"/>
      <c r="EZ2471" s="267"/>
      <c r="FA2471" s="267"/>
      <c r="FB2471" s="267"/>
      <c r="FC2471" s="267"/>
      <c r="FD2471" s="267"/>
      <c r="FE2471" s="267"/>
      <c r="FF2471" s="267"/>
      <c r="FG2471" s="267"/>
      <c r="FH2471" s="267"/>
      <c r="FI2471" s="267"/>
      <c r="FJ2471" s="267"/>
      <c r="FK2471" s="267"/>
      <c r="FL2471" s="267"/>
      <c r="FM2471" s="267"/>
      <c r="FN2471" s="267"/>
      <c r="FO2471" s="267"/>
      <c r="FP2471" s="267"/>
      <c r="FQ2471" s="267"/>
      <c r="FR2471" s="267"/>
      <c r="FS2471" s="267"/>
      <c r="FT2471" s="267"/>
      <c r="FU2471" s="267"/>
      <c r="FV2471" s="267"/>
      <c r="FW2471" s="267"/>
      <c r="FX2471" s="267"/>
      <c r="FY2471" s="267"/>
      <c r="FZ2471" s="267"/>
      <c r="GA2471" s="267"/>
      <c r="GB2471" s="267"/>
      <c r="GC2471" s="267"/>
      <c r="GD2471" s="267"/>
      <c r="GE2471" s="267"/>
      <c r="GF2471" s="267"/>
      <c r="GG2471" s="267"/>
      <c r="GH2471" s="267"/>
      <c r="GI2471" s="267"/>
      <c r="GJ2471" s="267"/>
      <c r="GK2471" s="267"/>
      <c r="GL2471" s="267"/>
      <c r="GM2471" s="267"/>
      <c r="GN2471" s="267"/>
      <c r="GO2471" s="267"/>
      <c r="GP2471" s="267"/>
      <c r="GQ2471" s="267"/>
      <c r="GR2471" s="267"/>
      <c r="GS2471" s="267"/>
      <c r="GT2471" s="267"/>
      <c r="GU2471" s="267"/>
      <c r="GV2471" s="267"/>
      <c r="GW2471" s="267"/>
      <c r="GX2471" s="267"/>
      <c r="GY2471" s="267"/>
      <c r="GZ2471" s="267"/>
      <c r="HA2471" s="267"/>
      <c r="HB2471" s="267"/>
      <c r="HC2471" s="267"/>
      <c r="HD2471" s="267"/>
      <c r="HE2471" s="267"/>
      <c r="HF2471" s="267"/>
      <c r="HG2471" s="267"/>
      <c r="HH2471" s="267"/>
      <c r="HI2471" s="267"/>
      <c r="HJ2471" s="267"/>
      <c r="HK2471" s="267"/>
      <c r="HL2471" s="267"/>
      <c r="HM2471" s="267"/>
      <c r="HN2471" s="267"/>
      <c r="HO2471" s="267"/>
      <c r="HP2471" s="267"/>
      <c r="HQ2471" s="267"/>
      <c r="HR2471" s="267"/>
      <c r="HS2471" s="267"/>
      <c r="HT2471" s="267"/>
      <c r="HU2471" s="267"/>
      <c r="HV2471" s="267"/>
      <c r="HW2471" s="267"/>
      <c r="HX2471" s="267"/>
      <c r="HY2471" s="267"/>
      <c r="HZ2471" s="267"/>
      <c r="IA2471" s="267"/>
      <c r="IB2471" s="267"/>
      <c r="IC2471" s="267"/>
      <c r="ID2471" s="267"/>
      <c r="IE2471" s="267"/>
      <c r="IF2471" s="267"/>
      <c r="IG2471" s="267"/>
      <c r="IH2471" s="267"/>
      <c r="II2471" s="267"/>
      <c r="IJ2471" s="267"/>
      <c r="IK2471" s="267"/>
      <c r="IL2471" s="267"/>
      <c r="IM2471" s="267"/>
      <c r="IN2471" s="267"/>
      <c r="IO2471" s="267"/>
      <c r="IP2471" s="267"/>
      <c r="IQ2471" s="267"/>
      <c r="IR2471" s="267"/>
      <c r="IS2471" s="267"/>
      <c r="IT2471" s="267"/>
      <c r="IU2471" s="267"/>
    </row>
    <row r="2472" spans="1:255" s="268" customFormat="1" ht="12.75">
      <c r="A2472" s="267"/>
      <c r="B2472" s="267"/>
      <c r="C2472" s="267"/>
      <c r="D2472" s="267"/>
      <c r="E2472" s="267"/>
      <c r="F2472" s="267"/>
      <c r="G2472" s="267"/>
      <c r="H2472" s="267"/>
      <c r="I2472" s="267"/>
      <c r="J2472" s="267"/>
      <c r="K2472" s="267"/>
      <c r="L2472" s="267"/>
      <c r="M2472" s="267"/>
      <c r="N2472" s="267"/>
      <c r="O2472" s="267"/>
      <c r="P2472" s="267"/>
      <c r="Q2472" s="267"/>
      <c r="R2472" s="267"/>
      <c r="S2472" s="267"/>
      <c r="T2472" s="267"/>
      <c r="U2472" s="267"/>
      <c r="V2472" s="267"/>
      <c r="W2472" s="267"/>
      <c r="X2472" s="267"/>
      <c r="Y2472" s="267"/>
      <c r="Z2472" s="267"/>
      <c r="AA2472" s="267"/>
      <c r="AB2472" s="267"/>
      <c r="AC2472" s="267"/>
      <c r="AD2472" s="267"/>
      <c r="AE2472" s="267"/>
      <c r="AF2472" s="267"/>
      <c r="AG2472" s="267"/>
      <c r="AH2472" s="267"/>
      <c r="AI2472" s="267"/>
      <c r="AJ2472" s="267"/>
      <c r="AK2472" s="267"/>
      <c r="AL2472" s="267"/>
      <c r="AM2472" s="267"/>
      <c r="AN2472" s="267"/>
      <c r="AO2472" s="267"/>
      <c r="AP2472" s="267"/>
      <c r="AQ2472" s="267"/>
      <c r="AR2472" s="267"/>
      <c r="AS2472" s="267"/>
      <c r="AT2472" s="267"/>
      <c r="AU2472" s="267"/>
      <c r="AV2472" s="267"/>
      <c r="AW2472" s="267"/>
      <c r="AX2472" s="267"/>
      <c r="AY2472" s="267"/>
      <c r="AZ2472" s="267"/>
      <c r="BA2472" s="267"/>
      <c r="BB2472" s="267"/>
      <c r="BC2472" s="267"/>
      <c r="BD2472" s="267"/>
      <c r="BE2472" s="267"/>
      <c r="BF2472" s="267"/>
      <c r="BG2472" s="267"/>
      <c r="BH2472" s="267"/>
      <c r="BI2472" s="267"/>
      <c r="BJ2472" s="267"/>
      <c r="BK2472" s="267"/>
      <c r="BL2472" s="267"/>
      <c r="BM2472" s="267"/>
      <c r="BN2472" s="267"/>
      <c r="BO2472" s="267"/>
      <c r="BP2472" s="267"/>
      <c r="BQ2472" s="267"/>
      <c r="BR2472" s="267"/>
      <c r="BS2472" s="267"/>
      <c r="BT2472" s="267"/>
      <c r="BU2472" s="267"/>
      <c r="BV2472" s="267"/>
      <c r="BW2472" s="267"/>
      <c r="BX2472" s="267"/>
      <c r="BY2472" s="267"/>
      <c r="BZ2472" s="267"/>
      <c r="CA2472" s="267"/>
      <c r="CB2472" s="267"/>
      <c r="CC2472" s="267"/>
      <c r="CD2472" s="267"/>
      <c r="CE2472" s="267"/>
      <c r="CF2472" s="267"/>
      <c r="CG2472" s="267"/>
      <c r="CH2472" s="267"/>
      <c r="CI2472" s="267"/>
      <c r="CJ2472" s="267"/>
      <c r="CK2472" s="267"/>
      <c r="CL2472" s="267"/>
      <c r="CM2472" s="267"/>
      <c r="CN2472" s="267"/>
      <c r="CO2472" s="267"/>
      <c r="CP2472" s="267"/>
      <c r="CQ2472" s="267"/>
      <c r="CR2472" s="267"/>
      <c r="CS2472" s="267"/>
      <c r="CT2472" s="267"/>
      <c r="CU2472" s="267"/>
      <c r="CV2472" s="267"/>
      <c r="CW2472" s="267"/>
      <c r="CX2472" s="267"/>
      <c r="CY2472" s="267"/>
      <c r="CZ2472" s="267"/>
      <c r="DA2472" s="267"/>
      <c r="DB2472" s="267"/>
      <c r="DC2472" s="267"/>
      <c r="DD2472" s="267"/>
      <c r="DE2472" s="267"/>
      <c r="DF2472" s="267"/>
      <c r="DG2472" s="267"/>
      <c r="DH2472" s="267"/>
      <c r="DI2472" s="267"/>
      <c r="DJ2472" s="267"/>
      <c r="DK2472" s="267"/>
      <c r="DL2472" s="267"/>
      <c r="DM2472" s="267"/>
      <c r="DN2472" s="267"/>
      <c r="DO2472" s="267"/>
      <c r="DP2472" s="267"/>
      <c r="DQ2472" s="267"/>
      <c r="DR2472" s="267"/>
      <c r="DS2472" s="267"/>
      <c r="DT2472" s="267"/>
      <c r="DU2472" s="267"/>
      <c r="DV2472" s="267"/>
      <c r="DW2472" s="267"/>
      <c r="DX2472" s="267"/>
      <c r="DY2472" s="267"/>
      <c r="DZ2472" s="267"/>
      <c r="EA2472" s="267"/>
      <c r="EB2472" s="267"/>
      <c r="EC2472" s="267"/>
      <c r="ED2472" s="267"/>
      <c r="EE2472" s="267"/>
      <c r="EF2472" s="267"/>
      <c r="EG2472" s="267"/>
      <c r="EH2472" s="267"/>
      <c r="EI2472" s="267"/>
      <c r="EJ2472" s="267"/>
      <c r="EK2472" s="267"/>
      <c r="EL2472" s="267"/>
      <c r="EM2472" s="267"/>
      <c r="EN2472" s="267"/>
      <c r="EO2472" s="267"/>
      <c r="EP2472" s="267"/>
      <c r="EQ2472" s="267"/>
      <c r="ER2472" s="267"/>
      <c r="ES2472" s="267"/>
      <c r="ET2472" s="267"/>
      <c r="EU2472" s="267"/>
      <c r="EV2472" s="267"/>
      <c r="EW2472" s="267"/>
      <c r="EX2472" s="267"/>
      <c r="EY2472" s="267"/>
      <c r="EZ2472" s="267"/>
      <c r="FA2472" s="267"/>
      <c r="FB2472" s="267"/>
      <c r="FC2472" s="267"/>
      <c r="FD2472" s="267"/>
      <c r="FE2472" s="267"/>
      <c r="FF2472" s="267"/>
      <c r="FG2472" s="267"/>
      <c r="FH2472" s="267"/>
      <c r="FI2472" s="267"/>
      <c r="FJ2472" s="267"/>
      <c r="FK2472" s="267"/>
      <c r="FL2472" s="267"/>
      <c r="FM2472" s="267"/>
      <c r="FN2472" s="267"/>
      <c r="FO2472" s="267"/>
      <c r="FP2472" s="267"/>
      <c r="FQ2472" s="267"/>
      <c r="FR2472" s="267"/>
      <c r="FS2472" s="267"/>
      <c r="FT2472" s="267"/>
      <c r="FU2472" s="267"/>
      <c r="FV2472" s="267"/>
      <c r="FW2472" s="267"/>
      <c r="FX2472" s="267"/>
      <c r="FY2472" s="267"/>
      <c r="FZ2472" s="267"/>
      <c r="GA2472" s="267"/>
      <c r="GB2472" s="267"/>
      <c r="GC2472" s="267"/>
      <c r="GD2472" s="267"/>
      <c r="GE2472" s="267"/>
      <c r="GF2472" s="267"/>
      <c r="GG2472" s="267"/>
      <c r="GH2472" s="267"/>
      <c r="GI2472" s="267"/>
      <c r="GJ2472" s="267"/>
      <c r="GK2472" s="267"/>
      <c r="GL2472" s="267"/>
      <c r="GM2472" s="267"/>
      <c r="GN2472" s="267"/>
      <c r="GO2472" s="267"/>
      <c r="GP2472" s="267"/>
      <c r="GQ2472" s="267"/>
      <c r="GR2472" s="267"/>
      <c r="GS2472" s="267"/>
      <c r="GT2472" s="267"/>
      <c r="GU2472" s="267"/>
      <c r="GV2472" s="267"/>
      <c r="GW2472" s="267"/>
      <c r="GX2472" s="267"/>
      <c r="GY2472" s="267"/>
      <c r="GZ2472" s="267"/>
      <c r="HA2472" s="267"/>
      <c r="HB2472" s="267"/>
      <c r="HC2472" s="267"/>
      <c r="HD2472" s="267"/>
      <c r="HE2472" s="267"/>
      <c r="HF2472" s="267"/>
      <c r="HG2472" s="267"/>
      <c r="HH2472" s="267"/>
      <c r="HI2472" s="267"/>
      <c r="HJ2472" s="267"/>
      <c r="HK2472" s="267"/>
      <c r="HL2472" s="267"/>
      <c r="HM2472" s="267"/>
      <c r="HN2472" s="267"/>
      <c r="HO2472" s="267"/>
      <c r="HP2472" s="267"/>
      <c r="HQ2472" s="267"/>
      <c r="HR2472" s="267"/>
      <c r="HS2472" s="267"/>
      <c r="HT2472" s="267"/>
      <c r="HU2472" s="267"/>
      <c r="HV2472" s="267"/>
      <c r="HW2472" s="267"/>
      <c r="HX2472" s="267"/>
      <c r="HY2472" s="267"/>
      <c r="HZ2472" s="267"/>
      <c r="IA2472" s="267"/>
      <c r="IB2472" s="267"/>
      <c r="IC2472" s="267"/>
      <c r="ID2472" s="267"/>
      <c r="IE2472" s="267"/>
      <c r="IF2472" s="267"/>
      <c r="IG2472" s="267"/>
      <c r="IH2472" s="267"/>
      <c r="II2472" s="267"/>
      <c r="IJ2472" s="267"/>
      <c r="IK2472" s="267"/>
      <c r="IL2472" s="267"/>
      <c r="IM2472" s="267"/>
      <c r="IN2472" s="267"/>
      <c r="IO2472" s="267"/>
      <c r="IP2472" s="267"/>
      <c r="IQ2472" s="267"/>
      <c r="IR2472" s="267"/>
      <c r="IS2472" s="267"/>
      <c r="IT2472" s="267"/>
      <c r="IU2472" s="267"/>
    </row>
    <row r="2473" spans="1:255" s="268" customFormat="1" ht="12.75">
      <c r="A2473" s="267"/>
      <c r="B2473" s="267"/>
      <c r="C2473" s="267"/>
      <c r="D2473" s="267"/>
      <c r="E2473" s="267"/>
      <c r="F2473" s="267"/>
      <c r="G2473" s="267"/>
      <c r="H2473" s="267"/>
      <c r="I2473" s="267"/>
      <c r="J2473" s="267"/>
      <c r="K2473" s="267"/>
      <c r="L2473" s="267"/>
      <c r="M2473" s="267"/>
      <c r="N2473" s="267"/>
      <c r="O2473" s="267"/>
      <c r="P2473" s="267"/>
      <c r="Q2473" s="267"/>
      <c r="R2473" s="267"/>
      <c r="S2473" s="267"/>
      <c r="T2473" s="267"/>
      <c r="U2473" s="267"/>
      <c r="V2473" s="267"/>
      <c r="W2473" s="267"/>
      <c r="X2473" s="267"/>
      <c r="Y2473" s="267"/>
      <c r="Z2473" s="267"/>
      <c r="AA2473" s="267"/>
      <c r="AB2473" s="267"/>
      <c r="AC2473" s="267"/>
      <c r="AD2473" s="267"/>
      <c r="AE2473" s="267"/>
      <c r="AF2473" s="267"/>
      <c r="AG2473" s="267"/>
      <c r="AH2473" s="267"/>
      <c r="AI2473" s="267"/>
      <c r="AJ2473" s="267"/>
      <c r="AK2473" s="267"/>
      <c r="AL2473" s="267"/>
      <c r="AM2473" s="267"/>
      <c r="AN2473" s="267"/>
      <c r="AO2473" s="267"/>
      <c r="AP2473" s="267"/>
      <c r="AQ2473" s="267"/>
      <c r="AR2473" s="267"/>
      <c r="AS2473" s="267"/>
      <c r="AT2473" s="267"/>
      <c r="AU2473" s="267"/>
      <c r="AV2473" s="267"/>
      <c r="AW2473" s="267"/>
      <c r="AX2473" s="267"/>
      <c r="AY2473" s="267"/>
      <c r="AZ2473" s="267"/>
      <c r="BA2473" s="267"/>
      <c r="BB2473" s="267"/>
      <c r="BC2473" s="267"/>
      <c r="BD2473" s="267"/>
      <c r="BE2473" s="267"/>
      <c r="BF2473" s="267"/>
      <c r="BG2473" s="267"/>
      <c r="BH2473" s="267"/>
      <c r="BI2473" s="267"/>
      <c r="BJ2473" s="267"/>
      <c r="BK2473" s="267"/>
      <c r="BL2473" s="267"/>
      <c r="BM2473" s="267"/>
      <c r="BN2473" s="267"/>
      <c r="BO2473" s="267"/>
      <c r="BP2473" s="267"/>
      <c r="BQ2473" s="267"/>
      <c r="BR2473" s="267"/>
      <c r="BS2473" s="267"/>
      <c r="BT2473" s="267"/>
      <c r="BU2473" s="267"/>
      <c r="BV2473" s="267"/>
      <c r="BW2473" s="267"/>
      <c r="BX2473" s="267"/>
      <c r="BY2473" s="267"/>
      <c r="BZ2473" s="267"/>
      <c r="CA2473" s="267"/>
      <c r="CB2473" s="267"/>
      <c r="CC2473" s="267"/>
      <c r="CD2473" s="267"/>
      <c r="CE2473" s="267"/>
      <c r="CF2473" s="267"/>
      <c r="CG2473" s="267"/>
      <c r="CH2473" s="267"/>
      <c r="CI2473" s="267"/>
      <c r="CJ2473" s="267"/>
      <c r="CK2473" s="267"/>
      <c r="CL2473" s="267"/>
      <c r="CM2473" s="267"/>
      <c r="CN2473" s="267"/>
      <c r="CO2473" s="267"/>
      <c r="CP2473" s="267"/>
      <c r="CQ2473" s="267"/>
      <c r="CR2473" s="267"/>
      <c r="CS2473" s="267"/>
      <c r="CT2473" s="267"/>
      <c r="CU2473" s="267"/>
      <c r="CV2473" s="267"/>
      <c r="CW2473" s="267"/>
      <c r="CX2473" s="267"/>
      <c r="CY2473" s="267"/>
      <c r="CZ2473" s="267"/>
      <c r="DA2473" s="267"/>
      <c r="DB2473" s="267"/>
      <c r="DC2473" s="267"/>
      <c r="DD2473" s="267"/>
      <c r="DE2473" s="267"/>
      <c r="DF2473" s="267"/>
      <c r="DG2473" s="267"/>
      <c r="DH2473" s="267"/>
      <c r="DI2473" s="267"/>
      <c r="DJ2473" s="267"/>
      <c r="DK2473" s="267"/>
      <c r="DL2473" s="267"/>
      <c r="DM2473" s="267"/>
      <c r="DN2473" s="267"/>
      <c r="DO2473" s="267"/>
      <c r="DP2473" s="267"/>
      <c r="DQ2473" s="267"/>
      <c r="DR2473" s="267"/>
      <c r="DS2473" s="267"/>
      <c r="DT2473" s="267"/>
      <c r="DU2473" s="267"/>
      <c r="DV2473" s="267"/>
      <c r="DW2473" s="267"/>
      <c r="DX2473" s="267"/>
      <c r="DY2473" s="267"/>
      <c r="DZ2473" s="267"/>
      <c r="EA2473" s="267"/>
      <c r="EB2473" s="267"/>
      <c r="EC2473" s="267"/>
      <c r="ED2473" s="267"/>
      <c r="EE2473" s="267"/>
      <c r="EF2473" s="267"/>
      <c r="EG2473" s="267"/>
      <c r="EH2473" s="267"/>
      <c r="EI2473" s="267"/>
      <c r="EJ2473" s="267"/>
      <c r="EK2473" s="267"/>
      <c r="EL2473" s="267"/>
      <c r="EM2473" s="267"/>
      <c r="EN2473" s="267"/>
      <c r="EO2473" s="267"/>
      <c r="EP2473" s="267"/>
      <c r="EQ2473" s="267"/>
      <c r="ER2473" s="267"/>
      <c r="ES2473" s="267"/>
      <c r="ET2473" s="267"/>
      <c r="EU2473" s="267"/>
      <c r="EV2473" s="267"/>
      <c r="EW2473" s="267"/>
      <c r="EX2473" s="267"/>
      <c r="EY2473" s="267"/>
      <c r="EZ2473" s="267"/>
      <c r="FA2473" s="267"/>
      <c r="FB2473" s="267"/>
      <c r="FC2473" s="267"/>
      <c r="FD2473" s="267"/>
      <c r="FE2473" s="267"/>
      <c r="FF2473" s="267"/>
      <c r="FG2473" s="267"/>
      <c r="FH2473" s="267"/>
      <c r="FI2473" s="267"/>
      <c r="FJ2473" s="267"/>
      <c r="FK2473" s="267"/>
      <c r="FL2473" s="267"/>
      <c r="FM2473" s="267"/>
      <c r="FN2473" s="267"/>
      <c r="FO2473" s="267"/>
      <c r="FP2473" s="267"/>
      <c r="FQ2473" s="267"/>
      <c r="FR2473" s="267"/>
      <c r="FS2473" s="267"/>
      <c r="FT2473" s="267"/>
      <c r="FU2473" s="267"/>
      <c r="FV2473" s="267"/>
      <c r="FW2473" s="267"/>
      <c r="FX2473" s="267"/>
      <c r="FY2473" s="267"/>
      <c r="FZ2473" s="267"/>
      <c r="GA2473" s="267"/>
      <c r="GB2473" s="267"/>
      <c r="GC2473" s="267"/>
      <c r="GD2473" s="267"/>
      <c r="GE2473" s="267"/>
      <c r="GF2473" s="267"/>
      <c r="GG2473" s="267"/>
      <c r="GH2473" s="267"/>
      <c r="GI2473" s="267"/>
      <c r="GJ2473" s="267"/>
      <c r="GK2473" s="267"/>
      <c r="GL2473" s="267"/>
      <c r="GM2473" s="267"/>
      <c r="GN2473" s="267"/>
      <c r="GO2473" s="267"/>
      <c r="GP2473" s="267"/>
      <c r="GQ2473" s="267"/>
      <c r="GR2473" s="267"/>
      <c r="GS2473" s="267"/>
      <c r="GT2473" s="267"/>
      <c r="GU2473" s="267"/>
      <c r="GV2473" s="267"/>
      <c r="GW2473" s="267"/>
      <c r="GX2473" s="267"/>
      <c r="GY2473" s="267"/>
      <c r="GZ2473" s="267"/>
      <c r="HA2473" s="267"/>
      <c r="HB2473" s="267"/>
      <c r="HC2473" s="267"/>
      <c r="HD2473" s="267"/>
      <c r="HE2473" s="267"/>
      <c r="HF2473" s="267"/>
      <c r="HG2473" s="267"/>
      <c r="HH2473" s="267"/>
      <c r="HI2473" s="267"/>
      <c r="HJ2473" s="267"/>
      <c r="HK2473" s="267"/>
      <c r="HL2473" s="267"/>
      <c r="HM2473" s="267"/>
      <c r="HN2473" s="267"/>
      <c r="HO2473" s="267"/>
      <c r="HP2473" s="267"/>
      <c r="HQ2473" s="267"/>
      <c r="HR2473" s="267"/>
      <c r="HS2473" s="267"/>
      <c r="HT2473" s="267"/>
      <c r="HU2473" s="267"/>
      <c r="HV2473" s="267"/>
      <c r="HW2473" s="267"/>
      <c r="HX2473" s="267"/>
      <c r="HY2473" s="267"/>
      <c r="HZ2473" s="267"/>
      <c r="IA2473" s="267"/>
      <c r="IB2473" s="267"/>
      <c r="IC2473" s="267"/>
      <c r="ID2473" s="267"/>
      <c r="IE2473" s="267"/>
      <c r="IF2473" s="267"/>
      <c r="IG2473" s="267"/>
      <c r="IH2473" s="267"/>
      <c r="II2473" s="267"/>
      <c r="IJ2473" s="267"/>
      <c r="IK2473" s="267"/>
      <c r="IL2473" s="267"/>
      <c r="IM2473" s="267"/>
      <c r="IN2473" s="267"/>
      <c r="IO2473" s="267"/>
      <c r="IP2473" s="267"/>
      <c r="IQ2473" s="267"/>
      <c r="IR2473" s="267"/>
      <c r="IS2473" s="267"/>
      <c r="IT2473" s="267"/>
      <c r="IU2473" s="267"/>
    </row>
    <row r="2474" spans="1:255" s="268" customFormat="1" ht="12.75">
      <c r="A2474" s="267"/>
      <c r="B2474" s="267"/>
      <c r="C2474" s="267"/>
      <c r="D2474" s="267"/>
      <c r="E2474" s="267"/>
      <c r="F2474" s="267"/>
      <c r="G2474" s="267"/>
      <c r="H2474" s="267"/>
      <c r="I2474" s="267"/>
      <c r="J2474" s="267"/>
      <c r="K2474" s="267"/>
      <c r="L2474" s="267"/>
      <c r="M2474" s="267"/>
      <c r="N2474" s="267"/>
      <c r="O2474" s="267"/>
      <c r="P2474" s="267"/>
      <c r="Q2474" s="267"/>
      <c r="R2474" s="267"/>
      <c r="S2474" s="267"/>
      <c r="T2474" s="267"/>
      <c r="U2474" s="267"/>
      <c r="V2474" s="267"/>
      <c r="W2474" s="267"/>
      <c r="X2474" s="267"/>
      <c r="Y2474" s="267"/>
      <c r="Z2474" s="267"/>
      <c r="AA2474" s="267"/>
      <c r="AB2474" s="267"/>
      <c r="AC2474" s="267"/>
      <c r="AD2474" s="267"/>
      <c r="AE2474" s="267"/>
      <c r="AF2474" s="267"/>
      <c r="AG2474" s="267"/>
      <c r="AH2474" s="267"/>
      <c r="AI2474" s="267"/>
      <c r="AJ2474" s="267"/>
      <c r="AK2474" s="267"/>
      <c r="AL2474" s="267"/>
      <c r="AM2474" s="267"/>
      <c r="AN2474" s="267"/>
      <c r="AO2474" s="267"/>
      <c r="AP2474" s="267"/>
      <c r="AQ2474" s="267"/>
      <c r="AR2474" s="267"/>
      <c r="AS2474" s="267"/>
      <c r="AT2474" s="267"/>
      <c r="AU2474" s="267"/>
      <c r="AV2474" s="267"/>
      <c r="AW2474" s="267"/>
      <c r="AX2474" s="267"/>
      <c r="AY2474" s="267"/>
      <c r="AZ2474" s="267"/>
      <c r="BA2474" s="267"/>
      <c r="BB2474" s="267"/>
      <c r="BC2474" s="267"/>
      <c r="BD2474" s="267"/>
      <c r="BE2474" s="267"/>
      <c r="BF2474" s="267"/>
      <c r="BG2474" s="267"/>
      <c r="BH2474" s="267"/>
      <c r="BI2474" s="267"/>
      <c r="BJ2474" s="267"/>
      <c r="BK2474" s="267"/>
      <c r="BL2474" s="267"/>
      <c r="BM2474" s="267"/>
      <c r="BN2474" s="267"/>
      <c r="BO2474" s="267"/>
      <c r="BP2474" s="267"/>
      <c r="BQ2474" s="267"/>
      <c r="BR2474" s="267"/>
      <c r="BS2474" s="267"/>
      <c r="BT2474" s="267"/>
      <c r="BU2474" s="267"/>
      <c r="BV2474" s="267"/>
      <c r="BW2474" s="267"/>
      <c r="BX2474" s="267"/>
      <c r="BY2474" s="267"/>
      <c r="BZ2474" s="267"/>
      <c r="CA2474" s="267"/>
      <c r="CB2474" s="267"/>
      <c r="CC2474" s="267"/>
      <c r="CD2474" s="267"/>
      <c r="CE2474" s="267"/>
      <c r="CF2474" s="267"/>
      <c r="CG2474" s="267"/>
      <c r="CH2474" s="267"/>
      <c r="CI2474" s="267"/>
      <c r="CJ2474" s="267"/>
      <c r="CK2474" s="267"/>
      <c r="CL2474" s="267"/>
      <c r="CM2474" s="267"/>
      <c r="CN2474" s="267"/>
      <c r="CO2474" s="267"/>
      <c r="CP2474" s="267"/>
      <c r="CQ2474" s="267"/>
      <c r="CR2474" s="267"/>
      <c r="CS2474" s="267"/>
      <c r="CT2474" s="267"/>
      <c r="CU2474" s="267"/>
      <c r="CV2474" s="267"/>
      <c r="CW2474" s="267"/>
      <c r="CX2474" s="267"/>
      <c r="CY2474" s="267"/>
      <c r="CZ2474" s="267"/>
      <c r="DA2474" s="267"/>
      <c r="DB2474" s="267"/>
      <c r="DC2474" s="267"/>
      <c r="DD2474" s="267"/>
      <c r="DE2474" s="267"/>
      <c r="DF2474" s="267"/>
      <c r="DG2474" s="267"/>
      <c r="DH2474" s="267"/>
      <c r="DI2474" s="267"/>
      <c r="DJ2474" s="267"/>
      <c r="DK2474" s="267"/>
      <c r="DL2474" s="267"/>
      <c r="DM2474" s="267"/>
      <c r="DN2474" s="267"/>
      <c r="DO2474" s="267"/>
      <c r="DP2474" s="267"/>
      <c r="DQ2474" s="267"/>
      <c r="DR2474" s="267"/>
      <c r="DS2474" s="267"/>
      <c r="DT2474" s="267"/>
      <c r="DU2474" s="267"/>
      <c r="DV2474" s="267"/>
      <c r="DW2474" s="267"/>
      <c r="DX2474" s="267"/>
      <c r="DY2474" s="267"/>
      <c r="DZ2474" s="267"/>
      <c r="EA2474" s="267"/>
      <c r="EB2474" s="267"/>
      <c r="EC2474" s="267"/>
      <c r="ED2474" s="267"/>
      <c r="EE2474" s="267"/>
      <c r="EF2474" s="267"/>
      <c r="EG2474" s="267"/>
      <c r="EH2474" s="267"/>
      <c r="EI2474" s="267"/>
      <c r="EJ2474" s="267"/>
      <c r="EK2474" s="267"/>
      <c r="EL2474" s="267"/>
      <c r="EM2474" s="267"/>
      <c r="EN2474" s="267"/>
      <c r="EO2474" s="267"/>
      <c r="EP2474" s="267"/>
      <c r="EQ2474" s="267"/>
      <c r="ER2474" s="267"/>
      <c r="ES2474" s="267"/>
      <c r="ET2474" s="267"/>
      <c r="EU2474" s="267"/>
      <c r="EV2474" s="267"/>
      <c r="EW2474" s="267"/>
      <c r="EX2474" s="267"/>
      <c r="EY2474" s="267"/>
      <c r="EZ2474" s="267"/>
      <c r="FA2474" s="267"/>
      <c r="FB2474" s="267"/>
      <c r="FC2474" s="267"/>
      <c r="FD2474" s="267"/>
      <c r="FE2474" s="267"/>
      <c r="FF2474" s="267"/>
      <c r="FG2474" s="267"/>
      <c r="FH2474" s="267"/>
      <c r="FI2474" s="267"/>
      <c r="FJ2474" s="267"/>
      <c r="FK2474" s="267"/>
      <c r="FL2474" s="267"/>
      <c r="FM2474" s="267"/>
      <c r="FN2474" s="267"/>
      <c r="FO2474" s="267"/>
      <c r="FP2474" s="267"/>
      <c r="FQ2474" s="267"/>
      <c r="FR2474" s="267"/>
      <c r="FS2474" s="267"/>
      <c r="FT2474" s="267"/>
      <c r="FU2474" s="267"/>
      <c r="FV2474" s="267"/>
      <c r="FW2474" s="267"/>
      <c r="FX2474" s="267"/>
      <c r="FY2474" s="267"/>
      <c r="FZ2474" s="267"/>
      <c r="GA2474" s="267"/>
      <c r="GB2474" s="267"/>
      <c r="GC2474" s="267"/>
      <c r="GD2474" s="267"/>
      <c r="GE2474" s="267"/>
      <c r="GF2474" s="267"/>
      <c r="GG2474" s="267"/>
      <c r="GH2474" s="267"/>
      <c r="GI2474" s="267"/>
      <c r="GJ2474" s="267"/>
      <c r="GK2474" s="267"/>
      <c r="GL2474" s="267"/>
      <c r="GM2474" s="267"/>
      <c r="GN2474" s="267"/>
      <c r="GO2474" s="267"/>
      <c r="GP2474" s="267"/>
      <c r="GQ2474" s="267"/>
      <c r="GR2474" s="267"/>
      <c r="GS2474" s="267"/>
      <c r="GT2474" s="267"/>
      <c r="GU2474" s="267"/>
      <c r="GV2474" s="267"/>
      <c r="GW2474" s="267"/>
      <c r="GX2474" s="267"/>
      <c r="GY2474" s="267"/>
      <c r="GZ2474" s="267"/>
      <c r="HA2474" s="267"/>
      <c r="HB2474" s="267"/>
      <c r="HC2474" s="267"/>
      <c r="HD2474" s="267"/>
      <c r="HE2474" s="267"/>
      <c r="HF2474" s="267"/>
      <c r="HG2474" s="267"/>
      <c r="HH2474" s="267"/>
      <c r="HI2474" s="267"/>
      <c r="HJ2474" s="267"/>
      <c r="HK2474" s="267"/>
      <c r="HL2474" s="267"/>
      <c r="HM2474" s="267"/>
      <c r="HN2474" s="267"/>
      <c r="HO2474" s="267"/>
      <c r="HP2474" s="267"/>
      <c r="HQ2474" s="267"/>
      <c r="HR2474" s="267"/>
      <c r="HS2474" s="267"/>
      <c r="HT2474" s="267"/>
      <c r="HU2474" s="267"/>
      <c r="HV2474" s="267"/>
      <c r="HW2474" s="267"/>
      <c r="HX2474" s="267"/>
      <c r="HY2474" s="267"/>
      <c r="HZ2474" s="267"/>
      <c r="IA2474" s="267"/>
      <c r="IB2474" s="267"/>
      <c r="IC2474" s="267"/>
      <c r="ID2474" s="267"/>
      <c r="IE2474" s="267"/>
      <c r="IF2474" s="267"/>
      <c r="IG2474" s="267"/>
      <c r="IH2474" s="267"/>
      <c r="II2474" s="267"/>
      <c r="IJ2474" s="267"/>
      <c r="IK2474" s="267"/>
      <c r="IL2474" s="267"/>
      <c r="IM2474" s="267"/>
      <c r="IN2474" s="267"/>
      <c r="IO2474" s="267"/>
      <c r="IP2474" s="267"/>
      <c r="IQ2474" s="267"/>
      <c r="IR2474" s="267"/>
      <c r="IS2474" s="267"/>
      <c r="IT2474" s="267"/>
      <c r="IU2474" s="267"/>
    </row>
    <row r="2475" spans="1:255" s="268" customFormat="1" ht="12.75">
      <c r="A2475" s="267"/>
      <c r="B2475" s="267"/>
      <c r="C2475" s="267"/>
      <c r="D2475" s="267"/>
      <c r="E2475" s="267"/>
      <c r="F2475" s="267"/>
      <c r="G2475" s="267"/>
      <c r="H2475" s="267"/>
      <c r="I2475" s="267"/>
      <c r="J2475" s="267"/>
      <c r="K2475" s="267"/>
      <c r="L2475" s="267"/>
      <c r="M2475" s="267"/>
      <c r="N2475" s="267"/>
      <c r="O2475" s="267"/>
      <c r="P2475" s="267"/>
      <c r="Q2475" s="267"/>
      <c r="R2475" s="267"/>
      <c r="S2475" s="267"/>
      <c r="T2475" s="267"/>
      <c r="U2475" s="267"/>
      <c r="V2475" s="267"/>
      <c r="W2475" s="267"/>
      <c r="X2475" s="267"/>
      <c r="Y2475" s="267"/>
      <c r="Z2475" s="267"/>
      <c r="AA2475" s="267"/>
      <c r="AB2475" s="267"/>
      <c r="AC2475" s="267"/>
      <c r="AD2475" s="267"/>
      <c r="AE2475" s="267"/>
      <c r="AF2475" s="267"/>
      <c r="AG2475" s="267"/>
      <c r="AH2475" s="267"/>
      <c r="AI2475" s="267"/>
      <c r="AJ2475" s="267"/>
      <c r="AK2475" s="267"/>
      <c r="AL2475" s="267"/>
      <c r="AM2475" s="267"/>
      <c r="AN2475" s="267"/>
      <c r="AO2475" s="267"/>
      <c r="AP2475" s="267"/>
      <c r="AQ2475" s="267"/>
      <c r="AR2475" s="267"/>
      <c r="AS2475" s="267"/>
      <c r="AT2475" s="267"/>
      <c r="AU2475" s="267"/>
      <c r="AV2475" s="267"/>
      <c r="AW2475" s="267"/>
      <c r="AX2475" s="267"/>
      <c r="AY2475" s="267"/>
      <c r="AZ2475" s="267"/>
      <c r="BA2475" s="267"/>
      <c r="BB2475" s="267"/>
      <c r="BC2475" s="267"/>
      <c r="BD2475" s="267"/>
      <c r="BE2475" s="267"/>
      <c r="BF2475" s="267"/>
      <c r="BG2475" s="267"/>
      <c r="BH2475" s="267"/>
      <c r="BI2475" s="267"/>
      <c r="BJ2475" s="267"/>
      <c r="BK2475" s="267"/>
      <c r="BL2475" s="267"/>
      <c r="BM2475" s="267"/>
      <c r="BN2475" s="267"/>
      <c r="BO2475" s="267"/>
      <c r="BP2475" s="267"/>
      <c r="BQ2475" s="267"/>
      <c r="BR2475" s="267"/>
      <c r="BS2475" s="267"/>
      <c r="BT2475" s="267"/>
      <c r="BU2475" s="267"/>
      <c r="BV2475" s="267"/>
      <c r="BW2475" s="267"/>
      <c r="BX2475" s="267"/>
      <c r="BY2475" s="267"/>
      <c r="BZ2475" s="267"/>
      <c r="CA2475" s="267"/>
      <c r="CB2475" s="267"/>
      <c r="CC2475" s="267"/>
      <c r="CD2475" s="267"/>
      <c r="CE2475" s="267"/>
      <c r="CF2475" s="267"/>
      <c r="CG2475" s="267"/>
      <c r="CH2475" s="267"/>
      <c r="CI2475" s="267"/>
      <c r="CJ2475" s="267"/>
      <c r="CK2475" s="267"/>
      <c r="CL2475" s="267"/>
      <c r="CM2475" s="267"/>
      <c r="CN2475" s="267"/>
      <c r="CO2475" s="267"/>
      <c r="CP2475" s="267"/>
      <c r="CQ2475" s="267"/>
      <c r="CR2475" s="267"/>
      <c r="CS2475" s="267"/>
      <c r="CT2475" s="267"/>
      <c r="CU2475" s="267"/>
      <c r="CV2475" s="267"/>
      <c r="CW2475" s="267"/>
      <c r="CX2475" s="267"/>
      <c r="CY2475" s="267"/>
      <c r="CZ2475" s="267"/>
      <c r="DA2475" s="267"/>
      <c r="DB2475" s="267"/>
      <c r="DC2475" s="267"/>
      <c r="DD2475" s="267"/>
      <c r="DE2475" s="267"/>
      <c r="DF2475" s="267"/>
      <c r="DG2475" s="267"/>
      <c r="DH2475" s="267"/>
      <c r="DI2475" s="267"/>
      <c r="DJ2475" s="267"/>
      <c r="DK2475" s="267"/>
      <c r="DL2475" s="267"/>
      <c r="DM2475" s="267"/>
      <c r="DN2475" s="267"/>
      <c r="DO2475" s="267"/>
      <c r="DP2475" s="267"/>
      <c r="DQ2475" s="267"/>
      <c r="DR2475" s="267"/>
      <c r="DS2475" s="267"/>
      <c r="DT2475" s="267"/>
      <c r="DU2475" s="267"/>
      <c r="DV2475" s="267"/>
      <c r="DW2475" s="267"/>
      <c r="DX2475" s="267"/>
      <c r="DY2475" s="267"/>
      <c r="DZ2475" s="267"/>
      <c r="EA2475" s="267"/>
      <c r="EB2475" s="267"/>
      <c r="EC2475" s="267"/>
      <c r="ED2475" s="267"/>
      <c r="EE2475" s="267"/>
      <c r="EF2475" s="267"/>
      <c r="EG2475" s="267"/>
      <c r="EH2475" s="267"/>
      <c r="EI2475" s="267"/>
      <c r="EJ2475" s="267"/>
      <c r="EK2475" s="267"/>
      <c r="EL2475" s="267"/>
      <c r="EM2475" s="267"/>
      <c r="EN2475" s="267"/>
      <c r="EO2475" s="267"/>
      <c r="EP2475" s="267"/>
      <c r="EQ2475" s="267"/>
      <c r="ER2475" s="267"/>
      <c r="ES2475" s="267"/>
      <c r="ET2475" s="267"/>
      <c r="EU2475" s="267"/>
      <c r="EV2475" s="267"/>
      <c r="EW2475" s="267"/>
      <c r="EX2475" s="267"/>
      <c r="EY2475" s="267"/>
      <c r="EZ2475" s="267"/>
      <c r="FA2475" s="267"/>
      <c r="FB2475" s="267"/>
      <c r="FC2475" s="267"/>
      <c r="FD2475" s="267"/>
      <c r="FE2475" s="267"/>
      <c r="FF2475" s="267"/>
      <c r="FG2475" s="267"/>
      <c r="FH2475" s="267"/>
      <c r="FI2475" s="267"/>
      <c r="FJ2475" s="267"/>
      <c r="FK2475" s="267"/>
      <c r="FL2475" s="267"/>
      <c r="FM2475" s="267"/>
      <c r="FN2475" s="267"/>
      <c r="FO2475" s="267"/>
      <c r="FP2475" s="267"/>
      <c r="FQ2475" s="267"/>
      <c r="FR2475" s="267"/>
      <c r="FS2475" s="267"/>
      <c r="FT2475" s="267"/>
      <c r="FU2475" s="267"/>
      <c r="FV2475" s="267"/>
      <c r="FW2475" s="267"/>
      <c r="FX2475" s="267"/>
      <c r="FY2475" s="267"/>
      <c r="FZ2475" s="267"/>
      <c r="GA2475" s="267"/>
      <c r="GB2475" s="267"/>
      <c r="GC2475" s="267"/>
      <c r="GD2475" s="267"/>
      <c r="GE2475" s="267"/>
      <c r="GF2475" s="267"/>
      <c r="GG2475" s="267"/>
      <c r="GH2475" s="267"/>
      <c r="GI2475" s="267"/>
      <c r="GJ2475" s="267"/>
      <c r="GK2475" s="267"/>
      <c r="GL2475" s="267"/>
      <c r="GM2475" s="267"/>
      <c r="GN2475" s="267"/>
      <c r="GO2475" s="267"/>
      <c r="GP2475" s="267"/>
      <c r="GQ2475" s="267"/>
      <c r="GR2475" s="267"/>
      <c r="GS2475" s="267"/>
      <c r="GT2475" s="267"/>
      <c r="GU2475" s="267"/>
      <c r="GV2475" s="267"/>
      <c r="GW2475" s="267"/>
      <c r="GX2475" s="267"/>
      <c r="GY2475" s="267"/>
      <c r="GZ2475" s="267"/>
      <c r="HA2475" s="267"/>
      <c r="HB2475" s="267"/>
      <c r="HC2475" s="267"/>
      <c r="HD2475" s="267"/>
      <c r="HE2475" s="267"/>
      <c r="HF2475" s="267"/>
      <c r="HG2475" s="267"/>
      <c r="HH2475" s="267"/>
      <c r="HI2475" s="267"/>
      <c r="HJ2475" s="267"/>
      <c r="HK2475" s="267"/>
      <c r="HL2475" s="267"/>
      <c r="HM2475" s="267"/>
      <c r="HN2475" s="267"/>
      <c r="HO2475" s="267"/>
      <c r="HP2475" s="267"/>
      <c r="HQ2475" s="267"/>
      <c r="HR2475" s="267"/>
      <c r="HS2475" s="267"/>
      <c r="HT2475" s="267"/>
      <c r="HU2475" s="267"/>
      <c r="HV2475" s="267"/>
      <c r="HW2475" s="267"/>
      <c r="HX2475" s="267"/>
      <c r="HY2475" s="267"/>
      <c r="HZ2475" s="267"/>
      <c r="IA2475" s="267"/>
      <c r="IB2475" s="267"/>
      <c r="IC2475" s="267"/>
      <c r="ID2475" s="267"/>
      <c r="IE2475" s="267"/>
      <c r="IF2475" s="267"/>
      <c r="IG2475" s="267"/>
      <c r="IH2475" s="267"/>
      <c r="II2475" s="267"/>
      <c r="IJ2475" s="267"/>
      <c r="IK2475" s="267"/>
      <c r="IL2475" s="267"/>
      <c r="IM2475" s="267"/>
      <c r="IN2475" s="267"/>
      <c r="IO2475" s="267"/>
      <c r="IP2475" s="267"/>
      <c r="IQ2475" s="267"/>
      <c r="IR2475" s="267"/>
      <c r="IS2475" s="267"/>
      <c r="IT2475" s="267"/>
      <c r="IU2475" s="267"/>
    </row>
    <row r="2476" spans="1:255" s="268" customFormat="1" ht="12.75">
      <c r="A2476" s="267"/>
      <c r="B2476" s="267"/>
      <c r="C2476" s="267"/>
      <c r="D2476" s="267"/>
      <c r="E2476" s="267"/>
      <c r="F2476" s="267"/>
      <c r="G2476" s="267"/>
      <c r="H2476" s="267"/>
      <c r="I2476" s="267"/>
      <c r="J2476" s="267"/>
      <c r="K2476" s="267"/>
      <c r="L2476" s="267"/>
      <c r="M2476" s="267"/>
      <c r="N2476" s="267"/>
      <c r="O2476" s="267"/>
      <c r="P2476" s="267"/>
      <c r="Q2476" s="267"/>
      <c r="R2476" s="267"/>
      <c r="S2476" s="267"/>
      <c r="T2476" s="267"/>
      <c r="U2476" s="267"/>
      <c r="V2476" s="267"/>
      <c r="W2476" s="267"/>
      <c r="X2476" s="267"/>
      <c r="Y2476" s="267"/>
      <c r="Z2476" s="267"/>
      <c r="AA2476" s="267"/>
      <c r="AB2476" s="267"/>
      <c r="AC2476" s="267"/>
      <c r="AD2476" s="267"/>
      <c r="AE2476" s="267"/>
      <c r="AF2476" s="267"/>
      <c r="AG2476" s="267"/>
      <c r="AH2476" s="267"/>
      <c r="AI2476" s="267"/>
      <c r="AJ2476" s="267"/>
      <c r="AK2476" s="267"/>
      <c r="AL2476" s="267"/>
      <c r="AM2476" s="267"/>
      <c r="AN2476" s="267"/>
      <c r="AO2476" s="267"/>
      <c r="AP2476" s="267"/>
      <c r="AQ2476" s="267"/>
      <c r="AR2476" s="267"/>
      <c r="AS2476" s="267"/>
      <c r="AT2476" s="267"/>
      <c r="AU2476" s="267"/>
      <c r="AV2476" s="267"/>
      <c r="AW2476" s="267"/>
      <c r="AX2476" s="267"/>
      <c r="AY2476" s="267"/>
      <c r="AZ2476" s="267"/>
      <c r="BA2476" s="267"/>
      <c r="BB2476" s="267"/>
      <c r="BC2476" s="267"/>
      <c r="BD2476" s="267"/>
      <c r="BE2476" s="267"/>
      <c r="BF2476" s="267"/>
      <c r="BG2476" s="267"/>
      <c r="BH2476" s="267"/>
      <c r="BI2476" s="267"/>
      <c r="BJ2476" s="267"/>
      <c r="BK2476" s="267"/>
      <c r="BL2476" s="267"/>
      <c r="BM2476" s="267"/>
      <c r="BN2476" s="267"/>
      <c r="BO2476" s="267"/>
      <c r="BP2476" s="267"/>
      <c r="BQ2476" s="267"/>
      <c r="BR2476" s="267"/>
      <c r="BS2476" s="267"/>
      <c r="BT2476" s="267"/>
      <c r="BU2476" s="267"/>
      <c r="BV2476" s="267"/>
      <c r="BW2476" s="267"/>
      <c r="BX2476" s="267"/>
      <c r="BY2476" s="267"/>
      <c r="BZ2476" s="267"/>
      <c r="CA2476" s="267"/>
      <c r="CB2476" s="267"/>
      <c r="CC2476" s="267"/>
      <c r="CD2476" s="267"/>
      <c r="CE2476" s="267"/>
      <c r="CF2476" s="267"/>
      <c r="CG2476" s="267"/>
      <c r="CH2476" s="267"/>
      <c r="CI2476" s="267"/>
      <c r="CJ2476" s="267"/>
      <c r="CK2476" s="267"/>
      <c r="CL2476" s="267"/>
      <c r="CM2476" s="267"/>
      <c r="CN2476" s="267"/>
      <c r="CO2476" s="267"/>
      <c r="CP2476" s="267"/>
      <c r="CQ2476" s="267"/>
      <c r="CR2476" s="267"/>
      <c r="CS2476" s="267"/>
      <c r="CT2476" s="267"/>
      <c r="CU2476" s="267"/>
      <c r="CV2476" s="267"/>
      <c r="CW2476" s="267"/>
      <c r="CX2476" s="267"/>
      <c r="CY2476" s="267"/>
      <c r="CZ2476" s="267"/>
      <c r="DA2476" s="267"/>
      <c r="DB2476" s="267"/>
      <c r="DC2476" s="267"/>
      <c r="DD2476" s="267"/>
      <c r="DE2476" s="267"/>
      <c r="DF2476" s="267"/>
      <c r="DG2476" s="267"/>
      <c r="DH2476" s="267"/>
      <c r="DI2476" s="267"/>
      <c r="DJ2476" s="267"/>
      <c r="DK2476" s="267"/>
      <c r="DL2476" s="267"/>
      <c r="DM2476" s="267"/>
      <c r="DN2476" s="267"/>
      <c r="DO2476" s="267"/>
      <c r="DP2476" s="267"/>
      <c r="DQ2476" s="267"/>
      <c r="DR2476" s="267"/>
      <c r="DS2476" s="267"/>
      <c r="DT2476" s="267"/>
      <c r="DU2476" s="267"/>
      <c r="DV2476" s="267"/>
      <c r="DW2476" s="267"/>
      <c r="DX2476" s="267"/>
      <c r="DY2476" s="267"/>
      <c r="DZ2476" s="267"/>
      <c r="EA2476" s="267"/>
      <c r="EB2476" s="267"/>
      <c r="EC2476" s="267"/>
      <c r="ED2476" s="267"/>
      <c r="EE2476" s="267"/>
      <c r="EF2476" s="267"/>
      <c r="EG2476" s="267"/>
      <c r="EH2476" s="267"/>
      <c r="EI2476" s="267"/>
      <c r="EJ2476" s="267"/>
      <c r="EK2476" s="267"/>
      <c r="EL2476" s="267"/>
      <c r="EM2476" s="267"/>
      <c r="EN2476" s="267"/>
      <c r="EO2476" s="267"/>
      <c r="EP2476" s="267"/>
      <c r="EQ2476" s="267"/>
      <c r="ER2476" s="267"/>
      <c r="ES2476" s="267"/>
      <c r="ET2476" s="267"/>
      <c r="EU2476" s="267"/>
      <c r="EV2476" s="267"/>
      <c r="EW2476" s="267"/>
      <c r="EX2476" s="267"/>
      <c r="EY2476" s="267"/>
      <c r="EZ2476" s="267"/>
      <c r="FA2476" s="267"/>
      <c r="FB2476" s="267"/>
      <c r="FC2476" s="267"/>
      <c r="FD2476" s="267"/>
      <c r="FE2476" s="267"/>
      <c r="FF2476" s="267"/>
      <c r="FG2476" s="267"/>
      <c r="FH2476" s="267"/>
      <c r="FI2476" s="267"/>
      <c r="FJ2476" s="267"/>
      <c r="FK2476" s="267"/>
      <c r="FL2476" s="267"/>
      <c r="FM2476" s="267"/>
      <c r="FN2476" s="267"/>
      <c r="FO2476" s="267"/>
      <c r="FP2476" s="267"/>
      <c r="FQ2476" s="267"/>
      <c r="FR2476" s="267"/>
      <c r="FS2476" s="267"/>
      <c r="FT2476" s="267"/>
      <c r="FU2476" s="267"/>
      <c r="FV2476" s="267"/>
      <c r="FW2476" s="267"/>
      <c r="FX2476" s="267"/>
      <c r="FY2476" s="267"/>
      <c r="FZ2476" s="267"/>
      <c r="GA2476" s="267"/>
      <c r="GB2476" s="267"/>
      <c r="GC2476" s="267"/>
      <c r="GD2476" s="267"/>
      <c r="GE2476" s="267"/>
      <c r="GF2476" s="267"/>
      <c r="GG2476" s="267"/>
      <c r="GH2476" s="267"/>
      <c r="GI2476" s="267"/>
      <c r="GJ2476" s="267"/>
      <c r="GK2476" s="267"/>
      <c r="GL2476" s="267"/>
      <c r="GM2476" s="267"/>
      <c r="GN2476" s="267"/>
      <c r="GO2476" s="267"/>
      <c r="GP2476" s="267"/>
      <c r="GQ2476" s="267"/>
      <c r="GR2476" s="267"/>
      <c r="GS2476" s="267"/>
      <c r="GT2476" s="267"/>
      <c r="GU2476" s="267"/>
      <c r="GV2476" s="267"/>
      <c r="GW2476" s="267"/>
      <c r="GX2476" s="267"/>
      <c r="GY2476" s="267"/>
      <c r="GZ2476" s="267"/>
      <c r="HA2476" s="267"/>
      <c r="HB2476" s="267"/>
      <c r="HC2476" s="267"/>
      <c r="HD2476" s="267"/>
      <c r="HE2476" s="267"/>
      <c r="HF2476" s="267"/>
      <c r="HG2476" s="267"/>
      <c r="HH2476" s="267"/>
      <c r="HI2476" s="267"/>
      <c r="HJ2476" s="267"/>
      <c r="HK2476" s="267"/>
      <c r="HL2476" s="267"/>
      <c r="HM2476" s="267"/>
      <c r="HN2476" s="267"/>
      <c r="HO2476" s="267"/>
      <c r="HP2476" s="267"/>
      <c r="HQ2476" s="267"/>
      <c r="HR2476" s="267"/>
      <c r="HS2476" s="267"/>
      <c r="HT2476" s="267"/>
      <c r="HU2476" s="267"/>
      <c r="HV2476" s="267"/>
      <c r="HW2476" s="267"/>
      <c r="HX2476" s="267"/>
      <c r="HY2476" s="267"/>
      <c r="HZ2476" s="267"/>
      <c r="IA2476" s="267"/>
      <c r="IB2476" s="267"/>
      <c r="IC2476" s="267"/>
      <c r="ID2476" s="267"/>
      <c r="IE2476" s="267"/>
      <c r="IF2476" s="267"/>
      <c r="IG2476" s="267"/>
      <c r="IH2476" s="267"/>
      <c r="II2476" s="267"/>
      <c r="IJ2476" s="267"/>
      <c r="IK2476" s="267"/>
      <c r="IL2476" s="267"/>
      <c r="IM2476" s="267"/>
      <c r="IN2476" s="267"/>
      <c r="IO2476" s="267"/>
      <c r="IP2476" s="267"/>
      <c r="IQ2476" s="267"/>
      <c r="IR2476" s="267"/>
      <c r="IS2476" s="267"/>
      <c r="IT2476" s="267"/>
      <c r="IU2476" s="267"/>
    </row>
    <row r="2477" spans="1:255" s="268" customFormat="1" ht="12.75">
      <c r="A2477" s="267"/>
      <c r="B2477" s="267"/>
      <c r="C2477" s="267"/>
      <c r="D2477" s="267"/>
      <c r="E2477" s="267"/>
      <c r="F2477" s="267"/>
      <c r="G2477" s="267"/>
      <c r="H2477" s="267"/>
      <c r="I2477" s="267"/>
      <c r="J2477" s="267"/>
      <c r="K2477" s="267"/>
      <c r="L2477" s="267"/>
      <c r="M2477" s="267"/>
      <c r="N2477" s="267"/>
      <c r="O2477" s="267"/>
      <c r="P2477" s="267"/>
      <c r="Q2477" s="267"/>
      <c r="R2477" s="267"/>
      <c r="S2477" s="267"/>
      <c r="T2477" s="267"/>
      <c r="U2477" s="267"/>
      <c r="V2477" s="267"/>
      <c r="W2477" s="267"/>
      <c r="X2477" s="267"/>
      <c r="Y2477" s="267"/>
      <c r="Z2477" s="267"/>
      <c r="AA2477" s="267"/>
      <c r="AB2477" s="267"/>
      <c r="AC2477" s="267"/>
      <c r="AD2477" s="267"/>
      <c r="AE2477" s="267"/>
      <c r="AF2477" s="267"/>
      <c r="AG2477" s="267"/>
      <c r="AH2477" s="267"/>
      <c r="AI2477" s="267"/>
      <c r="AJ2477" s="267"/>
      <c r="AK2477" s="267"/>
      <c r="AL2477" s="267"/>
      <c r="AM2477" s="267"/>
      <c r="AN2477" s="267"/>
      <c r="AO2477" s="267"/>
      <c r="AP2477" s="267"/>
      <c r="AQ2477" s="267"/>
      <c r="AR2477" s="267"/>
      <c r="AS2477" s="267"/>
      <c r="AT2477" s="267"/>
      <c r="AU2477" s="267"/>
      <c r="AV2477" s="267"/>
      <c r="AW2477" s="267"/>
      <c r="AX2477" s="267"/>
      <c r="AY2477" s="267"/>
      <c r="AZ2477" s="267"/>
      <c r="BA2477" s="267"/>
      <c r="BB2477" s="267"/>
      <c r="BC2477" s="267"/>
      <c r="BD2477" s="267"/>
      <c r="BE2477" s="267"/>
      <c r="BF2477" s="267"/>
      <c r="BG2477" s="267"/>
      <c r="BH2477" s="267"/>
      <c r="BI2477" s="267"/>
      <c r="BJ2477" s="267"/>
      <c r="BK2477" s="267"/>
      <c r="BL2477" s="267"/>
      <c r="BM2477" s="267"/>
      <c r="BN2477" s="267"/>
      <c r="BO2477" s="267"/>
      <c r="BP2477" s="267"/>
      <c r="BQ2477" s="267"/>
      <c r="BR2477" s="267"/>
      <c r="BS2477" s="267"/>
      <c r="BT2477" s="267"/>
      <c r="BU2477" s="267"/>
      <c r="BV2477" s="267"/>
      <c r="BW2477" s="267"/>
      <c r="BX2477" s="267"/>
      <c r="BY2477" s="267"/>
      <c r="BZ2477" s="267"/>
      <c r="CA2477" s="267"/>
      <c r="CB2477" s="267"/>
      <c r="CC2477" s="267"/>
      <c r="CD2477" s="267"/>
      <c r="CE2477" s="267"/>
      <c r="CF2477" s="267"/>
      <c r="CG2477" s="267"/>
      <c r="CH2477" s="267"/>
      <c r="CI2477" s="267"/>
      <c r="CJ2477" s="267"/>
      <c r="CK2477" s="267"/>
      <c r="CL2477" s="267"/>
      <c r="CM2477" s="267"/>
      <c r="CN2477" s="267"/>
      <c r="CO2477" s="267"/>
      <c r="CP2477" s="267"/>
      <c r="CQ2477" s="267"/>
      <c r="CR2477" s="267"/>
      <c r="CS2477" s="267"/>
      <c r="CT2477" s="267"/>
      <c r="CU2477" s="267"/>
      <c r="CV2477" s="267"/>
      <c r="CW2477" s="267"/>
      <c r="CX2477" s="267"/>
      <c r="CY2477" s="267"/>
      <c r="CZ2477" s="267"/>
      <c r="DA2477" s="267"/>
      <c r="DB2477" s="267"/>
      <c r="DC2477" s="267"/>
      <c r="DD2477" s="267"/>
      <c r="DE2477" s="267"/>
      <c r="DF2477" s="267"/>
      <c r="DG2477" s="267"/>
      <c r="DH2477" s="267"/>
      <c r="DI2477" s="267"/>
      <c r="DJ2477" s="267"/>
      <c r="DK2477" s="267"/>
      <c r="DL2477" s="267"/>
      <c r="DM2477" s="267"/>
      <c r="DN2477" s="267"/>
      <c r="DO2477" s="267"/>
      <c r="DP2477" s="267"/>
      <c r="DQ2477" s="267"/>
      <c r="DR2477" s="267"/>
      <c r="DS2477" s="267"/>
      <c r="DT2477" s="267"/>
      <c r="DU2477" s="267"/>
      <c r="DV2477" s="267"/>
      <c r="DW2477" s="267"/>
      <c r="DX2477" s="267"/>
      <c r="DY2477" s="267"/>
      <c r="DZ2477" s="267"/>
      <c r="EA2477" s="267"/>
      <c r="EB2477" s="267"/>
      <c r="EC2477" s="267"/>
      <c r="ED2477" s="267"/>
      <c r="EE2477" s="267"/>
      <c r="EF2477" s="267"/>
      <c r="EG2477" s="267"/>
      <c r="EH2477" s="267"/>
      <c r="EI2477" s="267"/>
      <c r="EJ2477" s="267"/>
      <c r="EK2477" s="267"/>
      <c r="EL2477" s="267"/>
      <c r="EM2477" s="267"/>
      <c r="EN2477" s="267"/>
      <c r="EO2477" s="267"/>
      <c r="EP2477" s="267"/>
      <c r="EQ2477" s="267"/>
      <c r="ER2477" s="267"/>
      <c r="ES2477" s="267"/>
      <c r="ET2477" s="267"/>
      <c r="EU2477" s="267"/>
      <c r="EV2477" s="267"/>
      <c r="EW2477" s="267"/>
      <c r="EX2477" s="267"/>
      <c r="EY2477" s="267"/>
      <c r="EZ2477" s="267"/>
      <c r="FA2477" s="267"/>
      <c r="FB2477" s="267"/>
      <c r="FC2477" s="267"/>
      <c r="FD2477" s="267"/>
      <c r="FE2477" s="267"/>
      <c r="FF2477" s="267"/>
      <c r="FG2477" s="267"/>
      <c r="FH2477" s="267"/>
      <c r="FI2477" s="267"/>
      <c r="FJ2477" s="267"/>
      <c r="FK2477" s="267"/>
      <c r="FL2477" s="267"/>
      <c r="FM2477" s="267"/>
      <c r="FN2477" s="267"/>
      <c r="FO2477" s="267"/>
      <c r="FP2477" s="267"/>
      <c r="FQ2477" s="267"/>
      <c r="FR2477" s="267"/>
      <c r="FS2477" s="267"/>
      <c r="FT2477" s="267"/>
      <c r="FU2477" s="267"/>
      <c r="FV2477" s="267"/>
      <c r="FW2477" s="267"/>
      <c r="FX2477" s="267"/>
      <c r="FY2477" s="267"/>
      <c r="FZ2477" s="267"/>
      <c r="GA2477" s="267"/>
      <c r="GB2477" s="267"/>
      <c r="GC2477" s="267"/>
      <c r="GD2477" s="267"/>
      <c r="GE2477" s="267"/>
      <c r="GF2477" s="267"/>
      <c r="GG2477" s="267"/>
      <c r="GH2477" s="267"/>
      <c r="GI2477" s="267"/>
      <c r="GJ2477" s="267"/>
      <c r="GK2477" s="267"/>
      <c r="GL2477" s="267"/>
      <c r="GM2477" s="267"/>
      <c r="GN2477" s="267"/>
      <c r="GO2477" s="267"/>
      <c r="GP2477" s="267"/>
      <c r="GQ2477" s="267"/>
      <c r="GR2477" s="267"/>
      <c r="GS2477" s="267"/>
      <c r="GT2477" s="267"/>
      <c r="GU2477" s="267"/>
      <c r="GV2477" s="267"/>
      <c r="GW2477" s="267"/>
      <c r="GX2477" s="267"/>
      <c r="GY2477" s="267"/>
      <c r="GZ2477" s="267"/>
      <c r="HA2477" s="267"/>
      <c r="HB2477" s="267"/>
      <c r="HC2477" s="267"/>
      <c r="HD2477" s="267"/>
      <c r="HE2477" s="267"/>
      <c r="HF2477" s="267"/>
      <c r="HG2477" s="267"/>
      <c r="HH2477" s="267"/>
      <c r="HI2477" s="267"/>
      <c r="HJ2477" s="267"/>
      <c r="HK2477" s="267"/>
      <c r="HL2477" s="267"/>
      <c r="HM2477" s="267"/>
      <c r="HN2477" s="267"/>
      <c r="HO2477" s="267"/>
      <c r="HP2477" s="267"/>
      <c r="HQ2477" s="267"/>
      <c r="HR2477" s="267"/>
      <c r="HS2477" s="267"/>
      <c r="HT2477" s="267"/>
      <c r="HU2477" s="267"/>
      <c r="HV2477" s="267"/>
      <c r="HW2477" s="267"/>
      <c r="HX2477" s="267"/>
      <c r="HY2477" s="267"/>
      <c r="HZ2477" s="267"/>
      <c r="IA2477" s="267"/>
      <c r="IB2477" s="267"/>
      <c r="IC2477" s="267"/>
      <c r="ID2477" s="267"/>
      <c r="IE2477" s="267"/>
      <c r="IF2477" s="267"/>
      <c r="IG2477" s="267"/>
      <c r="IH2477" s="267"/>
      <c r="II2477" s="267"/>
      <c r="IJ2477" s="267"/>
      <c r="IK2477" s="267"/>
      <c r="IL2477" s="267"/>
      <c r="IM2477" s="267"/>
      <c r="IN2477" s="267"/>
      <c r="IO2477" s="267"/>
      <c r="IP2477" s="267"/>
      <c r="IQ2477" s="267"/>
      <c r="IR2477" s="267"/>
      <c r="IS2477" s="267"/>
      <c r="IT2477" s="267"/>
      <c r="IU2477" s="267"/>
    </row>
    <row r="2478" spans="1:255" s="268" customFormat="1" ht="12.75">
      <c r="A2478" s="267"/>
      <c r="B2478" s="267"/>
      <c r="C2478" s="267"/>
      <c r="D2478" s="267"/>
      <c r="E2478" s="267"/>
      <c r="F2478" s="267"/>
      <c r="G2478" s="267"/>
      <c r="H2478" s="267"/>
      <c r="I2478" s="267"/>
      <c r="J2478" s="267"/>
      <c r="K2478" s="267"/>
      <c r="L2478" s="267"/>
      <c r="M2478" s="267"/>
      <c r="N2478" s="267"/>
      <c r="O2478" s="267"/>
      <c r="P2478" s="267"/>
      <c r="Q2478" s="267"/>
      <c r="R2478" s="267"/>
      <c r="S2478" s="267"/>
      <c r="T2478" s="267"/>
      <c r="U2478" s="267"/>
      <c r="V2478" s="267"/>
      <c r="W2478" s="267"/>
      <c r="X2478" s="267"/>
      <c r="Y2478" s="267"/>
      <c r="Z2478" s="267"/>
      <c r="AA2478" s="267"/>
      <c r="AB2478" s="267"/>
      <c r="AC2478" s="267"/>
      <c r="AD2478" s="267"/>
      <c r="AE2478" s="267"/>
      <c r="AF2478" s="267"/>
      <c r="AG2478" s="267"/>
      <c r="AH2478" s="267"/>
      <c r="AI2478" s="267"/>
      <c r="AJ2478" s="267"/>
      <c r="AK2478" s="267"/>
      <c r="AL2478" s="267"/>
      <c r="AM2478" s="267"/>
      <c r="AN2478" s="267"/>
      <c r="AO2478" s="267"/>
      <c r="AP2478" s="267"/>
      <c r="AQ2478" s="267"/>
      <c r="AR2478" s="267"/>
      <c r="AS2478" s="267"/>
      <c r="AT2478" s="267"/>
      <c r="AU2478" s="267"/>
      <c r="AV2478" s="267"/>
      <c r="AW2478" s="267"/>
      <c r="AX2478" s="267"/>
      <c r="AY2478" s="267"/>
      <c r="AZ2478" s="267"/>
      <c r="BA2478" s="267"/>
      <c r="BB2478" s="267"/>
      <c r="BC2478" s="267"/>
      <c r="BD2478" s="267"/>
      <c r="BE2478" s="267"/>
      <c r="BF2478" s="267"/>
      <c r="BG2478" s="267"/>
      <c r="BH2478" s="267"/>
      <c r="BI2478" s="267"/>
      <c r="BJ2478" s="267"/>
      <c r="BK2478" s="267"/>
      <c r="BL2478" s="267"/>
      <c r="BM2478" s="267"/>
      <c r="BN2478" s="267"/>
      <c r="BO2478" s="267"/>
      <c r="BP2478" s="267"/>
      <c r="BQ2478" s="267"/>
      <c r="BR2478" s="267"/>
      <c r="BS2478" s="267"/>
      <c r="BT2478" s="267"/>
      <c r="BU2478" s="267"/>
      <c r="BV2478" s="267"/>
      <c r="BW2478" s="267"/>
      <c r="BX2478" s="267"/>
      <c r="BY2478" s="267"/>
      <c r="BZ2478" s="267"/>
      <c r="CA2478" s="267"/>
      <c r="CB2478" s="267"/>
      <c r="CC2478" s="267"/>
      <c r="CD2478" s="267"/>
      <c r="CE2478" s="267"/>
      <c r="CF2478" s="267"/>
      <c r="CG2478" s="267"/>
      <c r="CH2478" s="267"/>
      <c r="CI2478" s="267"/>
      <c r="CJ2478" s="267"/>
      <c r="CK2478" s="267"/>
      <c r="CL2478" s="267"/>
      <c r="CM2478" s="267"/>
      <c r="CN2478" s="267"/>
      <c r="CO2478" s="267"/>
      <c r="CP2478" s="267"/>
      <c r="CQ2478" s="267"/>
      <c r="CR2478" s="267"/>
      <c r="CS2478" s="267"/>
      <c r="CT2478" s="267"/>
      <c r="CU2478" s="267"/>
      <c r="CV2478" s="267"/>
      <c r="CW2478" s="267"/>
      <c r="CX2478" s="267"/>
      <c r="CY2478" s="267"/>
      <c r="CZ2478" s="267"/>
      <c r="DA2478" s="267"/>
      <c r="DB2478" s="267"/>
      <c r="DC2478" s="267"/>
      <c r="DD2478" s="267"/>
      <c r="DE2478" s="267"/>
      <c r="DF2478" s="267"/>
      <c r="DG2478" s="267"/>
      <c r="DH2478" s="267"/>
      <c r="DI2478" s="267"/>
      <c r="DJ2478" s="267"/>
      <c r="DK2478" s="267"/>
      <c r="DL2478" s="267"/>
      <c r="DM2478" s="267"/>
      <c r="DN2478" s="267"/>
      <c r="DO2478" s="267"/>
      <c r="DP2478" s="267"/>
      <c r="DQ2478" s="267"/>
      <c r="DR2478" s="267"/>
      <c r="DS2478" s="267"/>
      <c r="DT2478" s="267"/>
      <c r="DU2478" s="267"/>
      <c r="DV2478" s="267"/>
      <c r="DW2478" s="267"/>
      <c r="DX2478" s="267"/>
      <c r="DY2478" s="267"/>
      <c r="DZ2478" s="267"/>
      <c r="EA2478" s="267"/>
      <c r="EB2478" s="267"/>
      <c r="EC2478" s="267"/>
      <c r="ED2478" s="267"/>
      <c r="EE2478" s="267"/>
      <c r="EF2478" s="267"/>
      <c r="EG2478" s="267"/>
      <c r="EH2478" s="267"/>
      <c r="EI2478" s="267"/>
      <c r="EJ2478" s="267"/>
      <c r="EK2478" s="267"/>
      <c r="EL2478" s="267"/>
      <c r="EM2478" s="267"/>
      <c r="EN2478" s="267"/>
      <c r="EO2478" s="267"/>
      <c r="EP2478" s="267"/>
      <c r="EQ2478" s="267"/>
      <c r="ER2478" s="267"/>
      <c r="ES2478" s="267"/>
      <c r="ET2478" s="267"/>
      <c r="EU2478" s="267"/>
      <c r="EV2478" s="267"/>
      <c r="EW2478" s="267"/>
      <c r="EX2478" s="267"/>
      <c r="EY2478" s="267"/>
      <c r="EZ2478" s="267"/>
      <c r="FA2478" s="267"/>
      <c r="FB2478" s="267"/>
      <c r="FC2478" s="267"/>
      <c r="FD2478" s="267"/>
      <c r="FE2478" s="267"/>
      <c r="FF2478" s="267"/>
      <c r="FG2478" s="267"/>
      <c r="FH2478" s="267"/>
      <c r="FI2478" s="267"/>
      <c r="FJ2478" s="267"/>
      <c r="FK2478" s="267"/>
      <c r="FL2478" s="267"/>
      <c r="FM2478" s="267"/>
      <c r="FN2478" s="267"/>
      <c r="FO2478" s="267"/>
      <c r="FP2478" s="267"/>
      <c r="FQ2478" s="267"/>
      <c r="FR2478" s="267"/>
      <c r="FS2478" s="267"/>
      <c r="FT2478" s="267"/>
      <c r="FU2478" s="267"/>
      <c r="FV2478" s="267"/>
      <c r="FW2478" s="267"/>
      <c r="FX2478" s="267"/>
      <c r="FY2478" s="267"/>
      <c r="FZ2478" s="267"/>
      <c r="GA2478" s="267"/>
      <c r="GB2478" s="267"/>
      <c r="GC2478" s="267"/>
      <c r="GD2478" s="267"/>
      <c r="GE2478" s="267"/>
      <c r="GF2478" s="267"/>
      <c r="GG2478" s="267"/>
      <c r="GH2478" s="267"/>
      <c r="GI2478" s="267"/>
      <c r="GJ2478" s="267"/>
      <c r="GK2478" s="267"/>
      <c r="GL2478" s="267"/>
      <c r="GM2478" s="267"/>
      <c r="GN2478" s="267"/>
      <c r="GO2478" s="267"/>
      <c r="GP2478" s="267"/>
      <c r="GQ2478" s="267"/>
      <c r="GR2478" s="267"/>
      <c r="GS2478" s="267"/>
      <c r="GT2478" s="267"/>
      <c r="GU2478" s="267"/>
      <c r="GV2478" s="267"/>
      <c r="GW2478" s="267"/>
      <c r="GX2478" s="267"/>
      <c r="GY2478" s="267"/>
      <c r="GZ2478" s="267"/>
      <c r="HA2478" s="267"/>
      <c r="HB2478" s="267"/>
      <c r="HC2478" s="267"/>
      <c r="HD2478" s="267"/>
      <c r="HE2478" s="267"/>
      <c r="HF2478" s="267"/>
      <c r="HG2478" s="267"/>
      <c r="HH2478" s="267"/>
      <c r="HI2478" s="267"/>
      <c r="HJ2478" s="267"/>
      <c r="HK2478" s="267"/>
      <c r="HL2478" s="267"/>
      <c r="HM2478" s="267"/>
      <c r="HN2478" s="267"/>
      <c r="HO2478" s="267"/>
      <c r="HP2478" s="267"/>
      <c r="HQ2478" s="267"/>
      <c r="HR2478" s="267"/>
      <c r="HS2478" s="267"/>
      <c r="HT2478" s="267"/>
      <c r="HU2478" s="267"/>
      <c r="HV2478" s="267"/>
      <c r="HW2478" s="267"/>
      <c r="HX2478" s="267"/>
      <c r="HY2478" s="267"/>
      <c r="HZ2478" s="267"/>
      <c r="IA2478" s="267"/>
      <c r="IB2478" s="267"/>
      <c r="IC2478" s="267"/>
      <c r="ID2478" s="267"/>
      <c r="IE2478" s="267"/>
      <c r="IF2478" s="267"/>
      <c r="IG2478" s="267"/>
      <c r="IH2478" s="267"/>
      <c r="II2478" s="267"/>
      <c r="IJ2478" s="267"/>
      <c r="IK2478" s="267"/>
      <c r="IL2478" s="267"/>
      <c r="IM2478" s="267"/>
      <c r="IN2478" s="267"/>
      <c r="IO2478" s="267"/>
      <c r="IP2478" s="267"/>
      <c r="IQ2478" s="267"/>
      <c r="IR2478" s="267"/>
      <c r="IS2478" s="267"/>
      <c r="IT2478" s="267"/>
      <c r="IU2478" s="267"/>
    </row>
    <row r="2479" spans="1:255" s="268" customFormat="1" ht="12.75">
      <c r="A2479" s="267"/>
      <c r="B2479" s="267"/>
      <c r="C2479" s="267"/>
      <c r="D2479" s="267"/>
      <c r="E2479" s="267"/>
      <c r="F2479" s="267"/>
      <c r="G2479" s="267"/>
      <c r="H2479" s="267"/>
      <c r="I2479" s="267"/>
      <c r="J2479" s="267"/>
      <c r="K2479" s="267"/>
      <c r="L2479" s="267"/>
      <c r="M2479" s="267"/>
      <c r="N2479" s="267"/>
      <c r="O2479" s="267"/>
      <c r="P2479" s="267"/>
      <c r="Q2479" s="267"/>
      <c r="R2479" s="267"/>
      <c r="S2479" s="267"/>
      <c r="T2479" s="267"/>
      <c r="U2479" s="267"/>
      <c r="V2479" s="267"/>
      <c r="W2479" s="267"/>
      <c r="X2479" s="267"/>
      <c r="Y2479" s="267"/>
      <c r="Z2479" s="267"/>
      <c r="AA2479" s="267"/>
      <c r="AB2479" s="267"/>
      <c r="AC2479" s="267"/>
      <c r="AD2479" s="267"/>
      <c r="AE2479" s="267"/>
      <c r="AF2479" s="267"/>
      <c r="AG2479" s="267"/>
      <c r="AH2479" s="267"/>
      <c r="AI2479" s="267"/>
      <c r="AJ2479" s="267"/>
      <c r="AK2479" s="267"/>
      <c r="AL2479" s="267"/>
      <c r="AM2479" s="267"/>
      <c r="AN2479" s="267"/>
      <c r="AO2479" s="267"/>
      <c r="AP2479" s="267"/>
      <c r="AQ2479" s="267"/>
      <c r="AR2479" s="267"/>
      <c r="AS2479" s="267"/>
      <c r="AT2479" s="267"/>
      <c r="AU2479" s="267"/>
      <c r="AV2479" s="267"/>
      <c r="AW2479" s="267"/>
      <c r="AX2479" s="267"/>
      <c r="AY2479" s="267"/>
      <c r="AZ2479" s="267"/>
      <c r="BA2479" s="267"/>
      <c r="BB2479" s="267"/>
      <c r="BC2479" s="267"/>
      <c r="BD2479" s="267"/>
      <c r="BE2479" s="267"/>
      <c r="BF2479" s="267"/>
      <c r="BG2479" s="267"/>
      <c r="BH2479" s="267"/>
      <c r="BI2479" s="267"/>
      <c r="BJ2479" s="267"/>
      <c r="BK2479" s="267"/>
      <c r="BL2479" s="267"/>
      <c r="BM2479" s="267"/>
      <c r="BN2479" s="267"/>
      <c r="BO2479" s="267"/>
      <c r="BP2479" s="267"/>
      <c r="BQ2479" s="267"/>
      <c r="BR2479" s="267"/>
      <c r="BS2479" s="267"/>
      <c r="BT2479" s="267"/>
      <c r="BU2479" s="267"/>
      <c r="BV2479" s="267"/>
      <c r="BW2479" s="267"/>
      <c r="BX2479" s="267"/>
      <c r="BY2479" s="267"/>
      <c r="BZ2479" s="267"/>
      <c r="CA2479" s="267"/>
      <c r="CB2479" s="267"/>
      <c r="CC2479" s="267"/>
      <c r="CD2479" s="267"/>
      <c r="CE2479" s="267"/>
      <c r="CF2479" s="267"/>
      <c r="CG2479" s="267"/>
      <c r="CH2479" s="267"/>
      <c r="CI2479" s="267"/>
      <c r="CJ2479" s="267"/>
      <c r="CK2479" s="267"/>
      <c r="CL2479" s="267"/>
      <c r="CM2479" s="267"/>
      <c r="CN2479" s="267"/>
      <c r="CO2479" s="267"/>
      <c r="CP2479" s="267"/>
      <c r="CQ2479" s="267"/>
      <c r="CR2479" s="267"/>
      <c r="CS2479" s="267"/>
      <c r="CT2479" s="267"/>
      <c r="CU2479" s="267"/>
      <c r="CV2479" s="267"/>
      <c r="CW2479" s="267"/>
      <c r="CX2479" s="267"/>
      <c r="CY2479" s="267"/>
      <c r="CZ2479" s="267"/>
      <c r="DA2479" s="267"/>
      <c r="DB2479" s="267"/>
      <c r="DC2479" s="267"/>
      <c r="DD2479" s="267"/>
      <c r="DE2479" s="267"/>
      <c r="DF2479" s="267"/>
      <c r="DG2479" s="267"/>
      <c r="DH2479" s="267"/>
      <c r="DI2479" s="267"/>
      <c r="DJ2479" s="267"/>
      <c r="DK2479" s="267"/>
      <c r="DL2479" s="267"/>
      <c r="DM2479" s="267"/>
      <c r="DN2479" s="267"/>
      <c r="DO2479" s="267"/>
      <c r="DP2479" s="267"/>
      <c r="DQ2479" s="267"/>
      <c r="DR2479" s="267"/>
      <c r="DS2479" s="267"/>
      <c r="DT2479" s="267"/>
      <c r="DU2479" s="267"/>
      <c r="DV2479" s="267"/>
      <c r="DW2479" s="267"/>
      <c r="DX2479" s="267"/>
      <c r="DY2479" s="267"/>
      <c r="DZ2479" s="267"/>
      <c r="EA2479" s="267"/>
      <c r="EB2479" s="267"/>
      <c r="EC2479" s="267"/>
      <c r="ED2479" s="267"/>
      <c r="EE2479" s="267"/>
      <c r="EF2479" s="267"/>
      <c r="EG2479" s="267"/>
      <c r="EH2479" s="267"/>
      <c r="EI2479" s="267"/>
      <c r="EJ2479" s="267"/>
      <c r="EK2479" s="267"/>
      <c r="EL2479" s="267"/>
      <c r="EM2479" s="267"/>
      <c r="EN2479" s="267"/>
      <c r="EO2479" s="267"/>
      <c r="EP2479" s="267"/>
      <c r="EQ2479" s="267"/>
      <c r="ER2479" s="267"/>
      <c r="ES2479" s="267"/>
      <c r="ET2479" s="267"/>
      <c r="EU2479" s="267"/>
      <c r="EV2479" s="267"/>
      <c r="EW2479" s="267"/>
      <c r="EX2479" s="267"/>
      <c r="EY2479" s="267"/>
      <c r="EZ2479" s="267"/>
      <c r="FA2479" s="267"/>
      <c r="FB2479" s="267"/>
      <c r="FC2479" s="267"/>
      <c r="FD2479" s="267"/>
      <c r="FE2479" s="267"/>
      <c r="FF2479" s="267"/>
      <c r="FG2479" s="267"/>
      <c r="FH2479" s="267"/>
      <c r="FI2479" s="267"/>
      <c r="FJ2479" s="267"/>
      <c r="FK2479" s="267"/>
      <c r="FL2479" s="267"/>
      <c r="FM2479" s="267"/>
      <c r="FN2479" s="267"/>
      <c r="FO2479" s="267"/>
      <c r="FP2479" s="267"/>
      <c r="FQ2479" s="267"/>
      <c r="FR2479" s="267"/>
      <c r="FS2479" s="267"/>
      <c r="FT2479" s="267"/>
      <c r="FU2479" s="267"/>
      <c r="FV2479" s="267"/>
      <c r="FW2479" s="267"/>
      <c r="FX2479" s="267"/>
      <c r="FY2479" s="267"/>
      <c r="FZ2479" s="267"/>
      <c r="GA2479" s="267"/>
      <c r="GB2479" s="267"/>
      <c r="GC2479" s="267"/>
      <c r="GD2479" s="267"/>
      <c r="GE2479" s="267"/>
      <c r="GF2479" s="267"/>
      <c r="GG2479" s="267"/>
      <c r="GH2479" s="267"/>
      <c r="GI2479" s="267"/>
      <c r="GJ2479" s="267"/>
      <c r="GK2479" s="267"/>
      <c r="GL2479" s="267"/>
      <c r="GM2479" s="267"/>
      <c r="GN2479" s="267"/>
      <c r="GO2479" s="267"/>
      <c r="GP2479" s="267"/>
      <c r="GQ2479" s="267"/>
      <c r="GR2479" s="267"/>
      <c r="GS2479" s="267"/>
      <c r="GT2479" s="267"/>
      <c r="GU2479" s="267"/>
      <c r="GV2479" s="267"/>
      <c r="GW2479" s="267"/>
      <c r="GX2479" s="267"/>
      <c r="GY2479" s="267"/>
      <c r="GZ2479" s="267"/>
      <c r="HA2479" s="267"/>
      <c r="HB2479" s="267"/>
      <c r="HC2479" s="267"/>
      <c r="HD2479" s="267"/>
      <c r="HE2479" s="267"/>
      <c r="HF2479" s="267"/>
      <c r="HG2479" s="267"/>
      <c r="HH2479" s="267"/>
      <c r="HI2479" s="267"/>
      <c r="HJ2479" s="267"/>
      <c r="HK2479" s="267"/>
      <c r="HL2479" s="267"/>
      <c r="HM2479" s="267"/>
      <c r="HN2479" s="267"/>
      <c r="HO2479" s="267"/>
      <c r="HP2479" s="267"/>
      <c r="HQ2479" s="267"/>
      <c r="HR2479" s="267"/>
      <c r="HS2479" s="267"/>
      <c r="HT2479" s="267"/>
      <c r="HU2479" s="267"/>
      <c r="HV2479" s="267"/>
      <c r="HW2479" s="267"/>
      <c r="HX2479" s="267"/>
      <c r="HY2479" s="267"/>
      <c r="HZ2479" s="267"/>
      <c r="IA2479" s="267"/>
      <c r="IB2479" s="267"/>
      <c r="IC2479" s="267"/>
      <c r="ID2479" s="267"/>
      <c r="IE2479" s="267"/>
      <c r="IF2479" s="267"/>
      <c r="IG2479" s="267"/>
      <c r="IH2479" s="267"/>
      <c r="II2479" s="267"/>
      <c r="IJ2479" s="267"/>
      <c r="IK2479" s="267"/>
      <c r="IL2479" s="267"/>
      <c r="IM2479" s="267"/>
      <c r="IN2479" s="267"/>
      <c r="IO2479" s="267"/>
      <c r="IP2479" s="267"/>
      <c r="IQ2479" s="267"/>
      <c r="IR2479" s="267"/>
      <c r="IS2479" s="267"/>
      <c r="IT2479" s="267"/>
      <c r="IU2479" s="267"/>
    </row>
    <row r="2480" spans="1:255" s="268" customFormat="1" ht="12.75">
      <c r="A2480" s="267"/>
      <c r="B2480" s="267"/>
      <c r="C2480" s="267"/>
      <c r="D2480" s="267"/>
      <c r="E2480" s="267"/>
      <c r="F2480" s="267"/>
      <c r="G2480" s="267"/>
      <c r="H2480" s="267"/>
      <c r="I2480" s="267"/>
      <c r="J2480" s="267"/>
      <c r="K2480" s="267"/>
      <c r="L2480" s="267"/>
      <c r="M2480" s="267"/>
      <c r="N2480" s="267"/>
      <c r="O2480" s="267"/>
      <c r="P2480" s="267"/>
      <c r="Q2480" s="267"/>
      <c r="R2480" s="267"/>
      <c r="S2480" s="267"/>
      <c r="T2480" s="267"/>
      <c r="U2480" s="267"/>
      <c r="V2480" s="267"/>
      <c r="W2480" s="267"/>
      <c r="X2480" s="267"/>
      <c r="Y2480" s="267"/>
      <c r="Z2480" s="267"/>
      <c r="AA2480" s="267"/>
      <c r="AB2480" s="267"/>
      <c r="AC2480" s="267"/>
      <c r="AD2480" s="267"/>
      <c r="AE2480" s="267"/>
      <c r="AF2480" s="267"/>
      <c r="AG2480" s="267"/>
      <c r="AH2480" s="267"/>
      <c r="AI2480" s="267"/>
      <c r="AJ2480" s="267"/>
      <c r="AK2480" s="267"/>
      <c r="AL2480" s="267"/>
      <c r="AM2480" s="267"/>
      <c r="AN2480" s="267"/>
      <c r="AO2480" s="267"/>
      <c r="AP2480" s="267"/>
      <c r="AQ2480" s="267"/>
      <c r="AR2480" s="267"/>
      <c r="AS2480" s="267"/>
      <c r="AT2480" s="267"/>
      <c r="AU2480" s="267"/>
      <c r="AV2480" s="267"/>
      <c r="AW2480" s="267"/>
      <c r="AX2480" s="267"/>
      <c r="AY2480" s="267"/>
      <c r="AZ2480" s="267"/>
      <c r="BA2480" s="267"/>
      <c r="BB2480" s="267"/>
      <c r="BC2480" s="267"/>
      <c r="BD2480" s="267"/>
      <c r="BE2480" s="267"/>
      <c r="BF2480" s="267"/>
      <c r="BG2480" s="267"/>
      <c r="BH2480" s="267"/>
      <c r="BI2480" s="267"/>
      <c r="BJ2480" s="267"/>
      <c r="BK2480" s="267"/>
      <c r="BL2480" s="267"/>
      <c r="BM2480" s="267"/>
      <c r="BN2480" s="267"/>
      <c r="BO2480" s="267"/>
      <c r="BP2480" s="267"/>
      <c r="BQ2480" s="267"/>
      <c r="BR2480" s="267"/>
      <c r="BS2480" s="267"/>
      <c r="BT2480" s="267"/>
      <c r="BU2480" s="267"/>
      <c r="BV2480" s="267"/>
      <c r="BW2480" s="267"/>
      <c r="BX2480" s="267"/>
      <c r="BY2480" s="267"/>
      <c r="BZ2480" s="267"/>
      <c r="CA2480" s="267"/>
      <c r="CB2480" s="267"/>
      <c r="CC2480" s="267"/>
      <c r="CD2480" s="267"/>
      <c r="CE2480" s="267"/>
      <c r="CF2480" s="267"/>
      <c r="CG2480" s="267"/>
      <c r="CH2480" s="267"/>
      <c r="CI2480" s="267"/>
      <c r="CJ2480" s="267"/>
      <c r="CK2480" s="267"/>
      <c r="CL2480" s="267"/>
      <c r="CM2480" s="267"/>
      <c r="CN2480" s="267"/>
      <c r="CO2480" s="267"/>
      <c r="CP2480" s="267"/>
      <c r="CQ2480" s="267"/>
      <c r="CR2480" s="267"/>
      <c r="CS2480" s="267"/>
      <c r="CT2480" s="267"/>
      <c r="CU2480" s="267"/>
      <c r="CV2480" s="267"/>
      <c r="CW2480" s="267"/>
      <c r="CX2480" s="267"/>
      <c r="CY2480" s="267"/>
      <c r="CZ2480" s="267"/>
      <c r="DA2480" s="267"/>
      <c r="DB2480" s="267"/>
      <c r="DC2480" s="267"/>
      <c r="DD2480" s="267"/>
      <c r="DE2480" s="267"/>
      <c r="DF2480" s="267"/>
      <c r="DG2480" s="267"/>
      <c r="DH2480" s="267"/>
      <c r="DI2480" s="267"/>
      <c r="DJ2480" s="267"/>
      <c r="DK2480" s="267"/>
      <c r="DL2480" s="267"/>
      <c r="DM2480" s="267"/>
      <c r="DN2480" s="267"/>
      <c r="DO2480" s="267"/>
      <c r="DP2480" s="267"/>
      <c r="DQ2480" s="267"/>
      <c r="DR2480" s="267"/>
      <c r="DS2480" s="267"/>
      <c r="DT2480" s="267"/>
      <c r="DU2480" s="267"/>
      <c r="DV2480" s="267"/>
      <c r="DW2480" s="267"/>
      <c r="DX2480" s="267"/>
      <c r="DY2480" s="267"/>
      <c r="DZ2480" s="267"/>
      <c r="EA2480" s="267"/>
      <c r="EB2480" s="267"/>
      <c r="EC2480" s="267"/>
      <c r="ED2480" s="267"/>
      <c r="EE2480" s="267"/>
      <c r="EF2480" s="267"/>
      <c r="EG2480" s="267"/>
      <c r="EH2480" s="267"/>
      <c r="EI2480" s="267"/>
      <c r="EJ2480" s="267"/>
      <c r="EK2480" s="267"/>
      <c r="EL2480" s="267"/>
      <c r="EM2480" s="267"/>
      <c r="EN2480" s="267"/>
      <c r="EO2480" s="267"/>
      <c r="EP2480" s="267"/>
      <c r="EQ2480" s="267"/>
      <c r="ER2480" s="267"/>
      <c r="ES2480" s="267"/>
      <c r="ET2480" s="267"/>
      <c r="EU2480" s="267"/>
      <c r="EV2480" s="267"/>
      <c r="EW2480" s="267"/>
      <c r="EX2480" s="267"/>
      <c r="EY2480" s="267"/>
      <c r="EZ2480" s="267"/>
      <c r="FA2480" s="267"/>
      <c r="FB2480" s="267"/>
      <c r="FC2480" s="267"/>
      <c r="FD2480" s="267"/>
      <c r="FE2480" s="267"/>
      <c r="FF2480" s="267"/>
      <c r="FG2480" s="267"/>
      <c r="FH2480" s="267"/>
      <c r="FI2480" s="267"/>
      <c r="FJ2480" s="267"/>
      <c r="FK2480" s="267"/>
      <c r="FL2480" s="267"/>
      <c r="FM2480" s="267"/>
      <c r="FN2480" s="267"/>
      <c r="FO2480" s="267"/>
      <c r="FP2480" s="267"/>
      <c r="FQ2480" s="267"/>
      <c r="FR2480" s="267"/>
      <c r="FS2480" s="267"/>
      <c r="FT2480" s="267"/>
      <c r="FU2480" s="267"/>
      <c r="FV2480" s="267"/>
      <c r="FW2480" s="267"/>
      <c r="FX2480" s="267"/>
      <c r="FY2480" s="267"/>
      <c r="FZ2480" s="267"/>
      <c r="GA2480" s="267"/>
      <c r="GB2480" s="267"/>
      <c r="GC2480" s="267"/>
      <c r="GD2480" s="267"/>
      <c r="GE2480" s="267"/>
      <c r="GF2480" s="267"/>
      <c r="GG2480" s="267"/>
      <c r="GH2480" s="267"/>
      <c r="GI2480" s="267"/>
      <c r="GJ2480" s="267"/>
      <c r="GK2480" s="267"/>
      <c r="GL2480" s="267"/>
      <c r="GM2480" s="267"/>
      <c r="GN2480" s="267"/>
      <c r="GO2480" s="267"/>
      <c r="GP2480" s="267"/>
      <c r="GQ2480" s="267"/>
      <c r="GR2480" s="267"/>
      <c r="GS2480" s="267"/>
      <c r="GT2480" s="267"/>
      <c r="GU2480" s="267"/>
      <c r="GV2480" s="267"/>
      <c r="GW2480" s="267"/>
      <c r="GX2480" s="267"/>
      <c r="GY2480" s="267"/>
      <c r="GZ2480" s="267"/>
      <c r="HA2480" s="267"/>
      <c r="HB2480" s="267"/>
      <c r="HC2480" s="267"/>
      <c r="HD2480" s="267"/>
      <c r="HE2480" s="267"/>
      <c r="HF2480" s="267"/>
      <c r="HG2480" s="267"/>
      <c r="HH2480" s="267"/>
      <c r="HI2480" s="267"/>
      <c r="HJ2480" s="267"/>
      <c r="HK2480" s="267"/>
      <c r="HL2480" s="267"/>
      <c r="HM2480" s="267"/>
      <c r="HN2480" s="267"/>
      <c r="HO2480" s="267"/>
      <c r="HP2480" s="267"/>
      <c r="HQ2480" s="267"/>
      <c r="HR2480" s="267"/>
      <c r="HS2480" s="267"/>
      <c r="HT2480" s="267"/>
      <c r="HU2480" s="267"/>
      <c r="HV2480" s="267"/>
      <c r="HW2480" s="267"/>
      <c r="HX2480" s="267"/>
      <c r="HY2480" s="267"/>
      <c r="HZ2480" s="267"/>
      <c r="IA2480" s="267"/>
      <c r="IB2480" s="267"/>
      <c r="IC2480" s="267"/>
      <c r="ID2480" s="267"/>
      <c r="IE2480" s="267"/>
      <c r="IF2480" s="267"/>
      <c r="IG2480" s="267"/>
      <c r="IH2480" s="267"/>
      <c r="II2480" s="267"/>
      <c r="IJ2480" s="267"/>
      <c r="IK2480" s="267"/>
      <c r="IL2480" s="267"/>
      <c r="IM2480" s="267"/>
      <c r="IN2480" s="267"/>
      <c r="IO2480" s="267"/>
      <c r="IP2480" s="267"/>
      <c r="IQ2480" s="267"/>
      <c r="IR2480" s="267"/>
      <c r="IS2480" s="267"/>
      <c r="IT2480" s="267"/>
      <c r="IU2480" s="267"/>
    </row>
    <row r="2481" spans="1:255" s="268" customFormat="1" ht="12.75">
      <c r="A2481" s="267"/>
      <c r="B2481" s="267"/>
      <c r="C2481" s="267"/>
      <c r="D2481" s="267"/>
      <c r="E2481" s="267"/>
      <c r="F2481" s="267"/>
      <c r="G2481" s="267"/>
      <c r="H2481" s="267"/>
      <c r="I2481" s="267"/>
      <c r="J2481" s="267"/>
      <c r="K2481" s="267"/>
      <c r="L2481" s="267"/>
      <c r="M2481" s="267"/>
      <c r="N2481" s="267"/>
      <c r="O2481" s="267"/>
      <c r="P2481" s="267"/>
      <c r="Q2481" s="267"/>
      <c r="R2481" s="267"/>
      <c r="S2481" s="267"/>
      <c r="T2481" s="267"/>
      <c r="U2481" s="267"/>
      <c r="V2481" s="267"/>
      <c r="W2481" s="267"/>
      <c r="X2481" s="267"/>
      <c r="Y2481" s="267"/>
      <c r="Z2481" s="267"/>
      <c r="AA2481" s="267"/>
      <c r="AB2481" s="267"/>
      <c r="AC2481" s="267"/>
      <c r="AD2481" s="267"/>
      <c r="AE2481" s="267"/>
      <c r="AF2481" s="267"/>
      <c r="AG2481" s="267"/>
      <c r="AH2481" s="267"/>
      <c r="AI2481" s="267"/>
      <c r="AJ2481" s="267"/>
      <c r="AK2481" s="267"/>
      <c r="AL2481" s="267"/>
      <c r="AM2481" s="267"/>
      <c r="AN2481" s="267"/>
      <c r="AO2481" s="267"/>
      <c r="AP2481" s="267"/>
      <c r="AQ2481" s="267"/>
      <c r="AR2481" s="267"/>
      <c r="AS2481" s="267"/>
      <c r="AT2481" s="267"/>
      <c r="AU2481" s="267"/>
      <c r="AV2481" s="267"/>
      <c r="AW2481" s="267"/>
      <c r="AX2481" s="267"/>
      <c r="AY2481" s="267"/>
      <c r="AZ2481" s="267"/>
      <c r="BA2481" s="267"/>
      <c r="BB2481" s="267"/>
      <c r="BC2481" s="267"/>
      <c r="BD2481" s="267"/>
      <c r="BE2481" s="267"/>
      <c r="BF2481" s="267"/>
      <c r="BG2481" s="267"/>
      <c r="BH2481" s="267"/>
      <c r="BI2481" s="267"/>
      <c r="BJ2481" s="267"/>
      <c r="BK2481" s="267"/>
      <c r="BL2481" s="267"/>
      <c r="BM2481" s="267"/>
      <c r="BN2481" s="267"/>
      <c r="BO2481" s="267"/>
      <c r="BP2481" s="267"/>
      <c r="BQ2481" s="267"/>
      <c r="BR2481" s="267"/>
      <c r="BS2481" s="267"/>
      <c r="BT2481" s="267"/>
      <c r="BU2481" s="267"/>
      <c r="BV2481" s="267"/>
      <c r="BW2481" s="267"/>
      <c r="BX2481" s="267"/>
      <c r="BY2481" s="267"/>
      <c r="BZ2481" s="267"/>
      <c r="CA2481" s="267"/>
      <c r="CB2481" s="267"/>
      <c r="CC2481" s="267"/>
      <c r="CD2481" s="267"/>
      <c r="CE2481" s="267"/>
      <c r="CF2481" s="267"/>
      <c r="CG2481" s="267"/>
      <c r="CH2481" s="267"/>
      <c r="CI2481" s="267"/>
      <c r="CJ2481" s="267"/>
      <c r="CK2481" s="267"/>
      <c r="CL2481" s="267"/>
      <c r="CM2481" s="267"/>
      <c r="CN2481" s="267"/>
      <c r="CO2481" s="267"/>
      <c r="CP2481" s="267"/>
      <c r="CQ2481" s="267"/>
      <c r="CR2481" s="267"/>
      <c r="CS2481" s="267"/>
      <c r="CT2481" s="267"/>
      <c r="CU2481" s="267"/>
      <c r="CV2481" s="267"/>
      <c r="CW2481" s="267"/>
      <c r="CX2481" s="267"/>
      <c r="CY2481" s="267"/>
      <c r="CZ2481" s="267"/>
      <c r="DA2481" s="267"/>
      <c r="DB2481" s="267"/>
      <c r="DC2481" s="267"/>
      <c r="DD2481" s="267"/>
      <c r="DE2481" s="267"/>
      <c r="DF2481" s="267"/>
      <c r="DG2481" s="267"/>
      <c r="DH2481" s="267"/>
      <c r="DI2481" s="267"/>
      <c r="DJ2481" s="267"/>
      <c r="DK2481" s="267"/>
      <c r="DL2481" s="267"/>
      <c r="DM2481" s="267"/>
      <c r="DN2481" s="267"/>
      <c r="DO2481" s="267"/>
      <c r="DP2481" s="267"/>
      <c r="DQ2481" s="267"/>
      <c r="DR2481" s="267"/>
      <c r="DS2481" s="267"/>
      <c r="DT2481" s="267"/>
      <c r="DU2481" s="267"/>
      <c r="DV2481" s="267"/>
      <c r="DW2481" s="267"/>
      <c r="DX2481" s="267"/>
      <c r="DY2481" s="267"/>
      <c r="DZ2481" s="267"/>
      <c r="EA2481" s="267"/>
      <c r="EB2481" s="267"/>
      <c r="EC2481" s="267"/>
      <c r="ED2481" s="267"/>
      <c r="EE2481" s="267"/>
      <c r="EF2481" s="267"/>
      <c r="EG2481" s="267"/>
      <c r="EH2481" s="267"/>
      <c r="EI2481" s="267"/>
      <c r="EJ2481" s="267"/>
      <c r="EK2481" s="267"/>
      <c r="EL2481" s="267"/>
      <c r="EM2481" s="267"/>
      <c r="EN2481" s="267"/>
      <c r="EO2481" s="267"/>
      <c r="EP2481" s="267"/>
      <c r="EQ2481" s="267"/>
      <c r="ER2481" s="267"/>
      <c r="ES2481" s="267"/>
      <c r="ET2481" s="267"/>
      <c r="EU2481" s="267"/>
      <c r="EV2481" s="267"/>
      <c r="EW2481" s="267"/>
      <c r="EX2481" s="267"/>
      <c r="EY2481" s="267"/>
      <c r="EZ2481" s="267"/>
      <c r="FA2481" s="267"/>
      <c r="FB2481" s="267"/>
      <c r="FC2481" s="267"/>
      <c r="FD2481" s="267"/>
      <c r="FE2481" s="267"/>
      <c r="FF2481" s="267"/>
      <c r="FG2481" s="267"/>
      <c r="FH2481" s="267"/>
      <c r="FI2481" s="267"/>
      <c r="FJ2481" s="267"/>
      <c r="FK2481" s="267"/>
      <c r="FL2481" s="267"/>
      <c r="FM2481" s="267"/>
      <c r="FN2481" s="267"/>
      <c r="FO2481" s="267"/>
      <c r="FP2481" s="267"/>
      <c r="FQ2481" s="267"/>
      <c r="FR2481" s="267"/>
      <c r="FS2481" s="267"/>
      <c r="FT2481" s="267"/>
      <c r="FU2481" s="267"/>
      <c r="FV2481" s="267"/>
      <c r="FW2481" s="267"/>
      <c r="FX2481" s="267"/>
      <c r="FY2481" s="267"/>
      <c r="FZ2481" s="267"/>
      <c r="GA2481" s="267"/>
      <c r="GB2481" s="267"/>
      <c r="GC2481" s="267"/>
      <c r="GD2481" s="267"/>
      <c r="GE2481" s="267"/>
      <c r="GF2481" s="267"/>
      <c r="GG2481" s="267"/>
      <c r="GH2481" s="267"/>
      <c r="GI2481" s="267"/>
      <c r="GJ2481" s="267"/>
      <c r="GK2481" s="267"/>
      <c r="GL2481" s="267"/>
      <c r="GM2481" s="267"/>
      <c r="GN2481" s="267"/>
      <c r="GO2481" s="267"/>
      <c r="GP2481" s="267"/>
      <c r="GQ2481" s="267"/>
      <c r="GR2481" s="267"/>
      <c r="GS2481" s="267"/>
      <c r="GT2481" s="267"/>
      <c r="GU2481" s="267"/>
      <c r="GV2481" s="267"/>
      <c r="GW2481" s="267"/>
      <c r="GX2481" s="267"/>
      <c r="GY2481" s="267"/>
      <c r="GZ2481" s="267"/>
      <c r="HA2481" s="267"/>
      <c r="HB2481" s="267"/>
      <c r="HC2481" s="267"/>
      <c r="HD2481" s="267"/>
      <c r="HE2481" s="267"/>
      <c r="HF2481" s="267"/>
      <c r="HG2481" s="267"/>
      <c r="HH2481" s="267"/>
      <c r="HI2481" s="267"/>
      <c r="HJ2481" s="267"/>
      <c r="HK2481" s="267"/>
      <c r="HL2481" s="267"/>
      <c r="HM2481" s="267"/>
      <c r="HN2481" s="267"/>
      <c r="HO2481" s="267"/>
      <c r="HP2481" s="267"/>
      <c r="HQ2481" s="267"/>
      <c r="HR2481" s="267"/>
      <c r="HS2481" s="267"/>
      <c r="HT2481" s="267"/>
      <c r="HU2481" s="267"/>
      <c r="HV2481" s="267"/>
      <c r="HW2481" s="267"/>
      <c r="HX2481" s="267"/>
      <c r="HY2481" s="267"/>
      <c r="HZ2481" s="267"/>
      <c r="IA2481" s="267"/>
      <c r="IB2481" s="267"/>
      <c r="IC2481" s="267"/>
      <c r="ID2481" s="267"/>
      <c r="IE2481" s="267"/>
      <c r="IF2481" s="267"/>
      <c r="IG2481" s="267"/>
      <c r="IH2481" s="267"/>
      <c r="II2481" s="267"/>
      <c r="IJ2481" s="267"/>
      <c r="IK2481" s="267"/>
      <c r="IL2481" s="267"/>
      <c r="IM2481" s="267"/>
      <c r="IN2481" s="267"/>
      <c r="IO2481" s="267"/>
      <c r="IP2481" s="267"/>
      <c r="IQ2481" s="267"/>
      <c r="IR2481" s="267"/>
      <c r="IS2481" s="267"/>
      <c r="IT2481" s="267"/>
      <c r="IU2481" s="267"/>
    </row>
    <row r="2482" spans="1:255" s="268" customFormat="1" ht="12.75">
      <c r="A2482" s="267"/>
      <c r="B2482" s="267"/>
      <c r="C2482" s="267"/>
      <c r="D2482" s="267"/>
      <c r="E2482" s="267"/>
      <c r="F2482" s="267"/>
      <c r="G2482" s="267"/>
      <c r="H2482" s="267"/>
      <c r="I2482" s="267"/>
      <c r="J2482" s="267"/>
      <c r="K2482" s="267"/>
      <c r="L2482" s="267"/>
      <c r="M2482" s="267"/>
      <c r="N2482" s="267"/>
      <c r="O2482" s="267"/>
      <c r="P2482" s="267"/>
      <c r="Q2482" s="267"/>
      <c r="R2482" s="267"/>
      <c r="S2482" s="267"/>
      <c r="T2482" s="267"/>
      <c r="U2482" s="267"/>
      <c r="V2482" s="267"/>
      <c r="W2482" s="267"/>
      <c r="X2482" s="267"/>
      <c r="Y2482" s="267"/>
      <c r="Z2482" s="267"/>
      <c r="AA2482" s="267"/>
      <c r="AB2482" s="267"/>
      <c r="AC2482" s="267"/>
      <c r="AD2482" s="267"/>
      <c r="AE2482" s="267"/>
      <c r="AF2482" s="267"/>
      <c r="AG2482" s="267"/>
      <c r="AH2482" s="267"/>
      <c r="AI2482" s="267"/>
      <c r="AJ2482" s="267"/>
      <c r="AK2482" s="267"/>
      <c r="AL2482" s="267"/>
      <c r="AM2482" s="267"/>
      <c r="AN2482" s="267"/>
      <c r="AO2482" s="267"/>
      <c r="AP2482" s="267"/>
      <c r="AQ2482" s="267"/>
      <c r="AR2482" s="267"/>
      <c r="AS2482" s="267"/>
      <c r="AT2482" s="267"/>
      <c r="AU2482" s="267"/>
      <c r="AV2482" s="267"/>
      <c r="AW2482" s="267"/>
      <c r="AX2482" s="267"/>
      <c r="AY2482" s="267"/>
      <c r="AZ2482" s="267"/>
      <c r="BA2482" s="267"/>
      <c r="BB2482" s="267"/>
      <c r="BC2482" s="267"/>
      <c r="BD2482" s="267"/>
      <c r="BE2482" s="267"/>
      <c r="BF2482" s="267"/>
      <c r="BG2482" s="267"/>
      <c r="BH2482" s="267"/>
      <c r="BI2482" s="267"/>
      <c r="BJ2482" s="267"/>
      <c r="BK2482" s="267"/>
      <c r="BL2482" s="267"/>
      <c r="BM2482" s="267"/>
      <c r="BN2482" s="267"/>
      <c r="BO2482" s="267"/>
      <c r="BP2482" s="267"/>
      <c r="BQ2482" s="267"/>
      <c r="BR2482" s="267"/>
      <c r="BS2482" s="267"/>
      <c r="BT2482" s="267"/>
      <c r="BU2482" s="267"/>
      <c r="BV2482" s="267"/>
      <c r="BW2482" s="267"/>
      <c r="BX2482" s="267"/>
      <c r="BY2482" s="267"/>
      <c r="BZ2482" s="267"/>
      <c r="CA2482" s="267"/>
      <c r="CB2482" s="267"/>
      <c r="CC2482" s="267"/>
      <c r="CD2482" s="267"/>
      <c r="CE2482" s="267"/>
      <c r="CF2482" s="267"/>
      <c r="CG2482" s="267"/>
      <c r="CH2482" s="267"/>
      <c r="CI2482" s="267"/>
      <c r="CJ2482" s="267"/>
      <c r="CK2482" s="267"/>
      <c r="CL2482" s="267"/>
      <c r="CM2482" s="267"/>
      <c r="CN2482" s="267"/>
      <c r="CO2482" s="267"/>
      <c r="CP2482" s="267"/>
      <c r="CQ2482" s="267"/>
      <c r="CR2482" s="267"/>
      <c r="CS2482" s="267"/>
      <c r="CT2482" s="267"/>
      <c r="CU2482" s="267"/>
      <c r="CV2482" s="267"/>
      <c r="CW2482" s="267"/>
      <c r="CX2482" s="267"/>
      <c r="CY2482" s="267"/>
      <c r="CZ2482" s="267"/>
      <c r="DA2482" s="267"/>
      <c r="DB2482" s="267"/>
      <c r="DC2482" s="267"/>
      <c r="DD2482" s="267"/>
      <c r="DE2482" s="267"/>
      <c r="DF2482" s="267"/>
      <c r="DG2482" s="267"/>
      <c r="DH2482" s="267"/>
      <c r="DI2482" s="267"/>
      <c r="DJ2482" s="267"/>
      <c r="DK2482" s="267"/>
      <c r="DL2482" s="267"/>
      <c r="DM2482" s="267"/>
      <c r="DN2482" s="267"/>
      <c r="DO2482" s="267"/>
      <c r="DP2482" s="267"/>
      <c r="DQ2482" s="267"/>
      <c r="DR2482" s="267"/>
      <c r="DS2482" s="267"/>
      <c r="DT2482" s="267"/>
      <c r="DU2482" s="267"/>
      <c r="DV2482" s="267"/>
      <c r="DW2482" s="267"/>
      <c r="DX2482" s="267"/>
      <c r="DY2482" s="267"/>
      <c r="DZ2482" s="267"/>
      <c r="EA2482" s="267"/>
      <c r="EB2482" s="267"/>
      <c r="EC2482" s="267"/>
      <c r="ED2482" s="267"/>
      <c r="EE2482" s="267"/>
      <c r="EF2482" s="267"/>
      <c r="EG2482" s="267"/>
      <c r="EH2482" s="267"/>
      <c r="EI2482" s="267"/>
      <c r="EJ2482" s="267"/>
      <c r="EK2482" s="267"/>
      <c r="EL2482" s="267"/>
      <c r="EM2482" s="267"/>
      <c r="EN2482" s="267"/>
      <c r="EO2482" s="267"/>
      <c r="EP2482" s="267"/>
      <c r="EQ2482" s="267"/>
      <c r="ER2482" s="267"/>
      <c r="ES2482" s="267"/>
      <c r="ET2482" s="267"/>
      <c r="EU2482" s="267"/>
      <c r="EV2482" s="267"/>
      <c r="EW2482" s="267"/>
      <c r="EX2482" s="267"/>
      <c r="EY2482" s="267"/>
      <c r="EZ2482" s="267"/>
      <c r="FA2482" s="267"/>
      <c r="FB2482" s="267"/>
      <c r="FC2482" s="267"/>
      <c r="FD2482" s="267"/>
      <c r="FE2482" s="267"/>
      <c r="FF2482" s="267"/>
      <c r="FG2482" s="267"/>
      <c r="FH2482" s="267"/>
      <c r="FI2482" s="267"/>
      <c r="FJ2482" s="267"/>
      <c r="FK2482" s="267"/>
      <c r="FL2482" s="267"/>
      <c r="FM2482" s="267"/>
      <c r="FN2482" s="267"/>
      <c r="FO2482" s="267"/>
      <c r="FP2482" s="267"/>
      <c r="FQ2482" s="267"/>
      <c r="FR2482" s="267"/>
      <c r="FS2482" s="267"/>
      <c r="FT2482" s="267"/>
      <c r="FU2482" s="267"/>
      <c r="FV2482" s="267"/>
      <c r="FW2482" s="267"/>
      <c r="FX2482" s="267"/>
      <c r="FY2482" s="267"/>
      <c r="FZ2482" s="267"/>
      <c r="GA2482" s="267"/>
      <c r="GB2482" s="267"/>
      <c r="GC2482" s="267"/>
      <c r="GD2482" s="267"/>
      <c r="GE2482" s="267"/>
      <c r="GF2482" s="267"/>
      <c r="GG2482" s="267"/>
      <c r="GH2482" s="267"/>
      <c r="GI2482" s="267"/>
      <c r="GJ2482" s="267"/>
      <c r="GK2482" s="267"/>
      <c r="GL2482" s="267"/>
      <c r="GM2482" s="267"/>
      <c r="GN2482" s="267"/>
      <c r="GO2482" s="267"/>
      <c r="GP2482" s="267"/>
      <c r="GQ2482" s="267"/>
      <c r="GR2482" s="267"/>
      <c r="GS2482" s="267"/>
      <c r="GT2482" s="267"/>
      <c r="GU2482" s="267"/>
      <c r="GV2482" s="267"/>
      <c r="GW2482" s="267"/>
      <c r="GX2482" s="267"/>
      <c r="GY2482" s="267"/>
      <c r="GZ2482" s="267"/>
      <c r="HA2482" s="267"/>
      <c r="HB2482" s="267"/>
      <c r="HC2482" s="267"/>
      <c r="HD2482" s="267"/>
      <c r="HE2482" s="267"/>
      <c r="HF2482" s="267"/>
      <c r="HG2482" s="267"/>
      <c r="HH2482" s="267"/>
      <c r="HI2482" s="267"/>
      <c r="HJ2482" s="267"/>
      <c r="HK2482" s="267"/>
      <c r="HL2482" s="267"/>
      <c r="HM2482" s="267"/>
      <c r="HN2482" s="267"/>
      <c r="HO2482" s="267"/>
      <c r="HP2482" s="267"/>
      <c r="HQ2482" s="267"/>
      <c r="HR2482" s="267"/>
      <c r="HS2482" s="267"/>
      <c r="HT2482" s="267"/>
      <c r="HU2482" s="267"/>
      <c r="HV2482" s="267"/>
      <c r="HW2482" s="267"/>
      <c r="HX2482" s="267"/>
      <c r="HY2482" s="267"/>
      <c r="HZ2482" s="267"/>
      <c r="IA2482" s="267"/>
      <c r="IB2482" s="267"/>
      <c r="IC2482" s="267"/>
      <c r="ID2482" s="267"/>
      <c r="IE2482" s="267"/>
      <c r="IF2482" s="267"/>
      <c r="IG2482" s="267"/>
      <c r="IH2482" s="267"/>
      <c r="II2482" s="267"/>
      <c r="IJ2482" s="267"/>
      <c r="IK2482" s="267"/>
      <c r="IL2482" s="267"/>
      <c r="IM2482" s="267"/>
      <c r="IN2482" s="267"/>
      <c r="IO2482" s="267"/>
      <c r="IP2482" s="267"/>
      <c r="IQ2482" s="267"/>
      <c r="IR2482" s="267"/>
      <c r="IS2482" s="267"/>
      <c r="IT2482" s="267"/>
      <c r="IU2482" s="267"/>
    </row>
    <row r="2483" spans="1:255" s="268" customFormat="1" ht="12.75">
      <c r="A2483" s="267"/>
      <c r="B2483" s="267"/>
      <c r="C2483" s="267"/>
      <c r="D2483" s="267"/>
      <c r="E2483" s="267"/>
      <c r="F2483" s="267"/>
      <c r="G2483" s="267"/>
      <c r="H2483" s="267"/>
      <c r="I2483" s="267"/>
      <c r="J2483" s="267"/>
      <c r="K2483" s="267"/>
      <c r="L2483" s="267"/>
      <c r="M2483" s="267"/>
      <c r="N2483" s="267"/>
      <c r="O2483" s="267"/>
      <c r="P2483" s="267"/>
      <c r="Q2483" s="267"/>
      <c r="R2483" s="267"/>
      <c r="S2483" s="267"/>
      <c r="T2483" s="267"/>
      <c r="U2483" s="267"/>
      <c r="V2483" s="267"/>
      <c r="W2483" s="267"/>
      <c r="X2483" s="267"/>
      <c r="Y2483" s="267"/>
      <c r="Z2483" s="267"/>
      <c r="AA2483" s="267"/>
      <c r="AB2483" s="267"/>
      <c r="AC2483" s="267"/>
      <c r="AD2483" s="267"/>
      <c r="AE2483" s="267"/>
      <c r="AF2483" s="267"/>
      <c r="AG2483" s="267"/>
      <c r="AH2483" s="267"/>
      <c r="AI2483" s="267"/>
      <c r="AJ2483" s="267"/>
      <c r="AK2483" s="267"/>
      <c r="AL2483" s="267"/>
      <c r="AM2483" s="267"/>
      <c r="AN2483" s="267"/>
      <c r="AO2483" s="267"/>
      <c r="AP2483" s="267"/>
      <c r="AQ2483" s="267"/>
      <c r="AR2483" s="267"/>
      <c r="AS2483" s="267"/>
      <c r="AT2483" s="267"/>
      <c r="AU2483" s="267"/>
      <c r="AV2483" s="267"/>
      <c r="AW2483" s="267"/>
      <c r="AX2483" s="267"/>
      <c r="AY2483" s="267"/>
      <c r="AZ2483" s="267"/>
      <c r="BA2483" s="267"/>
      <c r="BB2483" s="267"/>
      <c r="BC2483" s="267"/>
      <c r="BD2483" s="267"/>
      <c r="BE2483" s="267"/>
      <c r="BF2483" s="267"/>
      <c r="BG2483" s="267"/>
      <c r="BH2483" s="267"/>
      <c r="BI2483" s="267"/>
      <c r="BJ2483" s="267"/>
      <c r="BK2483" s="267"/>
      <c r="BL2483" s="267"/>
      <c r="BM2483" s="267"/>
      <c r="BN2483" s="267"/>
      <c r="BO2483" s="267"/>
      <c r="BP2483" s="267"/>
      <c r="BQ2483" s="267"/>
      <c r="BR2483" s="267"/>
      <c r="BS2483" s="267"/>
      <c r="BT2483" s="267"/>
      <c r="BU2483" s="267"/>
      <c r="BV2483" s="267"/>
      <c r="BW2483" s="267"/>
      <c r="BX2483" s="267"/>
      <c r="BY2483" s="267"/>
      <c r="BZ2483" s="267"/>
      <c r="CA2483" s="267"/>
      <c r="CB2483" s="267"/>
      <c r="CC2483" s="267"/>
      <c r="CD2483" s="267"/>
      <c r="CE2483" s="267"/>
      <c r="CF2483" s="267"/>
      <c r="CG2483" s="267"/>
      <c r="CH2483" s="267"/>
      <c r="CI2483" s="267"/>
      <c r="CJ2483" s="267"/>
      <c r="CK2483" s="267"/>
      <c r="CL2483" s="267"/>
      <c r="CM2483" s="267"/>
      <c r="CN2483" s="267"/>
      <c r="CO2483" s="267"/>
      <c r="CP2483" s="267"/>
      <c r="CQ2483" s="267"/>
      <c r="CR2483" s="267"/>
      <c r="CS2483" s="267"/>
      <c r="CT2483" s="267"/>
      <c r="CU2483" s="267"/>
      <c r="CV2483" s="267"/>
      <c r="CW2483" s="267"/>
      <c r="CX2483" s="267"/>
      <c r="CY2483" s="267"/>
      <c r="CZ2483" s="267"/>
      <c r="DA2483" s="267"/>
      <c r="DB2483" s="267"/>
      <c r="DC2483" s="267"/>
      <c r="DD2483" s="267"/>
      <c r="DE2483" s="267"/>
      <c r="DF2483" s="267"/>
      <c r="DG2483" s="267"/>
      <c r="DH2483" s="267"/>
      <c r="DI2483" s="267"/>
      <c r="DJ2483" s="267"/>
      <c r="DK2483" s="267"/>
      <c r="DL2483" s="267"/>
      <c r="DM2483" s="267"/>
      <c r="DN2483" s="267"/>
      <c r="DO2483" s="267"/>
      <c r="DP2483" s="267"/>
      <c r="DQ2483" s="267"/>
      <c r="DR2483" s="267"/>
      <c r="DS2483" s="267"/>
      <c r="DT2483" s="267"/>
      <c r="DU2483" s="267"/>
      <c r="DV2483" s="267"/>
      <c r="DW2483" s="267"/>
      <c r="DX2483" s="267"/>
      <c r="DY2483" s="267"/>
      <c r="DZ2483" s="267"/>
      <c r="EA2483" s="267"/>
      <c r="EB2483" s="267"/>
      <c r="EC2483" s="267"/>
      <c r="ED2483" s="267"/>
      <c r="EE2483" s="267"/>
      <c r="EF2483" s="267"/>
      <c r="EG2483" s="267"/>
      <c r="EH2483" s="267"/>
      <c r="EI2483" s="267"/>
      <c r="EJ2483" s="267"/>
      <c r="EK2483" s="267"/>
      <c r="EL2483" s="267"/>
      <c r="EM2483" s="267"/>
      <c r="EN2483" s="267"/>
      <c r="EO2483" s="267"/>
      <c r="EP2483" s="267"/>
      <c r="EQ2483" s="267"/>
      <c r="ER2483" s="267"/>
      <c r="ES2483" s="267"/>
      <c r="ET2483" s="267"/>
      <c r="EU2483" s="267"/>
      <c r="EV2483" s="267"/>
      <c r="EW2483" s="267"/>
      <c r="EX2483" s="267"/>
      <c r="EY2483" s="267"/>
      <c r="EZ2483" s="267"/>
      <c r="FA2483" s="267"/>
      <c r="FB2483" s="267"/>
      <c r="FC2483" s="267"/>
      <c r="FD2483" s="267"/>
      <c r="FE2483" s="267"/>
      <c r="FF2483" s="267"/>
      <c r="FG2483" s="267"/>
      <c r="FH2483" s="267"/>
      <c r="FI2483" s="267"/>
      <c r="FJ2483" s="267"/>
      <c r="FK2483" s="267"/>
      <c r="FL2483" s="267"/>
      <c r="FM2483" s="267"/>
      <c r="FN2483" s="267"/>
      <c r="FO2483" s="267"/>
      <c r="FP2483" s="267"/>
      <c r="FQ2483" s="267"/>
      <c r="FR2483" s="267"/>
      <c r="FS2483" s="267"/>
      <c r="FT2483" s="267"/>
      <c r="FU2483" s="267"/>
      <c r="FV2483" s="267"/>
      <c r="FW2483" s="267"/>
      <c r="FX2483" s="267"/>
      <c r="FY2483" s="267"/>
      <c r="FZ2483" s="267"/>
      <c r="GA2483" s="267"/>
      <c r="GB2483" s="267"/>
      <c r="GC2483" s="267"/>
      <c r="GD2483" s="267"/>
      <c r="GE2483" s="267"/>
      <c r="GF2483" s="267"/>
      <c r="GG2483" s="267"/>
      <c r="GH2483" s="267"/>
      <c r="GI2483" s="267"/>
      <c r="GJ2483" s="267"/>
      <c r="GK2483" s="267"/>
      <c r="GL2483" s="267"/>
      <c r="GM2483" s="267"/>
      <c r="GN2483" s="267"/>
      <c r="GO2483" s="267"/>
      <c r="GP2483" s="267"/>
      <c r="GQ2483" s="267"/>
      <c r="GR2483" s="267"/>
      <c r="GS2483" s="267"/>
      <c r="GT2483" s="267"/>
      <c r="GU2483" s="267"/>
      <c r="GV2483" s="267"/>
      <c r="GW2483" s="267"/>
      <c r="GX2483" s="267"/>
      <c r="GY2483" s="267"/>
      <c r="GZ2483" s="267"/>
      <c r="HA2483" s="267"/>
      <c r="HB2483" s="267"/>
      <c r="HC2483" s="267"/>
      <c r="HD2483" s="267"/>
      <c r="HE2483" s="267"/>
      <c r="HF2483" s="267"/>
      <c r="HG2483" s="267"/>
      <c r="HH2483" s="267"/>
      <c r="HI2483" s="267"/>
      <c r="HJ2483" s="267"/>
      <c r="HK2483" s="267"/>
      <c r="HL2483" s="267"/>
      <c r="HM2483" s="267"/>
      <c r="HN2483" s="267"/>
      <c r="HO2483" s="267"/>
      <c r="HP2483" s="267"/>
      <c r="HQ2483" s="267"/>
      <c r="HR2483" s="267"/>
      <c r="HS2483" s="267"/>
      <c r="HT2483" s="267"/>
      <c r="HU2483" s="267"/>
      <c r="HV2483" s="267"/>
      <c r="HW2483" s="267"/>
      <c r="HX2483" s="267"/>
      <c r="HY2483" s="267"/>
      <c r="HZ2483" s="267"/>
      <c r="IA2483" s="267"/>
      <c r="IB2483" s="267"/>
      <c r="IC2483" s="267"/>
      <c r="ID2483" s="267"/>
      <c r="IE2483" s="267"/>
      <c r="IF2483" s="267"/>
      <c r="IG2483" s="267"/>
      <c r="IH2483" s="267"/>
      <c r="II2483" s="267"/>
      <c r="IJ2483" s="267"/>
      <c r="IK2483" s="267"/>
      <c r="IL2483" s="267"/>
      <c r="IM2483" s="267"/>
      <c r="IN2483" s="267"/>
      <c r="IO2483" s="267"/>
      <c r="IP2483" s="267"/>
      <c r="IQ2483" s="267"/>
      <c r="IR2483" s="267"/>
      <c r="IS2483" s="267"/>
      <c r="IT2483" s="267"/>
      <c r="IU2483" s="267"/>
    </row>
    <row r="2484" spans="1:255" s="268" customFormat="1" ht="12.75">
      <c r="A2484" s="267"/>
      <c r="B2484" s="267"/>
      <c r="C2484" s="267"/>
      <c r="D2484" s="267"/>
      <c r="E2484" s="267"/>
      <c r="F2484" s="267"/>
      <c r="G2484" s="267"/>
      <c r="H2484" s="267"/>
      <c r="I2484" s="267"/>
      <c r="J2484" s="267"/>
      <c r="K2484" s="267"/>
      <c r="L2484" s="267"/>
      <c r="M2484" s="267"/>
      <c r="N2484" s="267"/>
      <c r="O2484" s="267"/>
      <c r="P2484" s="267"/>
      <c r="Q2484" s="267"/>
      <c r="R2484" s="267"/>
      <c r="S2484" s="267"/>
      <c r="T2484" s="267"/>
      <c r="U2484" s="267"/>
      <c r="V2484" s="267"/>
      <c r="W2484" s="267"/>
      <c r="X2484" s="267"/>
      <c r="Y2484" s="267"/>
      <c r="Z2484" s="267"/>
      <c r="AA2484" s="267"/>
      <c r="AB2484" s="267"/>
      <c r="AC2484" s="267"/>
      <c r="AD2484" s="267"/>
      <c r="AE2484" s="267"/>
      <c r="AF2484" s="267"/>
      <c r="AG2484" s="267"/>
      <c r="AH2484" s="267"/>
      <c r="AI2484" s="267"/>
      <c r="AJ2484" s="267"/>
      <c r="AK2484" s="267"/>
      <c r="AL2484" s="267"/>
      <c r="AM2484" s="267"/>
      <c r="AN2484" s="267"/>
      <c r="AO2484" s="267"/>
      <c r="AP2484" s="267"/>
      <c r="AQ2484" s="267"/>
      <c r="AR2484" s="267"/>
      <c r="AS2484" s="267"/>
      <c r="AT2484" s="267"/>
      <c r="AU2484" s="267"/>
      <c r="AV2484" s="267"/>
      <c r="AW2484" s="267"/>
      <c r="AX2484" s="267"/>
      <c r="AY2484" s="267"/>
      <c r="AZ2484" s="267"/>
      <c r="BA2484" s="267"/>
      <c r="BB2484" s="267"/>
      <c r="BC2484" s="267"/>
      <c r="BD2484" s="267"/>
      <c r="BE2484" s="267"/>
      <c r="BF2484" s="267"/>
      <c r="BG2484" s="267"/>
      <c r="BH2484" s="267"/>
      <c r="BI2484" s="267"/>
      <c r="BJ2484" s="267"/>
      <c r="BK2484" s="267"/>
      <c r="BL2484" s="267"/>
      <c r="BM2484" s="267"/>
      <c r="BN2484" s="267"/>
      <c r="BO2484" s="267"/>
      <c r="BP2484" s="267"/>
      <c r="BQ2484" s="267"/>
      <c r="BR2484" s="267"/>
      <c r="BS2484" s="267"/>
      <c r="BT2484" s="267"/>
      <c r="BU2484" s="267"/>
      <c r="BV2484" s="267"/>
      <c r="BW2484" s="267"/>
      <c r="BX2484" s="267"/>
      <c r="BY2484" s="267"/>
      <c r="BZ2484" s="267"/>
      <c r="CA2484" s="267"/>
      <c r="CB2484" s="267"/>
      <c r="CC2484" s="267"/>
      <c r="CD2484" s="267"/>
      <c r="CE2484" s="267"/>
      <c r="CF2484" s="267"/>
      <c r="CG2484" s="267"/>
      <c r="CH2484" s="267"/>
      <c r="CI2484" s="267"/>
      <c r="CJ2484" s="267"/>
      <c r="CK2484" s="267"/>
      <c r="CL2484" s="267"/>
      <c r="CM2484" s="267"/>
      <c r="CN2484" s="267"/>
      <c r="CO2484" s="267"/>
      <c r="CP2484" s="267"/>
      <c r="CQ2484" s="267"/>
      <c r="CR2484" s="267"/>
      <c r="CS2484" s="267"/>
      <c r="CT2484" s="267"/>
      <c r="CU2484" s="267"/>
      <c r="CV2484" s="267"/>
      <c r="CW2484" s="267"/>
      <c r="CX2484" s="267"/>
      <c r="CY2484" s="267"/>
      <c r="CZ2484" s="267"/>
      <c r="DA2484" s="267"/>
      <c r="DB2484" s="267"/>
      <c r="DC2484" s="267"/>
      <c r="DD2484" s="267"/>
      <c r="DE2484" s="267"/>
      <c r="DF2484" s="267"/>
      <c r="DG2484" s="267"/>
      <c r="DH2484" s="267"/>
      <c r="DI2484" s="267"/>
      <c r="DJ2484" s="267"/>
      <c r="DK2484" s="267"/>
      <c r="DL2484" s="267"/>
      <c r="DM2484" s="267"/>
      <c r="DN2484" s="267"/>
      <c r="DO2484" s="267"/>
      <c r="DP2484" s="267"/>
      <c r="DQ2484" s="267"/>
      <c r="DR2484" s="267"/>
      <c r="DS2484" s="267"/>
      <c r="DT2484" s="267"/>
      <c r="DU2484" s="267"/>
      <c r="DV2484" s="267"/>
      <c r="DW2484" s="267"/>
      <c r="DX2484" s="267"/>
      <c r="DY2484" s="267"/>
      <c r="DZ2484" s="267"/>
      <c r="EA2484" s="267"/>
      <c r="EB2484" s="267"/>
      <c r="EC2484" s="267"/>
      <c r="ED2484" s="267"/>
      <c r="EE2484" s="267"/>
      <c r="EF2484" s="267"/>
      <c r="EG2484" s="267"/>
      <c r="EH2484" s="267"/>
      <c r="EI2484" s="267"/>
      <c r="EJ2484" s="267"/>
      <c r="EK2484" s="267"/>
      <c r="EL2484" s="267"/>
      <c r="EM2484" s="267"/>
      <c r="EN2484" s="267"/>
      <c r="EO2484" s="267"/>
      <c r="EP2484" s="267"/>
      <c r="EQ2484" s="267"/>
      <c r="ER2484" s="267"/>
      <c r="ES2484" s="267"/>
      <c r="ET2484" s="267"/>
      <c r="EU2484" s="267"/>
      <c r="EV2484" s="267"/>
      <c r="EW2484" s="267"/>
      <c r="EX2484" s="267"/>
      <c r="EY2484" s="267"/>
      <c r="EZ2484" s="267"/>
      <c r="FA2484" s="267"/>
      <c r="FB2484" s="267"/>
      <c r="FC2484" s="267"/>
      <c r="FD2484" s="267"/>
      <c r="FE2484" s="267"/>
      <c r="FF2484" s="267"/>
      <c r="FG2484" s="267"/>
      <c r="FH2484" s="267"/>
      <c r="FI2484" s="267"/>
      <c r="FJ2484" s="267"/>
      <c r="FK2484" s="267"/>
      <c r="FL2484" s="267"/>
      <c r="FM2484" s="267"/>
      <c r="FN2484" s="267"/>
      <c r="FO2484" s="267"/>
      <c r="FP2484" s="267"/>
      <c r="FQ2484" s="267"/>
      <c r="FR2484" s="267"/>
      <c r="FS2484" s="267"/>
      <c r="FT2484" s="267"/>
      <c r="FU2484" s="267"/>
      <c r="FV2484" s="267"/>
      <c r="FW2484" s="267"/>
      <c r="FX2484" s="267"/>
      <c r="FY2484" s="267"/>
      <c r="FZ2484" s="267"/>
      <c r="GA2484" s="267"/>
      <c r="GB2484" s="267"/>
      <c r="GC2484" s="267"/>
      <c r="GD2484" s="267"/>
      <c r="GE2484" s="267"/>
      <c r="GF2484" s="267"/>
      <c r="GG2484" s="267"/>
      <c r="GH2484" s="267"/>
      <c r="GI2484" s="267"/>
      <c r="GJ2484" s="267"/>
      <c r="GK2484" s="267"/>
      <c r="GL2484" s="267"/>
      <c r="GM2484" s="267"/>
      <c r="GN2484" s="267"/>
      <c r="GO2484" s="267"/>
      <c r="GP2484" s="267"/>
      <c r="GQ2484" s="267"/>
      <c r="GR2484" s="267"/>
      <c r="GS2484" s="267"/>
      <c r="GT2484" s="267"/>
      <c r="GU2484" s="267"/>
      <c r="GV2484" s="267"/>
      <c r="GW2484" s="267"/>
      <c r="GX2484" s="267"/>
      <c r="GY2484" s="267"/>
      <c r="GZ2484" s="267"/>
      <c r="HA2484" s="267"/>
      <c r="HB2484" s="267"/>
      <c r="HC2484" s="267"/>
      <c r="HD2484" s="267"/>
      <c r="HE2484" s="267"/>
      <c r="HF2484" s="267"/>
      <c r="HG2484" s="267"/>
      <c r="HH2484" s="267"/>
      <c r="HI2484" s="267"/>
      <c r="HJ2484" s="267"/>
      <c r="HK2484" s="267"/>
      <c r="HL2484" s="267"/>
      <c r="HM2484" s="267"/>
      <c r="HN2484" s="267"/>
      <c r="HO2484" s="267"/>
      <c r="HP2484" s="267"/>
      <c r="HQ2484" s="267"/>
      <c r="HR2484" s="267"/>
      <c r="HS2484" s="267"/>
      <c r="HT2484" s="267"/>
      <c r="HU2484" s="267"/>
      <c r="HV2484" s="267"/>
      <c r="HW2484" s="267"/>
      <c r="HX2484" s="267"/>
      <c r="HY2484" s="267"/>
      <c r="HZ2484" s="267"/>
      <c r="IA2484" s="267"/>
      <c r="IB2484" s="267"/>
      <c r="IC2484" s="267"/>
      <c r="ID2484" s="267"/>
      <c r="IE2484" s="267"/>
      <c r="IF2484" s="267"/>
      <c r="IG2484" s="267"/>
      <c r="IH2484" s="267"/>
      <c r="II2484" s="267"/>
      <c r="IJ2484" s="267"/>
      <c r="IK2484" s="267"/>
      <c r="IL2484" s="267"/>
      <c r="IM2484" s="267"/>
      <c r="IN2484" s="267"/>
      <c r="IO2484" s="267"/>
      <c r="IP2484" s="267"/>
      <c r="IQ2484" s="267"/>
      <c r="IR2484" s="267"/>
      <c r="IS2484" s="267"/>
      <c r="IT2484" s="267"/>
      <c r="IU2484" s="267"/>
    </row>
    <row r="2485" spans="1:255" s="268" customFormat="1" ht="12.75">
      <c r="A2485" s="267"/>
      <c r="B2485" s="267"/>
      <c r="C2485" s="267"/>
      <c r="D2485" s="267"/>
      <c r="E2485" s="267"/>
      <c r="F2485" s="267"/>
      <c r="G2485" s="267"/>
      <c r="H2485" s="267"/>
      <c r="I2485" s="267"/>
      <c r="J2485" s="267"/>
      <c r="K2485" s="267"/>
      <c r="L2485" s="267"/>
      <c r="M2485" s="267"/>
      <c r="N2485" s="267"/>
      <c r="O2485" s="267"/>
      <c r="P2485" s="267"/>
      <c r="Q2485" s="267"/>
      <c r="R2485" s="267"/>
      <c r="S2485" s="267"/>
      <c r="T2485" s="267"/>
      <c r="U2485" s="267"/>
      <c r="V2485" s="267"/>
      <c r="W2485" s="267"/>
      <c r="X2485" s="267"/>
      <c r="Y2485" s="267"/>
      <c r="Z2485" s="267"/>
      <c r="AA2485" s="267"/>
      <c r="AB2485" s="267"/>
      <c r="AC2485" s="267"/>
      <c r="AD2485" s="267"/>
      <c r="AE2485" s="267"/>
      <c r="AF2485" s="267"/>
      <c r="AG2485" s="267"/>
      <c r="AH2485" s="267"/>
      <c r="AI2485" s="267"/>
      <c r="AJ2485" s="267"/>
      <c r="AK2485" s="267"/>
      <c r="AL2485" s="267"/>
      <c r="AM2485" s="267"/>
      <c r="AN2485" s="267"/>
      <c r="AO2485" s="267"/>
      <c r="AP2485" s="267"/>
      <c r="AQ2485" s="267"/>
      <c r="AR2485" s="267"/>
      <c r="AS2485" s="267"/>
      <c r="AT2485" s="267"/>
      <c r="AU2485" s="267"/>
      <c r="AV2485" s="267"/>
      <c r="AW2485" s="267"/>
      <c r="AX2485" s="267"/>
      <c r="AY2485" s="267"/>
      <c r="AZ2485" s="267"/>
      <c r="BA2485" s="267"/>
      <c r="BB2485" s="267"/>
      <c r="BC2485" s="267"/>
      <c r="BD2485" s="267"/>
      <c r="BE2485" s="267"/>
      <c r="BF2485" s="267"/>
      <c r="BG2485" s="267"/>
      <c r="BH2485" s="267"/>
      <c r="BI2485" s="267"/>
      <c r="BJ2485" s="267"/>
      <c r="BK2485" s="267"/>
      <c r="BL2485" s="267"/>
      <c r="BM2485" s="267"/>
      <c r="BN2485" s="267"/>
      <c r="BO2485" s="267"/>
      <c r="BP2485" s="267"/>
      <c r="BQ2485" s="267"/>
      <c r="BR2485" s="267"/>
      <c r="BS2485" s="267"/>
      <c r="BT2485" s="267"/>
      <c r="BU2485" s="267"/>
      <c r="BV2485" s="267"/>
      <c r="BW2485" s="267"/>
      <c r="BX2485" s="267"/>
      <c r="BY2485" s="267"/>
      <c r="BZ2485" s="267"/>
      <c r="CA2485" s="267"/>
      <c r="CB2485" s="267"/>
      <c r="CC2485" s="267"/>
      <c r="CD2485" s="267"/>
      <c r="CE2485" s="267"/>
      <c r="CF2485" s="267"/>
      <c r="CG2485" s="267"/>
      <c r="CH2485" s="267"/>
      <c r="CI2485" s="267"/>
      <c r="CJ2485" s="267"/>
      <c r="CK2485" s="267"/>
      <c r="CL2485" s="267"/>
      <c r="CM2485" s="267"/>
      <c r="CN2485" s="267"/>
      <c r="CO2485" s="267"/>
      <c r="CP2485" s="267"/>
      <c r="CQ2485" s="267"/>
      <c r="CR2485" s="267"/>
      <c r="CS2485" s="267"/>
      <c r="CT2485" s="267"/>
      <c r="CU2485" s="267"/>
      <c r="CV2485" s="267"/>
      <c r="CW2485" s="267"/>
      <c r="CX2485" s="267"/>
      <c r="CY2485" s="267"/>
      <c r="CZ2485" s="267"/>
      <c r="DA2485" s="267"/>
      <c r="DB2485" s="267"/>
      <c r="DC2485" s="267"/>
      <c r="DD2485" s="267"/>
      <c r="DE2485" s="267"/>
      <c r="DF2485" s="267"/>
      <c r="DG2485" s="267"/>
      <c r="DH2485" s="267"/>
      <c r="DI2485" s="267"/>
      <c r="DJ2485" s="267"/>
      <c r="DK2485" s="267"/>
      <c r="DL2485" s="267"/>
      <c r="DM2485" s="267"/>
      <c r="DN2485" s="267"/>
      <c r="DO2485" s="267"/>
      <c r="DP2485" s="267"/>
      <c r="DQ2485" s="267"/>
      <c r="DR2485" s="267"/>
      <c r="DS2485" s="267"/>
      <c r="DT2485" s="267"/>
      <c r="DU2485" s="267"/>
      <c r="DV2485" s="267"/>
      <c r="DW2485" s="267"/>
      <c r="DX2485" s="267"/>
      <c r="DY2485" s="267"/>
      <c r="DZ2485" s="267"/>
      <c r="EA2485" s="267"/>
      <c r="EB2485" s="267"/>
      <c r="EC2485" s="267"/>
      <c r="ED2485" s="267"/>
      <c r="EE2485" s="267"/>
      <c r="EF2485" s="267"/>
      <c r="EG2485" s="267"/>
      <c r="EH2485" s="267"/>
      <c r="EI2485" s="267"/>
      <c r="EJ2485" s="267"/>
      <c r="EK2485" s="267"/>
      <c r="EL2485" s="267"/>
      <c r="EM2485" s="267"/>
      <c r="EN2485" s="267"/>
      <c r="EO2485" s="267"/>
      <c r="EP2485" s="267"/>
      <c r="EQ2485" s="267"/>
      <c r="ER2485" s="267"/>
      <c r="ES2485" s="267"/>
      <c r="ET2485" s="267"/>
      <c r="EU2485" s="267"/>
      <c r="EV2485" s="267"/>
      <c r="EW2485" s="267"/>
      <c r="EX2485" s="267"/>
      <c r="EY2485" s="267"/>
      <c r="EZ2485" s="267"/>
      <c r="FA2485" s="267"/>
      <c r="FB2485" s="267"/>
      <c r="FC2485" s="267"/>
      <c r="FD2485" s="267"/>
      <c r="FE2485" s="267"/>
      <c r="FF2485" s="267"/>
      <c r="FG2485" s="267"/>
      <c r="FH2485" s="267"/>
      <c r="FI2485" s="267"/>
      <c r="FJ2485" s="267"/>
      <c r="FK2485" s="267"/>
      <c r="FL2485" s="267"/>
      <c r="FM2485" s="267"/>
      <c r="FN2485" s="267"/>
      <c r="FO2485" s="267"/>
      <c r="FP2485" s="267"/>
      <c r="FQ2485" s="267"/>
      <c r="FR2485" s="267"/>
      <c r="FS2485" s="267"/>
      <c r="FT2485" s="267"/>
      <c r="FU2485" s="267"/>
      <c r="FV2485" s="267"/>
      <c r="FW2485" s="267"/>
      <c r="FX2485" s="267"/>
      <c r="FY2485" s="267"/>
      <c r="FZ2485" s="267"/>
      <c r="GA2485" s="267"/>
      <c r="GB2485" s="267"/>
      <c r="GC2485" s="267"/>
      <c r="GD2485" s="267"/>
      <c r="GE2485" s="267"/>
      <c r="GF2485" s="267"/>
      <c r="GG2485" s="267"/>
      <c r="GH2485" s="267"/>
      <c r="GI2485" s="267"/>
      <c r="GJ2485" s="267"/>
      <c r="GK2485" s="267"/>
      <c r="GL2485" s="267"/>
      <c r="GM2485" s="267"/>
      <c r="GN2485" s="267"/>
      <c r="GO2485" s="267"/>
      <c r="GP2485" s="267"/>
      <c r="GQ2485" s="267"/>
      <c r="GR2485" s="267"/>
      <c r="GS2485" s="267"/>
      <c r="GT2485" s="267"/>
      <c r="GU2485" s="267"/>
      <c r="GV2485" s="267"/>
      <c r="GW2485" s="267"/>
      <c r="GX2485" s="267"/>
      <c r="GY2485" s="267"/>
      <c r="GZ2485" s="267"/>
      <c r="HA2485" s="267"/>
      <c r="HB2485" s="267"/>
      <c r="HC2485" s="267"/>
      <c r="HD2485" s="267"/>
      <c r="HE2485" s="267"/>
      <c r="HF2485" s="267"/>
      <c r="HG2485" s="267"/>
      <c r="HH2485" s="267"/>
      <c r="HI2485" s="267"/>
      <c r="HJ2485" s="267"/>
      <c r="HK2485" s="267"/>
      <c r="HL2485" s="267"/>
      <c r="HM2485" s="267"/>
      <c r="HN2485" s="267"/>
      <c r="HO2485" s="267"/>
      <c r="HP2485" s="267"/>
      <c r="HQ2485" s="267"/>
      <c r="HR2485" s="267"/>
      <c r="HS2485" s="267"/>
      <c r="HT2485" s="267"/>
      <c r="HU2485" s="267"/>
      <c r="HV2485" s="267"/>
      <c r="HW2485" s="267"/>
      <c r="HX2485" s="267"/>
      <c r="HY2485" s="267"/>
      <c r="HZ2485" s="267"/>
      <c r="IA2485" s="267"/>
      <c r="IB2485" s="267"/>
      <c r="IC2485" s="267"/>
      <c r="ID2485" s="267"/>
      <c r="IE2485" s="267"/>
      <c r="IF2485" s="267"/>
      <c r="IG2485" s="267"/>
      <c r="IH2485" s="267"/>
      <c r="II2485" s="267"/>
      <c r="IJ2485" s="267"/>
      <c r="IK2485" s="267"/>
      <c r="IL2485" s="267"/>
      <c r="IM2485" s="267"/>
      <c r="IN2485" s="267"/>
      <c r="IO2485" s="267"/>
      <c r="IP2485" s="267"/>
      <c r="IQ2485" s="267"/>
      <c r="IR2485" s="267"/>
      <c r="IS2485" s="267"/>
      <c r="IT2485" s="267"/>
      <c r="IU2485" s="267"/>
    </row>
    <row r="2486" spans="1:255" s="268" customFormat="1" ht="12.75">
      <c r="A2486" s="267"/>
      <c r="B2486" s="267"/>
      <c r="C2486" s="267"/>
      <c r="D2486" s="267"/>
      <c r="E2486" s="267"/>
      <c r="F2486" s="267"/>
      <c r="G2486" s="267"/>
      <c r="H2486" s="267"/>
      <c r="I2486" s="267"/>
      <c r="J2486" s="267"/>
      <c r="K2486" s="267"/>
      <c r="L2486" s="267"/>
      <c r="M2486" s="267"/>
      <c r="N2486" s="267"/>
      <c r="O2486" s="267"/>
      <c r="P2486" s="267"/>
      <c r="Q2486" s="267"/>
      <c r="R2486" s="267"/>
      <c r="S2486" s="267"/>
      <c r="T2486" s="267"/>
      <c r="U2486" s="267"/>
      <c r="V2486" s="267"/>
      <c r="W2486" s="267"/>
      <c r="X2486" s="267"/>
      <c r="Y2486" s="267"/>
      <c r="Z2486" s="267"/>
      <c r="AA2486" s="267"/>
      <c r="AB2486" s="267"/>
      <c r="AC2486" s="267"/>
      <c r="AD2486" s="267"/>
      <c r="AE2486" s="267"/>
      <c r="AF2486" s="267"/>
      <c r="AG2486" s="267"/>
      <c r="AH2486" s="267"/>
      <c r="AI2486" s="267"/>
      <c r="AJ2486" s="267"/>
      <c r="AK2486" s="267"/>
      <c r="AL2486" s="267"/>
      <c r="AM2486" s="267"/>
      <c r="AN2486" s="267"/>
      <c r="AO2486" s="267"/>
      <c r="AP2486" s="267"/>
      <c r="AQ2486" s="267"/>
      <c r="AR2486" s="267"/>
      <c r="AS2486" s="267"/>
      <c r="AT2486" s="267"/>
      <c r="AU2486" s="267"/>
      <c r="AV2486" s="267"/>
      <c r="AW2486" s="267"/>
      <c r="AX2486" s="267"/>
      <c r="AY2486" s="267"/>
      <c r="AZ2486" s="267"/>
      <c r="BA2486" s="267"/>
      <c r="BB2486" s="267"/>
      <c r="BC2486" s="267"/>
      <c r="BD2486" s="267"/>
      <c r="BE2486" s="267"/>
      <c r="BF2486" s="267"/>
      <c r="BG2486" s="267"/>
      <c r="BH2486" s="267"/>
      <c r="BI2486" s="267"/>
      <c r="BJ2486" s="267"/>
      <c r="BK2486" s="267"/>
      <c r="BL2486" s="267"/>
      <c r="BM2486" s="267"/>
      <c r="BN2486" s="267"/>
      <c r="BO2486" s="267"/>
      <c r="BP2486" s="267"/>
      <c r="BQ2486" s="267"/>
      <c r="BR2486" s="267"/>
      <c r="BS2486" s="267"/>
      <c r="BT2486" s="267"/>
      <c r="BU2486" s="267"/>
      <c r="BV2486" s="267"/>
      <c r="BW2486" s="267"/>
      <c r="BX2486" s="267"/>
      <c r="BY2486" s="267"/>
      <c r="BZ2486" s="267"/>
      <c r="CA2486" s="267"/>
      <c r="CB2486" s="267"/>
      <c r="CC2486" s="267"/>
      <c r="CD2486" s="267"/>
      <c r="CE2486" s="267"/>
      <c r="CF2486" s="267"/>
      <c r="CG2486" s="267"/>
      <c r="CH2486" s="267"/>
      <c r="CI2486" s="267"/>
      <c r="CJ2486" s="267"/>
      <c r="CK2486" s="267"/>
      <c r="CL2486" s="267"/>
      <c r="CM2486" s="267"/>
      <c r="CN2486" s="267"/>
      <c r="CO2486" s="267"/>
      <c r="CP2486" s="267"/>
      <c r="CQ2486" s="267"/>
      <c r="CR2486" s="267"/>
      <c r="CS2486" s="267"/>
      <c r="CT2486" s="267"/>
      <c r="CU2486" s="267"/>
      <c r="CV2486" s="267"/>
      <c r="CW2486" s="267"/>
      <c r="CX2486" s="267"/>
      <c r="CY2486" s="267"/>
      <c r="CZ2486" s="267"/>
      <c r="DA2486" s="267"/>
      <c r="DB2486" s="267"/>
      <c r="DC2486" s="267"/>
      <c r="DD2486" s="267"/>
      <c r="DE2486" s="267"/>
      <c r="DF2486" s="267"/>
      <c r="DG2486" s="267"/>
      <c r="DH2486" s="267"/>
      <c r="DI2486" s="267"/>
      <c r="DJ2486" s="267"/>
      <c r="DK2486" s="267"/>
      <c r="DL2486" s="267"/>
      <c r="DM2486" s="267"/>
      <c r="DN2486" s="267"/>
      <c r="DO2486" s="267"/>
      <c r="DP2486" s="267"/>
      <c r="DQ2486" s="267"/>
      <c r="DR2486" s="267"/>
      <c r="DS2486" s="267"/>
      <c r="DT2486" s="267"/>
      <c r="DU2486" s="267"/>
      <c r="DV2486" s="267"/>
      <c r="DW2486" s="267"/>
      <c r="DX2486" s="267"/>
      <c r="DY2486" s="267"/>
      <c r="DZ2486" s="267"/>
      <c r="EA2486" s="267"/>
      <c r="EB2486" s="267"/>
      <c r="EC2486" s="267"/>
      <c r="ED2486" s="267"/>
      <c r="EE2486" s="267"/>
      <c r="EF2486" s="267"/>
      <c r="EG2486" s="267"/>
      <c r="EH2486" s="267"/>
      <c r="EI2486" s="267"/>
      <c r="EJ2486" s="267"/>
      <c r="EK2486" s="267"/>
      <c r="EL2486" s="267"/>
      <c r="EM2486" s="267"/>
      <c r="EN2486" s="267"/>
      <c r="EO2486" s="267"/>
      <c r="EP2486" s="267"/>
      <c r="EQ2486" s="267"/>
      <c r="ER2486" s="267"/>
      <c r="ES2486" s="267"/>
      <c r="ET2486" s="267"/>
      <c r="EU2486" s="267"/>
      <c r="EV2486" s="267"/>
      <c r="EW2486" s="267"/>
      <c r="EX2486" s="267"/>
      <c r="EY2486" s="267"/>
      <c r="EZ2486" s="267"/>
      <c r="FA2486" s="267"/>
      <c r="FB2486" s="267"/>
      <c r="FC2486" s="267"/>
      <c r="FD2486" s="267"/>
      <c r="FE2486" s="267"/>
      <c r="FF2486" s="267"/>
      <c r="FG2486" s="267"/>
      <c r="FH2486" s="267"/>
      <c r="FI2486" s="267"/>
      <c r="FJ2486" s="267"/>
      <c r="FK2486" s="267"/>
      <c r="FL2486" s="267"/>
      <c r="FM2486" s="267"/>
      <c r="FN2486" s="267"/>
      <c r="FO2486" s="267"/>
      <c r="FP2486" s="267"/>
      <c r="FQ2486" s="267"/>
      <c r="FR2486" s="267"/>
      <c r="FS2486" s="267"/>
      <c r="FT2486" s="267"/>
      <c r="FU2486" s="267"/>
      <c r="FV2486" s="267"/>
      <c r="FW2486" s="267"/>
      <c r="FX2486" s="267"/>
      <c r="FY2486" s="267"/>
      <c r="FZ2486" s="267"/>
      <c r="GA2486" s="267"/>
      <c r="GB2486" s="267"/>
      <c r="GC2486" s="267"/>
      <c r="GD2486" s="267"/>
      <c r="GE2486" s="267"/>
      <c r="GF2486" s="267"/>
      <c r="GG2486" s="267"/>
      <c r="GH2486" s="267"/>
      <c r="GI2486" s="267"/>
      <c r="GJ2486" s="267"/>
      <c r="GK2486" s="267"/>
      <c r="GL2486" s="267"/>
      <c r="GM2486" s="267"/>
      <c r="GN2486" s="267"/>
      <c r="GO2486" s="267"/>
      <c r="GP2486" s="267"/>
      <c r="GQ2486" s="267"/>
      <c r="GR2486" s="267"/>
      <c r="GS2486" s="267"/>
      <c r="GT2486" s="267"/>
      <c r="GU2486" s="267"/>
      <c r="GV2486" s="267"/>
      <c r="GW2486" s="267"/>
      <c r="GX2486" s="267"/>
      <c r="GY2486" s="267"/>
      <c r="GZ2486" s="267"/>
      <c r="HA2486" s="267"/>
      <c r="HB2486" s="267"/>
      <c r="HC2486" s="267"/>
      <c r="HD2486" s="267"/>
      <c r="HE2486" s="267"/>
      <c r="HF2486" s="267"/>
      <c r="HG2486" s="267"/>
      <c r="HH2486" s="267"/>
      <c r="HI2486" s="267"/>
      <c r="HJ2486" s="267"/>
      <c r="HK2486" s="267"/>
      <c r="HL2486" s="267"/>
      <c r="HM2486" s="267"/>
      <c r="HN2486" s="267"/>
      <c r="HO2486" s="267"/>
      <c r="HP2486" s="267"/>
      <c r="HQ2486" s="267"/>
      <c r="HR2486" s="267"/>
      <c r="HS2486" s="267"/>
      <c r="HT2486" s="267"/>
      <c r="HU2486" s="267"/>
      <c r="HV2486" s="267"/>
      <c r="HW2486" s="267"/>
      <c r="HX2486" s="267"/>
      <c r="HY2486" s="267"/>
      <c r="HZ2486" s="267"/>
      <c r="IA2486" s="267"/>
      <c r="IB2486" s="267"/>
      <c r="IC2486" s="267"/>
      <c r="ID2486" s="267"/>
      <c r="IE2486" s="267"/>
      <c r="IF2486" s="267"/>
      <c r="IG2486" s="267"/>
      <c r="IH2486" s="267"/>
      <c r="II2486" s="267"/>
      <c r="IJ2486" s="267"/>
      <c r="IK2486" s="267"/>
      <c r="IL2486" s="267"/>
      <c r="IM2486" s="267"/>
      <c r="IN2486" s="267"/>
      <c r="IO2486" s="267"/>
      <c r="IP2486" s="267"/>
      <c r="IQ2486" s="267"/>
      <c r="IR2486" s="267"/>
      <c r="IS2486" s="267"/>
      <c r="IT2486" s="267"/>
      <c r="IU2486" s="267"/>
    </row>
    <row r="2487" spans="1:255" s="268" customFormat="1" ht="12.75">
      <c r="A2487" s="267"/>
      <c r="B2487" s="267"/>
      <c r="C2487" s="267"/>
      <c r="D2487" s="267"/>
      <c r="E2487" s="267"/>
      <c r="F2487" s="267"/>
      <c r="G2487" s="267"/>
      <c r="H2487" s="267"/>
      <c r="I2487" s="267"/>
      <c r="J2487" s="267"/>
      <c r="K2487" s="267"/>
      <c r="L2487" s="267"/>
      <c r="M2487" s="267"/>
      <c r="N2487" s="267"/>
      <c r="O2487" s="267"/>
      <c r="P2487" s="267"/>
      <c r="Q2487" s="267"/>
      <c r="R2487" s="267"/>
      <c r="S2487" s="267"/>
      <c r="T2487" s="267"/>
      <c r="U2487" s="267"/>
      <c r="V2487" s="267"/>
      <c r="W2487" s="267"/>
      <c r="X2487" s="267"/>
      <c r="Y2487" s="267"/>
      <c r="Z2487" s="267"/>
      <c r="AA2487" s="267"/>
      <c r="AB2487" s="267"/>
      <c r="AC2487" s="267"/>
      <c r="AD2487" s="267"/>
      <c r="AE2487" s="267"/>
      <c r="AF2487" s="267"/>
      <c r="AG2487" s="267"/>
      <c r="AH2487" s="267"/>
      <c r="AI2487" s="267"/>
      <c r="AJ2487" s="267"/>
      <c r="AK2487" s="267"/>
      <c r="AL2487" s="267"/>
      <c r="AM2487" s="267"/>
      <c r="AN2487" s="267"/>
      <c r="AO2487" s="267"/>
      <c r="AP2487" s="267"/>
      <c r="AQ2487" s="267"/>
      <c r="AR2487" s="267"/>
      <c r="AS2487" s="267"/>
      <c r="AT2487" s="267"/>
      <c r="AU2487" s="267"/>
      <c r="AV2487" s="267"/>
      <c r="AW2487" s="267"/>
      <c r="AX2487" s="267"/>
      <c r="AY2487" s="267"/>
      <c r="AZ2487" s="267"/>
      <c r="BA2487" s="267"/>
      <c r="BB2487" s="267"/>
      <c r="BC2487" s="267"/>
      <c r="BD2487" s="267"/>
      <c r="BE2487" s="267"/>
      <c r="BF2487" s="267"/>
      <c r="BG2487" s="267"/>
      <c r="BH2487" s="267"/>
      <c r="BI2487" s="267"/>
      <c r="BJ2487" s="267"/>
      <c r="BK2487" s="267"/>
      <c r="BL2487" s="267"/>
      <c r="BM2487" s="267"/>
      <c r="BN2487" s="267"/>
      <c r="BO2487" s="267"/>
      <c r="BP2487" s="267"/>
      <c r="BQ2487" s="267"/>
      <c r="BR2487" s="267"/>
      <c r="BS2487" s="267"/>
      <c r="BT2487" s="267"/>
      <c r="BU2487" s="267"/>
      <c r="BV2487" s="267"/>
      <c r="BW2487" s="267"/>
      <c r="BX2487" s="267"/>
      <c r="BY2487" s="267"/>
      <c r="BZ2487" s="267"/>
      <c r="CA2487" s="267"/>
      <c r="CB2487" s="267"/>
      <c r="CC2487" s="267"/>
      <c r="CD2487" s="267"/>
      <c r="CE2487" s="267"/>
      <c r="CF2487" s="267"/>
      <c r="CG2487" s="267"/>
      <c r="CH2487" s="267"/>
      <c r="CI2487" s="267"/>
      <c r="CJ2487" s="267"/>
      <c r="CK2487" s="267"/>
      <c r="CL2487" s="267"/>
      <c r="CM2487" s="267"/>
      <c r="CN2487" s="267"/>
      <c r="CO2487" s="267"/>
      <c r="CP2487" s="267"/>
      <c r="CQ2487" s="267"/>
      <c r="CR2487" s="267"/>
      <c r="CS2487" s="267"/>
      <c r="CT2487" s="267"/>
      <c r="CU2487" s="267"/>
      <c r="CV2487" s="267"/>
      <c r="CW2487" s="267"/>
      <c r="CX2487" s="267"/>
      <c r="CY2487" s="267"/>
      <c r="CZ2487" s="267"/>
      <c r="DA2487" s="267"/>
      <c r="DB2487" s="267"/>
      <c r="DC2487" s="267"/>
      <c r="DD2487" s="267"/>
      <c r="DE2487" s="267"/>
      <c r="DF2487" s="267"/>
      <c r="DG2487" s="267"/>
      <c r="DH2487" s="267"/>
      <c r="DI2487" s="267"/>
      <c r="DJ2487" s="267"/>
      <c r="DK2487" s="267"/>
      <c r="DL2487" s="267"/>
      <c r="DM2487" s="267"/>
      <c r="DN2487" s="267"/>
      <c r="DO2487" s="267"/>
      <c r="DP2487" s="267"/>
      <c r="DQ2487" s="267"/>
      <c r="DR2487" s="267"/>
      <c r="DS2487" s="267"/>
      <c r="DT2487" s="267"/>
      <c r="DU2487" s="267"/>
      <c r="DV2487" s="267"/>
      <c r="DW2487" s="267"/>
      <c r="DX2487" s="267"/>
      <c r="DY2487" s="267"/>
      <c r="DZ2487" s="267"/>
      <c r="EA2487" s="267"/>
      <c r="EB2487" s="267"/>
      <c r="EC2487" s="267"/>
      <c r="ED2487" s="267"/>
      <c r="EE2487" s="267"/>
      <c r="EF2487" s="267"/>
      <c r="EG2487" s="267"/>
      <c r="EH2487" s="267"/>
      <c r="EI2487" s="267"/>
      <c r="EJ2487" s="267"/>
      <c r="EK2487" s="267"/>
      <c r="EL2487" s="267"/>
      <c r="EM2487" s="267"/>
      <c r="EN2487" s="267"/>
      <c r="EO2487" s="267"/>
      <c r="EP2487" s="267"/>
      <c r="EQ2487" s="267"/>
      <c r="ER2487" s="267"/>
      <c r="ES2487" s="267"/>
      <c r="ET2487" s="267"/>
      <c r="EU2487" s="267"/>
      <c r="EV2487" s="267"/>
      <c r="EW2487" s="267"/>
      <c r="EX2487" s="267"/>
      <c r="EY2487" s="267"/>
      <c r="EZ2487" s="267"/>
      <c r="FA2487" s="267"/>
      <c r="FB2487" s="267"/>
      <c r="FC2487" s="267"/>
      <c r="FD2487" s="267"/>
      <c r="FE2487" s="267"/>
      <c r="FF2487" s="267"/>
      <c r="FG2487" s="267"/>
      <c r="FH2487" s="267"/>
      <c r="FI2487" s="267"/>
      <c r="FJ2487" s="267"/>
      <c r="FK2487" s="267"/>
      <c r="FL2487" s="267"/>
      <c r="FM2487" s="267"/>
      <c r="FN2487" s="267"/>
      <c r="FO2487" s="267"/>
      <c r="FP2487" s="267"/>
      <c r="FQ2487" s="267"/>
      <c r="FR2487" s="267"/>
      <c r="FS2487" s="267"/>
      <c r="FT2487" s="267"/>
      <c r="FU2487" s="267"/>
      <c r="FV2487" s="267"/>
      <c r="FW2487" s="267"/>
      <c r="FX2487" s="267"/>
      <c r="FY2487" s="267"/>
      <c r="FZ2487" s="267"/>
      <c r="GA2487" s="267"/>
      <c r="GB2487" s="267"/>
      <c r="GC2487" s="267"/>
      <c r="GD2487" s="267"/>
      <c r="GE2487" s="267"/>
      <c r="GF2487" s="267"/>
      <c r="GG2487" s="267"/>
      <c r="GH2487" s="267"/>
      <c r="GI2487" s="267"/>
      <c r="GJ2487" s="267"/>
      <c r="GK2487" s="267"/>
      <c r="GL2487" s="267"/>
      <c r="GM2487" s="267"/>
      <c r="GN2487" s="267"/>
      <c r="GO2487" s="267"/>
      <c r="GP2487" s="267"/>
      <c r="GQ2487" s="267"/>
      <c r="GR2487" s="267"/>
      <c r="GS2487" s="267"/>
      <c r="GT2487" s="267"/>
      <c r="GU2487" s="267"/>
      <c r="GV2487" s="267"/>
      <c r="GW2487" s="267"/>
      <c r="GX2487" s="267"/>
      <c r="GY2487" s="267"/>
      <c r="GZ2487" s="267"/>
      <c r="HA2487" s="267"/>
      <c r="HB2487" s="267"/>
      <c r="HC2487" s="267"/>
      <c r="HD2487" s="267"/>
      <c r="HE2487" s="267"/>
      <c r="HF2487" s="267"/>
      <c r="HG2487" s="267"/>
      <c r="HH2487" s="267"/>
      <c r="HI2487" s="267"/>
      <c r="HJ2487" s="267"/>
      <c r="HK2487" s="267"/>
      <c r="HL2487" s="267"/>
      <c r="HM2487" s="267"/>
      <c r="HN2487" s="267"/>
      <c r="HO2487" s="267"/>
      <c r="HP2487" s="267"/>
      <c r="HQ2487" s="267"/>
      <c r="HR2487" s="267"/>
      <c r="HS2487" s="267"/>
      <c r="HT2487" s="267"/>
      <c r="HU2487" s="267"/>
      <c r="HV2487" s="267"/>
      <c r="HW2487" s="267"/>
      <c r="HX2487" s="267"/>
      <c r="HY2487" s="267"/>
      <c r="HZ2487" s="267"/>
      <c r="IA2487" s="267"/>
      <c r="IB2487" s="267"/>
      <c r="IC2487" s="267"/>
      <c r="ID2487" s="267"/>
      <c r="IE2487" s="267"/>
      <c r="IF2487" s="267"/>
      <c r="IG2487" s="267"/>
      <c r="IH2487" s="267"/>
      <c r="II2487" s="267"/>
      <c r="IJ2487" s="267"/>
      <c r="IK2487" s="267"/>
      <c r="IL2487" s="267"/>
      <c r="IM2487" s="267"/>
      <c r="IN2487" s="267"/>
      <c r="IO2487" s="267"/>
      <c r="IP2487" s="267"/>
      <c r="IQ2487" s="267"/>
      <c r="IR2487" s="267"/>
      <c r="IS2487" s="267"/>
      <c r="IT2487" s="267"/>
      <c r="IU2487" s="267"/>
    </row>
    <row r="2488" spans="1:255" s="268" customFormat="1" ht="12.75">
      <c r="A2488" s="267"/>
      <c r="B2488" s="267"/>
      <c r="C2488" s="267"/>
      <c r="D2488" s="267"/>
      <c r="E2488" s="267"/>
      <c r="F2488" s="267"/>
      <c r="G2488" s="267"/>
      <c r="H2488" s="267"/>
      <c r="I2488" s="267"/>
      <c r="J2488" s="267"/>
      <c r="K2488" s="267"/>
      <c r="L2488" s="267"/>
      <c r="M2488" s="267"/>
      <c r="N2488" s="267"/>
      <c r="O2488" s="267"/>
      <c r="P2488" s="267"/>
      <c r="Q2488" s="267"/>
      <c r="R2488" s="267"/>
      <c r="S2488" s="267"/>
      <c r="T2488" s="267"/>
      <c r="U2488" s="267"/>
      <c r="V2488" s="267"/>
      <c r="W2488" s="267"/>
      <c r="X2488" s="267"/>
      <c r="Y2488" s="267"/>
      <c r="Z2488" s="267"/>
      <c r="AA2488" s="267"/>
      <c r="AB2488" s="267"/>
      <c r="AC2488" s="267"/>
      <c r="AD2488" s="267"/>
      <c r="AE2488" s="267"/>
      <c r="AF2488" s="267"/>
      <c r="AG2488" s="267"/>
      <c r="AH2488" s="267"/>
      <c r="AI2488" s="267"/>
      <c r="AJ2488" s="267"/>
      <c r="AK2488" s="267"/>
      <c r="AL2488" s="267"/>
      <c r="AM2488" s="267"/>
      <c r="AN2488" s="267"/>
      <c r="AO2488" s="267"/>
      <c r="AP2488" s="267"/>
      <c r="AQ2488" s="267"/>
      <c r="AR2488" s="267"/>
      <c r="AS2488" s="267"/>
      <c r="AT2488" s="267"/>
      <c r="AU2488" s="267"/>
      <c r="AV2488" s="267"/>
      <c r="AW2488" s="267"/>
      <c r="AX2488" s="267"/>
      <c r="AY2488" s="267"/>
      <c r="AZ2488" s="267"/>
      <c r="BA2488" s="267"/>
      <c r="BB2488" s="267"/>
      <c r="BC2488" s="267"/>
      <c r="BD2488" s="267"/>
      <c r="BE2488" s="267"/>
      <c r="BF2488" s="267"/>
      <c r="BG2488" s="267"/>
      <c r="BH2488" s="267"/>
      <c r="BI2488" s="267"/>
      <c r="BJ2488" s="267"/>
      <c r="BK2488" s="267"/>
      <c r="BL2488" s="267"/>
      <c r="BM2488" s="267"/>
      <c r="BN2488" s="267"/>
      <c r="BO2488" s="267"/>
      <c r="BP2488" s="267"/>
      <c r="BQ2488" s="267"/>
      <c r="BR2488" s="267"/>
      <c r="BS2488" s="267"/>
      <c r="BT2488" s="267"/>
      <c r="BU2488" s="267"/>
      <c r="BV2488" s="267"/>
      <c r="BW2488" s="267"/>
      <c r="BX2488" s="267"/>
      <c r="BY2488" s="267"/>
      <c r="BZ2488" s="267"/>
      <c r="CA2488" s="267"/>
      <c r="CB2488" s="267"/>
      <c r="CC2488" s="267"/>
      <c r="CD2488" s="267"/>
      <c r="CE2488" s="267"/>
      <c r="CF2488" s="267"/>
      <c r="CG2488" s="267"/>
      <c r="CH2488" s="267"/>
      <c r="CI2488" s="267"/>
      <c r="CJ2488" s="267"/>
      <c r="CK2488" s="267"/>
      <c r="CL2488" s="267"/>
      <c r="CM2488" s="267"/>
      <c r="CN2488" s="267"/>
      <c r="CO2488" s="267"/>
      <c r="CP2488" s="267"/>
      <c r="CQ2488" s="267"/>
      <c r="CR2488" s="267"/>
      <c r="CS2488" s="267"/>
      <c r="CT2488" s="267"/>
      <c r="CU2488" s="267"/>
      <c r="CV2488" s="267"/>
      <c r="CW2488" s="267"/>
      <c r="CX2488" s="267"/>
      <c r="CY2488" s="267"/>
      <c r="CZ2488" s="267"/>
      <c r="DA2488" s="267"/>
      <c r="DB2488" s="267"/>
      <c r="DC2488" s="267"/>
      <c r="DD2488" s="267"/>
      <c r="DE2488" s="267"/>
      <c r="DF2488" s="267"/>
      <c r="DG2488" s="267"/>
      <c r="DH2488" s="267"/>
      <c r="DI2488" s="267"/>
      <c r="DJ2488" s="267"/>
      <c r="DK2488" s="267"/>
      <c r="DL2488" s="267"/>
      <c r="DM2488" s="267"/>
      <c r="DN2488" s="267"/>
      <c r="DO2488" s="267"/>
      <c r="DP2488" s="267"/>
      <c r="DQ2488" s="267"/>
      <c r="DR2488" s="267"/>
      <c r="DS2488" s="267"/>
      <c r="DT2488" s="267"/>
      <c r="DU2488" s="267"/>
      <c r="DV2488" s="267"/>
      <c r="DW2488" s="267"/>
      <c r="DX2488" s="267"/>
      <c r="DY2488" s="267"/>
      <c r="DZ2488" s="267"/>
      <c r="EA2488" s="267"/>
      <c r="EB2488" s="267"/>
      <c r="EC2488" s="267"/>
      <c r="ED2488" s="267"/>
      <c r="EE2488" s="267"/>
      <c r="EF2488" s="267"/>
      <c r="EG2488" s="267"/>
      <c r="EH2488" s="267"/>
      <c r="EI2488" s="267"/>
      <c r="EJ2488" s="267"/>
      <c r="EK2488" s="267"/>
      <c r="EL2488" s="267"/>
      <c r="EM2488" s="267"/>
      <c r="EN2488" s="267"/>
      <c r="EO2488" s="267"/>
      <c r="EP2488" s="267"/>
      <c r="EQ2488" s="267"/>
      <c r="ER2488" s="267"/>
      <c r="ES2488" s="267"/>
      <c r="ET2488" s="267"/>
      <c r="EU2488" s="267"/>
      <c r="EV2488" s="267"/>
      <c r="EW2488" s="267"/>
      <c r="EX2488" s="267"/>
      <c r="EY2488" s="267"/>
      <c r="EZ2488" s="267"/>
      <c r="FA2488" s="267"/>
      <c r="FB2488" s="267"/>
      <c r="FC2488" s="267"/>
      <c r="FD2488" s="267"/>
      <c r="FE2488" s="267"/>
      <c r="FF2488" s="267"/>
      <c r="FG2488" s="267"/>
      <c r="FH2488" s="267"/>
      <c r="FI2488" s="267"/>
      <c r="FJ2488" s="267"/>
      <c r="FK2488" s="267"/>
      <c r="FL2488" s="267"/>
      <c r="FM2488" s="267"/>
      <c r="FN2488" s="267"/>
      <c r="FO2488" s="267"/>
      <c r="FP2488" s="267"/>
      <c r="FQ2488" s="267"/>
      <c r="FR2488" s="267"/>
      <c r="FS2488" s="267"/>
      <c r="FT2488" s="267"/>
      <c r="FU2488" s="267"/>
      <c r="FV2488" s="267"/>
      <c r="FW2488" s="267"/>
      <c r="FX2488" s="267"/>
      <c r="FY2488" s="267"/>
      <c r="FZ2488" s="267"/>
      <c r="GA2488" s="267"/>
      <c r="GB2488" s="267"/>
      <c r="GC2488" s="267"/>
      <c r="GD2488" s="267"/>
      <c r="GE2488" s="267"/>
      <c r="GF2488" s="267"/>
      <c r="GG2488" s="267"/>
      <c r="GH2488" s="267"/>
      <c r="GI2488" s="267"/>
      <c r="GJ2488" s="267"/>
      <c r="GK2488" s="267"/>
      <c r="GL2488" s="267"/>
      <c r="GM2488" s="267"/>
      <c r="GN2488" s="267"/>
      <c r="GO2488" s="267"/>
      <c r="GP2488" s="267"/>
      <c r="GQ2488" s="267"/>
      <c r="GR2488" s="267"/>
      <c r="GS2488" s="267"/>
      <c r="GT2488" s="267"/>
      <c r="GU2488" s="267"/>
      <c r="GV2488" s="267"/>
      <c r="GW2488" s="267"/>
      <c r="GX2488" s="267"/>
      <c r="GY2488" s="267"/>
      <c r="GZ2488" s="267"/>
      <c r="HA2488" s="267"/>
      <c r="HB2488" s="267"/>
      <c r="HC2488" s="267"/>
      <c r="HD2488" s="267"/>
      <c r="HE2488" s="267"/>
      <c r="HF2488" s="267"/>
      <c r="HG2488" s="267"/>
      <c r="HH2488" s="267"/>
      <c r="HI2488" s="267"/>
      <c r="HJ2488" s="267"/>
      <c r="HK2488" s="267"/>
      <c r="HL2488" s="267"/>
      <c r="HM2488" s="267"/>
      <c r="HN2488" s="267"/>
      <c r="HO2488" s="267"/>
      <c r="HP2488" s="267"/>
      <c r="HQ2488" s="267"/>
      <c r="HR2488" s="267"/>
      <c r="HS2488" s="267"/>
      <c r="HT2488" s="267"/>
      <c r="HU2488" s="267"/>
      <c r="HV2488" s="267"/>
      <c r="HW2488" s="267"/>
      <c r="HX2488" s="267"/>
      <c r="HY2488" s="267"/>
      <c r="HZ2488" s="267"/>
      <c r="IA2488" s="267"/>
      <c r="IB2488" s="267"/>
      <c r="IC2488" s="267"/>
      <c r="ID2488" s="267"/>
      <c r="IE2488" s="267"/>
      <c r="IF2488" s="267"/>
      <c r="IG2488" s="267"/>
      <c r="IH2488" s="267"/>
      <c r="II2488" s="267"/>
      <c r="IJ2488" s="267"/>
      <c r="IK2488" s="267"/>
      <c r="IL2488" s="267"/>
      <c r="IM2488" s="267"/>
      <c r="IN2488" s="267"/>
      <c r="IO2488" s="267"/>
      <c r="IP2488" s="267"/>
      <c r="IQ2488" s="267"/>
      <c r="IR2488" s="267"/>
      <c r="IS2488" s="267"/>
      <c r="IT2488" s="267"/>
      <c r="IU2488" s="267"/>
    </row>
    <row r="2489" spans="1:255" s="268" customFormat="1" ht="12.75">
      <c r="A2489" s="267"/>
      <c r="B2489" s="267"/>
      <c r="C2489" s="267"/>
      <c r="D2489" s="267"/>
      <c r="E2489" s="267"/>
      <c r="F2489" s="267"/>
      <c r="G2489" s="267"/>
      <c r="H2489" s="267"/>
      <c r="I2489" s="267"/>
      <c r="J2489" s="267"/>
      <c r="K2489" s="267"/>
      <c r="L2489" s="267"/>
      <c r="M2489" s="267"/>
      <c r="N2489" s="267"/>
      <c r="O2489" s="267"/>
      <c r="P2489" s="267"/>
      <c r="Q2489" s="267"/>
      <c r="R2489" s="267"/>
      <c r="S2489" s="267"/>
      <c r="T2489" s="267"/>
      <c r="U2489" s="267"/>
      <c r="V2489" s="267"/>
      <c r="W2489" s="267"/>
      <c r="X2489" s="267"/>
      <c r="Y2489" s="267"/>
      <c r="Z2489" s="267"/>
      <c r="AA2489" s="267"/>
      <c r="AB2489" s="267"/>
      <c r="AC2489" s="267"/>
      <c r="AD2489" s="267"/>
      <c r="AE2489" s="267"/>
      <c r="AF2489" s="267"/>
      <c r="AG2489" s="267"/>
      <c r="AH2489" s="267"/>
      <c r="AI2489" s="267"/>
      <c r="AJ2489" s="267"/>
      <c r="AK2489" s="267"/>
      <c r="AL2489" s="267"/>
      <c r="AM2489" s="267"/>
      <c r="AN2489" s="267"/>
      <c r="AO2489" s="267"/>
      <c r="AP2489" s="267"/>
      <c r="AQ2489" s="267"/>
      <c r="AR2489" s="267"/>
      <c r="AS2489" s="267"/>
      <c r="AT2489" s="267"/>
      <c r="AU2489" s="267"/>
      <c r="AV2489" s="267"/>
      <c r="AW2489" s="267"/>
      <c r="AX2489" s="267"/>
      <c r="AY2489" s="267"/>
      <c r="AZ2489" s="267"/>
      <c r="BA2489" s="267"/>
      <c r="BB2489" s="267"/>
      <c r="BC2489" s="267"/>
      <c r="BD2489" s="267"/>
      <c r="BE2489" s="267"/>
      <c r="BF2489" s="267"/>
      <c r="BG2489" s="267"/>
      <c r="BH2489" s="267"/>
      <c r="BI2489" s="267"/>
      <c r="BJ2489" s="267"/>
      <c r="BK2489" s="267"/>
      <c r="BL2489" s="267"/>
      <c r="BM2489" s="267"/>
      <c r="BN2489" s="267"/>
      <c r="BO2489" s="267"/>
      <c r="BP2489" s="267"/>
      <c r="BQ2489" s="267"/>
      <c r="BR2489" s="267"/>
      <c r="BS2489" s="267"/>
      <c r="BT2489" s="267"/>
      <c r="BU2489" s="267"/>
      <c r="BV2489" s="267"/>
      <c r="BW2489" s="267"/>
      <c r="BX2489" s="267"/>
      <c r="BY2489" s="267"/>
      <c r="BZ2489" s="267"/>
      <c r="CA2489" s="267"/>
      <c r="CB2489" s="267"/>
      <c r="CC2489" s="267"/>
      <c r="CD2489" s="267"/>
      <c r="CE2489" s="267"/>
      <c r="CF2489" s="267"/>
      <c r="CG2489" s="267"/>
      <c r="CH2489" s="267"/>
      <c r="CI2489" s="267"/>
      <c r="CJ2489" s="267"/>
      <c r="CK2489" s="267"/>
      <c r="CL2489" s="267"/>
      <c r="CM2489" s="267"/>
      <c r="CN2489" s="267"/>
      <c r="CO2489" s="267"/>
      <c r="CP2489" s="267"/>
      <c r="CQ2489" s="267"/>
      <c r="CR2489" s="267"/>
      <c r="CS2489" s="267"/>
      <c r="CT2489" s="267"/>
      <c r="CU2489" s="267"/>
      <c r="CV2489" s="267"/>
      <c r="CW2489" s="267"/>
      <c r="CX2489" s="267"/>
      <c r="CY2489" s="267"/>
      <c r="CZ2489" s="267"/>
      <c r="DA2489" s="267"/>
      <c r="DB2489" s="267"/>
      <c r="DC2489" s="267"/>
      <c r="DD2489" s="267"/>
      <c r="DE2489" s="267"/>
      <c r="DF2489" s="267"/>
      <c r="DG2489" s="267"/>
      <c r="DH2489" s="267"/>
      <c r="DI2489" s="267"/>
      <c r="DJ2489" s="267"/>
      <c r="DK2489" s="267"/>
      <c r="DL2489" s="267"/>
      <c r="DM2489" s="267"/>
      <c r="DN2489" s="267"/>
      <c r="DO2489" s="267"/>
      <c r="DP2489" s="267"/>
      <c r="DQ2489" s="267"/>
      <c r="DR2489" s="267"/>
      <c r="DS2489" s="267"/>
      <c r="DT2489" s="267"/>
      <c r="DU2489" s="267"/>
      <c r="DV2489" s="267"/>
      <c r="DW2489" s="267"/>
      <c r="DX2489" s="267"/>
      <c r="DY2489" s="267"/>
      <c r="DZ2489" s="267"/>
      <c r="EA2489" s="267"/>
      <c r="EB2489" s="267"/>
      <c r="EC2489" s="267"/>
      <c r="ED2489" s="267"/>
      <c r="EE2489" s="267"/>
      <c r="EF2489" s="267"/>
      <c r="EG2489" s="267"/>
      <c r="EH2489" s="267"/>
      <c r="EI2489" s="267"/>
      <c r="EJ2489" s="267"/>
      <c r="EK2489" s="267"/>
      <c r="EL2489" s="267"/>
      <c r="EM2489" s="267"/>
      <c r="EN2489" s="267"/>
      <c r="EO2489" s="267"/>
      <c r="EP2489" s="267"/>
      <c r="EQ2489" s="267"/>
      <c r="ER2489" s="267"/>
      <c r="ES2489" s="267"/>
      <c r="ET2489" s="267"/>
      <c r="EU2489" s="267"/>
      <c r="EV2489" s="267"/>
      <c r="EW2489" s="267"/>
      <c r="EX2489" s="267"/>
      <c r="EY2489" s="267"/>
      <c r="EZ2489" s="267"/>
      <c r="FA2489" s="267"/>
      <c r="FB2489" s="267"/>
      <c r="FC2489" s="267"/>
      <c r="FD2489" s="267"/>
      <c r="FE2489" s="267"/>
      <c r="FF2489" s="267"/>
      <c r="FG2489" s="267"/>
      <c r="FH2489" s="267"/>
      <c r="FI2489" s="267"/>
      <c r="FJ2489" s="267"/>
      <c r="FK2489" s="267"/>
      <c r="FL2489" s="267"/>
      <c r="FM2489" s="267"/>
      <c r="FN2489" s="267"/>
      <c r="FO2489" s="267"/>
      <c r="FP2489" s="267"/>
      <c r="FQ2489" s="267"/>
      <c r="FR2489" s="267"/>
      <c r="FS2489" s="267"/>
      <c r="FT2489" s="267"/>
      <c r="FU2489" s="267"/>
      <c r="FV2489" s="267"/>
      <c r="FW2489" s="267"/>
      <c r="FX2489" s="267"/>
      <c r="FY2489" s="267"/>
      <c r="FZ2489" s="267"/>
      <c r="GA2489" s="267"/>
      <c r="GB2489" s="267"/>
      <c r="GC2489" s="267"/>
      <c r="GD2489" s="267"/>
      <c r="GE2489" s="267"/>
      <c r="GF2489" s="267"/>
      <c r="GG2489" s="267"/>
      <c r="GH2489" s="267"/>
      <c r="GI2489" s="267"/>
      <c r="GJ2489" s="267"/>
      <c r="GK2489" s="267"/>
      <c r="GL2489" s="267"/>
      <c r="GM2489" s="267"/>
      <c r="GN2489" s="267"/>
      <c r="GO2489" s="267"/>
      <c r="GP2489" s="267"/>
      <c r="GQ2489" s="267"/>
      <c r="GR2489" s="267"/>
      <c r="GS2489" s="267"/>
      <c r="GT2489" s="267"/>
      <c r="GU2489" s="267"/>
      <c r="GV2489" s="267"/>
      <c r="GW2489" s="267"/>
      <c r="GX2489" s="267"/>
      <c r="GY2489" s="267"/>
      <c r="GZ2489" s="267"/>
      <c r="HA2489" s="267"/>
      <c r="HB2489" s="267"/>
      <c r="HC2489" s="267"/>
      <c r="HD2489" s="267"/>
      <c r="HE2489" s="267"/>
      <c r="HF2489" s="267"/>
      <c r="HG2489" s="267"/>
      <c r="HH2489" s="267"/>
      <c r="HI2489" s="267"/>
      <c r="HJ2489" s="267"/>
      <c r="HK2489" s="267"/>
      <c r="HL2489" s="267"/>
      <c r="HM2489" s="267"/>
      <c r="HN2489" s="267"/>
      <c r="HO2489" s="267"/>
      <c r="HP2489" s="267"/>
      <c r="HQ2489" s="267"/>
      <c r="HR2489" s="267"/>
      <c r="HS2489" s="267"/>
      <c r="HT2489" s="267"/>
      <c r="HU2489" s="267"/>
      <c r="HV2489" s="267"/>
      <c r="HW2489" s="267"/>
      <c r="HX2489" s="267"/>
      <c r="HY2489" s="267"/>
      <c r="HZ2489" s="267"/>
      <c r="IA2489" s="267"/>
      <c r="IB2489" s="267"/>
      <c r="IC2489" s="267"/>
      <c r="ID2489" s="267"/>
      <c r="IE2489" s="267"/>
      <c r="IF2489" s="267"/>
      <c r="IG2489" s="267"/>
      <c r="IH2489" s="267"/>
      <c r="II2489" s="267"/>
      <c r="IJ2489" s="267"/>
      <c r="IK2489" s="267"/>
      <c r="IL2489" s="267"/>
      <c r="IM2489" s="267"/>
      <c r="IN2489" s="267"/>
      <c r="IO2489" s="267"/>
      <c r="IP2489" s="267"/>
      <c r="IQ2489" s="267"/>
      <c r="IR2489" s="267"/>
      <c r="IS2489" s="267"/>
      <c r="IT2489" s="267"/>
      <c r="IU2489" s="267"/>
    </row>
    <row r="2490" spans="1:255" s="268" customFormat="1" ht="12.75">
      <c r="A2490" s="267"/>
      <c r="B2490" s="267"/>
      <c r="C2490" s="267"/>
      <c r="D2490" s="267"/>
      <c r="E2490" s="267"/>
      <c r="F2490" s="267"/>
      <c r="G2490" s="267"/>
      <c r="H2490" s="267"/>
      <c r="I2490" s="267"/>
      <c r="J2490" s="267"/>
      <c r="K2490" s="267"/>
      <c r="L2490" s="267"/>
      <c r="M2490" s="267"/>
      <c r="N2490" s="267"/>
      <c r="O2490" s="267"/>
      <c r="P2490" s="267"/>
      <c r="Q2490" s="267"/>
      <c r="R2490" s="267"/>
      <c r="S2490" s="267"/>
      <c r="T2490" s="267"/>
      <c r="U2490" s="267"/>
      <c r="V2490" s="267"/>
      <c r="W2490" s="267"/>
      <c r="X2490" s="267"/>
      <c r="Y2490" s="267"/>
      <c r="Z2490" s="267"/>
      <c r="AA2490" s="267"/>
      <c r="AB2490" s="267"/>
      <c r="AC2490" s="267"/>
      <c r="AD2490" s="267"/>
      <c r="AE2490" s="267"/>
      <c r="AF2490" s="267"/>
      <c r="AG2490" s="267"/>
      <c r="AH2490" s="267"/>
      <c r="AI2490" s="267"/>
      <c r="AJ2490" s="267"/>
      <c r="AK2490" s="267"/>
      <c r="AL2490" s="267"/>
      <c r="AM2490" s="267"/>
      <c r="AN2490" s="267"/>
      <c r="AO2490" s="267"/>
      <c r="AP2490" s="267"/>
      <c r="AQ2490" s="267"/>
      <c r="AR2490" s="267"/>
      <c r="AS2490" s="267"/>
      <c r="AT2490" s="267"/>
      <c r="AU2490" s="267"/>
      <c r="AV2490" s="267"/>
      <c r="AW2490" s="267"/>
      <c r="AX2490" s="267"/>
      <c r="AY2490" s="267"/>
      <c r="AZ2490" s="267"/>
      <c r="BA2490" s="267"/>
      <c r="BB2490" s="267"/>
      <c r="BC2490" s="267"/>
      <c r="BD2490" s="267"/>
      <c r="BE2490" s="267"/>
      <c r="BF2490" s="267"/>
      <c r="BG2490" s="267"/>
      <c r="BH2490" s="267"/>
      <c r="BI2490" s="267"/>
      <c r="BJ2490" s="267"/>
      <c r="BK2490" s="267"/>
      <c r="BL2490" s="267"/>
      <c r="BM2490" s="267"/>
      <c r="BN2490" s="267"/>
      <c r="BO2490" s="267"/>
      <c r="BP2490" s="267"/>
      <c r="BQ2490" s="267"/>
      <c r="BR2490" s="267"/>
      <c r="BS2490" s="267"/>
      <c r="BT2490" s="267"/>
      <c r="BU2490" s="267"/>
      <c r="BV2490" s="267"/>
      <c r="BW2490" s="267"/>
      <c r="BX2490" s="267"/>
      <c r="BY2490" s="267"/>
      <c r="BZ2490" s="267"/>
      <c r="CA2490" s="267"/>
      <c r="CB2490" s="267"/>
      <c r="CC2490" s="267"/>
      <c r="CD2490" s="267"/>
      <c r="CE2490" s="267"/>
      <c r="CF2490" s="267"/>
      <c r="CG2490" s="267"/>
      <c r="CH2490" s="267"/>
      <c r="CI2490" s="267"/>
      <c r="CJ2490" s="267"/>
      <c r="CK2490" s="267"/>
      <c r="CL2490" s="267"/>
      <c r="CM2490" s="267"/>
      <c r="CN2490" s="267"/>
      <c r="CO2490" s="267"/>
      <c r="CP2490" s="267"/>
      <c r="CQ2490" s="267"/>
      <c r="CR2490" s="267"/>
      <c r="CS2490" s="267"/>
      <c r="CT2490" s="267"/>
      <c r="CU2490" s="267"/>
      <c r="CV2490" s="267"/>
      <c r="CW2490" s="267"/>
      <c r="CX2490" s="267"/>
      <c r="CY2490" s="267"/>
      <c r="CZ2490" s="267"/>
      <c r="DA2490" s="267"/>
      <c r="DB2490" s="267"/>
      <c r="DC2490" s="267"/>
      <c r="DD2490" s="267"/>
      <c r="DE2490" s="267"/>
      <c r="DF2490" s="267"/>
      <c r="DG2490" s="267"/>
      <c r="DH2490" s="267"/>
      <c r="DI2490" s="267"/>
      <c r="DJ2490" s="267"/>
      <c r="DK2490" s="267"/>
      <c r="DL2490" s="267"/>
      <c r="DM2490" s="267"/>
      <c r="DN2490" s="267"/>
      <c r="DO2490" s="267"/>
      <c r="DP2490" s="267"/>
      <c r="DQ2490" s="267"/>
      <c r="DR2490" s="267"/>
      <c r="DS2490" s="267"/>
      <c r="DT2490" s="267"/>
      <c r="DU2490" s="267"/>
      <c r="DV2490" s="267"/>
      <c r="DW2490" s="267"/>
      <c r="DX2490" s="267"/>
      <c r="DY2490" s="267"/>
      <c r="DZ2490" s="267"/>
      <c r="EA2490" s="267"/>
      <c r="EB2490" s="267"/>
      <c r="EC2490" s="267"/>
      <c r="ED2490" s="267"/>
      <c r="EE2490" s="267"/>
      <c r="EF2490" s="267"/>
      <c r="EG2490" s="267"/>
      <c r="EH2490" s="267"/>
      <c r="EI2490" s="267"/>
      <c r="EJ2490" s="267"/>
      <c r="EK2490" s="267"/>
      <c r="EL2490" s="267"/>
      <c r="EM2490" s="267"/>
      <c r="EN2490" s="267"/>
      <c r="EO2490" s="267"/>
      <c r="EP2490" s="267"/>
      <c r="EQ2490" s="267"/>
      <c r="ER2490" s="267"/>
      <c r="ES2490" s="267"/>
      <c r="ET2490" s="267"/>
      <c r="EU2490" s="267"/>
      <c r="EV2490" s="267"/>
      <c r="EW2490" s="267"/>
      <c r="EX2490" s="267"/>
      <c r="EY2490" s="267"/>
      <c r="EZ2490" s="267"/>
      <c r="FA2490" s="267"/>
      <c r="FB2490" s="267"/>
      <c r="FC2490" s="267"/>
      <c r="FD2490" s="267"/>
      <c r="FE2490" s="267"/>
      <c r="FF2490" s="267"/>
      <c r="FG2490" s="267"/>
      <c r="FH2490" s="267"/>
      <c r="FI2490" s="267"/>
      <c r="FJ2490" s="267"/>
      <c r="FK2490" s="267"/>
      <c r="FL2490" s="267"/>
      <c r="FM2490" s="267"/>
      <c r="FN2490" s="267"/>
      <c r="FO2490" s="267"/>
      <c r="FP2490" s="267"/>
      <c r="FQ2490" s="267"/>
      <c r="FR2490" s="267"/>
      <c r="FS2490" s="267"/>
      <c r="FT2490" s="267"/>
      <c r="FU2490" s="267"/>
      <c r="FV2490" s="267"/>
      <c r="FW2490" s="267"/>
      <c r="FX2490" s="267"/>
      <c r="FY2490" s="267"/>
      <c r="FZ2490" s="267"/>
      <c r="GA2490" s="267"/>
      <c r="GB2490" s="267"/>
      <c r="GC2490" s="267"/>
      <c r="GD2490" s="267"/>
      <c r="GE2490" s="267"/>
      <c r="GF2490" s="267"/>
      <c r="GG2490" s="267"/>
      <c r="GH2490" s="267"/>
      <c r="GI2490" s="267"/>
      <c r="GJ2490" s="267"/>
      <c r="GK2490" s="267"/>
      <c r="GL2490" s="267"/>
      <c r="GM2490" s="267"/>
      <c r="GN2490" s="267"/>
      <c r="GO2490" s="267"/>
      <c r="GP2490" s="267"/>
      <c r="GQ2490" s="267"/>
      <c r="GR2490" s="267"/>
      <c r="GS2490" s="267"/>
      <c r="GT2490" s="267"/>
      <c r="GU2490" s="267"/>
      <c r="GV2490" s="267"/>
      <c r="GW2490" s="267"/>
      <c r="GX2490" s="267"/>
      <c r="GY2490" s="267"/>
      <c r="GZ2490" s="267"/>
      <c r="HA2490" s="267"/>
      <c r="HB2490" s="267"/>
      <c r="HC2490" s="267"/>
      <c r="HD2490" s="267"/>
      <c r="HE2490" s="267"/>
      <c r="HF2490" s="267"/>
      <c r="HG2490" s="267"/>
      <c r="HH2490" s="267"/>
      <c r="HI2490" s="267"/>
      <c r="HJ2490" s="267"/>
      <c r="HK2490" s="267"/>
      <c r="HL2490" s="267"/>
      <c r="HM2490" s="267"/>
      <c r="HN2490" s="267"/>
      <c r="HO2490" s="267"/>
      <c r="HP2490" s="267"/>
      <c r="HQ2490" s="267"/>
      <c r="HR2490" s="267"/>
      <c r="HS2490" s="267"/>
      <c r="HT2490" s="267"/>
      <c r="HU2490" s="267"/>
      <c r="HV2490" s="267"/>
      <c r="HW2490" s="267"/>
      <c r="HX2490" s="267"/>
      <c r="HY2490" s="267"/>
      <c r="HZ2490" s="267"/>
      <c r="IA2490" s="267"/>
      <c r="IB2490" s="267"/>
      <c r="IC2490" s="267"/>
      <c r="ID2490" s="267"/>
      <c r="IE2490" s="267"/>
      <c r="IF2490" s="267"/>
      <c r="IG2490" s="267"/>
      <c r="IH2490" s="267"/>
      <c r="II2490" s="267"/>
      <c r="IJ2490" s="267"/>
      <c r="IK2490" s="267"/>
      <c r="IL2490" s="267"/>
      <c r="IM2490" s="267"/>
      <c r="IN2490" s="267"/>
      <c r="IO2490" s="267"/>
      <c r="IP2490" s="267"/>
      <c r="IQ2490" s="267"/>
      <c r="IR2490" s="267"/>
      <c r="IS2490" s="267"/>
      <c r="IT2490" s="267"/>
      <c r="IU2490" s="267"/>
    </row>
    <row r="2491" spans="1:255" s="268" customFormat="1" ht="12.75">
      <c r="A2491" s="267"/>
      <c r="B2491" s="267"/>
      <c r="C2491" s="267"/>
      <c r="D2491" s="267"/>
      <c r="E2491" s="267"/>
      <c r="F2491" s="267"/>
      <c r="G2491" s="267"/>
      <c r="H2491" s="267"/>
      <c r="I2491" s="267"/>
      <c r="J2491" s="267"/>
      <c r="K2491" s="267"/>
      <c r="L2491" s="267"/>
      <c r="M2491" s="267"/>
      <c r="N2491" s="267"/>
      <c r="O2491" s="267"/>
      <c r="P2491" s="267"/>
      <c r="Q2491" s="267"/>
      <c r="R2491" s="267"/>
      <c r="S2491" s="267"/>
      <c r="T2491" s="267"/>
      <c r="U2491" s="267"/>
      <c r="V2491" s="267"/>
      <c r="W2491" s="267"/>
      <c r="X2491" s="267"/>
      <c r="Y2491" s="267"/>
      <c r="Z2491" s="267"/>
      <c r="AA2491" s="267"/>
      <c r="AB2491" s="267"/>
      <c r="AC2491" s="267"/>
      <c r="AD2491" s="267"/>
      <c r="AE2491" s="267"/>
      <c r="AF2491" s="267"/>
      <c r="AG2491" s="267"/>
      <c r="AH2491" s="267"/>
      <c r="AI2491" s="267"/>
      <c r="AJ2491" s="267"/>
      <c r="AK2491" s="267"/>
      <c r="AL2491" s="267"/>
      <c r="AM2491" s="267"/>
      <c r="AN2491" s="267"/>
      <c r="AO2491" s="267"/>
      <c r="AP2491" s="267"/>
      <c r="AQ2491" s="267"/>
      <c r="AR2491" s="267"/>
      <c r="AS2491" s="267"/>
      <c r="AT2491" s="267"/>
      <c r="AU2491" s="267"/>
      <c r="AV2491" s="267"/>
      <c r="AW2491" s="267"/>
      <c r="AX2491" s="267"/>
      <c r="AY2491" s="267"/>
      <c r="AZ2491" s="267"/>
      <c r="BA2491" s="267"/>
      <c r="BB2491" s="267"/>
      <c r="BC2491" s="267"/>
      <c r="BD2491" s="267"/>
      <c r="BE2491" s="267"/>
      <c r="BF2491" s="267"/>
      <c r="BG2491" s="267"/>
      <c r="BH2491" s="267"/>
      <c r="BI2491" s="267"/>
      <c r="BJ2491" s="267"/>
      <c r="BK2491" s="267"/>
      <c r="BL2491" s="267"/>
      <c r="BM2491" s="267"/>
      <c r="BN2491" s="267"/>
      <c r="BO2491" s="267"/>
      <c r="BP2491" s="267"/>
      <c r="BQ2491" s="267"/>
      <c r="BR2491" s="267"/>
      <c r="BS2491" s="267"/>
      <c r="BT2491" s="267"/>
      <c r="BU2491" s="267"/>
      <c r="BV2491" s="267"/>
      <c r="BW2491" s="267"/>
      <c r="BX2491" s="267"/>
      <c r="BY2491" s="267"/>
      <c r="BZ2491" s="267"/>
      <c r="CA2491" s="267"/>
      <c r="CB2491" s="267"/>
      <c r="CC2491" s="267"/>
      <c r="CD2491" s="267"/>
      <c r="CE2491" s="267"/>
      <c r="CF2491" s="267"/>
      <c r="CG2491" s="267"/>
      <c r="CH2491" s="267"/>
      <c r="CI2491" s="267"/>
      <c r="CJ2491" s="267"/>
      <c r="CK2491" s="267"/>
      <c r="CL2491" s="267"/>
      <c r="CM2491" s="267"/>
      <c r="CN2491" s="267"/>
      <c r="CO2491" s="267"/>
      <c r="CP2491" s="267"/>
      <c r="CQ2491" s="267"/>
      <c r="CR2491" s="267"/>
      <c r="CS2491" s="267"/>
      <c r="CT2491" s="267"/>
      <c r="CU2491" s="267"/>
      <c r="CV2491" s="267"/>
      <c r="CW2491" s="267"/>
      <c r="CX2491" s="267"/>
      <c r="CY2491" s="267"/>
      <c r="CZ2491" s="267"/>
      <c r="DA2491" s="267"/>
      <c r="DB2491" s="267"/>
      <c r="DC2491" s="267"/>
      <c r="DD2491" s="267"/>
      <c r="DE2491" s="267"/>
      <c r="DF2491" s="267"/>
      <c r="DG2491" s="267"/>
      <c r="DH2491" s="267"/>
      <c r="DI2491" s="267"/>
      <c r="DJ2491" s="267"/>
      <c r="DK2491" s="267"/>
      <c r="DL2491" s="267"/>
      <c r="DM2491" s="267"/>
      <c r="DN2491" s="267"/>
      <c r="DO2491" s="267"/>
      <c r="DP2491" s="267"/>
      <c r="DQ2491" s="267"/>
      <c r="DR2491" s="267"/>
      <c r="DS2491" s="267"/>
      <c r="DT2491" s="267"/>
      <c r="DU2491" s="267"/>
      <c r="DV2491" s="267"/>
      <c r="DW2491" s="267"/>
      <c r="DX2491" s="267"/>
      <c r="DY2491" s="267"/>
      <c r="DZ2491" s="267"/>
      <c r="EA2491" s="267"/>
      <c r="EB2491" s="267"/>
      <c r="EC2491" s="267"/>
      <c r="ED2491" s="267"/>
      <c r="EE2491" s="267"/>
      <c r="EF2491" s="267"/>
      <c r="EG2491" s="267"/>
      <c r="EH2491" s="267"/>
      <c r="EI2491" s="267"/>
      <c r="EJ2491" s="267"/>
      <c r="EK2491" s="267"/>
      <c r="EL2491" s="267"/>
      <c r="EM2491" s="267"/>
      <c r="EN2491" s="267"/>
      <c r="EO2491" s="267"/>
      <c r="EP2491" s="267"/>
      <c r="EQ2491" s="267"/>
      <c r="ER2491" s="267"/>
      <c r="ES2491" s="267"/>
      <c r="ET2491" s="267"/>
      <c r="EU2491" s="267"/>
      <c r="EV2491" s="267"/>
      <c r="EW2491" s="267"/>
      <c r="EX2491" s="267"/>
      <c r="EY2491" s="267"/>
      <c r="EZ2491" s="267"/>
      <c r="FA2491" s="267"/>
      <c r="FB2491" s="267"/>
      <c r="FC2491" s="267"/>
      <c r="FD2491" s="267"/>
      <c r="FE2491" s="267"/>
      <c r="FF2491" s="267"/>
      <c r="FG2491" s="267"/>
      <c r="FH2491" s="267"/>
      <c r="FI2491" s="267"/>
      <c r="FJ2491" s="267"/>
      <c r="FK2491" s="267"/>
      <c r="FL2491" s="267"/>
      <c r="FM2491" s="267"/>
      <c r="FN2491" s="267"/>
      <c r="FO2491" s="267"/>
      <c r="FP2491" s="267"/>
      <c r="FQ2491" s="267"/>
      <c r="FR2491" s="267"/>
      <c r="FS2491" s="267"/>
      <c r="FT2491" s="267"/>
      <c r="FU2491" s="267"/>
      <c r="FV2491" s="267"/>
      <c r="FW2491" s="267"/>
      <c r="FX2491" s="267"/>
      <c r="FY2491" s="267"/>
      <c r="FZ2491" s="267"/>
      <c r="GA2491" s="267"/>
      <c r="GB2491" s="267"/>
      <c r="GC2491" s="267"/>
      <c r="GD2491" s="267"/>
      <c r="GE2491" s="267"/>
      <c r="GF2491" s="267"/>
      <c r="GG2491" s="267"/>
      <c r="GH2491" s="267"/>
      <c r="GI2491" s="267"/>
      <c r="GJ2491" s="267"/>
      <c r="GK2491" s="267"/>
      <c r="GL2491" s="267"/>
      <c r="GM2491" s="267"/>
      <c r="GN2491" s="267"/>
      <c r="GO2491" s="267"/>
      <c r="GP2491" s="267"/>
      <c r="GQ2491" s="267"/>
      <c r="GR2491" s="267"/>
      <c r="GS2491" s="267"/>
      <c r="GT2491" s="267"/>
      <c r="GU2491" s="267"/>
      <c r="GV2491" s="267"/>
      <c r="GW2491" s="267"/>
      <c r="GX2491" s="267"/>
      <c r="GY2491" s="267"/>
      <c r="GZ2491" s="267"/>
      <c r="HA2491" s="267"/>
      <c r="HB2491" s="267"/>
      <c r="HC2491" s="267"/>
      <c r="HD2491" s="267"/>
      <c r="HE2491" s="267"/>
      <c r="HF2491" s="267"/>
      <c r="HG2491" s="267"/>
      <c r="HH2491" s="267"/>
      <c r="HI2491" s="267"/>
      <c r="HJ2491" s="267"/>
      <c r="HK2491" s="267"/>
      <c r="HL2491" s="267"/>
      <c r="HM2491" s="267"/>
      <c r="HN2491" s="267"/>
      <c r="HO2491" s="267"/>
      <c r="HP2491" s="267"/>
      <c r="HQ2491" s="267"/>
      <c r="HR2491" s="267"/>
      <c r="HS2491" s="267"/>
      <c r="HT2491" s="267"/>
      <c r="HU2491" s="267"/>
      <c r="HV2491" s="267"/>
      <c r="HW2491" s="267"/>
      <c r="HX2491" s="267"/>
      <c r="HY2491" s="267"/>
      <c r="HZ2491" s="267"/>
      <c r="IA2491" s="267"/>
      <c r="IB2491" s="267"/>
      <c r="IC2491" s="267"/>
      <c r="ID2491" s="267"/>
      <c r="IE2491" s="267"/>
      <c r="IF2491" s="267"/>
      <c r="IG2491" s="267"/>
      <c r="IH2491" s="267"/>
      <c r="II2491" s="267"/>
      <c r="IJ2491" s="267"/>
      <c r="IK2491" s="267"/>
      <c r="IL2491" s="267"/>
      <c r="IM2491" s="267"/>
      <c r="IN2491" s="267"/>
      <c r="IO2491" s="267"/>
      <c r="IP2491" s="267"/>
      <c r="IQ2491" s="267"/>
      <c r="IR2491" s="267"/>
      <c r="IS2491" s="267"/>
      <c r="IT2491" s="267"/>
      <c r="IU2491" s="267"/>
    </row>
    <row r="2492" spans="1:255" s="268" customFormat="1" ht="12.75">
      <c r="A2492" s="267"/>
      <c r="B2492" s="267"/>
      <c r="C2492" s="267"/>
      <c r="D2492" s="267"/>
      <c r="E2492" s="267"/>
      <c r="F2492" s="267"/>
      <c r="G2492" s="267"/>
      <c r="H2492" s="267"/>
      <c r="I2492" s="267"/>
      <c r="J2492" s="267"/>
      <c r="K2492" s="267"/>
      <c r="L2492" s="267"/>
      <c r="M2492" s="267"/>
      <c r="N2492" s="267"/>
      <c r="O2492" s="267"/>
      <c r="P2492" s="267"/>
      <c r="Q2492" s="267"/>
      <c r="R2492" s="267"/>
      <c r="S2492" s="267"/>
      <c r="T2492" s="267"/>
      <c r="U2492" s="267"/>
      <c r="V2492" s="267"/>
      <c r="W2492" s="267"/>
      <c r="X2492" s="267"/>
      <c r="Y2492" s="267"/>
      <c r="Z2492" s="267"/>
      <c r="AA2492" s="267"/>
      <c r="AB2492" s="267"/>
      <c r="AC2492" s="267"/>
      <c r="AD2492" s="267"/>
      <c r="AE2492" s="267"/>
      <c r="AF2492" s="267"/>
      <c r="AG2492" s="267"/>
      <c r="AH2492" s="267"/>
      <c r="AI2492" s="267"/>
      <c r="AJ2492" s="267"/>
      <c r="AK2492" s="267"/>
      <c r="AL2492" s="267"/>
      <c r="AM2492" s="267"/>
      <c r="AN2492" s="267"/>
      <c r="AO2492" s="267"/>
      <c r="AP2492" s="267"/>
      <c r="AQ2492" s="267"/>
      <c r="AR2492" s="267"/>
      <c r="AS2492" s="267"/>
      <c r="AT2492" s="267"/>
      <c r="AU2492" s="267"/>
      <c r="AV2492" s="267"/>
      <c r="AW2492" s="267"/>
      <c r="AX2492" s="267"/>
      <c r="AY2492" s="267"/>
      <c r="AZ2492" s="267"/>
      <c r="BA2492" s="267"/>
      <c r="BB2492" s="267"/>
      <c r="BC2492" s="267"/>
      <c r="BD2492" s="267"/>
      <c r="BE2492" s="267"/>
      <c r="BF2492" s="267"/>
      <c r="BG2492" s="267"/>
      <c r="BH2492" s="267"/>
      <c r="BI2492" s="267"/>
      <c r="BJ2492" s="267"/>
      <c r="BK2492" s="267"/>
      <c r="BL2492" s="267"/>
      <c r="BM2492" s="267"/>
      <c r="BN2492" s="267"/>
      <c r="BO2492" s="267"/>
      <c r="BP2492" s="267"/>
      <c r="BQ2492" s="267"/>
      <c r="BR2492" s="267"/>
      <c r="BS2492" s="267"/>
      <c r="BT2492" s="267"/>
      <c r="BU2492" s="267"/>
      <c r="BV2492" s="267"/>
      <c r="BW2492" s="267"/>
      <c r="BX2492" s="267"/>
      <c r="BY2492" s="267"/>
      <c r="BZ2492" s="267"/>
      <c r="CA2492" s="267"/>
      <c r="CB2492" s="267"/>
      <c r="CC2492" s="267"/>
      <c r="CD2492" s="267"/>
      <c r="CE2492" s="267"/>
      <c r="CF2492" s="267"/>
      <c r="CG2492" s="267"/>
      <c r="CH2492" s="267"/>
      <c r="CI2492" s="267"/>
      <c r="CJ2492" s="267"/>
      <c r="CK2492" s="267"/>
      <c r="CL2492" s="267"/>
      <c r="CM2492" s="267"/>
      <c r="CN2492" s="267"/>
      <c r="CO2492" s="267"/>
      <c r="CP2492" s="267"/>
      <c r="CQ2492" s="267"/>
      <c r="CR2492" s="267"/>
      <c r="CS2492" s="267"/>
      <c r="CT2492" s="267"/>
      <c r="CU2492" s="267"/>
      <c r="CV2492" s="267"/>
      <c r="CW2492" s="267"/>
      <c r="CX2492" s="267"/>
      <c r="CY2492" s="267"/>
      <c r="CZ2492" s="267"/>
      <c r="DA2492" s="267"/>
      <c r="DB2492" s="267"/>
      <c r="DC2492" s="267"/>
      <c r="DD2492" s="267"/>
      <c r="DE2492" s="267"/>
      <c r="DF2492" s="267"/>
      <c r="DG2492" s="267"/>
      <c r="DH2492" s="267"/>
      <c r="DI2492" s="267"/>
      <c r="DJ2492" s="267"/>
      <c r="DK2492" s="267"/>
      <c r="DL2492" s="267"/>
      <c r="DM2492" s="267"/>
      <c r="DN2492" s="267"/>
      <c r="DO2492" s="267"/>
      <c r="DP2492" s="267"/>
      <c r="DQ2492" s="267"/>
      <c r="DR2492" s="267"/>
      <c r="DS2492" s="267"/>
      <c r="DT2492" s="267"/>
      <c r="DU2492" s="267"/>
      <c r="DV2492" s="267"/>
      <c r="DW2492" s="267"/>
      <c r="DX2492" s="267"/>
      <c r="DY2492" s="267"/>
      <c r="DZ2492" s="267"/>
      <c r="EA2492" s="267"/>
      <c r="EB2492" s="267"/>
      <c r="EC2492" s="267"/>
      <c r="ED2492" s="267"/>
      <c r="EE2492" s="267"/>
      <c r="EF2492" s="267"/>
      <c r="EG2492" s="267"/>
      <c r="EH2492" s="267"/>
      <c r="EI2492" s="267"/>
      <c r="EJ2492" s="267"/>
      <c r="EK2492" s="267"/>
      <c r="EL2492" s="267"/>
      <c r="EM2492" s="267"/>
      <c r="EN2492" s="267"/>
      <c r="EO2492" s="267"/>
      <c r="EP2492" s="267"/>
      <c r="EQ2492" s="267"/>
      <c r="ER2492" s="267"/>
      <c r="ES2492" s="267"/>
      <c r="ET2492" s="267"/>
      <c r="EU2492" s="267"/>
      <c r="EV2492" s="267"/>
      <c r="EW2492" s="267"/>
      <c r="EX2492" s="267"/>
      <c r="EY2492" s="267"/>
      <c r="EZ2492" s="267"/>
      <c r="FA2492" s="267"/>
      <c r="FB2492" s="267"/>
      <c r="FC2492" s="267"/>
      <c r="FD2492" s="267"/>
      <c r="FE2492" s="267"/>
      <c r="FF2492" s="267"/>
      <c r="FG2492" s="267"/>
      <c r="FH2492" s="267"/>
      <c r="FI2492" s="267"/>
      <c r="FJ2492" s="267"/>
      <c r="FK2492" s="267"/>
      <c r="FL2492" s="267"/>
      <c r="FM2492" s="267"/>
      <c r="FN2492" s="267"/>
      <c r="FO2492" s="267"/>
      <c r="FP2492" s="267"/>
      <c r="FQ2492" s="267"/>
      <c r="FR2492" s="267"/>
      <c r="FS2492" s="267"/>
      <c r="FT2492" s="267"/>
      <c r="FU2492" s="267"/>
      <c r="FV2492" s="267"/>
      <c r="FW2492" s="267"/>
      <c r="FX2492" s="267"/>
      <c r="FY2492" s="267"/>
      <c r="FZ2492" s="267"/>
      <c r="GA2492" s="267"/>
      <c r="GB2492" s="267"/>
      <c r="GC2492" s="267"/>
      <c r="GD2492" s="267"/>
      <c r="GE2492" s="267"/>
      <c r="GF2492" s="267"/>
      <c r="GG2492" s="267"/>
      <c r="GH2492" s="267"/>
      <c r="GI2492" s="267"/>
      <c r="GJ2492" s="267"/>
      <c r="GK2492" s="267"/>
      <c r="GL2492" s="267"/>
      <c r="GM2492" s="267"/>
      <c r="GN2492" s="267"/>
      <c r="GO2492" s="267"/>
      <c r="GP2492" s="267"/>
      <c r="GQ2492" s="267"/>
      <c r="GR2492" s="267"/>
      <c r="GS2492" s="267"/>
      <c r="GT2492" s="267"/>
      <c r="GU2492" s="267"/>
      <c r="GV2492" s="267"/>
      <c r="GW2492" s="267"/>
      <c r="GX2492" s="267"/>
      <c r="GY2492" s="267"/>
      <c r="GZ2492" s="267"/>
      <c r="HA2492" s="267"/>
      <c r="HB2492" s="267"/>
      <c r="HC2492" s="267"/>
      <c r="HD2492" s="267"/>
      <c r="HE2492" s="267"/>
      <c r="HF2492" s="267"/>
      <c r="HG2492" s="267"/>
      <c r="HH2492" s="267"/>
      <c r="HI2492" s="267"/>
      <c r="HJ2492" s="267"/>
      <c r="HK2492" s="267"/>
      <c r="HL2492" s="267"/>
      <c r="HM2492" s="267"/>
      <c r="HN2492" s="267"/>
      <c r="HO2492" s="267"/>
      <c r="HP2492" s="267"/>
      <c r="HQ2492" s="267"/>
      <c r="HR2492" s="267"/>
      <c r="HS2492" s="267"/>
      <c r="HT2492" s="267"/>
      <c r="HU2492" s="267"/>
      <c r="HV2492" s="267"/>
      <c r="HW2492" s="267"/>
      <c r="HX2492" s="267"/>
      <c r="HY2492" s="267"/>
      <c r="HZ2492" s="267"/>
      <c r="IA2492" s="267"/>
      <c r="IB2492" s="267"/>
      <c r="IC2492" s="267"/>
      <c r="ID2492" s="267"/>
      <c r="IE2492" s="267"/>
      <c r="IF2492" s="267"/>
      <c r="IG2492" s="267"/>
      <c r="IH2492" s="267"/>
      <c r="II2492" s="267"/>
      <c r="IJ2492" s="267"/>
      <c r="IK2492" s="267"/>
      <c r="IL2492" s="267"/>
      <c r="IM2492" s="267"/>
      <c r="IN2492" s="267"/>
      <c r="IO2492" s="267"/>
      <c r="IP2492" s="267"/>
      <c r="IQ2492" s="267"/>
      <c r="IR2492" s="267"/>
      <c r="IS2492" s="267"/>
      <c r="IT2492" s="267"/>
      <c r="IU2492" s="267"/>
    </row>
    <row r="2493" spans="1:255" s="268" customFormat="1" ht="12.75">
      <c r="A2493" s="267"/>
      <c r="B2493" s="267"/>
      <c r="C2493" s="267"/>
      <c r="D2493" s="267"/>
      <c r="E2493" s="267"/>
      <c r="F2493" s="267"/>
      <c r="G2493" s="267"/>
      <c r="H2493" s="267"/>
      <c r="I2493" s="267"/>
      <c r="J2493" s="267"/>
      <c r="K2493" s="267"/>
      <c r="L2493" s="267"/>
      <c r="M2493" s="267"/>
      <c r="N2493" s="267"/>
      <c r="O2493" s="267"/>
      <c r="P2493" s="267"/>
      <c r="Q2493" s="267"/>
      <c r="R2493" s="267"/>
      <c r="S2493" s="267"/>
      <c r="T2493" s="267"/>
      <c r="U2493" s="267"/>
      <c r="V2493" s="267"/>
      <c r="W2493" s="267"/>
      <c r="X2493" s="267"/>
      <c r="Y2493" s="267"/>
      <c r="Z2493" s="267"/>
      <c r="AA2493" s="267"/>
      <c r="AB2493" s="267"/>
      <c r="AC2493" s="267"/>
      <c r="AD2493" s="267"/>
      <c r="AE2493" s="267"/>
      <c r="AF2493" s="267"/>
      <c r="AG2493" s="267"/>
      <c r="AH2493" s="267"/>
      <c r="AI2493" s="267"/>
      <c r="AJ2493" s="267"/>
      <c r="AK2493" s="267"/>
      <c r="AL2493" s="267"/>
      <c r="AM2493" s="267"/>
      <c r="AN2493" s="267"/>
      <c r="AO2493" s="267"/>
      <c r="AP2493" s="267"/>
      <c r="AQ2493" s="267"/>
      <c r="AR2493" s="267"/>
      <c r="AS2493" s="267"/>
      <c r="AT2493" s="267"/>
      <c r="AU2493" s="267"/>
      <c r="AV2493" s="267"/>
      <c r="AW2493" s="267"/>
      <c r="AX2493" s="267"/>
      <c r="AY2493" s="267"/>
      <c r="AZ2493" s="267"/>
      <c r="BA2493" s="267"/>
      <c r="BB2493" s="267"/>
      <c r="BC2493" s="267"/>
      <c r="BD2493" s="267"/>
      <c r="BE2493" s="267"/>
      <c r="BF2493" s="267"/>
      <c r="BG2493" s="267"/>
      <c r="BH2493" s="267"/>
      <c r="BI2493" s="267"/>
      <c r="BJ2493" s="267"/>
      <c r="BK2493" s="267"/>
      <c r="BL2493" s="267"/>
      <c r="BM2493" s="267"/>
      <c r="BN2493" s="267"/>
      <c r="BO2493" s="267"/>
      <c r="BP2493" s="267"/>
      <c r="BQ2493" s="267"/>
      <c r="BR2493" s="267"/>
      <c r="BS2493" s="267"/>
      <c r="BT2493" s="267"/>
      <c r="BU2493" s="267"/>
      <c r="BV2493" s="267"/>
      <c r="BW2493" s="267"/>
      <c r="BX2493" s="267"/>
      <c r="BY2493" s="267"/>
      <c r="BZ2493" s="267"/>
      <c r="CA2493" s="267"/>
      <c r="CB2493" s="267"/>
      <c r="CC2493" s="267"/>
      <c r="CD2493" s="267"/>
      <c r="CE2493" s="267"/>
      <c r="CF2493" s="267"/>
      <c r="CG2493" s="267"/>
      <c r="CH2493" s="267"/>
      <c r="CI2493" s="267"/>
      <c r="CJ2493" s="267"/>
      <c r="CK2493" s="267"/>
      <c r="CL2493" s="267"/>
      <c r="CM2493" s="267"/>
      <c r="CN2493" s="267"/>
      <c r="CO2493" s="267"/>
      <c r="CP2493" s="267"/>
      <c r="CQ2493" s="267"/>
      <c r="CR2493" s="267"/>
      <c r="CS2493" s="267"/>
      <c r="CT2493" s="267"/>
      <c r="CU2493" s="267"/>
      <c r="CV2493" s="267"/>
      <c r="CW2493" s="267"/>
      <c r="CX2493" s="267"/>
      <c r="CY2493" s="267"/>
      <c r="CZ2493" s="267"/>
      <c r="DA2493" s="267"/>
      <c r="DB2493" s="267"/>
      <c r="DC2493" s="267"/>
      <c r="DD2493" s="267"/>
      <c r="DE2493" s="267"/>
      <c r="DF2493" s="267"/>
      <c r="DG2493" s="267"/>
      <c r="DH2493" s="267"/>
      <c r="DI2493" s="267"/>
      <c r="DJ2493" s="267"/>
      <c r="DK2493" s="267"/>
      <c r="DL2493" s="267"/>
      <c r="DM2493" s="267"/>
      <c r="DN2493" s="267"/>
      <c r="DO2493" s="267"/>
      <c r="DP2493" s="267"/>
      <c r="DQ2493" s="267"/>
      <c r="DR2493" s="267"/>
      <c r="DS2493" s="267"/>
      <c r="DT2493" s="267"/>
      <c r="DU2493" s="267"/>
      <c r="DV2493" s="267"/>
      <c r="DW2493" s="267"/>
      <c r="DX2493" s="267"/>
      <c r="DY2493" s="267"/>
      <c r="DZ2493" s="267"/>
      <c r="EA2493" s="267"/>
      <c r="EB2493" s="267"/>
      <c r="EC2493" s="267"/>
      <c r="ED2493" s="267"/>
      <c r="EE2493" s="267"/>
      <c r="EF2493" s="267"/>
      <c r="EG2493" s="267"/>
      <c r="EH2493" s="267"/>
      <c r="EI2493" s="267"/>
      <c r="EJ2493" s="267"/>
      <c r="EK2493" s="267"/>
      <c r="EL2493" s="267"/>
      <c r="EM2493" s="267"/>
      <c r="EN2493" s="267"/>
      <c r="EO2493" s="267"/>
      <c r="EP2493" s="267"/>
      <c r="EQ2493" s="267"/>
      <c r="ER2493" s="267"/>
      <c r="ES2493" s="267"/>
      <c r="ET2493" s="267"/>
      <c r="EU2493" s="267"/>
      <c r="EV2493" s="267"/>
      <c r="EW2493" s="267"/>
      <c r="EX2493" s="267"/>
      <c r="EY2493" s="267"/>
      <c r="EZ2493" s="267"/>
      <c r="FA2493" s="267"/>
      <c r="FB2493" s="267"/>
      <c r="FC2493" s="267"/>
      <c r="FD2493" s="267"/>
      <c r="FE2493" s="267"/>
      <c r="FF2493" s="267"/>
      <c r="FG2493" s="267"/>
      <c r="FH2493" s="267"/>
      <c r="FI2493" s="267"/>
      <c r="FJ2493" s="267"/>
      <c r="FK2493" s="267"/>
      <c r="FL2493" s="267"/>
      <c r="FM2493" s="267"/>
      <c r="FN2493" s="267"/>
      <c r="FO2493" s="267"/>
      <c r="FP2493" s="267"/>
      <c r="FQ2493" s="267"/>
      <c r="FR2493" s="267"/>
      <c r="FS2493" s="267"/>
      <c r="FT2493" s="267"/>
      <c r="FU2493" s="267"/>
      <c r="FV2493" s="267"/>
      <c r="FW2493" s="267"/>
      <c r="FX2493" s="267"/>
      <c r="FY2493" s="267"/>
      <c r="FZ2493" s="267"/>
      <c r="GA2493" s="267"/>
      <c r="GB2493" s="267"/>
      <c r="GC2493" s="267"/>
      <c r="GD2493" s="267"/>
      <c r="GE2493" s="267"/>
      <c r="GF2493" s="267"/>
      <c r="GG2493" s="267"/>
      <c r="GH2493" s="267"/>
      <c r="GI2493" s="267"/>
      <c r="GJ2493" s="267"/>
      <c r="GK2493" s="267"/>
      <c r="GL2493" s="267"/>
      <c r="GM2493" s="267"/>
      <c r="GN2493" s="267"/>
      <c r="GO2493" s="267"/>
      <c r="GP2493" s="267"/>
      <c r="GQ2493" s="267"/>
      <c r="GR2493" s="267"/>
      <c r="GS2493" s="267"/>
      <c r="GT2493" s="267"/>
      <c r="GU2493" s="267"/>
      <c r="GV2493" s="267"/>
      <c r="GW2493" s="267"/>
      <c r="GX2493" s="267"/>
      <c r="GY2493" s="267"/>
      <c r="GZ2493" s="267"/>
      <c r="HA2493" s="267"/>
      <c r="HB2493" s="267"/>
      <c r="HC2493" s="267"/>
      <c r="HD2493" s="267"/>
      <c r="HE2493" s="267"/>
      <c r="HF2493" s="267"/>
      <c r="HG2493" s="267"/>
      <c r="HH2493" s="267"/>
      <c r="HI2493" s="267"/>
      <c r="HJ2493" s="267"/>
      <c r="HK2493" s="267"/>
      <c r="HL2493" s="267"/>
      <c r="HM2493" s="267"/>
      <c r="HN2493" s="267"/>
      <c r="HO2493" s="267"/>
      <c r="HP2493" s="267"/>
      <c r="HQ2493" s="267"/>
      <c r="HR2493" s="267"/>
      <c r="HS2493" s="267"/>
      <c r="HT2493" s="267"/>
      <c r="HU2493" s="267"/>
      <c r="HV2493" s="267"/>
      <c r="HW2493" s="267"/>
      <c r="HX2493" s="267"/>
      <c r="HY2493" s="267"/>
      <c r="HZ2493" s="267"/>
      <c r="IA2493" s="267"/>
      <c r="IB2493" s="267"/>
      <c r="IC2493" s="267"/>
      <c r="ID2493" s="267"/>
      <c r="IE2493" s="267"/>
      <c r="IF2493" s="267"/>
      <c r="IG2493" s="267"/>
      <c r="IH2493" s="267"/>
      <c r="II2493" s="267"/>
      <c r="IJ2493" s="267"/>
      <c r="IK2493" s="267"/>
      <c r="IL2493" s="267"/>
      <c r="IM2493" s="267"/>
      <c r="IN2493" s="267"/>
      <c r="IO2493" s="267"/>
      <c r="IP2493" s="267"/>
      <c r="IQ2493" s="267"/>
      <c r="IR2493" s="267"/>
      <c r="IS2493" s="267"/>
      <c r="IT2493" s="267"/>
      <c r="IU2493" s="267"/>
    </row>
    <row r="2494" spans="1:255" s="268" customFormat="1" ht="12.75">
      <c r="A2494" s="267"/>
      <c r="B2494" s="267"/>
      <c r="C2494" s="267"/>
      <c r="D2494" s="267"/>
      <c r="E2494" s="267"/>
      <c r="F2494" s="267"/>
      <c r="G2494" s="267"/>
      <c r="H2494" s="267"/>
      <c r="I2494" s="267"/>
      <c r="J2494" s="267"/>
      <c r="K2494" s="267"/>
      <c r="L2494" s="267"/>
      <c r="M2494" s="267"/>
      <c r="N2494" s="267"/>
      <c r="O2494" s="267"/>
      <c r="P2494" s="267"/>
      <c r="Q2494" s="267"/>
      <c r="R2494" s="267"/>
      <c r="S2494" s="267"/>
      <c r="T2494" s="267"/>
      <c r="U2494" s="267"/>
      <c r="V2494" s="267"/>
      <c r="W2494" s="267"/>
      <c r="X2494" s="267"/>
      <c r="Y2494" s="267"/>
      <c r="Z2494" s="267"/>
      <c r="AA2494" s="267"/>
      <c r="AB2494" s="267"/>
      <c r="AC2494" s="267"/>
      <c r="AD2494" s="267"/>
      <c r="AE2494" s="267"/>
      <c r="AF2494" s="267"/>
      <c r="AG2494" s="267"/>
      <c r="AH2494" s="267"/>
      <c r="AI2494" s="267"/>
      <c r="AJ2494" s="267"/>
      <c r="AK2494" s="267"/>
      <c r="AL2494" s="267"/>
      <c r="AM2494" s="267"/>
      <c r="AN2494" s="267"/>
      <c r="AO2494" s="267"/>
      <c r="AP2494" s="267"/>
      <c r="AQ2494" s="267"/>
      <c r="AR2494" s="267"/>
      <c r="AS2494" s="267"/>
      <c r="AT2494" s="267"/>
      <c r="AU2494" s="267"/>
      <c r="AV2494" s="267"/>
      <c r="AW2494" s="267"/>
      <c r="AX2494" s="267"/>
      <c r="AY2494" s="267"/>
      <c r="AZ2494" s="267"/>
      <c r="BA2494" s="267"/>
      <c r="BB2494" s="267"/>
      <c r="BC2494" s="267"/>
      <c r="BD2494" s="267"/>
      <c r="BE2494" s="267"/>
      <c r="BF2494" s="267"/>
      <c r="BG2494" s="267"/>
      <c r="BH2494" s="267"/>
      <c r="BI2494" s="267"/>
      <c r="BJ2494" s="267"/>
      <c r="BK2494" s="267"/>
      <c r="BL2494" s="267"/>
      <c r="BM2494" s="267"/>
      <c r="BN2494" s="267"/>
      <c r="BO2494" s="267"/>
      <c r="BP2494" s="267"/>
      <c r="BQ2494" s="267"/>
      <c r="BR2494" s="267"/>
      <c r="BS2494" s="267"/>
      <c r="BT2494" s="267"/>
      <c r="BU2494" s="267"/>
      <c r="BV2494" s="267"/>
      <c r="BW2494" s="267"/>
      <c r="BX2494" s="267"/>
      <c r="BY2494" s="267"/>
      <c r="BZ2494" s="267"/>
      <c r="CA2494" s="267"/>
      <c r="CB2494" s="267"/>
      <c r="CC2494" s="267"/>
      <c r="CD2494" s="267"/>
      <c r="CE2494" s="267"/>
      <c r="CF2494" s="267"/>
      <c r="CG2494" s="267"/>
      <c r="CH2494" s="267"/>
      <c r="CI2494" s="267"/>
      <c r="CJ2494" s="267"/>
      <c r="CK2494" s="267"/>
      <c r="CL2494" s="267"/>
      <c r="CM2494" s="267"/>
      <c r="CN2494" s="267"/>
      <c r="CO2494" s="267"/>
      <c r="CP2494" s="267"/>
      <c r="CQ2494" s="267"/>
      <c r="CR2494" s="267"/>
      <c r="CS2494" s="267"/>
      <c r="CT2494" s="267"/>
      <c r="CU2494" s="267"/>
      <c r="CV2494" s="267"/>
      <c r="CW2494" s="267"/>
      <c r="CX2494" s="267"/>
      <c r="CY2494" s="267"/>
      <c r="CZ2494" s="267"/>
      <c r="DA2494" s="267"/>
      <c r="DB2494" s="267"/>
      <c r="DC2494" s="267"/>
      <c r="DD2494" s="267"/>
      <c r="DE2494" s="267"/>
      <c r="DF2494" s="267"/>
      <c r="DG2494" s="267"/>
      <c r="DH2494" s="267"/>
      <c r="DI2494" s="267"/>
      <c r="DJ2494" s="267"/>
      <c r="DK2494" s="267"/>
      <c r="DL2494" s="267"/>
      <c r="DM2494" s="267"/>
      <c r="DN2494" s="267"/>
      <c r="DO2494" s="267"/>
      <c r="DP2494" s="267"/>
      <c r="DQ2494" s="267"/>
      <c r="DR2494" s="267"/>
      <c r="DS2494" s="267"/>
      <c r="DT2494" s="267"/>
      <c r="DU2494" s="267"/>
      <c r="DV2494" s="267"/>
      <c r="DW2494" s="267"/>
      <c r="DX2494" s="267"/>
      <c r="DY2494" s="267"/>
      <c r="DZ2494" s="267"/>
      <c r="EA2494" s="267"/>
      <c r="EB2494" s="267"/>
      <c r="EC2494" s="267"/>
      <c r="ED2494" s="267"/>
      <c r="EE2494" s="267"/>
      <c r="EF2494" s="267"/>
      <c r="EG2494" s="267"/>
      <c r="EH2494" s="267"/>
      <c r="EI2494" s="267"/>
      <c r="EJ2494" s="267"/>
      <c r="EK2494" s="267"/>
      <c r="EL2494" s="267"/>
      <c r="EM2494" s="267"/>
      <c r="EN2494" s="267"/>
      <c r="EO2494" s="267"/>
      <c r="EP2494" s="267"/>
      <c r="EQ2494" s="267"/>
      <c r="ER2494" s="267"/>
      <c r="ES2494" s="267"/>
      <c r="ET2494" s="267"/>
      <c r="EU2494" s="267"/>
      <c r="EV2494" s="267"/>
      <c r="EW2494" s="267"/>
      <c r="EX2494" s="267"/>
      <c r="EY2494" s="267"/>
      <c r="EZ2494" s="267"/>
      <c r="FA2494" s="267"/>
      <c r="FB2494" s="267"/>
      <c r="FC2494" s="267"/>
      <c r="FD2494" s="267"/>
      <c r="FE2494" s="267"/>
      <c r="FF2494" s="267"/>
      <c r="FG2494" s="267"/>
      <c r="FH2494" s="267"/>
      <c r="FI2494" s="267"/>
      <c r="FJ2494" s="267"/>
      <c r="FK2494" s="267"/>
      <c r="FL2494" s="267"/>
      <c r="FM2494" s="267"/>
      <c r="FN2494" s="267"/>
      <c r="FO2494" s="267"/>
      <c r="FP2494" s="267"/>
      <c r="FQ2494" s="267"/>
      <c r="FR2494" s="267"/>
      <c r="FS2494" s="267"/>
      <c r="FT2494" s="267"/>
      <c r="FU2494" s="267"/>
      <c r="FV2494" s="267"/>
      <c r="FW2494" s="267"/>
      <c r="FX2494" s="267"/>
      <c r="FY2494" s="267"/>
      <c r="FZ2494" s="267"/>
      <c r="GA2494" s="267"/>
      <c r="GB2494" s="267"/>
      <c r="GC2494" s="267"/>
      <c r="GD2494" s="267"/>
      <c r="GE2494" s="267"/>
      <c r="GF2494" s="267"/>
      <c r="GG2494" s="267"/>
      <c r="GH2494" s="267"/>
      <c r="GI2494" s="267"/>
      <c r="GJ2494" s="267"/>
      <c r="GK2494" s="267"/>
      <c r="GL2494" s="267"/>
      <c r="GM2494" s="267"/>
      <c r="GN2494" s="267"/>
      <c r="GO2494" s="267"/>
      <c r="GP2494" s="267"/>
      <c r="GQ2494" s="267"/>
      <c r="GR2494" s="267"/>
      <c r="GS2494" s="267"/>
      <c r="GT2494" s="267"/>
      <c r="GU2494" s="267"/>
      <c r="GV2494" s="267"/>
      <c r="GW2494" s="267"/>
      <c r="GX2494" s="267"/>
      <c r="GY2494" s="267"/>
      <c r="GZ2494" s="267"/>
      <c r="HA2494" s="267"/>
      <c r="HB2494" s="267"/>
      <c r="HC2494" s="267"/>
      <c r="HD2494" s="267"/>
      <c r="HE2494" s="267"/>
      <c r="HF2494" s="267"/>
      <c r="HG2494" s="267"/>
      <c r="HH2494" s="267"/>
      <c r="HI2494" s="267"/>
      <c r="HJ2494" s="267"/>
      <c r="HK2494" s="267"/>
      <c r="HL2494" s="267"/>
      <c r="HM2494" s="267"/>
      <c r="HN2494" s="267"/>
      <c r="HO2494" s="267"/>
      <c r="HP2494" s="267"/>
      <c r="HQ2494" s="267"/>
      <c r="HR2494" s="267"/>
      <c r="HS2494" s="267"/>
      <c r="HT2494" s="267"/>
      <c r="HU2494" s="267"/>
      <c r="HV2494" s="267"/>
      <c r="HW2494" s="267"/>
      <c r="HX2494" s="267"/>
      <c r="HY2494" s="267"/>
      <c r="HZ2494" s="267"/>
      <c r="IA2494" s="267"/>
      <c r="IB2494" s="267"/>
      <c r="IC2494" s="267"/>
      <c r="ID2494" s="267"/>
      <c r="IE2494" s="267"/>
      <c r="IF2494" s="267"/>
      <c r="IG2494" s="267"/>
      <c r="IH2494" s="267"/>
      <c r="II2494" s="267"/>
      <c r="IJ2494" s="267"/>
      <c r="IK2494" s="267"/>
      <c r="IL2494" s="267"/>
      <c r="IM2494" s="267"/>
      <c r="IN2494" s="267"/>
      <c r="IO2494" s="267"/>
      <c r="IP2494" s="267"/>
      <c r="IQ2494" s="267"/>
      <c r="IR2494" s="267"/>
      <c r="IS2494" s="267"/>
      <c r="IT2494" s="267"/>
      <c r="IU2494" s="267"/>
    </row>
    <row r="2495" spans="1:255" s="268" customFormat="1" ht="12.75">
      <c r="A2495" s="267"/>
      <c r="B2495" s="267"/>
      <c r="C2495" s="267"/>
      <c r="D2495" s="267"/>
      <c r="E2495" s="267"/>
      <c r="F2495" s="267"/>
      <c r="G2495" s="267"/>
      <c r="H2495" s="267"/>
      <c r="I2495" s="267"/>
      <c r="J2495" s="267"/>
      <c r="K2495" s="267"/>
      <c r="L2495" s="267"/>
      <c r="M2495" s="267"/>
      <c r="N2495" s="267"/>
      <c r="O2495" s="267"/>
      <c r="P2495" s="267"/>
      <c r="Q2495" s="267"/>
      <c r="R2495" s="267"/>
      <c r="S2495" s="267"/>
      <c r="T2495" s="267"/>
      <c r="U2495" s="267"/>
      <c r="V2495" s="267"/>
      <c r="W2495" s="267"/>
      <c r="X2495" s="267"/>
      <c r="Y2495" s="267"/>
      <c r="Z2495" s="267"/>
      <c r="AA2495" s="267"/>
      <c r="AB2495" s="267"/>
      <c r="AC2495" s="267"/>
      <c r="AD2495" s="267"/>
      <c r="AE2495" s="267"/>
      <c r="AF2495" s="267"/>
      <c r="AG2495" s="267"/>
      <c r="AH2495" s="267"/>
      <c r="AI2495" s="267"/>
      <c r="AJ2495" s="267"/>
      <c r="AK2495" s="267"/>
      <c r="AL2495" s="267"/>
      <c r="AM2495" s="267"/>
      <c r="AN2495" s="267"/>
      <c r="AO2495" s="267"/>
      <c r="AP2495" s="267"/>
      <c r="AQ2495" s="267"/>
      <c r="AR2495" s="267"/>
      <c r="AS2495" s="267"/>
      <c r="AT2495" s="267"/>
      <c r="AU2495" s="267"/>
      <c r="AV2495" s="267"/>
      <c r="AW2495" s="267"/>
      <c r="AX2495" s="267"/>
      <c r="AY2495" s="267"/>
      <c r="AZ2495" s="267"/>
      <c r="BA2495" s="267"/>
      <c r="BB2495" s="267"/>
      <c r="BC2495" s="267"/>
      <c r="BD2495" s="267"/>
      <c r="BE2495" s="267"/>
      <c r="BF2495" s="267"/>
      <c r="BG2495" s="267"/>
      <c r="BH2495" s="267"/>
      <c r="BI2495" s="267"/>
      <c r="BJ2495" s="267"/>
      <c r="BK2495" s="267"/>
      <c r="BL2495" s="267"/>
      <c r="BM2495" s="267"/>
      <c r="BN2495" s="267"/>
      <c r="BO2495" s="267"/>
      <c r="BP2495" s="267"/>
      <c r="BQ2495" s="267"/>
      <c r="BR2495" s="267"/>
      <c r="BS2495" s="267"/>
      <c r="BT2495" s="267"/>
      <c r="BU2495" s="267"/>
      <c r="BV2495" s="267"/>
      <c r="BW2495" s="267"/>
      <c r="BX2495" s="267"/>
      <c r="BY2495" s="267"/>
      <c r="BZ2495" s="267"/>
      <c r="CA2495" s="267"/>
      <c r="CB2495" s="267"/>
      <c r="CC2495" s="267"/>
      <c r="CD2495" s="267"/>
      <c r="CE2495" s="267"/>
      <c r="CF2495" s="267"/>
      <c r="CG2495" s="267"/>
      <c r="CH2495" s="267"/>
      <c r="CI2495" s="267"/>
      <c r="CJ2495" s="267"/>
      <c r="CK2495" s="267"/>
      <c r="CL2495" s="267"/>
      <c r="CM2495" s="267"/>
      <c r="CN2495" s="267"/>
      <c r="CO2495" s="267"/>
      <c r="CP2495" s="267"/>
      <c r="CQ2495" s="267"/>
      <c r="CR2495" s="267"/>
      <c r="CS2495" s="267"/>
      <c r="CT2495" s="267"/>
      <c r="CU2495" s="267"/>
      <c r="CV2495" s="267"/>
      <c r="CW2495" s="267"/>
      <c r="CX2495" s="267"/>
      <c r="CY2495" s="267"/>
      <c r="CZ2495" s="267"/>
      <c r="DA2495" s="267"/>
      <c r="DB2495" s="267"/>
      <c r="DC2495" s="267"/>
      <c r="DD2495" s="267"/>
      <c r="DE2495" s="267"/>
      <c r="DF2495" s="267"/>
      <c r="DG2495" s="267"/>
      <c r="DH2495" s="267"/>
      <c r="DI2495" s="267"/>
      <c r="DJ2495" s="267"/>
      <c r="DK2495" s="267"/>
      <c r="DL2495" s="267"/>
      <c r="DM2495" s="267"/>
      <c r="DN2495" s="267"/>
      <c r="DO2495" s="267"/>
      <c r="DP2495" s="267"/>
      <c r="DQ2495" s="267"/>
      <c r="DR2495" s="267"/>
      <c r="DS2495" s="267"/>
      <c r="DT2495" s="267"/>
      <c r="DU2495" s="267"/>
      <c r="DV2495" s="267"/>
      <c r="DW2495" s="267"/>
      <c r="DX2495" s="267"/>
      <c r="DY2495" s="267"/>
      <c r="DZ2495" s="267"/>
      <c r="EA2495" s="267"/>
      <c r="EB2495" s="267"/>
      <c r="EC2495" s="267"/>
      <c r="ED2495" s="267"/>
      <c r="EE2495" s="267"/>
      <c r="EF2495" s="267"/>
      <c r="EG2495" s="267"/>
      <c r="EH2495" s="267"/>
      <c r="EI2495" s="267"/>
      <c r="EJ2495" s="267"/>
      <c r="EK2495" s="267"/>
      <c r="EL2495" s="267"/>
      <c r="EM2495" s="267"/>
      <c r="EN2495" s="267"/>
      <c r="EO2495" s="267"/>
      <c r="EP2495" s="267"/>
      <c r="EQ2495" s="267"/>
      <c r="ER2495" s="267"/>
      <c r="ES2495" s="267"/>
      <c r="ET2495" s="267"/>
      <c r="EU2495" s="267"/>
      <c r="EV2495" s="267"/>
      <c r="EW2495" s="267"/>
      <c r="EX2495" s="267"/>
      <c r="EY2495" s="267"/>
      <c r="EZ2495" s="267"/>
      <c r="FA2495" s="267"/>
      <c r="FB2495" s="267"/>
      <c r="FC2495" s="267"/>
      <c r="FD2495" s="267"/>
      <c r="FE2495" s="267"/>
      <c r="FF2495" s="267"/>
      <c r="FG2495" s="267"/>
      <c r="FH2495" s="267"/>
      <c r="FI2495" s="267"/>
      <c r="FJ2495" s="267"/>
      <c r="FK2495" s="267"/>
      <c r="FL2495" s="267"/>
      <c r="FM2495" s="267"/>
      <c r="FN2495" s="267"/>
      <c r="FO2495" s="267"/>
      <c r="FP2495" s="267"/>
      <c r="FQ2495" s="267"/>
      <c r="FR2495" s="267"/>
      <c r="FS2495" s="267"/>
      <c r="FT2495" s="267"/>
      <c r="FU2495" s="267"/>
      <c r="FV2495" s="267"/>
      <c r="FW2495" s="267"/>
      <c r="FX2495" s="267"/>
      <c r="FY2495" s="267"/>
      <c r="FZ2495" s="267"/>
      <c r="GA2495" s="267"/>
      <c r="GB2495" s="267"/>
      <c r="GC2495" s="267"/>
      <c r="GD2495" s="267"/>
      <c r="GE2495" s="267"/>
      <c r="GF2495" s="267"/>
      <c r="GG2495" s="267"/>
      <c r="GH2495" s="267"/>
      <c r="GI2495" s="267"/>
      <c r="GJ2495" s="267"/>
      <c r="GK2495" s="267"/>
      <c r="GL2495" s="267"/>
      <c r="GM2495" s="267"/>
      <c r="GN2495" s="267"/>
      <c r="GO2495" s="267"/>
      <c r="GP2495" s="267"/>
      <c r="GQ2495" s="267"/>
      <c r="GR2495" s="267"/>
      <c r="GS2495" s="267"/>
      <c r="GT2495" s="267"/>
      <c r="GU2495" s="267"/>
      <c r="GV2495" s="267"/>
      <c r="GW2495" s="267"/>
      <c r="GX2495" s="267"/>
      <c r="GY2495" s="267"/>
      <c r="GZ2495" s="267"/>
      <c r="HA2495" s="267"/>
      <c r="HB2495" s="267"/>
      <c r="HC2495" s="267"/>
      <c r="HD2495" s="267"/>
      <c r="HE2495" s="267"/>
      <c r="HF2495" s="267"/>
      <c r="HG2495" s="267"/>
      <c r="HH2495" s="267"/>
      <c r="HI2495" s="267"/>
      <c r="HJ2495" s="267"/>
      <c r="HK2495" s="267"/>
      <c r="HL2495" s="267"/>
      <c r="HM2495" s="267"/>
      <c r="HN2495" s="267"/>
      <c r="HO2495" s="267"/>
      <c r="HP2495" s="267"/>
      <c r="HQ2495" s="267"/>
      <c r="HR2495" s="267"/>
      <c r="HS2495" s="267"/>
      <c r="HT2495" s="267"/>
      <c r="HU2495" s="267"/>
      <c r="HV2495" s="267"/>
      <c r="HW2495" s="267"/>
      <c r="HX2495" s="267"/>
      <c r="HY2495" s="267"/>
      <c r="HZ2495" s="267"/>
      <c r="IA2495" s="267"/>
      <c r="IB2495" s="267"/>
      <c r="IC2495" s="267"/>
      <c r="ID2495" s="267"/>
      <c r="IE2495" s="267"/>
      <c r="IF2495" s="267"/>
      <c r="IG2495" s="267"/>
      <c r="IH2495" s="267"/>
      <c r="II2495" s="267"/>
      <c r="IJ2495" s="267"/>
      <c r="IK2495" s="267"/>
      <c r="IL2495" s="267"/>
      <c r="IM2495" s="267"/>
      <c r="IN2495" s="267"/>
      <c r="IO2495" s="267"/>
      <c r="IP2495" s="267"/>
      <c r="IQ2495" s="267"/>
      <c r="IR2495" s="267"/>
      <c r="IS2495" s="267"/>
      <c r="IT2495" s="267"/>
      <c r="IU2495" s="267"/>
    </row>
    <row r="2496" spans="1:255" s="268" customFormat="1" ht="12.75">
      <c r="A2496" s="267"/>
      <c r="B2496" s="267"/>
      <c r="C2496" s="267"/>
      <c r="D2496" s="267"/>
      <c r="E2496" s="267"/>
      <c r="F2496" s="267"/>
      <c r="G2496" s="267"/>
      <c r="H2496" s="267"/>
      <c r="I2496" s="267"/>
      <c r="J2496" s="267"/>
      <c r="K2496" s="267"/>
      <c r="L2496" s="267"/>
      <c r="M2496" s="267"/>
      <c r="N2496" s="267"/>
      <c r="O2496" s="267"/>
      <c r="P2496" s="267"/>
      <c r="Q2496" s="267"/>
      <c r="R2496" s="267"/>
      <c r="S2496" s="267"/>
      <c r="T2496" s="267"/>
      <c r="U2496" s="267"/>
      <c r="V2496" s="267"/>
      <c r="W2496" s="267"/>
      <c r="X2496" s="267"/>
      <c r="Y2496" s="267"/>
      <c r="Z2496" s="267"/>
      <c r="AA2496" s="267"/>
      <c r="AB2496" s="267"/>
      <c r="AC2496" s="267"/>
      <c r="AD2496" s="267"/>
      <c r="AE2496" s="267"/>
      <c r="AF2496" s="267"/>
      <c r="AG2496" s="267"/>
      <c r="AH2496" s="267"/>
      <c r="AI2496" s="267"/>
      <c r="AJ2496" s="267"/>
      <c r="AK2496" s="267"/>
      <c r="AL2496" s="267"/>
      <c r="AM2496" s="267"/>
      <c r="AN2496" s="267"/>
      <c r="AO2496" s="267"/>
      <c r="AP2496" s="267"/>
      <c r="AQ2496" s="267"/>
      <c r="AR2496" s="267"/>
      <c r="AS2496" s="267"/>
      <c r="AT2496" s="267"/>
      <c r="AU2496" s="267"/>
      <c r="AV2496" s="267"/>
      <c r="AW2496" s="267"/>
      <c r="AX2496" s="267"/>
      <c r="AY2496" s="267"/>
      <c r="AZ2496" s="267"/>
      <c r="BA2496" s="267"/>
      <c r="BB2496" s="267"/>
      <c r="BC2496" s="267"/>
      <c r="BD2496" s="267"/>
      <c r="BE2496" s="267"/>
      <c r="BF2496" s="267"/>
      <c r="BG2496" s="267"/>
      <c r="BH2496" s="267"/>
      <c r="BI2496" s="267"/>
      <c r="BJ2496" s="267"/>
      <c r="BK2496" s="267"/>
      <c r="BL2496" s="267"/>
      <c r="BM2496" s="267"/>
      <c r="BN2496" s="267"/>
      <c r="BO2496" s="267"/>
      <c r="BP2496" s="267"/>
      <c r="BQ2496" s="267"/>
      <c r="BR2496" s="267"/>
      <c r="BS2496" s="267"/>
      <c r="BT2496" s="267"/>
      <c r="BU2496" s="267"/>
      <c r="BV2496" s="267"/>
      <c r="BW2496" s="267"/>
      <c r="BX2496" s="267"/>
      <c r="BY2496" s="267"/>
      <c r="BZ2496" s="267"/>
      <c r="CA2496" s="267"/>
      <c r="CB2496" s="267"/>
      <c r="CC2496" s="267"/>
      <c r="CD2496" s="267"/>
      <c r="CE2496" s="267"/>
      <c r="CF2496" s="267"/>
      <c r="CG2496" s="267"/>
      <c r="CH2496" s="267"/>
      <c r="CI2496" s="267"/>
      <c r="CJ2496" s="267"/>
      <c r="CK2496" s="267"/>
      <c r="CL2496" s="267"/>
      <c r="CM2496" s="267"/>
      <c r="CN2496" s="267"/>
      <c r="CO2496" s="267"/>
      <c r="CP2496" s="267"/>
      <c r="CQ2496" s="267"/>
      <c r="CR2496" s="267"/>
      <c r="CS2496" s="267"/>
      <c r="CT2496" s="267"/>
      <c r="CU2496" s="267"/>
      <c r="CV2496" s="267"/>
      <c r="CW2496" s="267"/>
      <c r="CX2496" s="267"/>
      <c r="CY2496" s="267"/>
      <c r="CZ2496" s="267"/>
      <c r="DA2496" s="267"/>
      <c r="DB2496" s="267"/>
      <c r="DC2496" s="267"/>
      <c r="DD2496" s="267"/>
      <c r="DE2496" s="267"/>
      <c r="DF2496" s="267"/>
      <c r="DG2496" s="267"/>
      <c r="DH2496" s="267"/>
      <c r="DI2496" s="267"/>
      <c r="DJ2496" s="267"/>
      <c r="DK2496" s="267"/>
      <c r="DL2496" s="267"/>
      <c r="DM2496" s="267"/>
      <c r="DN2496" s="267"/>
      <c r="DO2496" s="267"/>
      <c r="DP2496" s="267"/>
      <c r="DQ2496" s="267"/>
      <c r="DR2496" s="267"/>
      <c r="DS2496" s="267"/>
      <c r="DT2496" s="267"/>
      <c r="DU2496" s="267"/>
      <c r="DV2496" s="267"/>
      <c r="DW2496" s="267"/>
      <c r="DX2496" s="267"/>
      <c r="DY2496" s="267"/>
      <c r="DZ2496" s="267"/>
      <c r="EA2496" s="267"/>
      <c r="EB2496" s="267"/>
      <c r="EC2496" s="267"/>
      <c r="ED2496" s="267"/>
      <c r="EE2496" s="267"/>
      <c r="EF2496" s="267"/>
      <c r="EG2496" s="267"/>
      <c r="EH2496" s="267"/>
      <c r="EI2496" s="267"/>
      <c r="EJ2496" s="267"/>
      <c r="EK2496" s="267"/>
      <c r="EL2496" s="267"/>
      <c r="EM2496" s="267"/>
      <c r="EN2496" s="267"/>
      <c r="EO2496" s="267"/>
      <c r="EP2496" s="267"/>
      <c r="EQ2496" s="267"/>
      <c r="ER2496" s="267"/>
      <c r="ES2496" s="267"/>
      <c r="ET2496" s="267"/>
      <c r="EU2496" s="267"/>
      <c r="EV2496" s="267"/>
      <c r="EW2496" s="267"/>
      <c r="EX2496" s="267"/>
      <c r="EY2496" s="267"/>
      <c r="EZ2496" s="267"/>
      <c r="FA2496" s="267"/>
      <c r="FB2496" s="267"/>
      <c r="FC2496" s="267"/>
      <c r="FD2496" s="267"/>
      <c r="FE2496" s="267"/>
      <c r="FF2496" s="267"/>
      <c r="FG2496" s="267"/>
      <c r="FH2496" s="267"/>
      <c r="FI2496" s="267"/>
      <c r="FJ2496" s="267"/>
      <c r="FK2496" s="267"/>
      <c r="FL2496" s="267"/>
      <c r="FM2496" s="267"/>
      <c r="FN2496" s="267"/>
      <c r="FO2496" s="267"/>
      <c r="FP2496" s="267"/>
      <c r="FQ2496" s="267"/>
      <c r="FR2496" s="267"/>
      <c r="FS2496" s="267"/>
      <c r="FT2496" s="267"/>
      <c r="FU2496" s="267"/>
      <c r="FV2496" s="267"/>
      <c r="FW2496" s="267"/>
      <c r="FX2496" s="267"/>
      <c r="FY2496" s="267"/>
      <c r="FZ2496" s="267"/>
      <c r="GA2496" s="267"/>
      <c r="GB2496" s="267"/>
      <c r="GC2496" s="267"/>
      <c r="GD2496" s="267"/>
      <c r="GE2496" s="267"/>
      <c r="GF2496" s="267"/>
      <c r="GG2496" s="267"/>
      <c r="GH2496" s="267"/>
      <c r="GI2496" s="267"/>
      <c r="GJ2496" s="267"/>
      <c r="GK2496" s="267"/>
      <c r="GL2496" s="267"/>
      <c r="GM2496" s="267"/>
      <c r="GN2496" s="267"/>
      <c r="GO2496" s="267"/>
      <c r="GP2496" s="267"/>
      <c r="GQ2496" s="267"/>
      <c r="GR2496" s="267"/>
      <c r="GS2496" s="267"/>
      <c r="GT2496" s="267"/>
      <c r="GU2496" s="267"/>
      <c r="GV2496" s="267"/>
      <c r="GW2496" s="267"/>
      <c r="GX2496" s="267"/>
      <c r="GY2496" s="267"/>
      <c r="GZ2496" s="267"/>
      <c r="HA2496" s="267"/>
      <c r="HB2496" s="267"/>
      <c r="HC2496" s="267"/>
      <c r="HD2496" s="267"/>
      <c r="HE2496" s="267"/>
      <c r="HF2496" s="267"/>
      <c r="HG2496" s="267"/>
      <c r="HH2496" s="267"/>
      <c r="HI2496" s="267"/>
      <c r="HJ2496" s="267"/>
      <c r="HK2496" s="267"/>
      <c r="HL2496" s="267"/>
      <c r="HM2496" s="267"/>
      <c r="HN2496" s="267"/>
      <c r="HO2496" s="267"/>
      <c r="HP2496" s="267"/>
      <c r="HQ2496" s="267"/>
      <c r="HR2496" s="267"/>
      <c r="HS2496" s="267"/>
      <c r="HT2496" s="267"/>
      <c r="HU2496" s="267"/>
      <c r="HV2496" s="267"/>
      <c r="HW2496" s="267"/>
      <c r="HX2496" s="267"/>
      <c r="HY2496" s="267"/>
      <c r="HZ2496" s="267"/>
      <c r="IA2496" s="267"/>
      <c r="IB2496" s="267"/>
      <c r="IC2496" s="267"/>
      <c r="ID2496" s="267"/>
      <c r="IE2496" s="267"/>
      <c r="IF2496" s="267"/>
      <c r="IG2496" s="267"/>
      <c r="IH2496" s="267"/>
      <c r="II2496" s="267"/>
      <c r="IJ2496" s="267"/>
      <c r="IK2496" s="267"/>
      <c r="IL2496" s="267"/>
      <c r="IM2496" s="267"/>
      <c r="IN2496" s="267"/>
      <c r="IO2496" s="267"/>
      <c r="IP2496" s="267"/>
      <c r="IQ2496" s="267"/>
      <c r="IR2496" s="267"/>
      <c r="IS2496" s="267"/>
      <c r="IT2496" s="267"/>
      <c r="IU2496" s="267"/>
    </row>
    <row r="2497" spans="1:255" s="268" customFormat="1" ht="12.75">
      <c r="A2497" s="267"/>
      <c r="B2497" s="267"/>
      <c r="C2497" s="267"/>
      <c r="D2497" s="267"/>
      <c r="E2497" s="267"/>
      <c r="F2497" s="267"/>
      <c r="G2497" s="267"/>
      <c r="H2497" s="267"/>
      <c r="I2497" s="267"/>
      <c r="J2497" s="267"/>
      <c r="K2497" s="267"/>
      <c r="L2497" s="267"/>
      <c r="M2497" s="267"/>
      <c r="N2497" s="267"/>
      <c r="O2497" s="267"/>
      <c r="P2497" s="267"/>
      <c r="Q2497" s="267"/>
      <c r="R2497" s="267"/>
      <c r="S2497" s="267"/>
      <c r="T2497" s="267"/>
      <c r="U2497" s="267"/>
      <c r="V2497" s="267"/>
      <c r="W2497" s="267"/>
      <c r="X2497" s="267"/>
      <c r="Y2497" s="267"/>
      <c r="Z2497" s="267"/>
      <c r="AA2497" s="267"/>
      <c r="AB2497" s="267"/>
      <c r="AC2497" s="267"/>
      <c r="AD2497" s="267"/>
      <c r="AE2497" s="267"/>
      <c r="AF2497" s="267"/>
      <c r="AG2497" s="267"/>
      <c r="AH2497" s="267"/>
      <c r="AI2497" s="267"/>
      <c r="AJ2497" s="267"/>
      <c r="AK2497" s="267"/>
      <c r="AL2497" s="267"/>
      <c r="AM2497" s="267"/>
      <c r="AN2497" s="267"/>
      <c r="AO2497" s="267"/>
      <c r="AP2497" s="267"/>
      <c r="AQ2497" s="267"/>
      <c r="AR2497" s="267"/>
      <c r="AS2497" s="267"/>
      <c r="AT2497" s="267"/>
      <c r="AU2497" s="267"/>
      <c r="AV2497" s="267"/>
      <c r="AW2497" s="267"/>
      <c r="AX2497" s="267"/>
      <c r="AY2497" s="267"/>
      <c r="AZ2497" s="267"/>
      <c r="BA2497" s="267"/>
      <c r="BB2497" s="267"/>
      <c r="BC2497" s="267"/>
      <c r="BD2497" s="267"/>
      <c r="BE2497" s="267"/>
      <c r="BF2497" s="267"/>
      <c r="BG2497" s="267"/>
      <c r="BH2497" s="267"/>
      <c r="BI2497" s="267"/>
      <c r="BJ2497" s="267"/>
      <c r="BK2497" s="267"/>
      <c r="BL2497" s="267"/>
      <c r="BM2497" s="267"/>
      <c r="BN2497" s="267"/>
      <c r="BO2497" s="267"/>
      <c r="BP2497" s="267"/>
      <c r="BQ2497" s="267"/>
      <c r="BR2497" s="267"/>
      <c r="BS2497" s="267"/>
      <c r="BT2497" s="267"/>
      <c r="BU2497" s="267"/>
      <c r="BV2497" s="267"/>
      <c r="BW2497" s="267"/>
      <c r="BX2497" s="267"/>
      <c r="BY2497" s="267"/>
      <c r="BZ2497" s="267"/>
      <c r="CA2497" s="267"/>
      <c r="CB2497" s="267"/>
      <c r="CC2497" s="267"/>
      <c r="CD2497" s="267"/>
      <c r="CE2497" s="267"/>
      <c r="CF2497" s="267"/>
      <c r="CG2497" s="267"/>
      <c r="CH2497" s="267"/>
      <c r="CI2497" s="267"/>
      <c r="CJ2497" s="267"/>
      <c r="CK2497" s="267"/>
      <c r="CL2497" s="267"/>
      <c r="CM2497" s="267"/>
      <c r="CN2497" s="267"/>
      <c r="CO2497" s="267"/>
      <c r="CP2497" s="267"/>
      <c r="CQ2497" s="267"/>
      <c r="CR2497" s="267"/>
      <c r="CS2497" s="267"/>
      <c r="CT2497" s="267"/>
      <c r="CU2497" s="267"/>
      <c r="CV2497" s="267"/>
      <c r="CW2497" s="267"/>
      <c r="CX2497" s="267"/>
      <c r="CY2497" s="267"/>
      <c r="CZ2497" s="267"/>
      <c r="DA2497" s="267"/>
      <c r="DB2497" s="267"/>
      <c r="DC2497" s="267"/>
      <c r="DD2497" s="267"/>
      <c r="DE2497" s="267"/>
      <c r="DF2497" s="267"/>
      <c r="DG2497" s="267"/>
      <c r="DH2497" s="267"/>
      <c r="DI2497" s="267"/>
      <c r="DJ2497" s="267"/>
      <c r="DK2497" s="267"/>
      <c r="DL2497" s="267"/>
      <c r="DM2497" s="267"/>
      <c r="DN2497" s="267"/>
      <c r="DO2497" s="267"/>
      <c r="DP2497" s="267"/>
      <c r="DQ2497" s="267"/>
      <c r="DR2497" s="267"/>
      <c r="DS2497" s="267"/>
      <c r="DT2497" s="267"/>
      <c r="DU2497" s="267"/>
      <c r="DV2497" s="267"/>
      <c r="DW2497" s="267"/>
      <c r="DX2497" s="267"/>
      <c r="DY2497" s="267"/>
      <c r="DZ2497" s="267"/>
      <c r="EA2497" s="267"/>
      <c r="EB2497" s="267"/>
      <c r="EC2497" s="267"/>
      <c r="ED2497" s="267"/>
      <c r="EE2497" s="267"/>
      <c r="EF2497" s="267"/>
      <c r="EG2497" s="267"/>
      <c r="EH2497" s="267"/>
      <c r="EI2497" s="267"/>
      <c r="EJ2497" s="267"/>
      <c r="EK2497" s="267"/>
      <c r="EL2497" s="267"/>
      <c r="EM2497" s="267"/>
      <c r="EN2497" s="267"/>
      <c r="EO2497" s="267"/>
      <c r="EP2497" s="267"/>
      <c r="EQ2497" s="267"/>
      <c r="ER2497" s="267"/>
      <c r="ES2497" s="267"/>
      <c r="ET2497" s="267"/>
      <c r="EU2497" s="267"/>
      <c r="EV2497" s="267"/>
      <c r="EW2497" s="267"/>
      <c r="EX2497" s="267"/>
      <c r="EY2497" s="267"/>
      <c r="EZ2497" s="267"/>
      <c r="FA2497" s="267"/>
      <c r="FB2497" s="267"/>
      <c r="FC2497" s="267"/>
      <c r="FD2497" s="267"/>
      <c r="FE2497" s="267"/>
      <c r="FF2497" s="267"/>
      <c r="FG2497" s="267"/>
      <c r="FH2497" s="267"/>
      <c r="FI2497" s="267"/>
      <c r="FJ2497" s="267"/>
      <c r="FK2497" s="267"/>
      <c r="FL2497" s="267"/>
      <c r="FM2497" s="267"/>
      <c r="FN2497" s="267"/>
      <c r="FO2497" s="267"/>
      <c r="FP2497" s="267"/>
      <c r="FQ2497" s="267"/>
      <c r="FR2497" s="267"/>
      <c r="FS2497" s="267"/>
      <c r="FT2497" s="267"/>
      <c r="FU2497" s="267"/>
      <c r="FV2497" s="267"/>
      <c r="FW2497" s="267"/>
      <c r="FX2497" s="267"/>
      <c r="FY2497" s="267"/>
      <c r="FZ2497" s="267"/>
      <c r="GA2497" s="267"/>
      <c r="GB2497" s="267"/>
      <c r="GC2497" s="267"/>
      <c r="GD2497" s="267"/>
      <c r="GE2497" s="267"/>
      <c r="GF2497" s="267"/>
      <c r="GG2497" s="267"/>
      <c r="GH2497" s="267"/>
      <c r="GI2497" s="267"/>
      <c r="GJ2497" s="267"/>
      <c r="GK2497" s="267"/>
      <c r="GL2497" s="267"/>
      <c r="GM2497" s="267"/>
      <c r="GN2497" s="267"/>
      <c r="GO2497" s="267"/>
      <c r="GP2497" s="267"/>
      <c r="GQ2497" s="267"/>
      <c r="GR2497" s="267"/>
      <c r="GS2497" s="267"/>
      <c r="GT2497" s="267"/>
      <c r="GU2497" s="267"/>
      <c r="GV2497" s="267"/>
      <c r="GW2497" s="267"/>
      <c r="GX2497" s="267"/>
      <c r="GY2497" s="267"/>
      <c r="GZ2497" s="267"/>
      <c r="HA2497" s="267"/>
      <c r="HB2497" s="267"/>
      <c r="HC2497" s="267"/>
      <c r="HD2497" s="267"/>
      <c r="HE2497" s="267"/>
      <c r="HF2497" s="267"/>
      <c r="HG2497" s="267"/>
      <c r="HH2497" s="267"/>
      <c r="HI2497" s="267"/>
      <c r="HJ2497" s="267"/>
      <c r="HK2497" s="267"/>
      <c r="HL2497" s="267"/>
      <c r="HM2497" s="267"/>
      <c r="HN2497" s="267"/>
      <c r="HO2497" s="267"/>
      <c r="HP2497" s="267"/>
      <c r="HQ2497" s="267"/>
      <c r="HR2497" s="267"/>
      <c r="HS2497" s="267"/>
      <c r="HT2497" s="267"/>
      <c r="HU2497" s="267"/>
      <c r="HV2497" s="267"/>
      <c r="HW2497" s="267"/>
      <c r="HX2497" s="267"/>
      <c r="HY2497" s="267"/>
      <c r="HZ2497" s="267"/>
      <c r="IA2497" s="267"/>
      <c r="IB2497" s="267"/>
      <c r="IC2497" s="267"/>
      <c r="ID2497" s="267"/>
      <c r="IE2497" s="267"/>
      <c r="IF2497" s="267"/>
      <c r="IG2497" s="267"/>
      <c r="IH2497" s="267"/>
      <c r="II2497" s="267"/>
      <c r="IJ2497" s="267"/>
      <c r="IK2497" s="267"/>
      <c r="IL2497" s="267"/>
      <c r="IM2497" s="267"/>
      <c r="IN2497" s="267"/>
      <c r="IO2497" s="267"/>
      <c r="IP2497" s="267"/>
      <c r="IQ2497" s="267"/>
      <c r="IR2497" s="267"/>
      <c r="IS2497" s="267"/>
      <c r="IT2497" s="267"/>
      <c r="IU2497" s="267"/>
    </row>
    <row r="2498" spans="1:255" s="268" customFormat="1" ht="12.75">
      <c r="A2498" s="267"/>
      <c r="B2498" s="267"/>
      <c r="C2498" s="267"/>
      <c r="D2498" s="267"/>
      <c r="E2498" s="267"/>
      <c r="F2498" s="267"/>
      <c r="G2498" s="267"/>
      <c r="H2498" s="267"/>
      <c r="I2498" s="267"/>
      <c r="J2498" s="267"/>
      <c r="K2498" s="267"/>
      <c r="L2498" s="267"/>
      <c r="M2498" s="267"/>
      <c r="N2498" s="267"/>
      <c r="O2498" s="267"/>
      <c r="P2498" s="267"/>
      <c r="Q2498" s="267"/>
      <c r="R2498" s="267"/>
      <c r="S2498" s="267"/>
      <c r="T2498" s="267"/>
      <c r="U2498" s="267"/>
      <c r="V2498" s="267"/>
      <c r="W2498" s="267"/>
      <c r="X2498" s="267"/>
      <c r="Y2498" s="267"/>
      <c r="Z2498" s="267"/>
      <c r="AA2498" s="267"/>
      <c r="AB2498" s="267"/>
      <c r="AC2498" s="267"/>
      <c r="AD2498" s="267"/>
      <c r="AE2498" s="267"/>
      <c r="AF2498" s="267"/>
      <c r="AG2498" s="267"/>
      <c r="AH2498" s="267"/>
      <c r="AI2498" s="267"/>
      <c r="AJ2498" s="267"/>
      <c r="AK2498" s="267"/>
      <c r="AL2498" s="267"/>
      <c r="AM2498" s="267"/>
      <c r="AN2498" s="267"/>
      <c r="AO2498" s="267"/>
      <c r="AP2498" s="267"/>
      <c r="AQ2498" s="267"/>
      <c r="AR2498" s="267"/>
      <c r="AS2498" s="267"/>
      <c r="AT2498" s="267"/>
      <c r="AU2498" s="267"/>
      <c r="AV2498" s="267"/>
      <c r="AW2498" s="267"/>
      <c r="AX2498" s="267"/>
      <c r="AY2498" s="267"/>
      <c r="AZ2498" s="267"/>
      <c r="BA2498" s="267"/>
      <c r="BB2498" s="267"/>
      <c r="BC2498" s="267"/>
      <c r="BD2498" s="267"/>
      <c r="BE2498" s="267"/>
      <c r="BF2498" s="267"/>
      <c r="BG2498" s="267"/>
      <c r="BH2498" s="267"/>
      <c r="BI2498" s="267"/>
      <c r="BJ2498" s="267"/>
      <c r="BK2498" s="267"/>
      <c r="BL2498" s="267"/>
      <c r="BM2498" s="267"/>
      <c r="BN2498" s="267"/>
      <c r="BO2498" s="267"/>
      <c r="BP2498" s="267"/>
      <c r="BQ2498" s="267"/>
      <c r="BR2498" s="267"/>
      <c r="BS2498" s="267"/>
      <c r="BT2498" s="267"/>
      <c r="BU2498" s="267"/>
      <c r="BV2498" s="267"/>
      <c r="BW2498" s="267"/>
      <c r="BX2498" s="267"/>
      <c r="BY2498" s="267"/>
      <c r="BZ2498" s="267"/>
      <c r="CA2498" s="267"/>
      <c r="CB2498" s="267"/>
      <c r="CC2498" s="267"/>
      <c r="CD2498" s="267"/>
      <c r="CE2498" s="267"/>
      <c r="CF2498" s="267"/>
      <c r="CG2498" s="267"/>
      <c r="CH2498" s="267"/>
      <c r="CI2498" s="267"/>
      <c r="CJ2498" s="267"/>
      <c r="CK2498" s="267"/>
      <c r="CL2498" s="267"/>
      <c r="CM2498" s="267"/>
      <c r="CN2498" s="267"/>
      <c r="CO2498" s="267"/>
      <c r="CP2498" s="267"/>
      <c r="CQ2498" s="267"/>
      <c r="CR2498" s="267"/>
      <c r="CS2498" s="267"/>
      <c r="CT2498" s="267"/>
      <c r="CU2498" s="267"/>
      <c r="CV2498" s="267"/>
      <c r="CW2498" s="267"/>
      <c r="CX2498" s="267"/>
      <c r="CY2498" s="267"/>
      <c r="CZ2498" s="267"/>
      <c r="DA2498" s="267"/>
      <c r="DB2498" s="267"/>
      <c r="DC2498" s="267"/>
      <c r="DD2498" s="267"/>
      <c r="DE2498" s="267"/>
      <c r="DF2498" s="267"/>
      <c r="DG2498" s="267"/>
      <c r="DH2498" s="267"/>
      <c r="DI2498" s="267"/>
      <c r="DJ2498" s="267"/>
      <c r="DK2498" s="267"/>
      <c r="DL2498" s="267"/>
      <c r="DM2498" s="267"/>
      <c r="DN2498" s="267"/>
      <c r="DO2498" s="267"/>
      <c r="DP2498" s="267"/>
      <c r="DQ2498" s="267"/>
      <c r="DR2498" s="267"/>
      <c r="DS2498" s="267"/>
      <c r="DT2498" s="267"/>
      <c r="DU2498" s="267"/>
      <c r="DV2498" s="267"/>
      <c r="DW2498" s="267"/>
      <c r="DX2498" s="267"/>
      <c r="DY2498" s="267"/>
      <c r="DZ2498" s="267"/>
      <c r="EA2498" s="267"/>
      <c r="EB2498" s="267"/>
      <c r="EC2498" s="267"/>
      <c r="ED2498" s="267"/>
      <c r="EE2498" s="267"/>
      <c r="EF2498" s="267"/>
      <c r="EG2498" s="267"/>
      <c r="EH2498" s="267"/>
      <c r="EI2498" s="267"/>
      <c r="EJ2498" s="267"/>
      <c r="EK2498" s="267"/>
      <c r="EL2498" s="267"/>
      <c r="EM2498" s="267"/>
      <c r="EN2498" s="267"/>
      <c r="EO2498" s="267"/>
      <c r="EP2498" s="267"/>
      <c r="EQ2498" s="267"/>
      <c r="ER2498" s="267"/>
      <c r="ES2498" s="267"/>
      <c r="ET2498" s="267"/>
      <c r="EU2498" s="267"/>
      <c r="EV2498" s="267"/>
      <c r="EW2498" s="267"/>
      <c r="EX2498" s="267"/>
      <c r="EY2498" s="267"/>
      <c r="EZ2498" s="267"/>
      <c r="FA2498" s="267"/>
      <c r="FB2498" s="267"/>
      <c r="FC2498" s="267"/>
      <c r="FD2498" s="267"/>
      <c r="FE2498" s="267"/>
      <c r="FF2498" s="267"/>
      <c r="FG2498" s="267"/>
      <c r="FH2498" s="267"/>
      <c r="FI2498" s="267"/>
      <c r="FJ2498" s="267"/>
      <c r="FK2498" s="267"/>
      <c r="FL2498" s="267"/>
      <c r="FM2498" s="267"/>
      <c r="FN2498" s="267"/>
      <c r="FO2498" s="267"/>
      <c r="FP2498" s="267"/>
      <c r="FQ2498" s="267"/>
      <c r="FR2498" s="267"/>
      <c r="FS2498" s="267"/>
      <c r="FT2498" s="267"/>
      <c r="FU2498" s="267"/>
      <c r="FV2498" s="267"/>
      <c r="FW2498" s="267"/>
      <c r="FX2498" s="267"/>
      <c r="FY2498" s="267"/>
      <c r="FZ2498" s="267"/>
      <c r="GA2498" s="267"/>
      <c r="GB2498" s="267"/>
      <c r="GC2498" s="267"/>
      <c r="GD2498" s="267"/>
      <c r="GE2498" s="267"/>
      <c r="GF2498" s="267"/>
      <c r="GG2498" s="267"/>
      <c r="GH2498" s="267"/>
      <c r="GI2498" s="267"/>
      <c r="GJ2498" s="267"/>
      <c r="GK2498" s="267"/>
      <c r="GL2498" s="267"/>
      <c r="GM2498" s="267"/>
      <c r="GN2498" s="267"/>
      <c r="GO2498" s="267"/>
      <c r="GP2498" s="267"/>
      <c r="GQ2498" s="267"/>
      <c r="GR2498" s="267"/>
      <c r="GS2498" s="267"/>
      <c r="GT2498" s="267"/>
      <c r="GU2498" s="267"/>
      <c r="GV2498" s="267"/>
      <c r="GW2498" s="267"/>
      <c r="GX2498" s="267"/>
      <c r="GY2498" s="267"/>
      <c r="GZ2498" s="267"/>
      <c r="HA2498" s="267"/>
      <c r="HB2498" s="267"/>
      <c r="HC2498" s="267"/>
      <c r="HD2498" s="267"/>
      <c r="HE2498" s="267"/>
      <c r="HF2498" s="267"/>
      <c r="HG2498" s="267"/>
      <c r="HH2498" s="267"/>
      <c r="HI2498" s="267"/>
      <c r="HJ2498" s="267"/>
      <c r="HK2498" s="267"/>
      <c r="HL2498" s="267"/>
      <c r="HM2498" s="267"/>
      <c r="HN2498" s="267"/>
      <c r="HO2498" s="267"/>
      <c r="HP2498" s="267"/>
      <c r="HQ2498" s="267"/>
      <c r="HR2498" s="267"/>
      <c r="HS2498" s="267"/>
      <c r="HT2498" s="267"/>
      <c r="HU2498" s="267"/>
      <c r="HV2498" s="267"/>
      <c r="HW2498" s="267"/>
      <c r="HX2498" s="267"/>
      <c r="HY2498" s="267"/>
      <c r="HZ2498" s="267"/>
      <c r="IA2498" s="267"/>
      <c r="IB2498" s="267"/>
      <c r="IC2498" s="267"/>
      <c r="ID2498" s="267"/>
      <c r="IE2498" s="267"/>
      <c r="IF2498" s="267"/>
      <c r="IG2498" s="267"/>
      <c r="IH2498" s="267"/>
      <c r="II2498" s="267"/>
      <c r="IJ2498" s="267"/>
      <c r="IK2498" s="267"/>
      <c r="IL2498" s="267"/>
      <c r="IM2498" s="267"/>
      <c r="IN2498" s="267"/>
      <c r="IO2498" s="267"/>
      <c r="IP2498" s="267"/>
      <c r="IQ2498" s="267"/>
      <c r="IR2498" s="267"/>
      <c r="IS2498" s="267"/>
      <c r="IT2498" s="267"/>
      <c r="IU2498" s="267"/>
    </row>
    <row r="2499" spans="1:255" s="268" customFormat="1" ht="12.75">
      <c r="A2499" s="267"/>
      <c r="B2499" s="267"/>
      <c r="C2499" s="267"/>
      <c r="D2499" s="267"/>
      <c r="E2499" s="267"/>
      <c r="F2499" s="267"/>
      <c r="G2499" s="267"/>
      <c r="H2499" s="267"/>
      <c r="I2499" s="267"/>
      <c r="J2499" s="267"/>
      <c r="K2499" s="267"/>
      <c r="L2499" s="267"/>
      <c r="M2499" s="267"/>
      <c r="N2499" s="267"/>
      <c r="O2499" s="267"/>
      <c r="P2499" s="267"/>
      <c r="Q2499" s="267"/>
      <c r="R2499" s="267"/>
      <c r="S2499" s="267"/>
      <c r="T2499" s="267"/>
      <c r="U2499" s="267"/>
      <c r="V2499" s="267"/>
      <c r="W2499" s="267"/>
      <c r="X2499" s="267"/>
      <c r="Y2499" s="267"/>
      <c r="Z2499" s="267"/>
      <c r="AA2499" s="267"/>
      <c r="AB2499" s="267"/>
      <c r="AC2499" s="267"/>
      <c r="AD2499" s="267"/>
      <c r="AE2499" s="267"/>
      <c r="AF2499" s="267"/>
      <c r="AG2499" s="267"/>
      <c r="AH2499" s="267"/>
      <c r="AI2499" s="267"/>
      <c r="AJ2499" s="267"/>
      <c r="AK2499" s="267"/>
      <c r="AL2499" s="267"/>
      <c r="AM2499" s="267"/>
      <c r="AN2499" s="267"/>
      <c r="AO2499" s="267"/>
      <c r="AP2499" s="267"/>
      <c r="AQ2499" s="267"/>
      <c r="AR2499" s="267"/>
      <c r="AS2499" s="267"/>
      <c r="AT2499" s="267"/>
      <c r="AU2499" s="267"/>
      <c r="AV2499" s="267"/>
      <c r="AW2499" s="267"/>
      <c r="AX2499" s="267"/>
      <c r="AY2499" s="267"/>
      <c r="AZ2499" s="267"/>
      <c r="BA2499" s="267"/>
      <c r="BB2499" s="267"/>
      <c r="BC2499" s="267"/>
      <c r="BD2499" s="267"/>
      <c r="BE2499" s="267"/>
      <c r="BF2499" s="267"/>
      <c r="BG2499" s="267"/>
      <c r="BH2499" s="267"/>
      <c r="BI2499" s="267"/>
      <c r="BJ2499" s="267"/>
      <c r="BK2499" s="267"/>
      <c r="BL2499" s="267"/>
      <c r="BM2499" s="267"/>
      <c r="BN2499" s="267"/>
      <c r="BO2499" s="267"/>
      <c r="BP2499" s="267"/>
      <c r="BQ2499" s="267"/>
      <c r="BR2499" s="267"/>
      <c r="BS2499" s="267"/>
      <c r="BT2499" s="267"/>
      <c r="BU2499" s="267"/>
      <c r="BV2499" s="267"/>
      <c r="BW2499" s="267"/>
      <c r="BX2499" s="267"/>
      <c r="BY2499" s="267"/>
      <c r="BZ2499" s="267"/>
      <c r="CA2499" s="267"/>
      <c r="CB2499" s="267"/>
      <c r="CC2499" s="267"/>
      <c r="CD2499" s="267"/>
      <c r="CE2499" s="267"/>
      <c r="CF2499" s="267"/>
      <c r="CG2499" s="267"/>
      <c r="CH2499" s="267"/>
      <c r="CI2499" s="267"/>
      <c r="CJ2499" s="267"/>
      <c r="CK2499" s="267"/>
      <c r="CL2499" s="267"/>
      <c r="CM2499" s="267"/>
      <c r="CN2499" s="267"/>
      <c r="CO2499" s="267"/>
      <c r="CP2499" s="267"/>
      <c r="CQ2499" s="267"/>
      <c r="CR2499" s="267"/>
      <c r="CS2499" s="267"/>
      <c r="CT2499" s="267"/>
      <c r="CU2499" s="267"/>
      <c r="CV2499" s="267"/>
      <c r="CW2499" s="267"/>
      <c r="CX2499" s="267"/>
      <c r="CY2499" s="267"/>
      <c r="CZ2499" s="267"/>
      <c r="DA2499" s="267"/>
      <c r="DB2499" s="267"/>
      <c r="DC2499" s="267"/>
      <c r="DD2499" s="267"/>
      <c r="DE2499" s="267"/>
      <c r="DF2499" s="267"/>
      <c r="DG2499" s="267"/>
      <c r="DH2499" s="267"/>
      <c r="DI2499" s="267"/>
      <c r="DJ2499" s="267"/>
      <c r="DK2499" s="267"/>
      <c r="DL2499" s="267"/>
      <c r="DM2499" s="267"/>
      <c r="DN2499" s="267"/>
      <c r="DO2499" s="267"/>
      <c r="DP2499" s="267"/>
      <c r="DQ2499" s="267"/>
      <c r="DR2499" s="267"/>
      <c r="DS2499" s="267"/>
      <c r="DT2499" s="267"/>
      <c r="DU2499" s="267"/>
      <c r="DV2499" s="267"/>
      <c r="DW2499" s="267"/>
      <c r="DX2499" s="267"/>
      <c r="DY2499" s="267"/>
      <c r="DZ2499" s="267"/>
      <c r="EA2499" s="267"/>
      <c r="EB2499" s="267"/>
      <c r="EC2499" s="267"/>
      <c r="ED2499" s="267"/>
      <c r="EE2499" s="267"/>
      <c r="EF2499" s="267"/>
      <c r="EG2499" s="267"/>
      <c r="EH2499" s="267"/>
      <c r="EI2499" s="267"/>
      <c r="EJ2499" s="267"/>
      <c r="EK2499" s="267"/>
      <c r="EL2499" s="267"/>
      <c r="EM2499" s="267"/>
      <c r="EN2499" s="267"/>
      <c r="EO2499" s="267"/>
      <c r="EP2499" s="267"/>
      <c r="EQ2499" s="267"/>
      <c r="ER2499" s="267"/>
      <c r="ES2499" s="267"/>
      <c r="ET2499" s="267"/>
      <c r="EU2499" s="267"/>
      <c r="EV2499" s="267"/>
      <c r="EW2499" s="267"/>
      <c r="EX2499" s="267"/>
      <c r="EY2499" s="267"/>
      <c r="EZ2499" s="267"/>
      <c r="FA2499" s="267"/>
      <c r="FB2499" s="267"/>
      <c r="FC2499" s="267"/>
      <c r="FD2499" s="267"/>
      <c r="FE2499" s="267"/>
      <c r="FF2499" s="267"/>
      <c r="FG2499" s="267"/>
      <c r="FH2499" s="267"/>
      <c r="FI2499" s="267"/>
      <c r="FJ2499" s="267"/>
      <c r="FK2499" s="267"/>
      <c r="FL2499" s="267"/>
      <c r="FM2499" s="267"/>
      <c r="FN2499" s="267"/>
      <c r="FO2499" s="267"/>
      <c r="FP2499" s="267"/>
      <c r="FQ2499" s="267"/>
      <c r="FR2499" s="267"/>
      <c r="FS2499" s="267"/>
      <c r="FT2499" s="267"/>
      <c r="FU2499" s="267"/>
      <c r="FV2499" s="267"/>
      <c r="FW2499" s="267"/>
      <c r="FX2499" s="267"/>
      <c r="FY2499" s="267"/>
      <c r="FZ2499" s="267"/>
      <c r="GA2499" s="267"/>
      <c r="GB2499" s="267"/>
      <c r="GC2499" s="267"/>
      <c r="GD2499" s="267"/>
      <c r="GE2499" s="267"/>
      <c r="GF2499" s="267"/>
      <c r="GG2499" s="267"/>
      <c r="GH2499" s="267"/>
      <c r="GI2499" s="267"/>
      <c r="GJ2499" s="267"/>
      <c r="GK2499" s="267"/>
      <c r="GL2499" s="267"/>
      <c r="GM2499" s="267"/>
      <c r="GN2499" s="267"/>
      <c r="GO2499" s="267"/>
      <c r="GP2499" s="267"/>
      <c r="GQ2499" s="267"/>
      <c r="GR2499" s="267"/>
      <c r="GS2499" s="267"/>
      <c r="GT2499" s="267"/>
      <c r="GU2499" s="267"/>
      <c r="GV2499" s="267"/>
      <c r="GW2499" s="267"/>
      <c r="GX2499" s="267"/>
      <c r="GY2499" s="267"/>
      <c r="GZ2499" s="267"/>
      <c r="HA2499" s="267"/>
      <c r="HB2499" s="267"/>
      <c r="HC2499" s="267"/>
      <c r="HD2499" s="267"/>
      <c r="HE2499" s="267"/>
      <c r="HF2499" s="267"/>
      <c r="HG2499" s="267"/>
      <c r="HH2499" s="267"/>
      <c r="HI2499" s="267"/>
      <c r="HJ2499" s="267"/>
      <c r="HK2499" s="267"/>
      <c r="HL2499" s="267"/>
      <c r="HM2499" s="267"/>
      <c r="HN2499" s="267"/>
      <c r="HO2499" s="267"/>
      <c r="HP2499" s="267"/>
      <c r="HQ2499" s="267"/>
      <c r="HR2499" s="267"/>
      <c r="HS2499" s="267"/>
      <c r="HT2499" s="267"/>
      <c r="HU2499" s="267"/>
      <c r="HV2499" s="267"/>
      <c r="HW2499" s="267"/>
      <c r="HX2499" s="267"/>
      <c r="HY2499" s="267"/>
      <c r="HZ2499" s="267"/>
      <c r="IA2499" s="267"/>
      <c r="IB2499" s="267"/>
      <c r="IC2499" s="267"/>
      <c r="ID2499" s="267"/>
      <c r="IE2499" s="267"/>
      <c r="IF2499" s="267"/>
      <c r="IG2499" s="267"/>
      <c r="IH2499" s="267"/>
      <c r="II2499" s="267"/>
      <c r="IJ2499" s="267"/>
      <c r="IK2499" s="267"/>
      <c r="IL2499" s="267"/>
      <c r="IM2499" s="267"/>
      <c r="IN2499" s="267"/>
      <c r="IO2499" s="267"/>
      <c r="IP2499" s="267"/>
      <c r="IQ2499" s="267"/>
      <c r="IR2499" s="267"/>
      <c r="IS2499" s="267"/>
      <c r="IT2499" s="267"/>
      <c r="IU2499" s="267"/>
    </row>
    <row r="2500" spans="1:255" s="268" customFormat="1" ht="12.75">
      <c r="A2500" s="267"/>
      <c r="B2500" s="267"/>
      <c r="C2500" s="267"/>
      <c r="D2500" s="267"/>
      <c r="E2500" s="267"/>
      <c r="F2500" s="267"/>
      <c r="G2500" s="267"/>
      <c r="H2500" s="267"/>
      <c r="I2500" s="267"/>
      <c r="J2500" s="267"/>
      <c r="K2500" s="267"/>
      <c r="L2500" s="267"/>
      <c r="M2500" s="267"/>
      <c r="N2500" s="267"/>
      <c r="O2500" s="267"/>
      <c r="P2500" s="267"/>
      <c r="Q2500" s="267"/>
      <c r="R2500" s="267"/>
      <c r="S2500" s="267"/>
      <c r="T2500" s="267"/>
      <c r="U2500" s="267"/>
      <c r="V2500" s="267"/>
      <c r="W2500" s="267"/>
      <c r="X2500" s="267"/>
      <c r="Y2500" s="267"/>
      <c r="Z2500" s="267"/>
      <c r="AA2500" s="267"/>
      <c r="AB2500" s="267"/>
      <c r="AC2500" s="267"/>
      <c r="AD2500" s="267"/>
      <c r="AE2500" s="267"/>
      <c r="AF2500" s="267"/>
      <c r="AG2500" s="267"/>
      <c r="AH2500" s="267"/>
      <c r="AI2500" s="267"/>
      <c r="AJ2500" s="267"/>
      <c r="AK2500" s="267"/>
      <c r="AL2500" s="267"/>
      <c r="AM2500" s="267"/>
      <c r="AN2500" s="267"/>
      <c r="AO2500" s="267"/>
      <c r="AP2500" s="267"/>
      <c r="AQ2500" s="267"/>
      <c r="AR2500" s="267"/>
      <c r="AS2500" s="267"/>
      <c r="AT2500" s="267"/>
      <c r="AU2500" s="267"/>
      <c r="AV2500" s="267"/>
      <c r="AW2500" s="267"/>
      <c r="AX2500" s="267"/>
      <c r="AY2500" s="267"/>
      <c r="AZ2500" s="267"/>
      <c r="BA2500" s="267"/>
      <c r="BB2500" s="267"/>
      <c r="BC2500" s="267"/>
      <c r="BD2500" s="267"/>
      <c r="BE2500" s="267"/>
      <c r="BF2500" s="267"/>
      <c r="BG2500" s="267"/>
      <c r="BH2500" s="267"/>
      <c r="BI2500" s="267"/>
      <c r="BJ2500" s="267"/>
      <c r="BK2500" s="267"/>
      <c r="BL2500" s="267"/>
      <c r="BM2500" s="267"/>
      <c r="BN2500" s="267"/>
      <c r="BO2500" s="267"/>
      <c r="BP2500" s="267"/>
      <c r="BQ2500" s="267"/>
      <c r="BR2500" s="267"/>
      <c r="BS2500" s="267"/>
      <c r="BT2500" s="267"/>
      <c r="BU2500" s="267"/>
      <c r="BV2500" s="267"/>
      <c r="BW2500" s="267"/>
      <c r="BX2500" s="267"/>
      <c r="BY2500" s="267"/>
      <c r="BZ2500" s="267"/>
      <c r="CA2500" s="267"/>
      <c r="CB2500" s="267"/>
      <c r="CC2500" s="267"/>
      <c r="CD2500" s="267"/>
      <c r="CE2500" s="267"/>
      <c r="CF2500" s="267"/>
      <c r="CG2500" s="267"/>
      <c r="CH2500" s="267"/>
      <c r="CI2500" s="267"/>
      <c r="CJ2500" s="267"/>
      <c r="CK2500" s="267"/>
      <c r="CL2500" s="267"/>
      <c r="CM2500" s="267"/>
      <c r="CN2500" s="267"/>
      <c r="CO2500" s="267"/>
      <c r="CP2500" s="267"/>
      <c r="CQ2500" s="267"/>
      <c r="CR2500" s="267"/>
      <c r="CS2500" s="267"/>
      <c r="CT2500" s="267"/>
      <c r="CU2500" s="267"/>
      <c r="CV2500" s="267"/>
      <c r="CW2500" s="267"/>
      <c r="CX2500" s="267"/>
      <c r="CY2500" s="267"/>
      <c r="CZ2500" s="267"/>
      <c r="DA2500" s="267"/>
      <c r="DB2500" s="267"/>
      <c r="DC2500" s="267"/>
      <c r="DD2500" s="267"/>
      <c r="DE2500" s="267"/>
      <c r="DF2500" s="267"/>
      <c r="DG2500" s="267"/>
      <c r="DH2500" s="267"/>
      <c r="DI2500" s="267"/>
      <c r="DJ2500" s="267"/>
      <c r="DK2500" s="267"/>
      <c r="DL2500" s="267"/>
      <c r="DM2500" s="267"/>
      <c r="DN2500" s="267"/>
      <c r="DO2500" s="267"/>
      <c r="DP2500" s="267"/>
      <c r="DQ2500" s="267"/>
      <c r="DR2500" s="267"/>
      <c r="DS2500" s="267"/>
      <c r="DT2500" s="267"/>
      <c r="DU2500" s="267"/>
      <c r="DV2500" s="267"/>
      <c r="DW2500" s="267"/>
      <c r="DX2500" s="267"/>
      <c r="DY2500" s="267"/>
      <c r="DZ2500" s="267"/>
      <c r="EA2500" s="267"/>
      <c r="EB2500" s="267"/>
      <c r="EC2500" s="267"/>
      <c r="ED2500" s="267"/>
      <c r="EE2500" s="267"/>
      <c r="EF2500" s="267"/>
      <c r="EG2500" s="267"/>
      <c r="EH2500" s="267"/>
      <c r="EI2500" s="267"/>
      <c r="EJ2500" s="267"/>
      <c r="EK2500" s="267"/>
      <c r="EL2500" s="267"/>
      <c r="EM2500" s="267"/>
      <c r="EN2500" s="267"/>
      <c r="EO2500" s="267"/>
      <c r="EP2500" s="267"/>
      <c r="EQ2500" s="267"/>
      <c r="ER2500" s="267"/>
      <c r="ES2500" s="267"/>
      <c r="ET2500" s="267"/>
      <c r="EU2500" s="267"/>
      <c r="EV2500" s="267"/>
      <c r="EW2500" s="267"/>
      <c r="EX2500" s="267"/>
      <c r="EY2500" s="267"/>
      <c r="EZ2500" s="267"/>
      <c r="FA2500" s="267"/>
      <c r="FB2500" s="267"/>
      <c r="FC2500" s="267"/>
      <c r="FD2500" s="267"/>
      <c r="FE2500" s="267"/>
      <c r="FF2500" s="267"/>
      <c r="FG2500" s="267"/>
      <c r="FH2500" s="267"/>
      <c r="FI2500" s="267"/>
      <c r="FJ2500" s="267"/>
      <c r="FK2500" s="267"/>
      <c r="FL2500" s="267"/>
      <c r="FM2500" s="267"/>
      <c r="FN2500" s="267"/>
      <c r="FO2500" s="267"/>
      <c r="FP2500" s="267"/>
      <c r="FQ2500" s="267"/>
      <c r="FR2500" s="267"/>
      <c r="FS2500" s="267"/>
      <c r="FT2500" s="267"/>
      <c r="FU2500" s="267"/>
      <c r="FV2500" s="267"/>
      <c r="FW2500" s="267"/>
      <c r="FX2500" s="267"/>
      <c r="FY2500" s="267"/>
      <c r="FZ2500" s="267"/>
      <c r="GA2500" s="267"/>
      <c r="GB2500" s="267"/>
      <c r="GC2500" s="267"/>
      <c r="GD2500" s="267"/>
      <c r="GE2500" s="267"/>
      <c r="GF2500" s="267"/>
      <c r="GG2500" s="267"/>
      <c r="GH2500" s="267"/>
      <c r="GI2500" s="267"/>
      <c r="GJ2500" s="267"/>
      <c r="GK2500" s="267"/>
      <c r="GL2500" s="267"/>
      <c r="GM2500" s="267"/>
      <c r="GN2500" s="267"/>
      <c r="GO2500" s="267"/>
      <c r="GP2500" s="267"/>
      <c r="GQ2500" s="267"/>
      <c r="GR2500" s="267"/>
      <c r="GS2500" s="267"/>
      <c r="GT2500" s="267"/>
      <c r="GU2500" s="267"/>
      <c r="GV2500" s="267"/>
      <c r="GW2500" s="267"/>
      <c r="GX2500" s="267"/>
      <c r="GY2500" s="267"/>
      <c r="GZ2500" s="267"/>
      <c r="HA2500" s="267"/>
      <c r="HB2500" s="267"/>
      <c r="HC2500" s="267"/>
      <c r="HD2500" s="267"/>
      <c r="HE2500" s="267"/>
      <c r="HF2500" s="267"/>
      <c r="HG2500" s="267"/>
      <c r="HH2500" s="267"/>
      <c r="HI2500" s="267"/>
      <c r="HJ2500" s="267"/>
      <c r="HK2500" s="267"/>
      <c r="HL2500" s="267"/>
      <c r="HM2500" s="267"/>
      <c r="HN2500" s="267"/>
      <c r="HO2500" s="267"/>
      <c r="HP2500" s="267"/>
      <c r="HQ2500" s="267"/>
      <c r="HR2500" s="267"/>
      <c r="HS2500" s="267"/>
      <c r="HT2500" s="267"/>
      <c r="HU2500" s="267"/>
      <c r="HV2500" s="267"/>
      <c r="HW2500" s="267"/>
      <c r="HX2500" s="267"/>
      <c r="HY2500" s="267"/>
      <c r="HZ2500" s="267"/>
      <c r="IA2500" s="267"/>
      <c r="IB2500" s="267"/>
      <c r="IC2500" s="267"/>
      <c r="ID2500" s="267"/>
      <c r="IE2500" s="267"/>
      <c r="IF2500" s="267"/>
      <c r="IG2500" s="267"/>
      <c r="IH2500" s="267"/>
      <c r="II2500" s="267"/>
      <c r="IJ2500" s="267"/>
      <c r="IK2500" s="267"/>
      <c r="IL2500" s="267"/>
      <c r="IM2500" s="267"/>
      <c r="IN2500" s="267"/>
      <c r="IO2500" s="267"/>
      <c r="IP2500" s="267"/>
      <c r="IQ2500" s="267"/>
      <c r="IR2500" s="267"/>
      <c r="IS2500" s="267"/>
      <c r="IT2500" s="267"/>
      <c r="IU2500" s="267"/>
    </row>
    <row r="2501" spans="1:255" s="268" customFormat="1" ht="12.75">
      <c r="A2501" s="267"/>
      <c r="B2501" s="267"/>
      <c r="C2501" s="267"/>
      <c r="D2501" s="267"/>
      <c r="E2501" s="267"/>
      <c r="F2501" s="267"/>
      <c r="G2501" s="267"/>
      <c r="H2501" s="267"/>
      <c r="I2501" s="267"/>
      <c r="J2501" s="267"/>
      <c r="K2501" s="267"/>
      <c r="L2501" s="267"/>
      <c r="M2501" s="267"/>
      <c r="N2501" s="267"/>
      <c r="O2501" s="267"/>
      <c r="P2501" s="267"/>
      <c r="Q2501" s="267"/>
      <c r="R2501" s="267"/>
      <c r="S2501" s="267"/>
      <c r="T2501" s="267"/>
      <c r="U2501" s="267"/>
      <c r="V2501" s="267"/>
      <c r="W2501" s="267"/>
      <c r="X2501" s="267"/>
      <c r="Y2501" s="267"/>
      <c r="Z2501" s="267"/>
      <c r="AA2501" s="267"/>
      <c r="AB2501" s="267"/>
      <c r="AC2501" s="267"/>
      <c r="AD2501" s="267"/>
      <c r="AE2501" s="267"/>
      <c r="AF2501" s="267"/>
      <c r="AG2501" s="267"/>
      <c r="AH2501" s="267"/>
      <c r="AI2501" s="267"/>
      <c r="AJ2501" s="267"/>
      <c r="AK2501" s="267"/>
      <c r="AL2501" s="267"/>
      <c r="AM2501" s="267"/>
      <c r="AN2501" s="267"/>
      <c r="AO2501" s="267"/>
      <c r="AP2501" s="267"/>
      <c r="AQ2501" s="267"/>
      <c r="AR2501" s="267"/>
      <c r="AS2501" s="267"/>
      <c r="AT2501" s="267"/>
      <c r="AU2501" s="267"/>
      <c r="AV2501" s="267"/>
      <c r="AW2501" s="267"/>
      <c r="AX2501" s="267"/>
      <c r="AY2501" s="267"/>
      <c r="AZ2501" s="267"/>
      <c r="BA2501" s="267"/>
      <c r="BB2501" s="267"/>
      <c r="BC2501" s="267"/>
      <c r="BD2501" s="267"/>
      <c r="BE2501" s="267"/>
      <c r="BF2501" s="267"/>
      <c r="BG2501" s="267"/>
      <c r="BH2501" s="267"/>
      <c r="BI2501" s="267"/>
      <c r="BJ2501" s="267"/>
      <c r="BK2501" s="267"/>
      <c r="BL2501" s="267"/>
      <c r="BM2501" s="267"/>
      <c r="BN2501" s="267"/>
      <c r="BO2501" s="267"/>
      <c r="BP2501" s="267"/>
      <c r="BQ2501" s="267"/>
      <c r="BR2501" s="267"/>
      <c r="BS2501" s="267"/>
      <c r="BT2501" s="267"/>
      <c r="BU2501" s="267"/>
      <c r="BV2501" s="267"/>
      <c r="BW2501" s="267"/>
      <c r="BX2501" s="267"/>
      <c r="BY2501" s="267"/>
      <c r="BZ2501" s="267"/>
      <c r="CA2501" s="267"/>
      <c r="CB2501" s="267"/>
      <c r="CC2501" s="267"/>
      <c r="CD2501" s="267"/>
      <c r="CE2501" s="267"/>
      <c r="CF2501" s="267"/>
      <c r="CG2501" s="267"/>
      <c r="CH2501" s="267"/>
      <c r="CI2501" s="267"/>
      <c r="CJ2501" s="267"/>
      <c r="CK2501" s="267"/>
      <c r="CL2501" s="267"/>
      <c r="CM2501" s="267"/>
      <c r="CN2501" s="267"/>
      <c r="CO2501" s="267"/>
      <c r="CP2501" s="267"/>
      <c r="CQ2501" s="267"/>
      <c r="CR2501" s="267"/>
      <c r="CS2501" s="267"/>
      <c r="CT2501" s="267"/>
      <c r="CU2501" s="267"/>
      <c r="CV2501" s="267"/>
      <c r="CW2501" s="267"/>
      <c r="CX2501" s="267"/>
      <c r="CY2501" s="267"/>
      <c r="CZ2501" s="267"/>
      <c r="DA2501" s="267"/>
      <c r="DB2501" s="267"/>
      <c r="DC2501" s="267"/>
      <c r="DD2501" s="267"/>
      <c r="DE2501" s="267"/>
      <c r="DF2501" s="267"/>
      <c r="DG2501" s="267"/>
      <c r="DH2501" s="267"/>
      <c r="DI2501" s="267"/>
      <c r="DJ2501" s="267"/>
      <c r="DK2501" s="267"/>
      <c r="DL2501" s="267"/>
      <c r="DM2501" s="267"/>
      <c r="DN2501" s="267"/>
      <c r="DO2501" s="267"/>
      <c r="DP2501" s="267"/>
      <c r="DQ2501" s="267"/>
      <c r="DR2501" s="267"/>
      <c r="DS2501" s="267"/>
      <c r="DT2501" s="267"/>
      <c r="DU2501" s="267"/>
      <c r="DV2501" s="267"/>
      <c r="DW2501" s="267"/>
      <c r="DX2501" s="267"/>
      <c r="DY2501" s="267"/>
      <c r="DZ2501" s="267"/>
      <c r="EA2501" s="267"/>
      <c r="EB2501" s="267"/>
      <c r="EC2501" s="267"/>
      <c r="ED2501" s="267"/>
      <c r="EE2501" s="267"/>
      <c r="EF2501" s="267"/>
      <c r="EG2501" s="267"/>
      <c r="EH2501" s="267"/>
      <c r="EI2501" s="267"/>
      <c r="EJ2501" s="267"/>
      <c r="EK2501" s="267"/>
      <c r="EL2501" s="267"/>
      <c r="EM2501" s="267"/>
      <c r="EN2501" s="267"/>
      <c r="EO2501" s="267"/>
      <c r="EP2501" s="267"/>
      <c r="EQ2501" s="267"/>
      <c r="ER2501" s="267"/>
      <c r="ES2501" s="267"/>
      <c r="ET2501" s="267"/>
      <c r="EU2501" s="267"/>
      <c r="EV2501" s="267"/>
      <c r="EW2501" s="267"/>
      <c r="EX2501" s="267"/>
      <c r="EY2501" s="267"/>
      <c r="EZ2501" s="267"/>
      <c r="FA2501" s="267"/>
      <c r="FB2501" s="267"/>
      <c r="FC2501" s="267"/>
      <c r="FD2501" s="267"/>
      <c r="FE2501" s="267"/>
      <c r="FF2501" s="267"/>
      <c r="FG2501" s="267"/>
      <c r="FH2501" s="267"/>
      <c r="FI2501" s="267"/>
      <c r="FJ2501" s="267"/>
      <c r="FK2501" s="267"/>
      <c r="FL2501" s="267"/>
      <c r="FM2501" s="267"/>
      <c r="FN2501" s="267"/>
      <c r="FO2501" s="267"/>
      <c r="FP2501" s="267"/>
      <c r="FQ2501" s="267"/>
      <c r="FR2501" s="267"/>
      <c r="FS2501" s="267"/>
      <c r="FT2501" s="267"/>
      <c r="FU2501" s="267"/>
      <c r="FV2501" s="267"/>
      <c r="FW2501" s="267"/>
      <c r="FX2501" s="267"/>
      <c r="FY2501" s="267"/>
      <c r="FZ2501" s="267"/>
      <c r="GA2501" s="267"/>
      <c r="GB2501" s="267"/>
      <c r="GC2501" s="267"/>
      <c r="GD2501" s="267"/>
      <c r="GE2501" s="267"/>
      <c r="GF2501" s="267"/>
      <c r="GG2501" s="267"/>
      <c r="GH2501" s="267"/>
      <c r="GI2501" s="267"/>
      <c r="GJ2501" s="267"/>
      <c r="GK2501" s="267"/>
      <c r="GL2501" s="267"/>
      <c r="GM2501" s="267"/>
      <c r="GN2501" s="267"/>
      <c r="GO2501" s="267"/>
      <c r="GP2501" s="267"/>
      <c r="GQ2501" s="267"/>
      <c r="GR2501" s="267"/>
      <c r="GS2501" s="267"/>
      <c r="GT2501" s="267"/>
      <c r="GU2501" s="267"/>
      <c r="GV2501" s="267"/>
      <c r="GW2501" s="267"/>
      <c r="GX2501" s="267"/>
      <c r="GY2501" s="267"/>
      <c r="GZ2501" s="267"/>
      <c r="HA2501" s="267"/>
      <c r="HB2501" s="267"/>
      <c r="HC2501" s="267"/>
      <c r="HD2501" s="267"/>
      <c r="HE2501" s="267"/>
      <c r="HF2501" s="267"/>
      <c r="HG2501" s="267"/>
      <c r="HH2501" s="267"/>
      <c r="HI2501" s="267"/>
      <c r="HJ2501" s="267"/>
      <c r="HK2501" s="267"/>
      <c r="HL2501" s="267"/>
      <c r="HM2501" s="267"/>
      <c r="HN2501" s="267"/>
      <c r="HO2501" s="267"/>
      <c r="HP2501" s="267"/>
      <c r="HQ2501" s="267"/>
      <c r="HR2501" s="267"/>
      <c r="HS2501" s="267"/>
      <c r="HT2501" s="267"/>
      <c r="HU2501" s="267"/>
      <c r="HV2501" s="267"/>
      <c r="HW2501" s="267"/>
      <c r="HX2501" s="267"/>
      <c r="HY2501" s="267"/>
      <c r="HZ2501" s="267"/>
      <c r="IA2501" s="267"/>
      <c r="IB2501" s="267"/>
      <c r="IC2501" s="267"/>
      <c r="ID2501" s="267"/>
      <c r="IE2501" s="267"/>
      <c r="IF2501" s="267"/>
      <c r="IG2501" s="267"/>
      <c r="IH2501" s="267"/>
      <c r="II2501" s="267"/>
      <c r="IJ2501" s="267"/>
      <c r="IK2501" s="267"/>
      <c r="IL2501" s="267"/>
      <c r="IM2501" s="267"/>
      <c r="IN2501" s="267"/>
      <c r="IO2501" s="267"/>
      <c r="IP2501" s="267"/>
      <c r="IQ2501" s="267"/>
      <c r="IR2501" s="267"/>
      <c r="IS2501" s="267"/>
      <c r="IT2501" s="267"/>
      <c r="IU2501" s="267"/>
    </row>
    <row r="2502" spans="1:255" s="268" customFormat="1" ht="12.75">
      <c r="A2502" s="267"/>
      <c r="B2502" s="267"/>
      <c r="C2502" s="267"/>
      <c r="D2502" s="267"/>
      <c r="E2502" s="267"/>
      <c r="F2502" s="267"/>
      <c r="G2502" s="267"/>
      <c r="H2502" s="267"/>
      <c r="I2502" s="267"/>
      <c r="J2502" s="267"/>
      <c r="K2502" s="267"/>
      <c r="L2502" s="267"/>
      <c r="M2502" s="267"/>
      <c r="N2502" s="267"/>
      <c r="O2502" s="267"/>
      <c r="P2502" s="267"/>
      <c r="Q2502" s="267"/>
      <c r="R2502" s="267"/>
      <c r="S2502" s="267"/>
      <c r="T2502" s="267"/>
      <c r="U2502" s="267"/>
      <c r="V2502" s="267"/>
      <c r="W2502" s="267"/>
      <c r="X2502" s="267"/>
      <c r="Y2502" s="267"/>
      <c r="Z2502" s="267"/>
      <c r="AA2502" s="267"/>
      <c r="AB2502" s="267"/>
      <c r="AC2502" s="267"/>
      <c r="AD2502" s="267"/>
      <c r="AE2502" s="267"/>
      <c r="AF2502" s="267"/>
      <c r="AG2502" s="267"/>
      <c r="AH2502" s="267"/>
      <c r="AI2502" s="267"/>
      <c r="AJ2502" s="267"/>
      <c r="AK2502" s="267"/>
      <c r="AL2502" s="267"/>
      <c r="AM2502" s="267"/>
      <c r="AN2502" s="267"/>
      <c r="AO2502" s="267"/>
      <c r="AP2502" s="267"/>
      <c r="AQ2502" s="267"/>
      <c r="AR2502" s="267"/>
      <c r="AS2502" s="267"/>
      <c r="AT2502" s="267"/>
      <c r="AU2502" s="267"/>
      <c r="AV2502" s="267"/>
      <c r="AW2502" s="267"/>
      <c r="AX2502" s="267"/>
      <c r="AY2502" s="267"/>
      <c r="AZ2502" s="267"/>
      <c r="BA2502" s="267"/>
      <c r="BB2502" s="267"/>
      <c r="BC2502" s="267"/>
      <c r="BD2502" s="267"/>
      <c r="BE2502" s="267"/>
      <c r="BF2502" s="267"/>
      <c r="BG2502" s="267"/>
      <c r="BH2502" s="267"/>
      <c r="BI2502" s="267"/>
      <c r="BJ2502" s="267"/>
      <c r="BK2502" s="267"/>
      <c r="BL2502" s="267"/>
      <c r="BM2502" s="267"/>
      <c r="BN2502" s="267"/>
      <c r="BO2502" s="267"/>
      <c r="BP2502" s="267"/>
      <c r="BQ2502" s="267"/>
      <c r="BR2502" s="267"/>
      <c r="BS2502" s="267"/>
      <c r="BT2502" s="267"/>
      <c r="BU2502" s="267"/>
      <c r="BV2502" s="267"/>
      <c r="BW2502" s="267"/>
      <c r="BX2502" s="267"/>
      <c r="BY2502" s="267"/>
      <c r="BZ2502" s="267"/>
      <c r="CA2502" s="267"/>
      <c r="CB2502" s="267"/>
      <c r="CC2502" s="267"/>
      <c r="CD2502" s="267"/>
      <c r="CE2502" s="267"/>
      <c r="CF2502" s="267"/>
      <c r="CG2502" s="267"/>
      <c r="CH2502" s="267"/>
      <c r="CI2502" s="267"/>
      <c r="CJ2502" s="267"/>
      <c r="CK2502" s="267"/>
      <c r="CL2502" s="267"/>
      <c r="CM2502" s="267"/>
      <c r="CN2502" s="267"/>
      <c r="CO2502" s="267"/>
      <c r="CP2502" s="267"/>
      <c r="CQ2502" s="267"/>
      <c r="CR2502" s="267"/>
      <c r="CS2502" s="267"/>
      <c r="CT2502" s="267"/>
      <c r="CU2502" s="267"/>
      <c r="CV2502" s="267"/>
      <c r="CW2502" s="267"/>
      <c r="CX2502" s="267"/>
      <c r="CY2502" s="267"/>
      <c r="CZ2502" s="267"/>
      <c r="DA2502" s="267"/>
      <c r="DB2502" s="267"/>
      <c r="DC2502" s="267"/>
      <c r="DD2502" s="267"/>
      <c r="DE2502" s="267"/>
      <c r="DF2502" s="267"/>
      <c r="DG2502" s="267"/>
      <c r="DH2502" s="267"/>
      <c r="DI2502" s="267"/>
      <c r="DJ2502" s="267"/>
      <c r="DK2502" s="267"/>
      <c r="DL2502" s="267"/>
      <c r="DM2502" s="267"/>
      <c r="DN2502" s="267"/>
      <c r="DO2502" s="267"/>
      <c r="DP2502" s="267"/>
      <c r="DQ2502" s="267"/>
      <c r="DR2502" s="267"/>
      <c r="DS2502" s="267"/>
      <c r="DT2502" s="267"/>
      <c r="DU2502" s="267"/>
      <c r="DV2502" s="267"/>
      <c r="DW2502" s="267"/>
      <c r="DX2502" s="267"/>
      <c r="DY2502" s="267"/>
      <c r="DZ2502" s="267"/>
      <c r="EA2502" s="267"/>
      <c r="EB2502" s="267"/>
      <c r="EC2502" s="267"/>
      <c r="ED2502" s="267"/>
      <c r="EE2502" s="267"/>
      <c r="EF2502" s="267"/>
      <c r="EG2502" s="267"/>
      <c r="EH2502" s="267"/>
      <c r="EI2502" s="267"/>
      <c r="EJ2502" s="267"/>
      <c r="EK2502" s="267"/>
      <c r="EL2502" s="267"/>
      <c r="EM2502" s="267"/>
      <c r="EN2502" s="267"/>
      <c r="EO2502" s="267"/>
      <c r="EP2502" s="267"/>
      <c r="EQ2502" s="267"/>
      <c r="ER2502" s="267"/>
      <c r="ES2502" s="267"/>
      <c r="ET2502" s="267"/>
      <c r="EU2502" s="267"/>
      <c r="EV2502" s="267"/>
      <c r="EW2502" s="267"/>
      <c r="EX2502" s="267"/>
      <c r="EY2502" s="267"/>
      <c r="EZ2502" s="267"/>
      <c r="FA2502" s="267"/>
      <c r="FB2502" s="267"/>
      <c r="FC2502" s="267"/>
      <c r="FD2502" s="267"/>
      <c r="FE2502" s="267"/>
      <c r="FF2502" s="267"/>
      <c r="FG2502" s="267"/>
      <c r="FH2502" s="267"/>
      <c r="FI2502" s="267"/>
      <c r="FJ2502" s="267"/>
      <c r="FK2502" s="267"/>
      <c r="FL2502" s="267"/>
      <c r="FM2502" s="267"/>
      <c r="FN2502" s="267"/>
      <c r="FO2502" s="267"/>
      <c r="FP2502" s="267"/>
      <c r="FQ2502" s="267"/>
      <c r="FR2502" s="267"/>
      <c r="FS2502" s="267"/>
      <c r="FT2502" s="267"/>
      <c r="FU2502" s="267"/>
      <c r="FV2502" s="267"/>
      <c r="FW2502" s="267"/>
      <c r="FX2502" s="267"/>
      <c r="FY2502" s="267"/>
      <c r="FZ2502" s="267"/>
      <c r="GA2502" s="267"/>
      <c r="GB2502" s="267"/>
      <c r="GC2502" s="267"/>
      <c r="GD2502" s="267"/>
      <c r="GE2502" s="267"/>
      <c r="GF2502" s="267"/>
      <c r="GG2502" s="267"/>
      <c r="GH2502" s="267"/>
      <c r="GI2502" s="267"/>
      <c r="GJ2502" s="267"/>
      <c r="GK2502" s="267"/>
      <c r="GL2502" s="267"/>
      <c r="GM2502" s="267"/>
      <c r="GN2502" s="267"/>
      <c r="GO2502" s="267"/>
      <c r="GP2502" s="267"/>
      <c r="GQ2502" s="267"/>
      <c r="GR2502" s="267"/>
      <c r="GS2502" s="267"/>
      <c r="GT2502" s="267"/>
      <c r="GU2502" s="267"/>
      <c r="GV2502" s="267"/>
      <c r="GW2502" s="267"/>
      <c r="GX2502" s="267"/>
      <c r="GY2502" s="267"/>
      <c r="GZ2502" s="267"/>
      <c r="HA2502" s="267"/>
      <c r="HB2502" s="267"/>
      <c r="HC2502" s="267"/>
      <c r="HD2502" s="267"/>
      <c r="HE2502" s="267"/>
      <c r="HF2502" s="267"/>
      <c r="HG2502" s="267"/>
      <c r="HH2502" s="267"/>
      <c r="HI2502" s="267"/>
      <c r="HJ2502" s="267"/>
      <c r="HK2502" s="267"/>
      <c r="HL2502" s="267"/>
      <c r="HM2502" s="267"/>
      <c r="HN2502" s="267"/>
      <c r="HO2502" s="267"/>
      <c r="HP2502" s="267"/>
      <c r="HQ2502" s="267"/>
      <c r="HR2502" s="267"/>
      <c r="HS2502" s="267"/>
      <c r="HT2502" s="267"/>
      <c r="HU2502" s="267"/>
      <c r="HV2502" s="267"/>
      <c r="HW2502" s="267"/>
      <c r="HX2502" s="267"/>
      <c r="HY2502" s="267"/>
      <c r="HZ2502" s="267"/>
      <c r="IA2502" s="267"/>
      <c r="IB2502" s="267"/>
      <c r="IC2502" s="267"/>
      <c r="ID2502" s="267"/>
      <c r="IE2502" s="267"/>
      <c r="IF2502" s="267"/>
      <c r="IG2502" s="267"/>
      <c r="IH2502" s="267"/>
      <c r="II2502" s="267"/>
      <c r="IJ2502" s="267"/>
      <c r="IK2502" s="267"/>
      <c r="IL2502" s="267"/>
      <c r="IM2502" s="267"/>
      <c r="IN2502" s="267"/>
      <c r="IO2502" s="267"/>
      <c r="IP2502" s="267"/>
      <c r="IQ2502" s="267"/>
      <c r="IR2502" s="267"/>
      <c r="IS2502" s="267"/>
      <c r="IT2502" s="267"/>
      <c r="IU2502" s="267"/>
    </row>
    <row r="2503" spans="1:255" s="268" customFormat="1" ht="12.75">
      <c r="A2503" s="267"/>
      <c r="B2503" s="267"/>
      <c r="C2503" s="267"/>
      <c r="D2503" s="267"/>
      <c r="E2503" s="267"/>
      <c r="F2503" s="267"/>
      <c r="G2503" s="267"/>
      <c r="H2503" s="267"/>
      <c r="I2503" s="267"/>
      <c r="J2503" s="267"/>
      <c r="K2503" s="267"/>
      <c r="L2503" s="267"/>
      <c r="M2503" s="267"/>
      <c r="N2503" s="267"/>
      <c r="O2503" s="267"/>
      <c r="P2503" s="267"/>
      <c r="Q2503" s="267"/>
      <c r="R2503" s="267"/>
      <c r="S2503" s="267"/>
      <c r="T2503" s="267"/>
      <c r="U2503" s="267"/>
      <c r="V2503" s="267"/>
      <c r="W2503" s="267"/>
      <c r="X2503" s="267"/>
      <c r="Y2503" s="267"/>
      <c r="Z2503" s="267"/>
      <c r="AA2503" s="267"/>
      <c r="AB2503" s="267"/>
      <c r="AC2503" s="267"/>
      <c r="AD2503" s="267"/>
      <c r="AE2503" s="267"/>
      <c r="AF2503" s="267"/>
      <c r="AG2503" s="267"/>
      <c r="AH2503" s="267"/>
      <c r="AI2503" s="267"/>
      <c r="AJ2503" s="267"/>
      <c r="AK2503" s="267"/>
      <c r="AL2503" s="267"/>
      <c r="AM2503" s="267"/>
      <c r="AN2503" s="267"/>
      <c r="AO2503" s="267"/>
      <c r="AP2503" s="267"/>
      <c r="AQ2503" s="267"/>
      <c r="AR2503" s="267"/>
      <c r="AS2503" s="267"/>
      <c r="AT2503" s="267"/>
      <c r="AU2503" s="267"/>
      <c r="AV2503" s="267"/>
      <c r="AW2503" s="267"/>
      <c r="AX2503" s="267"/>
      <c r="AY2503" s="267"/>
      <c r="AZ2503" s="267"/>
      <c r="BA2503" s="267"/>
      <c r="BB2503" s="267"/>
      <c r="BC2503" s="267"/>
      <c r="BD2503" s="267"/>
      <c r="BE2503" s="267"/>
      <c r="BF2503" s="267"/>
      <c r="BG2503" s="267"/>
      <c r="BH2503" s="267"/>
      <c r="BI2503" s="267"/>
      <c r="BJ2503" s="267"/>
      <c r="BK2503" s="267"/>
      <c r="BL2503" s="267"/>
      <c r="BM2503" s="267"/>
      <c r="BN2503" s="267"/>
      <c r="BO2503" s="267"/>
      <c r="BP2503" s="267"/>
      <c r="BQ2503" s="267"/>
      <c r="BR2503" s="267"/>
      <c r="BS2503" s="267"/>
      <c r="BT2503" s="267"/>
      <c r="BU2503" s="267"/>
      <c r="BV2503" s="267"/>
      <c r="BW2503" s="267"/>
      <c r="BX2503" s="267"/>
      <c r="BY2503" s="267"/>
      <c r="BZ2503" s="267"/>
      <c r="CA2503" s="267"/>
      <c r="CB2503" s="267"/>
      <c r="CC2503" s="267"/>
      <c r="CD2503" s="267"/>
      <c r="CE2503" s="267"/>
      <c r="CF2503" s="267"/>
      <c r="CG2503" s="267"/>
      <c r="CH2503" s="267"/>
      <c r="CI2503" s="267"/>
      <c r="CJ2503" s="267"/>
      <c r="CK2503" s="267"/>
      <c r="CL2503" s="267"/>
      <c r="CM2503" s="267"/>
      <c r="CN2503" s="267"/>
      <c r="CO2503" s="267"/>
      <c r="CP2503" s="267"/>
      <c r="CQ2503" s="267"/>
      <c r="CR2503" s="267"/>
      <c r="CS2503" s="267"/>
      <c r="CT2503" s="267"/>
      <c r="CU2503" s="267"/>
      <c r="CV2503" s="267"/>
      <c r="CW2503" s="267"/>
      <c r="CX2503" s="267"/>
      <c r="CY2503" s="267"/>
      <c r="CZ2503" s="267"/>
      <c r="DA2503" s="267"/>
      <c r="DB2503" s="267"/>
      <c r="DC2503" s="267"/>
      <c r="DD2503" s="267"/>
      <c r="DE2503" s="267"/>
      <c r="DF2503" s="267"/>
      <c r="DG2503" s="267"/>
      <c r="DH2503" s="267"/>
      <c r="DI2503" s="267"/>
      <c r="DJ2503" s="267"/>
      <c r="DK2503" s="267"/>
      <c r="DL2503" s="267"/>
      <c r="DM2503" s="267"/>
      <c r="DN2503" s="267"/>
      <c r="DO2503" s="267"/>
      <c r="DP2503" s="267"/>
      <c r="DQ2503" s="267"/>
      <c r="DR2503" s="267"/>
      <c r="DS2503" s="267"/>
      <c r="DT2503" s="267"/>
      <c r="DU2503" s="267"/>
      <c r="DV2503" s="267"/>
      <c r="DW2503" s="267"/>
      <c r="DX2503" s="267"/>
      <c r="DY2503" s="267"/>
      <c r="DZ2503" s="267"/>
      <c r="EA2503" s="267"/>
      <c r="EB2503" s="267"/>
      <c r="EC2503" s="267"/>
      <c r="ED2503" s="267"/>
      <c r="EE2503" s="267"/>
      <c r="EF2503" s="267"/>
      <c r="EG2503" s="267"/>
      <c r="EH2503" s="267"/>
      <c r="EI2503" s="267"/>
      <c r="EJ2503" s="267"/>
      <c r="EK2503" s="267"/>
      <c r="EL2503" s="267"/>
      <c r="EM2503" s="267"/>
      <c r="EN2503" s="267"/>
      <c r="EO2503" s="267"/>
      <c r="EP2503" s="267"/>
      <c r="EQ2503" s="267"/>
      <c r="ER2503" s="267"/>
      <c r="ES2503" s="267"/>
      <c r="ET2503" s="267"/>
      <c r="EU2503" s="267"/>
      <c r="EV2503" s="267"/>
      <c r="EW2503" s="267"/>
      <c r="EX2503" s="267"/>
      <c r="EY2503" s="267"/>
      <c r="EZ2503" s="267"/>
      <c r="FA2503" s="267"/>
      <c r="FB2503" s="267"/>
      <c r="FC2503" s="267"/>
      <c r="FD2503" s="267"/>
      <c r="FE2503" s="267"/>
      <c r="FF2503" s="267"/>
      <c r="FG2503" s="267"/>
      <c r="FH2503" s="267"/>
      <c r="FI2503" s="267"/>
      <c r="FJ2503" s="267"/>
      <c r="FK2503" s="267"/>
      <c r="FL2503" s="267"/>
      <c r="FM2503" s="267"/>
      <c r="FN2503" s="267"/>
      <c r="FO2503" s="267"/>
      <c r="FP2503" s="267"/>
      <c r="FQ2503" s="267"/>
      <c r="FR2503" s="267"/>
      <c r="FS2503" s="267"/>
      <c r="FT2503" s="267"/>
      <c r="FU2503" s="267"/>
      <c r="FV2503" s="267"/>
      <c r="FW2503" s="267"/>
      <c r="FX2503" s="267"/>
      <c r="FY2503" s="267"/>
      <c r="FZ2503" s="267"/>
      <c r="GA2503" s="267"/>
      <c r="GB2503" s="267"/>
      <c r="GC2503" s="267"/>
      <c r="GD2503" s="267"/>
      <c r="GE2503" s="267"/>
      <c r="GF2503" s="267"/>
      <c r="GG2503" s="267"/>
      <c r="GH2503" s="267"/>
      <c r="GI2503" s="267"/>
      <c r="GJ2503" s="267"/>
      <c r="GK2503" s="267"/>
      <c r="GL2503" s="267"/>
      <c r="GM2503" s="267"/>
      <c r="GN2503" s="267"/>
      <c r="GO2503" s="267"/>
      <c r="GP2503" s="267"/>
      <c r="GQ2503" s="267"/>
      <c r="GR2503" s="267"/>
      <c r="GS2503" s="267"/>
      <c r="GT2503" s="267"/>
      <c r="GU2503" s="267"/>
      <c r="GV2503" s="267"/>
      <c r="GW2503" s="267"/>
      <c r="GX2503" s="267"/>
      <c r="GY2503" s="267"/>
      <c r="GZ2503" s="267"/>
      <c r="HA2503" s="267"/>
      <c r="HB2503" s="267"/>
      <c r="HC2503" s="267"/>
      <c r="HD2503" s="267"/>
      <c r="HE2503" s="267"/>
      <c r="HF2503" s="267"/>
      <c r="HG2503" s="267"/>
      <c r="HH2503" s="267"/>
      <c r="HI2503" s="267"/>
      <c r="HJ2503" s="267"/>
      <c r="HK2503" s="267"/>
      <c r="HL2503" s="267"/>
      <c r="HM2503" s="267"/>
      <c r="HN2503" s="267"/>
      <c r="HO2503" s="267"/>
      <c r="HP2503" s="267"/>
      <c r="HQ2503" s="267"/>
      <c r="HR2503" s="267"/>
      <c r="HS2503" s="267"/>
      <c r="HT2503" s="267"/>
      <c r="HU2503" s="267"/>
      <c r="HV2503" s="267"/>
      <c r="HW2503" s="267"/>
      <c r="HX2503" s="267"/>
      <c r="HY2503" s="267"/>
      <c r="HZ2503" s="267"/>
      <c r="IA2503" s="267"/>
      <c r="IB2503" s="267"/>
      <c r="IC2503" s="267"/>
      <c r="ID2503" s="267"/>
      <c r="IE2503" s="267"/>
      <c r="IF2503" s="267"/>
      <c r="IG2503" s="267"/>
      <c r="IH2503" s="267"/>
      <c r="II2503" s="267"/>
      <c r="IJ2503" s="267"/>
      <c r="IK2503" s="267"/>
      <c r="IL2503" s="267"/>
      <c r="IM2503" s="267"/>
      <c r="IN2503" s="267"/>
      <c r="IO2503" s="267"/>
      <c r="IP2503" s="267"/>
      <c r="IQ2503" s="267"/>
      <c r="IR2503" s="267"/>
      <c r="IS2503" s="267"/>
      <c r="IT2503" s="267"/>
      <c r="IU2503" s="267"/>
    </row>
    <row r="2504" spans="1:255" s="268" customFormat="1" ht="12.75">
      <c r="A2504" s="267"/>
      <c r="B2504" s="267"/>
      <c r="C2504" s="267"/>
      <c r="D2504" s="267"/>
      <c r="E2504" s="267"/>
      <c r="F2504" s="267"/>
      <c r="G2504" s="267"/>
      <c r="H2504" s="267"/>
      <c r="I2504" s="267"/>
      <c r="J2504" s="267"/>
      <c r="K2504" s="267"/>
      <c r="L2504" s="267"/>
      <c r="M2504" s="267"/>
      <c r="N2504" s="267"/>
      <c r="O2504" s="267"/>
      <c r="P2504" s="267"/>
      <c r="Q2504" s="267"/>
      <c r="R2504" s="267"/>
      <c r="S2504" s="267"/>
      <c r="T2504" s="267"/>
      <c r="U2504" s="267"/>
      <c r="V2504" s="267"/>
      <c r="W2504" s="267"/>
      <c r="X2504" s="267"/>
      <c r="Y2504" s="267"/>
      <c r="Z2504" s="267"/>
      <c r="AA2504" s="267"/>
      <c r="AB2504" s="267"/>
      <c r="AC2504" s="267"/>
      <c r="AD2504" s="267"/>
      <c r="AE2504" s="267"/>
      <c r="AF2504" s="267"/>
      <c r="AG2504" s="267"/>
      <c r="AH2504" s="267"/>
      <c r="AI2504" s="267"/>
      <c r="AJ2504" s="267"/>
      <c r="AK2504" s="267"/>
      <c r="AL2504" s="267"/>
      <c r="AM2504" s="267"/>
      <c r="AN2504" s="267"/>
      <c r="AO2504" s="267"/>
      <c r="AP2504" s="267"/>
      <c r="AQ2504" s="267"/>
      <c r="AR2504" s="267"/>
      <c r="AS2504" s="267"/>
      <c r="AT2504" s="267"/>
      <c r="AU2504" s="267"/>
      <c r="AV2504" s="267"/>
      <c r="AW2504" s="267"/>
      <c r="AX2504" s="267"/>
      <c r="AY2504" s="267"/>
      <c r="AZ2504" s="267"/>
      <c r="BA2504" s="267"/>
      <c r="BB2504" s="267"/>
      <c r="BC2504" s="267"/>
      <c r="BD2504" s="267"/>
      <c r="BE2504" s="267"/>
      <c r="BF2504" s="267"/>
      <c r="BG2504" s="267"/>
      <c r="BH2504" s="267"/>
      <c r="BI2504" s="267"/>
      <c r="BJ2504" s="267"/>
      <c r="BK2504" s="267"/>
      <c r="BL2504" s="267"/>
      <c r="BM2504" s="267"/>
      <c r="BN2504" s="267"/>
      <c r="BO2504" s="267"/>
      <c r="BP2504" s="267"/>
      <c r="BQ2504" s="267"/>
      <c r="BR2504" s="267"/>
      <c r="BS2504" s="267"/>
      <c r="BT2504" s="267"/>
      <c r="BU2504" s="267"/>
      <c r="BV2504" s="267"/>
      <c r="BW2504" s="267"/>
      <c r="BX2504" s="267"/>
      <c r="BY2504" s="267"/>
      <c r="BZ2504" s="267"/>
      <c r="CA2504" s="267"/>
      <c r="CB2504" s="267"/>
      <c r="CC2504" s="267"/>
      <c r="CD2504" s="267"/>
      <c r="CE2504" s="267"/>
      <c r="CF2504" s="267"/>
      <c r="CG2504" s="267"/>
      <c r="CH2504" s="267"/>
      <c r="CI2504" s="267"/>
      <c r="CJ2504" s="267"/>
      <c r="CK2504" s="267"/>
      <c r="CL2504" s="267"/>
      <c r="CM2504" s="267"/>
      <c r="CN2504" s="267"/>
      <c r="CO2504" s="267"/>
      <c r="CP2504" s="267"/>
      <c r="CQ2504" s="267"/>
      <c r="CR2504" s="267"/>
      <c r="CS2504" s="267"/>
      <c r="CT2504" s="267"/>
      <c r="CU2504" s="267"/>
      <c r="CV2504" s="267"/>
      <c r="CW2504" s="267"/>
      <c r="CX2504" s="267"/>
      <c r="CY2504" s="267"/>
      <c r="CZ2504" s="267"/>
      <c r="DA2504" s="267"/>
      <c r="DB2504" s="267"/>
      <c r="DC2504" s="267"/>
      <c r="DD2504" s="267"/>
      <c r="DE2504" s="267"/>
      <c r="DF2504" s="267"/>
      <c r="DG2504" s="267"/>
      <c r="DH2504" s="267"/>
      <c r="DI2504" s="267"/>
      <c r="DJ2504" s="267"/>
      <c r="DK2504" s="267"/>
      <c r="DL2504" s="267"/>
      <c r="DM2504" s="267"/>
      <c r="DN2504" s="267"/>
      <c r="DO2504" s="267"/>
      <c r="DP2504" s="267"/>
      <c r="DQ2504" s="267"/>
      <c r="DR2504" s="267"/>
      <c r="DS2504" s="267"/>
      <c r="DT2504" s="267"/>
      <c r="DU2504" s="267"/>
      <c r="DV2504" s="267"/>
      <c r="DW2504" s="267"/>
      <c r="DX2504" s="267"/>
      <c r="DY2504" s="267"/>
      <c r="DZ2504" s="267"/>
      <c r="EA2504" s="267"/>
      <c r="EB2504" s="267"/>
      <c r="EC2504" s="267"/>
      <c r="ED2504" s="267"/>
      <c r="EE2504" s="267"/>
      <c r="EF2504" s="267"/>
      <c r="EG2504" s="267"/>
      <c r="EH2504" s="267"/>
      <c r="EI2504" s="267"/>
      <c r="EJ2504" s="267"/>
      <c r="EK2504" s="267"/>
      <c r="EL2504" s="267"/>
      <c r="EM2504" s="267"/>
      <c r="EN2504" s="267"/>
      <c r="EO2504" s="267"/>
      <c r="EP2504" s="267"/>
      <c r="EQ2504" s="267"/>
      <c r="ER2504" s="267"/>
      <c r="ES2504" s="267"/>
      <c r="ET2504" s="267"/>
      <c r="EU2504" s="267"/>
      <c r="EV2504" s="267"/>
      <c r="EW2504" s="267"/>
      <c r="EX2504" s="267"/>
      <c r="EY2504" s="267"/>
      <c r="EZ2504" s="267"/>
      <c r="FA2504" s="267"/>
      <c r="FB2504" s="267"/>
      <c r="FC2504" s="267"/>
      <c r="FD2504" s="267"/>
      <c r="FE2504" s="267"/>
      <c r="FF2504" s="267"/>
      <c r="FG2504" s="267"/>
      <c r="FH2504" s="267"/>
      <c r="FI2504" s="267"/>
      <c r="FJ2504" s="267"/>
      <c r="FK2504" s="267"/>
      <c r="FL2504" s="267"/>
      <c r="FM2504" s="267"/>
      <c r="FN2504" s="267"/>
      <c r="FO2504" s="267"/>
      <c r="FP2504" s="267"/>
      <c r="FQ2504" s="267"/>
      <c r="FR2504" s="267"/>
      <c r="FS2504" s="267"/>
      <c r="FT2504" s="267"/>
      <c r="FU2504" s="267"/>
      <c r="FV2504" s="267"/>
      <c r="FW2504" s="267"/>
      <c r="FX2504" s="267"/>
      <c r="FY2504" s="267"/>
      <c r="FZ2504" s="267"/>
      <c r="GA2504" s="267"/>
      <c r="GB2504" s="267"/>
      <c r="GC2504" s="267"/>
      <c r="GD2504" s="267"/>
      <c r="GE2504" s="267"/>
      <c r="GF2504" s="267"/>
      <c r="GG2504" s="267"/>
      <c r="GH2504" s="267"/>
      <c r="GI2504" s="267"/>
      <c r="GJ2504" s="267"/>
      <c r="GK2504" s="267"/>
      <c r="GL2504" s="267"/>
      <c r="GM2504" s="267"/>
      <c r="GN2504" s="267"/>
      <c r="GO2504" s="267"/>
      <c r="GP2504" s="267"/>
      <c r="GQ2504" s="267"/>
      <c r="GR2504" s="267"/>
      <c r="GS2504" s="267"/>
      <c r="GT2504" s="267"/>
      <c r="GU2504" s="267"/>
      <c r="GV2504" s="267"/>
      <c r="GW2504" s="267"/>
      <c r="GX2504" s="267"/>
      <c r="GY2504" s="267"/>
      <c r="GZ2504" s="267"/>
      <c r="HA2504" s="267"/>
      <c r="HB2504" s="267"/>
      <c r="HC2504" s="267"/>
      <c r="HD2504" s="267"/>
      <c r="HE2504" s="267"/>
      <c r="HF2504" s="267"/>
      <c r="HG2504" s="267"/>
      <c r="HH2504" s="267"/>
      <c r="HI2504" s="267"/>
      <c r="HJ2504" s="267"/>
      <c r="HK2504" s="267"/>
      <c r="HL2504" s="267"/>
      <c r="HM2504" s="267"/>
      <c r="HN2504" s="267"/>
      <c r="HO2504" s="267"/>
      <c r="HP2504" s="267"/>
      <c r="HQ2504" s="267"/>
      <c r="HR2504" s="267"/>
      <c r="HS2504" s="267"/>
      <c r="HT2504" s="267"/>
      <c r="HU2504" s="267"/>
      <c r="HV2504" s="267"/>
      <c r="HW2504" s="267"/>
      <c r="HX2504" s="267"/>
      <c r="HY2504" s="267"/>
      <c r="HZ2504" s="267"/>
      <c r="IA2504" s="267"/>
      <c r="IB2504" s="267"/>
      <c r="IC2504" s="267"/>
      <c r="ID2504" s="267"/>
      <c r="IE2504" s="267"/>
      <c r="IF2504" s="267"/>
      <c r="IG2504" s="267"/>
      <c r="IH2504" s="267"/>
      <c r="II2504" s="267"/>
      <c r="IJ2504" s="267"/>
      <c r="IK2504" s="267"/>
      <c r="IL2504" s="267"/>
      <c r="IM2504" s="267"/>
      <c r="IN2504" s="267"/>
      <c r="IO2504" s="267"/>
      <c r="IP2504" s="267"/>
      <c r="IQ2504" s="267"/>
      <c r="IR2504" s="267"/>
      <c r="IS2504" s="267"/>
      <c r="IT2504" s="267"/>
      <c r="IU2504" s="267"/>
    </row>
    <row r="2505" spans="1:255" s="268" customFormat="1" ht="12.75">
      <c r="A2505" s="267"/>
      <c r="B2505" s="267"/>
      <c r="C2505" s="267"/>
      <c r="D2505" s="267"/>
      <c r="E2505" s="267"/>
      <c r="F2505" s="267"/>
      <c r="G2505" s="267"/>
      <c r="H2505" s="267"/>
      <c r="I2505" s="267"/>
      <c r="J2505" s="267"/>
      <c r="K2505" s="267"/>
      <c r="L2505" s="267"/>
      <c r="M2505" s="267"/>
      <c r="N2505" s="267"/>
      <c r="O2505" s="267"/>
      <c r="P2505" s="267"/>
      <c r="Q2505" s="267"/>
      <c r="R2505" s="267"/>
      <c r="S2505" s="267"/>
      <c r="T2505" s="267"/>
      <c r="U2505" s="267"/>
      <c r="V2505" s="267"/>
      <c r="W2505" s="267"/>
      <c r="X2505" s="267"/>
      <c r="Y2505" s="267"/>
      <c r="Z2505" s="267"/>
      <c r="AA2505" s="267"/>
      <c r="AB2505" s="267"/>
      <c r="AC2505" s="267"/>
      <c r="AD2505" s="267"/>
      <c r="AE2505" s="267"/>
      <c r="AF2505" s="267"/>
      <c r="AG2505" s="267"/>
      <c r="AH2505" s="267"/>
      <c r="AI2505" s="267"/>
      <c r="AJ2505" s="267"/>
      <c r="AK2505" s="267"/>
      <c r="AL2505" s="267"/>
      <c r="AM2505" s="267"/>
      <c r="AN2505" s="267"/>
      <c r="AO2505" s="267"/>
      <c r="AP2505" s="267"/>
      <c r="AQ2505" s="267"/>
      <c r="AR2505" s="267"/>
      <c r="AS2505" s="267"/>
      <c r="AT2505" s="267"/>
      <c r="AU2505" s="267"/>
      <c r="AV2505" s="267"/>
      <c r="AW2505" s="267"/>
      <c r="AX2505" s="267"/>
      <c r="AY2505" s="267"/>
      <c r="AZ2505" s="267"/>
      <c r="BA2505" s="267"/>
      <c r="BB2505" s="267"/>
      <c r="BC2505" s="267"/>
      <c r="BD2505" s="267"/>
      <c r="BE2505" s="267"/>
      <c r="BF2505" s="267"/>
      <c r="BG2505" s="267"/>
      <c r="BH2505" s="267"/>
      <c r="BI2505" s="267"/>
      <c r="BJ2505" s="267"/>
      <c r="BK2505" s="267"/>
      <c r="BL2505" s="267"/>
      <c r="BM2505" s="267"/>
      <c r="BN2505" s="267"/>
      <c r="BO2505" s="267"/>
      <c r="BP2505" s="267"/>
      <c r="BQ2505" s="267"/>
      <c r="BR2505" s="267"/>
      <c r="BS2505" s="267"/>
      <c r="BT2505" s="267"/>
      <c r="BU2505" s="267"/>
      <c r="BV2505" s="267"/>
      <c r="BW2505" s="267"/>
      <c r="BX2505" s="267"/>
      <c r="BY2505" s="267"/>
      <c r="BZ2505" s="267"/>
      <c r="CA2505" s="267"/>
      <c r="CB2505" s="267"/>
      <c r="CC2505" s="267"/>
      <c r="CD2505" s="267"/>
      <c r="CE2505" s="267"/>
      <c r="CF2505" s="267"/>
      <c r="CG2505" s="267"/>
      <c r="CH2505" s="267"/>
      <c r="CI2505" s="267"/>
      <c r="CJ2505" s="267"/>
      <c r="CK2505" s="267"/>
      <c r="CL2505" s="267"/>
      <c r="CM2505" s="267"/>
      <c r="CN2505" s="267"/>
      <c r="CO2505" s="267"/>
      <c r="CP2505" s="267"/>
      <c r="CQ2505" s="267"/>
      <c r="CR2505" s="267"/>
      <c r="CS2505" s="267"/>
      <c r="CT2505" s="267"/>
      <c r="CU2505" s="267"/>
      <c r="CV2505" s="267"/>
      <c r="CW2505" s="267"/>
      <c r="CX2505" s="267"/>
      <c r="CY2505" s="267"/>
      <c r="CZ2505" s="267"/>
      <c r="DA2505" s="267"/>
      <c r="DB2505" s="267"/>
      <c r="DC2505" s="267"/>
      <c r="DD2505" s="267"/>
      <c r="DE2505" s="267"/>
      <c r="DF2505" s="267"/>
      <c r="DG2505" s="267"/>
      <c r="DH2505" s="267"/>
      <c r="DI2505" s="267"/>
      <c r="DJ2505" s="267"/>
      <c r="DK2505" s="267"/>
      <c r="DL2505" s="267"/>
      <c r="DM2505" s="267"/>
      <c r="DN2505" s="267"/>
      <c r="DO2505" s="267"/>
      <c r="DP2505" s="267"/>
      <c r="DQ2505" s="267"/>
      <c r="DR2505" s="267"/>
      <c r="DS2505" s="267"/>
      <c r="DT2505" s="267"/>
      <c r="DU2505" s="267"/>
      <c r="DV2505" s="267"/>
      <c r="DW2505" s="267"/>
      <c r="DX2505" s="267"/>
      <c r="DY2505" s="267"/>
      <c r="DZ2505" s="267"/>
      <c r="EA2505" s="267"/>
      <c r="EB2505" s="267"/>
      <c r="EC2505" s="267"/>
      <c r="ED2505" s="267"/>
      <c r="EE2505" s="267"/>
      <c r="EF2505" s="267"/>
      <c r="EG2505" s="267"/>
      <c r="EH2505" s="267"/>
      <c r="EI2505" s="267"/>
      <c r="EJ2505" s="267"/>
      <c r="EK2505" s="267"/>
      <c r="EL2505" s="267"/>
      <c r="EM2505" s="267"/>
      <c r="EN2505" s="267"/>
      <c r="EO2505" s="267"/>
      <c r="EP2505" s="267"/>
      <c r="EQ2505" s="267"/>
      <c r="ER2505" s="267"/>
      <c r="ES2505" s="267"/>
      <c r="ET2505" s="267"/>
      <c r="EU2505" s="267"/>
      <c r="EV2505" s="267"/>
      <c r="EW2505" s="267"/>
      <c r="EX2505" s="267"/>
      <c r="EY2505" s="267"/>
      <c r="EZ2505" s="267"/>
      <c r="FA2505" s="267"/>
      <c r="FB2505" s="267"/>
      <c r="FC2505" s="267"/>
      <c r="FD2505" s="267"/>
      <c r="FE2505" s="267"/>
      <c r="FF2505" s="267"/>
      <c r="FG2505" s="267"/>
      <c r="FH2505" s="267"/>
      <c r="FI2505" s="267"/>
      <c r="FJ2505" s="267"/>
      <c r="FK2505" s="267"/>
      <c r="FL2505" s="267"/>
      <c r="FM2505" s="267"/>
      <c r="FN2505" s="267"/>
      <c r="FO2505" s="267"/>
      <c r="FP2505" s="267"/>
      <c r="FQ2505" s="267"/>
      <c r="FR2505" s="267"/>
      <c r="FS2505" s="267"/>
      <c r="FT2505" s="267"/>
      <c r="FU2505" s="267"/>
      <c r="FV2505" s="267"/>
      <c r="FW2505" s="267"/>
      <c r="FX2505" s="267"/>
      <c r="FY2505" s="267"/>
      <c r="FZ2505" s="267"/>
      <c r="GA2505" s="267"/>
      <c r="GB2505" s="267"/>
      <c r="GC2505" s="267"/>
      <c r="GD2505" s="267"/>
      <c r="GE2505" s="267"/>
      <c r="GF2505" s="267"/>
      <c r="GG2505" s="267"/>
      <c r="GH2505" s="267"/>
      <c r="GI2505" s="267"/>
      <c r="GJ2505" s="267"/>
      <c r="GK2505" s="267"/>
      <c r="GL2505" s="267"/>
      <c r="GM2505" s="267"/>
      <c r="GN2505" s="267"/>
      <c r="GO2505" s="267"/>
      <c r="GP2505" s="267"/>
      <c r="GQ2505" s="267"/>
      <c r="GR2505" s="267"/>
      <c r="GS2505" s="267"/>
      <c r="GT2505" s="267"/>
      <c r="GU2505" s="267"/>
      <c r="GV2505" s="267"/>
      <c r="GW2505" s="267"/>
      <c r="GX2505" s="267"/>
      <c r="GY2505" s="267"/>
      <c r="GZ2505" s="267"/>
      <c r="HA2505" s="267"/>
      <c r="HB2505" s="267"/>
      <c r="HC2505" s="267"/>
      <c r="HD2505" s="267"/>
      <c r="HE2505" s="267"/>
      <c r="HF2505" s="267"/>
      <c r="HG2505" s="267"/>
      <c r="HH2505" s="267"/>
      <c r="HI2505" s="267"/>
      <c r="HJ2505" s="267"/>
      <c r="HK2505" s="267"/>
      <c r="HL2505" s="267"/>
      <c r="HM2505" s="267"/>
      <c r="HN2505" s="267"/>
      <c r="HO2505" s="267"/>
      <c r="HP2505" s="267"/>
      <c r="HQ2505" s="267"/>
      <c r="HR2505" s="267"/>
      <c r="HS2505" s="267"/>
      <c r="HT2505" s="267"/>
      <c r="HU2505" s="267"/>
      <c r="HV2505" s="267"/>
      <c r="HW2505" s="267"/>
      <c r="HX2505" s="267"/>
      <c r="HY2505" s="267"/>
      <c r="HZ2505" s="267"/>
      <c r="IA2505" s="267"/>
      <c r="IB2505" s="267"/>
      <c r="IC2505" s="267"/>
      <c r="ID2505" s="267"/>
      <c r="IE2505" s="267"/>
      <c r="IF2505" s="267"/>
      <c r="IG2505" s="267"/>
      <c r="IH2505" s="267"/>
      <c r="II2505" s="267"/>
      <c r="IJ2505" s="267"/>
      <c r="IK2505" s="267"/>
      <c r="IL2505" s="267"/>
      <c r="IM2505" s="267"/>
      <c r="IN2505" s="267"/>
      <c r="IO2505" s="267"/>
      <c r="IP2505" s="267"/>
      <c r="IQ2505" s="267"/>
      <c r="IR2505" s="267"/>
      <c r="IS2505" s="267"/>
      <c r="IT2505" s="267"/>
      <c r="IU2505" s="267"/>
    </row>
    <row r="2506" spans="1:255" s="268" customFormat="1" ht="12.75">
      <c r="A2506" s="267"/>
      <c r="B2506" s="267"/>
      <c r="C2506" s="267"/>
      <c r="D2506" s="267"/>
      <c r="E2506" s="267"/>
      <c r="F2506" s="267"/>
      <c r="G2506" s="267"/>
      <c r="H2506" s="267"/>
      <c r="I2506" s="267"/>
      <c r="J2506" s="267"/>
      <c r="K2506" s="267"/>
      <c r="L2506" s="267"/>
      <c r="M2506" s="267"/>
      <c r="N2506" s="267"/>
      <c r="O2506" s="267"/>
      <c r="P2506" s="267"/>
      <c r="Q2506" s="267"/>
      <c r="R2506" s="267"/>
      <c r="S2506" s="267"/>
      <c r="T2506" s="267"/>
      <c r="U2506" s="267"/>
      <c r="V2506" s="267"/>
      <c r="W2506" s="267"/>
      <c r="X2506" s="267"/>
      <c r="Y2506" s="267"/>
      <c r="Z2506" s="267"/>
      <c r="AA2506" s="267"/>
      <c r="AB2506" s="267"/>
      <c r="AC2506" s="267"/>
      <c r="AD2506" s="267"/>
      <c r="AE2506" s="267"/>
      <c r="AF2506" s="267"/>
      <c r="AG2506" s="267"/>
      <c r="AH2506" s="267"/>
      <c r="AI2506" s="267"/>
      <c r="AJ2506" s="267"/>
      <c r="AK2506" s="267"/>
      <c r="AL2506" s="267"/>
      <c r="AM2506" s="267"/>
      <c r="AN2506" s="267"/>
      <c r="AO2506" s="267"/>
      <c r="AP2506" s="267"/>
      <c r="AQ2506" s="267"/>
      <c r="AR2506" s="267"/>
      <c r="AS2506" s="267"/>
      <c r="AT2506" s="267"/>
      <c r="AU2506" s="267"/>
      <c r="AV2506" s="267"/>
      <c r="AW2506" s="267"/>
      <c r="AX2506" s="267"/>
      <c r="AY2506" s="267"/>
      <c r="AZ2506" s="267"/>
      <c r="BA2506" s="267"/>
      <c r="BB2506" s="267"/>
      <c r="BC2506" s="267"/>
      <c r="BD2506" s="267"/>
      <c r="BE2506" s="267"/>
      <c r="BF2506" s="267"/>
      <c r="BG2506" s="267"/>
      <c r="BH2506" s="267"/>
      <c r="BI2506" s="267"/>
      <c r="BJ2506" s="267"/>
      <c r="BK2506" s="267"/>
      <c r="BL2506" s="267"/>
      <c r="BM2506" s="267"/>
      <c r="BN2506" s="267"/>
      <c r="BO2506" s="267"/>
      <c r="BP2506" s="267"/>
      <c r="BQ2506" s="267"/>
      <c r="BR2506" s="267"/>
      <c r="BS2506" s="267"/>
      <c r="BT2506" s="267"/>
      <c r="BU2506" s="267"/>
      <c r="BV2506" s="267"/>
      <c r="BW2506" s="267"/>
      <c r="BX2506" s="267"/>
      <c r="BY2506" s="267"/>
      <c r="BZ2506" s="267"/>
      <c r="CA2506" s="267"/>
      <c r="CB2506" s="267"/>
      <c r="CC2506" s="267"/>
      <c r="CD2506" s="267"/>
      <c r="CE2506" s="267"/>
      <c r="CF2506" s="267"/>
      <c r="CG2506" s="267"/>
      <c r="CH2506" s="267"/>
      <c r="CI2506" s="267"/>
      <c r="CJ2506" s="267"/>
      <c r="CK2506" s="267"/>
      <c r="CL2506" s="267"/>
      <c r="CM2506" s="267"/>
      <c r="CN2506" s="267"/>
      <c r="CO2506" s="267"/>
      <c r="CP2506" s="267"/>
      <c r="CQ2506" s="267"/>
      <c r="CR2506" s="267"/>
      <c r="CS2506" s="267"/>
      <c r="CT2506" s="267"/>
      <c r="CU2506" s="267"/>
      <c r="CV2506" s="267"/>
      <c r="CW2506" s="267"/>
      <c r="CX2506" s="267"/>
      <c r="CY2506" s="267"/>
      <c r="CZ2506" s="267"/>
      <c r="DA2506" s="267"/>
      <c r="DB2506" s="267"/>
      <c r="DC2506" s="267"/>
      <c r="DD2506" s="267"/>
      <c r="DE2506" s="267"/>
      <c r="DF2506" s="267"/>
      <c r="DG2506" s="267"/>
      <c r="DH2506" s="267"/>
      <c r="DI2506" s="267"/>
      <c r="DJ2506" s="267"/>
      <c r="DK2506" s="267"/>
      <c r="DL2506" s="267"/>
      <c r="DM2506" s="267"/>
      <c r="DN2506" s="267"/>
      <c r="DO2506" s="267"/>
      <c r="DP2506" s="267"/>
      <c r="DQ2506" s="267"/>
      <c r="DR2506" s="267"/>
      <c r="DS2506" s="267"/>
      <c r="DT2506" s="267"/>
      <c r="DU2506" s="267"/>
      <c r="DV2506" s="267"/>
      <c r="DW2506" s="267"/>
      <c r="DX2506" s="267"/>
      <c r="DY2506" s="267"/>
      <c r="DZ2506" s="267"/>
      <c r="EA2506" s="267"/>
      <c r="EB2506" s="267"/>
      <c r="EC2506" s="267"/>
      <c r="ED2506" s="267"/>
      <c r="EE2506" s="267"/>
      <c r="EF2506" s="267"/>
      <c r="EG2506" s="267"/>
      <c r="EH2506" s="267"/>
      <c r="EI2506" s="267"/>
      <c r="EJ2506" s="267"/>
      <c r="EK2506" s="267"/>
      <c r="EL2506" s="267"/>
      <c r="EM2506" s="267"/>
      <c r="EN2506" s="267"/>
      <c r="EO2506" s="267"/>
      <c r="EP2506" s="267"/>
      <c r="EQ2506" s="267"/>
      <c r="ER2506" s="267"/>
      <c r="ES2506" s="267"/>
      <c r="ET2506" s="267"/>
      <c r="EU2506" s="267"/>
      <c r="EV2506" s="267"/>
      <c r="EW2506" s="267"/>
      <c r="EX2506" s="267"/>
      <c r="EY2506" s="267"/>
      <c r="EZ2506" s="267"/>
      <c r="FA2506" s="267"/>
      <c r="FB2506" s="267"/>
      <c r="FC2506" s="267"/>
      <c r="FD2506" s="267"/>
      <c r="FE2506" s="267"/>
      <c r="FF2506" s="267"/>
      <c r="FG2506" s="267"/>
      <c r="FH2506" s="267"/>
      <c r="FI2506" s="267"/>
      <c r="FJ2506" s="267"/>
      <c r="FK2506" s="267"/>
      <c r="FL2506" s="267"/>
      <c r="FM2506" s="267"/>
      <c r="FN2506" s="267"/>
      <c r="FO2506" s="267"/>
      <c r="FP2506" s="267"/>
      <c r="FQ2506" s="267"/>
      <c r="FR2506" s="267"/>
      <c r="FS2506" s="267"/>
      <c r="FT2506" s="267"/>
      <c r="FU2506" s="267"/>
      <c r="FV2506" s="267"/>
      <c r="FW2506" s="267"/>
      <c r="FX2506" s="267"/>
      <c r="FY2506" s="267"/>
      <c r="FZ2506" s="267"/>
      <c r="GA2506" s="267"/>
      <c r="GB2506" s="267"/>
      <c r="GC2506" s="267"/>
      <c r="GD2506" s="267"/>
      <c r="GE2506" s="267"/>
      <c r="GF2506" s="267"/>
      <c r="GG2506" s="267"/>
      <c r="GH2506" s="267"/>
      <c r="GI2506" s="267"/>
      <c r="GJ2506" s="267"/>
      <c r="GK2506" s="267"/>
      <c r="GL2506" s="267"/>
      <c r="GM2506" s="267"/>
      <c r="GN2506" s="267"/>
      <c r="GO2506" s="267"/>
      <c r="GP2506" s="267"/>
      <c r="GQ2506" s="267"/>
      <c r="GR2506" s="267"/>
      <c r="GS2506" s="267"/>
      <c r="GT2506" s="267"/>
      <c r="GU2506" s="267"/>
      <c r="GV2506" s="267"/>
      <c r="GW2506" s="267"/>
      <c r="GX2506" s="267"/>
      <c r="GY2506" s="267"/>
      <c r="GZ2506" s="267"/>
      <c r="HA2506" s="267"/>
      <c r="HB2506" s="267"/>
      <c r="HC2506" s="267"/>
      <c r="HD2506" s="267"/>
      <c r="HE2506" s="267"/>
      <c r="HF2506" s="267"/>
      <c r="HG2506" s="267"/>
      <c r="HH2506" s="267"/>
      <c r="HI2506" s="267"/>
      <c r="HJ2506" s="267"/>
      <c r="HK2506" s="267"/>
      <c r="HL2506" s="267"/>
      <c r="HM2506" s="267"/>
      <c r="HN2506" s="267"/>
      <c r="HO2506" s="267"/>
      <c r="HP2506" s="267"/>
      <c r="HQ2506" s="267"/>
      <c r="HR2506" s="267"/>
      <c r="HS2506" s="267"/>
      <c r="HT2506" s="267"/>
      <c r="HU2506" s="267"/>
      <c r="HV2506" s="267"/>
      <c r="HW2506" s="267"/>
      <c r="HX2506" s="267"/>
      <c r="HY2506" s="267"/>
      <c r="HZ2506" s="267"/>
      <c r="IA2506" s="267"/>
      <c r="IB2506" s="267"/>
      <c r="IC2506" s="267"/>
      <c r="ID2506" s="267"/>
      <c r="IE2506" s="267"/>
      <c r="IF2506" s="267"/>
      <c r="IG2506" s="267"/>
      <c r="IH2506" s="267"/>
      <c r="II2506" s="267"/>
      <c r="IJ2506" s="267"/>
      <c r="IK2506" s="267"/>
      <c r="IL2506" s="267"/>
      <c r="IM2506" s="267"/>
      <c r="IN2506" s="267"/>
      <c r="IO2506" s="267"/>
      <c r="IP2506" s="267"/>
      <c r="IQ2506" s="267"/>
      <c r="IR2506" s="267"/>
      <c r="IS2506" s="267"/>
      <c r="IT2506" s="267"/>
      <c r="IU2506" s="267"/>
    </row>
    <row r="2507" spans="1:255" s="268" customFormat="1" ht="12.75">
      <c r="A2507" s="267"/>
      <c r="B2507" s="267"/>
      <c r="C2507" s="267"/>
      <c r="D2507" s="267"/>
      <c r="E2507" s="267"/>
      <c r="F2507" s="267"/>
      <c r="G2507" s="267"/>
      <c r="H2507" s="267"/>
      <c r="I2507" s="267"/>
      <c r="J2507" s="267"/>
      <c r="K2507" s="267"/>
      <c r="L2507" s="267"/>
      <c r="M2507" s="267"/>
      <c r="N2507" s="267"/>
      <c r="O2507" s="267"/>
      <c r="P2507" s="267"/>
      <c r="Q2507" s="267"/>
      <c r="R2507" s="267"/>
      <c r="S2507" s="267"/>
      <c r="T2507" s="267"/>
      <c r="U2507" s="267"/>
      <c r="V2507" s="267"/>
      <c r="W2507" s="267"/>
      <c r="X2507" s="267"/>
      <c r="Y2507" s="267"/>
      <c r="Z2507" s="267"/>
      <c r="AA2507" s="267"/>
      <c r="AB2507" s="267"/>
      <c r="AC2507" s="267"/>
      <c r="AD2507" s="267"/>
      <c r="AE2507" s="267"/>
      <c r="AF2507" s="267"/>
      <c r="AG2507" s="267"/>
      <c r="AH2507" s="267"/>
      <c r="AI2507" s="267"/>
      <c r="AJ2507" s="267"/>
      <c r="AK2507" s="267"/>
      <c r="AL2507" s="267"/>
      <c r="AM2507" s="267"/>
      <c r="AN2507" s="267"/>
      <c r="AO2507" s="267"/>
      <c r="AP2507" s="267"/>
      <c r="AQ2507" s="267"/>
      <c r="AR2507" s="267"/>
      <c r="AS2507" s="267"/>
      <c r="AT2507" s="267"/>
      <c r="AU2507" s="267"/>
      <c r="AV2507" s="267"/>
      <c r="AW2507" s="267"/>
      <c r="AX2507" s="267"/>
      <c r="AY2507" s="267"/>
      <c r="AZ2507" s="267"/>
      <c r="BA2507" s="267"/>
      <c r="BB2507" s="267"/>
      <c r="BC2507" s="267"/>
      <c r="BD2507" s="267"/>
      <c r="BE2507" s="267"/>
      <c r="BF2507" s="267"/>
      <c r="BG2507" s="267"/>
      <c r="BH2507" s="267"/>
      <c r="BI2507" s="267"/>
      <c r="BJ2507" s="267"/>
      <c r="BK2507" s="267"/>
      <c r="BL2507" s="267"/>
      <c r="BM2507" s="267"/>
      <c r="BN2507" s="267"/>
      <c r="BO2507" s="267"/>
      <c r="BP2507" s="267"/>
      <c r="BQ2507" s="267"/>
      <c r="BR2507" s="267"/>
      <c r="BS2507" s="267"/>
      <c r="BT2507" s="267"/>
      <c r="BU2507" s="267"/>
      <c r="BV2507" s="267"/>
      <c r="BW2507" s="267"/>
      <c r="BX2507" s="267"/>
      <c r="BY2507" s="267"/>
      <c r="BZ2507" s="267"/>
      <c r="CA2507" s="267"/>
      <c r="CB2507" s="267"/>
      <c r="CC2507" s="267"/>
      <c r="CD2507" s="267"/>
      <c r="CE2507" s="267"/>
      <c r="CF2507" s="267"/>
      <c r="CG2507" s="267"/>
      <c r="CH2507" s="267"/>
      <c r="CI2507" s="267"/>
      <c r="CJ2507" s="267"/>
      <c r="CK2507" s="267"/>
      <c r="CL2507" s="267"/>
      <c r="CM2507" s="267"/>
      <c r="CN2507" s="267"/>
      <c r="CO2507" s="267"/>
      <c r="CP2507" s="267"/>
      <c r="CQ2507" s="267"/>
      <c r="CR2507" s="267"/>
      <c r="CS2507" s="267"/>
      <c r="CT2507" s="267"/>
      <c r="CU2507" s="267"/>
      <c r="CV2507" s="267"/>
      <c r="CW2507" s="267"/>
      <c r="CX2507" s="267"/>
      <c r="CY2507" s="267"/>
      <c r="CZ2507" s="267"/>
      <c r="DA2507" s="267"/>
      <c r="DB2507" s="267"/>
      <c r="DC2507" s="267"/>
      <c r="DD2507" s="267"/>
      <c r="DE2507" s="267"/>
      <c r="DF2507" s="267"/>
      <c r="DG2507" s="267"/>
      <c r="DH2507" s="267"/>
      <c r="DI2507" s="267"/>
      <c r="DJ2507" s="267"/>
      <c r="DK2507" s="267"/>
      <c r="DL2507" s="267"/>
      <c r="DM2507" s="267"/>
      <c r="DN2507" s="267"/>
      <c r="DO2507" s="267"/>
      <c r="DP2507" s="267"/>
      <c r="DQ2507" s="267"/>
      <c r="DR2507" s="267"/>
      <c r="DS2507" s="267"/>
      <c r="DT2507" s="267"/>
      <c r="DU2507" s="267"/>
      <c r="DV2507" s="267"/>
      <c r="DW2507" s="267"/>
      <c r="DX2507" s="267"/>
      <c r="DY2507" s="267"/>
      <c r="DZ2507" s="267"/>
      <c r="EA2507" s="267"/>
      <c r="EB2507" s="267"/>
      <c r="EC2507" s="267"/>
      <c r="ED2507" s="267"/>
      <c r="EE2507" s="267"/>
      <c r="EF2507" s="267"/>
      <c r="EG2507" s="267"/>
      <c r="EH2507" s="267"/>
      <c r="EI2507" s="267"/>
      <c r="EJ2507" s="267"/>
      <c r="EK2507" s="267"/>
      <c r="EL2507" s="267"/>
      <c r="EM2507" s="267"/>
      <c r="EN2507" s="267"/>
      <c r="EO2507" s="267"/>
      <c r="EP2507" s="267"/>
      <c r="EQ2507" s="267"/>
      <c r="ER2507" s="267"/>
      <c r="ES2507" s="267"/>
      <c r="ET2507" s="267"/>
      <c r="EU2507" s="267"/>
      <c r="EV2507" s="267"/>
      <c r="EW2507" s="267"/>
      <c r="EX2507" s="267"/>
      <c r="EY2507" s="267"/>
      <c r="EZ2507" s="267"/>
      <c r="FA2507" s="267"/>
      <c r="FB2507" s="267"/>
      <c r="FC2507" s="267"/>
      <c r="FD2507" s="267"/>
      <c r="FE2507" s="267"/>
      <c r="FF2507" s="267"/>
      <c r="FG2507" s="267"/>
      <c r="FH2507" s="267"/>
      <c r="FI2507" s="267"/>
      <c r="FJ2507" s="267"/>
      <c r="FK2507" s="267"/>
      <c r="FL2507" s="267"/>
      <c r="FM2507" s="267"/>
      <c r="FN2507" s="267"/>
      <c r="FO2507" s="267"/>
      <c r="FP2507" s="267"/>
      <c r="FQ2507" s="267"/>
      <c r="FR2507" s="267"/>
      <c r="FS2507" s="267"/>
      <c r="FT2507" s="267"/>
      <c r="FU2507" s="267"/>
      <c r="FV2507" s="267"/>
      <c r="FW2507" s="267"/>
      <c r="FX2507" s="267"/>
      <c r="FY2507" s="267"/>
      <c r="FZ2507" s="267"/>
      <c r="GA2507" s="267"/>
      <c r="GB2507" s="267"/>
      <c r="GC2507" s="267"/>
      <c r="GD2507" s="267"/>
      <c r="GE2507" s="267"/>
      <c r="GF2507" s="267"/>
      <c r="GG2507" s="267"/>
      <c r="GH2507" s="267"/>
      <c r="GI2507" s="267"/>
      <c r="GJ2507" s="267"/>
      <c r="GK2507" s="267"/>
      <c r="GL2507" s="267"/>
      <c r="GM2507" s="267"/>
      <c r="GN2507" s="267"/>
      <c r="GO2507" s="267"/>
      <c r="GP2507" s="267"/>
      <c r="GQ2507" s="267"/>
      <c r="GR2507" s="267"/>
      <c r="GS2507" s="267"/>
      <c r="GT2507" s="267"/>
      <c r="GU2507" s="267"/>
      <c r="GV2507" s="267"/>
      <c r="GW2507" s="267"/>
      <c r="GX2507" s="267"/>
      <c r="GY2507" s="267"/>
      <c r="GZ2507" s="267"/>
      <c r="HA2507" s="267"/>
      <c r="HB2507" s="267"/>
      <c r="HC2507" s="267"/>
      <c r="HD2507" s="267"/>
      <c r="HE2507" s="267"/>
      <c r="HF2507" s="267"/>
      <c r="HG2507" s="267"/>
      <c r="HH2507" s="267"/>
      <c r="HI2507" s="267"/>
      <c r="HJ2507" s="267"/>
      <c r="HK2507" s="267"/>
      <c r="HL2507" s="267"/>
      <c r="HM2507" s="267"/>
      <c r="HN2507" s="267"/>
      <c r="HO2507" s="267"/>
      <c r="HP2507" s="267"/>
      <c r="HQ2507" s="267"/>
      <c r="HR2507" s="267"/>
      <c r="HS2507" s="267"/>
      <c r="HT2507" s="267"/>
      <c r="HU2507" s="267"/>
      <c r="HV2507" s="267"/>
      <c r="HW2507" s="267"/>
      <c r="HX2507" s="267"/>
      <c r="HY2507" s="267"/>
      <c r="HZ2507" s="267"/>
      <c r="IA2507" s="267"/>
      <c r="IB2507" s="267"/>
      <c r="IC2507" s="267"/>
      <c r="ID2507" s="267"/>
      <c r="IE2507" s="267"/>
      <c r="IF2507" s="267"/>
      <c r="IG2507" s="267"/>
      <c r="IH2507" s="267"/>
      <c r="II2507" s="267"/>
      <c r="IJ2507" s="267"/>
      <c r="IK2507" s="267"/>
      <c r="IL2507" s="267"/>
      <c r="IM2507" s="267"/>
      <c r="IN2507" s="267"/>
      <c r="IO2507" s="267"/>
      <c r="IP2507" s="267"/>
      <c r="IQ2507" s="267"/>
      <c r="IR2507" s="267"/>
      <c r="IS2507" s="267"/>
      <c r="IT2507" s="267"/>
      <c r="IU2507" s="267"/>
    </row>
    <row r="2508" spans="1:255" s="268" customFormat="1" ht="12.75">
      <c r="A2508" s="267"/>
      <c r="B2508" s="267"/>
      <c r="C2508" s="267"/>
      <c r="D2508" s="267"/>
      <c r="E2508" s="267"/>
      <c r="F2508" s="267"/>
      <c r="G2508" s="267"/>
      <c r="H2508" s="267"/>
      <c r="I2508" s="267"/>
      <c r="J2508" s="267"/>
      <c r="K2508" s="267"/>
      <c r="L2508" s="267"/>
      <c r="M2508" s="267"/>
      <c r="N2508" s="267"/>
      <c r="O2508" s="267"/>
      <c r="P2508" s="267"/>
      <c r="Q2508" s="267"/>
      <c r="R2508" s="267"/>
      <c r="S2508" s="267"/>
      <c r="T2508" s="267"/>
      <c r="U2508" s="267"/>
      <c r="V2508" s="267"/>
      <c r="W2508" s="267"/>
      <c r="X2508" s="267"/>
      <c r="Y2508" s="267"/>
      <c r="Z2508" s="267"/>
      <c r="AA2508" s="267"/>
      <c r="AB2508" s="267"/>
      <c r="AC2508" s="267"/>
      <c r="AD2508" s="267"/>
      <c r="AE2508" s="267"/>
      <c r="AF2508" s="267"/>
      <c r="AG2508" s="267"/>
      <c r="AH2508" s="267"/>
      <c r="AI2508" s="267"/>
      <c r="AJ2508" s="267"/>
      <c r="AK2508" s="267"/>
      <c r="AL2508" s="267"/>
      <c r="AM2508" s="267"/>
      <c r="AN2508" s="267"/>
      <c r="AO2508" s="267"/>
      <c r="AP2508" s="267"/>
      <c r="AQ2508" s="267"/>
      <c r="AR2508" s="267"/>
      <c r="AS2508" s="267"/>
      <c r="AT2508" s="267"/>
      <c r="AU2508" s="267"/>
      <c r="AV2508" s="267"/>
      <c r="AW2508" s="267"/>
      <c r="AX2508" s="267"/>
      <c r="AY2508" s="267"/>
      <c r="AZ2508" s="267"/>
      <c r="BA2508" s="267"/>
      <c r="BB2508" s="267"/>
      <c r="BC2508" s="267"/>
      <c r="BD2508" s="267"/>
      <c r="BE2508" s="267"/>
      <c r="BF2508" s="267"/>
      <c r="BG2508" s="267"/>
      <c r="BH2508" s="267"/>
      <c r="BI2508" s="267"/>
      <c r="BJ2508" s="267"/>
      <c r="BK2508" s="267"/>
      <c r="BL2508" s="267"/>
      <c r="BM2508" s="267"/>
      <c r="BN2508" s="267"/>
      <c r="BO2508" s="267"/>
      <c r="BP2508" s="267"/>
      <c r="BQ2508" s="267"/>
      <c r="BR2508" s="267"/>
      <c r="BS2508" s="267"/>
      <c r="BT2508" s="267"/>
      <c r="BU2508" s="267"/>
      <c r="BV2508" s="267"/>
      <c r="BW2508" s="267"/>
      <c r="BX2508" s="267"/>
      <c r="BY2508" s="267"/>
      <c r="BZ2508" s="267"/>
      <c r="CA2508" s="267"/>
      <c r="CB2508" s="267"/>
      <c r="CC2508" s="267"/>
      <c r="CD2508" s="267"/>
      <c r="CE2508" s="267"/>
      <c r="CF2508" s="267"/>
      <c r="CG2508" s="267"/>
      <c r="CH2508" s="267"/>
      <c r="CI2508" s="267"/>
      <c r="CJ2508" s="267"/>
      <c r="CK2508" s="267"/>
      <c r="CL2508" s="267"/>
      <c r="CM2508" s="267"/>
      <c r="CN2508" s="267"/>
      <c r="CO2508" s="267"/>
      <c r="CP2508" s="267"/>
      <c r="CQ2508" s="267"/>
      <c r="CR2508" s="267"/>
      <c r="CS2508" s="267"/>
      <c r="CT2508" s="267"/>
      <c r="CU2508" s="267"/>
      <c r="CV2508" s="267"/>
      <c r="CW2508" s="267"/>
      <c r="CX2508" s="267"/>
      <c r="CY2508" s="267"/>
      <c r="CZ2508" s="267"/>
      <c r="DA2508" s="267"/>
      <c r="DB2508" s="267"/>
      <c r="DC2508" s="267"/>
      <c r="DD2508" s="267"/>
      <c r="DE2508" s="267"/>
      <c r="DF2508" s="267"/>
      <c r="DG2508" s="267"/>
      <c r="DH2508" s="267"/>
      <c r="DI2508" s="267"/>
      <c r="DJ2508" s="267"/>
      <c r="DK2508" s="267"/>
      <c r="DL2508" s="267"/>
      <c r="DM2508" s="267"/>
      <c r="DN2508" s="267"/>
      <c r="DO2508" s="267"/>
      <c r="DP2508" s="267"/>
      <c r="DQ2508" s="267"/>
      <c r="DR2508" s="267"/>
      <c r="DS2508" s="267"/>
      <c r="DT2508" s="267"/>
      <c r="DU2508" s="267"/>
      <c r="DV2508" s="267"/>
      <c r="DW2508" s="267"/>
      <c r="DX2508" s="267"/>
      <c r="DY2508" s="267"/>
      <c r="DZ2508" s="267"/>
      <c r="EA2508" s="267"/>
      <c r="EB2508" s="267"/>
      <c r="EC2508" s="267"/>
      <c r="ED2508" s="267"/>
      <c r="EE2508" s="267"/>
      <c r="EF2508" s="267"/>
      <c r="EG2508" s="267"/>
      <c r="EH2508" s="267"/>
      <c r="EI2508" s="267"/>
      <c r="EJ2508" s="267"/>
      <c r="EK2508" s="267"/>
      <c r="EL2508" s="267"/>
      <c r="EM2508" s="267"/>
      <c r="EN2508" s="267"/>
      <c r="EO2508" s="267"/>
      <c r="EP2508" s="267"/>
      <c r="EQ2508" s="267"/>
      <c r="ER2508" s="267"/>
      <c r="ES2508" s="267"/>
      <c r="ET2508" s="267"/>
      <c r="EU2508" s="267"/>
      <c r="EV2508" s="267"/>
      <c r="EW2508" s="267"/>
      <c r="EX2508" s="267"/>
      <c r="EY2508" s="267"/>
      <c r="EZ2508" s="267"/>
      <c r="FA2508" s="267"/>
      <c r="FB2508" s="267"/>
      <c r="FC2508" s="267"/>
      <c r="FD2508" s="267"/>
      <c r="FE2508" s="267"/>
      <c r="FF2508" s="267"/>
      <c r="FG2508" s="267"/>
      <c r="FH2508" s="267"/>
      <c r="FI2508" s="267"/>
      <c r="FJ2508" s="267"/>
      <c r="FK2508" s="267"/>
      <c r="FL2508" s="267"/>
      <c r="FM2508" s="267"/>
      <c r="FN2508" s="267"/>
      <c r="FO2508" s="267"/>
      <c r="FP2508" s="267"/>
      <c r="FQ2508" s="267"/>
      <c r="FR2508" s="267"/>
      <c r="FS2508" s="267"/>
      <c r="FT2508" s="267"/>
      <c r="FU2508" s="267"/>
      <c r="FV2508" s="267"/>
      <c r="FW2508" s="267"/>
      <c r="FX2508" s="267"/>
      <c r="FY2508" s="267"/>
      <c r="FZ2508" s="267"/>
      <c r="GA2508" s="267"/>
      <c r="GB2508" s="267"/>
      <c r="GC2508" s="267"/>
      <c r="GD2508" s="267"/>
      <c r="GE2508" s="267"/>
      <c r="GF2508" s="267"/>
      <c r="GG2508" s="267"/>
      <c r="GH2508" s="267"/>
      <c r="GI2508" s="267"/>
      <c r="GJ2508" s="267"/>
      <c r="GK2508" s="267"/>
      <c r="GL2508" s="267"/>
      <c r="GM2508" s="267"/>
      <c r="GN2508" s="267"/>
      <c r="GO2508" s="267"/>
      <c r="GP2508" s="267"/>
      <c r="GQ2508" s="267"/>
      <c r="GR2508" s="267"/>
      <c r="GS2508" s="267"/>
      <c r="GT2508" s="267"/>
      <c r="GU2508" s="267"/>
      <c r="GV2508" s="267"/>
      <c r="GW2508" s="267"/>
      <c r="GX2508" s="267"/>
      <c r="GY2508" s="267"/>
      <c r="GZ2508" s="267"/>
      <c r="HA2508" s="267"/>
      <c r="HB2508" s="267"/>
      <c r="HC2508" s="267"/>
      <c r="HD2508" s="267"/>
      <c r="HE2508" s="267"/>
      <c r="HF2508" s="267"/>
      <c r="HG2508" s="267"/>
      <c r="HH2508" s="267"/>
      <c r="HI2508" s="267"/>
      <c r="HJ2508" s="267"/>
      <c r="HK2508" s="267"/>
      <c r="HL2508" s="267"/>
      <c r="HM2508" s="267"/>
      <c r="HN2508" s="267"/>
      <c r="HO2508" s="267"/>
      <c r="HP2508" s="267"/>
      <c r="HQ2508" s="267"/>
      <c r="HR2508" s="267"/>
      <c r="HS2508" s="267"/>
      <c r="HT2508" s="267"/>
      <c r="HU2508" s="267"/>
      <c r="HV2508" s="267"/>
      <c r="HW2508" s="267"/>
      <c r="HX2508" s="267"/>
      <c r="HY2508" s="267"/>
      <c r="HZ2508" s="267"/>
      <c r="IA2508" s="267"/>
      <c r="IB2508" s="267"/>
      <c r="IC2508" s="267"/>
      <c r="ID2508" s="267"/>
      <c r="IE2508" s="267"/>
      <c r="IF2508" s="267"/>
      <c r="IG2508" s="267"/>
      <c r="IH2508" s="267"/>
      <c r="II2508" s="267"/>
      <c r="IJ2508" s="267"/>
      <c r="IK2508" s="267"/>
      <c r="IL2508" s="267"/>
      <c r="IM2508" s="267"/>
      <c r="IN2508" s="267"/>
      <c r="IO2508" s="267"/>
      <c r="IP2508" s="267"/>
      <c r="IQ2508" s="267"/>
      <c r="IR2508" s="267"/>
      <c r="IS2508" s="267"/>
      <c r="IT2508" s="267"/>
      <c r="IU2508" s="267"/>
    </row>
    <row r="2509" spans="1:255" s="268" customFormat="1" ht="12.75">
      <c r="A2509" s="267"/>
      <c r="B2509" s="267"/>
      <c r="C2509" s="267"/>
      <c r="D2509" s="267"/>
      <c r="E2509" s="267"/>
      <c r="F2509" s="267"/>
      <c r="G2509" s="267"/>
      <c r="H2509" s="267"/>
      <c r="I2509" s="267"/>
      <c r="J2509" s="267"/>
      <c r="K2509" s="267"/>
      <c r="L2509" s="267"/>
      <c r="M2509" s="267"/>
      <c r="N2509" s="267"/>
      <c r="O2509" s="267"/>
      <c r="P2509" s="267"/>
      <c r="Q2509" s="267"/>
      <c r="R2509" s="267"/>
      <c r="S2509" s="267"/>
      <c r="T2509" s="267"/>
      <c r="U2509" s="267"/>
      <c r="V2509" s="267"/>
      <c r="W2509" s="267"/>
      <c r="X2509" s="267"/>
      <c r="Y2509" s="267"/>
      <c r="Z2509" s="267"/>
      <c r="AA2509" s="267"/>
      <c r="AB2509" s="267"/>
      <c r="AC2509" s="267"/>
      <c r="AD2509" s="267"/>
      <c r="AE2509" s="267"/>
      <c r="AF2509" s="267"/>
      <c r="AG2509" s="267"/>
      <c r="AH2509" s="267"/>
      <c r="AI2509" s="267"/>
      <c r="AJ2509" s="267"/>
      <c r="AK2509" s="267"/>
      <c r="AL2509" s="267"/>
      <c r="AM2509" s="267"/>
      <c r="AN2509" s="267"/>
      <c r="AO2509" s="267"/>
      <c r="AP2509" s="267"/>
      <c r="AQ2509" s="267"/>
      <c r="AR2509" s="267"/>
      <c r="AS2509" s="267"/>
      <c r="AT2509" s="267"/>
      <c r="AU2509" s="267"/>
      <c r="AV2509" s="267"/>
      <c r="AW2509" s="267"/>
      <c r="AX2509" s="267"/>
      <c r="AY2509" s="267"/>
      <c r="AZ2509" s="267"/>
      <c r="BA2509" s="267"/>
      <c r="BB2509" s="267"/>
      <c r="BC2509" s="267"/>
      <c r="BD2509" s="267"/>
      <c r="BE2509" s="267"/>
      <c r="BF2509" s="267"/>
      <c r="BG2509" s="267"/>
      <c r="BH2509" s="267"/>
      <c r="BI2509" s="267"/>
      <c r="BJ2509" s="267"/>
      <c r="BK2509" s="267"/>
      <c r="BL2509" s="267"/>
      <c r="BM2509" s="267"/>
      <c r="BN2509" s="267"/>
      <c r="BO2509" s="267"/>
      <c r="BP2509" s="267"/>
      <c r="BQ2509" s="267"/>
      <c r="BR2509" s="267"/>
      <c r="BS2509" s="267"/>
      <c r="BT2509" s="267"/>
      <c r="BU2509" s="267"/>
      <c r="BV2509" s="267"/>
      <c r="BW2509" s="267"/>
      <c r="BX2509" s="267"/>
      <c r="BY2509" s="267"/>
      <c r="BZ2509" s="267"/>
      <c r="CA2509" s="267"/>
      <c r="CB2509" s="267"/>
      <c r="CC2509" s="267"/>
      <c r="CD2509" s="267"/>
      <c r="CE2509" s="267"/>
      <c r="CF2509" s="267"/>
      <c r="CG2509" s="267"/>
      <c r="CH2509" s="267"/>
      <c r="CI2509" s="267"/>
      <c r="CJ2509" s="267"/>
      <c r="CK2509" s="267"/>
      <c r="CL2509" s="267"/>
      <c r="CM2509" s="267"/>
      <c r="CN2509" s="267"/>
      <c r="CO2509" s="267"/>
      <c r="CP2509" s="267"/>
      <c r="CQ2509" s="267"/>
      <c r="CR2509" s="267"/>
      <c r="CS2509" s="267"/>
      <c r="CT2509" s="267"/>
      <c r="CU2509" s="267"/>
      <c r="CV2509" s="267"/>
      <c r="CW2509" s="267"/>
      <c r="CX2509" s="267"/>
      <c r="CY2509" s="267"/>
      <c r="CZ2509" s="267"/>
      <c r="DA2509" s="267"/>
      <c r="DB2509" s="267"/>
      <c r="DC2509" s="267"/>
      <c r="DD2509" s="267"/>
      <c r="DE2509" s="267"/>
      <c r="DF2509" s="267"/>
      <c r="DG2509" s="267"/>
      <c r="DH2509" s="267"/>
      <c r="DI2509" s="267"/>
      <c r="DJ2509" s="267"/>
      <c r="DK2509" s="267"/>
      <c r="DL2509" s="267"/>
      <c r="DM2509" s="267"/>
      <c r="DN2509" s="267"/>
      <c r="DO2509" s="267"/>
      <c r="DP2509" s="267"/>
      <c r="DQ2509" s="267"/>
      <c r="DR2509" s="267"/>
      <c r="DS2509" s="267"/>
      <c r="DT2509" s="267"/>
      <c r="DU2509" s="267"/>
      <c r="DV2509" s="267"/>
      <c r="DW2509" s="267"/>
      <c r="DX2509" s="267"/>
      <c r="DY2509" s="267"/>
      <c r="DZ2509" s="267"/>
      <c r="EA2509" s="267"/>
      <c r="EB2509" s="267"/>
      <c r="EC2509" s="267"/>
      <c r="ED2509" s="267"/>
      <c r="EE2509" s="267"/>
      <c r="EF2509" s="267"/>
      <c r="EG2509" s="267"/>
      <c r="EH2509" s="267"/>
      <c r="EI2509" s="267"/>
      <c r="EJ2509" s="267"/>
      <c r="EK2509" s="267"/>
      <c r="EL2509" s="267"/>
      <c r="EM2509" s="267"/>
      <c r="EN2509" s="267"/>
      <c r="EO2509" s="267"/>
      <c r="EP2509" s="267"/>
      <c r="EQ2509" s="267"/>
      <c r="ER2509" s="267"/>
      <c r="ES2509" s="267"/>
      <c r="ET2509" s="267"/>
      <c r="EU2509" s="267"/>
      <c r="EV2509" s="267"/>
      <c r="EW2509" s="267"/>
      <c r="EX2509" s="267"/>
      <c r="EY2509" s="267"/>
      <c r="EZ2509" s="267"/>
      <c r="FA2509" s="267"/>
      <c r="FB2509" s="267"/>
      <c r="FC2509" s="267"/>
      <c r="FD2509" s="267"/>
      <c r="FE2509" s="267"/>
      <c r="FF2509" s="267"/>
      <c r="FG2509" s="267"/>
      <c r="FH2509" s="267"/>
      <c r="FI2509" s="267"/>
      <c r="FJ2509" s="267"/>
      <c r="FK2509" s="267"/>
      <c r="FL2509" s="267"/>
      <c r="FM2509" s="267"/>
      <c r="FN2509" s="267"/>
      <c r="FO2509" s="267"/>
      <c r="FP2509" s="267"/>
      <c r="FQ2509" s="267"/>
      <c r="FR2509" s="267"/>
      <c r="FS2509" s="267"/>
      <c r="FT2509" s="267"/>
      <c r="FU2509" s="267"/>
      <c r="FV2509" s="267"/>
      <c r="FW2509" s="267"/>
      <c r="FX2509" s="267"/>
      <c r="FY2509" s="267"/>
      <c r="FZ2509" s="267"/>
      <c r="GA2509" s="267"/>
      <c r="GB2509" s="267"/>
      <c r="GC2509" s="267"/>
      <c r="GD2509" s="267"/>
      <c r="GE2509" s="267"/>
      <c r="GF2509" s="267"/>
      <c r="GG2509" s="267"/>
      <c r="GH2509" s="267"/>
      <c r="GI2509" s="267"/>
      <c r="GJ2509" s="267"/>
      <c r="GK2509" s="267"/>
      <c r="GL2509" s="267"/>
      <c r="GM2509" s="267"/>
      <c r="GN2509" s="267"/>
      <c r="GO2509" s="267"/>
      <c r="GP2509" s="267"/>
      <c r="GQ2509" s="267"/>
      <c r="GR2509" s="267"/>
      <c r="GS2509" s="267"/>
      <c r="GT2509" s="267"/>
      <c r="GU2509" s="267"/>
      <c r="GV2509" s="267"/>
      <c r="GW2509" s="267"/>
      <c r="GX2509" s="267"/>
      <c r="GY2509" s="267"/>
      <c r="GZ2509" s="267"/>
      <c r="HA2509" s="267"/>
      <c r="HB2509" s="267"/>
      <c r="HC2509" s="267"/>
      <c r="HD2509" s="267"/>
      <c r="HE2509" s="267"/>
      <c r="HF2509" s="267"/>
      <c r="HG2509" s="267"/>
      <c r="HH2509" s="267"/>
      <c r="HI2509" s="267"/>
      <c r="HJ2509" s="267"/>
      <c r="HK2509" s="267"/>
      <c r="HL2509" s="267"/>
      <c r="HM2509" s="267"/>
      <c r="HN2509" s="267"/>
      <c r="HO2509" s="267"/>
      <c r="HP2509" s="267"/>
      <c r="HQ2509" s="267"/>
      <c r="HR2509" s="267"/>
      <c r="HS2509" s="267"/>
      <c r="HT2509" s="267"/>
      <c r="HU2509" s="267"/>
      <c r="HV2509" s="267"/>
      <c r="HW2509" s="267"/>
      <c r="HX2509" s="267"/>
      <c r="HY2509" s="267"/>
      <c r="HZ2509" s="267"/>
      <c r="IA2509" s="267"/>
      <c r="IB2509" s="267"/>
      <c r="IC2509" s="267"/>
      <c r="ID2509" s="267"/>
      <c r="IE2509" s="267"/>
      <c r="IF2509" s="267"/>
      <c r="IG2509" s="267"/>
      <c r="IH2509" s="267"/>
      <c r="II2509" s="267"/>
      <c r="IJ2509" s="267"/>
      <c r="IK2509" s="267"/>
      <c r="IL2509" s="267"/>
      <c r="IM2509" s="267"/>
      <c r="IN2509" s="267"/>
      <c r="IO2509" s="267"/>
      <c r="IP2509" s="267"/>
      <c r="IQ2509" s="267"/>
      <c r="IR2509" s="267"/>
      <c r="IS2509" s="267"/>
      <c r="IT2509" s="267"/>
      <c r="IU2509" s="267"/>
    </row>
    <row r="2510" spans="1:255" s="268" customFormat="1" ht="12.75">
      <c r="A2510" s="267"/>
      <c r="B2510" s="267"/>
      <c r="C2510" s="267"/>
      <c r="D2510" s="267"/>
      <c r="E2510" s="267"/>
      <c r="F2510" s="267"/>
      <c r="G2510" s="267"/>
      <c r="H2510" s="267"/>
      <c r="I2510" s="267"/>
      <c r="J2510" s="267"/>
      <c r="K2510" s="267"/>
      <c r="L2510" s="267"/>
      <c r="M2510" s="267"/>
      <c r="N2510" s="267"/>
      <c r="O2510" s="267"/>
      <c r="P2510" s="267"/>
      <c r="Q2510" s="267"/>
      <c r="R2510" s="267"/>
      <c r="S2510" s="267"/>
      <c r="T2510" s="267"/>
      <c r="U2510" s="267"/>
      <c r="V2510" s="267"/>
      <c r="W2510" s="267"/>
      <c r="X2510" s="267"/>
      <c r="Y2510" s="267"/>
      <c r="Z2510" s="267"/>
      <c r="AA2510" s="267"/>
      <c r="AB2510" s="267"/>
      <c r="AC2510" s="267"/>
      <c r="AD2510" s="267"/>
      <c r="AE2510" s="267"/>
      <c r="AF2510" s="267"/>
      <c r="AG2510" s="267"/>
      <c r="AH2510" s="267"/>
      <c r="AI2510" s="267"/>
      <c r="AJ2510" s="267"/>
      <c r="AK2510" s="267"/>
      <c r="AL2510" s="267"/>
      <c r="AM2510" s="267"/>
      <c r="AN2510" s="267"/>
      <c r="AO2510" s="267"/>
      <c r="AP2510" s="267"/>
      <c r="AQ2510" s="267"/>
      <c r="AR2510" s="267"/>
      <c r="AS2510" s="267"/>
      <c r="AT2510" s="267"/>
      <c r="AU2510" s="267"/>
      <c r="AV2510" s="267"/>
      <c r="AW2510" s="267"/>
      <c r="AX2510" s="267"/>
      <c r="AY2510" s="267"/>
      <c r="AZ2510" s="267"/>
      <c r="BA2510" s="267"/>
      <c r="BB2510" s="267"/>
      <c r="BC2510" s="267"/>
      <c r="BD2510" s="267"/>
      <c r="BE2510" s="267"/>
      <c r="BF2510" s="267"/>
      <c r="BG2510" s="267"/>
      <c r="BH2510" s="267"/>
      <c r="BI2510" s="267"/>
      <c r="BJ2510" s="267"/>
      <c r="BK2510" s="267"/>
      <c r="BL2510" s="267"/>
      <c r="BM2510" s="267"/>
      <c r="BN2510" s="267"/>
      <c r="BO2510" s="267"/>
      <c r="BP2510" s="267"/>
      <c r="BQ2510" s="267"/>
      <c r="BR2510" s="267"/>
      <c r="BS2510" s="267"/>
      <c r="BT2510" s="267"/>
      <c r="BU2510" s="267"/>
      <c r="BV2510" s="267"/>
      <c r="BW2510" s="267"/>
      <c r="BX2510" s="267"/>
      <c r="BY2510" s="267"/>
      <c r="BZ2510" s="267"/>
      <c r="CA2510" s="267"/>
      <c r="CB2510" s="267"/>
      <c r="CC2510" s="267"/>
      <c r="CD2510" s="267"/>
      <c r="CE2510" s="267"/>
      <c r="CF2510" s="267"/>
      <c r="CG2510" s="267"/>
      <c r="CH2510" s="267"/>
      <c r="CI2510" s="267"/>
      <c r="CJ2510" s="267"/>
      <c r="CK2510" s="267"/>
      <c r="CL2510" s="267"/>
      <c r="CM2510" s="267"/>
      <c r="CN2510" s="267"/>
      <c r="CO2510" s="267"/>
      <c r="CP2510" s="267"/>
      <c r="CQ2510" s="267"/>
      <c r="CR2510" s="267"/>
      <c r="CS2510" s="267"/>
      <c r="CT2510" s="267"/>
      <c r="CU2510" s="267"/>
      <c r="CV2510" s="267"/>
      <c r="CW2510" s="267"/>
      <c r="CX2510" s="267"/>
      <c r="CY2510" s="267"/>
      <c r="CZ2510" s="267"/>
      <c r="DA2510" s="267"/>
      <c r="DB2510" s="267"/>
      <c r="DC2510" s="267"/>
      <c r="DD2510" s="267"/>
      <c r="DE2510" s="267"/>
      <c r="DF2510" s="267"/>
      <c r="DG2510" s="267"/>
      <c r="DH2510" s="267"/>
      <c r="DI2510" s="267"/>
      <c r="DJ2510" s="267"/>
      <c r="DK2510" s="267"/>
      <c r="DL2510" s="267"/>
      <c r="DM2510" s="267"/>
      <c r="DN2510" s="267"/>
      <c r="DO2510" s="267"/>
      <c r="DP2510" s="267"/>
      <c r="DQ2510" s="267"/>
      <c r="DR2510" s="267"/>
      <c r="DS2510" s="267"/>
      <c r="DT2510" s="267"/>
      <c r="DU2510" s="267"/>
      <c r="DV2510" s="267"/>
      <c r="DW2510" s="267"/>
      <c r="DX2510" s="267"/>
      <c r="DY2510" s="267"/>
      <c r="DZ2510" s="267"/>
      <c r="EA2510" s="267"/>
      <c r="EB2510" s="267"/>
      <c r="EC2510" s="267"/>
      <c r="ED2510" s="267"/>
      <c r="EE2510" s="267"/>
      <c r="EF2510" s="267"/>
      <c r="EG2510" s="267"/>
      <c r="EH2510" s="267"/>
      <c r="EI2510" s="267"/>
      <c r="EJ2510" s="267"/>
      <c r="EK2510" s="267"/>
      <c r="EL2510" s="267"/>
      <c r="EM2510" s="267"/>
      <c r="EN2510" s="267"/>
      <c r="EO2510" s="267"/>
      <c r="EP2510" s="267"/>
      <c r="EQ2510" s="267"/>
      <c r="ER2510" s="267"/>
      <c r="ES2510" s="267"/>
      <c r="ET2510" s="267"/>
      <c r="EU2510" s="267"/>
      <c r="EV2510" s="267"/>
      <c r="EW2510" s="267"/>
      <c r="EX2510" s="267"/>
      <c r="EY2510" s="267"/>
      <c r="EZ2510" s="267"/>
      <c r="FA2510" s="267"/>
      <c r="FB2510" s="267"/>
      <c r="FC2510" s="267"/>
      <c r="FD2510" s="267"/>
      <c r="FE2510" s="267"/>
      <c r="FF2510" s="267"/>
      <c r="FG2510" s="267"/>
      <c r="FH2510" s="267"/>
      <c r="FI2510" s="267"/>
      <c r="FJ2510" s="267"/>
      <c r="FK2510" s="267"/>
      <c r="FL2510" s="267"/>
      <c r="FM2510" s="267"/>
      <c r="FN2510" s="267"/>
      <c r="FO2510" s="267"/>
      <c r="FP2510" s="267"/>
      <c r="FQ2510" s="267"/>
      <c r="FR2510" s="267"/>
      <c r="FS2510" s="267"/>
      <c r="FT2510" s="267"/>
      <c r="FU2510" s="267"/>
      <c r="FV2510" s="267"/>
      <c r="FW2510" s="267"/>
      <c r="FX2510" s="267"/>
      <c r="FY2510" s="267"/>
      <c r="FZ2510" s="267"/>
      <c r="GA2510" s="267"/>
      <c r="GB2510" s="267"/>
      <c r="GC2510" s="267"/>
      <c r="GD2510" s="267"/>
      <c r="GE2510" s="267"/>
      <c r="GF2510" s="267"/>
      <c r="GG2510" s="267"/>
      <c r="GH2510" s="267"/>
      <c r="GI2510" s="267"/>
      <c r="GJ2510" s="267"/>
      <c r="GK2510" s="267"/>
      <c r="GL2510" s="267"/>
      <c r="GM2510" s="267"/>
      <c r="GN2510" s="267"/>
      <c r="GO2510" s="267"/>
      <c r="GP2510" s="267"/>
      <c r="GQ2510" s="267"/>
      <c r="GR2510" s="267"/>
      <c r="GS2510" s="267"/>
      <c r="GT2510" s="267"/>
      <c r="GU2510" s="267"/>
      <c r="GV2510" s="267"/>
      <c r="GW2510" s="267"/>
      <c r="GX2510" s="267"/>
      <c r="GY2510" s="267"/>
      <c r="GZ2510" s="267"/>
      <c r="HA2510" s="267"/>
      <c r="HB2510" s="267"/>
      <c r="HC2510" s="267"/>
      <c r="HD2510" s="267"/>
      <c r="HE2510" s="267"/>
      <c r="HF2510" s="267"/>
      <c r="HG2510" s="267"/>
      <c r="HH2510" s="267"/>
      <c r="HI2510" s="267"/>
      <c r="HJ2510" s="267"/>
      <c r="HK2510" s="267"/>
      <c r="HL2510" s="267"/>
      <c r="HM2510" s="267"/>
      <c r="HN2510" s="267"/>
      <c r="HO2510" s="267"/>
      <c r="HP2510" s="267"/>
      <c r="HQ2510" s="267"/>
      <c r="HR2510" s="267"/>
      <c r="HS2510" s="267"/>
      <c r="HT2510" s="267"/>
      <c r="HU2510" s="267"/>
      <c r="HV2510" s="267"/>
      <c r="HW2510" s="267"/>
      <c r="HX2510" s="267"/>
      <c r="HY2510" s="267"/>
      <c r="HZ2510" s="267"/>
      <c r="IA2510" s="267"/>
      <c r="IB2510" s="267"/>
      <c r="IC2510" s="267"/>
      <c r="ID2510" s="267"/>
      <c r="IE2510" s="267"/>
      <c r="IF2510" s="267"/>
      <c r="IG2510" s="267"/>
      <c r="IH2510" s="267"/>
      <c r="II2510" s="267"/>
      <c r="IJ2510" s="267"/>
      <c r="IK2510" s="267"/>
      <c r="IL2510" s="267"/>
      <c r="IM2510" s="267"/>
      <c r="IN2510" s="267"/>
      <c r="IO2510" s="267"/>
      <c r="IP2510" s="267"/>
      <c r="IQ2510" s="267"/>
      <c r="IR2510" s="267"/>
      <c r="IS2510" s="267"/>
      <c r="IT2510" s="267"/>
      <c r="IU2510" s="267"/>
    </row>
    <row r="2511" spans="1:255" s="268" customFormat="1" ht="12.75">
      <c r="A2511" s="267"/>
      <c r="B2511" s="267"/>
      <c r="C2511" s="267"/>
      <c r="D2511" s="267"/>
      <c r="E2511" s="267"/>
      <c r="F2511" s="267"/>
      <c r="G2511" s="267"/>
      <c r="H2511" s="267"/>
      <c r="I2511" s="267"/>
      <c r="J2511" s="267"/>
      <c r="K2511" s="267"/>
      <c r="L2511" s="267"/>
      <c r="M2511" s="267"/>
      <c r="N2511" s="267"/>
      <c r="O2511" s="267"/>
      <c r="P2511" s="267"/>
      <c r="Q2511" s="267"/>
      <c r="R2511" s="267"/>
      <c r="S2511" s="267"/>
      <c r="T2511" s="267"/>
      <c r="U2511" s="267"/>
      <c r="V2511" s="267"/>
      <c r="W2511" s="267"/>
      <c r="X2511" s="267"/>
      <c r="Y2511" s="267"/>
      <c r="Z2511" s="267"/>
      <c r="AA2511" s="267"/>
      <c r="AB2511" s="267"/>
      <c r="AC2511" s="267"/>
      <c r="AD2511" s="267"/>
      <c r="AE2511" s="267"/>
      <c r="AF2511" s="267"/>
      <c r="AG2511" s="267"/>
      <c r="AH2511" s="267"/>
      <c r="AI2511" s="267"/>
      <c r="AJ2511" s="267"/>
      <c r="AK2511" s="267"/>
      <c r="AL2511" s="267"/>
      <c r="AM2511" s="267"/>
      <c r="AN2511" s="267"/>
      <c r="AO2511" s="267"/>
      <c r="AP2511" s="267"/>
      <c r="AQ2511" s="267"/>
      <c r="AR2511" s="267"/>
      <c r="AS2511" s="267"/>
      <c r="AT2511" s="267"/>
      <c r="AU2511" s="267"/>
      <c r="AV2511" s="267"/>
      <c r="AW2511" s="267"/>
      <c r="AX2511" s="267"/>
      <c r="AY2511" s="267"/>
      <c r="AZ2511" s="267"/>
      <c r="BA2511" s="267"/>
      <c r="BB2511" s="267"/>
      <c r="BC2511" s="267"/>
      <c r="BD2511" s="267"/>
      <c r="BE2511" s="267"/>
      <c r="BF2511" s="267"/>
      <c r="BG2511" s="267"/>
      <c r="BH2511" s="267"/>
      <c r="BI2511" s="267"/>
      <c r="BJ2511" s="267"/>
      <c r="BK2511" s="267"/>
      <c r="BL2511" s="267"/>
      <c r="BM2511" s="267"/>
      <c r="BN2511" s="267"/>
      <c r="BO2511" s="267"/>
      <c r="BP2511" s="267"/>
      <c r="BQ2511" s="267"/>
      <c r="BR2511" s="267"/>
      <c r="BS2511" s="267"/>
      <c r="BT2511" s="267"/>
      <c r="BU2511" s="267"/>
      <c r="BV2511" s="267"/>
      <c r="BW2511" s="267"/>
      <c r="BX2511" s="267"/>
      <c r="BY2511" s="267"/>
      <c r="BZ2511" s="267"/>
      <c r="CA2511" s="267"/>
      <c r="CB2511" s="267"/>
      <c r="CC2511" s="267"/>
      <c r="CD2511" s="267"/>
      <c r="CE2511" s="267"/>
      <c r="CF2511" s="267"/>
      <c r="CG2511" s="267"/>
      <c r="CH2511" s="267"/>
      <c r="CI2511" s="267"/>
      <c r="CJ2511" s="267"/>
      <c r="CK2511" s="267"/>
      <c r="CL2511" s="267"/>
      <c r="CM2511" s="267"/>
      <c r="CN2511" s="267"/>
      <c r="CO2511" s="267"/>
      <c r="CP2511" s="267"/>
      <c r="CQ2511" s="267"/>
      <c r="CR2511" s="267"/>
      <c r="CS2511" s="267"/>
      <c r="CT2511" s="267"/>
      <c r="CU2511" s="267"/>
      <c r="CV2511" s="267"/>
      <c r="CW2511" s="267"/>
      <c r="CX2511" s="267"/>
      <c r="CY2511" s="267"/>
      <c r="CZ2511" s="267"/>
      <c r="DA2511" s="267"/>
      <c r="DB2511" s="267"/>
      <c r="DC2511" s="267"/>
      <c r="DD2511" s="267"/>
      <c r="DE2511" s="267"/>
      <c r="DF2511" s="267"/>
      <c r="DG2511" s="267"/>
      <c r="DH2511" s="267"/>
      <c r="DI2511" s="267"/>
      <c r="DJ2511" s="267"/>
      <c r="DK2511" s="267"/>
      <c r="DL2511" s="267"/>
      <c r="DM2511" s="267"/>
      <c r="DN2511" s="267"/>
      <c r="DO2511" s="267"/>
      <c r="DP2511" s="267"/>
      <c r="DQ2511" s="267"/>
      <c r="DR2511" s="267"/>
      <c r="DS2511" s="267"/>
      <c r="DT2511" s="267"/>
      <c r="DU2511" s="267"/>
      <c r="DV2511" s="267"/>
      <c r="DW2511" s="267"/>
      <c r="DX2511" s="267"/>
      <c r="DY2511" s="267"/>
      <c r="DZ2511" s="267"/>
      <c r="EA2511" s="267"/>
      <c r="EB2511" s="267"/>
      <c r="EC2511" s="267"/>
      <c r="ED2511" s="267"/>
      <c r="EE2511" s="267"/>
      <c r="EF2511" s="267"/>
      <c r="EG2511" s="267"/>
      <c r="EH2511" s="267"/>
      <c r="EI2511" s="267"/>
      <c r="EJ2511" s="267"/>
      <c r="EK2511" s="267"/>
      <c r="EL2511" s="267"/>
      <c r="EM2511" s="267"/>
      <c r="EN2511" s="267"/>
      <c r="EO2511" s="267"/>
      <c r="EP2511" s="267"/>
      <c r="EQ2511" s="267"/>
      <c r="ER2511" s="267"/>
      <c r="ES2511" s="267"/>
      <c r="ET2511" s="267"/>
      <c r="EU2511" s="267"/>
      <c r="EV2511" s="267"/>
      <c r="EW2511" s="267"/>
      <c r="EX2511" s="267"/>
      <c r="EY2511" s="267"/>
      <c r="EZ2511" s="267"/>
      <c r="FA2511" s="267"/>
      <c r="FB2511" s="267"/>
      <c r="FC2511" s="267"/>
      <c r="FD2511" s="267"/>
      <c r="FE2511" s="267"/>
      <c r="FF2511" s="267"/>
      <c r="FG2511" s="267"/>
      <c r="FH2511" s="267"/>
      <c r="FI2511" s="267"/>
      <c r="FJ2511" s="267"/>
      <c r="FK2511" s="267"/>
      <c r="FL2511" s="267"/>
      <c r="FM2511" s="267"/>
      <c r="FN2511" s="267"/>
      <c r="FO2511" s="267"/>
      <c r="FP2511" s="267"/>
      <c r="FQ2511" s="267"/>
      <c r="FR2511" s="267"/>
      <c r="FS2511" s="267"/>
      <c r="FT2511" s="267"/>
      <c r="FU2511" s="267"/>
      <c r="FV2511" s="267"/>
      <c r="FW2511" s="267"/>
      <c r="FX2511" s="267"/>
      <c r="FY2511" s="267"/>
      <c r="FZ2511" s="267"/>
      <c r="GA2511" s="267"/>
      <c r="GB2511" s="267"/>
      <c r="GC2511" s="267"/>
      <c r="GD2511" s="267"/>
      <c r="GE2511" s="267"/>
      <c r="GF2511" s="267"/>
      <c r="GG2511" s="267"/>
      <c r="GH2511" s="267"/>
      <c r="GI2511" s="267"/>
      <c r="GJ2511" s="267"/>
      <c r="GK2511" s="267"/>
      <c r="GL2511" s="267"/>
      <c r="GM2511" s="267"/>
      <c r="GN2511" s="267"/>
      <c r="GO2511" s="267"/>
      <c r="GP2511" s="267"/>
      <c r="GQ2511" s="267"/>
      <c r="GR2511" s="267"/>
      <c r="GS2511" s="267"/>
      <c r="GT2511" s="267"/>
      <c r="GU2511" s="267"/>
      <c r="GV2511" s="267"/>
      <c r="GW2511" s="267"/>
      <c r="GX2511" s="267"/>
      <c r="GY2511" s="267"/>
      <c r="GZ2511" s="267"/>
      <c r="HA2511" s="267"/>
      <c r="HB2511" s="267"/>
      <c r="HC2511" s="267"/>
      <c r="HD2511" s="267"/>
      <c r="HE2511" s="267"/>
      <c r="HF2511" s="267"/>
      <c r="HG2511" s="267"/>
      <c r="HH2511" s="267"/>
      <c r="HI2511" s="267"/>
      <c r="HJ2511" s="267"/>
      <c r="HK2511" s="267"/>
      <c r="HL2511" s="267"/>
      <c r="HM2511" s="267"/>
      <c r="HN2511" s="267"/>
      <c r="HO2511" s="267"/>
      <c r="HP2511" s="267"/>
      <c r="HQ2511" s="267"/>
      <c r="HR2511" s="267"/>
      <c r="HS2511" s="267"/>
      <c r="HT2511" s="267"/>
      <c r="HU2511" s="267"/>
      <c r="HV2511" s="267"/>
      <c r="HW2511" s="267"/>
      <c r="HX2511" s="267"/>
      <c r="HY2511" s="267"/>
      <c r="HZ2511" s="267"/>
      <c r="IA2511" s="267"/>
      <c r="IB2511" s="267"/>
      <c r="IC2511" s="267"/>
      <c r="ID2511" s="267"/>
      <c r="IE2511" s="267"/>
      <c r="IF2511" s="267"/>
      <c r="IG2511" s="267"/>
      <c r="IH2511" s="267"/>
      <c r="II2511" s="267"/>
      <c r="IJ2511" s="267"/>
      <c r="IK2511" s="267"/>
      <c r="IL2511" s="267"/>
      <c r="IM2511" s="267"/>
      <c r="IN2511" s="267"/>
      <c r="IO2511" s="267"/>
      <c r="IP2511" s="267"/>
      <c r="IQ2511" s="267"/>
      <c r="IR2511" s="267"/>
      <c r="IS2511" s="267"/>
      <c r="IT2511" s="267"/>
      <c r="IU2511" s="267"/>
    </row>
    <row r="2512" spans="1:255" s="268" customFormat="1" ht="12.75">
      <c r="A2512" s="267"/>
      <c r="B2512" s="267"/>
      <c r="C2512" s="267"/>
      <c r="D2512" s="267"/>
      <c r="E2512" s="267"/>
      <c r="F2512" s="267"/>
      <c r="G2512" s="267"/>
      <c r="H2512" s="267"/>
      <c r="I2512" s="267"/>
      <c r="J2512" s="267"/>
      <c r="K2512" s="267"/>
      <c r="L2512" s="267"/>
      <c r="M2512" s="267"/>
      <c r="N2512" s="267"/>
      <c r="O2512" s="267"/>
      <c r="P2512" s="267"/>
      <c r="Q2512" s="267"/>
      <c r="R2512" s="267"/>
      <c r="S2512" s="267"/>
      <c r="T2512" s="267"/>
      <c r="U2512" s="267"/>
      <c r="V2512" s="267"/>
      <c r="W2512" s="267"/>
      <c r="X2512" s="267"/>
      <c r="Y2512" s="267"/>
      <c r="Z2512" s="267"/>
      <c r="AA2512" s="267"/>
      <c r="AB2512" s="267"/>
      <c r="AC2512" s="267"/>
      <c r="AD2512" s="267"/>
      <c r="AE2512" s="267"/>
      <c r="AF2512" s="267"/>
      <c r="AG2512" s="267"/>
      <c r="AH2512" s="267"/>
      <c r="AI2512" s="267"/>
      <c r="AJ2512" s="267"/>
      <c r="AK2512" s="267"/>
      <c r="AL2512" s="267"/>
      <c r="AM2512" s="267"/>
      <c r="AN2512" s="267"/>
      <c r="AO2512" s="267"/>
      <c r="AP2512" s="267"/>
      <c r="AQ2512" s="267"/>
      <c r="AR2512" s="267"/>
      <c r="AS2512" s="267"/>
      <c r="AT2512" s="267"/>
      <c r="AU2512" s="267"/>
      <c r="AV2512" s="267"/>
      <c r="AW2512" s="267"/>
      <c r="AX2512" s="267"/>
      <c r="AY2512" s="267"/>
      <c r="AZ2512" s="267"/>
      <c r="BA2512" s="267"/>
      <c r="BB2512" s="267"/>
      <c r="BC2512" s="267"/>
      <c r="BD2512" s="267"/>
      <c r="BE2512" s="267"/>
      <c r="BF2512" s="267"/>
      <c r="BG2512" s="267"/>
      <c r="BH2512" s="267"/>
      <c r="BI2512" s="267"/>
      <c r="BJ2512" s="267"/>
      <c r="BK2512" s="267"/>
      <c r="BL2512" s="267"/>
      <c r="BM2512" s="267"/>
      <c r="BN2512" s="267"/>
      <c r="BO2512" s="267"/>
      <c r="BP2512" s="267"/>
      <c r="BQ2512" s="267"/>
      <c r="BR2512" s="267"/>
      <c r="BS2512" s="267"/>
      <c r="BT2512" s="267"/>
      <c r="BU2512" s="267"/>
      <c r="BV2512" s="267"/>
      <c r="BW2512" s="267"/>
      <c r="BX2512" s="267"/>
      <c r="BY2512" s="267"/>
      <c r="BZ2512" s="267"/>
      <c r="CA2512" s="267"/>
      <c r="CB2512" s="267"/>
      <c r="CC2512" s="267"/>
      <c r="CD2512" s="267"/>
      <c r="CE2512" s="267"/>
      <c r="CF2512" s="267"/>
      <c r="CG2512" s="267"/>
      <c r="CH2512" s="267"/>
      <c r="CI2512" s="267"/>
      <c r="CJ2512" s="267"/>
      <c r="CK2512" s="267"/>
      <c r="CL2512" s="267"/>
      <c r="CM2512" s="267"/>
      <c r="CN2512" s="267"/>
      <c r="CO2512" s="267"/>
      <c r="CP2512" s="267"/>
      <c r="CQ2512" s="267"/>
      <c r="CR2512" s="267"/>
      <c r="CS2512" s="267"/>
      <c r="CT2512" s="267"/>
      <c r="CU2512" s="267"/>
      <c r="CV2512" s="267"/>
      <c r="CW2512" s="267"/>
      <c r="CX2512" s="267"/>
      <c r="CY2512" s="267"/>
      <c r="CZ2512" s="267"/>
      <c r="DA2512" s="267"/>
      <c r="DB2512" s="267"/>
      <c r="DC2512" s="267"/>
      <c r="DD2512" s="267"/>
      <c r="DE2512" s="267"/>
      <c r="DF2512" s="267"/>
      <c r="DG2512" s="267"/>
      <c r="DH2512" s="267"/>
      <c r="DI2512" s="267"/>
      <c r="DJ2512" s="267"/>
      <c r="DK2512" s="267"/>
      <c r="DL2512" s="267"/>
      <c r="DM2512" s="267"/>
      <c r="DN2512" s="267"/>
      <c r="DO2512" s="267"/>
      <c r="DP2512" s="267"/>
      <c r="DQ2512" s="267"/>
      <c r="DR2512" s="267"/>
      <c r="DS2512" s="267"/>
      <c r="DT2512" s="267"/>
      <c r="DU2512" s="267"/>
      <c r="DV2512" s="267"/>
      <c r="DW2512" s="267"/>
      <c r="DX2512" s="267"/>
      <c r="DY2512" s="267"/>
      <c r="DZ2512" s="267"/>
      <c r="EA2512" s="267"/>
      <c r="EB2512" s="267"/>
      <c r="EC2512" s="267"/>
      <c r="ED2512" s="267"/>
      <c r="EE2512" s="267"/>
      <c r="EF2512" s="267"/>
      <c r="EG2512" s="267"/>
      <c r="EH2512" s="267"/>
      <c r="EI2512" s="267"/>
      <c r="EJ2512" s="267"/>
      <c r="EK2512" s="267"/>
      <c r="EL2512" s="267"/>
      <c r="EM2512" s="267"/>
      <c r="EN2512" s="267"/>
      <c r="EO2512" s="267"/>
      <c r="EP2512" s="267"/>
      <c r="EQ2512" s="267"/>
      <c r="ER2512" s="267"/>
      <c r="ES2512" s="267"/>
      <c r="ET2512" s="267"/>
      <c r="EU2512" s="267"/>
      <c r="EV2512" s="267"/>
      <c r="EW2512" s="267"/>
      <c r="EX2512" s="267"/>
      <c r="EY2512" s="267"/>
      <c r="EZ2512" s="267"/>
      <c r="FA2512" s="267"/>
      <c r="FB2512" s="267"/>
      <c r="FC2512" s="267"/>
      <c r="FD2512" s="267"/>
      <c r="FE2512" s="267"/>
      <c r="FF2512" s="267"/>
      <c r="FG2512" s="267"/>
      <c r="FH2512" s="267"/>
      <c r="FI2512" s="267"/>
      <c r="FJ2512" s="267"/>
      <c r="FK2512" s="267"/>
      <c r="FL2512" s="267"/>
      <c r="FM2512" s="267"/>
      <c r="FN2512" s="267"/>
      <c r="FO2512" s="267"/>
      <c r="FP2512" s="267"/>
      <c r="FQ2512" s="267"/>
      <c r="FR2512" s="267"/>
      <c r="FS2512" s="267"/>
      <c r="FT2512" s="267"/>
      <c r="FU2512" s="267"/>
      <c r="FV2512" s="267"/>
      <c r="FW2512" s="267"/>
      <c r="FX2512" s="267"/>
      <c r="FY2512" s="267"/>
      <c r="FZ2512" s="267"/>
      <c r="GA2512" s="267"/>
      <c r="GB2512" s="267"/>
      <c r="GC2512" s="267"/>
      <c r="GD2512" s="267"/>
      <c r="GE2512" s="267"/>
      <c r="GF2512" s="267"/>
      <c r="GG2512" s="267"/>
      <c r="GH2512" s="267"/>
      <c r="GI2512" s="267"/>
      <c r="GJ2512" s="267"/>
      <c r="GK2512" s="267"/>
      <c r="GL2512" s="267"/>
      <c r="GM2512" s="267"/>
      <c r="GN2512" s="267"/>
      <c r="GO2512" s="267"/>
      <c r="GP2512" s="267"/>
      <c r="GQ2512" s="267"/>
      <c r="GR2512" s="267"/>
      <c r="GS2512" s="267"/>
      <c r="GT2512" s="267"/>
      <c r="GU2512" s="267"/>
      <c r="GV2512" s="267"/>
      <c r="GW2512" s="267"/>
      <c r="GX2512" s="267"/>
      <c r="GY2512" s="267"/>
      <c r="GZ2512" s="267"/>
      <c r="HA2512" s="267"/>
      <c r="HB2512" s="267"/>
      <c r="HC2512" s="267"/>
      <c r="HD2512" s="267"/>
      <c r="HE2512" s="267"/>
      <c r="HF2512" s="267"/>
      <c r="HG2512" s="267"/>
      <c r="HH2512" s="267"/>
      <c r="HI2512" s="267"/>
      <c r="HJ2512" s="267"/>
      <c r="HK2512" s="267"/>
      <c r="HL2512" s="267"/>
      <c r="HM2512" s="267"/>
      <c r="HN2512" s="267"/>
      <c r="HO2512" s="267"/>
      <c r="HP2512" s="267"/>
      <c r="HQ2512" s="267"/>
      <c r="HR2512" s="267"/>
      <c r="HS2512" s="267"/>
      <c r="HT2512" s="267"/>
      <c r="HU2512" s="267"/>
      <c r="HV2512" s="267"/>
      <c r="HW2512" s="267"/>
      <c r="HX2512" s="267"/>
      <c r="HY2512" s="267"/>
      <c r="HZ2512" s="267"/>
      <c r="IA2512" s="267"/>
      <c r="IB2512" s="267"/>
      <c r="IC2512" s="267"/>
      <c r="ID2512" s="267"/>
      <c r="IE2512" s="267"/>
      <c r="IF2512" s="267"/>
      <c r="IG2512" s="267"/>
      <c r="IH2512" s="267"/>
      <c r="II2512" s="267"/>
      <c r="IJ2512" s="267"/>
      <c r="IK2512" s="267"/>
      <c r="IL2512" s="267"/>
      <c r="IM2512" s="267"/>
      <c r="IN2512" s="267"/>
      <c r="IO2512" s="267"/>
      <c r="IP2512" s="267"/>
      <c r="IQ2512" s="267"/>
      <c r="IR2512" s="267"/>
      <c r="IS2512" s="267"/>
      <c r="IT2512" s="267"/>
      <c r="IU2512" s="267"/>
    </row>
    <row r="2513" spans="1:255" s="268" customFormat="1" ht="12.75">
      <c r="A2513" s="267"/>
      <c r="B2513" s="267"/>
      <c r="C2513" s="267"/>
      <c r="D2513" s="267"/>
      <c r="E2513" s="267"/>
      <c r="F2513" s="267"/>
      <c r="G2513" s="267"/>
      <c r="H2513" s="267"/>
      <c r="I2513" s="267"/>
      <c r="J2513" s="267"/>
      <c r="K2513" s="267"/>
      <c r="L2513" s="267"/>
      <c r="M2513" s="267"/>
      <c r="N2513" s="267"/>
      <c r="O2513" s="267"/>
      <c r="P2513" s="267"/>
      <c r="Q2513" s="267"/>
      <c r="R2513" s="267"/>
      <c r="S2513" s="267"/>
      <c r="T2513" s="267"/>
      <c r="U2513" s="267"/>
      <c r="V2513" s="267"/>
      <c r="W2513" s="267"/>
      <c r="X2513" s="267"/>
      <c r="Y2513" s="267"/>
      <c r="Z2513" s="267"/>
      <c r="AA2513" s="267"/>
      <c r="AB2513" s="267"/>
      <c r="AC2513" s="267"/>
      <c r="AD2513" s="267"/>
      <c r="AE2513" s="267"/>
      <c r="AF2513" s="267"/>
      <c r="AG2513" s="267"/>
      <c r="AH2513" s="267"/>
      <c r="AI2513" s="267"/>
      <c r="AJ2513" s="267"/>
      <c r="AK2513" s="267"/>
      <c r="AL2513" s="267"/>
      <c r="AM2513" s="267"/>
      <c r="AN2513" s="267"/>
      <c r="AO2513" s="267"/>
      <c r="AP2513" s="267"/>
      <c r="AQ2513" s="267"/>
      <c r="AR2513" s="267"/>
      <c r="AS2513" s="267"/>
      <c r="AT2513" s="267"/>
      <c r="AU2513" s="267"/>
      <c r="AV2513" s="267"/>
      <c r="AW2513" s="267"/>
      <c r="AX2513" s="267"/>
      <c r="AY2513" s="267"/>
      <c r="AZ2513" s="267"/>
      <c r="BA2513" s="267"/>
      <c r="BB2513" s="267"/>
      <c r="BC2513" s="267"/>
      <c r="BD2513" s="267"/>
      <c r="BE2513" s="267"/>
      <c r="BF2513" s="267"/>
      <c r="BG2513" s="267"/>
      <c r="BH2513" s="267"/>
      <c r="BI2513" s="267"/>
      <c r="BJ2513" s="267"/>
      <c r="BK2513" s="267"/>
      <c r="BL2513" s="267"/>
      <c r="BM2513" s="267"/>
      <c r="BN2513" s="267"/>
      <c r="BO2513" s="267"/>
      <c r="BP2513" s="267"/>
      <c r="BQ2513" s="267"/>
      <c r="BR2513" s="267"/>
      <c r="BS2513" s="267"/>
      <c r="BT2513" s="267"/>
      <c r="BU2513" s="267"/>
      <c r="BV2513" s="267"/>
      <c r="BW2513" s="267"/>
      <c r="BX2513" s="267"/>
      <c r="BY2513" s="267"/>
      <c r="BZ2513" s="267"/>
      <c r="CA2513" s="267"/>
      <c r="CB2513" s="267"/>
      <c r="CC2513" s="267"/>
      <c r="CD2513" s="267"/>
      <c r="CE2513" s="267"/>
      <c r="CF2513" s="267"/>
      <c r="CG2513" s="267"/>
      <c r="CH2513" s="267"/>
      <c r="CI2513" s="267"/>
      <c r="CJ2513" s="267"/>
      <c r="CK2513" s="267"/>
      <c r="CL2513" s="267"/>
      <c r="CM2513" s="267"/>
      <c r="CN2513" s="267"/>
      <c r="CO2513" s="267"/>
      <c r="CP2513" s="267"/>
      <c r="CQ2513" s="267"/>
      <c r="CR2513" s="267"/>
      <c r="CS2513" s="267"/>
      <c r="CT2513" s="267"/>
      <c r="CU2513" s="267"/>
      <c r="CV2513" s="267"/>
      <c r="CW2513" s="267"/>
      <c r="CX2513" s="267"/>
      <c r="CY2513" s="267"/>
      <c r="CZ2513" s="267"/>
      <c r="DA2513" s="267"/>
      <c r="DB2513" s="267"/>
      <c r="DC2513" s="267"/>
      <c r="DD2513" s="267"/>
      <c r="DE2513" s="267"/>
      <c r="DF2513" s="267"/>
      <c r="DG2513" s="267"/>
      <c r="DH2513" s="267"/>
      <c r="DI2513" s="267"/>
      <c r="DJ2513" s="267"/>
      <c r="DK2513" s="267"/>
      <c r="DL2513" s="267"/>
      <c r="DM2513" s="267"/>
      <c r="DN2513" s="267"/>
      <c r="DO2513" s="267"/>
      <c r="DP2513" s="267"/>
      <c r="DQ2513" s="267"/>
      <c r="DR2513" s="267"/>
      <c r="DS2513" s="267"/>
      <c r="DT2513" s="267"/>
      <c r="DU2513" s="267"/>
      <c r="DV2513" s="267"/>
      <c r="DW2513" s="267"/>
      <c r="DX2513" s="267"/>
      <c r="DY2513" s="267"/>
      <c r="DZ2513" s="267"/>
      <c r="EA2513" s="267"/>
      <c r="EB2513" s="267"/>
      <c r="EC2513" s="267"/>
      <c r="ED2513" s="267"/>
      <c r="EE2513" s="267"/>
      <c r="EF2513" s="267"/>
      <c r="EG2513" s="267"/>
      <c r="EH2513" s="267"/>
      <c r="EI2513" s="267"/>
      <c r="EJ2513" s="267"/>
      <c r="EK2513" s="267"/>
      <c r="EL2513" s="267"/>
      <c r="EM2513" s="267"/>
      <c r="EN2513" s="267"/>
      <c r="EO2513" s="267"/>
      <c r="EP2513" s="267"/>
      <c r="EQ2513" s="267"/>
      <c r="ER2513" s="267"/>
      <c r="ES2513" s="267"/>
      <c r="ET2513" s="267"/>
      <c r="EU2513" s="267"/>
      <c r="EV2513" s="267"/>
      <c r="EW2513" s="267"/>
      <c r="EX2513" s="267"/>
      <c r="EY2513" s="267"/>
      <c r="EZ2513" s="267"/>
      <c r="FA2513" s="267"/>
      <c r="FB2513" s="267"/>
      <c r="FC2513" s="267"/>
      <c r="FD2513" s="267"/>
      <c r="FE2513" s="267"/>
      <c r="FF2513" s="267"/>
      <c r="FG2513" s="267"/>
      <c r="FH2513" s="267"/>
      <c r="FI2513" s="267"/>
      <c r="FJ2513" s="267"/>
      <c r="FK2513" s="267"/>
      <c r="FL2513" s="267"/>
      <c r="FM2513" s="267"/>
      <c r="FN2513" s="267"/>
      <c r="FO2513" s="267"/>
      <c r="FP2513" s="267"/>
      <c r="FQ2513" s="267"/>
      <c r="FR2513" s="267"/>
      <c r="FS2513" s="267"/>
      <c r="FT2513" s="267"/>
      <c r="FU2513" s="267"/>
      <c r="FV2513" s="267"/>
      <c r="FW2513" s="267"/>
      <c r="FX2513" s="267"/>
      <c r="FY2513" s="267"/>
      <c r="FZ2513" s="267"/>
      <c r="GA2513" s="267"/>
      <c r="GB2513" s="267"/>
      <c r="GC2513" s="267"/>
      <c r="GD2513" s="267"/>
      <c r="GE2513" s="267"/>
      <c r="GF2513" s="267"/>
      <c r="GG2513" s="267"/>
      <c r="GH2513" s="267"/>
      <c r="GI2513" s="267"/>
      <c r="GJ2513" s="267"/>
      <c r="GK2513" s="267"/>
      <c r="GL2513" s="267"/>
      <c r="GM2513" s="267"/>
      <c r="GN2513" s="267"/>
      <c r="GO2513" s="267"/>
      <c r="GP2513" s="267"/>
      <c r="GQ2513" s="267"/>
      <c r="GR2513" s="267"/>
      <c r="GS2513" s="267"/>
      <c r="GT2513" s="267"/>
      <c r="GU2513" s="267"/>
      <c r="GV2513" s="267"/>
      <c r="GW2513" s="267"/>
      <c r="GX2513" s="267"/>
      <c r="GY2513" s="267"/>
      <c r="GZ2513" s="267"/>
      <c r="HA2513" s="267"/>
      <c r="HB2513" s="267"/>
      <c r="HC2513" s="267"/>
      <c r="HD2513" s="267"/>
      <c r="HE2513" s="267"/>
      <c r="HF2513" s="267"/>
      <c r="HG2513" s="267"/>
      <c r="HH2513" s="267"/>
      <c r="HI2513" s="267"/>
      <c r="HJ2513" s="267"/>
      <c r="HK2513" s="267"/>
      <c r="HL2513" s="267"/>
      <c r="HM2513" s="267"/>
      <c r="HN2513" s="267"/>
      <c r="HO2513" s="267"/>
      <c r="HP2513" s="267"/>
      <c r="HQ2513" s="267"/>
      <c r="HR2513" s="267"/>
      <c r="HS2513" s="267"/>
      <c r="HT2513" s="267"/>
      <c r="HU2513" s="267"/>
      <c r="HV2513" s="267"/>
      <c r="HW2513" s="267"/>
      <c r="HX2513" s="267"/>
      <c r="HY2513" s="267"/>
      <c r="HZ2513" s="267"/>
      <c r="IA2513" s="267"/>
      <c r="IB2513" s="267"/>
      <c r="IC2513" s="267"/>
      <c r="ID2513" s="267"/>
      <c r="IE2513" s="267"/>
      <c r="IF2513" s="267"/>
      <c r="IG2513" s="267"/>
      <c r="IH2513" s="267"/>
      <c r="II2513" s="267"/>
      <c r="IJ2513" s="267"/>
      <c r="IK2513" s="267"/>
      <c r="IL2513" s="267"/>
      <c r="IM2513" s="267"/>
      <c r="IN2513" s="267"/>
      <c r="IO2513" s="267"/>
      <c r="IP2513" s="267"/>
      <c r="IQ2513" s="267"/>
      <c r="IR2513" s="267"/>
      <c r="IS2513" s="267"/>
      <c r="IT2513" s="267"/>
      <c r="IU2513" s="267"/>
    </row>
    <row r="2514" spans="1:255" s="268" customFormat="1" ht="12.75">
      <c r="A2514" s="267"/>
      <c r="B2514" s="267"/>
      <c r="C2514" s="267"/>
      <c r="D2514" s="267"/>
      <c r="E2514" s="267"/>
      <c r="F2514" s="267"/>
      <c r="G2514" s="267"/>
      <c r="H2514" s="267"/>
      <c r="I2514" s="267"/>
      <c r="J2514" s="267"/>
      <c r="K2514" s="267"/>
      <c r="L2514" s="267"/>
      <c r="M2514" s="267"/>
      <c r="N2514" s="267"/>
      <c r="O2514" s="267"/>
      <c r="P2514" s="267"/>
      <c r="Q2514" s="267"/>
      <c r="R2514" s="267"/>
      <c r="S2514" s="267"/>
      <c r="T2514" s="267"/>
      <c r="U2514" s="267"/>
      <c r="V2514" s="267"/>
      <c r="W2514" s="267"/>
      <c r="X2514" s="267"/>
      <c r="Y2514" s="267"/>
      <c r="Z2514" s="267"/>
      <c r="AA2514" s="267"/>
      <c r="AB2514" s="267"/>
      <c r="AC2514" s="267"/>
      <c r="AD2514" s="267"/>
      <c r="AE2514" s="267"/>
      <c r="AF2514" s="267"/>
      <c r="AG2514" s="267"/>
      <c r="AH2514" s="267"/>
      <c r="AI2514" s="267"/>
      <c r="AJ2514" s="267"/>
      <c r="AK2514" s="267"/>
      <c r="AL2514" s="267"/>
      <c r="AM2514" s="267"/>
      <c r="AN2514" s="267"/>
      <c r="AO2514" s="267"/>
      <c r="AP2514" s="267"/>
      <c r="AQ2514" s="267"/>
      <c r="AR2514" s="267"/>
      <c r="AS2514" s="267"/>
      <c r="AT2514" s="267"/>
      <c r="AU2514" s="267"/>
      <c r="AV2514" s="267"/>
      <c r="AW2514" s="267"/>
      <c r="AX2514" s="267"/>
      <c r="AY2514" s="267"/>
      <c r="AZ2514" s="267"/>
      <c r="BA2514" s="267"/>
      <c r="BB2514" s="267"/>
      <c r="BC2514" s="267"/>
      <c r="BD2514" s="267"/>
      <c r="BE2514" s="267"/>
      <c r="BF2514" s="267"/>
      <c r="BG2514" s="267"/>
      <c r="BH2514" s="267"/>
      <c r="BI2514" s="267"/>
      <c r="BJ2514" s="267"/>
      <c r="BK2514" s="267"/>
      <c r="BL2514" s="267"/>
      <c r="BM2514" s="267"/>
      <c r="BN2514" s="267"/>
      <c r="BO2514" s="267"/>
      <c r="BP2514" s="267"/>
      <c r="BQ2514" s="267"/>
      <c r="BR2514" s="267"/>
      <c r="BS2514" s="267"/>
      <c r="BT2514" s="267"/>
      <c r="BU2514" s="267"/>
      <c r="BV2514" s="267"/>
      <c r="BW2514" s="267"/>
      <c r="BX2514" s="267"/>
      <c r="BY2514" s="267"/>
      <c r="BZ2514" s="267"/>
      <c r="CA2514" s="267"/>
      <c r="CB2514" s="267"/>
      <c r="CC2514" s="267"/>
      <c r="CD2514" s="267"/>
      <c r="CE2514" s="267"/>
      <c r="CF2514" s="267"/>
      <c r="CG2514" s="267"/>
      <c r="CH2514" s="267"/>
      <c r="CI2514" s="267"/>
      <c r="CJ2514" s="267"/>
      <c r="CK2514" s="267"/>
      <c r="CL2514" s="267"/>
      <c r="CM2514" s="267"/>
      <c r="CN2514" s="267"/>
      <c r="CO2514" s="267"/>
      <c r="CP2514" s="267"/>
      <c r="CQ2514" s="267"/>
      <c r="CR2514" s="267"/>
      <c r="CS2514" s="267"/>
      <c r="CT2514" s="267"/>
      <c r="CU2514" s="267"/>
      <c r="CV2514" s="267"/>
      <c r="CW2514" s="267"/>
      <c r="CX2514" s="267"/>
      <c r="CY2514" s="267"/>
      <c r="CZ2514" s="267"/>
      <c r="DA2514" s="267"/>
      <c r="DB2514" s="267"/>
      <c r="DC2514" s="267"/>
      <c r="DD2514" s="267"/>
      <c r="DE2514" s="267"/>
      <c r="DF2514" s="267"/>
      <c r="DG2514" s="267"/>
      <c r="DH2514" s="267"/>
      <c r="DI2514" s="267"/>
      <c r="DJ2514" s="267"/>
      <c r="DK2514" s="267"/>
      <c r="DL2514" s="267"/>
      <c r="DM2514" s="267"/>
      <c r="DN2514" s="267"/>
      <c r="DO2514" s="267"/>
      <c r="DP2514" s="267"/>
      <c r="DQ2514" s="267"/>
      <c r="DR2514" s="267"/>
      <c r="DS2514" s="267"/>
      <c r="DT2514" s="267"/>
      <c r="DU2514" s="267"/>
      <c r="DV2514" s="267"/>
      <c r="DW2514" s="267"/>
      <c r="DX2514" s="267"/>
      <c r="DY2514" s="267"/>
      <c r="DZ2514" s="267"/>
      <c r="EA2514" s="267"/>
      <c r="EB2514" s="267"/>
      <c r="EC2514" s="267"/>
      <c r="ED2514" s="267"/>
      <c r="EE2514" s="267"/>
      <c r="EF2514" s="267"/>
      <c r="EG2514" s="267"/>
      <c r="EH2514" s="267"/>
      <c r="EI2514" s="267"/>
      <c r="EJ2514" s="267"/>
      <c r="EK2514" s="267"/>
      <c r="EL2514" s="267"/>
      <c r="EM2514" s="267"/>
      <c r="EN2514" s="267"/>
      <c r="EO2514" s="267"/>
      <c r="EP2514" s="267"/>
      <c r="EQ2514" s="267"/>
      <c r="ER2514" s="267"/>
      <c r="ES2514" s="267"/>
      <c r="ET2514" s="267"/>
      <c r="EU2514" s="267"/>
      <c r="EV2514" s="267"/>
      <c r="EW2514" s="267"/>
      <c r="EX2514" s="267"/>
      <c r="EY2514" s="267"/>
      <c r="EZ2514" s="267"/>
      <c r="FA2514" s="267"/>
      <c r="FB2514" s="267"/>
      <c r="FC2514" s="267"/>
      <c r="FD2514" s="267"/>
      <c r="FE2514" s="267"/>
      <c r="FF2514" s="267"/>
      <c r="FG2514" s="267"/>
      <c r="FH2514" s="267"/>
      <c r="FI2514" s="267"/>
      <c r="FJ2514" s="267"/>
      <c r="FK2514" s="267"/>
      <c r="FL2514" s="267"/>
      <c r="FM2514" s="267"/>
      <c r="FN2514" s="267"/>
      <c r="FO2514" s="267"/>
      <c r="FP2514" s="267"/>
      <c r="FQ2514" s="267"/>
      <c r="FR2514" s="267"/>
      <c r="FS2514" s="267"/>
      <c r="FT2514" s="267"/>
      <c r="FU2514" s="267"/>
      <c r="FV2514" s="267"/>
      <c r="FW2514" s="267"/>
      <c r="FX2514" s="267"/>
      <c r="FY2514" s="267"/>
      <c r="FZ2514" s="267"/>
      <c r="GA2514" s="267"/>
      <c r="GB2514" s="267"/>
      <c r="GC2514" s="267"/>
      <c r="GD2514" s="267"/>
      <c r="GE2514" s="267"/>
      <c r="GF2514" s="267"/>
      <c r="GG2514" s="267"/>
      <c r="GH2514" s="267"/>
      <c r="GI2514" s="267"/>
      <c r="GJ2514" s="267"/>
      <c r="GK2514" s="267"/>
      <c r="GL2514" s="267"/>
      <c r="GM2514" s="267"/>
      <c r="GN2514" s="267"/>
      <c r="GO2514" s="267"/>
      <c r="GP2514" s="267"/>
      <c r="GQ2514" s="267"/>
      <c r="GR2514" s="267"/>
      <c r="GS2514" s="267"/>
      <c r="GT2514" s="267"/>
      <c r="GU2514" s="267"/>
      <c r="GV2514" s="267"/>
      <c r="GW2514" s="267"/>
      <c r="GX2514" s="267"/>
      <c r="GY2514" s="267"/>
      <c r="GZ2514" s="267"/>
      <c r="HA2514" s="267"/>
      <c r="HB2514" s="267"/>
      <c r="HC2514" s="267"/>
      <c r="HD2514" s="267"/>
      <c r="HE2514" s="267"/>
      <c r="HF2514" s="267"/>
      <c r="HG2514" s="267"/>
      <c r="HH2514" s="267"/>
      <c r="HI2514" s="267"/>
      <c r="HJ2514" s="267"/>
      <c r="HK2514" s="267"/>
      <c r="HL2514" s="267"/>
      <c r="HM2514" s="267"/>
      <c r="HN2514" s="267"/>
      <c r="HO2514" s="267"/>
      <c r="HP2514" s="267"/>
      <c r="HQ2514" s="267"/>
      <c r="HR2514" s="267"/>
      <c r="HS2514" s="267"/>
      <c r="HT2514" s="267"/>
      <c r="HU2514" s="267"/>
      <c r="HV2514" s="267"/>
      <c r="HW2514" s="267"/>
      <c r="HX2514" s="267"/>
      <c r="HY2514" s="267"/>
      <c r="HZ2514" s="267"/>
      <c r="IA2514" s="267"/>
      <c r="IB2514" s="267"/>
      <c r="IC2514" s="267"/>
      <c r="ID2514" s="267"/>
      <c r="IE2514" s="267"/>
      <c r="IF2514" s="267"/>
      <c r="IG2514" s="267"/>
      <c r="IH2514" s="267"/>
      <c r="II2514" s="267"/>
      <c r="IJ2514" s="267"/>
      <c r="IK2514" s="267"/>
      <c r="IL2514" s="267"/>
      <c r="IM2514" s="267"/>
      <c r="IN2514" s="267"/>
      <c r="IO2514" s="267"/>
      <c r="IP2514" s="267"/>
      <c r="IQ2514" s="267"/>
      <c r="IR2514" s="267"/>
      <c r="IS2514" s="267"/>
      <c r="IT2514" s="267"/>
      <c r="IU2514" s="267"/>
    </row>
    <row r="2515" spans="1:255" s="268" customFormat="1" ht="12.75">
      <c r="A2515" s="267"/>
      <c r="B2515" s="267"/>
      <c r="C2515" s="267"/>
      <c r="D2515" s="267"/>
      <c r="E2515" s="267"/>
      <c r="F2515" s="267"/>
      <c r="G2515" s="267"/>
      <c r="H2515" s="267"/>
      <c r="I2515" s="267"/>
      <c r="J2515" s="267"/>
      <c r="K2515" s="267"/>
      <c r="L2515" s="267"/>
      <c r="M2515" s="267"/>
      <c r="N2515" s="267"/>
      <c r="O2515" s="267"/>
      <c r="P2515" s="267"/>
      <c r="Q2515" s="267"/>
      <c r="R2515" s="267"/>
      <c r="S2515" s="267"/>
      <c r="T2515" s="267"/>
      <c r="U2515" s="267"/>
      <c r="V2515" s="267"/>
      <c r="W2515" s="267"/>
      <c r="X2515" s="267"/>
      <c r="Y2515" s="267"/>
      <c r="Z2515" s="267"/>
      <c r="AA2515" s="267"/>
      <c r="AB2515" s="267"/>
      <c r="AC2515" s="267"/>
      <c r="AD2515" s="267"/>
      <c r="AE2515" s="267"/>
      <c r="AF2515" s="267"/>
      <c r="AG2515" s="267"/>
      <c r="AH2515" s="267"/>
      <c r="AI2515" s="267"/>
      <c r="AJ2515" s="267"/>
      <c r="AK2515" s="267"/>
      <c r="AL2515" s="267"/>
      <c r="AM2515" s="267"/>
      <c r="AN2515" s="267"/>
      <c r="AO2515" s="267"/>
      <c r="AP2515" s="267"/>
      <c r="AQ2515" s="267"/>
      <c r="AR2515" s="267"/>
      <c r="AS2515" s="267"/>
      <c r="AT2515" s="267"/>
      <c r="AU2515" s="267"/>
      <c r="AV2515" s="267"/>
      <c r="AW2515" s="267"/>
      <c r="AX2515" s="267"/>
      <c r="AY2515" s="267"/>
      <c r="AZ2515" s="267"/>
      <c r="BA2515" s="267"/>
      <c r="BB2515" s="267"/>
      <c r="BC2515" s="267"/>
      <c r="BD2515" s="267"/>
      <c r="BE2515" s="267"/>
      <c r="BF2515" s="267"/>
      <c r="BG2515" s="267"/>
      <c r="BH2515" s="267"/>
      <c r="BI2515" s="267"/>
      <c r="BJ2515" s="267"/>
      <c r="BK2515" s="267"/>
      <c r="BL2515" s="267"/>
      <c r="BM2515" s="267"/>
      <c r="BN2515" s="267"/>
      <c r="BO2515" s="267"/>
      <c r="BP2515" s="267"/>
      <c r="BQ2515" s="267"/>
      <c r="BR2515" s="267"/>
      <c r="BS2515" s="267"/>
      <c r="BT2515" s="267"/>
      <c r="BU2515" s="267"/>
      <c r="BV2515" s="267"/>
      <c r="BW2515" s="267"/>
      <c r="BX2515" s="267"/>
      <c r="BY2515" s="267"/>
      <c r="BZ2515" s="267"/>
      <c r="CA2515" s="267"/>
      <c r="CB2515" s="267"/>
      <c r="CC2515" s="267"/>
      <c r="CD2515" s="267"/>
      <c r="CE2515" s="267"/>
      <c r="CF2515" s="267"/>
      <c r="CG2515" s="267"/>
      <c r="CH2515" s="267"/>
      <c r="CI2515" s="267"/>
      <c r="CJ2515" s="267"/>
      <c r="CK2515" s="267"/>
      <c r="CL2515" s="267"/>
      <c r="CM2515" s="267"/>
      <c r="CN2515" s="267"/>
      <c r="CO2515" s="267"/>
      <c r="CP2515" s="267"/>
      <c r="CQ2515" s="267"/>
      <c r="CR2515" s="267"/>
      <c r="CS2515" s="267"/>
      <c r="CT2515" s="267"/>
      <c r="CU2515" s="267"/>
      <c r="CV2515" s="267"/>
      <c r="CW2515" s="267"/>
      <c r="CX2515" s="267"/>
      <c r="CY2515" s="267"/>
      <c r="CZ2515" s="267"/>
      <c r="DA2515" s="267"/>
      <c r="DB2515" s="267"/>
      <c r="DC2515" s="267"/>
      <c r="DD2515" s="267"/>
      <c r="DE2515" s="267"/>
      <c r="DF2515" s="267"/>
      <c r="DG2515" s="267"/>
      <c r="DH2515" s="267"/>
      <c r="DI2515" s="267"/>
      <c r="DJ2515" s="267"/>
      <c r="DK2515" s="267"/>
      <c r="DL2515" s="267"/>
      <c r="DM2515" s="267"/>
      <c r="DN2515" s="267"/>
      <c r="DO2515" s="267"/>
      <c r="DP2515" s="267"/>
      <c r="DQ2515" s="267"/>
      <c r="DR2515" s="267"/>
      <c r="DS2515" s="267"/>
      <c r="DT2515" s="267"/>
      <c r="DU2515" s="267"/>
      <c r="DV2515" s="267"/>
      <c r="DW2515" s="267"/>
      <c r="DX2515" s="267"/>
      <c r="DY2515" s="267"/>
      <c r="DZ2515" s="267"/>
      <c r="EA2515" s="267"/>
      <c r="EB2515" s="267"/>
      <c r="EC2515" s="267"/>
      <c r="ED2515" s="267"/>
      <c r="EE2515" s="267"/>
      <c r="EF2515" s="267"/>
      <c r="EG2515" s="267"/>
      <c r="EH2515" s="267"/>
      <c r="EI2515" s="267"/>
      <c r="EJ2515" s="267"/>
      <c r="EK2515" s="267"/>
      <c r="EL2515" s="267"/>
      <c r="EM2515" s="267"/>
      <c r="EN2515" s="267"/>
      <c r="EO2515" s="267"/>
      <c r="EP2515" s="267"/>
      <c r="EQ2515" s="267"/>
      <c r="ER2515" s="267"/>
      <c r="ES2515" s="267"/>
      <c r="ET2515" s="267"/>
      <c r="EU2515" s="267"/>
      <c r="EV2515" s="267"/>
      <c r="EW2515" s="267"/>
      <c r="EX2515" s="267"/>
      <c r="EY2515" s="267"/>
      <c r="EZ2515" s="267"/>
      <c r="FA2515" s="267"/>
      <c r="FB2515" s="267"/>
      <c r="FC2515" s="267"/>
      <c r="FD2515" s="267"/>
      <c r="FE2515" s="267"/>
      <c r="FF2515" s="267"/>
      <c r="FG2515" s="267"/>
      <c r="FH2515" s="267"/>
      <c r="FI2515" s="267"/>
      <c r="FJ2515" s="267"/>
      <c r="FK2515" s="267"/>
      <c r="FL2515" s="267"/>
      <c r="FM2515" s="267"/>
      <c r="FN2515" s="267"/>
      <c r="FO2515" s="267"/>
      <c r="FP2515" s="267"/>
      <c r="FQ2515" s="267"/>
      <c r="FR2515" s="267"/>
      <c r="FS2515" s="267"/>
      <c r="FT2515" s="267"/>
      <c r="FU2515" s="267"/>
      <c r="FV2515" s="267"/>
      <c r="FW2515" s="267"/>
      <c r="FX2515" s="267"/>
      <c r="FY2515" s="267"/>
      <c r="FZ2515" s="267"/>
      <c r="GA2515" s="267"/>
      <c r="GB2515" s="267"/>
      <c r="GC2515" s="267"/>
      <c r="GD2515" s="267"/>
      <c r="GE2515" s="267"/>
      <c r="GF2515" s="267"/>
      <c r="GG2515" s="267"/>
      <c r="GH2515" s="267"/>
      <c r="GI2515" s="267"/>
      <c r="GJ2515" s="267"/>
      <c r="GK2515" s="267"/>
      <c r="GL2515" s="267"/>
      <c r="GM2515" s="267"/>
      <c r="GN2515" s="267"/>
      <c r="GO2515" s="267"/>
      <c r="GP2515" s="267"/>
      <c r="GQ2515" s="267"/>
      <c r="GR2515" s="267"/>
      <c r="GS2515" s="267"/>
      <c r="GT2515" s="267"/>
      <c r="GU2515" s="267"/>
      <c r="GV2515" s="267"/>
      <c r="GW2515" s="267"/>
      <c r="GX2515" s="267"/>
      <c r="GY2515" s="267"/>
      <c r="GZ2515" s="267"/>
      <c r="HA2515" s="267"/>
      <c r="HB2515" s="267"/>
      <c r="HC2515" s="267"/>
      <c r="HD2515" s="267"/>
      <c r="HE2515" s="267"/>
      <c r="HF2515" s="267"/>
      <c r="HG2515" s="267"/>
      <c r="HH2515" s="267"/>
      <c r="HI2515" s="267"/>
      <c r="HJ2515" s="267"/>
      <c r="HK2515" s="267"/>
      <c r="HL2515" s="267"/>
      <c r="HM2515" s="267"/>
      <c r="HN2515" s="267"/>
      <c r="HO2515" s="267"/>
      <c r="HP2515" s="267"/>
      <c r="HQ2515" s="267"/>
      <c r="HR2515" s="267"/>
      <c r="HS2515" s="267"/>
      <c r="HT2515" s="267"/>
      <c r="HU2515" s="267"/>
      <c r="HV2515" s="267"/>
      <c r="HW2515" s="267"/>
      <c r="HX2515" s="267"/>
      <c r="HY2515" s="267"/>
      <c r="HZ2515" s="267"/>
      <c r="IA2515" s="267"/>
      <c r="IB2515" s="267"/>
      <c r="IC2515" s="267"/>
      <c r="ID2515" s="267"/>
      <c r="IE2515" s="267"/>
      <c r="IF2515" s="267"/>
      <c r="IG2515" s="267"/>
      <c r="IH2515" s="267"/>
      <c r="II2515" s="267"/>
      <c r="IJ2515" s="267"/>
      <c r="IK2515" s="267"/>
      <c r="IL2515" s="267"/>
      <c r="IM2515" s="267"/>
      <c r="IN2515" s="267"/>
      <c r="IO2515" s="267"/>
      <c r="IP2515" s="267"/>
      <c r="IQ2515" s="267"/>
      <c r="IR2515" s="267"/>
      <c r="IS2515" s="267"/>
      <c r="IT2515" s="267"/>
      <c r="IU2515" s="267"/>
    </row>
    <row r="2516" spans="1:255" s="268" customFormat="1" ht="12.75">
      <c r="A2516" s="267"/>
      <c r="B2516" s="267"/>
      <c r="C2516" s="267"/>
      <c r="D2516" s="267"/>
      <c r="E2516" s="267"/>
      <c r="F2516" s="267"/>
      <c r="G2516" s="267"/>
      <c r="H2516" s="267"/>
      <c r="I2516" s="267"/>
      <c r="J2516" s="267"/>
      <c r="K2516" s="267"/>
      <c r="L2516" s="267"/>
      <c r="M2516" s="267"/>
      <c r="N2516" s="267"/>
      <c r="O2516" s="267"/>
      <c r="P2516" s="267"/>
      <c r="Q2516" s="267"/>
      <c r="R2516" s="267"/>
      <c r="S2516" s="267"/>
      <c r="T2516" s="267"/>
      <c r="U2516" s="267"/>
      <c r="V2516" s="267"/>
      <c r="W2516" s="267"/>
      <c r="X2516" s="267"/>
      <c r="Y2516" s="267"/>
      <c r="Z2516" s="267"/>
      <c r="AA2516" s="267"/>
      <c r="AB2516" s="267"/>
      <c r="AC2516" s="267"/>
      <c r="AD2516" s="267"/>
      <c r="AE2516" s="267"/>
      <c r="AF2516" s="267"/>
      <c r="AG2516" s="267"/>
      <c r="AH2516" s="267"/>
      <c r="AI2516" s="267"/>
      <c r="AJ2516" s="267"/>
      <c r="AK2516" s="267"/>
      <c r="AL2516" s="267"/>
      <c r="AM2516" s="267"/>
      <c r="AN2516" s="267"/>
      <c r="AO2516" s="267"/>
      <c r="AP2516" s="267"/>
      <c r="AQ2516" s="267"/>
      <c r="AR2516" s="267"/>
      <c r="AS2516" s="267"/>
      <c r="AT2516" s="267"/>
      <c r="AU2516" s="267"/>
      <c r="AV2516" s="267"/>
      <c r="AW2516" s="267"/>
      <c r="AX2516" s="267"/>
      <c r="AY2516" s="267"/>
      <c r="AZ2516" s="267"/>
      <c r="BA2516" s="267"/>
      <c r="BB2516" s="267"/>
      <c r="BC2516" s="267"/>
      <c r="BD2516" s="267"/>
      <c r="BE2516" s="267"/>
      <c r="BF2516" s="267"/>
      <c r="BG2516" s="267"/>
      <c r="BH2516" s="267"/>
      <c r="BI2516" s="267"/>
      <c r="BJ2516" s="267"/>
      <c r="BK2516" s="267"/>
      <c r="BL2516" s="267"/>
      <c r="BM2516" s="267"/>
      <c r="BN2516" s="267"/>
      <c r="BO2516" s="267"/>
      <c r="BP2516" s="267"/>
      <c r="BQ2516" s="267"/>
      <c r="BR2516" s="267"/>
      <c r="BS2516" s="267"/>
      <c r="BT2516" s="267"/>
      <c r="BU2516" s="267"/>
      <c r="BV2516" s="267"/>
      <c r="BW2516" s="267"/>
      <c r="BX2516" s="267"/>
      <c r="BY2516" s="267"/>
      <c r="BZ2516" s="267"/>
      <c r="CA2516" s="267"/>
      <c r="CB2516" s="267"/>
      <c r="CC2516" s="267"/>
      <c r="CD2516" s="267"/>
      <c r="CE2516" s="267"/>
      <c r="CF2516" s="267"/>
      <c r="CG2516" s="267"/>
      <c r="CH2516" s="267"/>
      <c r="CI2516" s="267"/>
      <c r="CJ2516" s="267"/>
      <c r="CK2516" s="267"/>
      <c r="CL2516" s="267"/>
      <c r="CM2516" s="267"/>
      <c r="CN2516" s="267"/>
      <c r="CO2516" s="267"/>
      <c r="CP2516" s="267"/>
      <c r="CQ2516" s="267"/>
      <c r="CR2516" s="267"/>
      <c r="CS2516" s="267"/>
      <c r="CT2516" s="267"/>
      <c r="CU2516" s="267"/>
      <c r="CV2516" s="267"/>
      <c r="CW2516" s="267"/>
      <c r="CX2516" s="267"/>
      <c r="CY2516" s="267"/>
      <c r="CZ2516" s="267"/>
      <c r="DA2516" s="267"/>
      <c r="DB2516" s="267"/>
      <c r="DC2516" s="267"/>
      <c r="DD2516" s="267"/>
      <c r="DE2516" s="267"/>
      <c r="DF2516" s="267"/>
      <c r="DG2516" s="267"/>
      <c r="DH2516" s="267"/>
      <c r="DI2516" s="267"/>
      <c r="DJ2516" s="267"/>
      <c r="DK2516" s="267"/>
      <c r="DL2516" s="267"/>
      <c r="DM2516" s="267"/>
      <c r="DN2516" s="267"/>
      <c r="DO2516" s="267"/>
      <c r="DP2516" s="267"/>
      <c r="DQ2516" s="267"/>
      <c r="DR2516" s="267"/>
      <c r="DS2516" s="267"/>
      <c r="DT2516" s="267"/>
      <c r="DU2516" s="267"/>
      <c r="DV2516" s="267"/>
      <c r="DW2516" s="267"/>
      <c r="DX2516" s="267"/>
      <c r="DY2516" s="267"/>
      <c r="DZ2516" s="267"/>
      <c r="EA2516" s="267"/>
      <c r="EB2516" s="267"/>
      <c r="EC2516" s="267"/>
      <c r="ED2516" s="267"/>
      <c r="EE2516" s="267"/>
      <c r="EF2516" s="267"/>
      <c r="EG2516" s="267"/>
      <c r="EH2516" s="267"/>
      <c r="EI2516" s="267"/>
      <c r="EJ2516" s="267"/>
      <c r="EK2516" s="267"/>
      <c r="EL2516" s="267"/>
      <c r="EM2516" s="267"/>
      <c r="EN2516" s="267"/>
      <c r="EO2516" s="267"/>
      <c r="EP2516" s="267"/>
      <c r="EQ2516" s="267"/>
      <c r="ER2516" s="267"/>
      <c r="ES2516" s="267"/>
      <c r="ET2516" s="267"/>
      <c r="EU2516" s="267"/>
      <c r="EV2516" s="267"/>
      <c r="EW2516" s="267"/>
      <c r="EX2516" s="267"/>
      <c r="EY2516" s="267"/>
      <c r="EZ2516" s="267"/>
      <c r="FA2516" s="267"/>
      <c r="FB2516" s="267"/>
      <c r="FC2516" s="267"/>
      <c r="FD2516" s="267"/>
      <c r="FE2516" s="267"/>
      <c r="FF2516" s="267"/>
      <c r="FG2516" s="267"/>
      <c r="FH2516" s="267"/>
      <c r="FI2516" s="267"/>
      <c r="FJ2516" s="267"/>
      <c r="FK2516" s="267"/>
      <c r="FL2516" s="267"/>
      <c r="FM2516" s="267"/>
      <c r="FN2516" s="267"/>
      <c r="FO2516" s="267"/>
      <c r="FP2516" s="267"/>
      <c r="FQ2516" s="267"/>
      <c r="FR2516" s="267"/>
      <c r="FS2516" s="267"/>
      <c r="FT2516" s="267"/>
      <c r="FU2516" s="267"/>
      <c r="FV2516" s="267"/>
      <c r="FW2516" s="267"/>
      <c r="FX2516" s="267"/>
      <c r="FY2516" s="267"/>
      <c r="FZ2516" s="267"/>
      <c r="GA2516" s="267"/>
      <c r="GB2516" s="267"/>
      <c r="GC2516" s="267"/>
      <c r="GD2516" s="267"/>
      <c r="GE2516" s="267"/>
      <c r="GF2516" s="267"/>
      <c r="GG2516" s="267"/>
      <c r="GH2516" s="267"/>
      <c r="GI2516" s="267"/>
      <c r="GJ2516" s="267"/>
      <c r="GK2516" s="267"/>
      <c r="GL2516" s="267"/>
      <c r="GM2516" s="267"/>
      <c r="GN2516" s="267"/>
      <c r="GO2516" s="267"/>
      <c r="GP2516" s="267"/>
      <c r="GQ2516" s="267"/>
      <c r="GR2516" s="267"/>
      <c r="GS2516" s="267"/>
      <c r="GT2516" s="267"/>
      <c r="GU2516" s="267"/>
      <c r="GV2516" s="267"/>
      <c r="GW2516" s="267"/>
      <c r="GX2516" s="267"/>
      <c r="GY2516" s="267"/>
      <c r="GZ2516" s="267"/>
      <c r="HA2516" s="267"/>
      <c r="HB2516" s="267"/>
      <c r="HC2516" s="267"/>
      <c r="HD2516" s="267"/>
      <c r="HE2516" s="267"/>
      <c r="HF2516" s="267"/>
      <c r="HG2516" s="267"/>
      <c r="HH2516" s="267"/>
      <c r="HI2516" s="267"/>
      <c r="HJ2516" s="267"/>
      <c r="HK2516" s="267"/>
      <c r="HL2516" s="267"/>
      <c r="HM2516" s="267"/>
      <c r="HN2516" s="267"/>
      <c r="HO2516" s="267"/>
      <c r="HP2516" s="267"/>
      <c r="HQ2516" s="267"/>
      <c r="HR2516" s="267"/>
      <c r="HS2516" s="267"/>
      <c r="HT2516" s="267"/>
      <c r="HU2516" s="267"/>
      <c r="HV2516" s="267"/>
      <c r="HW2516" s="267"/>
      <c r="HX2516" s="267"/>
      <c r="HY2516" s="267"/>
      <c r="HZ2516" s="267"/>
      <c r="IA2516" s="267"/>
      <c r="IB2516" s="267"/>
      <c r="IC2516" s="267"/>
      <c r="ID2516" s="267"/>
      <c r="IE2516" s="267"/>
      <c r="IF2516" s="267"/>
      <c r="IG2516" s="267"/>
      <c r="IH2516" s="267"/>
      <c r="II2516" s="267"/>
      <c r="IJ2516" s="267"/>
      <c r="IK2516" s="267"/>
      <c r="IL2516" s="267"/>
      <c r="IM2516" s="267"/>
      <c r="IN2516" s="267"/>
      <c r="IO2516" s="267"/>
      <c r="IP2516" s="267"/>
      <c r="IQ2516" s="267"/>
      <c r="IR2516" s="267"/>
      <c r="IS2516" s="267"/>
      <c r="IT2516" s="267"/>
      <c r="IU2516" s="267"/>
    </row>
    <row r="2517" spans="1:255" s="268" customFormat="1" ht="12.75">
      <c r="A2517" s="267"/>
      <c r="B2517" s="267"/>
      <c r="C2517" s="267"/>
      <c r="D2517" s="267"/>
      <c r="E2517" s="267"/>
      <c r="F2517" s="267"/>
      <c r="G2517" s="267"/>
      <c r="H2517" s="267"/>
      <c r="I2517" s="267"/>
      <c r="J2517" s="267"/>
      <c r="K2517" s="267"/>
      <c r="L2517" s="267"/>
      <c r="M2517" s="267"/>
      <c r="N2517" s="267"/>
      <c r="O2517" s="267"/>
      <c r="P2517" s="267"/>
      <c r="Q2517" s="267"/>
      <c r="R2517" s="267"/>
      <c r="S2517" s="267"/>
      <c r="T2517" s="267"/>
      <c r="U2517" s="267"/>
      <c r="V2517" s="267"/>
      <c r="W2517" s="267"/>
      <c r="X2517" s="267"/>
      <c r="Y2517" s="267"/>
      <c r="Z2517" s="267"/>
      <c r="AA2517" s="267"/>
      <c r="AB2517" s="267"/>
      <c r="AC2517" s="267"/>
      <c r="AD2517" s="267"/>
      <c r="AE2517" s="267"/>
      <c r="AF2517" s="267"/>
      <c r="AG2517" s="267"/>
      <c r="AH2517" s="267"/>
      <c r="AI2517" s="267"/>
      <c r="AJ2517" s="267"/>
      <c r="AK2517" s="267"/>
      <c r="AL2517" s="267"/>
      <c r="AM2517" s="267"/>
      <c r="AN2517" s="267"/>
      <c r="AO2517" s="267"/>
      <c r="AP2517" s="267"/>
      <c r="AQ2517" s="267"/>
      <c r="AR2517" s="267"/>
      <c r="AS2517" s="267"/>
      <c r="AT2517" s="267"/>
      <c r="AU2517" s="267"/>
      <c r="AV2517" s="267"/>
      <c r="AW2517" s="267"/>
      <c r="AX2517" s="267"/>
      <c r="AY2517" s="267"/>
      <c r="AZ2517" s="267"/>
      <c r="BA2517" s="267"/>
      <c r="BB2517" s="267"/>
      <c r="BC2517" s="267"/>
      <c r="BD2517" s="267"/>
      <c r="BE2517" s="267"/>
      <c r="BF2517" s="267"/>
      <c r="BG2517" s="267"/>
      <c r="BH2517" s="267"/>
      <c r="BI2517" s="267"/>
      <c r="BJ2517" s="267"/>
      <c r="BK2517" s="267"/>
      <c r="BL2517" s="267"/>
      <c r="BM2517" s="267"/>
      <c r="BN2517" s="267"/>
      <c r="BO2517" s="267"/>
      <c r="BP2517" s="267"/>
      <c r="BQ2517" s="267"/>
      <c r="BR2517" s="267"/>
      <c r="BS2517" s="267"/>
      <c r="BT2517" s="267"/>
      <c r="BU2517" s="267"/>
      <c r="BV2517" s="267"/>
      <c r="BW2517" s="267"/>
      <c r="BX2517" s="267"/>
      <c r="BY2517" s="267"/>
      <c r="BZ2517" s="267"/>
      <c r="CA2517" s="267"/>
      <c r="CB2517" s="267"/>
      <c r="CC2517" s="267"/>
      <c r="CD2517" s="267"/>
      <c r="CE2517" s="267"/>
      <c r="CF2517" s="267"/>
      <c r="CG2517" s="267"/>
      <c r="CH2517" s="267"/>
      <c r="CI2517" s="267"/>
      <c r="CJ2517" s="267"/>
      <c r="CK2517" s="267"/>
      <c r="CL2517" s="267"/>
      <c r="CM2517" s="267"/>
      <c r="CN2517" s="267"/>
      <c r="CO2517" s="267"/>
      <c r="CP2517" s="267"/>
      <c r="CQ2517" s="267"/>
      <c r="CR2517" s="267"/>
      <c r="CS2517" s="267"/>
      <c r="CT2517" s="267"/>
      <c r="CU2517" s="267"/>
      <c r="CV2517" s="267"/>
      <c r="CW2517" s="267"/>
      <c r="CX2517" s="267"/>
      <c r="CY2517" s="267"/>
      <c r="CZ2517" s="267"/>
      <c r="DA2517" s="267"/>
      <c r="DB2517" s="267"/>
      <c r="DC2517" s="267"/>
      <c r="DD2517" s="267"/>
      <c r="DE2517" s="267"/>
      <c r="DF2517" s="267"/>
      <c r="DG2517" s="267"/>
      <c r="DH2517" s="267"/>
      <c r="DI2517" s="267"/>
      <c r="DJ2517" s="267"/>
      <c r="DK2517" s="267"/>
      <c r="DL2517" s="267"/>
      <c r="DM2517" s="267"/>
      <c r="DN2517" s="267"/>
      <c r="DO2517" s="267"/>
      <c r="DP2517" s="267"/>
      <c r="DQ2517" s="267"/>
      <c r="DR2517" s="267"/>
      <c r="DS2517" s="267"/>
      <c r="DT2517" s="267"/>
      <c r="DU2517" s="267"/>
      <c r="DV2517" s="267"/>
      <c r="DW2517" s="267"/>
      <c r="DX2517" s="267"/>
      <c r="DY2517" s="267"/>
      <c r="DZ2517" s="267"/>
      <c r="EA2517" s="267"/>
      <c r="EB2517" s="267"/>
      <c r="EC2517" s="267"/>
      <c r="ED2517" s="267"/>
      <c r="EE2517" s="267"/>
      <c r="EF2517" s="267"/>
      <c r="EG2517" s="267"/>
      <c r="EH2517" s="267"/>
      <c r="EI2517" s="267"/>
      <c r="EJ2517" s="267"/>
      <c r="EK2517" s="267"/>
      <c r="EL2517" s="267"/>
      <c r="EM2517" s="267"/>
      <c r="EN2517" s="267"/>
      <c r="EO2517" s="267"/>
      <c r="EP2517" s="267"/>
      <c r="EQ2517" s="267"/>
      <c r="ER2517" s="267"/>
      <c r="ES2517" s="267"/>
      <c r="ET2517" s="267"/>
      <c r="EU2517" s="267"/>
      <c r="EV2517" s="267"/>
      <c r="EW2517" s="267"/>
      <c r="EX2517" s="267"/>
      <c r="EY2517" s="267"/>
      <c r="EZ2517" s="267"/>
      <c r="FA2517" s="267"/>
      <c r="FB2517" s="267"/>
      <c r="FC2517" s="267"/>
      <c r="FD2517" s="267"/>
      <c r="FE2517" s="267"/>
      <c r="FF2517" s="267"/>
      <c r="FG2517" s="267"/>
      <c r="FH2517" s="267"/>
      <c r="FI2517" s="267"/>
      <c r="FJ2517" s="267"/>
      <c r="FK2517" s="267"/>
      <c r="FL2517" s="267"/>
      <c r="FM2517" s="267"/>
      <c r="FN2517" s="267"/>
      <c r="FO2517" s="267"/>
      <c r="FP2517" s="267"/>
      <c r="FQ2517" s="267"/>
      <c r="FR2517" s="267"/>
      <c r="FS2517" s="267"/>
      <c r="FT2517" s="267"/>
      <c r="FU2517" s="267"/>
      <c r="FV2517" s="267"/>
      <c r="FW2517" s="267"/>
      <c r="FX2517" s="267"/>
      <c r="FY2517" s="267"/>
      <c r="FZ2517" s="267"/>
      <c r="GA2517" s="267"/>
      <c r="GB2517" s="267"/>
      <c r="GC2517" s="267"/>
      <c r="GD2517" s="267"/>
      <c r="GE2517" s="267"/>
      <c r="GF2517" s="267"/>
      <c r="GG2517" s="267"/>
      <c r="GH2517" s="267"/>
      <c r="GI2517" s="267"/>
      <c r="GJ2517" s="267"/>
      <c r="GK2517" s="267"/>
      <c r="GL2517" s="267"/>
      <c r="GM2517" s="267"/>
      <c r="GN2517" s="267"/>
      <c r="GO2517" s="267"/>
      <c r="GP2517" s="267"/>
      <c r="GQ2517" s="267"/>
      <c r="GR2517" s="267"/>
      <c r="GS2517" s="267"/>
      <c r="GT2517" s="267"/>
      <c r="GU2517" s="267"/>
      <c r="GV2517" s="267"/>
      <c r="GW2517" s="267"/>
      <c r="GX2517" s="267"/>
      <c r="GY2517" s="267"/>
      <c r="GZ2517" s="267"/>
      <c r="HA2517" s="267"/>
      <c r="HB2517" s="267"/>
      <c r="HC2517" s="267"/>
      <c r="HD2517" s="267"/>
      <c r="HE2517" s="267"/>
      <c r="HF2517" s="267"/>
      <c r="HG2517" s="267"/>
      <c r="HH2517" s="267"/>
      <c r="HI2517" s="267"/>
      <c r="HJ2517" s="267"/>
      <c r="HK2517" s="267"/>
      <c r="HL2517" s="267"/>
      <c r="HM2517" s="267"/>
      <c r="HN2517" s="267"/>
      <c r="HO2517" s="267"/>
      <c r="HP2517" s="267"/>
      <c r="HQ2517" s="267"/>
      <c r="HR2517" s="267"/>
      <c r="HS2517" s="267"/>
      <c r="HT2517" s="267"/>
      <c r="HU2517" s="267"/>
      <c r="HV2517" s="267"/>
      <c r="HW2517" s="267"/>
      <c r="HX2517" s="267"/>
      <c r="HY2517" s="267"/>
      <c r="HZ2517" s="267"/>
      <c r="IA2517" s="267"/>
      <c r="IB2517" s="267"/>
      <c r="IC2517" s="267"/>
      <c r="ID2517" s="267"/>
      <c r="IE2517" s="267"/>
      <c r="IF2517" s="267"/>
      <c r="IG2517" s="267"/>
      <c r="IH2517" s="267"/>
      <c r="II2517" s="267"/>
      <c r="IJ2517" s="267"/>
      <c r="IK2517" s="267"/>
      <c r="IL2517" s="267"/>
      <c r="IM2517" s="267"/>
      <c r="IN2517" s="267"/>
      <c r="IO2517" s="267"/>
      <c r="IP2517" s="267"/>
      <c r="IQ2517" s="267"/>
      <c r="IR2517" s="267"/>
      <c r="IS2517" s="267"/>
      <c r="IT2517" s="267"/>
      <c r="IU2517" s="267"/>
    </row>
    <row r="2518" spans="1:255" s="268" customFormat="1" ht="12.75">
      <c r="A2518" s="267"/>
      <c r="B2518" s="267"/>
      <c r="C2518" s="267"/>
      <c r="D2518" s="267"/>
      <c r="E2518" s="267"/>
      <c r="F2518" s="267"/>
      <c r="G2518" s="267"/>
      <c r="H2518" s="267"/>
      <c r="I2518" s="267"/>
      <c r="J2518" s="267"/>
      <c r="K2518" s="267"/>
      <c r="L2518" s="267"/>
      <c r="M2518" s="267"/>
      <c r="N2518" s="267"/>
      <c r="O2518" s="267"/>
      <c r="P2518" s="267"/>
      <c r="Q2518" s="267"/>
      <c r="R2518" s="267"/>
      <c r="S2518" s="267"/>
      <c r="T2518" s="267"/>
      <c r="U2518" s="267"/>
      <c r="V2518" s="267"/>
      <c r="W2518" s="267"/>
      <c r="X2518" s="267"/>
      <c r="Y2518" s="267"/>
      <c r="Z2518" s="267"/>
      <c r="AA2518" s="267"/>
      <c r="AB2518" s="267"/>
      <c r="AC2518" s="267"/>
      <c r="AD2518" s="267"/>
      <c r="AE2518" s="267"/>
      <c r="AF2518" s="267"/>
      <c r="AG2518" s="267"/>
      <c r="AH2518" s="267"/>
      <c r="AI2518" s="267"/>
      <c r="AJ2518" s="267"/>
      <c r="AK2518" s="267"/>
      <c r="AL2518" s="267"/>
      <c r="AM2518" s="267"/>
      <c r="AN2518" s="267"/>
      <c r="AO2518" s="267"/>
      <c r="AP2518" s="267"/>
      <c r="AQ2518" s="267"/>
      <c r="AR2518" s="267"/>
      <c r="AS2518" s="267"/>
      <c r="AT2518" s="267"/>
      <c r="AU2518" s="267"/>
      <c r="AV2518" s="267"/>
      <c r="AW2518" s="267"/>
      <c r="AX2518" s="267"/>
      <c r="AY2518" s="267"/>
      <c r="AZ2518" s="267"/>
      <c r="BA2518" s="267"/>
      <c r="BB2518" s="267"/>
      <c r="BC2518" s="267"/>
      <c r="BD2518" s="267"/>
      <c r="BE2518" s="267"/>
      <c r="BF2518" s="267"/>
      <c r="BG2518" s="267"/>
      <c r="BH2518" s="267"/>
      <c r="BI2518" s="267"/>
      <c r="BJ2518" s="267"/>
      <c r="BK2518" s="267"/>
      <c r="BL2518" s="267"/>
      <c r="BM2518" s="267"/>
      <c r="BN2518" s="267"/>
      <c r="BO2518" s="267"/>
      <c r="BP2518" s="267"/>
      <c r="BQ2518" s="267"/>
      <c r="BR2518" s="267"/>
      <c r="BS2518" s="267"/>
      <c r="BT2518" s="267"/>
      <c r="BU2518" s="267"/>
      <c r="BV2518" s="267"/>
      <c r="BW2518" s="267"/>
      <c r="BX2518" s="267"/>
      <c r="BY2518" s="267"/>
      <c r="BZ2518" s="267"/>
      <c r="CA2518" s="267"/>
      <c r="CB2518" s="267"/>
      <c r="CC2518" s="267"/>
      <c r="CD2518" s="267"/>
      <c r="CE2518" s="267"/>
      <c r="CF2518" s="267"/>
      <c r="CG2518" s="267"/>
      <c r="CH2518" s="267"/>
      <c r="CI2518" s="267"/>
      <c r="CJ2518" s="267"/>
      <c r="CK2518" s="267"/>
      <c r="CL2518" s="267"/>
      <c r="CM2518" s="267"/>
      <c r="CN2518" s="267"/>
      <c r="CO2518" s="267"/>
      <c r="CP2518" s="267"/>
      <c r="CQ2518" s="267"/>
      <c r="CR2518" s="267"/>
      <c r="CS2518" s="267"/>
      <c r="CT2518" s="267"/>
      <c r="CU2518" s="267"/>
      <c r="CV2518" s="267"/>
      <c r="CW2518" s="267"/>
      <c r="CX2518" s="267"/>
      <c r="CY2518" s="267"/>
      <c r="CZ2518" s="267"/>
      <c r="DA2518" s="267"/>
      <c r="DB2518" s="267"/>
      <c r="DC2518" s="267"/>
      <c r="DD2518" s="267"/>
      <c r="DE2518" s="267"/>
      <c r="DF2518" s="267"/>
      <c r="DG2518" s="267"/>
      <c r="DH2518" s="267"/>
      <c r="DI2518" s="267"/>
      <c r="DJ2518" s="267"/>
      <c r="DK2518" s="267"/>
      <c r="DL2518" s="267"/>
      <c r="DM2518" s="267"/>
      <c r="DN2518" s="267"/>
      <c r="DO2518" s="267"/>
      <c r="DP2518" s="267"/>
      <c r="DQ2518" s="267"/>
      <c r="DR2518" s="267"/>
      <c r="DS2518" s="267"/>
      <c r="DT2518" s="267"/>
      <c r="DU2518" s="267"/>
      <c r="DV2518" s="267"/>
      <c r="DW2518" s="267"/>
      <c r="DX2518" s="267"/>
      <c r="DY2518" s="267"/>
      <c r="DZ2518" s="267"/>
      <c r="EA2518" s="267"/>
      <c r="EB2518" s="267"/>
      <c r="EC2518" s="267"/>
      <c r="ED2518" s="267"/>
      <c r="EE2518" s="267"/>
      <c r="EF2518" s="267"/>
      <c r="EG2518" s="267"/>
      <c r="EH2518" s="267"/>
      <c r="EI2518" s="267"/>
      <c r="EJ2518" s="267"/>
      <c r="EK2518" s="267"/>
      <c r="EL2518" s="267"/>
      <c r="EM2518" s="267"/>
      <c r="EN2518" s="267"/>
      <c r="EO2518" s="267"/>
      <c r="EP2518" s="267"/>
      <c r="EQ2518" s="267"/>
      <c r="ER2518" s="267"/>
      <c r="ES2518" s="267"/>
      <c r="ET2518" s="267"/>
      <c r="EU2518" s="267"/>
      <c r="EV2518" s="267"/>
      <c r="EW2518" s="267"/>
      <c r="EX2518" s="267"/>
      <c r="EY2518" s="267"/>
      <c r="EZ2518" s="267"/>
      <c r="FA2518" s="267"/>
      <c r="FB2518" s="267"/>
      <c r="FC2518" s="267"/>
      <c r="FD2518" s="267"/>
      <c r="FE2518" s="267"/>
      <c r="FF2518" s="267"/>
      <c r="FG2518" s="267"/>
      <c r="FH2518" s="267"/>
      <c r="FI2518" s="267"/>
      <c r="FJ2518" s="267"/>
      <c r="FK2518" s="267"/>
      <c r="FL2518" s="267"/>
      <c r="FM2518" s="267"/>
      <c r="FN2518" s="267"/>
      <c r="FO2518" s="267"/>
      <c r="FP2518" s="267"/>
      <c r="FQ2518" s="267"/>
      <c r="FR2518" s="267"/>
      <c r="FS2518" s="267"/>
      <c r="FT2518" s="267"/>
      <c r="FU2518" s="267"/>
      <c r="FV2518" s="267"/>
      <c r="FW2518" s="267"/>
      <c r="FX2518" s="267"/>
      <c r="FY2518" s="267"/>
      <c r="FZ2518" s="267"/>
      <c r="GA2518" s="267"/>
      <c r="GB2518" s="267"/>
      <c r="GC2518" s="267"/>
      <c r="GD2518" s="267"/>
      <c r="GE2518" s="267"/>
      <c r="GF2518" s="267"/>
      <c r="GG2518" s="267"/>
      <c r="GH2518" s="267"/>
      <c r="GI2518" s="267"/>
      <c r="GJ2518" s="267"/>
      <c r="GK2518" s="267"/>
      <c r="GL2518" s="267"/>
      <c r="GM2518" s="267"/>
      <c r="GN2518" s="267"/>
      <c r="GO2518" s="267"/>
      <c r="GP2518" s="267"/>
      <c r="GQ2518" s="267"/>
      <c r="GR2518" s="267"/>
      <c r="GS2518" s="267"/>
      <c r="GT2518" s="267"/>
      <c r="GU2518" s="267"/>
      <c r="GV2518" s="267"/>
      <c r="GW2518" s="267"/>
      <c r="GX2518" s="267"/>
      <c r="GY2518" s="267"/>
      <c r="GZ2518" s="267"/>
      <c r="HA2518" s="267"/>
      <c r="HB2518" s="267"/>
      <c r="HC2518" s="267"/>
      <c r="HD2518" s="267"/>
      <c r="HE2518" s="267"/>
      <c r="HF2518" s="267"/>
      <c r="HG2518" s="267"/>
      <c r="HH2518" s="267"/>
      <c r="HI2518" s="267"/>
      <c r="HJ2518" s="267"/>
      <c r="HK2518" s="267"/>
      <c r="HL2518" s="267"/>
      <c r="HM2518" s="267"/>
      <c r="HN2518" s="267"/>
      <c r="HO2518" s="267"/>
      <c r="HP2518" s="267"/>
      <c r="HQ2518" s="267"/>
      <c r="HR2518" s="267"/>
      <c r="HS2518" s="267"/>
      <c r="HT2518" s="267"/>
      <c r="HU2518" s="267"/>
      <c r="HV2518" s="267"/>
      <c r="HW2518" s="267"/>
      <c r="HX2518" s="267"/>
      <c r="HY2518" s="267"/>
      <c r="HZ2518" s="267"/>
      <c r="IA2518" s="267"/>
      <c r="IB2518" s="267"/>
      <c r="IC2518" s="267"/>
      <c r="ID2518" s="267"/>
      <c r="IE2518" s="267"/>
      <c r="IF2518" s="267"/>
      <c r="IG2518" s="267"/>
      <c r="IH2518" s="267"/>
      <c r="II2518" s="267"/>
      <c r="IJ2518" s="267"/>
      <c r="IK2518" s="267"/>
      <c r="IL2518" s="267"/>
      <c r="IM2518" s="267"/>
      <c r="IN2518" s="267"/>
      <c r="IO2518" s="267"/>
      <c r="IP2518" s="267"/>
      <c r="IQ2518" s="267"/>
      <c r="IR2518" s="267"/>
      <c r="IS2518" s="267"/>
      <c r="IT2518" s="267"/>
      <c r="IU2518" s="267"/>
    </row>
    <row r="2519" spans="1:255" s="268" customFormat="1" ht="12.75">
      <c r="A2519" s="267"/>
      <c r="B2519" s="267"/>
      <c r="C2519" s="267"/>
      <c r="D2519" s="267"/>
      <c r="E2519" s="267"/>
      <c r="F2519" s="267"/>
      <c r="G2519" s="267"/>
      <c r="H2519" s="267"/>
      <c r="I2519" s="267"/>
      <c r="J2519" s="267"/>
      <c r="K2519" s="267"/>
      <c r="L2519" s="267"/>
      <c r="M2519" s="267"/>
      <c r="N2519" s="267"/>
      <c r="O2519" s="267"/>
      <c r="P2519" s="267"/>
      <c r="Q2519" s="267"/>
      <c r="R2519" s="267"/>
      <c r="S2519" s="267"/>
      <c r="T2519" s="267"/>
      <c r="U2519" s="267"/>
      <c r="V2519" s="267"/>
      <c r="W2519" s="267"/>
      <c r="X2519" s="267"/>
      <c r="Y2519" s="267"/>
      <c r="Z2519" s="267"/>
      <c r="AA2519" s="267"/>
      <c r="AB2519" s="267"/>
      <c r="AC2519" s="267"/>
      <c r="AD2519" s="267"/>
      <c r="AE2519" s="267"/>
      <c r="AF2519" s="267"/>
      <c r="AG2519" s="267"/>
      <c r="AH2519" s="267"/>
      <c r="AI2519" s="267"/>
      <c r="AJ2519" s="267"/>
      <c r="AK2519" s="267"/>
      <c r="AL2519" s="267"/>
      <c r="AM2519" s="267"/>
      <c r="AN2519" s="267"/>
      <c r="AO2519" s="267"/>
      <c r="AP2519" s="267"/>
      <c r="AQ2519" s="267"/>
      <c r="AR2519" s="267"/>
      <c r="AS2519" s="267"/>
      <c r="AT2519" s="267"/>
      <c r="AU2519" s="267"/>
      <c r="AV2519" s="267"/>
      <c r="AW2519" s="267"/>
      <c r="AX2519" s="267"/>
      <c r="AY2519" s="267"/>
      <c r="AZ2519" s="267"/>
      <c r="BA2519" s="267"/>
      <c r="BB2519" s="267"/>
      <c r="BC2519" s="267"/>
      <c r="BD2519" s="267"/>
      <c r="BE2519" s="267"/>
      <c r="BF2519" s="267"/>
      <c r="BG2519" s="267"/>
      <c r="BH2519" s="267"/>
      <c r="BI2519" s="267"/>
      <c r="BJ2519" s="267"/>
      <c r="BK2519" s="267"/>
      <c r="BL2519" s="267"/>
      <c r="BM2519" s="267"/>
      <c r="BN2519" s="267"/>
      <c r="BO2519" s="267"/>
      <c r="BP2519" s="267"/>
      <c r="BQ2519" s="267"/>
      <c r="BR2519" s="267"/>
      <c r="BS2519" s="267"/>
      <c r="BT2519" s="267"/>
      <c r="BU2519" s="267"/>
      <c r="BV2519" s="267"/>
      <c r="BW2519" s="267"/>
      <c r="BX2519" s="267"/>
      <c r="BY2519" s="267"/>
      <c r="BZ2519" s="267"/>
      <c r="CA2519" s="267"/>
      <c r="CB2519" s="267"/>
      <c r="CC2519" s="267"/>
      <c r="CD2519" s="267"/>
      <c r="CE2519" s="267"/>
      <c r="CF2519" s="267"/>
      <c r="CG2519" s="267"/>
      <c r="CH2519" s="267"/>
      <c r="CI2519" s="267"/>
      <c r="CJ2519" s="267"/>
      <c r="CK2519" s="267"/>
      <c r="CL2519" s="267"/>
      <c r="CM2519" s="267"/>
      <c r="CN2519" s="267"/>
      <c r="CO2519" s="267"/>
      <c r="CP2519" s="267"/>
      <c r="CQ2519" s="267"/>
      <c r="CR2519" s="267"/>
      <c r="CS2519" s="267"/>
      <c r="CT2519" s="267"/>
      <c r="CU2519" s="267"/>
      <c r="CV2519" s="267"/>
      <c r="CW2519" s="267"/>
      <c r="CX2519" s="267"/>
      <c r="CY2519" s="267"/>
      <c r="CZ2519" s="267"/>
      <c r="DA2519" s="267"/>
      <c r="DB2519" s="267"/>
      <c r="DC2519" s="267"/>
      <c r="DD2519" s="267"/>
      <c r="DE2519" s="267"/>
      <c r="DF2519" s="267"/>
      <c r="DG2519" s="267"/>
      <c r="DH2519" s="267"/>
      <c r="DI2519" s="267"/>
      <c r="DJ2519" s="267"/>
      <c r="DK2519" s="267"/>
      <c r="DL2519" s="267"/>
      <c r="DM2519" s="267"/>
      <c r="DN2519" s="267"/>
      <c r="DO2519" s="267"/>
      <c r="DP2519" s="267"/>
      <c r="DQ2519" s="267"/>
      <c r="DR2519" s="267"/>
      <c r="DS2519" s="267"/>
      <c r="DT2519" s="267"/>
      <c r="DU2519" s="267"/>
      <c r="DV2519" s="267"/>
      <c r="DW2519" s="267"/>
      <c r="DX2519" s="267"/>
      <c r="DY2519" s="267"/>
      <c r="DZ2519" s="267"/>
      <c r="EA2519" s="267"/>
      <c r="EB2519" s="267"/>
      <c r="EC2519" s="267"/>
      <c r="ED2519" s="267"/>
      <c r="EE2519" s="267"/>
      <c r="EF2519" s="267"/>
      <c r="EG2519" s="267"/>
      <c r="EH2519" s="267"/>
      <c r="EI2519" s="267"/>
      <c r="EJ2519" s="267"/>
      <c r="EK2519" s="267"/>
      <c r="EL2519" s="267"/>
      <c r="EM2519" s="267"/>
      <c r="EN2519" s="267"/>
      <c r="EO2519" s="267"/>
      <c r="EP2519" s="267"/>
      <c r="EQ2519" s="267"/>
      <c r="ER2519" s="267"/>
      <c r="ES2519" s="267"/>
      <c r="ET2519" s="267"/>
      <c r="EU2519" s="267"/>
      <c r="EV2519" s="267"/>
      <c r="EW2519" s="267"/>
      <c r="EX2519" s="267"/>
      <c r="EY2519" s="267"/>
      <c r="EZ2519" s="267"/>
      <c r="FA2519" s="267"/>
      <c r="FB2519" s="267"/>
      <c r="FC2519" s="267"/>
      <c r="FD2519" s="267"/>
      <c r="FE2519" s="267"/>
      <c r="FF2519" s="267"/>
      <c r="FG2519" s="267"/>
      <c r="FH2519" s="267"/>
      <c r="FI2519" s="267"/>
      <c r="FJ2519" s="267"/>
      <c r="FK2519" s="267"/>
      <c r="FL2519" s="267"/>
      <c r="FM2519" s="267"/>
      <c r="FN2519" s="267"/>
      <c r="FO2519" s="267"/>
      <c r="FP2519" s="267"/>
      <c r="FQ2519" s="267"/>
      <c r="FR2519" s="267"/>
      <c r="FS2519" s="267"/>
      <c r="FT2519" s="267"/>
      <c r="FU2519" s="267"/>
      <c r="FV2519" s="267"/>
      <c r="FW2519" s="267"/>
      <c r="FX2519" s="267"/>
      <c r="FY2519" s="267"/>
      <c r="FZ2519" s="267"/>
      <c r="GA2519" s="267"/>
      <c r="GB2519" s="267"/>
      <c r="GC2519" s="267"/>
      <c r="GD2519" s="267"/>
      <c r="GE2519" s="267"/>
      <c r="GF2519" s="267"/>
      <c r="GG2519" s="267"/>
      <c r="GH2519" s="267"/>
      <c r="GI2519" s="267"/>
      <c r="GJ2519" s="267"/>
      <c r="GK2519" s="267"/>
      <c r="GL2519" s="267"/>
      <c r="GM2519" s="267"/>
      <c r="GN2519" s="267"/>
      <c r="GO2519" s="267"/>
      <c r="GP2519" s="267"/>
      <c r="GQ2519" s="267"/>
      <c r="GR2519" s="267"/>
      <c r="GS2519" s="267"/>
      <c r="GT2519" s="267"/>
      <c r="GU2519" s="267"/>
      <c r="GV2519" s="267"/>
      <c r="GW2519" s="267"/>
      <c r="GX2519" s="267"/>
      <c r="GY2519" s="267"/>
      <c r="GZ2519" s="267"/>
      <c r="HA2519" s="267"/>
      <c r="HB2519" s="267"/>
      <c r="HC2519" s="267"/>
      <c r="HD2519" s="267"/>
      <c r="HE2519" s="267"/>
      <c r="HF2519" s="267"/>
      <c r="HG2519" s="267"/>
      <c r="HH2519" s="267"/>
      <c r="HI2519" s="267"/>
      <c r="HJ2519" s="267"/>
      <c r="HK2519" s="267"/>
      <c r="HL2519" s="267"/>
      <c r="HM2519" s="267"/>
      <c r="HN2519" s="267"/>
      <c r="HO2519" s="267"/>
      <c r="HP2519" s="267"/>
      <c r="HQ2519" s="267"/>
      <c r="HR2519" s="267"/>
      <c r="HS2519" s="267"/>
      <c r="HT2519" s="267"/>
      <c r="HU2519" s="267"/>
      <c r="HV2519" s="267"/>
      <c r="HW2519" s="267"/>
      <c r="HX2519" s="267"/>
      <c r="HY2519" s="267"/>
      <c r="HZ2519" s="267"/>
      <c r="IA2519" s="267"/>
      <c r="IB2519" s="267"/>
      <c r="IC2519" s="267"/>
      <c r="ID2519" s="267"/>
      <c r="IE2519" s="267"/>
      <c r="IF2519" s="267"/>
      <c r="IG2519" s="267"/>
      <c r="IH2519" s="267"/>
      <c r="II2519" s="267"/>
      <c r="IJ2519" s="267"/>
      <c r="IK2519" s="267"/>
      <c r="IL2519" s="267"/>
      <c r="IM2519" s="267"/>
      <c r="IN2519" s="267"/>
      <c r="IO2519" s="267"/>
      <c r="IP2519" s="267"/>
      <c r="IQ2519" s="267"/>
      <c r="IR2519" s="267"/>
      <c r="IS2519" s="267"/>
      <c r="IT2519" s="267"/>
      <c r="IU2519" s="267"/>
    </row>
    <row r="2520" spans="1:255" s="268" customFormat="1" ht="12.75">
      <c r="A2520" s="267"/>
      <c r="B2520" s="267"/>
      <c r="C2520" s="267"/>
      <c r="D2520" s="267"/>
      <c r="E2520" s="267"/>
      <c r="F2520" s="267"/>
      <c r="G2520" s="267"/>
      <c r="H2520" s="267"/>
      <c r="I2520" s="267"/>
      <c r="J2520" s="267"/>
      <c r="K2520" s="267"/>
      <c r="L2520" s="267"/>
      <c r="M2520" s="267"/>
      <c r="N2520" s="267"/>
      <c r="O2520" s="267"/>
      <c r="P2520" s="267"/>
      <c r="Q2520" s="267"/>
      <c r="R2520" s="267"/>
      <c r="S2520" s="267"/>
      <c r="T2520" s="267"/>
      <c r="U2520" s="267"/>
      <c r="V2520" s="267"/>
      <c r="W2520" s="267"/>
      <c r="X2520" s="267"/>
      <c r="Y2520" s="267"/>
      <c r="Z2520" s="267"/>
      <c r="AA2520" s="267"/>
      <c r="AB2520" s="267"/>
      <c r="AC2520" s="267"/>
      <c r="AD2520" s="267"/>
      <c r="AE2520" s="267"/>
      <c r="AF2520" s="267"/>
      <c r="AG2520" s="267"/>
      <c r="AH2520" s="267"/>
      <c r="AI2520" s="267"/>
      <c r="AJ2520" s="267"/>
      <c r="AK2520" s="267"/>
      <c r="AL2520" s="267"/>
      <c r="AM2520" s="267"/>
      <c r="AN2520" s="267"/>
      <c r="AO2520" s="267"/>
      <c r="AP2520" s="267"/>
      <c r="AQ2520" s="267"/>
      <c r="AR2520" s="267"/>
      <c r="AS2520" s="267"/>
      <c r="AT2520" s="267"/>
      <c r="AU2520" s="267"/>
      <c r="AV2520" s="267"/>
      <c r="AW2520" s="267"/>
      <c r="AX2520" s="267"/>
      <c r="AY2520" s="267"/>
      <c r="AZ2520" s="267"/>
      <c r="BA2520" s="267"/>
      <c r="BB2520" s="267"/>
      <c r="BC2520" s="267"/>
      <c r="BD2520" s="267"/>
      <c r="BE2520" s="267"/>
      <c r="BF2520" s="267"/>
      <c r="BG2520" s="267"/>
      <c r="BH2520" s="267"/>
      <c r="BI2520" s="267"/>
      <c r="BJ2520" s="267"/>
      <c r="BK2520" s="267"/>
      <c r="BL2520" s="267"/>
      <c r="BM2520" s="267"/>
      <c r="BN2520" s="267"/>
      <c r="BO2520" s="267"/>
      <c r="BP2520" s="267"/>
      <c r="BQ2520" s="267"/>
      <c r="BR2520" s="267"/>
      <c r="BS2520" s="267"/>
      <c r="BT2520" s="267"/>
      <c r="BU2520" s="267"/>
      <c r="BV2520" s="267"/>
      <c r="BW2520" s="267"/>
      <c r="BX2520" s="267"/>
      <c r="BY2520" s="267"/>
      <c r="BZ2520" s="267"/>
      <c r="CA2520" s="267"/>
      <c r="CB2520" s="267"/>
      <c r="CC2520" s="267"/>
      <c r="CD2520" s="267"/>
      <c r="CE2520" s="267"/>
      <c r="CF2520" s="267"/>
      <c r="CG2520" s="267"/>
      <c r="CH2520" s="267"/>
      <c r="CI2520" s="267"/>
      <c r="CJ2520" s="267"/>
      <c r="CK2520" s="267"/>
      <c r="CL2520" s="267"/>
      <c r="CM2520" s="267"/>
      <c r="CN2520" s="267"/>
      <c r="CO2520" s="267"/>
      <c r="CP2520" s="267"/>
      <c r="CQ2520" s="267"/>
      <c r="CR2520" s="267"/>
      <c r="CS2520" s="267"/>
      <c r="CT2520" s="267"/>
      <c r="CU2520" s="267"/>
      <c r="CV2520" s="267"/>
      <c r="CW2520" s="267"/>
      <c r="CX2520" s="267"/>
      <c r="CY2520" s="267"/>
      <c r="CZ2520" s="267"/>
      <c r="DA2520" s="267"/>
      <c r="DB2520" s="267"/>
      <c r="DC2520" s="267"/>
      <c r="DD2520" s="267"/>
      <c r="DE2520" s="267"/>
      <c r="DF2520" s="267"/>
      <c r="DG2520" s="267"/>
      <c r="DH2520" s="267"/>
      <c r="DI2520" s="267"/>
      <c r="DJ2520" s="267"/>
      <c r="DK2520" s="267"/>
      <c r="DL2520" s="267"/>
      <c r="DM2520" s="267"/>
      <c r="DN2520" s="267"/>
      <c r="DO2520" s="267"/>
      <c r="DP2520" s="267"/>
      <c r="DQ2520" s="267"/>
      <c r="DR2520" s="267"/>
      <c r="DS2520" s="267"/>
      <c r="DT2520" s="267"/>
      <c r="DU2520" s="267"/>
      <c r="DV2520" s="267"/>
      <c r="DW2520" s="267"/>
      <c r="DX2520" s="267"/>
      <c r="DY2520" s="267"/>
      <c r="DZ2520" s="267"/>
      <c r="EA2520" s="267"/>
      <c r="EB2520" s="267"/>
      <c r="EC2520" s="267"/>
      <c r="ED2520" s="267"/>
      <c r="EE2520" s="267"/>
      <c r="EF2520" s="267"/>
      <c r="EG2520" s="267"/>
      <c r="EH2520" s="267"/>
      <c r="EI2520" s="267"/>
      <c r="EJ2520" s="267"/>
      <c r="EK2520" s="267"/>
      <c r="EL2520" s="267"/>
      <c r="EM2520" s="267"/>
      <c r="EN2520" s="267"/>
      <c r="EO2520" s="267"/>
      <c r="EP2520" s="267"/>
      <c r="EQ2520" s="267"/>
      <c r="ER2520" s="267"/>
      <c r="ES2520" s="267"/>
      <c r="ET2520" s="267"/>
      <c r="EU2520" s="267"/>
      <c r="EV2520" s="267"/>
      <c r="EW2520" s="267"/>
      <c r="EX2520" s="267"/>
      <c r="EY2520" s="267"/>
      <c r="EZ2520" s="267"/>
      <c r="FA2520" s="267"/>
      <c r="FB2520" s="267"/>
      <c r="FC2520" s="267"/>
      <c r="FD2520" s="267"/>
      <c r="FE2520" s="267"/>
      <c r="FF2520" s="267"/>
      <c r="FG2520" s="267"/>
      <c r="FH2520" s="267"/>
      <c r="FI2520" s="267"/>
      <c r="FJ2520" s="267"/>
      <c r="FK2520" s="267"/>
      <c r="FL2520" s="267"/>
      <c r="FM2520" s="267"/>
      <c r="FN2520" s="267"/>
      <c r="FO2520" s="267"/>
      <c r="FP2520" s="267"/>
      <c r="FQ2520" s="267"/>
      <c r="FR2520" s="267"/>
      <c r="FS2520" s="267"/>
      <c r="FT2520" s="267"/>
      <c r="FU2520" s="267"/>
      <c r="FV2520" s="267"/>
      <c r="FW2520" s="267"/>
      <c r="FX2520" s="267"/>
      <c r="FY2520" s="267"/>
      <c r="FZ2520" s="267"/>
      <c r="GA2520" s="267"/>
      <c r="GB2520" s="267"/>
      <c r="GC2520" s="267"/>
      <c r="GD2520" s="267"/>
      <c r="GE2520" s="267"/>
      <c r="GF2520" s="267"/>
      <c r="GG2520" s="267"/>
      <c r="GH2520" s="267"/>
      <c r="GI2520" s="267"/>
      <c r="GJ2520" s="267"/>
      <c r="GK2520" s="267"/>
      <c r="GL2520" s="267"/>
      <c r="GM2520" s="267"/>
      <c r="GN2520" s="267"/>
      <c r="GO2520" s="267"/>
      <c r="GP2520" s="267"/>
      <c r="GQ2520" s="267"/>
      <c r="GR2520" s="267"/>
      <c r="GS2520" s="267"/>
      <c r="GT2520" s="267"/>
      <c r="GU2520" s="267"/>
      <c r="GV2520" s="267"/>
      <c r="GW2520" s="267"/>
      <c r="GX2520" s="267"/>
      <c r="GY2520" s="267"/>
      <c r="GZ2520" s="267"/>
      <c r="HA2520" s="267"/>
      <c r="HB2520" s="267"/>
      <c r="HC2520" s="267"/>
      <c r="HD2520" s="267"/>
      <c r="HE2520" s="267"/>
      <c r="HF2520" s="267"/>
      <c r="HG2520" s="267"/>
      <c r="HH2520" s="267"/>
      <c r="HI2520" s="267"/>
      <c r="HJ2520" s="267"/>
      <c r="HK2520" s="267"/>
      <c r="HL2520" s="267"/>
      <c r="HM2520" s="267"/>
      <c r="HN2520" s="267"/>
      <c r="HO2520" s="267"/>
      <c r="HP2520" s="267"/>
      <c r="HQ2520" s="267"/>
      <c r="HR2520" s="267"/>
      <c r="HS2520" s="267"/>
      <c r="HT2520" s="267"/>
      <c r="HU2520" s="267"/>
      <c r="HV2520" s="267"/>
      <c r="HW2520" s="267"/>
      <c r="HX2520" s="267"/>
      <c r="HY2520" s="267"/>
      <c r="HZ2520" s="267"/>
      <c r="IA2520" s="267"/>
      <c r="IB2520" s="267"/>
      <c r="IC2520" s="267"/>
      <c r="ID2520" s="267"/>
      <c r="IE2520" s="267"/>
      <c r="IF2520" s="267"/>
      <c r="IG2520" s="267"/>
      <c r="IH2520" s="267"/>
      <c r="II2520" s="267"/>
      <c r="IJ2520" s="267"/>
      <c r="IK2520" s="267"/>
      <c r="IL2520" s="267"/>
      <c r="IM2520" s="267"/>
      <c r="IN2520" s="267"/>
      <c r="IO2520" s="267"/>
      <c r="IP2520" s="267"/>
      <c r="IQ2520" s="267"/>
      <c r="IR2520" s="267"/>
      <c r="IS2520" s="267"/>
      <c r="IT2520" s="267"/>
      <c r="IU2520" s="267"/>
    </row>
    <row r="2521" spans="1:255" s="268" customFormat="1" ht="12.75">
      <c r="A2521" s="267"/>
      <c r="B2521" s="267"/>
      <c r="C2521" s="267"/>
      <c r="D2521" s="267"/>
      <c r="E2521" s="267"/>
      <c r="F2521" s="267"/>
      <c r="G2521" s="267"/>
      <c r="H2521" s="267"/>
      <c r="I2521" s="267"/>
      <c r="J2521" s="267"/>
      <c r="K2521" s="267"/>
      <c r="L2521" s="267"/>
      <c r="M2521" s="267"/>
      <c r="N2521" s="267"/>
      <c r="O2521" s="267"/>
      <c r="P2521" s="267"/>
      <c r="Q2521" s="267"/>
      <c r="R2521" s="267"/>
      <c r="S2521" s="267"/>
      <c r="T2521" s="267"/>
      <c r="U2521" s="267"/>
      <c r="V2521" s="267"/>
      <c r="W2521" s="267"/>
      <c r="X2521" s="267"/>
      <c r="Y2521" s="267"/>
      <c r="Z2521" s="267"/>
      <c r="AA2521" s="267"/>
      <c r="AB2521" s="267"/>
      <c r="AC2521" s="267"/>
      <c r="AD2521" s="267"/>
      <c r="AE2521" s="267"/>
      <c r="AF2521" s="267"/>
      <c r="AG2521" s="267"/>
      <c r="AH2521" s="267"/>
      <c r="AI2521" s="267"/>
      <c r="AJ2521" s="267"/>
      <c r="AK2521" s="267"/>
      <c r="AL2521" s="267"/>
      <c r="AM2521" s="267"/>
      <c r="AN2521" s="267"/>
      <c r="AO2521" s="267"/>
      <c r="AP2521" s="267"/>
      <c r="AQ2521" s="267"/>
      <c r="AR2521" s="267"/>
      <c r="AS2521" s="267"/>
      <c r="AT2521" s="267"/>
      <c r="AU2521" s="267"/>
      <c r="AV2521" s="267"/>
      <c r="AW2521" s="267"/>
      <c r="AX2521" s="267"/>
      <c r="AY2521" s="267"/>
      <c r="AZ2521" s="267"/>
      <c r="BA2521" s="267"/>
      <c r="BB2521" s="267"/>
      <c r="BC2521" s="267"/>
      <c r="BD2521" s="267"/>
      <c r="BE2521" s="267"/>
      <c r="BF2521" s="267"/>
      <c r="BG2521" s="267"/>
      <c r="BH2521" s="267"/>
      <c r="BI2521" s="267"/>
      <c r="BJ2521" s="267"/>
      <c r="BK2521" s="267"/>
      <c r="BL2521" s="267"/>
      <c r="BM2521" s="267"/>
      <c r="BN2521" s="267"/>
      <c r="BO2521" s="267"/>
      <c r="BP2521" s="267"/>
      <c r="BQ2521" s="267"/>
      <c r="BR2521" s="267"/>
      <c r="BS2521" s="267"/>
      <c r="BT2521" s="267"/>
      <c r="BU2521" s="267"/>
      <c r="BV2521" s="267"/>
      <c r="BW2521" s="267"/>
      <c r="BX2521" s="267"/>
      <c r="BY2521" s="267"/>
      <c r="BZ2521" s="267"/>
      <c r="CA2521" s="267"/>
      <c r="CB2521" s="267"/>
      <c r="CC2521" s="267"/>
      <c r="CD2521" s="267"/>
      <c r="CE2521" s="267"/>
      <c r="CF2521" s="267"/>
      <c r="CG2521" s="267"/>
      <c r="CH2521" s="267"/>
      <c r="CI2521" s="267"/>
      <c r="CJ2521" s="267"/>
      <c r="CK2521" s="267"/>
      <c r="CL2521" s="267"/>
      <c r="CM2521" s="267"/>
      <c r="CN2521" s="267"/>
      <c r="CO2521" s="267"/>
      <c r="CP2521" s="267"/>
      <c r="CQ2521" s="267"/>
      <c r="CR2521" s="267"/>
      <c r="CS2521" s="267"/>
      <c r="CT2521" s="267"/>
      <c r="CU2521" s="267"/>
      <c r="CV2521" s="267"/>
      <c r="CW2521" s="267"/>
      <c r="CX2521" s="267"/>
      <c r="CY2521" s="267"/>
      <c r="CZ2521" s="267"/>
      <c r="DA2521" s="267"/>
      <c r="DB2521" s="267"/>
      <c r="DC2521" s="267"/>
      <c r="DD2521" s="267"/>
      <c r="DE2521" s="267"/>
      <c r="DF2521" s="267"/>
      <c r="DG2521" s="267"/>
      <c r="DH2521" s="267"/>
      <c r="DI2521" s="267"/>
      <c r="DJ2521" s="267"/>
      <c r="DK2521" s="267"/>
      <c r="DL2521" s="267"/>
      <c r="DM2521" s="267"/>
      <c r="DN2521" s="267"/>
      <c r="DO2521" s="267"/>
      <c r="DP2521" s="267"/>
      <c r="DQ2521" s="267"/>
      <c r="DR2521" s="267"/>
      <c r="DS2521" s="267"/>
      <c r="DT2521" s="267"/>
      <c r="DU2521" s="267"/>
      <c r="DV2521" s="267"/>
      <c r="DW2521" s="267"/>
      <c r="DX2521" s="267"/>
      <c r="DY2521" s="267"/>
      <c r="DZ2521" s="267"/>
      <c r="EA2521" s="267"/>
      <c r="EB2521" s="267"/>
      <c r="EC2521" s="267"/>
      <c r="ED2521" s="267"/>
      <c r="EE2521" s="267"/>
      <c r="EF2521" s="267"/>
      <c r="EG2521" s="267"/>
      <c r="EH2521" s="267"/>
      <c r="EI2521" s="267"/>
      <c r="EJ2521" s="267"/>
      <c r="EK2521" s="267"/>
      <c r="EL2521" s="267"/>
      <c r="EM2521" s="267"/>
      <c r="EN2521" s="267"/>
      <c r="EO2521" s="267"/>
      <c r="EP2521" s="267"/>
      <c r="EQ2521" s="267"/>
      <c r="ER2521" s="267"/>
      <c r="ES2521" s="267"/>
      <c r="ET2521" s="267"/>
      <c r="EU2521" s="267"/>
      <c r="EV2521" s="267"/>
      <c r="EW2521" s="267"/>
      <c r="EX2521" s="267"/>
      <c r="EY2521" s="267"/>
      <c r="EZ2521" s="267"/>
      <c r="FA2521" s="267"/>
      <c r="FB2521" s="267"/>
      <c r="FC2521" s="267"/>
      <c r="FD2521" s="267"/>
      <c r="FE2521" s="267"/>
      <c r="FF2521" s="267"/>
      <c r="FG2521" s="267"/>
      <c r="FH2521" s="267"/>
      <c r="FI2521" s="267"/>
      <c r="FJ2521" s="267"/>
      <c r="FK2521" s="267"/>
      <c r="FL2521" s="267"/>
      <c r="FM2521" s="267"/>
      <c r="FN2521" s="267"/>
      <c r="FO2521" s="267"/>
      <c r="FP2521" s="267"/>
      <c r="FQ2521" s="267"/>
      <c r="FR2521" s="267"/>
      <c r="FS2521" s="267"/>
      <c r="FT2521" s="267"/>
      <c r="FU2521" s="267"/>
      <c r="FV2521" s="267"/>
      <c r="FW2521" s="267"/>
      <c r="FX2521" s="267"/>
      <c r="FY2521" s="267"/>
      <c r="FZ2521" s="267"/>
      <c r="GA2521" s="267"/>
      <c r="GB2521" s="267"/>
      <c r="GC2521" s="267"/>
      <c r="GD2521" s="267"/>
      <c r="GE2521" s="267"/>
      <c r="GF2521" s="267"/>
      <c r="GG2521" s="267"/>
      <c r="GH2521" s="267"/>
      <c r="GI2521" s="267"/>
      <c r="GJ2521" s="267"/>
      <c r="GK2521" s="267"/>
      <c r="GL2521" s="267"/>
      <c r="GM2521" s="267"/>
      <c r="GN2521" s="267"/>
      <c r="GO2521" s="267"/>
      <c r="GP2521" s="267"/>
      <c r="GQ2521" s="267"/>
      <c r="GR2521" s="267"/>
      <c r="GS2521" s="267"/>
      <c r="GT2521" s="267"/>
      <c r="GU2521" s="267"/>
      <c r="GV2521" s="267"/>
      <c r="GW2521" s="267"/>
      <c r="GX2521" s="267"/>
      <c r="GY2521" s="267"/>
      <c r="GZ2521" s="267"/>
      <c r="HA2521" s="267"/>
      <c r="HB2521" s="267"/>
      <c r="HC2521" s="267"/>
      <c r="HD2521" s="267"/>
      <c r="HE2521" s="267"/>
      <c r="HF2521" s="267"/>
      <c r="HG2521" s="267"/>
      <c r="HH2521" s="267"/>
      <c r="HI2521" s="267"/>
      <c r="HJ2521" s="267"/>
      <c r="HK2521" s="267"/>
      <c r="HL2521" s="267"/>
      <c r="HM2521" s="267"/>
      <c r="HN2521" s="267"/>
      <c r="HO2521" s="267"/>
      <c r="HP2521" s="267"/>
      <c r="HQ2521" s="267"/>
      <c r="HR2521" s="267"/>
      <c r="HS2521" s="267"/>
      <c r="HT2521" s="267"/>
      <c r="HU2521" s="267"/>
      <c r="HV2521" s="267"/>
      <c r="HW2521" s="267"/>
      <c r="HX2521" s="267"/>
      <c r="HY2521" s="267"/>
      <c r="HZ2521" s="267"/>
      <c r="IA2521" s="267"/>
      <c r="IB2521" s="267"/>
      <c r="IC2521" s="267"/>
      <c r="ID2521" s="267"/>
      <c r="IE2521" s="267"/>
      <c r="IF2521" s="267"/>
      <c r="IG2521" s="267"/>
      <c r="IH2521" s="267"/>
      <c r="II2521" s="267"/>
      <c r="IJ2521" s="267"/>
      <c r="IK2521" s="267"/>
      <c r="IL2521" s="267"/>
      <c r="IM2521" s="267"/>
      <c r="IN2521" s="267"/>
      <c r="IO2521" s="267"/>
      <c r="IP2521" s="267"/>
      <c r="IQ2521" s="267"/>
      <c r="IR2521" s="267"/>
      <c r="IS2521" s="267"/>
      <c r="IT2521" s="267"/>
      <c r="IU2521" s="267"/>
    </row>
    <row r="2522" spans="1:255" s="268" customFormat="1" ht="12.75">
      <c r="A2522" s="267"/>
      <c r="B2522" s="267"/>
      <c r="C2522" s="267"/>
      <c r="D2522" s="267"/>
      <c r="E2522" s="267"/>
      <c r="F2522" s="267"/>
      <c r="G2522" s="267"/>
      <c r="H2522" s="267"/>
      <c r="I2522" s="267"/>
      <c r="J2522" s="267"/>
      <c r="K2522" s="267"/>
      <c r="L2522" s="267"/>
      <c r="M2522" s="267"/>
      <c r="N2522" s="267"/>
      <c r="O2522" s="267"/>
      <c r="P2522" s="267"/>
      <c r="Q2522" s="267"/>
      <c r="R2522" s="267"/>
      <c r="S2522" s="267"/>
      <c r="T2522" s="267"/>
      <c r="U2522" s="267"/>
      <c r="V2522" s="267"/>
      <c r="W2522" s="267"/>
      <c r="X2522" s="267"/>
      <c r="Y2522" s="267"/>
      <c r="Z2522" s="267"/>
      <c r="AA2522" s="267"/>
      <c r="AB2522" s="267"/>
      <c r="AC2522" s="267"/>
      <c r="AD2522" s="267"/>
      <c r="AE2522" s="267"/>
      <c r="AF2522" s="267"/>
      <c r="AG2522" s="267"/>
      <c r="AH2522" s="267"/>
      <c r="AI2522" s="267"/>
      <c r="AJ2522" s="267"/>
      <c r="AK2522" s="267"/>
      <c r="AL2522" s="267"/>
      <c r="AM2522" s="267"/>
      <c r="AN2522" s="267"/>
      <c r="AO2522" s="267"/>
      <c r="AP2522" s="267"/>
      <c r="AQ2522" s="267"/>
      <c r="AR2522" s="267"/>
      <c r="AS2522" s="267"/>
      <c r="AT2522" s="267"/>
      <c r="AU2522" s="267"/>
      <c r="AV2522" s="267"/>
      <c r="AW2522" s="267"/>
      <c r="AX2522" s="267"/>
      <c r="AY2522" s="267"/>
      <c r="AZ2522" s="267"/>
      <c r="BA2522" s="267"/>
      <c r="BB2522" s="267"/>
      <c r="BC2522" s="267"/>
      <c r="BD2522" s="267"/>
      <c r="BE2522" s="267"/>
      <c r="BF2522" s="267"/>
      <c r="BG2522" s="267"/>
      <c r="BH2522" s="267"/>
      <c r="BI2522" s="267"/>
      <c r="BJ2522" s="267"/>
      <c r="BK2522" s="267"/>
      <c r="BL2522" s="267"/>
      <c r="BM2522" s="267"/>
      <c r="BN2522" s="267"/>
      <c r="BO2522" s="267"/>
      <c r="BP2522" s="267"/>
      <c r="BQ2522" s="267"/>
      <c r="BR2522" s="267"/>
      <c r="BS2522" s="267"/>
      <c r="BT2522" s="267"/>
      <c r="BU2522" s="267"/>
      <c r="BV2522" s="267"/>
      <c r="BW2522" s="267"/>
      <c r="BX2522" s="267"/>
      <c r="BY2522" s="267"/>
      <c r="BZ2522" s="267"/>
      <c r="CA2522" s="267"/>
      <c r="CB2522" s="267"/>
      <c r="CC2522" s="267"/>
      <c r="CD2522" s="267"/>
      <c r="CE2522" s="267"/>
      <c r="CF2522" s="267"/>
      <c r="CG2522" s="267"/>
      <c r="CH2522" s="267"/>
      <c r="CI2522" s="267"/>
      <c r="CJ2522" s="267"/>
      <c r="CK2522" s="267"/>
      <c r="CL2522" s="267"/>
      <c r="CM2522" s="267"/>
      <c r="CN2522" s="267"/>
      <c r="CO2522" s="267"/>
      <c r="CP2522" s="267"/>
      <c r="CQ2522" s="267"/>
      <c r="CR2522" s="267"/>
      <c r="CS2522" s="267"/>
      <c r="CT2522" s="267"/>
      <c r="CU2522" s="267"/>
      <c r="CV2522" s="267"/>
      <c r="CW2522" s="267"/>
      <c r="CX2522" s="267"/>
      <c r="CY2522" s="267"/>
      <c r="CZ2522" s="267"/>
      <c r="DA2522" s="267"/>
      <c r="DB2522" s="267"/>
      <c r="DC2522" s="267"/>
      <c r="DD2522" s="267"/>
      <c r="DE2522" s="267"/>
      <c r="DF2522" s="267"/>
      <c r="DG2522" s="267"/>
      <c r="DH2522" s="267"/>
      <c r="DI2522" s="267"/>
      <c r="DJ2522" s="267"/>
      <c r="DK2522" s="267"/>
      <c r="DL2522" s="267"/>
      <c r="DM2522" s="267"/>
      <c r="DN2522" s="267"/>
      <c r="DO2522" s="267"/>
      <c r="DP2522" s="267"/>
      <c r="DQ2522" s="267"/>
      <c r="DR2522" s="267"/>
      <c r="DS2522" s="267"/>
      <c r="DT2522" s="267"/>
      <c r="DU2522" s="267"/>
      <c r="DV2522" s="267"/>
      <c r="DW2522" s="267"/>
      <c r="DX2522" s="267"/>
      <c r="DY2522" s="267"/>
      <c r="DZ2522" s="267"/>
      <c r="EA2522" s="267"/>
      <c r="EB2522" s="267"/>
      <c r="EC2522" s="267"/>
      <c r="ED2522" s="267"/>
      <c r="EE2522" s="267"/>
      <c r="EF2522" s="267"/>
      <c r="EG2522" s="267"/>
      <c r="EH2522" s="267"/>
      <c r="EI2522" s="267"/>
      <c r="EJ2522" s="267"/>
      <c r="EK2522" s="267"/>
      <c r="EL2522" s="267"/>
      <c r="EM2522" s="267"/>
      <c r="EN2522" s="267"/>
      <c r="EO2522" s="267"/>
      <c r="EP2522" s="267"/>
      <c r="EQ2522" s="267"/>
      <c r="ER2522" s="267"/>
      <c r="ES2522" s="267"/>
      <c r="ET2522" s="267"/>
      <c r="EU2522" s="267"/>
      <c r="EV2522" s="267"/>
      <c r="EW2522" s="267"/>
      <c r="EX2522" s="267"/>
      <c r="EY2522" s="267"/>
      <c r="EZ2522" s="267"/>
      <c r="FA2522" s="267"/>
      <c r="FB2522" s="267"/>
      <c r="FC2522" s="267"/>
      <c r="FD2522" s="267"/>
      <c r="FE2522" s="267"/>
      <c r="FF2522" s="267"/>
      <c r="FG2522" s="267"/>
      <c r="FH2522" s="267"/>
      <c r="FI2522" s="267"/>
      <c r="FJ2522" s="267"/>
      <c r="FK2522" s="267"/>
      <c r="FL2522" s="267"/>
      <c r="FM2522" s="267"/>
      <c r="FN2522" s="267"/>
      <c r="FO2522" s="267"/>
      <c r="FP2522" s="267"/>
      <c r="FQ2522" s="267"/>
      <c r="FR2522" s="267"/>
      <c r="FS2522" s="267"/>
      <c r="FT2522" s="267"/>
      <c r="FU2522" s="267"/>
      <c r="FV2522" s="267"/>
      <c r="FW2522" s="267"/>
      <c r="FX2522" s="267"/>
      <c r="FY2522" s="267"/>
      <c r="FZ2522" s="267"/>
      <c r="GA2522" s="267"/>
      <c r="GB2522" s="267"/>
      <c r="GC2522" s="267"/>
      <c r="GD2522" s="267"/>
      <c r="GE2522" s="267"/>
      <c r="GF2522" s="267"/>
      <c r="GG2522" s="267"/>
      <c r="GH2522" s="267"/>
      <c r="GI2522" s="267"/>
      <c r="GJ2522" s="267"/>
      <c r="GK2522" s="267"/>
      <c r="GL2522" s="267"/>
      <c r="GM2522" s="267"/>
      <c r="GN2522" s="267"/>
      <c r="GO2522" s="267"/>
      <c r="GP2522" s="267"/>
      <c r="GQ2522" s="267"/>
      <c r="GR2522" s="267"/>
      <c r="GS2522" s="267"/>
      <c r="GT2522" s="267"/>
      <c r="GU2522" s="267"/>
      <c r="GV2522" s="267"/>
      <c r="GW2522" s="267"/>
      <c r="GX2522" s="267"/>
      <c r="GY2522" s="267"/>
      <c r="GZ2522" s="267"/>
      <c r="HA2522" s="267"/>
      <c r="HB2522" s="267"/>
      <c r="HC2522" s="267"/>
      <c r="HD2522" s="267"/>
      <c r="HE2522" s="267"/>
      <c r="HF2522" s="267"/>
      <c r="HG2522" s="267"/>
      <c r="HH2522" s="267"/>
      <c r="HI2522" s="267"/>
      <c r="HJ2522" s="267"/>
      <c r="HK2522" s="267"/>
      <c r="HL2522" s="267"/>
      <c r="HM2522" s="267"/>
      <c r="HN2522" s="267"/>
      <c r="HO2522" s="267"/>
      <c r="HP2522" s="267"/>
      <c r="HQ2522" s="267"/>
      <c r="HR2522" s="267"/>
      <c r="HS2522" s="267"/>
      <c r="HT2522" s="267"/>
      <c r="HU2522" s="267"/>
      <c r="HV2522" s="267"/>
      <c r="HW2522" s="267"/>
      <c r="HX2522" s="267"/>
      <c r="HY2522" s="267"/>
      <c r="HZ2522" s="267"/>
      <c r="IA2522" s="267"/>
      <c r="IB2522" s="267"/>
      <c r="IC2522" s="267"/>
      <c r="ID2522" s="267"/>
      <c r="IE2522" s="267"/>
      <c r="IF2522" s="267"/>
      <c r="IG2522" s="267"/>
      <c r="IH2522" s="267"/>
      <c r="II2522" s="267"/>
      <c r="IJ2522" s="267"/>
      <c r="IK2522" s="267"/>
      <c r="IL2522" s="267"/>
      <c r="IM2522" s="267"/>
      <c r="IN2522" s="267"/>
      <c r="IO2522" s="267"/>
      <c r="IP2522" s="267"/>
      <c r="IQ2522" s="267"/>
      <c r="IR2522" s="267"/>
      <c r="IS2522" s="267"/>
      <c r="IT2522" s="267"/>
      <c r="IU2522" s="267"/>
    </row>
    <row r="2523" spans="1:255" s="268" customFormat="1" ht="12.75">
      <c r="A2523" s="267"/>
      <c r="B2523" s="267"/>
      <c r="C2523" s="267"/>
      <c r="D2523" s="267"/>
      <c r="E2523" s="267"/>
      <c r="F2523" s="267"/>
      <c r="G2523" s="267"/>
      <c r="H2523" s="267"/>
      <c r="I2523" s="267"/>
      <c r="J2523" s="267"/>
      <c r="K2523" s="267"/>
      <c r="L2523" s="267"/>
      <c r="M2523" s="267"/>
      <c r="N2523" s="267"/>
      <c r="O2523" s="267"/>
      <c r="P2523" s="267"/>
      <c r="Q2523" s="267"/>
      <c r="R2523" s="267"/>
      <c r="S2523" s="267"/>
      <c r="T2523" s="267"/>
      <c r="U2523" s="267"/>
      <c r="V2523" s="267"/>
      <c r="W2523" s="267"/>
      <c r="X2523" s="267"/>
      <c r="Y2523" s="267"/>
      <c r="Z2523" s="267"/>
      <c r="AA2523" s="267"/>
      <c r="AB2523" s="267"/>
      <c r="AC2523" s="267"/>
      <c r="AD2523" s="267"/>
      <c r="AE2523" s="267"/>
      <c r="AF2523" s="267"/>
      <c r="AG2523" s="267"/>
      <c r="AH2523" s="267"/>
      <c r="AI2523" s="267"/>
      <c r="AJ2523" s="267"/>
      <c r="AK2523" s="267"/>
      <c r="AL2523" s="267"/>
      <c r="AM2523" s="267"/>
      <c r="AN2523" s="267"/>
      <c r="AO2523" s="267"/>
      <c r="AP2523" s="267"/>
      <c r="AQ2523" s="267"/>
      <c r="AR2523" s="267"/>
      <c r="AS2523" s="267"/>
      <c r="AT2523" s="267"/>
      <c r="AU2523" s="267"/>
      <c r="AV2523" s="267"/>
      <c r="AW2523" s="267"/>
      <c r="AX2523" s="267"/>
      <c r="AY2523" s="267"/>
      <c r="AZ2523" s="267"/>
      <c r="BA2523" s="267"/>
      <c r="BB2523" s="267"/>
      <c r="BC2523" s="267"/>
      <c r="BD2523" s="267"/>
      <c r="BE2523" s="267"/>
      <c r="BF2523" s="267"/>
      <c r="BG2523" s="267"/>
      <c r="BH2523" s="267"/>
      <c r="BI2523" s="267"/>
      <c r="BJ2523" s="267"/>
      <c r="BK2523" s="267"/>
      <c r="BL2523" s="267"/>
      <c r="BM2523" s="267"/>
      <c r="BN2523" s="267"/>
      <c r="BO2523" s="267"/>
      <c r="BP2523" s="267"/>
      <c r="BQ2523" s="267"/>
      <c r="BR2523" s="267"/>
      <c r="BS2523" s="267"/>
      <c r="BT2523" s="267"/>
      <c r="BU2523" s="267"/>
      <c r="BV2523" s="267"/>
      <c r="BW2523" s="267"/>
      <c r="BX2523" s="267"/>
      <c r="BY2523" s="267"/>
      <c r="BZ2523" s="267"/>
      <c r="CA2523" s="267"/>
      <c r="CB2523" s="267"/>
      <c r="CC2523" s="267"/>
      <c r="CD2523" s="267"/>
      <c r="CE2523" s="267"/>
      <c r="CF2523" s="267"/>
      <c r="CG2523" s="267"/>
      <c r="CH2523" s="267"/>
      <c r="CI2523" s="267"/>
      <c r="CJ2523" s="267"/>
      <c r="CK2523" s="267"/>
      <c r="CL2523" s="267"/>
      <c r="CM2523" s="267"/>
      <c r="CN2523" s="267"/>
      <c r="CO2523" s="267"/>
      <c r="CP2523" s="267"/>
      <c r="CQ2523" s="267"/>
      <c r="CR2523" s="267"/>
      <c r="CS2523" s="267"/>
      <c r="CT2523" s="267"/>
      <c r="CU2523" s="267"/>
      <c r="CV2523" s="267"/>
      <c r="CW2523" s="267"/>
      <c r="CX2523" s="267"/>
      <c r="CY2523" s="267"/>
      <c r="CZ2523" s="267"/>
      <c r="DA2523" s="267"/>
      <c r="DB2523" s="267"/>
      <c r="DC2523" s="267"/>
      <c r="DD2523" s="267"/>
      <c r="DE2523" s="267"/>
      <c r="DF2523" s="267"/>
      <c r="DG2523" s="267"/>
      <c r="DH2523" s="267"/>
      <c r="DI2523" s="267"/>
      <c r="DJ2523" s="267"/>
      <c r="DK2523" s="267"/>
      <c r="DL2523" s="267"/>
      <c r="DM2523" s="267"/>
      <c r="DN2523" s="267"/>
      <c r="DO2523" s="267"/>
      <c r="DP2523" s="267"/>
      <c r="DQ2523" s="267"/>
      <c r="DR2523" s="267"/>
      <c r="DS2523" s="267"/>
      <c r="DT2523" s="267"/>
      <c r="DU2523" s="267"/>
      <c r="DV2523" s="267"/>
      <c r="DW2523" s="267"/>
      <c r="DX2523" s="267"/>
      <c r="DY2523" s="267"/>
      <c r="DZ2523" s="267"/>
      <c r="EA2523" s="267"/>
      <c r="EB2523" s="267"/>
      <c r="EC2523" s="267"/>
      <c r="ED2523" s="267"/>
      <c r="EE2523" s="267"/>
      <c r="EF2523" s="267"/>
      <c r="EG2523" s="267"/>
      <c r="EH2523" s="267"/>
      <c r="EI2523" s="267"/>
      <c r="EJ2523" s="267"/>
      <c r="EK2523" s="267"/>
      <c r="EL2523" s="267"/>
      <c r="EM2523" s="267"/>
      <c r="EN2523" s="267"/>
      <c r="EO2523" s="267"/>
      <c r="EP2523" s="267"/>
      <c r="EQ2523" s="267"/>
      <c r="ER2523" s="267"/>
      <c r="ES2523" s="267"/>
      <c r="ET2523" s="267"/>
      <c r="EU2523" s="267"/>
      <c r="EV2523" s="267"/>
      <c r="EW2523" s="267"/>
      <c r="EX2523" s="267"/>
      <c r="EY2523" s="267"/>
      <c r="EZ2523" s="267"/>
      <c r="FA2523" s="267"/>
      <c r="FB2523" s="267"/>
      <c r="FC2523" s="267"/>
      <c r="FD2523" s="267"/>
      <c r="FE2523" s="267"/>
      <c r="FF2523" s="267"/>
      <c r="FG2523" s="267"/>
      <c r="FH2523" s="267"/>
      <c r="FI2523" s="267"/>
      <c r="FJ2523" s="267"/>
      <c r="FK2523" s="267"/>
      <c r="FL2523" s="267"/>
      <c r="FM2523" s="267"/>
      <c r="FN2523" s="267"/>
      <c r="FO2523" s="267"/>
      <c r="FP2523" s="267"/>
      <c r="FQ2523" s="267"/>
      <c r="FR2523" s="267"/>
      <c r="FS2523" s="267"/>
      <c r="FT2523" s="267"/>
      <c r="FU2523" s="267"/>
      <c r="FV2523" s="267"/>
      <c r="FW2523" s="267"/>
      <c r="FX2523" s="267"/>
      <c r="FY2523" s="267"/>
      <c r="FZ2523" s="267"/>
      <c r="GA2523" s="267"/>
      <c r="GB2523" s="267"/>
      <c r="GC2523" s="267"/>
      <c r="GD2523" s="267"/>
      <c r="GE2523" s="267"/>
      <c r="GF2523" s="267"/>
      <c r="GG2523" s="267"/>
      <c r="GH2523" s="267"/>
      <c r="GI2523" s="267"/>
      <c r="GJ2523" s="267"/>
      <c r="GK2523" s="267"/>
      <c r="GL2523" s="267"/>
      <c r="GM2523" s="267"/>
      <c r="GN2523" s="267"/>
      <c r="GO2523" s="267"/>
      <c r="GP2523" s="267"/>
      <c r="GQ2523" s="267"/>
      <c r="GR2523" s="267"/>
      <c r="GS2523" s="267"/>
      <c r="GT2523" s="267"/>
      <c r="GU2523" s="267"/>
      <c r="GV2523" s="267"/>
      <c r="GW2523" s="267"/>
      <c r="GX2523" s="267"/>
      <c r="GY2523" s="267"/>
      <c r="GZ2523" s="267"/>
      <c r="HA2523" s="267"/>
      <c r="HB2523" s="267"/>
      <c r="HC2523" s="267"/>
      <c r="HD2523" s="267"/>
      <c r="HE2523" s="267"/>
      <c r="HF2523" s="267"/>
      <c r="HG2523" s="267"/>
      <c r="HH2523" s="267"/>
      <c r="HI2523" s="267"/>
      <c r="HJ2523" s="267"/>
      <c r="HK2523" s="267"/>
      <c r="HL2523" s="267"/>
      <c r="HM2523" s="267"/>
      <c r="HN2523" s="267"/>
      <c r="HO2523" s="267"/>
      <c r="HP2523" s="267"/>
      <c r="HQ2523" s="267"/>
      <c r="HR2523" s="267"/>
      <c r="HS2523" s="267"/>
      <c r="HT2523" s="267"/>
      <c r="HU2523" s="267"/>
      <c r="HV2523" s="267"/>
      <c r="HW2523" s="267"/>
      <c r="HX2523" s="267"/>
      <c r="HY2523" s="267"/>
      <c r="HZ2523" s="267"/>
      <c r="IA2523" s="267"/>
      <c r="IB2523" s="267"/>
      <c r="IC2523" s="267"/>
      <c r="ID2523" s="267"/>
      <c r="IE2523" s="267"/>
      <c r="IF2523" s="267"/>
      <c r="IG2523" s="267"/>
      <c r="IH2523" s="267"/>
      <c r="II2523" s="267"/>
      <c r="IJ2523" s="267"/>
      <c r="IK2523" s="267"/>
      <c r="IL2523" s="267"/>
      <c r="IM2523" s="267"/>
      <c r="IN2523" s="267"/>
      <c r="IO2523" s="267"/>
      <c r="IP2523" s="267"/>
      <c r="IQ2523" s="267"/>
      <c r="IR2523" s="267"/>
      <c r="IS2523" s="267"/>
      <c r="IT2523" s="267"/>
      <c r="IU2523" s="267"/>
    </row>
    <row r="2524" spans="1:255" s="268" customFormat="1" ht="12.75">
      <c r="A2524" s="267"/>
      <c r="B2524" s="267"/>
      <c r="C2524" s="267"/>
      <c r="D2524" s="267"/>
      <c r="E2524" s="267"/>
      <c r="F2524" s="267"/>
      <c r="G2524" s="267"/>
      <c r="H2524" s="267"/>
      <c r="I2524" s="267"/>
      <c r="J2524" s="267"/>
      <c r="K2524" s="267"/>
      <c r="L2524" s="267"/>
      <c r="M2524" s="267"/>
      <c r="N2524" s="267"/>
      <c r="O2524" s="267"/>
      <c r="P2524" s="267"/>
      <c r="Q2524" s="267"/>
      <c r="R2524" s="267"/>
      <c r="S2524" s="267"/>
      <c r="T2524" s="267"/>
      <c r="U2524" s="267"/>
      <c r="V2524" s="267"/>
      <c r="W2524" s="267"/>
      <c r="X2524" s="267"/>
      <c r="Y2524" s="267"/>
      <c r="Z2524" s="267"/>
      <c r="AA2524" s="267"/>
      <c r="AB2524" s="267"/>
      <c r="AC2524" s="267"/>
      <c r="AD2524" s="267"/>
      <c r="AE2524" s="267"/>
      <c r="AF2524" s="267"/>
      <c r="AG2524" s="267"/>
      <c r="AH2524" s="267"/>
      <c r="AI2524" s="267"/>
      <c r="AJ2524" s="267"/>
      <c r="AK2524" s="267"/>
      <c r="AL2524" s="267"/>
      <c r="AM2524" s="267"/>
      <c r="AN2524" s="267"/>
      <c r="AO2524" s="267"/>
      <c r="AP2524" s="267"/>
      <c r="AQ2524" s="267"/>
      <c r="AR2524" s="267"/>
      <c r="AS2524" s="267"/>
      <c r="AT2524" s="267"/>
      <c r="AU2524" s="267"/>
      <c r="AV2524" s="267"/>
      <c r="AW2524" s="267"/>
      <c r="AX2524" s="267"/>
      <c r="AY2524" s="267"/>
      <c r="AZ2524" s="267"/>
      <c r="BA2524" s="267"/>
      <c r="BB2524" s="267"/>
      <c r="BC2524" s="267"/>
      <c r="BD2524" s="267"/>
      <c r="BE2524" s="267"/>
      <c r="BF2524" s="267"/>
      <c r="BG2524" s="267"/>
      <c r="BH2524" s="267"/>
      <c r="BI2524" s="267"/>
      <c r="BJ2524" s="267"/>
      <c r="BK2524" s="267"/>
      <c r="BL2524" s="267"/>
      <c r="BM2524" s="267"/>
      <c r="BN2524" s="267"/>
      <c r="BO2524" s="267"/>
      <c r="BP2524" s="267"/>
      <c r="BQ2524" s="267"/>
      <c r="BR2524" s="267"/>
      <c r="BS2524" s="267"/>
      <c r="BT2524" s="267"/>
      <c r="BU2524" s="267"/>
      <c r="BV2524" s="267"/>
      <c r="BW2524" s="267"/>
      <c r="BX2524" s="267"/>
      <c r="BY2524" s="267"/>
      <c r="BZ2524" s="267"/>
      <c r="CA2524" s="267"/>
      <c r="CB2524" s="267"/>
      <c r="CC2524" s="267"/>
      <c r="CD2524" s="267"/>
      <c r="CE2524" s="267"/>
      <c r="CF2524" s="267"/>
      <c r="CG2524" s="267"/>
      <c r="CH2524" s="267"/>
      <c r="CI2524" s="267"/>
      <c r="CJ2524" s="267"/>
      <c r="CK2524" s="267"/>
      <c r="CL2524" s="267"/>
      <c r="CM2524" s="267"/>
      <c r="CN2524" s="267"/>
      <c r="CO2524" s="267"/>
      <c r="CP2524" s="267"/>
      <c r="CQ2524" s="267"/>
      <c r="CR2524" s="267"/>
      <c r="CS2524" s="267"/>
      <c r="CT2524" s="267"/>
      <c r="CU2524" s="267"/>
      <c r="CV2524" s="267"/>
      <c r="CW2524" s="267"/>
      <c r="CX2524" s="267"/>
      <c r="CY2524" s="267"/>
      <c r="CZ2524" s="267"/>
      <c r="DA2524" s="267"/>
      <c r="DB2524" s="267"/>
      <c r="DC2524" s="267"/>
      <c r="DD2524" s="267"/>
      <c r="DE2524" s="267"/>
      <c r="DF2524" s="267"/>
      <c r="DG2524" s="267"/>
      <c r="DH2524" s="267"/>
      <c r="DI2524" s="267"/>
      <c r="DJ2524" s="267"/>
      <c r="DK2524" s="267"/>
      <c r="DL2524" s="267"/>
      <c r="DM2524" s="267"/>
      <c r="DN2524" s="267"/>
      <c r="DO2524" s="267"/>
      <c r="DP2524" s="267"/>
      <c r="DQ2524" s="267"/>
      <c r="DR2524" s="267"/>
      <c r="DS2524" s="267"/>
      <c r="DT2524" s="267"/>
      <c r="DU2524" s="267"/>
      <c r="DV2524" s="267"/>
      <c r="DW2524" s="267"/>
      <c r="DX2524" s="267"/>
      <c r="DY2524" s="267"/>
      <c r="DZ2524" s="267"/>
      <c r="EA2524" s="267"/>
      <c r="EB2524" s="267"/>
      <c r="EC2524" s="267"/>
      <c r="ED2524" s="267"/>
      <c r="EE2524" s="267"/>
      <c r="EF2524" s="267"/>
      <c r="EG2524" s="267"/>
      <c r="EH2524" s="267"/>
      <c r="EI2524" s="267"/>
      <c r="EJ2524" s="267"/>
      <c r="EK2524" s="267"/>
      <c r="EL2524" s="267"/>
      <c r="EM2524" s="267"/>
      <c r="EN2524" s="267"/>
      <c r="EO2524" s="267"/>
      <c r="EP2524" s="267"/>
      <c r="EQ2524" s="267"/>
      <c r="ER2524" s="267"/>
      <c r="ES2524" s="267"/>
      <c r="ET2524" s="267"/>
      <c r="EU2524" s="267"/>
      <c r="EV2524" s="267"/>
      <c r="EW2524" s="267"/>
      <c r="EX2524" s="267"/>
      <c r="EY2524" s="267"/>
      <c r="EZ2524" s="267"/>
      <c r="FA2524" s="267"/>
      <c r="FB2524" s="267"/>
      <c r="FC2524" s="267"/>
      <c r="FD2524" s="267"/>
      <c r="FE2524" s="267"/>
      <c r="FF2524" s="267"/>
      <c r="FG2524" s="267"/>
      <c r="FH2524" s="267"/>
      <c r="FI2524" s="267"/>
      <c r="FJ2524" s="267"/>
      <c r="FK2524" s="267"/>
      <c r="FL2524" s="267"/>
      <c r="FM2524" s="267"/>
      <c r="FN2524" s="267"/>
      <c r="FO2524" s="267"/>
      <c r="FP2524" s="267"/>
      <c r="FQ2524" s="267"/>
      <c r="FR2524" s="267"/>
      <c r="FS2524" s="267"/>
      <c r="FT2524" s="267"/>
      <c r="FU2524" s="267"/>
      <c r="FV2524" s="267"/>
      <c r="FW2524" s="267"/>
      <c r="FX2524" s="267"/>
      <c r="FY2524" s="267"/>
      <c r="FZ2524" s="267"/>
      <c r="GA2524" s="267"/>
      <c r="GB2524" s="267"/>
      <c r="GC2524" s="267"/>
      <c r="GD2524" s="267"/>
      <c r="GE2524" s="267"/>
      <c r="GF2524" s="267"/>
      <c r="GG2524" s="267"/>
      <c r="GH2524" s="267"/>
      <c r="GI2524" s="267"/>
      <c r="GJ2524" s="267"/>
      <c r="GK2524" s="267"/>
      <c r="GL2524" s="267"/>
      <c r="GM2524" s="267"/>
      <c r="GN2524" s="267"/>
      <c r="GO2524" s="267"/>
      <c r="GP2524" s="267"/>
      <c r="GQ2524" s="267"/>
      <c r="GR2524" s="267"/>
      <c r="GS2524" s="267"/>
      <c r="GT2524" s="267"/>
      <c r="GU2524" s="267"/>
      <c r="GV2524" s="267"/>
      <c r="GW2524" s="267"/>
      <c r="GX2524" s="267"/>
      <c r="GY2524" s="267"/>
      <c r="GZ2524" s="267"/>
      <c r="HA2524" s="267"/>
      <c r="HB2524" s="267"/>
      <c r="HC2524" s="267"/>
      <c r="HD2524" s="267"/>
      <c r="HE2524" s="267"/>
      <c r="HF2524" s="267"/>
      <c r="HG2524" s="267"/>
      <c r="HH2524" s="267"/>
      <c r="HI2524" s="267"/>
      <c r="HJ2524" s="267"/>
      <c r="HK2524" s="267"/>
      <c r="HL2524" s="267"/>
      <c r="HM2524" s="267"/>
      <c r="HN2524" s="267"/>
      <c r="HO2524" s="267"/>
      <c r="HP2524" s="267"/>
      <c r="HQ2524" s="267"/>
      <c r="HR2524" s="267"/>
      <c r="HS2524" s="267"/>
      <c r="HT2524" s="267"/>
      <c r="HU2524" s="267"/>
      <c r="HV2524" s="267"/>
      <c r="HW2524" s="267"/>
      <c r="HX2524" s="267"/>
      <c r="HY2524" s="267"/>
      <c r="HZ2524" s="267"/>
      <c r="IA2524" s="267"/>
      <c r="IB2524" s="267"/>
      <c r="IC2524" s="267"/>
      <c r="ID2524" s="267"/>
      <c r="IE2524" s="267"/>
      <c r="IF2524" s="267"/>
      <c r="IG2524" s="267"/>
      <c r="IH2524" s="267"/>
      <c r="II2524" s="267"/>
      <c r="IJ2524" s="267"/>
      <c r="IK2524" s="267"/>
      <c r="IL2524" s="267"/>
      <c r="IM2524" s="267"/>
      <c r="IN2524" s="267"/>
      <c r="IO2524" s="267"/>
      <c r="IP2524" s="267"/>
      <c r="IQ2524" s="267"/>
      <c r="IR2524" s="267"/>
      <c r="IS2524" s="267"/>
      <c r="IT2524" s="267"/>
      <c r="IU2524" s="267"/>
    </row>
    <row r="2525" spans="1:255" s="268" customFormat="1" ht="12.75">
      <c r="A2525" s="267"/>
      <c r="B2525" s="267"/>
      <c r="C2525" s="267"/>
      <c r="D2525" s="267"/>
      <c r="E2525" s="267"/>
      <c r="F2525" s="267"/>
      <c r="G2525" s="267"/>
      <c r="H2525" s="267"/>
      <c r="I2525" s="267"/>
      <c r="J2525" s="267"/>
      <c r="K2525" s="267"/>
      <c r="L2525" s="267"/>
      <c r="M2525" s="267"/>
      <c r="N2525" s="267"/>
      <c r="O2525" s="267"/>
      <c r="P2525" s="267"/>
      <c r="Q2525" s="267"/>
      <c r="R2525" s="267"/>
      <c r="S2525" s="267"/>
      <c r="T2525" s="267"/>
      <c r="U2525" s="267"/>
      <c r="V2525" s="267"/>
      <c r="W2525" s="267"/>
      <c r="X2525" s="267"/>
      <c r="Y2525" s="267"/>
      <c r="Z2525" s="267"/>
      <c r="AA2525" s="267"/>
      <c r="AB2525" s="267"/>
      <c r="AC2525" s="267"/>
      <c r="AD2525" s="267"/>
      <c r="AE2525" s="267"/>
      <c r="AF2525" s="267"/>
      <c r="AG2525" s="267"/>
      <c r="AH2525" s="267"/>
      <c r="AI2525" s="267"/>
      <c r="AJ2525" s="267"/>
      <c r="AK2525" s="267"/>
      <c r="AL2525" s="267"/>
      <c r="AM2525" s="267"/>
      <c r="AN2525" s="267"/>
      <c r="AO2525" s="267"/>
      <c r="AP2525" s="267"/>
      <c r="AQ2525" s="267"/>
      <c r="AR2525" s="267"/>
      <c r="AS2525" s="267"/>
      <c r="AT2525" s="267"/>
      <c r="AU2525" s="267"/>
      <c r="AV2525" s="267"/>
      <c r="AW2525" s="267"/>
      <c r="AX2525" s="267"/>
      <c r="AY2525" s="267"/>
      <c r="AZ2525" s="267"/>
      <c r="BA2525" s="267"/>
      <c r="BB2525" s="267"/>
      <c r="BC2525" s="267"/>
      <c r="BD2525" s="267"/>
      <c r="BE2525" s="267"/>
      <c r="BF2525" s="267"/>
      <c r="BG2525" s="267"/>
      <c r="BH2525" s="267"/>
      <c r="BI2525" s="267"/>
      <c r="BJ2525" s="267"/>
      <c r="BK2525" s="267"/>
      <c r="BL2525" s="267"/>
      <c r="BM2525" s="267"/>
      <c r="BN2525" s="267"/>
      <c r="BO2525" s="267"/>
      <c r="BP2525" s="267"/>
      <c r="BQ2525" s="267"/>
      <c r="BR2525" s="267"/>
      <c r="BS2525" s="267"/>
      <c r="BT2525" s="267"/>
      <c r="BU2525" s="267"/>
      <c r="BV2525" s="267"/>
      <c r="BW2525" s="267"/>
      <c r="BX2525" s="267"/>
      <c r="BY2525" s="267"/>
      <c r="BZ2525" s="267"/>
      <c r="CA2525" s="267"/>
      <c r="CB2525" s="267"/>
      <c r="CC2525" s="267"/>
      <c r="CD2525" s="267"/>
      <c r="CE2525" s="267"/>
      <c r="CF2525" s="267"/>
      <c r="CG2525" s="267"/>
      <c r="CH2525" s="267"/>
      <c r="CI2525" s="267"/>
      <c r="CJ2525" s="267"/>
      <c r="CK2525" s="267"/>
      <c r="CL2525" s="267"/>
      <c r="CM2525" s="267"/>
      <c r="CN2525" s="267"/>
      <c r="CO2525" s="267"/>
      <c r="CP2525" s="267"/>
      <c r="CQ2525" s="267"/>
      <c r="CR2525" s="267"/>
      <c r="CS2525" s="267"/>
      <c r="CT2525" s="267"/>
      <c r="CU2525" s="267"/>
      <c r="CV2525" s="267"/>
      <c r="CW2525" s="267"/>
      <c r="CX2525" s="267"/>
      <c r="CY2525" s="267"/>
      <c r="CZ2525" s="267"/>
      <c r="DA2525" s="267"/>
      <c r="DB2525" s="267"/>
      <c r="DC2525" s="267"/>
      <c r="DD2525" s="267"/>
      <c r="DE2525" s="267"/>
      <c r="DF2525" s="267"/>
      <c r="DG2525" s="267"/>
      <c r="DH2525" s="267"/>
      <c r="DI2525" s="267"/>
      <c r="DJ2525" s="267"/>
      <c r="DK2525" s="267"/>
      <c r="DL2525" s="267"/>
      <c r="DM2525" s="267"/>
      <c r="DN2525" s="267"/>
      <c r="DO2525" s="267"/>
      <c r="DP2525" s="267"/>
      <c r="DQ2525" s="267"/>
      <c r="DR2525" s="267"/>
      <c r="DS2525" s="267"/>
      <c r="DT2525" s="267"/>
      <c r="DU2525" s="267"/>
      <c r="DV2525" s="267"/>
      <c r="DW2525" s="267"/>
      <c r="DX2525" s="267"/>
      <c r="DY2525" s="267"/>
      <c r="DZ2525" s="267"/>
      <c r="EA2525" s="267"/>
      <c r="EB2525" s="267"/>
      <c r="EC2525" s="267"/>
      <c r="ED2525" s="267"/>
      <c r="EE2525" s="267"/>
      <c r="EF2525" s="267"/>
      <c r="EG2525" s="267"/>
      <c r="EH2525" s="267"/>
      <c r="EI2525" s="267"/>
      <c r="EJ2525" s="267"/>
      <c r="EK2525" s="267"/>
      <c r="EL2525" s="267"/>
      <c r="EM2525" s="267"/>
      <c r="EN2525" s="267"/>
      <c r="EO2525" s="267"/>
      <c r="EP2525" s="267"/>
      <c r="EQ2525" s="267"/>
      <c r="ER2525" s="267"/>
      <c r="ES2525" s="267"/>
      <c r="ET2525" s="267"/>
      <c r="EU2525" s="267"/>
      <c r="EV2525" s="267"/>
      <c r="EW2525" s="267"/>
      <c r="EX2525" s="267"/>
      <c r="EY2525" s="267"/>
      <c r="EZ2525" s="267"/>
      <c r="FA2525" s="267"/>
      <c r="FB2525" s="267"/>
      <c r="FC2525" s="267"/>
      <c r="FD2525" s="267"/>
      <c r="FE2525" s="267"/>
      <c r="FF2525" s="267"/>
      <c r="FG2525" s="267"/>
      <c r="FH2525" s="267"/>
      <c r="FI2525" s="267"/>
      <c r="FJ2525" s="267"/>
      <c r="FK2525" s="267"/>
      <c r="FL2525" s="267"/>
      <c r="FM2525" s="267"/>
      <c r="FN2525" s="267"/>
      <c r="FO2525" s="267"/>
      <c r="FP2525" s="267"/>
      <c r="FQ2525" s="267"/>
      <c r="FR2525" s="267"/>
      <c r="FS2525" s="267"/>
      <c r="FT2525" s="267"/>
      <c r="FU2525" s="267"/>
      <c r="FV2525" s="267"/>
      <c r="FW2525" s="267"/>
      <c r="FX2525" s="267"/>
      <c r="FY2525" s="267"/>
      <c r="FZ2525" s="267"/>
      <c r="GA2525" s="267"/>
      <c r="GB2525" s="267"/>
      <c r="GC2525" s="267"/>
      <c r="GD2525" s="267"/>
      <c r="GE2525" s="267"/>
      <c r="GF2525" s="267"/>
      <c r="GG2525" s="267"/>
      <c r="GH2525" s="267"/>
      <c r="GI2525" s="267"/>
      <c r="GJ2525" s="267"/>
      <c r="GK2525" s="267"/>
      <c r="GL2525" s="267"/>
      <c r="GM2525" s="267"/>
      <c r="GN2525" s="267"/>
      <c r="GO2525" s="267"/>
      <c r="GP2525" s="267"/>
      <c r="GQ2525" s="267"/>
      <c r="GR2525" s="267"/>
      <c r="GS2525" s="267"/>
      <c r="GT2525" s="267"/>
      <c r="GU2525" s="267"/>
      <c r="GV2525" s="267"/>
      <c r="GW2525" s="267"/>
      <c r="GX2525" s="267"/>
      <c r="GY2525" s="267"/>
      <c r="GZ2525" s="267"/>
      <c r="HA2525" s="267"/>
      <c r="HB2525" s="267"/>
      <c r="HC2525" s="267"/>
      <c r="HD2525" s="267"/>
      <c r="HE2525" s="267"/>
      <c r="HF2525" s="267"/>
      <c r="HG2525" s="267"/>
      <c r="HH2525" s="267"/>
      <c r="HI2525" s="267"/>
      <c r="HJ2525" s="267"/>
      <c r="HK2525" s="267"/>
      <c r="HL2525" s="267"/>
      <c r="HM2525" s="267"/>
      <c r="HN2525" s="267"/>
      <c r="HO2525" s="267"/>
      <c r="HP2525" s="267"/>
      <c r="HQ2525" s="267"/>
      <c r="HR2525" s="267"/>
      <c r="HS2525" s="267"/>
      <c r="HT2525" s="267"/>
      <c r="HU2525" s="267"/>
      <c r="HV2525" s="267"/>
      <c r="HW2525" s="267"/>
      <c r="HX2525" s="267"/>
      <c r="HY2525" s="267"/>
      <c r="HZ2525" s="267"/>
      <c r="IA2525" s="267"/>
      <c r="IB2525" s="267"/>
      <c r="IC2525" s="267"/>
      <c r="ID2525" s="267"/>
      <c r="IE2525" s="267"/>
      <c r="IF2525" s="267"/>
      <c r="IG2525" s="267"/>
      <c r="IH2525" s="267"/>
      <c r="II2525" s="267"/>
      <c r="IJ2525" s="267"/>
      <c r="IK2525" s="267"/>
      <c r="IL2525" s="267"/>
      <c r="IM2525" s="267"/>
      <c r="IN2525" s="267"/>
      <c r="IO2525" s="267"/>
      <c r="IP2525" s="267"/>
      <c r="IQ2525" s="267"/>
      <c r="IR2525" s="267"/>
      <c r="IS2525" s="267"/>
      <c r="IT2525" s="267"/>
      <c r="IU2525" s="267"/>
    </row>
    <row r="2526" spans="1:255" s="268" customFormat="1" ht="12.75">
      <c r="A2526" s="267"/>
      <c r="B2526" s="267"/>
      <c r="C2526" s="267"/>
      <c r="D2526" s="267"/>
      <c r="E2526" s="267"/>
      <c r="F2526" s="267"/>
      <c r="G2526" s="267"/>
      <c r="H2526" s="267"/>
      <c r="I2526" s="267"/>
      <c r="J2526" s="267"/>
      <c r="K2526" s="267"/>
      <c r="L2526" s="267"/>
      <c r="M2526" s="267"/>
      <c r="N2526" s="267"/>
      <c r="O2526" s="267"/>
      <c r="P2526" s="267"/>
      <c r="Q2526" s="267"/>
      <c r="R2526" s="267"/>
      <c r="S2526" s="267"/>
      <c r="T2526" s="267"/>
      <c r="U2526" s="267"/>
      <c r="V2526" s="267"/>
      <c r="W2526" s="267"/>
      <c r="X2526" s="267"/>
      <c r="Y2526" s="267"/>
      <c r="Z2526" s="267"/>
      <c r="AA2526" s="267"/>
      <c r="AB2526" s="267"/>
      <c r="AC2526" s="267"/>
      <c r="AD2526" s="267"/>
      <c r="AE2526" s="267"/>
      <c r="AF2526" s="267"/>
      <c r="AG2526" s="267"/>
      <c r="AH2526" s="267"/>
      <c r="AI2526" s="267"/>
      <c r="AJ2526" s="267"/>
      <c r="AK2526" s="267"/>
      <c r="AL2526" s="267"/>
      <c r="AM2526" s="267"/>
      <c r="AN2526" s="267"/>
      <c r="AO2526" s="267"/>
      <c r="AP2526" s="267"/>
      <c r="AQ2526" s="267"/>
      <c r="AR2526" s="267"/>
      <c r="AS2526" s="267"/>
      <c r="AT2526" s="267"/>
      <c r="AU2526" s="267"/>
      <c r="AV2526" s="267"/>
      <c r="AW2526" s="267"/>
      <c r="AX2526" s="267"/>
      <c r="AY2526" s="267"/>
      <c r="AZ2526" s="267"/>
      <c r="BA2526" s="267"/>
      <c r="BB2526" s="267"/>
      <c r="BC2526" s="267"/>
      <c r="BD2526" s="267"/>
      <c r="BE2526" s="267"/>
      <c r="BF2526" s="267"/>
      <c r="BG2526" s="267"/>
      <c r="BH2526" s="267"/>
      <c r="BI2526" s="267"/>
      <c r="BJ2526" s="267"/>
      <c r="BK2526" s="267"/>
      <c r="BL2526" s="267"/>
      <c r="BM2526" s="267"/>
      <c r="BN2526" s="267"/>
      <c r="BO2526" s="267"/>
      <c r="BP2526" s="267"/>
      <c r="BQ2526" s="267"/>
      <c r="BR2526" s="267"/>
      <c r="BS2526" s="267"/>
      <c r="BT2526" s="267"/>
      <c r="BU2526" s="267"/>
      <c r="BV2526" s="267"/>
      <c r="BW2526" s="267"/>
      <c r="BX2526" s="267"/>
      <c r="BY2526" s="267"/>
      <c r="BZ2526" s="267"/>
      <c r="CA2526" s="267"/>
      <c r="CB2526" s="267"/>
      <c r="CC2526" s="267"/>
      <c r="CD2526" s="267"/>
      <c r="CE2526" s="267"/>
      <c r="CF2526" s="267"/>
      <c r="CG2526" s="267"/>
      <c r="CH2526" s="267"/>
      <c r="CI2526" s="267"/>
      <c r="CJ2526" s="267"/>
      <c r="CK2526" s="267"/>
      <c r="CL2526" s="267"/>
      <c r="CM2526" s="267"/>
      <c r="CN2526" s="267"/>
      <c r="CO2526" s="267"/>
      <c r="CP2526" s="267"/>
      <c r="CQ2526" s="267"/>
      <c r="CR2526" s="267"/>
      <c r="CS2526" s="267"/>
      <c r="CT2526" s="267"/>
      <c r="CU2526" s="267"/>
      <c r="CV2526" s="267"/>
      <c r="CW2526" s="267"/>
      <c r="CX2526" s="267"/>
      <c r="CY2526" s="267"/>
      <c r="CZ2526" s="267"/>
      <c r="DA2526" s="267"/>
      <c r="DB2526" s="267"/>
      <c r="DC2526" s="267"/>
      <c r="DD2526" s="267"/>
      <c r="DE2526" s="267"/>
      <c r="DF2526" s="267"/>
      <c r="DG2526" s="267"/>
      <c r="DH2526" s="267"/>
      <c r="DI2526" s="267"/>
      <c r="DJ2526" s="267"/>
      <c r="DK2526" s="267"/>
      <c r="DL2526" s="267"/>
      <c r="DM2526" s="267"/>
      <c r="DN2526" s="267"/>
      <c r="DO2526" s="267"/>
      <c r="DP2526" s="267"/>
      <c r="DQ2526" s="267"/>
      <c r="DR2526" s="267"/>
      <c r="DS2526" s="267"/>
      <c r="DT2526" s="267"/>
      <c r="DU2526" s="267"/>
      <c r="DV2526" s="267"/>
      <c r="DW2526" s="267"/>
      <c r="DX2526" s="267"/>
      <c r="DY2526" s="267"/>
      <c r="DZ2526" s="267"/>
      <c r="EA2526" s="267"/>
      <c r="EB2526" s="267"/>
      <c r="EC2526" s="267"/>
      <c r="ED2526" s="267"/>
      <c r="EE2526" s="267"/>
      <c r="EF2526" s="267"/>
      <c r="EG2526" s="267"/>
      <c r="EH2526" s="267"/>
      <c r="EI2526" s="267"/>
      <c r="EJ2526" s="267"/>
      <c r="EK2526" s="267"/>
      <c r="EL2526" s="267"/>
      <c r="EM2526" s="267"/>
      <c r="EN2526" s="267"/>
      <c r="EO2526" s="267"/>
      <c r="EP2526" s="267"/>
      <c r="EQ2526" s="267"/>
      <c r="ER2526" s="267"/>
      <c r="ES2526" s="267"/>
      <c r="ET2526" s="267"/>
      <c r="EU2526" s="267"/>
      <c r="EV2526" s="267"/>
      <c r="EW2526" s="267"/>
      <c r="EX2526" s="267"/>
      <c r="EY2526" s="267"/>
      <c r="EZ2526" s="267"/>
      <c r="FA2526" s="267"/>
      <c r="FB2526" s="267"/>
      <c r="FC2526" s="267"/>
      <c r="FD2526" s="267"/>
      <c r="FE2526" s="267"/>
      <c r="FF2526" s="267"/>
      <c r="FG2526" s="267"/>
      <c r="FH2526" s="267"/>
      <c r="FI2526" s="267"/>
      <c r="FJ2526" s="267"/>
      <c r="FK2526" s="267"/>
      <c r="FL2526" s="267"/>
      <c r="FM2526" s="267"/>
      <c r="FN2526" s="267"/>
      <c r="FO2526" s="267"/>
      <c r="FP2526" s="267"/>
      <c r="FQ2526" s="267"/>
      <c r="FR2526" s="267"/>
      <c r="FS2526" s="267"/>
      <c r="FT2526" s="267"/>
      <c r="FU2526" s="267"/>
      <c r="FV2526" s="267"/>
      <c r="FW2526" s="267"/>
      <c r="FX2526" s="267"/>
      <c r="FY2526" s="267"/>
      <c r="FZ2526" s="267"/>
      <c r="GA2526" s="267"/>
      <c r="GB2526" s="267"/>
      <c r="GC2526" s="267"/>
      <c r="GD2526" s="267"/>
      <c r="GE2526" s="267"/>
      <c r="GF2526" s="267"/>
      <c r="GG2526" s="267"/>
      <c r="GH2526" s="267"/>
      <c r="GI2526" s="267"/>
      <c r="GJ2526" s="267"/>
      <c r="GK2526" s="267"/>
      <c r="GL2526" s="267"/>
      <c r="GM2526" s="267"/>
      <c r="GN2526" s="267"/>
      <c r="GO2526" s="267"/>
      <c r="GP2526" s="267"/>
      <c r="GQ2526" s="267"/>
      <c r="GR2526" s="267"/>
      <c r="GS2526" s="267"/>
      <c r="GT2526" s="267"/>
      <c r="GU2526" s="267"/>
      <c r="GV2526" s="267"/>
      <c r="GW2526" s="267"/>
      <c r="GX2526" s="267"/>
      <c r="GY2526" s="267"/>
      <c r="GZ2526" s="267"/>
      <c r="HA2526" s="267"/>
      <c r="HB2526" s="267"/>
      <c r="HC2526" s="267"/>
      <c r="HD2526" s="267"/>
      <c r="HE2526" s="267"/>
      <c r="HF2526" s="267"/>
      <c r="HG2526" s="267"/>
      <c r="HH2526" s="267"/>
      <c r="HI2526" s="267"/>
      <c r="HJ2526" s="267"/>
      <c r="HK2526" s="267"/>
      <c r="HL2526" s="267"/>
      <c r="HM2526" s="267"/>
      <c r="HN2526" s="267"/>
      <c r="HO2526" s="267"/>
      <c r="HP2526" s="267"/>
      <c r="HQ2526" s="267"/>
      <c r="HR2526" s="267"/>
      <c r="HS2526" s="267"/>
      <c r="HT2526" s="267"/>
      <c r="HU2526" s="267"/>
      <c r="HV2526" s="267"/>
      <c r="HW2526" s="267"/>
      <c r="HX2526" s="267"/>
      <c r="HY2526" s="267"/>
      <c r="HZ2526" s="267"/>
      <c r="IA2526" s="267"/>
      <c r="IB2526" s="267"/>
      <c r="IC2526" s="267"/>
      <c r="ID2526" s="267"/>
      <c r="IE2526" s="267"/>
      <c r="IF2526" s="267"/>
      <c r="IG2526" s="267"/>
      <c r="IH2526" s="267"/>
      <c r="II2526" s="267"/>
      <c r="IJ2526" s="267"/>
      <c r="IK2526" s="267"/>
      <c r="IL2526" s="267"/>
      <c r="IM2526" s="267"/>
      <c r="IN2526" s="267"/>
      <c r="IO2526" s="267"/>
      <c r="IP2526" s="267"/>
      <c r="IQ2526" s="267"/>
      <c r="IR2526" s="267"/>
      <c r="IS2526" s="267"/>
      <c r="IT2526" s="267"/>
      <c r="IU2526" s="267"/>
    </row>
    <row r="2527" spans="1:255" s="268" customFormat="1" ht="12.75">
      <c r="A2527" s="267"/>
      <c r="B2527" s="267"/>
      <c r="C2527" s="267"/>
      <c r="D2527" s="267"/>
      <c r="E2527" s="267"/>
      <c r="F2527" s="267"/>
      <c r="G2527" s="267"/>
      <c r="H2527" s="267"/>
      <c r="I2527" s="267"/>
      <c r="J2527" s="267"/>
      <c r="K2527" s="267"/>
      <c r="L2527" s="267"/>
      <c r="M2527" s="267"/>
      <c r="N2527" s="267"/>
      <c r="O2527" s="267"/>
      <c r="P2527" s="267"/>
      <c r="Q2527" s="267"/>
      <c r="R2527" s="267"/>
      <c r="S2527" s="267"/>
      <c r="T2527" s="267"/>
      <c r="U2527" s="267"/>
      <c r="V2527" s="267"/>
      <c r="W2527" s="267"/>
      <c r="X2527" s="267"/>
      <c r="Y2527" s="267"/>
      <c r="Z2527" s="267"/>
      <c r="AA2527" s="267"/>
      <c r="AB2527" s="267"/>
      <c r="AC2527" s="267"/>
      <c r="AD2527" s="267"/>
      <c r="AE2527" s="267"/>
      <c r="AF2527" s="267"/>
      <c r="AG2527" s="267"/>
      <c r="AH2527" s="267"/>
      <c r="AI2527" s="267"/>
      <c r="AJ2527" s="267"/>
      <c r="AK2527" s="267"/>
      <c r="AL2527" s="267"/>
      <c r="AM2527" s="267"/>
      <c r="AN2527" s="267"/>
      <c r="AO2527" s="267"/>
      <c r="AP2527" s="267"/>
      <c r="AQ2527" s="267"/>
      <c r="AR2527" s="267"/>
      <c r="AS2527" s="267"/>
      <c r="AT2527" s="267"/>
      <c r="AU2527" s="267"/>
      <c r="AV2527" s="267"/>
      <c r="AW2527" s="267"/>
      <c r="AX2527" s="267"/>
      <c r="AY2527" s="267"/>
      <c r="AZ2527" s="267"/>
      <c r="BA2527" s="267"/>
      <c r="BB2527" s="267"/>
      <c r="BC2527" s="267"/>
      <c r="BD2527" s="267"/>
      <c r="BE2527" s="267"/>
      <c r="BF2527" s="267"/>
      <c r="BG2527" s="267"/>
      <c r="BH2527" s="267"/>
      <c r="BI2527" s="267"/>
      <c r="BJ2527" s="267"/>
      <c r="BK2527" s="267"/>
      <c r="BL2527" s="267"/>
      <c r="BM2527" s="267"/>
      <c r="BN2527" s="267"/>
      <c r="BO2527" s="267"/>
      <c r="BP2527" s="267"/>
      <c r="BQ2527" s="267"/>
      <c r="BR2527" s="267"/>
      <c r="BS2527" s="267"/>
      <c r="BT2527" s="267"/>
      <c r="BU2527" s="267"/>
      <c r="BV2527" s="267"/>
      <c r="BW2527" s="267"/>
      <c r="BX2527" s="267"/>
      <c r="BY2527" s="267"/>
      <c r="BZ2527" s="267"/>
      <c r="CA2527" s="267"/>
      <c r="CB2527" s="267"/>
      <c r="CC2527" s="267"/>
      <c r="CD2527" s="267"/>
      <c r="CE2527" s="267"/>
      <c r="CF2527" s="267"/>
      <c r="CG2527" s="267"/>
      <c r="CH2527" s="267"/>
      <c r="CI2527" s="267"/>
      <c r="CJ2527" s="267"/>
      <c r="CK2527" s="267"/>
      <c r="CL2527" s="267"/>
      <c r="CM2527" s="267"/>
      <c r="CN2527" s="267"/>
      <c r="CO2527" s="267"/>
      <c r="CP2527" s="267"/>
      <c r="CQ2527" s="267"/>
      <c r="CR2527" s="267"/>
      <c r="CS2527" s="267"/>
      <c r="CT2527" s="267"/>
      <c r="CU2527" s="267"/>
      <c r="CV2527" s="267"/>
      <c r="CW2527" s="267"/>
      <c r="CX2527" s="267"/>
      <c r="CY2527" s="267"/>
      <c r="CZ2527" s="267"/>
      <c r="DA2527" s="267"/>
      <c r="DB2527" s="267"/>
      <c r="DC2527" s="267"/>
      <c r="DD2527" s="267"/>
      <c r="DE2527" s="267"/>
      <c r="DF2527" s="267"/>
      <c r="DG2527" s="267"/>
      <c r="DH2527" s="267"/>
      <c r="DI2527" s="267"/>
      <c r="DJ2527" s="267"/>
      <c r="DK2527" s="267"/>
      <c r="DL2527" s="267"/>
      <c r="DM2527" s="267"/>
      <c r="DN2527" s="267"/>
      <c r="DO2527" s="267"/>
      <c r="DP2527" s="267"/>
      <c r="DQ2527" s="267"/>
      <c r="DR2527" s="267"/>
      <c r="DS2527" s="267"/>
      <c r="DT2527" s="267"/>
      <c r="DU2527" s="267"/>
      <c r="DV2527" s="267"/>
      <c r="DW2527" s="267"/>
      <c r="DX2527" s="267"/>
      <c r="DY2527" s="267"/>
      <c r="DZ2527" s="267"/>
      <c r="EA2527" s="267"/>
      <c r="EB2527" s="267"/>
      <c r="EC2527" s="267"/>
      <c r="ED2527" s="267"/>
      <c r="EE2527" s="267"/>
      <c r="EF2527" s="267"/>
      <c r="EG2527" s="267"/>
      <c r="EH2527" s="267"/>
      <c r="EI2527" s="267"/>
      <c r="EJ2527" s="267"/>
      <c r="EK2527" s="267"/>
      <c r="EL2527" s="267"/>
      <c r="EM2527" s="267"/>
      <c r="EN2527" s="267"/>
      <c r="EO2527" s="267"/>
      <c r="EP2527" s="267"/>
      <c r="EQ2527" s="267"/>
      <c r="ER2527" s="267"/>
      <c r="ES2527" s="267"/>
      <c r="ET2527" s="267"/>
      <c r="EU2527" s="267"/>
      <c r="EV2527" s="267"/>
      <c r="EW2527" s="267"/>
      <c r="EX2527" s="267"/>
      <c r="EY2527" s="267"/>
      <c r="EZ2527" s="267"/>
      <c r="FA2527" s="267"/>
      <c r="FB2527" s="267"/>
      <c r="FC2527" s="267"/>
      <c r="FD2527" s="267"/>
      <c r="FE2527" s="267"/>
      <c r="FF2527" s="267"/>
      <c r="FG2527" s="267"/>
      <c r="FH2527" s="267"/>
      <c r="FI2527" s="267"/>
      <c r="FJ2527" s="267"/>
      <c r="FK2527" s="267"/>
      <c r="FL2527" s="267"/>
      <c r="FM2527" s="267"/>
      <c r="FN2527" s="267"/>
      <c r="FO2527" s="267"/>
      <c r="FP2527" s="267"/>
      <c r="FQ2527" s="267"/>
      <c r="FR2527" s="267"/>
      <c r="FS2527" s="267"/>
      <c r="FT2527" s="267"/>
      <c r="FU2527" s="267"/>
      <c r="FV2527" s="267"/>
      <c r="FW2527" s="267"/>
      <c r="FX2527" s="267"/>
      <c r="FY2527" s="267"/>
      <c r="FZ2527" s="267"/>
      <c r="GA2527" s="267"/>
      <c r="GB2527" s="267"/>
      <c r="GC2527" s="267"/>
      <c r="GD2527" s="267"/>
      <c r="GE2527" s="267"/>
      <c r="GF2527" s="267"/>
      <c r="GG2527" s="267"/>
      <c r="GH2527" s="267"/>
      <c r="GI2527" s="267"/>
      <c r="GJ2527" s="267"/>
      <c r="GK2527" s="267"/>
      <c r="GL2527" s="267"/>
      <c r="GM2527" s="267"/>
      <c r="GN2527" s="267"/>
      <c r="GO2527" s="267"/>
      <c r="GP2527" s="267"/>
      <c r="GQ2527" s="267"/>
      <c r="GR2527" s="267"/>
      <c r="GS2527" s="267"/>
      <c r="GT2527" s="267"/>
      <c r="GU2527" s="267"/>
      <c r="GV2527" s="267"/>
      <c r="GW2527" s="267"/>
      <c r="GX2527" s="267"/>
      <c r="GY2527" s="267"/>
      <c r="GZ2527" s="267"/>
      <c r="HA2527" s="267"/>
      <c r="HB2527" s="267"/>
      <c r="HC2527" s="267"/>
      <c r="HD2527" s="267"/>
      <c r="HE2527" s="267"/>
      <c r="HF2527" s="267"/>
      <c r="HG2527" s="267"/>
      <c r="HH2527" s="267"/>
      <c r="HI2527" s="267"/>
      <c r="HJ2527" s="267"/>
      <c r="HK2527" s="267"/>
      <c r="HL2527" s="267"/>
      <c r="HM2527" s="267"/>
      <c r="HN2527" s="267"/>
      <c r="HO2527" s="267"/>
      <c r="HP2527" s="267"/>
      <c r="HQ2527" s="267"/>
      <c r="HR2527" s="267"/>
      <c r="HS2527" s="267"/>
      <c r="HT2527" s="267"/>
      <c r="HU2527" s="267"/>
      <c r="HV2527" s="267"/>
      <c r="HW2527" s="267"/>
      <c r="HX2527" s="267"/>
      <c r="HY2527" s="267"/>
      <c r="HZ2527" s="267"/>
      <c r="IA2527" s="267"/>
      <c r="IB2527" s="267"/>
      <c r="IC2527" s="267"/>
      <c r="ID2527" s="267"/>
      <c r="IE2527" s="267"/>
      <c r="IF2527" s="267"/>
      <c r="IG2527" s="267"/>
      <c r="IH2527" s="267"/>
      <c r="II2527" s="267"/>
      <c r="IJ2527" s="267"/>
      <c r="IK2527" s="267"/>
      <c r="IL2527" s="267"/>
      <c r="IM2527" s="267"/>
      <c r="IN2527" s="267"/>
      <c r="IO2527" s="267"/>
      <c r="IP2527" s="267"/>
      <c r="IQ2527" s="267"/>
      <c r="IR2527" s="267"/>
      <c r="IS2527" s="267"/>
      <c r="IT2527" s="267"/>
      <c r="IU2527" s="267"/>
    </row>
    <row r="2528" spans="1:255" s="268" customFormat="1" ht="12.75">
      <c r="A2528" s="267"/>
      <c r="B2528" s="267"/>
      <c r="C2528" s="267"/>
      <c r="D2528" s="267"/>
      <c r="E2528" s="267"/>
      <c r="F2528" s="267"/>
      <c r="G2528" s="267"/>
      <c r="H2528" s="267"/>
      <c r="I2528" s="267"/>
      <c r="J2528" s="267"/>
      <c r="K2528" s="267"/>
      <c r="L2528" s="267"/>
      <c r="M2528" s="267"/>
      <c r="N2528" s="267"/>
      <c r="O2528" s="267"/>
      <c r="P2528" s="267"/>
      <c r="Q2528" s="267"/>
      <c r="R2528" s="267"/>
      <c r="S2528" s="267"/>
      <c r="T2528" s="267"/>
      <c r="U2528" s="267"/>
      <c r="V2528" s="267"/>
      <c r="W2528" s="267"/>
      <c r="X2528" s="267"/>
      <c r="Y2528" s="267"/>
      <c r="Z2528" s="267"/>
      <c r="AA2528" s="267"/>
      <c r="AB2528" s="267"/>
      <c r="AC2528" s="267"/>
      <c r="AD2528" s="267"/>
      <c r="AE2528" s="267"/>
      <c r="AF2528" s="267"/>
      <c r="AG2528" s="267"/>
      <c r="AH2528" s="267"/>
      <c r="AI2528" s="267"/>
      <c r="AJ2528" s="267"/>
      <c r="AK2528" s="267"/>
      <c r="AL2528" s="267"/>
      <c r="AM2528" s="267"/>
      <c r="AN2528" s="267"/>
      <c r="AO2528" s="267"/>
      <c r="AP2528" s="267"/>
      <c r="AQ2528" s="267"/>
      <c r="AR2528" s="267"/>
      <c r="AS2528" s="267"/>
      <c r="AT2528" s="267"/>
      <c r="AU2528" s="267"/>
      <c r="AV2528" s="267"/>
      <c r="AW2528" s="267"/>
      <c r="AX2528" s="267"/>
      <c r="AY2528" s="267"/>
      <c r="AZ2528" s="267"/>
      <c r="BA2528" s="267"/>
      <c r="BB2528" s="267"/>
      <c r="BC2528" s="267"/>
      <c r="BD2528" s="267"/>
      <c r="BE2528" s="267"/>
      <c r="BF2528" s="267"/>
      <c r="BG2528" s="267"/>
      <c r="BH2528" s="267"/>
      <c r="BI2528" s="267"/>
      <c r="BJ2528" s="267"/>
      <c r="BK2528" s="267"/>
      <c r="BL2528" s="267"/>
      <c r="BM2528" s="267"/>
      <c r="BN2528" s="267"/>
      <c r="BO2528" s="267"/>
      <c r="BP2528" s="267"/>
      <c r="BQ2528" s="267"/>
      <c r="BR2528" s="267"/>
      <c r="BS2528" s="267"/>
      <c r="BT2528" s="267"/>
      <c r="BU2528" s="267"/>
      <c r="BV2528" s="267"/>
      <c r="BW2528" s="267"/>
      <c r="BX2528" s="267"/>
      <c r="BY2528" s="267"/>
      <c r="BZ2528" s="267"/>
      <c r="CA2528" s="267"/>
      <c r="CB2528" s="267"/>
      <c r="CC2528" s="267"/>
      <c r="CD2528" s="267"/>
      <c r="CE2528" s="267"/>
      <c r="CF2528" s="267"/>
      <c r="CG2528" s="267"/>
      <c r="CH2528" s="267"/>
      <c r="CI2528" s="267"/>
      <c r="CJ2528" s="267"/>
      <c r="CK2528" s="267"/>
      <c r="CL2528" s="267"/>
      <c r="CM2528" s="267"/>
      <c r="CN2528" s="267"/>
      <c r="CO2528" s="267"/>
      <c r="CP2528" s="267"/>
      <c r="CQ2528" s="267"/>
      <c r="CR2528" s="267"/>
      <c r="CS2528" s="267"/>
      <c r="CT2528" s="267"/>
      <c r="CU2528" s="267"/>
      <c r="CV2528" s="267"/>
      <c r="CW2528" s="267"/>
      <c r="CX2528" s="267"/>
      <c r="CY2528" s="267"/>
      <c r="CZ2528" s="267"/>
      <c r="DA2528" s="267"/>
      <c r="DB2528" s="267"/>
      <c r="DC2528" s="267"/>
      <c r="DD2528" s="267"/>
      <c r="DE2528" s="267"/>
      <c r="DF2528" s="267"/>
      <c r="DG2528" s="267"/>
      <c r="DH2528" s="267"/>
      <c r="DI2528" s="267"/>
      <c r="DJ2528" s="267"/>
      <c r="DK2528" s="267"/>
      <c r="DL2528" s="267"/>
      <c r="DM2528" s="267"/>
      <c r="DN2528" s="267"/>
      <c r="DO2528" s="267"/>
      <c r="DP2528" s="267"/>
      <c r="DQ2528" s="267"/>
      <c r="DR2528" s="267"/>
      <c r="DS2528" s="267"/>
      <c r="DT2528" s="267"/>
      <c r="DU2528" s="267"/>
      <c r="DV2528" s="267"/>
      <c r="DW2528" s="267"/>
      <c r="DX2528" s="267"/>
      <c r="DY2528" s="267"/>
      <c r="DZ2528" s="267"/>
      <c r="EA2528" s="267"/>
      <c r="EB2528" s="267"/>
      <c r="EC2528" s="267"/>
      <c r="ED2528" s="267"/>
      <c r="EE2528" s="267"/>
      <c r="EF2528" s="267"/>
      <c r="EG2528" s="267"/>
      <c r="EH2528" s="267"/>
      <c r="EI2528" s="267"/>
      <c r="EJ2528" s="267"/>
      <c r="EK2528" s="267"/>
      <c r="EL2528" s="267"/>
      <c r="EM2528" s="267"/>
      <c r="EN2528" s="267"/>
      <c r="EO2528" s="267"/>
      <c r="EP2528" s="267"/>
      <c r="EQ2528" s="267"/>
      <c r="ER2528" s="267"/>
      <c r="ES2528" s="267"/>
      <c r="ET2528" s="267"/>
      <c r="EU2528" s="267"/>
      <c r="EV2528" s="267"/>
      <c r="EW2528" s="267"/>
      <c r="EX2528" s="267"/>
      <c r="EY2528" s="267"/>
      <c r="EZ2528" s="267"/>
      <c r="FA2528" s="267"/>
      <c r="FB2528" s="267"/>
      <c r="FC2528" s="267"/>
      <c r="FD2528" s="267"/>
      <c r="FE2528" s="267"/>
      <c r="FF2528" s="267"/>
      <c r="FG2528" s="267"/>
      <c r="FH2528" s="267"/>
      <c r="FI2528" s="267"/>
      <c r="FJ2528" s="267"/>
      <c r="FK2528" s="267"/>
      <c r="FL2528" s="267"/>
      <c r="FM2528" s="267"/>
      <c r="FN2528" s="267"/>
      <c r="FO2528" s="267"/>
      <c r="FP2528" s="267"/>
      <c r="FQ2528" s="267"/>
      <c r="FR2528" s="267"/>
      <c r="FS2528" s="267"/>
      <c r="FT2528" s="267"/>
      <c r="FU2528" s="267"/>
      <c r="FV2528" s="267"/>
      <c r="FW2528" s="267"/>
      <c r="FX2528" s="267"/>
      <c r="FY2528" s="267"/>
      <c r="FZ2528" s="267"/>
      <c r="GA2528" s="267"/>
      <c r="GB2528" s="267"/>
      <c r="GC2528" s="267"/>
      <c r="GD2528" s="267"/>
      <c r="GE2528" s="267"/>
      <c r="GF2528" s="267"/>
      <c r="GG2528" s="267"/>
      <c r="GH2528" s="267"/>
      <c r="GI2528" s="267"/>
      <c r="GJ2528" s="267"/>
      <c r="GK2528" s="267"/>
      <c r="GL2528" s="267"/>
      <c r="GM2528" s="267"/>
      <c r="GN2528" s="267"/>
      <c r="GO2528" s="267"/>
      <c r="GP2528" s="267"/>
      <c r="GQ2528" s="267"/>
      <c r="GR2528" s="267"/>
      <c r="GS2528" s="267"/>
      <c r="GT2528" s="267"/>
      <c r="GU2528" s="267"/>
      <c r="GV2528" s="267"/>
      <c r="GW2528" s="267"/>
      <c r="GX2528" s="267"/>
      <c r="GY2528" s="267"/>
      <c r="GZ2528" s="267"/>
      <c r="HA2528" s="267"/>
      <c r="HB2528" s="267"/>
      <c r="HC2528" s="267"/>
      <c r="HD2528" s="267"/>
      <c r="HE2528" s="267"/>
      <c r="HF2528" s="267"/>
      <c r="HG2528" s="267"/>
      <c r="HH2528" s="267"/>
      <c r="HI2528" s="267"/>
      <c r="HJ2528" s="267"/>
      <c r="HK2528" s="267"/>
      <c r="HL2528" s="267"/>
      <c r="HM2528" s="267"/>
      <c r="HN2528" s="267"/>
      <c r="HO2528" s="267"/>
      <c r="HP2528" s="267"/>
      <c r="HQ2528" s="267"/>
      <c r="HR2528" s="267"/>
      <c r="HS2528" s="267"/>
      <c r="HT2528" s="267"/>
      <c r="HU2528" s="267"/>
      <c r="HV2528" s="267"/>
      <c r="HW2528" s="267"/>
      <c r="HX2528" s="267"/>
      <c r="HY2528" s="267"/>
      <c r="HZ2528" s="267"/>
      <c r="IA2528" s="267"/>
      <c r="IB2528" s="267"/>
      <c r="IC2528" s="267"/>
      <c r="ID2528" s="267"/>
      <c r="IE2528" s="267"/>
      <c r="IF2528" s="267"/>
      <c r="IG2528" s="267"/>
      <c r="IH2528" s="267"/>
      <c r="II2528" s="267"/>
      <c r="IJ2528" s="267"/>
      <c r="IK2528" s="267"/>
      <c r="IL2528" s="267"/>
      <c r="IM2528" s="267"/>
      <c r="IN2528" s="267"/>
      <c r="IO2528" s="267"/>
      <c r="IP2528" s="267"/>
      <c r="IQ2528" s="267"/>
      <c r="IR2528" s="267"/>
      <c r="IS2528" s="267"/>
      <c r="IT2528" s="267"/>
      <c r="IU2528" s="267"/>
    </row>
    <row r="2529" spans="1:255" s="268" customFormat="1" ht="12.75">
      <c r="A2529" s="267"/>
      <c r="B2529" s="267"/>
      <c r="C2529" s="267"/>
      <c r="D2529" s="267"/>
      <c r="E2529" s="267"/>
      <c r="F2529" s="267"/>
      <c r="G2529" s="267"/>
      <c r="H2529" s="267"/>
      <c r="I2529" s="267"/>
      <c r="J2529" s="267"/>
      <c r="K2529" s="267"/>
      <c r="L2529" s="267"/>
      <c r="M2529" s="267"/>
      <c r="N2529" s="267"/>
      <c r="O2529" s="267"/>
      <c r="P2529" s="267"/>
      <c r="Q2529" s="267"/>
      <c r="R2529" s="267"/>
      <c r="S2529" s="267"/>
      <c r="T2529" s="267"/>
      <c r="U2529" s="267"/>
      <c r="V2529" s="267"/>
      <c r="W2529" s="267"/>
      <c r="X2529" s="267"/>
      <c r="Y2529" s="267"/>
      <c r="Z2529" s="267"/>
      <c r="AA2529" s="267"/>
      <c r="AB2529" s="267"/>
      <c r="AC2529" s="267"/>
      <c r="AD2529" s="267"/>
      <c r="AE2529" s="267"/>
      <c r="AF2529" s="267"/>
      <c r="AG2529" s="267"/>
      <c r="AH2529" s="267"/>
      <c r="AI2529" s="267"/>
      <c r="AJ2529" s="267"/>
      <c r="AK2529" s="267"/>
      <c r="AL2529" s="267"/>
      <c r="AM2529" s="267"/>
      <c r="AN2529" s="267"/>
      <c r="AO2529" s="267"/>
      <c r="AP2529" s="267"/>
      <c r="AQ2529" s="267"/>
      <c r="AR2529" s="267"/>
      <c r="AS2529" s="267"/>
      <c r="AT2529" s="267"/>
      <c r="AU2529" s="267"/>
      <c r="AV2529" s="267"/>
      <c r="AW2529" s="267"/>
      <c r="AX2529" s="267"/>
      <c r="AY2529" s="267"/>
      <c r="AZ2529" s="267"/>
      <c r="BA2529" s="267"/>
      <c r="BB2529" s="267"/>
      <c r="BC2529" s="267"/>
      <c r="BD2529" s="267"/>
      <c r="BE2529" s="267"/>
      <c r="BF2529" s="267"/>
      <c r="BG2529" s="267"/>
      <c r="BH2529" s="267"/>
      <c r="BI2529" s="267"/>
      <c r="BJ2529" s="267"/>
      <c r="BK2529" s="267"/>
      <c r="BL2529" s="267"/>
      <c r="BM2529" s="267"/>
      <c r="BN2529" s="267"/>
      <c r="BO2529" s="267"/>
      <c r="BP2529" s="267"/>
      <c r="BQ2529" s="267"/>
      <c r="BR2529" s="267"/>
      <c r="BS2529" s="267"/>
      <c r="BT2529" s="267"/>
      <c r="BU2529" s="267"/>
      <c r="BV2529" s="267"/>
      <c r="BW2529" s="267"/>
      <c r="BX2529" s="267"/>
      <c r="BY2529" s="267"/>
      <c r="BZ2529" s="267"/>
      <c r="CA2529" s="267"/>
      <c r="CB2529" s="267"/>
      <c r="CC2529" s="267"/>
      <c r="CD2529" s="267"/>
      <c r="CE2529" s="267"/>
      <c r="CF2529" s="267"/>
      <c r="CG2529" s="267"/>
      <c r="CH2529" s="267"/>
      <c r="CI2529" s="267"/>
      <c r="CJ2529" s="267"/>
      <c r="CK2529" s="267"/>
      <c r="CL2529" s="267"/>
      <c r="CM2529" s="267"/>
      <c r="CN2529" s="267"/>
      <c r="CO2529" s="267"/>
      <c r="CP2529" s="267"/>
      <c r="CQ2529" s="267"/>
      <c r="CR2529" s="267"/>
      <c r="CS2529" s="267"/>
      <c r="CT2529" s="267"/>
      <c r="CU2529" s="267"/>
      <c r="CV2529" s="267"/>
      <c r="CW2529" s="267"/>
      <c r="CX2529" s="267"/>
      <c r="CY2529" s="267"/>
      <c r="CZ2529" s="267"/>
      <c r="DA2529" s="267"/>
      <c r="DB2529" s="267"/>
      <c r="DC2529" s="267"/>
      <c r="DD2529" s="267"/>
      <c r="DE2529" s="267"/>
      <c r="DF2529" s="267"/>
      <c r="DG2529" s="267"/>
      <c r="DH2529" s="267"/>
      <c r="DI2529" s="267"/>
      <c r="DJ2529" s="267"/>
      <c r="DK2529" s="267"/>
      <c r="DL2529" s="267"/>
      <c r="DM2529" s="267"/>
      <c r="DN2529" s="267"/>
      <c r="DO2529" s="267"/>
      <c r="DP2529" s="267"/>
      <c r="DQ2529" s="267"/>
      <c r="DR2529" s="267"/>
      <c r="DS2529" s="267"/>
      <c r="DT2529" s="267"/>
      <c r="DU2529" s="267"/>
      <c r="DV2529" s="267"/>
      <c r="DW2529" s="267"/>
      <c r="DX2529" s="267"/>
      <c r="DY2529" s="267"/>
      <c r="DZ2529" s="267"/>
      <c r="EA2529" s="267"/>
      <c r="EB2529" s="267"/>
      <c r="EC2529" s="267"/>
      <c r="ED2529" s="267"/>
      <c r="EE2529" s="267"/>
      <c r="EF2529" s="267"/>
      <c r="EG2529" s="267"/>
      <c r="EH2529" s="267"/>
      <c r="EI2529" s="267"/>
      <c r="EJ2529" s="267"/>
      <c r="EK2529" s="267"/>
      <c r="EL2529" s="267"/>
      <c r="EM2529" s="267"/>
      <c r="EN2529" s="267"/>
      <c r="EO2529" s="267"/>
      <c r="EP2529" s="267"/>
      <c r="EQ2529" s="267"/>
      <c r="ER2529" s="267"/>
      <c r="ES2529" s="267"/>
      <c r="ET2529" s="267"/>
      <c r="EU2529" s="267"/>
      <c r="EV2529" s="267"/>
      <c r="EW2529" s="267"/>
      <c r="EX2529" s="267"/>
      <c r="EY2529" s="267"/>
      <c r="EZ2529" s="267"/>
      <c r="FA2529" s="267"/>
      <c r="FB2529" s="267"/>
      <c r="FC2529" s="267"/>
      <c r="FD2529" s="267"/>
      <c r="FE2529" s="267"/>
      <c r="FF2529" s="267"/>
      <c r="FG2529" s="267"/>
      <c r="FH2529" s="267"/>
      <c r="FI2529" s="267"/>
      <c r="FJ2529" s="267"/>
      <c r="FK2529" s="267"/>
      <c r="FL2529" s="267"/>
      <c r="FM2529" s="267"/>
      <c r="FN2529" s="267"/>
      <c r="FO2529" s="267"/>
      <c r="FP2529" s="267"/>
      <c r="FQ2529" s="267"/>
      <c r="FR2529" s="267"/>
      <c r="FS2529" s="267"/>
      <c r="FT2529" s="267"/>
      <c r="FU2529" s="267"/>
      <c r="FV2529" s="267"/>
      <c r="FW2529" s="267"/>
      <c r="FX2529" s="267"/>
      <c r="FY2529" s="267"/>
      <c r="FZ2529" s="267"/>
      <c r="GA2529" s="267"/>
      <c r="GB2529" s="267"/>
      <c r="GC2529" s="267"/>
      <c r="GD2529" s="267"/>
      <c r="GE2529" s="267"/>
      <c r="GF2529" s="267"/>
      <c r="GG2529" s="267"/>
      <c r="GH2529" s="267"/>
      <c r="GI2529" s="267"/>
      <c r="GJ2529" s="267"/>
      <c r="GK2529" s="267"/>
      <c r="GL2529" s="267"/>
      <c r="GM2529" s="267"/>
      <c r="GN2529" s="267"/>
      <c r="GO2529" s="267"/>
      <c r="GP2529" s="267"/>
      <c r="GQ2529" s="267"/>
      <c r="GR2529" s="267"/>
      <c r="GS2529" s="267"/>
      <c r="GT2529" s="267"/>
      <c r="GU2529" s="267"/>
      <c r="GV2529" s="267"/>
      <c r="GW2529" s="267"/>
      <c r="GX2529" s="267"/>
      <c r="GY2529" s="267"/>
      <c r="GZ2529" s="267"/>
      <c r="HA2529" s="267"/>
      <c r="HB2529" s="267"/>
      <c r="HC2529" s="267"/>
      <c r="HD2529" s="267"/>
      <c r="HE2529" s="267"/>
      <c r="HF2529" s="267"/>
      <c r="HG2529" s="267"/>
      <c r="HH2529" s="267"/>
      <c r="HI2529" s="267"/>
      <c r="HJ2529" s="267"/>
      <c r="HK2529" s="267"/>
      <c r="HL2529" s="267"/>
      <c r="HM2529" s="267"/>
      <c r="HN2529" s="267"/>
      <c r="HO2529" s="267"/>
      <c r="HP2529" s="267"/>
      <c r="HQ2529" s="267"/>
      <c r="HR2529" s="267"/>
      <c r="HS2529" s="267"/>
      <c r="HT2529" s="267"/>
      <c r="HU2529" s="267"/>
      <c r="HV2529" s="267"/>
      <c r="HW2529" s="267"/>
      <c r="HX2529" s="267"/>
      <c r="HY2529" s="267"/>
      <c r="HZ2529" s="267"/>
      <c r="IA2529" s="267"/>
      <c r="IB2529" s="267"/>
      <c r="IC2529" s="267"/>
      <c r="ID2529" s="267"/>
      <c r="IE2529" s="267"/>
      <c r="IF2529" s="267"/>
      <c r="IG2529" s="267"/>
      <c r="IH2529" s="267"/>
      <c r="II2529" s="267"/>
      <c r="IJ2529" s="267"/>
      <c r="IK2529" s="267"/>
      <c r="IL2529" s="267"/>
      <c r="IM2529" s="267"/>
      <c r="IN2529" s="267"/>
      <c r="IO2529" s="267"/>
      <c r="IP2529" s="267"/>
      <c r="IQ2529" s="267"/>
      <c r="IR2529" s="267"/>
      <c r="IS2529" s="267"/>
      <c r="IT2529" s="267"/>
      <c r="IU2529" s="267"/>
    </row>
    <row r="2530" spans="1:255" s="268" customFormat="1" ht="12.75">
      <c r="A2530" s="267"/>
      <c r="B2530" s="267"/>
      <c r="C2530" s="267"/>
      <c r="D2530" s="267"/>
      <c r="E2530" s="267"/>
      <c r="F2530" s="267"/>
      <c r="G2530" s="267"/>
      <c r="H2530" s="267"/>
      <c r="I2530" s="267"/>
      <c r="J2530" s="267"/>
      <c r="K2530" s="267"/>
      <c r="L2530" s="267"/>
      <c r="M2530" s="267"/>
      <c r="N2530" s="267"/>
      <c r="O2530" s="267"/>
      <c r="P2530" s="267"/>
      <c r="Q2530" s="267"/>
      <c r="R2530" s="267"/>
      <c r="S2530" s="267"/>
      <c r="T2530" s="267"/>
      <c r="U2530" s="267"/>
      <c r="V2530" s="267"/>
      <c r="W2530" s="267"/>
      <c r="X2530" s="267"/>
      <c r="Y2530" s="267"/>
      <c r="Z2530" s="267"/>
      <c r="AA2530" s="267"/>
      <c r="AB2530" s="267"/>
      <c r="AC2530" s="267"/>
      <c r="AD2530" s="267"/>
      <c r="AE2530" s="267"/>
      <c r="AF2530" s="267"/>
      <c r="AG2530" s="267"/>
      <c r="AH2530" s="267"/>
      <c r="AI2530" s="267"/>
      <c r="AJ2530" s="267"/>
      <c r="AK2530" s="267"/>
      <c r="AL2530" s="267"/>
      <c r="AM2530" s="267"/>
      <c r="AN2530" s="267"/>
      <c r="AO2530" s="267"/>
      <c r="AP2530" s="267"/>
      <c r="AQ2530" s="267"/>
      <c r="AR2530" s="267"/>
      <c r="AS2530" s="267"/>
      <c r="AT2530" s="267"/>
      <c r="AU2530" s="267"/>
      <c r="AV2530" s="267"/>
      <c r="AW2530" s="267"/>
      <c r="AX2530" s="267"/>
      <c r="AY2530" s="267"/>
      <c r="AZ2530" s="267"/>
      <c r="BA2530" s="267"/>
      <c r="BB2530" s="267"/>
      <c r="BC2530" s="267"/>
      <c r="BD2530" s="267"/>
      <c r="BE2530" s="267"/>
      <c r="BF2530" s="267"/>
      <c r="BG2530" s="267"/>
      <c r="BH2530" s="267"/>
      <c r="BI2530" s="267"/>
      <c r="BJ2530" s="267"/>
      <c r="BK2530" s="267"/>
      <c r="BL2530" s="267"/>
      <c r="BM2530" s="267"/>
      <c r="BN2530" s="267"/>
      <c r="BO2530" s="267"/>
      <c r="BP2530" s="267"/>
      <c r="BQ2530" s="267"/>
      <c r="BR2530" s="267"/>
      <c r="BS2530" s="267"/>
      <c r="BT2530" s="267"/>
      <c r="BU2530" s="267"/>
      <c r="BV2530" s="267"/>
      <c r="BW2530" s="267"/>
      <c r="BX2530" s="267"/>
      <c r="BY2530" s="267"/>
      <c r="BZ2530" s="267"/>
      <c r="CA2530" s="267"/>
      <c r="CB2530" s="267"/>
      <c r="CC2530" s="267"/>
      <c r="CD2530" s="267"/>
      <c r="CE2530" s="267"/>
      <c r="CF2530" s="267"/>
      <c r="CG2530" s="267"/>
      <c r="CH2530" s="267"/>
      <c r="CI2530" s="267"/>
      <c r="CJ2530" s="267"/>
      <c r="CK2530" s="267"/>
      <c r="CL2530" s="267"/>
      <c r="CM2530" s="267"/>
      <c r="CN2530" s="267"/>
      <c r="CO2530" s="267"/>
      <c r="CP2530" s="267"/>
      <c r="CQ2530" s="267"/>
      <c r="CR2530" s="267"/>
      <c r="CS2530" s="267"/>
      <c r="CT2530" s="267"/>
      <c r="CU2530" s="267"/>
      <c r="CV2530" s="267"/>
      <c r="CW2530" s="267"/>
      <c r="CX2530" s="267"/>
      <c r="CY2530" s="267"/>
      <c r="CZ2530" s="267"/>
      <c r="DA2530" s="267"/>
      <c r="DB2530" s="267"/>
      <c r="DC2530" s="267"/>
      <c r="DD2530" s="267"/>
      <c r="DE2530" s="267"/>
      <c r="DF2530" s="267"/>
      <c r="DG2530" s="267"/>
      <c r="DH2530" s="267"/>
      <c r="DI2530" s="267"/>
      <c r="DJ2530" s="267"/>
      <c r="DK2530" s="267"/>
      <c r="DL2530" s="267"/>
      <c r="DM2530" s="267"/>
      <c r="DN2530" s="267"/>
      <c r="DO2530" s="267"/>
      <c r="DP2530" s="267"/>
      <c r="DQ2530" s="267"/>
      <c r="DR2530" s="267"/>
      <c r="DS2530" s="267"/>
      <c r="DT2530" s="267"/>
      <c r="DU2530" s="267"/>
      <c r="DV2530" s="267"/>
      <c r="DW2530" s="267"/>
      <c r="DX2530" s="267"/>
      <c r="DY2530" s="267"/>
      <c r="DZ2530" s="267"/>
      <c r="EA2530" s="267"/>
      <c r="EB2530" s="267"/>
      <c r="EC2530" s="267"/>
      <c r="ED2530" s="267"/>
      <c r="EE2530" s="267"/>
      <c r="EF2530" s="267"/>
      <c r="EG2530" s="267"/>
      <c r="EH2530" s="267"/>
      <c r="EI2530" s="267"/>
      <c r="EJ2530" s="267"/>
      <c r="EK2530" s="267"/>
      <c r="EL2530" s="267"/>
      <c r="EM2530" s="267"/>
      <c r="EN2530" s="267"/>
      <c r="EO2530" s="267"/>
      <c r="EP2530" s="267"/>
      <c r="EQ2530" s="267"/>
      <c r="ER2530" s="267"/>
      <c r="ES2530" s="267"/>
      <c r="ET2530" s="267"/>
      <c r="EU2530" s="267"/>
      <c r="EV2530" s="267"/>
      <c r="EW2530" s="267"/>
      <c r="EX2530" s="267"/>
      <c r="EY2530" s="267"/>
      <c r="EZ2530" s="267"/>
      <c r="FA2530" s="267"/>
      <c r="FB2530" s="267"/>
      <c r="FC2530" s="267"/>
      <c r="FD2530" s="267"/>
      <c r="FE2530" s="267"/>
      <c r="FF2530" s="267"/>
      <c r="FG2530" s="267"/>
      <c r="FH2530" s="267"/>
      <c r="FI2530" s="267"/>
      <c r="FJ2530" s="267"/>
      <c r="FK2530" s="267"/>
      <c r="FL2530" s="267"/>
      <c r="FM2530" s="267"/>
      <c r="FN2530" s="267"/>
      <c r="FO2530" s="267"/>
      <c r="FP2530" s="267"/>
      <c r="FQ2530" s="267"/>
      <c r="FR2530" s="267"/>
      <c r="FS2530" s="267"/>
      <c r="FT2530" s="267"/>
      <c r="FU2530" s="267"/>
      <c r="FV2530" s="267"/>
      <c r="FW2530" s="267"/>
      <c r="FX2530" s="267"/>
      <c r="FY2530" s="267"/>
      <c r="FZ2530" s="267"/>
      <c r="GA2530" s="267"/>
      <c r="GB2530" s="267"/>
      <c r="GC2530" s="267"/>
      <c r="GD2530" s="267"/>
      <c r="GE2530" s="267"/>
      <c r="GF2530" s="267"/>
      <c r="GG2530" s="267"/>
      <c r="GH2530" s="267"/>
      <c r="GI2530" s="267"/>
      <c r="GJ2530" s="267"/>
      <c r="GK2530" s="267"/>
      <c r="GL2530" s="267"/>
      <c r="GM2530" s="267"/>
      <c r="GN2530" s="267"/>
      <c r="GO2530" s="267"/>
      <c r="GP2530" s="267"/>
      <c r="GQ2530" s="267"/>
      <c r="GR2530" s="267"/>
      <c r="GS2530" s="267"/>
      <c r="GT2530" s="267"/>
      <c r="GU2530" s="267"/>
      <c r="GV2530" s="267"/>
      <c r="GW2530" s="267"/>
      <c r="GX2530" s="267"/>
      <c r="GY2530" s="267"/>
      <c r="GZ2530" s="267"/>
      <c r="HA2530" s="267"/>
      <c r="HB2530" s="267"/>
      <c r="HC2530" s="267"/>
      <c r="HD2530" s="267"/>
      <c r="HE2530" s="267"/>
      <c r="HF2530" s="267"/>
      <c r="HG2530" s="267"/>
      <c r="HH2530" s="267"/>
      <c r="HI2530" s="267"/>
      <c r="HJ2530" s="267"/>
      <c r="HK2530" s="267"/>
      <c r="HL2530" s="267"/>
      <c r="HM2530" s="267"/>
      <c r="HN2530" s="267"/>
      <c r="HO2530" s="267"/>
      <c r="HP2530" s="267"/>
      <c r="HQ2530" s="267"/>
      <c r="HR2530" s="267"/>
      <c r="HS2530" s="267"/>
      <c r="HT2530" s="267"/>
      <c r="HU2530" s="267"/>
      <c r="HV2530" s="267"/>
      <c r="HW2530" s="267"/>
      <c r="HX2530" s="267"/>
      <c r="HY2530" s="267"/>
      <c r="HZ2530" s="267"/>
      <c r="IA2530" s="267"/>
      <c r="IB2530" s="267"/>
      <c r="IC2530" s="267"/>
      <c r="ID2530" s="267"/>
      <c r="IE2530" s="267"/>
      <c r="IF2530" s="267"/>
      <c r="IG2530" s="267"/>
      <c r="IH2530" s="267"/>
      <c r="II2530" s="267"/>
      <c r="IJ2530" s="267"/>
      <c r="IK2530" s="267"/>
      <c r="IL2530" s="267"/>
      <c r="IM2530" s="267"/>
      <c r="IN2530" s="267"/>
      <c r="IO2530" s="267"/>
      <c r="IP2530" s="267"/>
      <c r="IQ2530" s="267"/>
      <c r="IR2530" s="267"/>
      <c r="IS2530" s="267"/>
      <c r="IT2530" s="267"/>
      <c r="IU2530" s="267"/>
    </row>
    <row r="2531" spans="1:255" s="268" customFormat="1" ht="12.75">
      <c r="A2531" s="267"/>
      <c r="B2531" s="267"/>
      <c r="C2531" s="267"/>
      <c r="D2531" s="267"/>
      <c r="E2531" s="267"/>
      <c r="F2531" s="267"/>
      <c r="G2531" s="267"/>
      <c r="H2531" s="267"/>
      <c r="I2531" s="267"/>
      <c r="J2531" s="267"/>
      <c r="K2531" s="267"/>
      <c r="L2531" s="267"/>
      <c r="M2531" s="267"/>
      <c r="N2531" s="267"/>
      <c r="O2531" s="267"/>
      <c r="P2531" s="267"/>
      <c r="Q2531" s="267"/>
      <c r="R2531" s="267"/>
      <c r="S2531" s="267"/>
      <c r="T2531" s="267"/>
      <c r="U2531" s="267"/>
      <c r="V2531" s="267"/>
      <c r="W2531" s="267"/>
      <c r="X2531" s="267"/>
      <c r="Y2531" s="267"/>
      <c r="Z2531" s="267"/>
      <c r="AA2531" s="267"/>
      <c r="AB2531" s="267"/>
      <c r="AC2531" s="267"/>
      <c r="AD2531" s="267"/>
      <c r="AE2531" s="267"/>
      <c r="AF2531" s="267"/>
      <c r="AG2531" s="267"/>
      <c r="AH2531" s="267"/>
      <c r="AI2531" s="267"/>
      <c r="AJ2531" s="267"/>
      <c r="AK2531" s="267"/>
      <c r="AL2531" s="267"/>
      <c r="AM2531" s="267"/>
      <c r="AN2531" s="267"/>
      <c r="AO2531" s="267"/>
      <c r="AP2531" s="267"/>
      <c r="AQ2531" s="267"/>
      <c r="AR2531" s="267"/>
      <c r="AS2531" s="267"/>
      <c r="AT2531" s="267"/>
      <c r="AU2531" s="267"/>
      <c r="AV2531" s="267"/>
      <c r="AW2531" s="267"/>
      <c r="AX2531" s="267"/>
      <c r="AY2531" s="267"/>
      <c r="AZ2531" s="267"/>
      <c r="BA2531" s="267"/>
      <c r="BB2531" s="267"/>
      <c r="BC2531" s="267"/>
      <c r="BD2531" s="267"/>
      <c r="BE2531" s="267"/>
      <c r="BF2531" s="267"/>
      <c r="BG2531" s="267"/>
      <c r="BH2531" s="267"/>
      <c r="BI2531" s="267"/>
      <c r="BJ2531" s="267"/>
      <c r="BK2531" s="267"/>
      <c r="BL2531" s="267"/>
      <c r="BM2531" s="267"/>
      <c r="BN2531" s="267"/>
      <c r="BO2531" s="267"/>
      <c r="BP2531" s="267"/>
      <c r="BQ2531" s="267"/>
      <c r="BR2531" s="267"/>
      <c r="BS2531" s="267"/>
      <c r="BT2531" s="267"/>
      <c r="BU2531" s="267"/>
      <c r="BV2531" s="267"/>
      <c r="BW2531" s="267"/>
      <c r="BX2531" s="267"/>
      <c r="BY2531" s="267"/>
      <c r="BZ2531" s="267"/>
      <c r="CA2531" s="267"/>
      <c r="CB2531" s="267"/>
      <c r="CC2531" s="267"/>
      <c r="CD2531" s="267"/>
      <c r="CE2531" s="267"/>
      <c r="CF2531" s="267"/>
      <c r="CG2531" s="267"/>
      <c r="CH2531" s="267"/>
      <c r="CI2531" s="267"/>
      <c r="CJ2531" s="267"/>
      <c r="CK2531" s="267"/>
      <c r="CL2531" s="267"/>
      <c r="CM2531" s="267"/>
      <c r="CN2531" s="267"/>
      <c r="CO2531" s="267"/>
      <c r="CP2531" s="267"/>
      <c r="CQ2531" s="267"/>
      <c r="CR2531" s="267"/>
      <c r="CS2531" s="267"/>
      <c r="CT2531" s="267"/>
      <c r="CU2531" s="267"/>
      <c r="CV2531" s="267"/>
      <c r="CW2531" s="267"/>
      <c r="CX2531" s="267"/>
      <c r="CY2531" s="267"/>
      <c r="CZ2531" s="267"/>
      <c r="DA2531" s="267"/>
      <c r="DB2531" s="267"/>
      <c r="DC2531" s="267"/>
      <c r="DD2531" s="267"/>
      <c r="DE2531" s="267"/>
      <c r="DF2531" s="267"/>
      <c r="DG2531" s="267"/>
      <c r="DH2531" s="267"/>
      <c r="DI2531" s="267"/>
      <c r="DJ2531" s="267"/>
      <c r="DK2531" s="267"/>
      <c r="DL2531" s="267"/>
      <c r="DM2531" s="267"/>
      <c r="DN2531" s="267"/>
      <c r="DO2531" s="267"/>
      <c r="DP2531" s="267"/>
      <c r="DQ2531" s="267"/>
      <c r="DR2531" s="267"/>
      <c r="DS2531" s="267"/>
      <c r="DT2531" s="267"/>
      <c r="DU2531" s="267"/>
      <c r="DV2531" s="267"/>
      <c r="DW2531" s="267"/>
      <c r="DX2531" s="267"/>
      <c r="DY2531" s="267"/>
      <c r="DZ2531" s="267"/>
      <c r="EA2531" s="267"/>
      <c r="EB2531" s="267"/>
      <c r="EC2531" s="267"/>
      <c r="ED2531" s="267"/>
      <c r="EE2531" s="267"/>
      <c r="EF2531" s="267"/>
      <c r="EG2531" s="267"/>
      <c r="EH2531" s="267"/>
      <c r="EI2531" s="267"/>
      <c r="EJ2531" s="267"/>
      <c r="EK2531" s="267"/>
      <c r="EL2531" s="267"/>
      <c r="EM2531" s="267"/>
      <c r="EN2531" s="267"/>
      <c r="EO2531" s="267"/>
      <c r="EP2531" s="267"/>
      <c r="EQ2531" s="267"/>
      <c r="ER2531" s="267"/>
      <c r="ES2531" s="267"/>
      <c r="ET2531" s="267"/>
      <c r="EU2531" s="267"/>
      <c r="EV2531" s="267"/>
      <c r="EW2531" s="267"/>
      <c r="EX2531" s="267"/>
      <c r="EY2531" s="267"/>
      <c r="EZ2531" s="267"/>
      <c r="FA2531" s="267"/>
      <c r="FB2531" s="267"/>
      <c r="FC2531" s="267"/>
      <c r="FD2531" s="267"/>
      <c r="FE2531" s="267"/>
      <c r="FF2531" s="267"/>
      <c r="FG2531" s="267"/>
      <c r="FH2531" s="267"/>
      <c r="FI2531" s="267"/>
      <c r="FJ2531" s="267"/>
      <c r="FK2531" s="267"/>
      <c r="FL2531" s="267"/>
      <c r="FM2531" s="267"/>
      <c r="FN2531" s="267"/>
      <c r="FO2531" s="267"/>
      <c r="FP2531" s="267"/>
      <c r="FQ2531" s="267"/>
      <c r="FR2531" s="267"/>
      <c r="FS2531" s="267"/>
      <c r="FT2531" s="267"/>
      <c r="FU2531" s="267"/>
      <c r="FV2531" s="267"/>
      <c r="FW2531" s="267"/>
      <c r="FX2531" s="267"/>
      <c r="FY2531" s="267"/>
      <c r="FZ2531" s="267"/>
      <c r="GA2531" s="267"/>
      <c r="GB2531" s="267"/>
      <c r="GC2531" s="267"/>
      <c r="GD2531" s="267"/>
      <c r="GE2531" s="267"/>
      <c r="GF2531" s="267"/>
      <c r="GG2531" s="267"/>
      <c r="GH2531" s="267"/>
      <c r="GI2531" s="267"/>
      <c r="GJ2531" s="267"/>
      <c r="GK2531" s="267"/>
      <c r="GL2531" s="267"/>
      <c r="GM2531" s="267"/>
      <c r="GN2531" s="267"/>
      <c r="GO2531" s="267"/>
      <c r="GP2531" s="267"/>
      <c r="GQ2531" s="267"/>
      <c r="GR2531" s="267"/>
      <c r="GS2531" s="267"/>
      <c r="GT2531" s="267"/>
      <c r="GU2531" s="267"/>
      <c r="GV2531" s="267"/>
      <c r="GW2531" s="267"/>
      <c r="GX2531" s="267"/>
      <c r="GY2531" s="267"/>
      <c r="GZ2531" s="267"/>
      <c r="HA2531" s="267"/>
      <c r="HB2531" s="267"/>
      <c r="HC2531" s="267"/>
      <c r="HD2531" s="267"/>
      <c r="HE2531" s="267"/>
      <c r="HF2531" s="267"/>
      <c r="HG2531" s="267"/>
      <c r="HH2531" s="267"/>
      <c r="HI2531" s="267"/>
      <c r="HJ2531" s="267"/>
      <c r="HK2531" s="267"/>
      <c r="HL2531" s="267"/>
      <c r="HM2531" s="267"/>
      <c r="HN2531" s="267"/>
      <c r="HO2531" s="267"/>
      <c r="HP2531" s="267"/>
      <c r="HQ2531" s="267"/>
      <c r="HR2531" s="267"/>
      <c r="HS2531" s="267"/>
      <c r="HT2531" s="267"/>
      <c r="HU2531" s="267"/>
      <c r="HV2531" s="267"/>
      <c r="HW2531" s="267"/>
      <c r="HX2531" s="267"/>
      <c r="HY2531" s="267"/>
      <c r="HZ2531" s="267"/>
      <c r="IA2531" s="267"/>
      <c r="IB2531" s="267"/>
      <c r="IC2531" s="267"/>
      <c r="ID2531" s="267"/>
      <c r="IE2531" s="267"/>
      <c r="IF2531" s="267"/>
      <c r="IG2531" s="267"/>
      <c r="IH2531" s="267"/>
      <c r="II2531" s="267"/>
      <c r="IJ2531" s="267"/>
      <c r="IK2531" s="267"/>
      <c r="IL2531" s="267"/>
      <c r="IM2531" s="267"/>
      <c r="IN2531" s="267"/>
      <c r="IO2531" s="267"/>
      <c r="IP2531" s="267"/>
      <c r="IQ2531" s="267"/>
      <c r="IR2531" s="267"/>
      <c r="IS2531" s="267"/>
      <c r="IT2531" s="267"/>
      <c r="IU2531" s="267"/>
    </row>
    <row r="2532" spans="1:255" s="268" customFormat="1" ht="12.75">
      <c r="A2532" s="267"/>
      <c r="B2532" s="267"/>
      <c r="C2532" s="267"/>
      <c r="D2532" s="267"/>
      <c r="E2532" s="267"/>
      <c r="F2532" s="267"/>
      <c r="G2532" s="267"/>
      <c r="H2532" s="267"/>
      <c r="I2532" s="267"/>
      <c r="J2532" s="267"/>
      <c r="K2532" s="267"/>
      <c r="L2532" s="267"/>
      <c r="M2532" s="267"/>
      <c r="N2532" s="267"/>
      <c r="O2532" s="267"/>
      <c r="P2532" s="267"/>
      <c r="Q2532" s="267"/>
      <c r="R2532" s="267"/>
      <c r="S2532" s="267"/>
      <c r="T2532" s="267"/>
      <c r="U2532" s="267"/>
      <c r="V2532" s="267"/>
      <c r="W2532" s="267"/>
      <c r="X2532" s="267"/>
      <c r="Y2532" s="267"/>
      <c r="Z2532" s="267"/>
      <c r="AA2532" s="267"/>
      <c r="AB2532" s="267"/>
      <c r="AC2532" s="267"/>
      <c r="AD2532" s="267"/>
      <c r="AE2532" s="267"/>
      <c r="AF2532" s="267"/>
      <c r="AG2532" s="267"/>
      <c r="AH2532" s="267"/>
      <c r="AI2532" s="267"/>
      <c r="AJ2532" s="267"/>
      <c r="AK2532" s="267"/>
      <c r="AL2532" s="267"/>
      <c r="AM2532" s="267"/>
      <c r="AN2532" s="267"/>
      <c r="AO2532" s="267"/>
      <c r="AP2532" s="267"/>
      <c r="AQ2532" s="267"/>
      <c r="AR2532" s="267"/>
      <c r="AS2532" s="267"/>
      <c r="AT2532" s="267"/>
      <c r="AU2532" s="267"/>
      <c r="AV2532" s="267"/>
      <c r="AW2532" s="267"/>
      <c r="AX2532" s="267"/>
      <c r="AY2532" s="267"/>
      <c r="AZ2532" s="267"/>
      <c r="BA2532" s="267"/>
      <c r="BB2532" s="267"/>
      <c r="BC2532" s="267"/>
      <c r="BD2532" s="267"/>
      <c r="BE2532" s="267"/>
      <c r="BF2532" s="267"/>
      <c r="BG2532" s="267"/>
      <c r="BH2532" s="267"/>
      <c r="BI2532" s="267"/>
      <c r="BJ2532" s="267"/>
      <c r="BK2532" s="267"/>
      <c r="BL2532" s="267"/>
      <c r="BM2532" s="267"/>
      <c r="BN2532" s="267"/>
      <c r="BO2532" s="267"/>
      <c r="BP2532" s="267"/>
      <c r="BQ2532" s="267"/>
      <c r="BR2532" s="267"/>
      <c r="BS2532" s="267"/>
      <c r="BT2532" s="267"/>
      <c r="BU2532" s="267"/>
      <c r="BV2532" s="267"/>
      <c r="BW2532" s="267"/>
      <c r="BX2532" s="267"/>
      <c r="BY2532" s="267"/>
      <c r="BZ2532" s="267"/>
      <c r="CA2532" s="267"/>
      <c r="CB2532" s="267"/>
      <c r="CC2532" s="267"/>
      <c r="CD2532" s="267"/>
      <c r="CE2532" s="267"/>
      <c r="CF2532" s="267"/>
      <c r="CG2532" s="267"/>
      <c r="CH2532" s="267"/>
      <c r="CI2532" s="267"/>
      <c r="CJ2532" s="267"/>
      <c r="CK2532" s="267"/>
      <c r="CL2532" s="267"/>
      <c r="CM2532" s="267"/>
      <c r="CN2532" s="267"/>
      <c r="CO2532" s="267"/>
      <c r="CP2532" s="267"/>
      <c r="CQ2532" s="267"/>
      <c r="CR2532" s="267"/>
      <c r="CS2532" s="267"/>
      <c r="CT2532" s="267"/>
      <c r="CU2532" s="267"/>
      <c r="CV2532" s="267"/>
      <c r="CW2532" s="267"/>
      <c r="CX2532" s="267"/>
      <c r="CY2532" s="267"/>
      <c r="CZ2532" s="267"/>
      <c r="DA2532" s="267"/>
      <c r="DB2532" s="267"/>
      <c r="DC2532" s="267"/>
      <c r="DD2532" s="267"/>
      <c r="DE2532" s="267"/>
      <c r="DF2532" s="267"/>
      <c r="DG2532" s="267"/>
      <c r="DH2532" s="267"/>
      <c r="DI2532" s="267"/>
      <c r="DJ2532" s="267"/>
      <c r="DK2532" s="267"/>
      <c r="DL2532" s="267"/>
      <c r="DM2532" s="267"/>
      <c r="DN2532" s="267"/>
      <c r="DO2532" s="267"/>
      <c r="DP2532" s="267"/>
      <c r="DQ2532" s="267"/>
      <c r="DR2532" s="267"/>
      <c r="DS2532" s="267"/>
      <c r="DT2532" s="267"/>
      <c r="DU2532" s="267"/>
      <c r="DV2532" s="267"/>
      <c r="DW2532" s="267"/>
      <c r="DX2532" s="267"/>
      <c r="DY2532" s="267"/>
      <c r="DZ2532" s="267"/>
      <c r="EA2532" s="267"/>
      <c r="EB2532" s="267"/>
      <c r="EC2532" s="267"/>
      <c r="ED2532" s="267"/>
      <c r="EE2532" s="267"/>
      <c r="EF2532" s="267"/>
      <c r="EG2532" s="267"/>
      <c r="EH2532" s="267"/>
      <c r="EI2532" s="267"/>
      <c r="EJ2532" s="267"/>
      <c r="EK2532" s="267"/>
      <c r="EL2532" s="267"/>
      <c r="EM2532" s="267"/>
      <c r="EN2532" s="267"/>
      <c r="EO2532" s="267"/>
      <c r="EP2532" s="267"/>
      <c r="EQ2532" s="267"/>
      <c r="ER2532" s="267"/>
      <c r="ES2532" s="267"/>
      <c r="ET2532" s="267"/>
      <c r="EU2532" s="267"/>
      <c r="EV2532" s="267"/>
      <c r="EW2532" s="267"/>
      <c r="EX2532" s="267"/>
      <c r="EY2532" s="267"/>
      <c r="EZ2532" s="267"/>
      <c r="FA2532" s="267"/>
      <c r="FB2532" s="267"/>
      <c r="FC2532" s="267"/>
      <c r="FD2532" s="267"/>
      <c r="FE2532" s="267"/>
      <c r="FF2532" s="267"/>
      <c r="FG2532" s="267"/>
      <c r="FH2532" s="267"/>
      <c r="FI2532" s="267"/>
      <c r="FJ2532" s="267"/>
      <c r="FK2532" s="267"/>
      <c r="FL2532" s="267"/>
      <c r="FM2532" s="267"/>
      <c r="FN2532" s="267"/>
      <c r="FO2532" s="267"/>
      <c r="FP2532" s="267"/>
      <c r="FQ2532" s="267"/>
      <c r="FR2532" s="267"/>
      <c r="FS2532" s="267"/>
      <c r="FT2532" s="267"/>
      <c r="FU2532" s="267"/>
      <c r="FV2532" s="267"/>
      <c r="FW2532" s="267"/>
      <c r="FX2532" s="267"/>
      <c r="FY2532" s="267"/>
      <c r="FZ2532" s="267"/>
      <c r="GA2532" s="267"/>
      <c r="GB2532" s="267"/>
      <c r="GC2532" s="267"/>
      <c r="GD2532" s="267"/>
      <c r="GE2532" s="267"/>
      <c r="GF2532" s="267"/>
      <c r="GG2532" s="267"/>
      <c r="GH2532" s="267"/>
      <c r="GI2532" s="267"/>
      <c r="GJ2532" s="267"/>
      <c r="GK2532" s="267"/>
      <c r="GL2532" s="267"/>
      <c r="GM2532" s="267"/>
      <c r="GN2532" s="267"/>
      <c r="GO2532" s="267"/>
      <c r="GP2532" s="267"/>
      <c r="GQ2532" s="267"/>
      <c r="GR2532" s="267"/>
      <c r="GS2532" s="267"/>
      <c r="GT2532" s="267"/>
      <c r="GU2532" s="267"/>
      <c r="GV2532" s="267"/>
      <c r="GW2532" s="267"/>
      <c r="GX2532" s="267"/>
      <c r="GY2532" s="267"/>
      <c r="GZ2532" s="267"/>
      <c r="HA2532" s="267"/>
      <c r="HB2532" s="267"/>
      <c r="HC2532" s="267"/>
      <c r="HD2532" s="267"/>
      <c r="HE2532" s="267"/>
      <c r="HF2532" s="267"/>
      <c r="HG2532" s="267"/>
      <c r="HH2532" s="267"/>
      <c r="HI2532" s="267"/>
      <c r="HJ2532" s="267"/>
      <c r="HK2532" s="267"/>
      <c r="HL2532" s="267"/>
      <c r="HM2532" s="267"/>
      <c r="HN2532" s="267"/>
      <c r="HO2532" s="267"/>
      <c r="HP2532" s="267"/>
      <c r="HQ2532" s="267"/>
      <c r="HR2532" s="267"/>
      <c r="HS2532" s="267"/>
      <c r="HT2532" s="267"/>
      <c r="HU2532" s="267"/>
      <c r="HV2532" s="267"/>
      <c r="HW2532" s="267"/>
      <c r="HX2532" s="267"/>
      <c r="HY2532" s="267"/>
      <c r="HZ2532" s="267"/>
      <c r="IA2532" s="267"/>
      <c r="IB2532" s="267"/>
      <c r="IC2532" s="267"/>
      <c r="ID2532" s="267"/>
      <c r="IE2532" s="267"/>
      <c r="IF2532" s="267"/>
      <c r="IG2532" s="267"/>
      <c r="IH2532" s="267"/>
      <c r="II2532" s="267"/>
      <c r="IJ2532" s="267"/>
      <c r="IK2532" s="267"/>
      <c r="IL2532" s="267"/>
      <c r="IM2532" s="267"/>
      <c r="IN2532" s="267"/>
      <c r="IO2532" s="267"/>
      <c r="IP2532" s="267"/>
      <c r="IQ2532" s="267"/>
      <c r="IR2532" s="267"/>
      <c r="IS2532" s="267"/>
      <c r="IT2532" s="267"/>
      <c r="IU2532" s="267"/>
    </row>
    <row r="2533" spans="1:255" s="268" customFormat="1" ht="12.75">
      <c r="A2533" s="267"/>
      <c r="B2533" s="267"/>
      <c r="C2533" s="267"/>
      <c r="D2533" s="267"/>
      <c r="E2533" s="267"/>
      <c r="F2533" s="267"/>
      <c r="G2533" s="267"/>
      <c r="H2533" s="267"/>
      <c r="I2533" s="267"/>
      <c r="J2533" s="267"/>
      <c r="K2533" s="267"/>
      <c r="L2533" s="267"/>
      <c r="M2533" s="267"/>
      <c r="N2533" s="267"/>
      <c r="O2533" s="267"/>
      <c r="P2533" s="267"/>
      <c r="Q2533" s="267"/>
      <c r="R2533" s="267"/>
      <c r="S2533" s="267"/>
      <c r="T2533" s="267"/>
      <c r="U2533" s="267"/>
      <c r="V2533" s="267"/>
      <c r="W2533" s="267"/>
      <c r="X2533" s="267"/>
      <c r="Y2533" s="267"/>
      <c r="Z2533" s="267"/>
      <c r="AA2533" s="267"/>
      <c r="AB2533" s="267"/>
      <c r="AC2533" s="267"/>
      <c r="AD2533" s="267"/>
      <c r="AE2533" s="267"/>
      <c r="AF2533" s="267"/>
      <c r="AG2533" s="267"/>
      <c r="AH2533" s="267"/>
      <c r="AI2533" s="267"/>
      <c r="AJ2533" s="267"/>
      <c r="AK2533" s="267"/>
      <c r="AL2533" s="267"/>
      <c r="AM2533" s="267"/>
      <c r="AN2533" s="267"/>
      <c r="AO2533" s="267"/>
      <c r="AP2533" s="267"/>
      <c r="AQ2533" s="267"/>
      <c r="AR2533" s="267"/>
      <c r="AS2533" s="267"/>
      <c r="AT2533" s="267"/>
      <c r="AU2533" s="267"/>
      <c r="AV2533" s="267"/>
      <c r="AW2533" s="267"/>
      <c r="AX2533" s="267"/>
      <c r="AY2533" s="267"/>
      <c r="AZ2533" s="267"/>
      <c r="BA2533" s="267"/>
      <c r="BB2533" s="267"/>
      <c r="BC2533" s="267"/>
      <c r="BD2533" s="267"/>
      <c r="BE2533" s="267"/>
      <c r="BF2533" s="267"/>
      <c r="BG2533" s="267"/>
      <c r="BH2533" s="267"/>
      <c r="BI2533" s="267"/>
      <c r="BJ2533" s="267"/>
      <c r="BK2533" s="267"/>
      <c r="BL2533" s="267"/>
      <c r="BM2533" s="267"/>
      <c r="BN2533" s="267"/>
      <c r="BO2533" s="267"/>
      <c r="BP2533" s="267"/>
      <c r="BQ2533" s="267"/>
      <c r="BR2533" s="267"/>
      <c r="BS2533" s="267"/>
      <c r="BT2533" s="267"/>
      <c r="BU2533" s="267"/>
      <c r="BV2533" s="267"/>
      <c r="BW2533" s="267"/>
      <c r="BX2533" s="267"/>
      <c r="BY2533" s="267"/>
      <c r="BZ2533" s="267"/>
      <c r="CA2533" s="267"/>
      <c r="CB2533" s="267"/>
      <c r="CC2533" s="267"/>
      <c r="CD2533" s="267"/>
      <c r="CE2533" s="267"/>
      <c r="CF2533" s="267"/>
      <c r="CG2533" s="267"/>
      <c r="CH2533" s="267"/>
      <c r="CI2533" s="267"/>
      <c r="CJ2533" s="267"/>
      <c r="CK2533" s="267"/>
      <c r="CL2533" s="267"/>
      <c r="CM2533" s="267"/>
      <c r="CN2533" s="267"/>
      <c r="CO2533" s="267"/>
      <c r="CP2533" s="267"/>
      <c r="CQ2533" s="267"/>
      <c r="CR2533" s="267"/>
      <c r="CS2533" s="267"/>
      <c r="CT2533" s="267"/>
      <c r="CU2533" s="267"/>
      <c r="CV2533" s="267"/>
      <c r="CW2533" s="267"/>
      <c r="CX2533" s="267"/>
      <c r="CY2533" s="267"/>
      <c r="CZ2533" s="267"/>
      <c r="DA2533" s="267"/>
      <c r="DB2533" s="267"/>
      <c r="DC2533" s="267"/>
      <c r="DD2533" s="267"/>
      <c r="DE2533" s="267"/>
      <c r="DF2533" s="267"/>
      <c r="DG2533" s="267"/>
      <c r="DH2533" s="267"/>
      <c r="DI2533" s="267"/>
      <c r="DJ2533" s="267"/>
      <c r="DK2533" s="267"/>
      <c r="DL2533" s="267"/>
      <c r="DM2533" s="267"/>
      <c r="DN2533" s="267"/>
      <c r="DO2533" s="267"/>
      <c r="DP2533" s="267"/>
      <c r="DQ2533" s="267"/>
      <c r="DR2533" s="267"/>
      <c r="DS2533" s="267"/>
      <c r="DT2533" s="267"/>
      <c r="DU2533" s="267"/>
      <c r="DV2533" s="267"/>
      <c r="DW2533" s="267"/>
      <c r="DX2533" s="267"/>
      <c r="DY2533" s="267"/>
      <c r="DZ2533" s="267"/>
      <c r="EA2533" s="267"/>
      <c r="EB2533" s="267"/>
      <c r="EC2533" s="267"/>
      <c r="ED2533" s="267"/>
      <c r="EE2533" s="267"/>
      <c r="EF2533" s="267"/>
      <c r="EG2533" s="267"/>
      <c r="EH2533" s="267"/>
      <c r="EI2533" s="267"/>
      <c r="EJ2533" s="267"/>
      <c r="EK2533" s="267"/>
      <c r="EL2533" s="267"/>
      <c r="EM2533" s="267"/>
      <c r="EN2533" s="267"/>
      <c r="EO2533" s="267"/>
      <c r="EP2533" s="267"/>
      <c r="EQ2533" s="267"/>
      <c r="ER2533" s="267"/>
      <c r="ES2533" s="267"/>
      <c r="ET2533" s="267"/>
      <c r="EU2533" s="267"/>
      <c r="EV2533" s="267"/>
      <c r="EW2533" s="267"/>
      <c r="EX2533" s="267"/>
      <c r="EY2533" s="267"/>
      <c r="EZ2533" s="267"/>
      <c r="FA2533" s="267"/>
      <c r="FB2533" s="267"/>
      <c r="FC2533" s="267"/>
      <c r="FD2533" s="267"/>
      <c r="FE2533" s="267"/>
      <c r="FF2533" s="267"/>
      <c r="FG2533" s="267"/>
      <c r="FH2533" s="267"/>
      <c r="FI2533" s="267"/>
      <c r="FJ2533" s="267"/>
      <c r="FK2533" s="267"/>
      <c r="FL2533" s="267"/>
      <c r="FM2533" s="267"/>
      <c r="FN2533" s="267"/>
      <c r="FO2533" s="267"/>
      <c r="FP2533" s="267"/>
      <c r="FQ2533" s="267"/>
      <c r="FR2533" s="267"/>
      <c r="FS2533" s="267"/>
      <c r="FT2533" s="267"/>
      <c r="FU2533" s="267"/>
      <c r="FV2533" s="267"/>
      <c r="FW2533" s="267"/>
      <c r="FX2533" s="267"/>
      <c r="FY2533" s="267"/>
      <c r="FZ2533" s="267"/>
      <c r="GA2533" s="267"/>
      <c r="GB2533" s="267"/>
      <c r="GC2533" s="267"/>
      <c r="GD2533" s="267"/>
      <c r="GE2533" s="267"/>
      <c r="GF2533" s="267"/>
      <c r="GG2533" s="267"/>
      <c r="GH2533" s="267"/>
      <c r="GI2533" s="267"/>
      <c r="GJ2533" s="267"/>
      <c r="GK2533" s="267"/>
      <c r="GL2533" s="267"/>
      <c r="GM2533" s="267"/>
      <c r="GN2533" s="267"/>
      <c r="GO2533" s="267"/>
      <c r="GP2533" s="267"/>
      <c r="GQ2533" s="267"/>
      <c r="GR2533" s="267"/>
      <c r="GS2533" s="267"/>
      <c r="GT2533" s="267"/>
      <c r="GU2533" s="267"/>
      <c r="GV2533" s="267"/>
      <c r="GW2533" s="267"/>
      <c r="GX2533" s="267"/>
      <c r="GY2533" s="267"/>
      <c r="GZ2533" s="267"/>
      <c r="HA2533" s="267"/>
      <c r="HB2533" s="267"/>
      <c r="HC2533" s="267"/>
      <c r="HD2533" s="267"/>
      <c r="HE2533" s="267"/>
      <c r="HF2533" s="267"/>
      <c r="HG2533" s="267"/>
      <c r="HH2533" s="267"/>
      <c r="HI2533" s="267"/>
      <c r="HJ2533" s="267"/>
      <c r="HK2533" s="267"/>
      <c r="HL2533" s="267"/>
      <c r="HM2533" s="267"/>
      <c r="HN2533" s="267"/>
      <c r="HO2533" s="267"/>
      <c r="HP2533" s="267"/>
      <c r="HQ2533" s="267"/>
      <c r="HR2533" s="267"/>
      <c r="HS2533" s="267"/>
      <c r="HT2533" s="267"/>
      <c r="HU2533" s="267"/>
      <c r="HV2533" s="267"/>
      <c r="HW2533" s="267"/>
      <c r="HX2533" s="267"/>
      <c r="HY2533" s="267"/>
      <c r="HZ2533" s="267"/>
      <c r="IA2533" s="267"/>
      <c r="IB2533" s="267"/>
      <c r="IC2533" s="267"/>
      <c r="ID2533" s="267"/>
      <c r="IE2533" s="267"/>
      <c r="IF2533" s="267"/>
      <c r="IG2533" s="267"/>
      <c r="IH2533" s="267"/>
      <c r="II2533" s="267"/>
      <c r="IJ2533" s="267"/>
      <c r="IK2533" s="267"/>
      <c r="IL2533" s="267"/>
      <c r="IM2533" s="267"/>
      <c r="IN2533" s="267"/>
      <c r="IO2533" s="267"/>
      <c r="IP2533" s="267"/>
      <c r="IQ2533" s="267"/>
      <c r="IR2533" s="267"/>
      <c r="IS2533" s="267"/>
      <c r="IT2533" s="267"/>
      <c r="IU2533" s="267"/>
    </row>
    <row r="2534" spans="1:255" s="268" customFormat="1" ht="12.75">
      <c r="A2534" s="267"/>
      <c r="B2534" s="267"/>
      <c r="C2534" s="267"/>
      <c r="D2534" s="267"/>
      <c r="E2534" s="267"/>
      <c r="F2534" s="267"/>
      <c r="G2534" s="267"/>
      <c r="H2534" s="267"/>
      <c r="I2534" s="267"/>
      <c r="J2534" s="267"/>
      <c r="K2534" s="267"/>
      <c r="L2534" s="267"/>
      <c r="M2534" s="267"/>
      <c r="N2534" s="267"/>
      <c r="O2534" s="267"/>
      <c r="P2534" s="267"/>
      <c r="Q2534" s="267"/>
      <c r="R2534" s="267"/>
      <c r="S2534" s="267"/>
      <c r="T2534" s="267"/>
      <c r="U2534" s="267"/>
      <c r="V2534" s="267"/>
      <c r="W2534" s="267"/>
      <c r="X2534" s="267"/>
      <c r="Y2534" s="267"/>
      <c r="Z2534" s="267"/>
      <c r="AA2534" s="267"/>
      <c r="AB2534" s="267"/>
      <c r="AC2534" s="267"/>
      <c r="AD2534" s="267"/>
      <c r="AE2534" s="267"/>
      <c r="AF2534" s="267"/>
      <c r="AG2534" s="267"/>
      <c r="AH2534" s="267"/>
      <c r="AI2534" s="267"/>
      <c r="AJ2534" s="267"/>
      <c r="AK2534" s="267"/>
      <c r="AL2534" s="267"/>
      <c r="AM2534" s="267"/>
      <c r="AN2534" s="267"/>
      <c r="AO2534" s="267"/>
      <c r="AP2534" s="267"/>
      <c r="AQ2534" s="267"/>
      <c r="AR2534" s="267"/>
      <c r="AS2534" s="267"/>
      <c r="AT2534" s="267"/>
      <c r="AU2534" s="267"/>
      <c r="AV2534" s="267"/>
      <c r="AW2534" s="267"/>
      <c r="AX2534" s="267"/>
      <c r="AY2534" s="267"/>
      <c r="AZ2534" s="267"/>
      <c r="BA2534" s="267"/>
      <c r="BB2534" s="267"/>
      <c r="BC2534" s="267"/>
      <c r="BD2534" s="267"/>
      <c r="BE2534" s="267"/>
      <c r="BF2534" s="267"/>
      <c r="BG2534" s="267"/>
      <c r="BH2534" s="267"/>
      <c r="BI2534" s="267"/>
      <c r="BJ2534" s="267"/>
      <c r="BK2534" s="267"/>
      <c r="BL2534" s="267"/>
      <c r="BM2534" s="267"/>
      <c r="BN2534" s="267"/>
      <c r="BO2534" s="267"/>
      <c r="BP2534" s="267"/>
      <c r="BQ2534" s="267"/>
      <c r="BR2534" s="267"/>
      <c r="BS2534" s="267"/>
      <c r="BT2534" s="267"/>
      <c r="BU2534" s="267"/>
      <c r="BV2534" s="267"/>
      <c r="BW2534" s="267"/>
      <c r="BX2534" s="267"/>
      <c r="BY2534" s="267"/>
      <c r="BZ2534" s="267"/>
      <c r="CA2534" s="267"/>
      <c r="CB2534" s="267"/>
      <c r="CC2534" s="267"/>
      <c r="CD2534" s="267"/>
      <c r="CE2534" s="267"/>
      <c r="CF2534" s="267"/>
      <c r="CG2534" s="267"/>
      <c r="CH2534" s="267"/>
      <c r="CI2534" s="267"/>
      <c r="CJ2534" s="267"/>
      <c r="CK2534" s="267"/>
      <c r="CL2534" s="267"/>
      <c r="CM2534" s="267"/>
      <c r="CN2534" s="267"/>
      <c r="CO2534" s="267"/>
      <c r="CP2534" s="267"/>
      <c r="CQ2534" s="267"/>
      <c r="CR2534" s="267"/>
      <c r="CS2534" s="267"/>
      <c r="CT2534" s="267"/>
      <c r="CU2534" s="267"/>
      <c r="CV2534" s="267"/>
      <c r="CW2534" s="267"/>
      <c r="CX2534" s="267"/>
      <c r="CY2534" s="267"/>
      <c r="CZ2534" s="267"/>
      <c r="DA2534" s="267"/>
      <c r="DB2534" s="267"/>
      <c r="DC2534" s="267"/>
      <c r="DD2534" s="267"/>
      <c r="DE2534" s="267"/>
      <c r="DF2534" s="267"/>
      <c r="DG2534" s="267"/>
      <c r="DH2534" s="267"/>
      <c r="DI2534" s="267"/>
      <c r="DJ2534" s="267"/>
      <c r="DK2534" s="267"/>
      <c r="DL2534" s="267"/>
      <c r="DM2534" s="267"/>
      <c r="DN2534" s="267"/>
      <c r="DO2534" s="267"/>
      <c r="DP2534" s="267"/>
      <c r="DQ2534" s="267"/>
      <c r="DR2534" s="267"/>
      <c r="DS2534" s="267"/>
      <c r="DT2534" s="267"/>
      <c r="DU2534" s="267"/>
      <c r="DV2534" s="267"/>
      <c r="DW2534" s="267"/>
      <c r="DX2534" s="267"/>
      <c r="DY2534" s="267"/>
      <c r="DZ2534" s="267"/>
      <c r="EA2534" s="267"/>
      <c r="EB2534" s="267"/>
      <c r="EC2534" s="267"/>
      <c r="ED2534" s="267"/>
      <c r="EE2534" s="267"/>
      <c r="EF2534" s="267"/>
      <c r="EG2534" s="267"/>
      <c r="EH2534" s="267"/>
      <c r="EI2534" s="267"/>
      <c r="EJ2534" s="267"/>
      <c r="EK2534" s="267"/>
      <c r="EL2534" s="267"/>
      <c r="EM2534" s="267"/>
      <c r="EN2534" s="267"/>
      <c r="EO2534" s="267"/>
      <c r="EP2534" s="267"/>
      <c r="EQ2534" s="267"/>
      <c r="ER2534" s="267"/>
      <c r="ES2534" s="267"/>
      <c r="ET2534" s="267"/>
      <c r="EU2534" s="267"/>
      <c r="EV2534" s="267"/>
      <c r="EW2534" s="267"/>
      <c r="EX2534" s="267"/>
      <c r="EY2534" s="267"/>
      <c r="EZ2534" s="267"/>
      <c r="FA2534" s="267"/>
      <c r="FB2534" s="267"/>
      <c r="FC2534" s="267"/>
      <c r="FD2534" s="267"/>
      <c r="FE2534" s="267"/>
      <c r="FF2534" s="267"/>
      <c r="FG2534" s="267"/>
      <c r="FH2534" s="267"/>
      <c r="FI2534" s="267"/>
      <c r="FJ2534" s="267"/>
      <c r="FK2534" s="267"/>
      <c r="FL2534" s="267"/>
      <c r="FM2534" s="267"/>
      <c r="FN2534" s="267"/>
      <c r="FO2534" s="267"/>
      <c r="FP2534" s="267"/>
      <c r="FQ2534" s="267"/>
      <c r="FR2534" s="267"/>
      <c r="FS2534" s="267"/>
      <c r="FT2534" s="267"/>
      <c r="FU2534" s="267"/>
      <c r="FV2534" s="267"/>
      <c r="FW2534" s="267"/>
      <c r="FX2534" s="267"/>
      <c r="FY2534" s="267"/>
      <c r="FZ2534" s="267"/>
      <c r="GA2534" s="267"/>
      <c r="GB2534" s="267"/>
      <c r="GC2534" s="267"/>
      <c r="GD2534" s="267"/>
      <c r="GE2534" s="267"/>
      <c r="GF2534" s="267"/>
      <c r="GG2534" s="267"/>
      <c r="GH2534" s="267"/>
      <c r="GI2534" s="267"/>
      <c r="GJ2534" s="267"/>
      <c r="GK2534" s="267"/>
      <c r="GL2534" s="267"/>
      <c r="GM2534" s="267"/>
      <c r="GN2534" s="267"/>
      <c r="GO2534" s="267"/>
      <c r="GP2534" s="267"/>
      <c r="GQ2534" s="267"/>
      <c r="GR2534" s="267"/>
      <c r="GS2534" s="267"/>
      <c r="GT2534" s="267"/>
      <c r="GU2534" s="267"/>
      <c r="GV2534" s="267"/>
      <c r="GW2534" s="267"/>
      <c r="GX2534" s="267"/>
      <c r="GY2534" s="267"/>
      <c r="GZ2534" s="267"/>
      <c r="HA2534" s="267"/>
      <c r="HB2534" s="267"/>
      <c r="HC2534" s="267"/>
      <c r="HD2534" s="267"/>
      <c r="HE2534" s="267"/>
      <c r="HF2534" s="267"/>
      <c r="HG2534" s="267"/>
      <c r="HH2534" s="267"/>
      <c r="HI2534" s="267"/>
      <c r="HJ2534" s="267"/>
      <c r="HK2534" s="267"/>
      <c r="HL2534" s="267"/>
      <c r="HM2534" s="267"/>
      <c r="HN2534" s="267"/>
      <c r="HO2534" s="267"/>
      <c r="HP2534" s="267"/>
      <c r="HQ2534" s="267"/>
      <c r="HR2534" s="267"/>
      <c r="HS2534" s="267"/>
      <c r="HT2534" s="267"/>
      <c r="HU2534" s="267"/>
      <c r="HV2534" s="267"/>
      <c r="HW2534" s="267"/>
      <c r="HX2534" s="267"/>
      <c r="HY2534" s="267"/>
      <c r="HZ2534" s="267"/>
      <c r="IA2534" s="267"/>
      <c r="IB2534" s="267"/>
      <c r="IC2534" s="267"/>
      <c r="ID2534" s="267"/>
      <c r="IE2534" s="267"/>
      <c r="IF2534" s="267"/>
      <c r="IG2534" s="267"/>
      <c r="IH2534" s="267"/>
      <c r="II2534" s="267"/>
      <c r="IJ2534" s="267"/>
      <c r="IK2534" s="267"/>
      <c r="IL2534" s="267"/>
      <c r="IM2534" s="267"/>
      <c r="IN2534" s="267"/>
      <c r="IO2534" s="267"/>
      <c r="IP2534" s="267"/>
      <c r="IQ2534" s="267"/>
      <c r="IR2534" s="267"/>
      <c r="IS2534" s="267"/>
      <c r="IT2534" s="267"/>
      <c r="IU2534" s="267"/>
    </row>
    <row r="2535" spans="1:255" s="268" customFormat="1" ht="12.75">
      <c r="A2535" s="267"/>
      <c r="B2535" s="267"/>
      <c r="C2535" s="267"/>
      <c r="D2535" s="267"/>
      <c r="E2535" s="267"/>
      <c r="F2535" s="267"/>
      <c r="G2535" s="267"/>
      <c r="H2535" s="267"/>
      <c r="I2535" s="267"/>
      <c r="J2535" s="267"/>
      <c r="K2535" s="267"/>
      <c r="L2535" s="267"/>
      <c r="M2535" s="267"/>
      <c r="N2535" s="267"/>
      <c r="O2535" s="267"/>
      <c r="P2535" s="267"/>
      <c r="Q2535" s="267"/>
      <c r="R2535" s="267"/>
      <c r="S2535" s="267"/>
      <c r="T2535" s="267"/>
      <c r="U2535" s="267"/>
      <c r="V2535" s="267"/>
      <c r="W2535" s="267"/>
      <c r="X2535" s="267"/>
      <c r="Y2535" s="267"/>
      <c r="Z2535" s="267"/>
      <c r="AA2535" s="267"/>
      <c r="AB2535" s="267"/>
      <c r="AC2535" s="267"/>
      <c r="AD2535" s="267"/>
      <c r="AE2535" s="267"/>
      <c r="AF2535" s="267"/>
      <c r="AG2535" s="267"/>
      <c r="AH2535" s="267"/>
      <c r="AI2535" s="267"/>
      <c r="AJ2535" s="267"/>
      <c r="AK2535" s="267"/>
      <c r="AL2535" s="267"/>
      <c r="AM2535" s="267"/>
      <c r="AN2535" s="267"/>
      <c r="AO2535" s="267"/>
      <c r="AP2535" s="267"/>
      <c r="AQ2535" s="267"/>
      <c r="AR2535" s="267"/>
      <c r="AS2535" s="267"/>
      <c r="AT2535" s="267"/>
      <c r="AU2535" s="267"/>
      <c r="AV2535" s="267"/>
      <c r="AW2535" s="267"/>
      <c r="AX2535" s="267"/>
      <c r="AY2535" s="267"/>
      <c r="AZ2535" s="267"/>
      <c r="BA2535" s="267"/>
      <c r="BB2535" s="267"/>
      <c r="BC2535" s="267"/>
      <c r="BD2535" s="267"/>
      <c r="BE2535" s="267"/>
      <c r="BF2535" s="267"/>
      <c r="BG2535" s="267"/>
      <c r="BH2535" s="267"/>
      <c r="BI2535" s="267"/>
      <c r="BJ2535" s="267"/>
      <c r="BK2535" s="267"/>
      <c r="BL2535" s="267"/>
      <c r="BM2535" s="267"/>
      <c r="BN2535" s="267"/>
      <c r="BO2535" s="267"/>
      <c r="BP2535" s="267"/>
      <c r="BQ2535" s="267"/>
      <c r="BR2535" s="267"/>
      <c r="BS2535" s="267"/>
      <c r="BT2535" s="267"/>
      <c r="BU2535" s="267"/>
      <c r="BV2535" s="267"/>
      <c r="BW2535" s="267"/>
      <c r="BX2535" s="267"/>
      <c r="BY2535" s="267"/>
      <c r="BZ2535" s="267"/>
      <c r="CA2535" s="267"/>
      <c r="CB2535" s="267"/>
      <c r="CC2535" s="267"/>
      <c r="CD2535" s="267"/>
      <c r="CE2535" s="267"/>
      <c r="CF2535" s="267"/>
      <c r="CG2535" s="267"/>
      <c r="CH2535" s="267"/>
      <c r="CI2535" s="267"/>
      <c r="CJ2535" s="267"/>
      <c r="CK2535" s="267"/>
      <c r="CL2535" s="267"/>
      <c r="CM2535" s="267"/>
      <c r="CN2535" s="267"/>
      <c r="CO2535" s="267"/>
      <c r="CP2535" s="267"/>
      <c r="CQ2535" s="267"/>
      <c r="CR2535" s="267"/>
      <c r="CS2535" s="267"/>
      <c r="CT2535" s="267"/>
      <c r="CU2535" s="267"/>
      <c r="CV2535" s="267"/>
      <c r="CW2535" s="267"/>
      <c r="CX2535" s="267"/>
      <c r="CY2535" s="267"/>
      <c r="CZ2535" s="267"/>
      <c r="DA2535" s="267"/>
      <c r="DB2535" s="267"/>
      <c r="DC2535" s="267"/>
      <c r="DD2535" s="267"/>
      <c r="DE2535" s="267"/>
      <c r="DF2535" s="267"/>
      <c r="DG2535" s="267"/>
      <c r="DH2535" s="267"/>
      <c r="DI2535" s="267"/>
      <c r="DJ2535" s="267"/>
      <c r="DK2535" s="267"/>
      <c r="DL2535" s="267"/>
      <c r="DM2535" s="267"/>
      <c r="DN2535" s="267"/>
      <c r="DO2535" s="267"/>
      <c r="DP2535" s="267"/>
      <c r="DQ2535" s="267"/>
      <c r="DR2535" s="267"/>
      <c r="DS2535" s="267"/>
      <c r="DT2535" s="267"/>
      <c r="DU2535" s="267"/>
      <c r="DV2535" s="267"/>
      <c r="DW2535" s="267"/>
      <c r="DX2535" s="267"/>
      <c r="DY2535" s="267"/>
      <c r="DZ2535" s="267"/>
      <c r="EA2535" s="267"/>
      <c r="EB2535" s="267"/>
      <c r="EC2535" s="267"/>
      <c r="ED2535" s="267"/>
      <c r="EE2535" s="267"/>
      <c r="EF2535" s="267"/>
      <c r="EG2535" s="267"/>
      <c r="EH2535" s="267"/>
      <c r="EI2535" s="267"/>
      <c r="EJ2535" s="267"/>
      <c r="EK2535" s="267"/>
      <c r="EL2535" s="267"/>
      <c r="EM2535" s="267"/>
      <c r="EN2535" s="267"/>
      <c r="EO2535" s="267"/>
      <c r="EP2535" s="267"/>
      <c r="EQ2535" s="267"/>
      <c r="ER2535" s="267"/>
      <c r="ES2535" s="267"/>
      <c r="ET2535" s="267"/>
      <c r="EU2535" s="267"/>
      <c r="EV2535" s="267"/>
      <c r="EW2535" s="267"/>
      <c r="EX2535" s="267"/>
      <c r="EY2535" s="267"/>
      <c r="EZ2535" s="267"/>
      <c r="FA2535" s="267"/>
      <c r="FB2535" s="267"/>
      <c r="FC2535" s="267"/>
      <c r="FD2535" s="267"/>
      <c r="FE2535" s="267"/>
      <c r="FF2535" s="267"/>
      <c r="FG2535" s="267"/>
      <c r="FH2535" s="267"/>
      <c r="FI2535" s="267"/>
      <c r="FJ2535" s="267"/>
      <c r="FK2535" s="267"/>
      <c r="FL2535" s="267"/>
      <c r="FM2535" s="267"/>
      <c r="FN2535" s="267"/>
      <c r="FO2535" s="267"/>
      <c r="FP2535" s="267"/>
      <c r="FQ2535" s="267"/>
      <c r="FR2535" s="267"/>
      <c r="FS2535" s="267"/>
      <c r="FT2535" s="267"/>
      <c r="FU2535" s="267"/>
      <c r="FV2535" s="267"/>
      <c r="FW2535" s="267"/>
      <c r="FX2535" s="267"/>
      <c r="FY2535" s="267"/>
      <c r="FZ2535" s="267"/>
      <c r="GA2535" s="267"/>
      <c r="GB2535" s="267"/>
      <c r="GC2535" s="267"/>
      <c r="GD2535" s="267"/>
      <c r="GE2535" s="267"/>
      <c r="GF2535" s="267"/>
      <c r="GG2535" s="267"/>
      <c r="GH2535" s="267"/>
      <c r="GI2535" s="267"/>
      <c r="GJ2535" s="267"/>
      <c r="GK2535" s="267"/>
      <c r="GL2535" s="267"/>
      <c r="GM2535" s="267"/>
      <c r="GN2535" s="267"/>
      <c r="GO2535" s="267"/>
      <c r="GP2535" s="267"/>
      <c r="GQ2535" s="267"/>
      <c r="GR2535" s="267"/>
      <c r="GS2535" s="267"/>
      <c r="GT2535" s="267"/>
      <c r="GU2535" s="267"/>
      <c r="GV2535" s="267"/>
      <c r="GW2535" s="267"/>
      <c r="GX2535" s="267"/>
      <c r="GY2535" s="267"/>
      <c r="GZ2535" s="267"/>
      <c r="HA2535" s="267"/>
      <c r="HB2535" s="267"/>
      <c r="HC2535" s="267"/>
      <c r="HD2535" s="267"/>
      <c r="HE2535" s="267"/>
      <c r="HF2535" s="267"/>
      <c r="HG2535" s="267"/>
      <c r="HH2535" s="267"/>
      <c r="HI2535" s="267"/>
      <c r="HJ2535" s="267"/>
      <c r="HK2535" s="267"/>
      <c r="HL2535" s="267"/>
      <c r="HM2535" s="267"/>
      <c r="HN2535" s="267"/>
      <c r="HO2535" s="267"/>
      <c r="HP2535" s="267"/>
      <c r="HQ2535" s="267"/>
      <c r="HR2535" s="267"/>
      <c r="HS2535" s="267"/>
      <c r="HT2535" s="267"/>
      <c r="HU2535" s="267"/>
      <c r="HV2535" s="267"/>
      <c r="HW2535" s="267"/>
      <c r="HX2535" s="267"/>
      <c r="HY2535" s="267"/>
      <c r="HZ2535" s="267"/>
      <c r="IA2535" s="267"/>
      <c r="IB2535" s="267"/>
      <c r="IC2535" s="267"/>
      <c r="ID2535" s="267"/>
      <c r="IE2535" s="267"/>
      <c r="IF2535" s="267"/>
      <c r="IG2535" s="267"/>
      <c r="IH2535" s="267"/>
      <c r="II2535" s="267"/>
      <c r="IJ2535" s="267"/>
      <c r="IK2535" s="267"/>
      <c r="IL2535" s="267"/>
      <c r="IM2535" s="267"/>
      <c r="IN2535" s="267"/>
      <c r="IO2535" s="267"/>
      <c r="IP2535" s="267"/>
      <c r="IQ2535" s="267"/>
      <c r="IR2535" s="267"/>
      <c r="IS2535" s="267"/>
      <c r="IT2535" s="267"/>
      <c r="IU2535" s="267"/>
    </row>
    <row r="2536" spans="1:255" s="268" customFormat="1" ht="12.75">
      <c r="A2536" s="267"/>
      <c r="B2536" s="267"/>
      <c r="C2536" s="267"/>
      <c r="D2536" s="267"/>
      <c r="E2536" s="267"/>
      <c r="F2536" s="267"/>
      <c r="G2536" s="267"/>
      <c r="H2536" s="267"/>
      <c r="I2536" s="267"/>
      <c r="J2536" s="267"/>
      <c r="K2536" s="267"/>
      <c r="L2536" s="267"/>
      <c r="M2536" s="267"/>
      <c r="N2536" s="267"/>
      <c r="O2536" s="267"/>
      <c r="P2536" s="267"/>
      <c r="Q2536" s="267"/>
      <c r="R2536" s="267"/>
      <c r="S2536" s="267"/>
      <c r="T2536" s="267"/>
      <c r="U2536" s="267"/>
      <c r="V2536" s="267"/>
      <c r="W2536" s="267"/>
      <c r="X2536" s="267"/>
      <c r="Y2536" s="267"/>
      <c r="Z2536" s="267"/>
      <c r="AA2536" s="267"/>
      <c r="AB2536" s="267"/>
      <c r="AC2536" s="267"/>
      <c r="AD2536" s="267"/>
      <c r="AE2536" s="267"/>
      <c r="AF2536" s="267"/>
      <c r="AG2536" s="267"/>
      <c r="AH2536" s="267"/>
      <c r="AI2536" s="267"/>
      <c r="AJ2536" s="267"/>
      <c r="AK2536" s="267"/>
      <c r="AL2536" s="267"/>
      <c r="AM2536" s="267"/>
      <c r="AN2536" s="267"/>
      <c r="AO2536" s="267"/>
      <c r="AP2536" s="267"/>
      <c r="AQ2536" s="267"/>
      <c r="AR2536" s="267"/>
      <c r="AS2536" s="267"/>
      <c r="AT2536" s="267"/>
      <c r="AU2536" s="267"/>
      <c r="AV2536" s="267"/>
      <c r="AW2536" s="267"/>
      <c r="AX2536" s="267"/>
      <c r="AY2536" s="267"/>
      <c r="AZ2536" s="267"/>
      <c r="BA2536" s="267"/>
      <c r="BB2536" s="267"/>
      <c r="BC2536" s="267"/>
      <c r="BD2536" s="267"/>
      <c r="BE2536" s="267"/>
      <c r="BF2536" s="267"/>
      <c r="BG2536" s="267"/>
      <c r="BH2536" s="267"/>
      <c r="BI2536" s="267"/>
      <c r="BJ2536" s="267"/>
      <c r="BK2536" s="267"/>
      <c r="BL2536" s="267"/>
      <c r="BM2536" s="267"/>
      <c r="BN2536" s="267"/>
      <c r="BO2536" s="267"/>
      <c r="BP2536" s="267"/>
      <c r="BQ2536" s="267"/>
      <c r="BR2536" s="267"/>
      <c r="BS2536" s="267"/>
      <c r="BT2536" s="267"/>
      <c r="BU2536" s="267"/>
      <c r="BV2536" s="267"/>
      <c r="BW2536" s="267"/>
      <c r="BX2536" s="267"/>
      <c r="BY2536" s="267"/>
      <c r="BZ2536" s="267"/>
      <c r="CA2536" s="267"/>
      <c r="CB2536" s="267"/>
      <c r="CC2536" s="267"/>
      <c r="CD2536" s="267"/>
      <c r="CE2536" s="267"/>
      <c r="CF2536" s="267"/>
      <c r="CG2536" s="267"/>
      <c r="CH2536" s="267"/>
      <c r="CI2536" s="267"/>
      <c r="CJ2536" s="267"/>
      <c r="CK2536" s="267"/>
      <c r="CL2536" s="267"/>
      <c r="CM2536" s="267"/>
      <c r="CN2536" s="267"/>
      <c r="CO2536" s="267"/>
      <c r="CP2536" s="267"/>
      <c r="CQ2536" s="267"/>
      <c r="CR2536" s="267"/>
      <c r="CS2536" s="267"/>
      <c r="CT2536" s="267"/>
      <c r="CU2536" s="267"/>
      <c r="CV2536" s="267"/>
      <c r="CW2536" s="267"/>
      <c r="CX2536" s="267"/>
      <c r="CY2536" s="267"/>
      <c r="CZ2536" s="267"/>
      <c r="DA2536" s="267"/>
      <c r="DB2536" s="267"/>
      <c r="DC2536" s="267"/>
      <c r="DD2536" s="267"/>
      <c r="DE2536" s="267"/>
      <c r="DF2536" s="267"/>
      <c r="DG2536" s="267"/>
      <c r="DH2536" s="267"/>
      <c r="DI2536" s="267"/>
      <c r="DJ2536" s="267"/>
      <c r="DK2536" s="267"/>
      <c r="DL2536" s="267"/>
      <c r="DM2536" s="267"/>
      <c r="DN2536" s="267"/>
      <c r="DO2536" s="267"/>
      <c r="DP2536" s="267"/>
      <c r="DQ2536" s="267"/>
      <c r="DR2536" s="267"/>
      <c r="DS2536" s="267"/>
      <c r="DT2536" s="267"/>
      <c r="DU2536" s="267"/>
      <c r="DV2536" s="267"/>
      <c r="DW2536" s="267"/>
      <c r="DX2536" s="267"/>
      <c r="DY2536" s="267"/>
      <c r="DZ2536" s="267"/>
      <c r="EA2536" s="267"/>
      <c r="EB2536" s="267"/>
      <c r="EC2536" s="267"/>
      <c r="ED2536" s="267"/>
      <c r="EE2536" s="267"/>
      <c r="EF2536" s="267"/>
      <c r="EG2536" s="267"/>
      <c r="EH2536" s="267"/>
      <c r="EI2536" s="267"/>
      <c r="EJ2536" s="267"/>
      <c r="EK2536" s="267"/>
      <c r="EL2536" s="267"/>
      <c r="EM2536" s="267"/>
      <c r="EN2536" s="267"/>
      <c r="EO2536" s="267"/>
      <c r="EP2536" s="267"/>
      <c r="EQ2536" s="267"/>
      <c r="ER2536" s="267"/>
      <c r="ES2536" s="267"/>
      <c r="ET2536" s="267"/>
      <c r="EU2536" s="267"/>
      <c r="EV2536" s="267"/>
      <c r="EW2536" s="267"/>
      <c r="EX2536" s="267"/>
      <c r="EY2536" s="267"/>
      <c r="EZ2536" s="267"/>
      <c r="FA2536" s="267"/>
      <c r="FB2536" s="267"/>
      <c r="FC2536" s="267"/>
      <c r="FD2536" s="267"/>
      <c r="FE2536" s="267"/>
      <c r="FF2536" s="267"/>
      <c r="FG2536" s="267"/>
      <c r="FH2536" s="267"/>
      <c r="FI2536" s="267"/>
      <c r="FJ2536" s="267"/>
      <c r="FK2536" s="267"/>
      <c r="FL2536" s="267"/>
      <c r="FM2536" s="267"/>
      <c r="FN2536" s="267"/>
      <c r="FO2536" s="267"/>
      <c r="FP2536" s="267"/>
      <c r="FQ2536" s="267"/>
      <c r="FR2536" s="267"/>
      <c r="FS2536" s="267"/>
      <c r="FT2536" s="267"/>
      <c r="FU2536" s="267"/>
      <c r="FV2536" s="267"/>
      <c r="FW2536" s="267"/>
      <c r="FX2536" s="267"/>
      <c r="FY2536" s="267"/>
      <c r="FZ2536" s="267"/>
      <c r="GA2536" s="267"/>
      <c r="GB2536" s="267"/>
      <c r="GC2536" s="267"/>
      <c r="GD2536" s="267"/>
      <c r="GE2536" s="267"/>
      <c r="GF2536" s="267"/>
      <c r="GG2536" s="267"/>
      <c r="GH2536" s="267"/>
      <c r="GI2536" s="267"/>
      <c r="GJ2536" s="267"/>
      <c r="GK2536" s="267"/>
      <c r="GL2536" s="267"/>
      <c r="GM2536" s="267"/>
      <c r="GN2536" s="267"/>
      <c r="GO2536" s="267"/>
      <c r="GP2536" s="267"/>
      <c r="GQ2536" s="267"/>
      <c r="GR2536" s="267"/>
      <c r="GS2536" s="267"/>
      <c r="GT2536" s="267"/>
      <c r="GU2536" s="267"/>
      <c r="GV2536" s="267"/>
      <c r="GW2536" s="267"/>
      <c r="GX2536" s="267"/>
      <c r="GY2536" s="267"/>
      <c r="GZ2536" s="267"/>
      <c r="HA2536" s="267"/>
      <c r="HB2536" s="267"/>
      <c r="HC2536" s="267"/>
      <c r="HD2536" s="267"/>
      <c r="HE2536" s="267"/>
      <c r="HF2536" s="267"/>
      <c r="HG2536" s="267"/>
      <c r="HH2536" s="267"/>
      <c r="HI2536" s="267"/>
      <c r="HJ2536" s="267"/>
      <c r="HK2536" s="267"/>
      <c r="HL2536" s="267"/>
      <c r="HM2536" s="267"/>
      <c r="HN2536" s="267"/>
      <c r="HO2536" s="267"/>
      <c r="HP2536" s="267"/>
      <c r="HQ2536" s="267"/>
      <c r="HR2536" s="267"/>
      <c r="HS2536" s="267"/>
      <c r="HT2536" s="267"/>
      <c r="HU2536" s="267"/>
      <c r="HV2536" s="267"/>
      <c r="HW2536" s="267"/>
      <c r="HX2536" s="267"/>
      <c r="HY2536" s="267"/>
      <c r="HZ2536" s="267"/>
      <c r="IA2536" s="267"/>
      <c r="IB2536" s="267"/>
      <c r="IC2536" s="267"/>
      <c r="ID2536" s="267"/>
      <c r="IE2536" s="267"/>
      <c r="IF2536" s="267"/>
      <c r="IG2536" s="267"/>
      <c r="IH2536" s="267"/>
      <c r="II2536" s="267"/>
      <c r="IJ2536" s="267"/>
      <c r="IK2536" s="267"/>
      <c r="IL2536" s="267"/>
      <c r="IM2536" s="267"/>
      <c r="IN2536" s="267"/>
      <c r="IO2536" s="267"/>
      <c r="IP2536" s="267"/>
      <c r="IQ2536" s="267"/>
      <c r="IR2536" s="267"/>
      <c r="IS2536" s="267"/>
      <c r="IT2536" s="267"/>
      <c r="IU2536" s="267"/>
    </row>
    <row r="2537" spans="1:255" s="268" customFormat="1" ht="12.75">
      <c r="A2537" s="267"/>
      <c r="B2537" s="267"/>
      <c r="C2537" s="267"/>
      <c r="D2537" s="267"/>
      <c r="E2537" s="267"/>
      <c r="F2537" s="267"/>
      <c r="G2537" s="267"/>
      <c r="H2537" s="267"/>
      <c r="I2537" s="267"/>
      <c r="J2537" s="267"/>
      <c r="K2537" s="267"/>
      <c r="L2537" s="267"/>
      <c r="M2537" s="267"/>
      <c r="N2537" s="267"/>
      <c r="O2537" s="267"/>
      <c r="P2537" s="267"/>
      <c r="Q2537" s="267"/>
      <c r="R2537" s="267"/>
      <c r="S2537" s="267"/>
      <c r="T2537" s="267"/>
      <c r="U2537" s="267"/>
      <c r="V2537" s="267"/>
      <c r="W2537" s="267"/>
      <c r="X2537" s="267"/>
      <c r="Y2537" s="267"/>
      <c r="Z2537" s="267"/>
      <c r="AA2537" s="267"/>
      <c r="AB2537" s="267"/>
      <c r="AC2537" s="267"/>
      <c r="AD2537" s="267"/>
      <c r="AE2537" s="267"/>
      <c r="AF2537" s="267"/>
      <c r="AG2537" s="267"/>
      <c r="AH2537" s="267"/>
      <c r="AI2537" s="267"/>
      <c r="AJ2537" s="267"/>
      <c r="AK2537" s="267"/>
      <c r="AL2537" s="267"/>
      <c r="AM2537" s="267"/>
      <c r="AN2537" s="267"/>
      <c r="AO2537" s="267"/>
      <c r="AP2537" s="267"/>
      <c r="AQ2537" s="267"/>
      <c r="AR2537" s="267"/>
      <c r="AS2537" s="267"/>
      <c r="AT2537" s="267"/>
      <c r="AU2537" s="267"/>
      <c r="AV2537" s="267"/>
      <c r="AW2537" s="267"/>
      <c r="AX2537" s="267"/>
      <c r="AY2537" s="267"/>
      <c r="AZ2537" s="267"/>
      <c r="BA2537" s="267"/>
      <c r="BB2537" s="267"/>
      <c r="BC2537" s="267"/>
      <c r="BD2537" s="267"/>
      <c r="BE2537" s="267"/>
      <c r="BF2537" s="267"/>
      <c r="BG2537" s="267"/>
      <c r="BH2537" s="267"/>
      <c r="BI2537" s="267"/>
      <c r="BJ2537" s="267"/>
      <c r="BK2537" s="267"/>
      <c r="BL2537" s="267"/>
      <c r="BM2537" s="267"/>
      <c r="BN2537" s="267"/>
      <c r="BO2537" s="267"/>
      <c r="BP2537" s="267"/>
      <c r="BQ2537" s="267"/>
      <c r="BR2537" s="267"/>
      <c r="BS2537" s="267"/>
      <c r="BT2537" s="267"/>
      <c r="BU2537" s="267"/>
      <c r="BV2537" s="267"/>
      <c r="BW2537" s="267"/>
      <c r="BX2537" s="267"/>
      <c r="BY2537" s="267"/>
      <c r="BZ2537" s="267"/>
      <c r="CA2537" s="267"/>
      <c r="CB2537" s="267"/>
      <c r="CC2537" s="267"/>
      <c r="CD2537" s="267"/>
      <c r="CE2537" s="267"/>
      <c r="CF2537" s="267"/>
      <c r="CG2537" s="267"/>
      <c r="CH2537" s="267"/>
      <c r="CI2537" s="267"/>
      <c r="CJ2537" s="267"/>
      <c r="CK2537" s="267"/>
      <c r="CL2537" s="267"/>
      <c r="CM2537" s="267"/>
      <c r="CN2537" s="267"/>
      <c r="CO2537" s="267"/>
      <c r="CP2537" s="267"/>
      <c r="CQ2537" s="267"/>
      <c r="CR2537" s="267"/>
      <c r="CS2537" s="267"/>
      <c r="CT2537" s="267"/>
      <c r="CU2537" s="267"/>
      <c r="CV2537" s="267"/>
      <c r="CW2537" s="267"/>
      <c r="CX2537" s="267"/>
      <c r="CY2537" s="267"/>
      <c r="CZ2537" s="267"/>
      <c r="DA2537" s="267"/>
      <c r="DB2537" s="267"/>
      <c r="DC2537" s="267"/>
      <c r="DD2537" s="267"/>
      <c r="DE2537" s="267"/>
      <c r="DF2537" s="267"/>
      <c r="DG2537" s="267"/>
      <c r="DH2537" s="267"/>
      <c r="DI2537" s="267"/>
      <c r="DJ2537" s="267"/>
      <c r="DK2537" s="267"/>
      <c r="DL2537" s="267"/>
      <c r="DM2537" s="267"/>
      <c r="DN2537" s="267"/>
      <c r="DO2537" s="267"/>
      <c r="DP2537" s="267"/>
      <c r="DQ2537" s="267"/>
      <c r="DR2537" s="267"/>
      <c r="DS2537" s="267"/>
      <c r="DT2537" s="267"/>
      <c r="DU2537" s="267"/>
      <c r="DV2537" s="267"/>
      <c r="DW2537" s="267"/>
      <c r="DX2537" s="267"/>
      <c r="DY2537" s="267"/>
      <c r="DZ2537" s="267"/>
      <c r="EA2537" s="267"/>
      <c r="EB2537" s="267"/>
      <c r="EC2537" s="267"/>
      <c r="ED2537" s="267"/>
      <c r="EE2537" s="267"/>
      <c r="EF2537" s="267"/>
      <c r="EG2537" s="267"/>
      <c r="EH2537" s="267"/>
      <c r="EI2537" s="267"/>
      <c r="EJ2537" s="267"/>
      <c r="EK2537" s="267"/>
      <c r="EL2537" s="267"/>
      <c r="EM2537" s="267"/>
      <c r="EN2537" s="267"/>
      <c r="EO2537" s="267"/>
      <c r="EP2537" s="267"/>
      <c r="EQ2537" s="267"/>
      <c r="ER2537" s="267"/>
      <c r="ES2537" s="267"/>
      <c r="ET2537" s="267"/>
      <c r="EU2537" s="267"/>
      <c r="EV2537" s="267"/>
      <c r="EW2537" s="267"/>
      <c r="EX2537" s="267"/>
      <c r="EY2537" s="267"/>
      <c r="EZ2537" s="267"/>
      <c r="FA2537" s="267"/>
      <c r="FB2537" s="267"/>
      <c r="FC2537" s="267"/>
      <c r="FD2537" s="267"/>
      <c r="FE2537" s="267"/>
      <c r="FF2537" s="267"/>
      <c r="FG2537" s="267"/>
      <c r="FH2537" s="267"/>
      <c r="FI2537" s="267"/>
      <c r="FJ2537" s="267"/>
      <c r="FK2537" s="267"/>
      <c r="FL2537" s="267"/>
      <c r="FM2537" s="267"/>
      <c r="FN2537" s="267"/>
      <c r="FO2537" s="267"/>
      <c r="FP2537" s="267"/>
      <c r="FQ2537" s="267"/>
      <c r="FR2537" s="267"/>
      <c r="FS2537" s="267"/>
      <c r="FT2537" s="267"/>
      <c r="FU2537" s="267"/>
      <c r="FV2537" s="267"/>
      <c r="FW2537" s="267"/>
      <c r="FX2537" s="267"/>
      <c r="FY2537" s="267"/>
      <c r="FZ2537" s="267"/>
      <c r="GA2537" s="267"/>
      <c r="GB2537" s="267"/>
      <c r="GC2537" s="267"/>
      <c r="GD2537" s="267"/>
      <c r="GE2537" s="267"/>
      <c r="GF2537" s="267"/>
      <c r="GG2537" s="267"/>
      <c r="GH2537" s="267"/>
      <c r="GI2537" s="267"/>
      <c r="GJ2537" s="267"/>
      <c r="GK2537" s="267"/>
      <c r="GL2537" s="267"/>
      <c r="GM2537" s="267"/>
      <c r="GN2537" s="267"/>
      <c r="GO2537" s="267"/>
      <c r="GP2537" s="267"/>
      <c r="GQ2537" s="267"/>
      <c r="GR2537" s="267"/>
      <c r="GS2537" s="267"/>
      <c r="GT2537" s="267"/>
      <c r="GU2537" s="267"/>
      <c r="GV2537" s="267"/>
      <c r="GW2537" s="267"/>
      <c r="GX2537" s="267"/>
      <c r="GY2537" s="267"/>
      <c r="GZ2537" s="267"/>
      <c r="HA2537" s="267"/>
      <c r="HB2537" s="267"/>
      <c r="HC2537" s="267"/>
      <c r="HD2537" s="267"/>
      <c r="HE2537" s="267"/>
      <c r="HF2537" s="267"/>
      <c r="HG2537" s="267"/>
      <c r="HH2537" s="267"/>
      <c r="HI2537" s="267"/>
      <c r="HJ2537" s="267"/>
      <c r="HK2537" s="267"/>
      <c r="HL2537" s="267"/>
      <c r="HM2537" s="267"/>
      <c r="HN2537" s="267"/>
      <c r="HO2537" s="267"/>
      <c r="HP2537" s="267"/>
      <c r="HQ2537" s="267"/>
      <c r="HR2537" s="267"/>
      <c r="HS2537" s="267"/>
      <c r="HT2537" s="267"/>
      <c r="HU2537" s="267"/>
      <c r="HV2537" s="267"/>
      <c r="HW2537" s="267"/>
      <c r="HX2537" s="267"/>
      <c r="HY2537" s="267"/>
      <c r="HZ2537" s="267"/>
      <c r="IA2537" s="267"/>
      <c r="IB2537" s="267"/>
      <c r="IC2537" s="267"/>
      <c r="ID2537" s="267"/>
      <c r="IE2537" s="267"/>
      <c r="IF2537" s="267"/>
      <c r="IG2537" s="267"/>
      <c r="IH2537" s="267"/>
      <c r="II2537" s="267"/>
      <c r="IJ2537" s="267"/>
      <c r="IK2537" s="267"/>
      <c r="IL2537" s="267"/>
      <c r="IM2537" s="267"/>
      <c r="IN2537" s="267"/>
      <c r="IO2537" s="267"/>
      <c r="IP2537" s="267"/>
      <c r="IQ2537" s="267"/>
      <c r="IR2537" s="267"/>
      <c r="IS2537" s="267"/>
      <c r="IT2537" s="267"/>
      <c r="IU2537" s="267"/>
    </row>
    <row r="2538" spans="1:255" s="268" customFormat="1" ht="12.75">
      <c r="A2538" s="267"/>
      <c r="B2538" s="267"/>
      <c r="C2538" s="267"/>
      <c r="D2538" s="267"/>
      <c r="E2538" s="267"/>
      <c r="F2538" s="267"/>
      <c r="G2538" s="267"/>
      <c r="H2538" s="267"/>
      <c r="I2538" s="267"/>
      <c r="J2538" s="267"/>
      <c r="K2538" s="267"/>
      <c r="L2538" s="267"/>
      <c r="M2538" s="267"/>
      <c r="N2538" s="267"/>
      <c r="O2538" s="267"/>
      <c r="P2538" s="267"/>
      <c r="Q2538" s="267"/>
      <c r="R2538" s="267"/>
      <c r="S2538" s="267"/>
      <c r="T2538" s="267"/>
      <c r="U2538" s="267"/>
      <c r="V2538" s="267"/>
      <c r="W2538" s="267"/>
      <c r="X2538" s="267"/>
      <c r="Y2538" s="267"/>
      <c r="Z2538" s="267"/>
      <c r="AA2538" s="267"/>
      <c r="AB2538" s="267"/>
      <c r="AC2538" s="267"/>
      <c r="AD2538" s="267"/>
      <c r="AE2538" s="267"/>
      <c r="AF2538" s="267"/>
      <c r="AG2538" s="267"/>
      <c r="AH2538" s="267"/>
      <c r="AI2538" s="267"/>
      <c r="AJ2538" s="267"/>
      <c r="AK2538" s="267"/>
      <c r="AL2538" s="267"/>
      <c r="AM2538" s="267"/>
      <c r="AN2538" s="267"/>
      <c r="AO2538" s="267"/>
      <c r="AP2538" s="267"/>
      <c r="AQ2538" s="267"/>
      <c r="AR2538" s="267"/>
      <c r="AS2538" s="267"/>
      <c r="AT2538" s="267"/>
      <c r="AU2538" s="267"/>
      <c r="AV2538" s="267"/>
      <c r="AW2538" s="267"/>
      <c r="AX2538" s="267"/>
      <c r="AY2538" s="267"/>
      <c r="AZ2538" s="267"/>
      <c r="BA2538" s="267"/>
      <c r="BB2538" s="267"/>
      <c r="BC2538" s="267"/>
      <c r="BD2538" s="267"/>
      <c r="BE2538" s="267"/>
      <c r="BF2538" s="267"/>
      <c r="BG2538" s="267"/>
      <c r="BH2538" s="267"/>
      <c r="BI2538" s="267"/>
      <c r="BJ2538" s="267"/>
      <c r="BK2538" s="267"/>
      <c r="BL2538" s="267"/>
      <c r="BM2538" s="267"/>
      <c r="BN2538" s="267"/>
      <c r="BO2538" s="267"/>
      <c r="BP2538" s="267"/>
      <c r="BQ2538" s="267"/>
      <c r="BR2538" s="267"/>
      <c r="BS2538" s="267"/>
      <c r="BT2538" s="267"/>
      <c r="BU2538" s="267"/>
      <c r="BV2538" s="267"/>
      <c r="BW2538" s="267"/>
      <c r="BX2538" s="267"/>
      <c r="BY2538" s="267"/>
      <c r="BZ2538" s="267"/>
      <c r="CA2538" s="267"/>
      <c r="CB2538" s="267"/>
      <c r="CC2538" s="267"/>
      <c r="CD2538" s="267"/>
      <c r="CE2538" s="267"/>
      <c r="CF2538" s="267"/>
      <c r="CG2538" s="267"/>
      <c r="CH2538" s="267"/>
      <c r="CI2538" s="267"/>
      <c r="CJ2538" s="267"/>
      <c r="CK2538" s="267"/>
      <c r="CL2538" s="267"/>
      <c r="CM2538" s="267"/>
      <c r="CN2538" s="267"/>
      <c r="CO2538" s="267"/>
      <c r="CP2538" s="267"/>
      <c r="CQ2538" s="267"/>
      <c r="CR2538" s="267"/>
      <c r="CS2538" s="267"/>
      <c r="CT2538" s="267"/>
      <c r="CU2538" s="267"/>
      <c r="CV2538" s="267"/>
      <c r="CW2538" s="267"/>
      <c r="CX2538" s="267"/>
      <c r="CY2538" s="267"/>
      <c r="CZ2538" s="267"/>
      <c r="DA2538" s="267"/>
      <c r="DB2538" s="267"/>
      <c r="DC2538" s="267"/>
      <c r="DD2538" s="267"/>
      <c r="DE2538" s="267"/>
      <c r="DF2538" s="267"/>
      <c r="DG2538" s="267"/>
      <c r="DH2538" s="267"/>
      <c r="DI2538" s="267"/>
      <c r="DJ2538" s="267"/>
      <c r="DK2538" s="267"/>
      <c r="DL2538" s="267"/>
      <c r="DM2538" s="267"/>
      <c r="DN2538" s="267"/>
      <c r="DO2538" s="267"/>
      <c r="DP2538" s="267"/>
      <c r="DQ2538" s="267"/>
      <c r="DR2538" s="267"/>
      <c r="DS2538" s="267"/>
      <c r="DT2538" s="267"/>
      <c r="DU2538" s="267"/>
      <c r="DV2538" s="267"/>
      <c r="DW2538" s="267"/>
      <c r="DX2538" s="267"/>
      <c r="DY2538" s="267"/>
      <c r="DZ2538" s="267"/>
      <c r="EA2538" s="267"/>
      <c r="EB2538" s="267"/>
      <c r="EC2538" s="267"/>
      <c r="ED2538" s="267"/>
      <c r="EE2538" s="267"/>
      <c r="EF2538" s="267"/>
      <c r="EG2538" s="267"/>
      <c r="EH2538" s="267"/>
      <c r="EI2538" s="267"/>
      <c r="EJ2538" s="267"/>
      <c r="EK2538" s="267"/>
      <c r="EL2538" s="267"/>
      <c r="EM2538" s="267"/>
      <c r="EN2538" s="267"/>
      <c r="EO2538" s="267"/>
      <c r="EP2538" s="267"/>
      <c r="EQ2538" s="267"/>
      <c r="ER2538" s="267"/>
      <c r="ES2538" s="267"/>
      <c r="ET2538" s="267"/>
      <c r="EU2538" s="267"/>
      <c r="EV2538" s="267"/>
      <c r="EW2538" s="267"/>
      <c r="EX2538" s="267"/>
      <c r="EY2538" s="267"/>
      <c r="EZ2538" s="267"/>
      <c r="FA2538" s="267"/>
      <c r="FB2538" s="267"/>
      <c r="FC2538" s="267"/>
      <c r="FD2538" s="267"/>
      <c r="FE2538" s="267"/>
      <c r="FF2538" s="267"/>
      <c r="FG2538" s="267"/>
      <c r="FH2538" s="267"/>
      <c r="FI2538" s="267"/>
      <c r="FJ2538" s="267"/>
      <c r="FK2538" s="267"/>
      <c r="FL2538" s="267"/>
      <c r="FM2538" s="267"/>
      <c r="FN2538" s="267"/>
      <c r="FO2538" s="267"/>
      <c r="FP2538" s="267"/>
      <c r="FQ2538" s="267"/>
      <c r="FR2538" s="267"/>
      <c r="FS2538" s="267"/>
      <c r="FT2538" s="267"/>
      <c r="FU2538" s="267"/>
      <c r="FV2538" s="267"/>
      <c r="FW2538" s="267"/>
      <c r="FX2538" s="267"/>
      <c r="FY2538" s="267"/>
      <c r="FZ2538" s="267"/>
      <c r="GA2538" s="267"/>
      <c r="GB2538" s="267"/>
      <c r="GC2538" s="267"/>
      <c r="GD2538" s="267"/>
      <c r="GE2538" s="267"/>
      <c r="GF2538" s="267"/>
      <c r="GG2538" s="267"/>
      <c r="GH2538" s="267"/>
      <c r="GI2538" s="267"/>
      <c r="GJ2538" s="267"/>
      <c r="GK2538" s="267"/>
      <c r="GL2538" s="267"/>
      <c r="GM2538" s="267"/>
      <c r="GN2538" s="267"/>
      <c r="GO2538" s="267"/>
      <c r="GP2538" s="267"/>
      <c r="GQ2538" s="267"/>
      <c r="GR2538" s="267"/>
      <c r="GS2538" s="267"/>
      <c r="GT2538" s="267"/>
      <c r="GU2538" s="267"/>
      <c r="GV2538" s="267"/>
      <c r="GW2538" s="267"/>
      <c r="GX2538" s="267"/>
      <c r="GY2538" s="267"/>
      <c r="GZ2538" s="267"/>
      <c r="HA2538" s="267"/>
      <c r="HB2538" s="267"/>
      <c r="HC2538" s="267"/>
      <c r="HD2538" s="267"/>
      <c r="HE2538" s="267"/>
      <c r="HF2538" s="267"/>
      <c r="HG2538" s="267"/>
      <c r="HH2538" s="267"/>
      <c r="HI2538" s="267"/>
      <c r="HJ2538" s="267"/>
      <c r="HK2538" s="267"/>
      <c r="HL2538" s="267"/>
      <c r="HM2538" s="267"/>
      <c r="HN2538" s="267"/>
      <c r="HO2538" s="267"/>
      <c r="HP2538" s="267"/>
      <c r="HQ2538" s="267"/>
      <c r="HR2538" s="267"/>
      <c r="HS2538" s="267"/>
      <c r="HT2538" s="267"/>
      <c r="HU2538" s="267"/>
      <c r="HV2538" s="267"/>
      <c r="HW2538" s="267"/>
      <c r="HX2538" s="267"/>
      <c r="HY2538" s="267"/>
      <c r="HZ2538" s="267"/>
      <c r="IA2538" s="267"/>
      <c r="IB2538" s="267"/>
      <c r="IC2538" s="267"/>
      <c r="ID2538" s="267"/>
      <c r="IE2538" s="267"/>
      <c r="IF2538" s="267"/>
      <c r="IG2538" s="267"/>
      <c r="IH2538" s="267"/>
      <c r="II2538" s="267"/>
      <c r="IJ2538" s="267"/>
      <c r="IK2538" s="267"/>
      <c r="IL2538" s="267"/>
      <c r="IM2538" s="267"/>
      <c r="IN2538" s="267"/>
      <c r="IO2538" s="267"/>
      <c r="IP2538" s="267"/>
      <c r="IQ2538" s="267"/>
      <c r="IR2538" s="267"/>
      <c r="IS2538" s="267"/>
      <c r="IT2538" s="267"/>
      <c r="IU2538" s="267"/>
    </row>
    <row r="2539" spans="1:255" s="268" customFormat="1" ht="12.75">
      <c r="A2539" s="267"/>
      <c r="B2539" s="267"/>
      <c r="C2539" s="267"/>
      <c r="D2539" s="267"/>
      <c r="E2539" s="267"/>
      <c r="F2539" s="267"/>
      <c r="G2539" s="267"/>
      <c r="H2539" s="267"/>
      <c r="I2539" s="267"/>
      <c r="J2539" s="267"/>
      <c r="K2539" s="267"/>
      <c r="L2539" s="267"/>
      <c r="M2539" s="267"/>
      <c r="N2539" s="267"/>
      <c r="O2539" s="267"/>
      <c r="P2539" s="267"/>
      <c r="Q2539" s="267"/>
      <c r="R2539" s="267"/>
      <c r="S2539" s="267"/>
      <c r="T2539" s="267"/>
      <c r="U2539" s="267"/>
      <c r="V2539" s="267"/>
      <c r="W2539" s="267"/>
      <c r="X2539" s="267"/>
      <c r="Y2539" s="267"/>
      <c r="Z2539" s="267"/>
      <c r="AA2539" s="267"/>
      <c r="AB2539" s="267"/>
      <c r="AC2539" s="267"/>
      <c r="AD2539" s="267"/>
      <c r="AE2539" s="267"/>
      <c r="AF2539" s="267"/>
      <c r="AG2539" s="267"/>
      <c r="AH2539" s="267"/>
      <c r="AI2539" s="267"/>
      <c r="AJ2539" s="267"/>
      <c r="AK2539" s="267"/>
      <c r="AL2539" s="267"/>
      <c r="AM2539" s="267"/>
      <c r="AN2539" s="267"/>
      <c r="AO2539" s="267"/>
      <c r="AP2539" s="267"/>
      <c r="AQ2539" s="267"/>
      <c r="AR2539" s="267"/>
      <c r="AS2539" s="267"/>
      <c r="AT2539" s="267"/>
      <c r="AU2539" s="267"/>
      <c r="AV2539" s="267"/>
      <c r="AW2539" s="267"/>
      <c r="AX2539" s="267"/>
      <c r="AY2539" s="267"/>
      <c r="AZ2539" s="267"/>
      <c r="BA2539" s="267"/>
      <c r="BB2539" s="267"/>
      <c r="BC2539" s="267"/>
      <c r="BD2539" s="267"/>
      <c r="BE2539" s="267"/>
      <c r="BF2539" s="267"/>
      <c r="BG2539" s="267"/>
      <c r="BH2539" s="267"/>
      <c r="BI2539" s="267"/>
      <c r="BJ2539" s="267"/>
      <c r="BK2539" s="267"/>
      <c r="BL2539" s="267"/>
      <c r="BM2539" s="267"/>
      <c r="BN2539" s="267"/>
      <c r="BO2539" s="267"/>
      <c r="BP2539" s="267"/>
      <c r="BQ2539" s="267"/>
      <c r="BR2539" s="267"/>
      <c r="BS2539" s="267"/>
      <c r="BT2539" s="267"/>
      <c r="BU2539" s="267"/>
      <c r="BV2539" s="267"/>
      <c r="BW2539" s="267"/>
      <c r="BX2539" s="267"/>
      <c r="BY2539" s="267"/>
      <c r="BZ2539" s="267"/>
      <c r="CA2539" s="267"/>
      <c r="CB2539" s="267"/>
      <c r="CC2539" s="267"/>
      <c r="CD2539" s="267"/>
      <c r="CE2539" s="267"/>
      <c r="CF2539" s="267"/>
      <c r="CG2539" s="267"/>
      <c r="CH2539" s="267"/>
      <c r="CI2539" s="267"/>
      <c r="CJ2539" s="267"/>
      <c r="CK2539" s="267"/>
      <c r="CL2539" s="267"/>
      <c r="CM2539" s="267"/>
      <c r="CN2539" s="267"/>
      <c r="CO2539" s="267"/>
      <c r="CP2539" s="267"/>
      <c r="CQ2539" s="267"/>
      <c r="CR2539" s="267"/>
      <c r="CS2539" s="267"/>
      <c r="CT2539" s="267"/>
      <c r="CU2539" s="267"/>
      <c r="CV2539" s="267"/>
      <c r="CW2539" s="267"/>
      <c r="CX2539" s="267"/>
      <c r="CY2539" s="267"/>
      <c r="CZ2539" s="267"/>
      <c r="DA2539" s="267"/>
      <c r="DB2539" s="267"/>
      <c r="DC2539" s="267"/>
      <c r="DD2539" s="267"/>
      <c r="DE2539" s="267"/>
      <c r="DF2539" s="267"/>
      <c r="DG2539" s="267"/>
      <c r="DH2539" s="267"/>
      <c r="DI2539" s="267"/>
      <c r="DJ2539" s="267"/>
      <c r="DK2539" s="267"/>
      <c r="DL2539" s="267"/>
      <c r="DM2539" s="267"/>
      <c r="DN2539" s="267"/>
      <c r="DO2539" s="267"/>
      <c r="DP2539" s="267"/>
      <c r="DQ2539" s="267"/>
      <c r="DR2539" s="267"/>
      <c r="DS2539" s="267"/>
      <c r="DT2539" s="267"/>
      <c r="DU2539" s="267"/>
      <c r="DV2539" s="267"/>
      <c r="DW2539" s="267"/>
      <c r="DX2539" s="267"/>
      <c r="DY2539" s="267"/>
      <c r="DZ2539" s="267"/>
      <c r="EA2539" s="267"/>
      <c r="EB2539" s="267"/>
      <c r="EC2539" s="267"/>
      <c r="ED2539" s="267"/>
      <c r="EE2539" s="267"/>
      <c r="EF2539" s="267"/>
      <c r="EG2539" s="267"/>
      <c r="EH2539" s="267"/>
      <c r="EI2539" s="267"/>
      <c r="EJ2539" s="267"/>
      <c r="EK2539" s="267"/>
      <c r="EL2539" s="267"/>
      <c r="EM2539" s="267"/>
      <c r="EN2539" s="267"/>
      <c r="EO2539" s="267"/>
      <c r="EP2539" s="267"/>
      <c r="EQ2539" s="267"/>
      <c r="ER2539" s="267"/>
      <c r="ES2539" s="267"/>
      <c r="ET2539" s="267"/>
      <c r="EU2539" s="267"/>
      <c r="EV2539" s="267"/>
      <c r="EW2539" s="267"/>
      <c r="EX2539" s="267"/>
      <c r="EY2539" s="267"/>
      <c r="EZ2539" s="267"/>
      <c r="FA2539" s="267"/>
      <c r="FB2539" s="267"/>
      <c r="FC2539" s="267"/>
      <c r="FD2539" s="267"/>
      <c r="FE2539" s="267"/>
      <c r="FF2539" s="267"/>
      <c r="FG2539" s="267"/>
      <c r="FH2539" s="267"/>
      <c r="FI2539" s="267"/>
      <c r="FJ2539" s="267"/>
      <c r="FK2539" s="267"/>
      <c r="FL2539" s="267"/>
      <c r="FM2539" s="267"/>
      <c r="FN2539" s="267"/>
      <c r="FO2539" s="267"/>
      <c r="FP2539" s="267"/>
      <c r="FQ2539" s="267"/>
      <c r="FR2539" s="267"/>
      <c r="FS2539" s="267"/>
      <c r="FT2539" s="267"/>
      <c r="FU2539" s="267"/>
      <c r="FV2539" s="267"/>
      <c r="FW2539" s="267"/>
      <c r="FX2539" s="267"/>
      <c r="FY2539" s="267"/>
      <c r="FZ2539" s="267"/>
      <c r="GA2539" s="267"/>
      <c r="GB2539" s="267"/>
      <c r="GC2539" s="267"/>
      <c r="GD2539" s="267"/>
      <c r="GE2539" s="267"/>
      <c r="GF2539" s="267"/>
      <c r="GG2539" s="267"/>
      <c r="GH2539" s="267"/>
      <c r="GI2539" s="267"/>
      <c r="GJ2539" s="267"/>
      <c r="GK2539" s="267"/>
      <c r="GL2539" s="267"/>
      <c r="GM2539" s="267"/>
      <c r="GN2539" s="267"/>
      <c r="GO2539" s="267"/>
      <c r="GP2539" s="267"/>
      <c r="GQ2539" s="267"/>
      <c r="GR2539" s="267"/>
      <c r="GS2539" s="267"/>
      <c r="GT2539" s="267"/>
      <c r="GU2539" s="267"/>
      <c r="GV2539" s="267"/>
      <c r="GW2539" s="267"/>
      <c r="GX2539" s="267"/>
      <c r="GY2539" s="267"/>
      <c r="GZ2539" s="267"/>
      <c r="HA2539" s="267"/>
      <c r="HB2539" s="267"/>
      <c r="HC2539" s="267"/>
      <c r="HD2539" s="267"/>
      <c r="HE2539" s="267"/>
      <c r="HF2539" s="267"/>
      <c r="HG2539" s="267"/>
      <c r="HH2539" s="267"/>
      <c r="HI2539" s="267"/>
      <c r="HJ2539" s="267"/>
      <c r="HK2539" s="267"/>
      <c r="HL2539" s="267"/>
      <c r="HM2539" s="267"/>
      <c r="HN2539" s="267"/>
      <c r="HO2539" s="267"/>
      <c r="HP2539" s="267"/>
      <c r="HQ2539" s="267"/>
      <c r="HR2539" s="267"/>
      <c r="HS2539" s="267"/>
      <c r="HT2539" s="267"/>
      <c r="HU2539" s="267"/>
      <c r="HV2539" s="267"/>
      <c r="HW2539" s="267"/>
      <c r="HX2539" s="267"/>
      <c r="HY2539" s="267"/>
      <c r="HZ2539" s="267"/>
      <c r="IA2539" s="267"/>
      <c r="IB2539" s="267"/>
      <c r="IC2539" s="267"/>
      <c r="ID2539" s="267"/>
      <c r="IE2539" s="267"/>
      <c r="IF2539" s="267"/>
      <c r="IG2539" s="267"/>
      <c r="IH2539" s="267"/>
      <c r="II2539" s="267"/>
      <c r="IJ2539" s="267"/>
      <c r="IK2539" s="267"/>
      <c r="IL2539" s="267"/>
      <c r="IM2539" s="267"/>
      <c r="IN2539" s="267"/>
      <c r="IO2539" s="267"/>
      <c r="IP2539" s="267"/>
      <c r="IQ2539" s="267"/>
      <c r="IR2539" s="267"/>
      <c r="IS2539" s="267"/>
      <c r="IT2539" s="267"/>
      <c r="IU2539" s="267"/>
    </row>
    <row r="2540" spans="1:255" s="268" customFormat="1" ht="12.75">
      <c r="A2540" s="267"/>
      <c r="B2540" s="267"/>
      <c r="C2540" s="267"/>
      <c r="D2540" s="267"/>
      <c r="E2540" s="267"/>
      <c r="F2540" s="267"/>
      <c r="G2540" s="267"/>
      <c r="H2540" s="267"/>
      <c r="I2540" s="267"/>
      <c r="J2540" s="267"/>
      <c r="K2540" s="267"/>
      <c r="L2540" s="267"/>
      <c r="M2540" s="267"/>
      <c r="N2540" s="267"/>
      <c r="O2540" s="267"/>
      <c r="P2540" s="267"/>
      <c r="Q2540" s="267"/>
      <c r="R2540" s="267"/>
      <c r="S2540" s="267"/>
      <c r="T2540" s="267"/>
      <c r="U2540" s="267"/>
      <c r="V2540" s="267"/>
      <c r="W2540" s="267"/>
      <c r="X2540" s="267"/>
      <c r="Y2540" s="267"/>
      <c r="Z2540" s="267"/>
      <c r="AA2540" s="267"/>
      <c r="AB2540" s="267"/>
      <c r="AC2540" s="267"/>
      <c r="AD2540" s="267"/>
      <c r="AE2540" s="267"/>
      <c r="AF2540" s="267"/>
      <c r="AG2540" s="267"/>
      <c r="AH2540" s="267"/>
      <c r="AI2540" s="267"/>
      <c r="AJ2540" s="267"/>
      <c r="AK2540" s="267"/>
      <c r="AL2540" s="267"/>
      <c r="AM2540" s="267"/>
      <c r="AN2540" s="267"/>
      <c r="AO2540" s="267"/>
      <c r="AP2540" s="267"/>
      <c r="AQ2540" s="267"/>
      <c r="AR2540" s="267"/>
      <c r="AS2540" s="267"/>
      <c r="AT2540" s="267"/>
      <c r="AU2540" s="267"/>
      <c r="AV2540" s="267"/>
      <c r="AW2540" s="267"/>
      <c r="AX2540" s="267"/>
      <c r="AY2540" s="267"/>
      <c r="AZ2540" s="267"/>
      <c r="BA2540" s="267"/>
      <c r="BB2540" s="267"/>
      <c r="BC2540" s="267"/>
      <c r="BD2540" s="267"/>
      <c r="BE2540" s="267"/>
      <c r="BF2540" s="267"/>
      <c r="BG2540" s="267"/>
      <c r="BH2540" s="267"/>
      <c r="BI2540" s="267"/>
      <c r="BJ2540" s="267"/>
      <c r="BK2540" s="267"/>
      <c r="BL2540" s="267"/>
      <c r="BM2540" s="267"/>
      <c r="BN2540" s="267"/>
      <c r="BO2540" s="267"/>
      <c r="BP2540" s="267"/>
      <c r="BQ2540" s="267"/>
      <c r="BR2540" s="267"/>
      <c r="BS2540" s="267"/>
      <c r="BT2540" s="267"/>
      <c r="BU2540" s="267"/>
      <c r="BV2540" s="267"/>
      <c r="BW2540" s="267"/>
      <c r="BX2540" s="267"/>
      <c r="BY2540" s="267"/>
      <c r="BZ2540" s="267"/>
      <c r="CA2540" s="267"/>
      <c r="CB2540" s="267"/>
      <c r="CC2540" s="267"/>
      <c r="CD2540" s="267"/>
      <c r="CE2540" s="267"/>
      <c r="CF2540" s="267"/>
      <c r="CG2540" s="267"/>
      <c r="CH2540" s="267"/>
      <c r="CI2540" s="267"/>
      <c r="CJ2540" s="267"/>
      <c r="CK2540" s="267"/>
      <c r="CL2540" s="267"/>
      <c r="CM2540" s="267"/>
      <c r="CN2540" s="267"/>
      <c r="CO2540" s="267"/>
      <c r="CP2540" s="267"/>
      <c r="CQ2540" s="267"/>
      <c r="CR2540" s="267"/>
      <c r="CS2540" s="267"/>
      <c r="CT2540" s="267"/>
      <c r="CU2540" s="267"/>
      <c r="CV2540" s="267"/>
      <c r="CW2540" s="267"/>
      <c r="CX2540" s="267"/>
      <c r="CY2540" s="267"/>
      <c r="CZ2540" s="267"/>
      <c r="DA2540" s="267"/>
      <c r="DB2540" s="267"/>
      <c r="DC2540" s="267"/>
      <c r="DD2540" s="267"/>
      <c r="DE2540" s="267"/>
      <c r="DF2540" s="267"/>
      <c r="DG2540" s="267"/>
      <c r="DH2540" s="267"/>
      <c r="DI2540" s="267"/>
      <c r="DJ2540" s="267"/>
      <c r="DK2540" s="267"/>
      <c r="DL2540" s="267"/>
      <c r="DM2540" s="267"/>
      <c r="DN2540" s="267"/>
      <c r="DO2540" s="267"/>
      <c r="DP2540" s="267"/>
      <c r="DQ2540" s="267"/>
      <c r="DR2540" s="267"/>
      <c r="DS2540" s="267"/>
      <c r="DT2540" s="267"/>
      <c r="DU2540" s="267"/>
      <c r="DV2540" s="267"/>
      <c r="DW2540" s="267"/>
      <c r="DX2540" s="267"/>
      <c r="DY2540" s="267"/>
      <c r="DZ2540" s="267"/>
      <c r="EA2540" s="267"/>
      <c r="EB2540" s="267"/>
      <c r="EC2540" s="267"/>
      <c r="ED2540" s="267"/>
      <c r="EE2540" s="267"/>
      <c r="EF2540" s="267"/>
      <c r="EG2540" s="267"/>
      <c r="EH2540" s="267"/>
      <c r="EI2540" s="267"/>
      <c r="EJ2540" s="267"/>
      <c r="EK2540" s="267"/>
      <c r="EL2540" s="267"/>
      <c r="EM2540" s="267"/>
      <c r="EN2540" s="267"/>
      <c r="EO2540" s="267"/>
      <c r="EP2540" s="267"/>
      <c r="EQ2540" s="267"/>
      <c r="ER2540" s="267"/>
      <c r="ES2540" s="267"/>
      <c r="ET2540" s="267"/>
      <c r="EU2540" s="267"/>
      <c r="EV2540" s="267"/>
      <c r="EW2540" s="267"/>
      <c r="EX2540" s="267"/>
      <c r="EY2540" s="267"/>
      <c r="EZ2540" s="267"/>
      <c r="FA2540" s="267"/>
      <c r="FB2540" s="267"/>
      <c r="FC2540" s="267"/>
      <c r="FD2540" s="267"/>
      <c r="FE2540" s="267"/>
      <c r="FF2540" s="267"/>
      <c r="FG2540" s="267"/>
      <c r="FH2540" s="267"/>
      <c r="FI2540" s="267"/>
      <c r="FJ2540" s="267"/>
      <c r="FK2540" s="267"/>
      <c r="FL2540" s="267"/>
      <c r="FM2540" s="267"/>
      <c r="FN2540" s="267"/>
      <c r="FO2540" s="267"/>
      <c r="FP2540" s="267"/>
      <c r="FQ2540" s="267"/>
      <c r="FR2540" s="267"/>
      <c r="FS2540" s="267"/>
      <c r="FT2540" s="267"/>
      <c r="FU2540" s="267"/>
      <c r="FV2540" s="267"/>
      <c r="FW2540" s="267"/>
      <c r="FX2540" s="267"/>
      <c r="FY2540" s="267"/>
      <c r="FZ2540" s="267"/>
      <c r="GA2540" s="267"/>
      <c r="GB2540" s="267"/>
      <c r="GC2540" s="267"/>
      <c r="GD2540" s="267"/>
      <c r="GE2540" s="267"/>
      <c r="GF2540" s="267"/>
      <c r="GG2540" s="267"/>
      <c r="GH2540" s="267"/>
      <c r="GI2540" s="267"/>
      <c r="GJ2540" s="267"/>
      <c r="GK2540" s="267"/>
      <c r="GL2540" s="267"/>
      <c r="GM2540" s="267"/>
      <c r="GN2540" s="267"/>
      <c r="GO2540" s="267"/>
      <c r="GP2540" s="267"/>
      <c r="GQ2540" s="267"/>
      <c r="GR2540" s="267"/>
      <c r="GS2540" s="267"/>
      <c r="GT2540" s="267"/>
      <c r="GU2540" s="267"/>
      <c r="GV2540" s="267"/>
      <c r="GW2540" s="267"/>
      <c r="GX2540" s="267"/>
      <c r="GY2540" s="267"/>
      <c r="GZ2540" s="267"/>
      <c r="HA2540" s="267"/>
      <c r="HB2540" s="267"/>
      <c r="HC2540" s="267"/>
      <c r="HD2540" s="267"/>
      <c r="HE2540" s="267"/>
      <c r="HF2540" s="267"/>
      <c r="HG2540" s="267"/>
      <c r="HH2540" s="267"/>
      <c r="HI2540" s="267"/>
      <c r="HJ2540" s="267"/>
      <c r="HK2540" s="267"/>
      <c r="HL2540" s="267"/>
      <c r="HM2540" s="267"/>
      <c r="HN2540" s="267"/>
      <c r="HO2540" s="267"/>
      <c r="HP2540" s="267"/>
      <c r="HQ2540" s="267"/>
      <c r="HR2540" s="267"/>
      <c r="HS2540" s="267"/>
      <c r="HT2540" s="267"/>
      <c r="HU2540" s="267"/>
      <c r="HV2540" s="267"/>
      <c r="HW2540" s="267"/>
      <c r="HX2540" s="267"/>
      <c r="HY2540" s="267"/>
      <c r="HZ2540" s="267"/>
      <c r="IA2540" s="267"/>
      <c r="IB2540" s="267"/>
      <c r="IC2540" s="267"/>
      <c r="ID2540" s="267"/>
      <c r="IE2540" s="267"/>
      <c r="IF2540" s="267"/>
      <c r="IG2540" s="267"/>
      <c r="IH2540" s="267"/>
      <c r="II2540" s="267"/>
      <c r="IJ2540" s="267"/>
      <c r="IK2540" s="267"/>
      <c r="IL2540" s="267"/>
      <c r="IM2540" s="267"/>
      <c r="IN2540" s="267"/>
      <c r="IO2540" s="267"/>
      <c r="IP2540" s="267"/>
      <c r="IQ2540" s="267"/>
      <c r="IR2540" s="267"/>
      <c r="IS2540" s="267"/>
      <c r="IT2540" s="267"/>
      <c r="IU2540" s="267"/>
    </row>
    <row r="2541" spans="1:255" s="268" customFormat="1" ht="12.75">
      <c r="A2541" s="267"/>
      <c r="B2541" s="267"/>
      <c r="C2541" s="267"/>
      <c r="D2541" s="267"/>
      <c r="E2541" s="267"/>
      <c r="F2541" s="267"/>
      <c r="G2541" s="267"/>
      <c r="H2541" s="267"/>
      <c r="I2541" s="267"/>
      <c r="J2541" s="267"/>
      <c r="K2541" s="267"/>
      <c r="L2541" s="267"/>
      <c r="M2541" s="267"/>
      <c r="N2541" s="267"/>
      <c r="O2541" s="267"/>
      <c r="P2541" s="267"/>
      <c r="Q2541" s="267"/>
      <c r="R2541" s="267"/>
      <c r="S2541" s="267"/>
      <c r="T2541" s="267"/>
      <c r="U2541" s="267"/>
      <c r="V2541" s="267"/>
      <c r="W2541" s="267"/>
      <c r="X2541" s="267"/>
      <c r="Y2541" s="267"/>
      <c r="Z2541" s="267"/>
      <c r="AA2541" s="267"/>
      <c r="AB2541" s="267"/>
      <c r="AC2541" s="267"/>
      <c r="AD2541" s="267"/>
      <c r="AE2541" s="267"/>
      <c r="AF2541" s="267"/>
      <c r="AG2541" s="267"/>
      <c r="AH2541" s="267"/>
      <c r="AI2541" s="267"/>
      <c r="AJ2541" s="267"/>
      <c r="AK2541" s="267"/>
      <c r="AL2541" s="267"/>
      <c r="AM2541" s="267"/>
      <c r="AN2541" s="267"/>
      <c r="AO2541" s="267"/>
      <c r="AP2541" s="267"/>
      <c r="AQ2541" s="267"/>
      <c r="AR2541" s="267"/>
      <c r="AS2541" s="267"/>
      <c r="AT2541" s="267"/>
      <c r="AU2541" s="267"/>
      <c r="AV2541" s="267"/>
      <c r="AW2541" s="267"/>
      <c r="AX2541" s="267"/>
      <c r="AY2541" s="267"/>
      <c r="AZ2541" s="267"/>
      <c r="BA2541" s="267"/>
      <c r="BB2541" s="267"/>
      <c r="BC2541" s="267"/>
      <c r="BD2541" s="267"/>
      <c r="BE2541" s="267"/>
      <c r="BF2541" s="267"/>
      <c r="BG2541" s="267"/>
      <c r="BH2541" s="267"/>
      <c r="BI2541" s="267"/>
      <c r="BJ2541" s="267"/>
      <c r="BK2541" s="267"/>
      <c r="BL2541" s="267"/>
      <c r="BM2541" s="267"/>
      <c r="BN2541" s="267"/>
      <c r="BO2541" s="267"/>
      <c r="BP2541" s="267"/>
      <c r="BQ2541" s="267"/>
      <c r="BR2541" s="267"/>
      <c r="BS2541" s="267"/>
      <c r="BT2541" s="267"/>
      <c r="BU2541" s="267"/>
      <c r="BV2541" s="267"/>
      <c r="BW2541" s="267"/>
      <c r="BX2541" s="267"/>
      <c r="BY2541" s="267"/>
      <c r="BZ2541" s="267"/>
      <c r="CA2541" s="267"/>
      <c r="CB2541" s="267"/>
      <c r="CC2541" s="267"/>
      <c r="CD2541" s="267"/>
      <c r="CE2541" s="267"/>
      <c r="CF2541" s="267"/>
      <c r="CG2541" s="267"/>
      <c r="CH2541" s="267"/>
      <c r="CI2541" s="267"/>
      <c r="CJ2541" s="267"/>
      <c r="CK2541" s="267"/>
      <c r="CL2541" s="267"/>
      <c r="CM2541" s="267"/>
      <c r="CN2541" s="267"/>
      <c r="CO2541" s="267"/>
      <c r="CP2541" s="267"/>
      <c r="CQ2541" s="267"/>
      <c r="CR2541" s="267"/>
      <c r="CS2541" s="267"/>
      <c r="CT2541" s="267"/>
      <c r="CU2541" s="267"/>
      <c r="CV2541" s="267"/>
      <c r="CW2541" s="267"/>
      <c r="CX2541" s="267"/>
      <c r="CY2541" s="267"/>
      <c r="CZ2541" s="267"/>
      <c r="DA2541" s="267"/>
      <c r="DB2541" s="267"/>
      <c r="DC2541" s="267"/>
      <c r="DD2541" s="267"/>
      <c r="DE2541" s="267"/>
      <c r="DF2541" s="267"/>
      <c r="DG2541" s="267"/>
      <c r="DH2541" s="267"/>
      <c r="DI2541" s="267"/>
      <c r="DJ2541" s="267"/>
      <c r="DK2541" s="267"/>
      <c r="DL2541" s="267"/>
      <c r="DM2541" s="267"/>
      <c r="DN2541" s="267"/>
      <c r="DO2541" s="267"/>
      <c r="DP2541" s="267"/>
      <c r="DQ2541" s="267"/>
      <c r="DR2541" s="267"/>
      <c r="DS2541" s="267"/>
      <c r="DT2541" s="267"/>
      <c r="DU2541" s="267"/>
      <c r="DV2541" s="267"/>
      <c r="DW2541" s="267"/>
      <c r="DX2541" s="267"/>
      <c r="DY2541" s="267"/>
      <c r="DZ2541" s="267"/>
      <c r="EA2541" s="267"/>
      <c r="EB2541" s="267"/>
      <c r="EC2541" s="267"/>
      <c r="ED2541" s="267"/>
      <c r="EE2541" s="267"/>
      <c r="EF2541" s="267"/>
      <c r="EG2541" s="267"/>
      <c r="EH2541" s="267"/>
      <c r="EI2541" s="267"/>
      <c r="EJ2541" s="267"/>
      <c r="EK2541" s="267"/>
      <c r="EL2541" s="267"/>
      <c r="EM2541" s="267"/>
      <c r="EN2541" s="267"/>
      <c r="EO2541" s="267"/>
      <c r="EP2541" s="267"/>
      <c r="EQ2541" s="267"/>
      <c r="ER2541" s="267"/>
      <c r="ES2541" s="267"/>
      <c r="ET2541" s="267"/>
      <c r="EU2541" s="267"/>
      <c r="EV2541" s="267"/>
      <c r="EW2541" s="267"/>
      <c r="EX2541" s="267"/>
      <c r="EY2541" s="267"/>
      <c r="EZ2541" s="267"/>
      <c r="FA2541" s="267"/>
      <c r="FB2541" s="267"/>
      <c r="FC2541" s="267"/>
      <c r="FD2541" s="267"/>
      <c r="FE2541" s="267"/>
      <c r="FF2541" s="267"/>
      <c r="FG2541" s="267"/>
      <c r="FH2541" s="267"/>
      <c r="FI2541" s="267"/>
      <c r="FJ2541" s="267"/>
      <c r="FK2541" s="267"/>
      <c r="FL2541" s="267"/>
      <c r="FM2541" s="267"/>
      <c r="FN2541" s="267"/>
      <c r="FO2541" s="267"/>
      <c r="FP2541" s="267"/>
      <c r="FQ2541" s="267"/>
      <c r="FR2541" s="267"/>
      <c r="FS2541" s="267"/>
      <c r="FT2541" s="267"/>
      <c r="FU2541" s="267"/>
      <c r="FV2541" s="267"/>
      <c r="FW2541" s="267"/>
      <c r="FX2541" s="267"/>
      <c r="FY2541" s="267"/>
      <c r="FZ2541" s="267"/>
      <c r="GA2541" s="267"/>
      <c r="GB2541" s="267"/>
      <c r="GC2541" s="267"/>
      <c r="GD2541" s="267"/>
      <c r="GE2541" s="267"/>
      <c r="GF2541" s="267"/>
      <c r="GG2541" s="267"/>
      <c r="GH2541" s="267"/>
      <c r="GI2541" s="267"/>
      <c r="GJ2541" s="267"/>
      <c r="GK2541" s="267"/>
      <c r="GL2541" s="267"/>
      <c r="GM2541" s="267"/>
      <c r="GN2541" s="267"/>
      <c r="GO2541" s="267"/>
      <c r="GP2541" s="267"/>
      <c r="GQ2541" s="267"/>
      <c r="GR2541" s="267"/>
      <c r="GS2541" s="267"/>
      <c r="GT2541" s="267"/>
      <c r="GU2541" s="267"/>
      <c r="GV2541" s="267"/>
      <c r="GW2541" s="267"/>
      <c r="GX2541" s="267"/>
      <c r="GY2541" s="267"/>
      <c r="GZ2541" s="267"/>
      <c r="HA2541" s="267"/>
      <c r="HB2541" s="267"/>
      <c r="HC2541" s="267"/>
      <c r="HD2541" s="267"/>
      <c r="HE2541" s="267"/>
      <c r="HF2541" s="267"/>
      <c r="HG2541" s="267"/>
      <c r="HH2541" s="267"/>
      <c r="HI2541" s="267"/>
      <c r="HJ2541" s="267"/>
      <c r="HK2541" s="267"/>
      <c r="HL2541" s="267"/>
      <c r="HM2541" s="267"/>
      <c r="HN2541" s="267"/>
      <c r="HO2541" s="267"/>
      <c r="HP2541" s="267"/>
      <c r="HQ2541" s="267"/>
      <c r="HR2541" s="267"/>
      <c r="HS2541" s="267"/>
      <c r="HT2541" s="267"/>
      <c r="HU2541" s="267"/>
      <c r="HV2541" s="267"/>
      <c r="HW2541" s="267"/>
      <c r="HX2541" s="267"/>
      <c r="HY2541" s="267"/>
      <c r="HZ2541" s="267"/>
      <c r="IA2541" s="267"/>
      <c r="IB2541" s="267"/>
      <c r="IC2541" s="267"/>
      <c r="ID2541" s="267"/>
      <c r="IE2541" s="267"/>
      <c r="IF2541" s="267"/>
      <c r="IG2541" s="267"/>
      <c r="IH2541" s="267"/>
      <c r="II2541" s="267"/>
      <c r="IJ2541" s="267"/>
      <c r="IK2541" s="267"/>
      <c r="IL2541" s="267"/>
      <c r="IM2541" s="267"/>
      <c r="IN2541" s="267"/>
      <c r="IO2541" s="267"/>
      <c r="IP2541" s="267"/>
      <c r="IQ2541" s="267"/>
      <c r="IR2541" s="267"/>
      <c r="IS2541" s="267"/>
      <c r="IT2541" s="267"/>
      <c r="IU2541" s="267"/>
    </row>
    <row r="2542" spans="1:255" s="268" customFormat="1" ht="12.75">
      <c r="A2542" s="267"/>
      <c r="B2542" s="267"/>
      <c r="C2542" s="267"/>
      <c r="D2542" s="267"/>
      <c r="E2542" s="267"/>
      <c r="F2542" s="267"/>
      <c r="G2542" s="267"/>
      <c r="H2542" s="267"/>
      <c r="I2542" s="267"/>
      <c r="J2542" s="267"/>
      <c r="K2542" s="267"/>
      <c r="L2542" s="267"/>
      <c r="M2542" s="267"/>
      <c r="N2542" s="267"/>
      <c r="O2542" s="267"/>
      <c r="P2542" s="267"/>
      <c r="Q2542" s="267"/>
      <c r="R2542" s="267"/>
      <c r="S2542" s="267"/>
      <c r="T2542" s="267"/>
      <c r="U2542" s="267"/>
      <c r="V2542" s="267"/>
      <c r="W2542" s="267"/>
      <c r="X2542" s="267"/>
      <c r="Y2542" s="267"/>
      <c r="Z2542" s="267"/>
      <c r="AA2542" s="267"/>
      <c r="AB2542" s="267"/>
      <c r="AC2542" s="267"/>
      <c r="AD2542" s="267"/>
      <c r="AE2542" s="267"/>
      <c r="AF2542" s="267"/>
      <c r="AG2542" s="267"/>
      <c r="AH2542" s="267"/>
      <c r="AI2542" s="267"/>
      <c r="AJ2542" s="267"/>
      <c r="AK2542" s="267"/>
      <c r="AL2542" s="267"/>
      <c r="AM2542" s="267"/>
      <c r="AN2542" s="267"/>
      <c r="AO2542" s="267"/>
      <c r="AP2542" s="267"/>
      <c r="AQ2542" s="267"/>
      <c r="AR2542" s="267"/>
      <c r="AS2542" s="267"/>
      <c r="AT2542" s="267"/>
      <c r="AU2542" s="267"/>
      <c r="AV2542" s="267"/>
      <c r="AW2542" s="267"/>
      <c r="AX2542" s="267"/>
      <c r="AY2542" s="267"/>
      <c r="AZ2542" s="267"/>
      <c r="BA2542" s="267"/>
      <c r="BB2542" s="267"/>
      <c r="BC2542" s="267"/>
      <c r="BD2542" s="267"/>
      <c r="BE2542" s="267"/>
      <c r="BF2542" s="267"/>
      <c r="BG2542" s="267"/>
      <c r="BH2542" s="267"/>
      <c r="BI2542" s="267"/>
      <c r="BJ2542" s="267"/>
      <c r="BK2542" s="267"/>
      <c r="BL2542" s="267"/>
      <c r="BM2542" s="267"/>
      <c r="BN2542" s="267"/>
      <c r="BO2542" s="267"/>
      <c r="BP2542" s="267"/>
      <c r="BQ2542" s="267"/>
      <c r="BR2542" s="267"/>
      <c r="BS2542" s="267"/>
      <c r="BT2542" s="267"/>
      <c r="BU2542" s="267"/>
      <c r="BV2542" s="267"/>
      <c r="BW2542" s="267"/>
      <c r="BX2542" s="267"/>
      <c r="BY2542" s="267"/>
      <c r="BZ2542" s="267"/>
      <c r="CA2542" s="267"/>
      <c r="CB2542" s="267"/>
      <c r="CC2542" s="267"/>
      <c r="CD2542" s="267"/>
      <c r="CE2542" s="267"/>
      <c r="CF2542" s="267"/>
      <c r="CG2542" s="267"/>
      <c r="CH2542" s="267"/>
      <c r="CI2542" s="267"/>
      <c r="CJ2542" s="267"/>
      <c r="CK2542" s="267"/>
      <c r="CL2542" s="267"/>
      <c r="CM2542" s="267"/>
      <c r="CN2542" s="267"/>
      <c r="CO2542" s="267"/>
      <c r="CP2542" s="267"/>
      <c r="CQ2542" s="267"/>
      <c r="CR2542" s="267"/>
      <c r="CS2542" s="267"/>
      <c r="CT2542" s="267"/>
      <c r="CU2542" s="267"/>
      <c r="CV2542" s="267"/>
      <c r="CW2542" s="267"/>
      <c r="CX2542" s="267"/>
      <c r="CY2542" s="267"/>
      <c r="CZ2542" s="267"/>
      <c r="DA2542" s="267"/>
      <c r="DB2542" s="267"/>
      <c r="DC2542" s="267"/>
      <c r="DD2542" s="267"/>
      <c r="DE2542" s="267"/>
      <c r="DF2542" s="267"/>
      <c r="DG2542" s="267"/>
      <c r="DH2542" s="267"/>
      <c r="DI2542" s="267"/>
      <c r="DJ2542" s="267"/>
      <c r="DK2542" s="267"/>
      <c r="DL2542" s="267"/>
      <c r="DM2542" s="267"/>
      <c r="DN2542" s="267"/>
      <c r="DO2542" s="267"/>
      <c r="DP2542" s="267"/>
      <c r="DQ2542" s="267"/>
      <c r="DR2542" s="267"/>
      <c r="DS2542" s="267"/>
      <c r="DT2542" s="267"/>
      <c r="DU2542" s="267"/>
      <c r="DV2542" s="267"/>
      <c r="DW2542" s="267"/>
      <c r="DX2542" s="267"/>
      <c r="DY2542" s="267"/>
      <c r="DZ2542" s="267"/>
      <c r="EA2542" s="267"/>
      <c r="EB2542" s="267"/>
      <c r="EC2542" s="267"/>
      <c r="ED2542" s="267"/>
      <c r="EE2542" s="267"/>
      <c r="EF2542" s="267"/>
      <c r="EG2542" s="267"/>
      <c r="EH2542" s="267"/>
      <c r="EI2542" s="267"/>
      <c r="EJ2542" s="267"/>
      <c r="EK2542" s="267"/>
      <c r="EL2542" s="267"/>
      <c r="EM2542" s="267"/>
      <c r="EN2542" s="267"/>
      <c r="EO2542" s="267"/>
      <c r="EP2542" s="267"/>
      <c r="EQ2542" s="267"/>
      <c r="ER2542" s="267"/>
      <c r="ES2542" s="267"/>
      <c r="ET2542" s="267"/>
      <c r="EU2542" s="267"/>
      <c r="EV2542" s="267"/>
      <c r="EW2542" s="267"/>
      <c r="EX2542" s="267"/>
      <c r="EY2542" s="267"/>
      <c r="EZ2542" s="267"/>
      <c r="FA2542" s="267"/>
      <c r="FB2542" s="267"/>
      <c r="FC2542" s="267"/>
      <c r="FD2542" s="267"/>
      <c r="FE2542" s="267"/>
      <c r="FF2542" s="267"/>
      <c r="FG2542" s="267"/>
      <c r="FH2542" s="267"/>
      <c r="FI2542" s="267"/>
      <c r="FJ2542" s="267"/>
      <c r="FK2542" s="267"/>
      <c r="FL2542" s="267"/>
      <c r="FM2542" s="267"/>
      <c r="FN2542" s="267"/>
      <c r="FO2542" s="267"/>
      <c r="FP2542" s="267"/>
      <c r="FQ2542" s="267"/>
      <c r="FR2542" s="267"/>
      <c r="FS2542" s="267"/>
      <c r="FT2542" s="267"/>
      <c r="FU2542" s="267"/>
      <c r="FV2542" s="267"/>
      <c r="FW2542" s="267"/>
      <c r="FX2542" s="267"/>
      <c r="FY2542" s="267"/>
      <c r="FZ2542" s="267"/>
      <c r="GA2542" s="267"/>
      <c r="GB2542" s="267"/>
      <c r="GC2542" s="267"/>
      <c r="GD2542" s="267"/>
      <c r="GE2542" s="267"/>
      <c r="GF2542" s="267"/>
      <c r="GG2542" s="267"/>
      <c r="GH2542" s="267"/>
      <c r="GI2542" s="267"/>
      <c r="GJ2542" s="267"/>
      <c r="GK2542" s="267"/>
      <c r="GL2542" s="267"/>
      <c r="GM2542" s="267"/>
      <c r="GN2542" s="267"/>
      <c r="GO2542" s="267"/>
      <c r="GP2542" s="267"/>
      <c r="GQ2542" s="267"/>
      <c r="GR2542" s="267"/>
      <c r="GS2542" s="267"/>
      <c r="GT2542" s="267"/>
      <c r="GU2542" s="267"/>
      <c r="GV2542" s="267"/>
      <c r="GW2542" s="267"/>
      <c r="GX2542" s="267"/>
      <c r="GY2542" s="267"/>
      <c r="GZ2542" s="267"/>
      <c r="HA2542" s="267"/>
      <c r="HB2542" s="267"/>
      <c r="HC2542" s="267"/>
      <c r="HD2542" s="267"/>
      <c r="HE2542" s="267"/>
      <c r="HF2542" s="267"/>
      <c r="HG2542" s="267"/>
      <c r="HH2542" s="267"/>
      <c r="HI2542" s="267"/>
      <c r="HJ2542" s="267"/>
      <c r="HK2542" s="267"/>
      <c r="HL2542" s="267"/>
      <c r="HM2542" s="267"/>
      <c r="HN2542" s="267"/>
      <c r="HO2542" s="267"/>
      <c r="HP2542" s="267"/>
      <c r="HQ2542" s="267"/>
      <c r="HR2542" s="267"/>
      <c r="HS2542" s="267"/>
      <c r="HT2542" s="267"/>
      <c r="HU2542" s="267"/>
      <c r="HV2542" s="267"/>
      <c r="HW2542" s="267"/>
      <c r="HX2542" s="267"/>
      <c r="HY2542" s="267"/>
      <c r="HZ2542" s="267"/>
      <c r="IA2542" s="267"/>
      <c r="IB2542" s="267"/>
      <c r="IC2542" s="267"/>
      <c r="ID2542" s="267"/>
      <c r="IE2542" s="267"/>
      <c r="IF2542" s="267"/>
      <c r="IG2542" s="267"/>
      <c r="IH2542" s="267"/>
      <c r="II2542" s="267"/>
      <c r="IJ2542" s="267"/>
      <c r="IK2542" s="267"/>
      <c r="IL2542" s="267"/>
      <c r="IM2542" s="267"/>
      <c r="IN2542" s="267"/>
      <c r="IO2542" s="267"/>
      <c r="IP2542" s="267"/>
      <c r="IQ2542" s="267"/>
      <c r="IR2542" s="267"/>
      <c r="IS2542" s="267"/>
      <c r="IT2542" s="267"/>
      <c r="IU2542" s="267"/>
    </row>
    <row r="2543" spans="1:255" s="268" customFormat="1" ht="12.75">
      <c r="A2543" s="267"/>
      <c r="B2543" s="267"/>
      <c r="C2543" s="267"/>
      <c r="D2543" s="267"/>
      <c r="E2543" s="267"/>
      <c r="F2543" s="267"/>
      <c r="G2543" s="267"/>
      <c r="H2543" s="267"/>
      <c r="I2543" s="267"/>
      <c r="J2543" s="267"/>
      <c r="K2543" s="267"/>
      <c r="L2543" s="267"/>
      <c r="M2543" s="267"/>
      <c r="N2543" s="267"/>
      <c r="O2543" s="267"/>
      <c r="P2543" s="267"/>
      <c r="Q2543" s="267"/>
      <c r="R2543" s="267"/>
      <c r="S2543" s="267"/>
      <c r="T2543" s="267"/>
      <c r="U2543" s="267"/>
      <c r="V2543" s="267"/>
      <c r="W2543" s="267"/>
      <c r="X2543" s="267"/>
      <c r="Y2543" s="267"/>
      <c r="Z2543" s="267"/>
      <c r="AA2543" s="267"/>
      <c r="AB2543" s="267"/>
      <c r="AC2543" s="267"/>
      <c r="AD2543" s="267"/>
      <c r="AE2543" s="267"/>
      <c r="AF2543" s="267"/>
      <c r="AG2543" s="267"/>
      <c r="AH2543" s="267"/>
      <c r="AI2543" s="267"/>
      <c r="AJ2543" s="267"/>
      <c r="AK2543" s="267"/>
      <c r="AL2543" s="267"/>
      <c r="AM2543" s="267"/>
      <c r="AN2543" s="267"/>
      <c r="AO2543" s="267"/>
      <c r="AP2543" s="267"/>
      <c r="AQ2543" s="267"/>
      <c r="AR2543" s="267"/>
      <c r="AS2543" s="267"/>
      <c r="AT2543" s="267"/>
      <c r="AU2543" s="267"/>
      <c r="AV2543" s="267"/>
      <c r="AW2543" s="267"/>
      <c r="AX2543" s="267"/>
      <c r="AY2543" s="267"/>
      <c r="AZ2543" s="267"/>
      <c r="BA2543" s="267"/>
      <c r="BB2543" s="267"/>
      <c r="BC2543" s="267"/>
      <c r="BD2543" s="267"/>
      <c r="BE2543" s="267"/>
      <c r="BF2543" s="267"/>
      <c r="BG2543" s="267"/>
      <c r="BH2543" s="267"/>
      <c r="BI2543" s="267"/>
      <c r="BJ2543" s="267"/>
      <c r="BK2543" s="267"/>
      <c r="BL2543" s="267"/>
      <c r="BM2543" s="267"/>
      <c r="BN2543" s="267"/>
      <c r="BO2543" s="267"/>
      <c r="BP2543" s="267"/>
      <c r="BQ2543" s="267"/>
      <c r="BR2543" s="267"/>
      <c r="BS2543" s="267"/>
      <c r="BT2543" s="267"/>
      <c r="BU2543" s="267"/>
      <c r="BV2543" s="267"/>
      <c r="BW2543" s="267"/>
      <c r="BX2543" s="267"/>
      <c r="BY2543" s="267"/>
      <c r="BZ2543" s="267"/>
      <c r="CA2543" s="267"/>
      <c r="CB2543" s="267"/>
      <c r="CC2543" s="267"/>
      <c r="CD2543" s="267"/>
      <c r="CE2543" s="267"/>
      <c r="CF2543" s="267"/>
      <c r="CG2543" s="267"/>
      <c r="CH2543" s="267"/>
      <c r="CI2543" s="267"/>
      <c r="CJ2543" s="267"/>
      <c r="CK2543" s="267"/>
      <c r="CL2543" s="267"/>
      <c r="CM2543" s="267"/>
      <c r="CN2543" s="267"/>
      <c r="CO2543" s="267"/>
      <c r="CP2543" s="267"/>
      <c r="CQ2543" s="267"/>
      <c r="CR2543" s="267"/>
      <c r="CS2543" s="267"/>
      <c r="CT2543" s="267"/>
      <c r="CU2543" s="267"/>
      <c r="CV2543" s="267"/>
      <c r="CW2543" s="267"/>
      <c r="CX2543" s="267"/>
      <c r="CY2543" s="267"/>
      <c r="CZ2543" s="267"/>
      <c r="DA2543" s="267"/>
      <c r="DB2543" s="267"/>
      <c r="DC2543" s="267"/>
      <c r="DD2543" s="267"/>
      <c r="DE2543" s="267"/>
      <c r="DF2543" s="267"/>
      <c r="DG2543" s="267"/>
      <c r="DH2543" s="267"/>
      <c r="DI2543" s="267"/>
      <c r="DJ2543" s="267"/>
      <c r="DK2543" s="267"/>
      <c r="DL2543" s="267"/>
      <c r="DM2543" s="267"/>
      <c r="DN2543" s="267"/>
      <c r="DO2543" s="267"/>
      <c r="DP2543" s="267"/>
      <c r="DQ2543" s="267"/>
      <c r="DR2543" s="267"/>
      <c r="DS2543" s="267"/>
      <c r="DT2543" s="267"/>
      <c r="DU2543" s="267"/>
      <c r="DV2543" s="267"/>
      <c r="DW2543" s="267"/>
      <c r="DX2543" s="267"/>
      <c r="DY2543" s="267"/>
      <c r="DZ2543" s="267"/>
      <c r="EA2543" s="267"/>
      <c r="EB2543" s="267"/>
      <c r="EC2543" s="267"/>
      <c r="ED2543" s="267"/>
      <c r="EE2543" s="267"/>
      <c r="EF2543" s="267"/>
      <c r="EG2543" s="267"/>
      <c r="EH2543" s="267"/>
      <c r="EI2543" s="267"/>
      <c r="EJ2543" s="267"/>
      <c r="EK2543" s="267"/>
      <c r="EL2543" s="267"/>
      <c r="EM2543" s="267"/>
      <c r="EN2543" s="267"/>
      <c r="EO2543" s="267"/>
      <c r="EP2543" s="267"/>
      <c r="EQ2543" s="267"/>
      <c r="ER2543" s="267"/>
      <c r="ES2543" s="267"/>
      <c r="ET2543" s="267"/>
      <c r="EU2543" s="267"/>
      <c r="EV2543" s="267"/>
      <c r="EW2543" s="267"/>
      <c r="EX2543" s="267"/>
      <c r="EY2543" s="267"/>
      <c r="EZ2543" s="267"/>
      <c r="FA2543" s="267"/>
      <c r="FB2543" s="267"/>
      <c r="FC2543" s="267"/>
      <c r="FD2543" s="267"/>
      <c r="FE2543" s="267"/>
      <c r="FF2543" s="267"/>
      <c r="FG2543" s="267"/>
      <c r="FH2543" s="267"/>
      <c r="FI2543" s="267"/>
      <c r="FJ2543" s="267"/>
      <c r="FK2543" s="267"/>
      <c r="FL2543" s="267"/>
      <c r="FM2543" s="267"/>
      <c r="FN2543" s="267"/>
      <c r="FO2543" s="267"/>
      <c r="FP2543" s="267"/>
      <c r="FQ2543" s="267"/>
      <c r="FR2543" s="267"/>
      <c r="FS2543" s="267"/>
      <c r="FT2543" s="267"/>
      <c r="FU2543" s="267"/>
      <c r="FV2543" s="267"/>
      <c r="FW2543" s="267"/>
      <c r="FX2543" s="267"/>
      <c r="FY2543" s="267"/>
      <c r="FZ2543" s="267"/>
      <c r="GA2543" s="267"/>
      <c r="GB2543" s="267"/>
      <c r="GC2543" s="267"/>
      <c r="GD2543" s="267"/>
      <c r="GE2543" s="267"/>
      <c r="GF2543" s="267"/>
      <c r="GG2543" s="267"/>
      <c r="GH2543" s="267"/>
      <c r="GI2543" s="267"/>
      <c r="GJ2543" s="267"/>
      <c r="GK2543" s="267"/>
      <c r="GL2543" s="267"/>
      <c r="GM2543" s="267"/>
      <c r="GN2543" s="267"/>
      <c r="GO2543" s="267"/>
      <c r="GP2543" s="267"/>
      <c r="GQ2543" s="267"/>
      <c r="GR2543" s="267"/>
      <c r="GS2543" s="267"/>
      <c r="GT2543" s="267"/>
      <c r="GU2543" s="267"/>
      <c r="GV2543" s="267"/>
      <c r="GW2543" s="267"/>
      <c r="GX2543" s="267"/>
      <c r="GY2543" s="267"/>
      <c r="GZ2543" s="267"/>
      <c r="HA2543" s="267"/>
      <c r="HB2543" s="267"/>
      <c r="HC2543" s="267"/>
      <c r="HD2543" s="267"/>
      <c r="HE2543" s="267"/>
      <c r="HF2543" s="267"/>
      <c r="HG2543" s="267"/>
      <c r="HH2543" s="267"/>
      <c r="HI2543" s="267"/>
      <c r="HJ2543" s="267"/>
      <c r="HK2543" s="267"/>
      <c r="HL2543" s="267"/>
      <c r="HM2543" s="267"/>
      <c r="HN2543" s="267"/>
      <c r="HO2543" s="267"/>
      <c r="HP2543" s="267"/>
      <c r="HQ2543" s="267"/>
      <c r="HR2543" s="267"/>
      <c r="HS2543" s="267"/>
      <c r="HT2543" s="267"/>
      <c r="HU2543" s="267"/>
      <c r="HV2543" s="267"/>
      <c r="HW2543" s="267"/>
      <c r="HX2543" s="267"/>
      <c r="HY2543" s="267"/>
      <c r="HZ2543" s="267"/>
      <c r="IA2543" s="267"/>
      <c r="IB2543" s="267"/>
      <c r="IC2543" s="267"/>
      <c r="ID2543" s="267"/>
      <c r="IE2543" s="267"/>
      <c r="IF2543" s="267"/>
      <c r="IG2543" s="267"/>
      <c r="IH2543" s="267"/>
      <c r="II2543" s="267"/>
      <c r="IJ2543" s="267"/>
      <c r="IK2543" s="267"/>
      <c r="IL2543" s="267"/>
      <c r="IM2543" s="267"/>
      <c r="IN2543" s="267"/>
      <c r="IO2543" s="267"/>
      <c r="IP2543" s="267"/>
      <c r="IQ2543" s="267"/>
      <c r="IR2543" s="267"/>
      <c r="IS2543" s="267"/>
      <c r="IT2543" s="267"/>
      <c r="IU2543" s="267"/>
    </row>
    <row r="2544" spans="1:255" s="268" customFormat="1" ht="12.75">
      <c r="A2544" s="267"/>
      <c r="B2544" s="267"/>
      <c r="C2544" s="267"/>
      <c r="D2544" s="267"/>
      <c r="E2544" s="267"/>
      <c r="F2544" s="267"/>
      <c r="G2544" s="267"/>
      <c r="H2544" s="267"/>
      <c r="I2544" s="267"/>
      <c r="J2544" s="267"/>
      <c r="K2544" s="267"/>
      <c r="L2544" s="267"/>
      <c r="M2544" s="267"/>
      <c r="N2544" s="267"/>
      <c r="O2544" s="267"/>
      <c r="P2544" s="267"/>
      <c r="Q2544" s="267"/>
      <c r="R2544" s="267"/>
      <c r="S2544" s="267"/>
      <c r="T2544" s="267"/>
      <c r="U2544" s="267"/>
      <c r="V2544" s="267"/>
      <c r="W2544" s="267"/>
      <c r="X2544" s="267"/>
      <c r="Y2544" s="267"/>
      <c r="Z2544" s="267"/>
      <c r="AA2544" s="267"/>
      <c r="AB2544" s="267"/>
      <c r="AC2544" s="267"/>
      <c r="AD2544" s="267"/>
      <c r="AE2544" s="267"/>
      <c r="AF2544" s="267"/>
      <c r="AG2544" s="267"/>
      <c r="AH2544" s="267"/>
      <c r="AI2544" s="267"/>
      <c r="AJ2544" s="267"/>
      <c r="AK2544" s="267"/>
      <c r="AL2544" s="267"/>
      <c r="AM2544" s="267"/>
      <c r="AN2544" s="267"/>
      <c r="AO2544" s="267"/>
      <c r="AP2544" s="267"/>
      <c r="AQ2544" s="267"/>
      <c r="AR2544" s="267"/>
      <c r="AS2544" s="267"/>
      <c r="AT2544" s="267"/>
      <c r="AU2544" s="267"/>
      <c r="AV2544" s="267"/>
      <c r="AW2544" s="267"/>
      <c r="AX2544" s="267"/>
      <c r="AY2544" s="267"/>
      <c r="AZ2544" s="267"/>
      <c r="BA2544" s="267"/>
      <c r="BB2544" s="267"/>
      <c r="BC2544" s="267"/>
      <c r="BD2544" s="267"/>
      <c r="BE2544" s="267"/>
      <c r="BF2544" s="267"/>
      <c r="BG2544" s="267"/>
      <c r="BH2544" s="267"/>
      <c r="BI2544" s="267"/>
      <c r="BJ2544" s="267"/>
      <c r="BK2544" s="267"/>
      <c r="BL2544" s="267"/>
      <c r="BM2544" s="267"/>
      <c r="BN2544" s="267"/>
      <c r="BO2544" s="267"/>
      <c r="BP2544" s="267"/>
      <c r="BQ2544" s="267"/>
      <c r="BR2544" s="267"/>
      <c r="BS2544" s="267"/>
      <c r="BT2544" s="267"/>
      <c r="BU2544" s="267"/>
      <c r="BV2544" s="267"/>
      <c r="BW2544" s="267"/>
      <c r="BX2544" s="267"/>
      <c r="BY2544" s="267"/>
      <c r="BZ2544" s="267"/>
      <c r="CA2544" s="267"/>
      <c r="CB2544" s="267"/>
      <c r="CC2544" s="267"/>
      <c r="CD2544" s="267"/>
      <c r="CE2544" s="267"/>
      <c r="CF2544" s="267"/>
      <c r="CG2544" s="267"/>
      <c r="CH2544" s="267"/>
      <c r="CI2544" s="267"/>
      <c r="CJ2544" s="267"/>
      <c r="CK2544" s="267"/>
      <c r="CL2544" s="267"/>
      <c r="CM2544" s="267"/>
      <c r="CN2544" s="267"/>
      <c r="CO2544" s="267"/>
      <c r="CP2544" s="267"/>
      <c r="CQ2544" s="267"/>
      <c r="CR2544" s="267"/>
      <c r="CS2544" s="267"/>
      <c r="CT2544" s="267"/>
      <c r="CU2544" s="267"/>
      <c r="CV2544" s="267"/>
      <c r="CW2544" s="267"/>
      <c r="CX2544" s="267"/>
      <c r="CY2544" s="267"/>
      <c r="CZ2544" s="267"/>
      <c r="DA2544" s="267"/>
      <c r="DB2544" s="267"/>
      <c r="DC2544" s="267"/>
      <c r="DD2544" s="267"/>
      <c r="DE2544" s="267"/>
      <c r="DF2544" s="267"/>
      <c r="DG2544" s="267"/>
      <c r="DH2544" s="267"/>
      <c r="DI2544" s="267"/>
      <c r="DJ2544" s="267"/>
      <c r="DK2544" s="267"/>
      <c r="DL2544" s="267"/>
      <c r="DM2544" s="267"/>
      <c r="DN2544" s="267"/>
      <c r="DO2544" s="267"/>
      <c r="DP2544" s="267"/>
      <c r="DQ2544" s="267"/>
      <c r="DR2544" s="267"/>
      <c r="DS2544" s="267"/>
      <c r="DT2544" s="267"/>
      <c r="DU2544" s="267"/>
      <c r="DV2544" s="267"/>
      <c r="DW2544" s="267"/>
      <c r="DX2544" s="267"/>
      <c r="DY2544" s="267"/>
      <c r="DZ2544" s="267"/>
      <c r="EA2544" s="267"/>
      <c r="EB2544" s="267"/>
      <c r="EC2544" s="267"/>
      <c r="ED2544" s="267"/>
      <c r="EE2544" s="267"/>
      <c r="EF2544" s="267"/>
      <c r="EG2544" s="267"/>
      <c r="EH2544" s="267"/>
      <c r="EI2544" s="267"/>
      <c r="EJ2544" s="267"/>
      <c r="EK2544" s="267"/>
      <c r="EL2544" s="267"/>
      <c r="EM2544" s="267"/>
      <c r="EN2544" s="267"/>
      <c r="EO2544" s="267"/>
      <c r="EP2544" s="267"/>
      <c r="EQ2544" s="267"/>
      <c r="ER2544" s="267"/>
      <c r="ES2544" s="267"/>
      <c r="ET2544" s="267"/>
      <c r="EU2544" s="267"/>
      <c r="EV2544" s="267"/>
      <c r="EW2544" s="267"/>
      <c r="EX2544" s="267"/>
      <c r="EY2544" s="267"/>
      <c r="EZ2544" s="267"/>
      <c r="FA2544" s="267"/>
      <c r="FB2544" s="267"/>
      <c r="FC2544" s="267"/>
      <c r="FD2544" s="267"/>
      <c r="FE2544" s="267"/>
      <c r="FF2544" s="267"/>
      <c r="FG2544" s="267"/>
      <c r="FH2544" s="267"/>
      <c r="FI2544" s="267"/>
      <c r="FJ2544" s="267"/>
      <c r="FK2544" s="267"/>
      <c r="FL2544" s="267"/>
      <c r="FM2544" s="267"/>
      <c r="FN2544" s="267"/>
      <c r="FO2544" s="267"/>
      <c r="FP2544" s="267"/>
      <c r="FQ2544" s="267"/>
      <c r="FR2544" s="267"/>
      <c r="FS2544" s="267"/>
      <c r="FT2544" s="267"/>
      <c r="FU2544" s="267"/>
      <c r="FV2544" s="267"/>
      <c r="FW2544" s="267"/>
      <c r="FX2544" s="267"/>
      <c r="FY2544" s="267"/>
      <c r="FZ2544" s="267"/>
      <c r="GA2544" s="267"/>
      <c r="GB2544" s="267"/>
      <c r="GC2544" s="267"/>
      <c r="GD2544" s="267"/>
      <c r="GE2544" s="267"/>
      <c r="GF2544" s="267"/>
      <c r="GG2544" s="267"/>
      <c r="GH2544" s="267"/>
      <c r="GI2544" s="267"/>
      <c r="GJ2544" s="267"/>
      <c r="GK2544" s="267"/>
      <c r="GL2544" s="267"/>
      <c r="GM2544" s="267"/>
      <c r="GN2544" s="267"/>
      <c r="GO2544" s="267"/>
      <c r="GP2544" s="267"/>
      <c r="GQ2544" s="267"/>
      <c r="GR2544" s="267"/>
      <c r="GS2544" s="267"/>
      <c r="GT2544" s="267"/>
      <c r="GU2544" s="267"/>
      <c r="GV2544" s="267"/>
      <c r="GW2544" s="267"/>
      <c r="GX2544" s="267"/>
      <c r="GY2544" s="267"/>
      <c r="GZ2544" s="267"/>
      <c r="HA2544" s="267"/>
      <c r="HB2544" s="267"/>
      <c r="HC2544" s="267"/>
      <c r="HD2544" s="267"/>
      <c r="HE2544" s="267"/>
      <c r="HF2544" s="267"/>
      <c r="HG2544" s="267"/>
      <c r="HH2544" s="267"/>
      <c r="HI2544" s="267"/>
      <c r="HJ2544" s="267"/>
      <c r="HK2544" s="267"/>
      <c r="HL2544" s="267"/>
      <c r="HM2544" s="267"/>
      <c r="HN2544" s="267"/>
      <c r="HO2544" s="267"/>
      <c r="HP2544" s="267"/>
      <c r="HQ2544" s="267"/>
      <c r="HR2544" s="267"/>
      <c r="HS2544" s="267"/>
      <c r="HT2544" s="267"/>
      <c r="HU2544" s="267"/>
      <c r="HV2544" s="267"/>
      <c r="HW2544" s="267"/>
      <c r="HX2544" s="267"/>
      <c r="HY2544" s="267"/>
      <c r="HZ2544" s="267"/>
      <c r="IA2544" s="267"/>
      <c r="IB2544" s="267"/>
      <c r="IC2544" s="267"/>
      <c r="ID2544" s="267"/>
      <c r="IE2544" s="267"/>
      <c r="IF2544" s="267"/>
      <c r="IG2544" s="267"/>
      <c r="IH2544" s="267"/>
      <c r="II2544" s="267"/>
      <c r="IJ2544" s="267"/>
      <c r="IK2544" s="267"/>
      <c r="IL2544" s="267"/>
      <c r="IM2544" s="267"/>
      <c r="IN2544" s="267"/>
      <c r="IO2544" s="267"/>
      <c r="IP2544" s="267"/>
      <c r="IQ2544" s="267"/>
      <c r="IR2544" s="267"/>
      <c r="IS2544" s="267"/>
      <c r="IT2544" s="267"/>
      <c r="IU2544" s="267"/>
    </row>
    <row r="2545" spans="1:255" s="268" customFormat="1" ht="12.75">
      <c r="A2545" s="267"/>
      <c r="B2545" s="267"/>
      <c r="C2545" s="267"/>
      <c r="D2545" s="267"/>
      <c r="E2545" s="267"/>
      <c r="F2545" s="267"/>
      <c r="G2545" s="267"/>
      <c r="H2545" s="267"/>
      <c r="I2545" s="267"/>
      <c r="J2545" s="267"/>
      <c r="K2545" s="267"/>
      <c r="L2545" s="267"/>
      <c r="M2545" s="267"/>
      <c r="N2545" s="267"/>
      <c r="O2545" s="267"/>
      <c r="P2545" s="267"/>
      <c r="Q2545" s="267"/>
      <c r="R2545" s="267"/>
      <c r="S2545" s="267"/>
      <c r="T2545" s="267"/>
      <c r="U2545" s="267"/>
      <c r="V2545" s="267"/>
      <c r="W2545" s="267"/>
      <c r="X2545" s="267"/>
      <c r="Y2545" s="267"/>
      <c r="Z2545" s="267"/>
      <c r="AA2545" s="267"/>
      <c r="AB2545" s="267"/>
      <c r="AC2545" s="267"/>
      <c r="AD2545" s="267"/>
      <c r="AE2545" s="267"/>
      <c r="AF2545" s="267"/>
      <c r="AG2545" s="267"/>
      <c r="AH2545" s="267"/>
      <c r="AI2545" s="267"/>
      <c r="AJ2545" s="267"/>
      <c r="AK2545" s="267"/>
      <c r="AL2545" s="267"/>
      <c r="AM2545" s="267"/>
      <c r="AN2545" s="267"/>
      <c r="AO2545" s="267"/>
      <c r="AP2545" s="267"/>
      <c r="AQ2545" s="267"/>
      <c r="AR2545" s="267"/>
      <c r="AS2545" s="267"/>
      <c r="AT2545" s="267"/>
      <c r="AU2545" s="267"/>
      <c r="AV2545" s="267"/>
      <c r="AW2545" s="267"/>
      <c r="AX2545" s="267"/>
      <c r="AY2545" s="267"/>
      <c r="AZ2545" s="267"/>
      <c r="BA2545" s="267"/>
      <c r="BB2545" s="267"/>
      <c r="BC2545" s="267"/>
      <c r="BD2545" s="267"/>
      <c r="BE2545" s="267"/>
      <c r="BF2545" s="267"/>
      <c r="BG2545" s="267"/>
      <c r="BH2545" s="267"/>
      <c r="BI2545" s="267"/>
      <c r="BJ2545" s="267"/>
      <c r="BK2545" s="267"/>
      <c r="BL2545" s="267"/>
      <c r="BM2545" s="267"/>
      <c r="BN2545" s="267"/>
      <c r="BO2545" s="267"/>
      <c r="BP2545" s="267"/>
      <c r="BQ2545" s="267"/>
      <c r="BR2545" s="267"/>
      <c r="BS2545" s="267"/>
      <c r="BT2545" s="267"/>
      <c r="BU2545" s="267"/>
      <c r="BV2545" s="267"/>
      <c r="BW2545" s="267"/>
      <c r="BX2545" s="267"/>
      <c r="BY2545" s="267"/>
      <c r="BZ2545" s="267"/>
      <c r="CA2545" s="267"/>
      <c r="CB2545" s="267"/>
      <c r="CC2545" s="267"/>
      <c r="CD2545" s="267"/>
      <c r="CE2545" s="267"/>
      <c r="CF2545" s="267"/>
      <c r="CG2545" s="267"/>
      <c r="CH2545" s="267"/>
      <c r="CI2545" s="267"/>
      <c r="CJ2545" s="267"/>
      <c r="CK2545" s="267"/>
      <c r="CL2545" s="267"/>
      <c r="CM2545" s="267"/>
      <c r="CN2545" s="267"/>
      <c r="CO2545" s="267"/>
      <c r="CP2545" s="267"/>
      <c r="CQ2545" s="267"/>
      <c r="CR2545" s="267"/>
      <c r="CS2545" s="267"/>
      <c r="CT2545" s="267"/>
      <c r="CU2545" s="267"/>
      <c r="CV2545" s="267"/>
      <c r="CW2545" s="267"/>
      <c r="CX2545" s="267"/>
      <c r="CY2545" s="267"/>
      <c r="CZ2545" s="267"/>
      <c r="DA2545" s="267"/>
      <c r="DB2545" s="267"/>
      <c r="DC2545" s="267"/>
      <c r="DD2545" s="267"/>
      <c r="DE2545" s="267"/>
      <c r="DF2545" s="267"/>
      <c r="DG2545" s="267"/>
      <c r="DH2545" s="267"/>
      <c r="DI2545" s="267"/>
      <c r="DJ2545" s="267"/>
      <c r="DK2545" s="267"/>
      <c r="DL2545" s="267"/>
      <c r="DM2545" s="267"/>
      <c r="DN2545" s="267"/>
      <c r="DO2545" s="267"/>
      <c r="DP2545" s="267"/>
      <c r="DQ2545" s="267"/>
      <c r="DR2545" s="267"/>
      <c r="DS2545" s="267"/>
      <c r="DT2545" s="267"/>
      <c r="DU2545" s="267"/>
      <c r="DV2545" s="267"/>
      <c r="DW2545" s="267"/>
      <c r="DX2545" s="267"/>
      <c r="DY2545" s="267"/>
      <c r="DZ2545" s="267"/>
      <c r="EA2545" s="267"/>
      <c r="EB2545" s="267"/>
      <c r="EC2545" s="267"/>
      <c r="ED2545" s="267"/>
      <c r="EE2545" s="267"/>
      <c r="EF2545" s="267"/>
      <c r="EG2545" s="267"/>
      <c r="EH2545" s="267"/>
      <c r="EI2545" s="267"/>
      <c r="EJ2545" s="267"/>
      <c r="EK2545" s="267"/>
      <c r="EL2545" s="267"/>
      <c r="EM2545" s="267"/>
      <c r="EN2545" s="267"/>
      <c r="EO2545" s="267"/>
      <c r="EP2545" s="267"/>
      <c r="EQ2545" s="267"/>
      <c r="ER2545" s="267"/>
      <c r="ES2545" s="267"/>
      <c r="ET2545" s="267"/>
      <c r="EU2545" s="267"/>
      <c r="EV2545" s="267"/>
      <c r="EW2545" s="267"/>
      <c r="EX2545" s="267"/>
      <c r="EY2545" s="267"/>
      <c r="EZ2545" s="267"/>
      <c r="FA2545" s="267"/>
      <c r="FB2545" s="267"/>
      <c r="FC2545" s="267"/>
      <c r="FD2545" s="267"/>
      <c r="FE2545" s="267"/>
      <c r="FF2545" s="267"/>
      <c r="FG2545" s="267"/>
      <c r="FH2545" s="267"/>
      <c r="FI2545" s="267"/>
      <c r="FJ2545" s="267"/>
      <c r="FK2545" s="267"/>
      <c r="FL2545" s="267"/>
      <c r="FM2545" s="267"/>
      <c r="FN2545" s="267"/>
      <c r="FO2545" s="267"/>
      <c r="FP2545" s="267"/>
      <c r="FQ2545" s="267"/>
      <c r="FR2545" s="267"/>
      <c r="FS2545" s="267"/>
      <c r="FT2545" s="267"/>
      <c r="FU2545" s="267"/>
      <c r="FV2545" s="267"/>
      <c r="FW2545" s="267"/>
      <c r="FX2545" s="267"/>
      <c r="FY2545" s="267"/>
      <c r="FZ2545" s="267"/>
      <c r="GA2545" s="267"/>
      <c r="GB2545" s="267"/>
      <c r="GC2545" s="267"/>
      <c r="GD2545" s="267"/>
      <c r="GE2545" s="267"/>
      <c r="GF2545" s="267"/>
      <c r="GG2545" s="267"/>
      <c r="GH2545" s="267"/>
      <c r="GI2545" s="267"/>
      <c r="GJ2545" s="267"/>
      <c r="GK2545" s="267"/>
      <c r="GL2545" s="267"/>
      <c r="GM2545" s="267"/>
      <c r="GN2545" s="267"/>
      <c r="GO2545" s="267"/>
      <c r="GP2545" s="267"/>
      <c r="GQ2545" s="267"/>
      <c r="GR2545" s="267"/>
      <c r="GS2545" s="267"/>
      <c r="GT2545" s="267"/>
      <c r="GU2545" s="267"/>
      <c r="GV2545" s="267"/>
      <c r="GW2545" s="267"/>
      <c r="GX2545" s="267"/>
      <c r="GY2545" s="267"/>
      <c r="GZ2545" s="267"/>
      <c r="HA2545" s="267"/>
      <c r="HB2545" s="267"/>
      <c r="HC2545" s="267"/>
      <c r="HD2545" s="267"/>
      <c r="HE2545" s="267"/>
      <c r="HF2545" s="267"/>
      <c r="HG2545" s="267"/>
      <c r="HH2545" s="267"/>
      <c r="HI2545" s="267"/>
      <c r="HJ2545" s="267"/>
      <c r="HK2545" s="267"/>
      <c r="HL2545" s="267"/>
      <c r="HM2545" s="267"/>
      <c r="HN2545" s="267"/>
      <c r="HO2545" s="267"/>
      <c r="HP2545" s="267"/>
      <c r="HQ2545" s="267"/>
      <c r="HR2545" s="267"/>
      <c r="HS2545" s="267"/>
      <c r="HT2545" s="267"/>
      <c r="HU2545" s="267"/>
      <c r="HV2545" s="267"/>
      <c r="HW2545" s="267"/>
      <c r="HX2545" s="267"/>
      <c r="HY2545" s="267"/>
      <c r="HZ2545" s="267"/>
      <c r="IA2545" s="267"/>
      <c r="IB2545" s="267"/>
      <c r="IC2545" s="267"/>
      <c r="ID2545" s="267"/>
      <c r="IE2545" s="267"/>
      <c r="IF2545" s="267"/>
      <c r="IG2545" s="267"/>
      <c r="IH2545" s="267"/>
      <c r="II2545" s="267"/>
      <c r="IJ2545" s="267"/>
      <c r="IK2545" s="267"/>
      <c r="IL2545" s="267"/>
      <c r="IM2545" s="267"/>
      <c r="IN2545" s="267"/>
      <c r="IO2545" s="267"/>
      <c r="IP2545" s="267"/>
      <c r="IQ2545" s="267"/>
      <c r="IR2545" s="267"/>
      <c r="IS2545" s="267"/>
      <c r="IT2545" s="267"/>
      <c r="IU2545" s="267"/>
    </row>
    <row r="2546" spans="1:255" s="268" customFormat="1" ht="12.75">
      <c r="A2546" s="267"/>
      <c r="B2546" s="267"/>
      <c r="C2546" s="267"/>
      <c r="D2546" s="267"/>
      <c r="E2546" s="267"/>
      <c r="F2546" s="267"/>
      <c r="G2546" s="267"/>
      <c r="H2546" s="267"/>
      <c r="I2546" s="267"/>
      <c r="J2546" s="267"/>
      <c r="K2546" s="267"/>
      <c r="L2546" s="267"/>
      <c r="M2546" s="267"/>
      <c r="N2546" s="267"/>
      <c r="O2546" s="267"/>
      <c r="P2546" s="267"/>
      <c r="Q2546" s="267"/>
      <c r="R2546" s="267"/>
      <c r="S2546" s="267"/>
      <c r="T2546" s="267"/>
      <c r="U2546" s="267"/>
      <c r="V2546" s="267"/>
      <c r="W2546" s="267"/>
      <c r="X2546" s="267"/>
      <c r="Y2546" s="267"/>
      <c r="Z2546" s="267"/>
      <c r="AA2546" s="267"/>
      <c r="AB2546" s="267"/>
      <c r="AC2546" s="267"/>
      <c r="AD2546" s="267"/>
      <c r="AE2546" s="267"/>
      <c r="AF2546" s="267"/>
      <c r="AG2546" s="267"/>
      <c r="AH2546" s="267"/>
      <c r="AI2546" s="267"/>
      <c r="AJ2546" s="267"/>
      <c r="AK2546" s="267"/>
      <c r="AL2546" s="267"/>
      <c r="AM2546" s="267"/>
      <c r="AN2546" s="267"/>
      <c r="AO2546" s="267"/>
      <c r="AP2546" s="267"/>
      <c r="AQ2546" s="267"/>
      <c r="AR2546" s="267"/>
      <c r="AS2546" s="267"/>
      <c r="AT2546" s="267"/>
      <c r="AU2546" s="267"/>
      <c r="AV2546" s="267"/>
      <c r="AW2546" s="267"/>
      <c r="AX2546" s="267"/>
      <c r="AY2546" s="267"/>
      <c r="AZ2546" s="267"/>
      <c r="BA2546" s="267"/>
      <c r="BB2546" s="267"/>
      <c r="BC2546" s="267"/>
      <c r="BD2546" s="267"/>
      <c r="BE2546" s="267"/>
      <c r="BF2546" s="267"/>
      <c r="BG2546" s="267"/>
      <c r="BH2546" s="267"/>
      <c r="BI2546" s="267"/>
      <c r="BJ2546" s="267"/>
      <c r="BK2546" s="267"/>
      <c r="BL2546" s="267"/>
      <c r="BM2546" s="267"/>
      <c r="BN2546" s="267"/>
      <c r="BO2546" s="267"/>
      <c r="BP2546" s="267"/>
      <c r="BQ2546" s="267"/>
      <c r="BR2546" s="267"/>
      <c r="BS2546" s="267"/>
      <c r="BT2546" s="267"/>
      <c r="BU2546" s="267"/>
      <c r="BV2546" s="267"/>
      <c r="BW2546" s="267"/>
      <c r="BX2546" s="267"/>
      <c r="BY2546" s="267"/>
      <c r="BZ2546" s="267"/>
      <c r="CA2546" s="267"/>
      <c r="CB2546" s="267"/>
      <c r="CC2546" s="267"/>
      <c r="CD2546" s="267"/>
      <c r="CE2546" s="267"/>
      <c r="CF2546" s="267"/>
      <c r="CG2546" s="267"/>
      <c r="CH2546" s="267"/>
      <c r="CI2546" s="267"/>
      <c r="CJ2546" s="267"/>
      <c r="CK2546" s="267"/>
      <c r="CL2546" s="267"/>
      <c r="CM2546" s="267"/>
      <c r="CN2546" s="267"/>
      <c r="CO2546" s="267"/>
      <c r="CP2546" s="267"/>
      <c r="CQ2546" s="267"/>
      <c r="CR2546" s="267"/>
      <c r="CS2546" s="267"/>
      <c r="CT2546" s="267"/>
      <c r="CU2546" s="267"/>
      <c r="CV2546" s="267"/>
      <c r="CW2546" s="267"/>
      <c r="CX2546" s="267"/>
      <c r="CY2546" s="267"/>
      <c r="CZ2546" s="267"/>
      <c r="DA2546" s="267"/>
      <c r="DB2546" s="267"/>
      <c r="DC2546" s="267"/>
      <c r="DD2546" s="267"/>
      <c r="DE2546" s="267"/>
      <c r="DF2546" s="267"/>
      <c r="DG2546" s="267"/>
      <c r="DH2546" s="267"/>
      <c r="DI2546" s="267"/>
      <c r="DJ2546" s="267"/>
      <c r="DK2546" s="267"/>
      <c r="DL2546" s="267"/>
      <c r="DM2546" s="267"/>
      <c r="DN2546" s="267"/>
      <c r="DO2546" s="267"/>
      <c r="DP2546" s="267"/>
      <c r="DQ2546" s="267"/>
      <c r="DR2546" s="267"/>
      <c r="DS2546" s="267"/>
      <c r="DT2546" s="267"/>
      <c r="DU2546" s="267"/>
      <c r="DV2546" s="267"/>
      <c r="DW2546" s="267"/>
      <c r="DX2546" s="267"/>
      <c r="DY2546" s="267"/>
      <c r="DZ2546" s="267"/>
      <c r="EA2546" s="267"/>
      <c r="EB2546" s="267"/>
      <c r="EC2546" s="267"/>
      <c r="ED2546" s="267"/>
      <c r="EE2546" s="267"/>
      <c r="EF2546" s="267"/>
      <c r="EG2546" s="267"/>
      <c r="EH2546" s="267"/>
      <c r="EI2546" s="267"/>
      <c r="EJ2546" s="267"/>
      <c r="EK2546" s="267"/>
      <c r="EL2546" s="267"/>
      <c r="EM2546" s="267"/>
      <c r="EN2546" s="267"/>
      <c r="EO2546" s="267"/>
      <c r="EP2546" s="267"/>
      <c r="EQ2546" s="267"/>
      <c r="ER2546" s="267"/>
      <c r="ES2546" s="267"/>
      <c r="ET2546" s="267"/>
      <c r="EU2546" s="267"/>
      <c r="EV2546" s="267"/>
      <c r="EW2546" s="267"/>
      <c r="EX2546" s="267"/>
      <c r="EY2546" s="267"/>
      <c r="EZ2546" s="267"/>
      <c r="FA2546" s="267"/>
      <c r="FB2546" s="267"/>
      <c r="FC2546" s="267"/>
      <c r="FD2546" s="267"/>
      <c r="FE2546" s="267"/>
      <c r="FF2546" s="267"/>
      <c r="FG2546" s="267"/>
      <c r="FH2546" s="267"/>
      <c r="FI2546" s="267"/>
      <c r="FJ2546" s="267"/>
      <c r="FK2546" s="267"/>
      <c r="FL2546" s="267"/>
      <c r="FM2546" s="267"/>
      <c r="FN2546" s="267"/>
      <c r="FO2546" s="267"/>
      <c r="FP2546" s="267"/>
      <c r="FQ2546" s="267"/>
      <c r="FR2546" s="267"/>
      <c r="FS2546" s="267"/>
      <c r="FT2546" s="267"/>
      <c r="FU2546" s="267"/>
      <c r="FV2546" s="267"/>
      <c r="FW2546" s="267"/>
      <c r="FX2546" s="267"/>
      <c r="FY2546" s="267"/>
      <c r="FZ2546" s="267"/>
      <c r="GA2546" s="267"/>
      <c r="GB2546" s="267"/>
      <c r="GC2546" s="267"/>
      <c r="GD2546" s="267"/>
      <c r="GE2546" s="267"/>
      <c r="GF2546" s="267"/>
      <c r="GG2546" s="267"/>
      <c r="GH2546" s="267"/>
      <c r="GI2546" s="267"/>
      <c r="GJ2546" s="267"/>
      <c r="GK2546" s="267"/>
      <c r="GL2546" s="267"/>
      <c r="GM2546" s="267"/>
      <c r="GN2546" s="267"/>
      <c r="GO2546" s="267"/>
      <c r="GP2546" s="267"/>
      <c r="GQ2546" s="267"/>
      <c r="GR2546" s="267"/>
      <c r="GS2546" s="267"/>
      <c r="GT2546" s="267"/>
      <c r="GU2546" s="267"/>
      <c r="GV2546" s="267"/>
      <c r="GW2546" s="267"/>
      <c r="GX2546" s="267"/>
      <c r="GY2546" s="267"/>
      <c r="GZ2546" s="267"/>
      <c r="HA2546" s="267"/>
      <c r="HB2546" s="267"/>
      <c r="HC2546" s="267"/>
      <c r="HD2546" s="267"/>
      <c r="HE2546" s="267"/>
      <c r="HF2546" s="267"/>
      <c r="HG2546" s="267"/>
      <c r="HH2546" s="267"/>
      <c r="HI2546" s="267"/>
      <c r="HJ2546" s="267"/>
      <c r="HK2546" s="267"/>
      <c r="HL2546" s="267"/>
      <c r="HM2546" s="267"/>
      <c r="HN2546" s="267"/>
      <c r="HO2546" s="267"/>
      <c r="HP2546" s="267"/>
      <c r="HQ2546" s="267"/>
      <c r="HR2546" s="267"/>
      <c r="HS2546" s="267"/>
      <c r="HT2546" s="267"/>
      <c r="HU2546" s="267"/>
      <c r="HV2546" s="267"/>
      <c r="HW2546" s="267"/>
      <c r="HX2546" s="267"/>
      <c r="HY2546" s="267"/>
      <c r="HZ2546" s="267"/>
      <c r="IA2546" s="267"/>
      <c r="IB2546" s="267"/>
      <c r="IC2546" s="267"/>
      <c r="ID2546" s="267"/>
      <c r="IE2546" s="267"/>
      <c r="IF2546" s="267"/>
      <c r="IG2546" s="267"/>
      <c r="IH2546" s="267"/>
      <c r="II2546" s="267"/>
      <c r="IJ2546" s="267"/>
      <c r="IK2546" s="267"/>
      <c r="IL2546" s="267"/>
      <c r="IM2546" s="267"/>
      <c r="IN2546" s="267"/>
      <c r="IO2546" s="267"/>
      <c r="IP2546" s="267"/>
      <c r="IQ2546" s="267"/>
      <c r="IR2546" s="267"/>
      <c r="IS2546" s="267"/>
      <c r="IT2546" s="267"/>
      <c r="IU2546" s="267"/>
    </row>
    <row r="2547" spans="1:255" s="268" customFormat="1" ht="12.75">
      <c r="A2547" s="267"/>
      <c r="B2547" s="267"/>
      <c r="C2547" s="267"/>
      <c r="D2547" s="267"/>
      <c r="E2547" s="267"/>
      <c r="F2547" s="267"/>
      <c r="G2547" s="267"/>
      <c r="H2547" s="267"/>
      <c r="I2547" s="267"/>
      <c r="J2547" s="267"/>
      <c r="K2547" s="267"/>
      <c r="L2547" s="267"/>
      <c r="M2547" s="267"/>
      <c r="N2547" s="267"/>
      <c r="O2547" s="267"/>
      <c r="P2547" s="267"/>
      <c r="Q2547" s="267"/>
      <c r="R2547" s="267"/>
      <c r="S2547" s="267"/>
      <c r="T2547" s="267"/>
      <c r="U2547" s="267"/>
      <c r="V2547" s="267"/>
      <c r="W2547" s="267"/>
      <c r="X2547" s="267"/>
      <c r="Y2547" s="267"/>
      <c r="Z2547" s="267"/>
      <c r="AA2547" s="267"/>
      <c r="AB2547" s="267"/>
      <c r="AC2547" s="267"/>
      <c r="AD2547" s="267"/>
      <c r="AE2547" s="267"/>
      <c r="AF2547" s="267"/>
      <c r="AG2547" s="267"/>
      <c r="AH2547" s="267"/>
      <c r="AI2547" s="267"/>
      <c r="AJ2547" s="267"/>
      <c r="AK2547" s="267"/>
      <c r="AL2547" s="267"/>
      <c r="AM2547" s="267"/>
      <c r="AN2547" s="267"/>
      <c r="AO2547" s="267"/>
      <c r="AP2547" s="267"/>
      <c r="AQ2547" s="267"/>
      <c r="AR2547" s="267"/>
      <c r="AS2547" s="267"/>
      <c r="AT2547" s="267"/>
      <c r="AU2547" s="267"/>
      <c r="AV2547" s="267"/>
      <c r="AW2547" s="267"/>
      <c r="AX2547" s="267"/>
      <c r="AY2547" s="267"/>
      <c r="AZ2547" s="267"/>
      <c r="BA2547" s="267"/>
      <c r="BB2547" s="267"/>
      <c r="BC2547" s="267"/>
      <c r="BD2547" s="267"/>
      <c r="BE2547" s="267"/>
      <c r="BF2547" s="267"/>
      <c r="BG2547" s="267"/>
      <c r="BH2547" s="267"/>
      <c r="BI2547" s="267"/>
      <c r="BJ2547" s="267"/>
      <c r="BK2547" s="267"/>
      <c r="BL2547" s="267"/>
      <c r="BM2547" s="267"/>
      <c r="BN2547" s="267"/>
      <c r="BO2547" s="267"/>
      <c r="BP2547" s="267"/>
      <c r="BQ2547" s="267"/>
      <c r="BR2547" s="267"/>
      <c r="BS2547" s="267"/>
      <c r="BT2547" s="267"/>
      <c r="BU2547" s="267"/>
      <c r="BV2547" s="267"/>
      <c r="BW2547" s="267"/>
      <c r="BX2547" s="267"/>
      <c r="BY2547" s="267"/>
      <c r="BZ2547" s="267"/>
      <c r="CA2547" s="267"/>
      <c r="CB2547" s="267"/>
      <c r="CC2547" s="267"/>
      <c r="CD2547" s="267"/>
      <c r="CE2547" s="267"/>
      <c r="CF2547" s="267"/>
      <c r="CG2547" s="267"/>
      <c r="CH2547" s="267"/>
      <c r="CI2547" s="267"/>
      <c r="CJ2547" s="267"/>
      <c r="CK2547" s="267"/>
      <c r="CL2547" s="267"/>
      <c r="CM2547" s="267"/>
      <c r="CN2547" s="267"/>
      <c r="CO2547" s="267"/>
      <c r="CP2547" s="267"/>
      <c r="CQ2547" s="267"/>
      <c r="CR2547" s="267"/>
      <c r="CS2547" s="267"/>
      <c r="CT2547" s="267"/>
      <c r="CU2547" s="267"/>
      <c r="CV2547" s="267"/>
      <c r="CW2547" s="267"/>
      <c r="CX2547" s="267"/>
      <c r="CY2547" s="267"/>
      <c r="CZ2547" s="267"/>
      <c r="DA2547" s="267"/>
      <c r="DB2547" s="267"/>
      <c r="DC2547" s="267"/>
      <c r="DD2547" s="267"/>
      <c r="DE2547" s="267"/>
      <c r="DF2547" s="267"/>
      <c r="DG2547" s="267"/>
      <c r="DH2547" s="267"/>
      <c r="DI2547" s="267"/>
      <c r="DJ2547" s="267"/>
      <c r="DK2547" s="267"/>
      <c r="DL2547" s="267"/>
      <c r="DM2547" s="267"/>
      <c r="DN2547" s="267"/>
      <c r="DO2547" s="267"/>
      <c r="DP2547" s="267"/>
      <c r="DQ2547" s="267"/>
      <c r="DR2547" s="267"/>
      <c r="DS2547" s="267"/>
      <c r="DT2547" s="267"/>
      <c r="DU2547" s="267"/>
      <c r="DV2547" s="267"/>
      <c r="DW2547" s="267"/>
      <c r="DX2547" s="267"/>
      <c r="DY2547" s="267"/>
      <c r="DZ2547" s="267"/>
      <c r="EA2547" s="267"/>
      <c r="EB2547" s="267"/>
      <c r="EC2547" s="267"/>
      <c r="ED2547" s="267"/>
      <c r="EE2547" s="267"/>
      <c r="EF2547" s="267"/>
      <c r="EG2547" s="267"/>
      <c r="EH2547" s="267"/>
      <c r="EI2547" s="267"/>
      <c r="EJ2547" s="267"/>
      <c r="EK2547" s="267"/>
      <c r="EL2547" s="267"/>
      <c r="EM2547" s="267"/>
      <c r="EN2547" s="267"/>
      <c r="EO2547" s="267"/>
      <c r="EP2547" s="267"/>
      <c r="EQ2547" s="267"/>
      <c r="ER2547" s="267"/>
      <c r="ES2547" s="267"/>
      <c r="ET2547" s="267"/>
      <c r="EU2547" s="267"/>
      <c r="EV2547" s="267"/>
      <c r="EW2547" s="267"/>
      <c r="EX2547" s="267"/>
      <c r="EY2547" s="267"/>
      <c r="EZ2547" s="267"/>
      <c r="FA2547" s="267"/>
      <c r="FB2547" s="267"/>
      <c r="FC2547" s="267"/>
      <c r="FD2547" s="267"/>
      <c r="FE2547" s="267"/>
      <c r="FF2547" s="267"/>
      <c r="FG2547" s="267"/>
      <c r="FH2547" s="267"/>
      <c r="FI2547" s="267"/>
      <c r="FJ2547" s="267"/>
      <c r="FK2547" s="267"/>
      <c r="FL2547" s="267"/>
      <c r="FM2547" s="267"/>
      <c r="FN2547" s="267"/>
      <c r="FO2547" s="267"/>
      <c r="FP2547" s="267"/>
      <c r="FQ2547" s="267"/>
      <c r="FR2547" s="267"/>
      <c r="FS2547" s="267"/>
      <c r="FT2547" s="267"/>
      <c r="FU2547" s="267"/>
      <c r="FV2547" s="267"/>
      <c r="FW2547" s="267"/>
      <c r="FX2547" s="267"/>
      <c r="FY2547" s="267"/>
      <c r="FZ2547" s="267"/>
      <c r="GA2547" s="267"/>
      <c r="GB2547" s="267"/>
      <c r="GC2547" s="267"/>
      <c r="GD2547" s="267"/>
      <c r="GE2547" s="267"/>
      <c r="GF2547" s="267"/>
      <c r="GG2547" s="267"/>
      <c r="GH2547" s="267"/>
      <c r="GI2547" s="267"/>
      <c r="GJ2547" s="267"/>
      <c r="GK2547" s="267"/>
      <c r="GL2547" s="267"/>
      <c r="GM2547" s="267"/>
      <c r="GN2547" s="267"/>
      <c r="GO2547" s="267"/>
      <c r="GP2547" s="267"/>
      <c r="GQ2547" s="267"/>
      <c r="GR2547" s="267"/>
      <c r="GS2547" s="267"/>
      <c r="GT2547" s="267"/>
      <c r="GU2547" s="267"/>
      <c r="GV2547" s="267"/>
      <c r="GW2547" s="267"/>
      <c r="GX2547" s="267"/>
      <c r="GY2547" s="267"/>
      <c r="GZ2547" s="267"/>
      <c r="HA2547" s="267"/>
      <c r="HB2547" s="267"/>
      <c r="HC2547" s="267"/>
      <c r="HD2547" s="267"/>
      <c r="HE2547" s="267"/>
      <c r="HF2547" s="267"/>
      <c r="HG2547" s="267"/>
      <c r="HH2547" s="267"/>
      <c r="HI2547" s="267"/>
      <c r="HJ2547" s="267"/>
      <c r="HK2547" s="267"/>
      <c r="HL2547" s="267"/>
      <c r="HM2547" s="267"/>
      <c r="HN2547" s="267"/>
      <c r="HO2547" s="267"/>
      <c r="HP2547" s="267"/>
      <c r="HQ2547" s="267"/>
      <c r="HR2547" s="267"/>
      <c r="HS2547" s="267"/>
      <c r="HT2547" s="267"/>
      <c r="HU2547" s="267"/>
      <c r="HV2547" s="267"/>
      <c r="HW2547" s="267"/>
      <c r="HX2547" s="267"/>
      <c r="HY2547" s="267"/>
      <c r="HZ2547" s="267"/>
      <c r="IA2547" s="267"/>
      <c r="IB2547" s="267"/>
      <c r="IC2547" s="267"/>
      <c r="ID2547" s="267"/>
      <c r="IE2547" s="267"/>
      <c r="IF2547" s="267"/>
      <c r="IG2547" s="267"/>
      <c r="IH2547" s="267"/>
      <c r="II2547" s="267"/>
      <c r="IJ2547" s="267"/>
      <c r="IK2547" s="267"/>
      <c r="IL2547" s="267"/>
      <c r="IM2547" s="267"/>
      <c r="IN2547" s="267"/>
      <c r="IO2547" s="267"/>
      <c r="IP2547" s="267"/>
      <c r="IQ2547" s="267"/>
      <c r="IR2547" s="267"/>
      <c r="IS2547" s="267"/>
      <c r="IT2547" s="267"/>
      <c r="IU2547" s="267"/>
    </row>
    <row r="2548" spans="1:255" s="268" customFormat="1" ht="12.75">
      <c r="A2548" s="267"/>
      <c r="B2548" s="267"/>
      <c r="C2548" s="267"/>
      <c r="D2548" s="267"/>
      <c r="E2548" s="267"/>
      <c r="F2548" s="267"/>
      <c r="G2548" s="267"/>
      <c r="H2548" s="267"/>
      <c r="I2548" s="267"/>
      <c r="J2548" s="267"/>
      <c r="K2548" s="267"/>
      <c r="L2548" s="267"/>
      <c r="M2548" s="267"/>
      <c r="N2548" s="267"/>
      <c r="O2548" s="267"/>
      <c r="P2548" s="267"/>
      <c r="Q2548" s="267"/>
      <c r="R2548" s="267"/>
      <c r="S2548" s="267"/>
      <c r="T2548" s="267"/>
      <c r="U2548" s="267"/>
      <c r="V2548" s="267"/>
      <c r="W2548" s="267"/>
      <c r="X2548" s="267"/>
      <c r="Y2548" s="267"/>
      <c r="Z2548" s="267"/>
      <c r="AA2548" s="267"/>
      <c r="AB2548" s="267"/>
      <c r="AC2548" s="267"/>
      <c r="AD2548" s="267"/>
      <c r="AE2548" s="267"/>
      <c r="AF2548" s="267"/>
      <c r="AG2548" s="267"/>
      <c r="AH2548" s="267"/>
      <c r="AI2548" s="267"/>
      <c r="AJ2548" s="267"/>
      <c r="AK2548" s="267"/>
      <c r="AL2548" s="267"/>
      <c r="AM2548" s="267"/>
      <c r="AN2548" s="267"/>
      <c r="AO2548" s="267"/>
      <c r="AP2548" s="267"/>
      <c r="AQ2548" s="267"/>
      <c r="AR2548" s="267"/>
      <c r="AS2548" s="267"/>
      <c r="AT2548" s="267"/>
      <c r="AU2548" s="267"/>
      <c r="AV2548" s="267"/>
      <c r="AW2548" s="267"/>
      <c r="AX2548" s="267"/>
      <c r="AY2548" s="267"/>
      <c r="AZ2548" s="267"/>
      <c r="BA2548" s="267"/>
      <c r="BB2548" s="267"/>
      <c r="BC2548" s="267"/>
      <c r="BD2548" s="267"/>
      <c r="BE2548" s="267"/>
      <c r="BF2548" s="267"/>
      <c r="BG2548" s="267"/>
      <c r="BH2548" s="267"/>
      <c r="BI2548" s="267"/>
      <c r="BJ2548" s="267"/>
      <c r="BK2548" s="267"/>
      <c r="BL2548" s="267"/>
      <c r="BM2548" s="267"/>
      <c r="BN2548" s="267"/>
      <c r="BO2548" s="267"/>
      <c r="BP2548" s="267"/>
      <c r="BQ2548" s="267"/>
      <c r="BR2548" s="267"/>
      <c r="BS2548" s="267"/>
      <c r="BT2548" s="267"/>
      <c r="BU2548" s="267"/>
      <c r="BV2548" s="267"/>
      <c r="BW2548" s="267"/>
      <c r="BX2548" s="267"/>
      <c r="BY2548" s="267"/>
      <c r="BZ2548" s="267"/>
      <c r="CA2548" s="267"/>
      <c r="CB2548" s="267"/>
      <c r="CC2548" s="267"/>
      <c r="CD2548" s="267"/>
      <c r="CE2548" s="267"/>
      <c r="CF2548" s="267"/>
      <c r="CG2548" s="267"/>
      <c r="CH2548" s="267"/>
      <c r="CI2548" s="267"/>
      <c r="CJ2548" s="267"/>
      <c r="CK2548" s="267"/>
      <c r="CL2548" s="267"/>
      <c r="CM2548" s="267"/>
      <c r="CN2548" s="267"/>
      <c r="CO2548" s="267"/>
      <c r="CP2548" s="267"/>
      <c r="CQ2548" s="267"/>
      <c r="CR2548" s="267"/>
      <c r="CS2548" s="267"/>
      <c r="CT2548" s="267"/>
      <c r="CU2548" s="267"/>
      <c r="CV2548" s="267"/>
      <c r="CW2548" s="267"/>
      <c r="CX2548" s="267"/>
      <c r="CY2548" s="267"/>
      <c r="CZ2548" s="267"/>
      <c r="DA2548" s="267"/>
      <c r="DB2548" s="267"/>
      <c r="DC2548" s="267"/>
      <c r="DD2548" s="267"/>
      <c r="DE2548" s="267"/>
      <c r="DF2548" s="267"/>
      <c r="DG2548" s="267"/>
      <c r="DH2548" s="267"/>
      <c r="DI2548" s="267"/>
      <c r="DJ2548" s="267"/>
      <c r="DK2548" s="267"/>
      <c r="DL2548" s="267"/>
      <c r="DM2548" s="267"/>
      <c r="DN2548" s="267"/>
      <c r="DO2548" s="267"/>
      <c r="DP2548" s="267"/>
      <c r="DQ2548" s="267"/>
      <c r="DR2548" s="267"/>
      <c r="DS2548" s="267"/>
      <c r="DT2548" s="267"/>
      <c r="DU2548" s="267"/>
      <c r="DV2548" s="267"/>
      <c r="DW2548" s="267"/>
      <c r="DX2548" s="267"/>
      <c r="DY2548" s="267"/>
      <c r="DZ2548" s="267"/>
      <c r="EA2548" s="267"/>
      <c r="EB2548" s="267"/>
      <c r="EC2548" s="267"/>
      <c r="ED2548" s="267"/>
      <c r="EE2548" s="267"/>
      <c r="EF2548" s="267"/>
      <c r="EG2548" s="267"/>
      <c r="EH2548" s="267"/>
      <c r="EI2548" s="267"/>
      <c r="EJ2548" s="267"/>
      <c r="EK2548" s="267"/>
      <c r="EL2548" s="267"/>
      <c r="EM2548" s="267"/>
      <c r="EN2548" s="267"/>
      <c r="EO2548" s="267"/>
      <c r="EP2548" s="267"/>
      <c r="EQ2548" s="267"/>
      <c r="ER2548" s="267"/>
      <c r="ES2548" s="267"/>
      <c r="ET2548" s="267"/>
      <c r="EU2548" s="267"/>
      <c r="EV2548" s="267"/>
      <c r="EW2548" s="267"/>
      <c r="EX2548" s="267"/>
      <c r="EY2548" s="267"/>
      <c r="EZ2548" s="267"/>
      <c r="FA2548" s="267"/>
      <c r="FB2548" s="267"/>
      <c r="FC2548" s="267"/>
      <c r="FD2548" s="267"/>
      <c r="FE2548" s="267"/>
      <c r="FF2548" s="267"/>
      <c r="FG2548" s="267"/>
      <c r="FH2548" s="267"/>
      <c r="FI2548" s="267"/>
      <c r="FJ2548" s="267"/>
      <c r="FK2548" s="267"/>
      <c r="FL2548" s="267"/>
      <c r="FM2548" s="267"/>
      <c r="FN2548" s="267"/>
      <c r="FO2548" s="267"/>
      <c r="FP2548" s="267"/>
      <c r="FQ2548" s="267"/>
      <c r="FR2548" s="267"/>
      <c r="FS2548" s="267"/>
      <c r="FT2548" s="267"/>
      <c r="FU2548" s="267"/>
      <c r="FV2548" s="267"/>
      <c r="FW2548" s="267"/>
      <c r="FX2548" s="267"/>
      <c r="FY2548" s="267"/>
      <c r="FZ2548" s="267"/>
      <c r="GA2548" s="267"/>
      <c r="GB2548" s="267"/>
      <c r="GC2548" s="267"/>
      <c r="GD2548" s="267"/>
      <c r="GE2548" s="267"/>
      <c r="GF2548" s="267"/>
      <c r="GG2548" s="267"/>
      <c r="GH2548" s="267"/>
      <c r="GI2548" s="267"/>
      <c r="GJ2548" s="267"/>
      <c r="GK2548" s="267"/>
      <c r="GL2548" s="267"/>
      <c r="GM2548" s="267"/>
      <c r="GN2548" s="267"/>
      <c r="GO2548" s="267"/>
      <c r="GP2548" s="267"/>
      <c r="GQ2548" s="267"/>
      <c r="GR2548" s="267"/>
      <c r="GS2548" s="267"/>
      <c r="GT2548" s="267"/>
      <c r="GU2548" s="267"/>
      <c r="GV2548" s="267"/>
      <c r="GW2548" s="267"/>
      <c r="GX2548" s="267"/>
      <c r="GY2548" s="267"/>
      <c r="GZ2548" s="267"/>
      <c r="HA2548" s="267"/>
      <c r="HB2548" s="267"/>
      <c r="HC2548" s="267"/>
      <c r="HD2548" s="267"/>
      <c r="HE2548" s="267"/>
      <c r="HF2548" s="267"/>
      <c r="HG2548" s="267"/>
      <c r="HH2548" s="267"/>
      <c r="HI2548" s="267"/>
      <c r="HJ2548" s="267"/>
      <c r="HK2548" s="267"/>
      <c r="HL2548" s="267"/>
      <c r="HM2548" s="267"/>
      <c r="HN2548" s="267"/>
      <c r="HO2548" s="267"/>
      <c r="HP2548" s="267"/>
      <c r="HQ2548" s="267"/>
      <c r="HR2548" s="267"/>
      <c r="HS2548" s="267"/>
      <c r="HT2548" s="267"/>
      <c r="HU2548" s="267"/>
      <c r="HV2548" s="267"/>
      <c r="HW2548" s="267"/>
      <c r="HX2548" s="267"/>
      <c r="HY2548" s="267"/>
      <c r="HZ2548" s="267"/>
      <c r="IA2548" s="267"/>
      <c r="IB2548" s="267"/>
      <c r="IC2548" s="267"/>
      <c r="ID2548" s="267"/>
      <c r="IE2548" s="267"/>
      <c r="IF2548" s="267"/>
      <c r="IG2548" s="267"/>
      <c r="IH2548" s="267"/>
      <c r="II2548" s="267"/>
      <c r="IJ2548" s="267"/>
      <c r="IK2548" s="267"/>
      <c r="IL2548" s="267"/>
      <c r="IM2548" s="267"/>
      <c r="IN2548" s="267"/>
      <c r="IO2548" s="267"/>
      <c r="IP2548" s="267"/>
      <c r="IQ2548" s="267"/>
      <c r="IR2548" s="267"/>
      <c r="IS2548" s="267"/>
      <c r="IT2548" s="267"/>
      <c r="IU2548" s="267"/>
    </row>
    <row r="2549" spans="1:255" s="268" customFormat="1" ht="12.75">
      <c r="A2549" s="267"/>
      <c r="B2549" s="267"/>
      <c r="C2549" s="267"/>
      <c r="D2549" s="267"/>
      <c r="E2549" s="267"/>
      <c r="F2549" s="267"/>
      <c r="G2549" s="267"/>
      <c r="H2549" s="267"/>
      <c r="I2549" s="267"/>
      <c r="J2549" s="267"/>
      <c r="K2549" s="267"/>
      <c r="L2549" s="267"/>
      <c r="M2549" s="267"/>
      <c r="N2549" s="267"/>
      <c r="O2549" s="267"/>
      <c r="P2549" s="267"/>
      <c r="Q2549" s="267"/>
      <c r="R2549" s="267"/>
      <c r="S2549" s="267"/>
      <c r="T2549" s="267"/>
      <c r="U2549" s="267"/>
      <c r="V2549" s="267"/>
      <c r="W2549" s="267"/>
      <c r="X2549" s="267"/>
      <c r="Y2549" s="267"/>
      <c r="Z2549" s="267"/>
      <c r="AA2549" s="267"/>
      <c r="AB2549" s="267"/>
      <c r="AC2549" s="267"/>
      <c r="AD2549" s="267"/>
      <c r="AE2549" s="267"/>
      <c r="AF2549" s="267"/>
      <c r="AG2549" s="267"/>
      <c r="AH2549" s="267"/>
      <c r="AI2549" s="267"/>
      <c r="AJ2549" s="267"/>
      <c r="AK2549" s="267"/>
      <c r="AL2549" s="267"/>
      <c r="AM2549" s="267"/>
      <c r="AN2549" s="267"/>
      <c r="AO2549" s="267"/>
      <c r="AP2549" s="267"/>
      <c r="AQ2549" s="267"/>
      <c r="AR2549" s="267"/>
      <c r="AS2549" s="267"/>
      <c r="AT2549" s="267"/>
      <c r="AU2549" s="267"/>
      <c r="AV2549" s="267"/>
      <c r="AW2549" s="267"/>
      <c r="AX2549" s="267"/>
      <c r="AY2549" s="267"/>
      <c r="AZ2549" s="267"/>
      <c r="BA2549" s="267"/>
      <c r="BB2549" s="267"/>
      <c r="BC2549" s="267"/>
      <c r="BD2549" s="267"/>
      <c r="BE2549" s="267"/>
      <c r="BF2549" s="267"/>
      <c r="BG2549" s="267"/>
      <c r="BH2549" s="267"/>
      <c r="BI2549" s="267"/>
      <c r="BJ2549" s="267"/>
      <c r="BK2549" s="267"/>
      <c r="BL2549" s="267"/>
      <c r="BM2549" s="267"/>
      <c r="BN2549" s="267"/>
      <c r="BO2549" s="267"/>
      <c r="BP2549" s="267"/>
      <c r="BQ2549" s="267"/>
      <c r="BR2549" s="267"/>
      <c r="BS2549" s="267"/>
      <c r="BT2549" s="267"/>
      <c r="BU2549" s="267"/>
      <c r="BV2549" s="267"/>
      <c r="BW2549" s="267"/>
      <c r="BX2549" s="267"/>
      <c r="BY2549" s="267"/>
      <c r="BZ2549" s="267"/>
      <c r="CA2549" s="267"/>
      <c r="CB2549" s="267"/>
      <c r="CC2549" s="267"/>
      <c r="CD2549" s="267"/>
      <c r="CE2549" s="267"/>
      <c r="CF2549" s="267"/>
      <c r="CG2549" s="267"/>
      <c r="CH2549" s="267"/>
      <c r="CI2549" s="267"/>
      <c r="CJ2549" s="267"/>
      <c r="CK2549" s="267"/>
      <c r="CL2549" s="267"/>
      <c r="CM2549" s="267"/>
      <c r="CN2549" s="267"/>
      <c r="CO2549" s="267"/>
      <c r="CP2549" s="267"/>
      <c r="CQ2549" s="267"/>
      <c r="CR2549" s="267"/>
      <c r="CS2549" s="267"/>
      <c r="CT2549" s="267"/>
      <c r="CU2549" s="267"/>
      <c r="CV2549" s="267"/>
      <c r="CW2549" s="267"/>
      <c r="CX2549" s="267"/>
      <c r="CY2549" s="267"/>
      <c r="CZ2549" s="267"/>
      <c r="DA2549" s="267"/>
      <c r="DB2549" s="267"/>
      <c r="DC2549" s="267"/>
      <c r="DD2549" s="267"/>
      <c r="DE2549" s="267"/>
      <c r="DF2549" s="267"/>
      <c r="DG2549" s="267"/>
      <c r="DH2549" s="267"/>
      <c r="DI2549" s="267"/>
      <c r="DJ2549" s="267"/>
      <c r="DK2549" s="267"/>
      <c r="DL2549" s="267"/>
      <c r="DM2549" s="267"/>
      <c r="DN2549" s="267"/>
      <c r="DO2549" s="267"/>
      <c r="DP2549" s="267"/>
      <c r="DQ2549" s="267"/>
      <c r="DR2549" s="267"/>
      <c r="DS2549" s="267"/>
      <c r="DT2549" s="267"/>
      <c r="DU2549" s="267"/>
      <c r="DV2549" s="267"/>
      <c r="DW2549" s="267"/>
      <c r="DX2549" s="267"/>
      <c r="DY2549" s="267"/>
      <c r="DZ2549" s="267"/>
      <c r="EA2549" s="267"/>
      <c r="EB2549" s="267"/>
      <c r="EC2549" s="267"/>
      <c r="ED2549" s="267"/>
      <c r="EE2549" s="267"/>
      <c r="EF2549" s="267"/>
      <c r="EG2549" s="267"/>
      <c r="EH2549" s="267"/>
      <c r="EI2549" s="267"/>
      <c r="EJ2549" s="267"/>
      <c r="EK2549" s="267"/>
      <c r="EL2549" s="267"/>
      <c r="EM2549" s="267"/>
      <c r="EN2549" s="267"/>
      <c r="EO2549" s="267"/>
      <c r="EP2549" s="267"/>
      <c r="EQ2549" s="267"/>
      <c r="ER2549" s="267"/>
      <c r="ES2549" s="267"/>
      <c r="ET2549" s="267"/>
      <c r="EU2549" s="267"/>
      <c r="EV2549" s="267"/>
      <c r="EW2549" s="267"/>
      <c r="EX2549" s="267"/>
      <c r="EY2549" s="267"/>
      <c r="EZ2549" s="267"/>
      <c r="FA2549" s="267"/>
      <c r="FB2549" s="267"/>
      <c r="FC2549" s="267"/>
      <c r="FD2549" s="267"/>
      <c r="FE2549" s="267"/>
      <c r="FF2549" s="267"/>
      <c r="FG2549" s="267"/>
      <c r="FH2549" s="267"/>
      <c r="FI2549" s="267"/>
      <c r="FJ2549" s="267"/>
      <c r="FK2549" s="267"/>
      <c r="FL2549" s="267"/>
      <c r="FM2549" s="267"/>
      <c r="FN2549" s="267"/>
      <c r="FO2549" s="267"/>
      <c r="FP2549" s="267"/>
      <c r="FQ2549" s="267"/>
      <c r="FR2549" s="267"/>
      <c r="FS2549" s="267"/>
      <c r="FT2549" s="267"/>
      <c r="FU2549" s="267"/>
      <c r="FV2549" s="267"/>
      <c r="FW2549" s="267"/>
      <c r="FX2549" s="267"/>
      <c r="FY2549" s="267"/>
      <c r="FZ2549" s="267"/>
      <c r="GA2549" s="267"/>
      <c r="GB2549" s="267"/>
      <c r="GC2549" s="267"/>
      <c r="GD2549" s="267"/>
      <c r="GE2549" s="267"/>
      <c r="GF2549" s="267"/>
      <c r="GG2549" s="267"/>
      <c r="GH2549" s="267"/>
      <c r="GI2549" s="267"/>
      <c r="GJ2549" s="267"/>
      <c r="GK2549" s="267"/>
      <c r="GL2549" s="267"/>
      <c r="GM2549" s="267"/>
      <c r="GN2549" s="267"/>
      <c r="GO2549" s="267"/>
      <c r="GP2549" s="267"/>
      <c r="GQ2549" s="267"/>
      <c r="GR2549" s="267"/>
      <c r="GS2549" s="267"/>
      <c r="GT2549" s="267"/>
      <c r="GU2549" s="267"/>
      <c r="GV2549" s="267"/>
      <c r="GW2549" s="267"/>
      <c r="GX2549" s="267"/>
      <c r="GY2549" s="267"/>
      <c r="GZ2549" s="267"/>
      <c r="HA2549" s="267"/>
      <c r="HB2549" s="267"/>
      <c r="HC2549" s="267"/>
      <c r="HD2549" s="267"/>
      <c r="HE2549" s="267"/>
      <c r="HF2549" s="267"/>
      <c r="HG2549" s="267"/>
      <c r="HH2549" s="267"/>
      <c r="HI2549" s="267"/>
      <c r="HJ2549" s="267"/>
      <c r="HK2549" s="267"/>
      <c r="HL2549" s="267"/>
      <c r="HM2549" s="267"/>
      <c r="HN2549" s="267"/>
      <c r="HO2549" s="267"/>
      <c r="HP2549" s="267"/>
      <c r="HQ2549" s="267"/>
      <c r="HR2549" s="267"/>
      <c r="HS2549" s="267"/>
      <c r="HT2549" s="267"/>
      <c r="HU2549" s="267"/>
      <c r="HV2549" s="267"/>
      <c r="HW2549" s="267"/>
      <c r="HX2549" s="267"/>
      <c r="HY2549" s="267"/>
      <c r="HZ2549" s="267"/>
      <c r="IA2549" s="267"/>
      <c r="IB2549" s="267"/>
      <c r="IC2549" s="267"/>
      <c r="ID2549" s="267"/>
      <c r="IE2549" s="267"/>
      <c r="IF2549" s="267"/>
      <c r="IG2549" s="267"/>
      <c r="IH2549" s="267"/>
      <c r="II2549" s="267"/>
      <c r="IJ2549" s="267"/>
      <c r="IK2549" s="267"/>
      <c r="IL2549" s="267"/>
      <c r="IM2549" s="267"/>
      <c r="IN2549" s="267"/>
      <c r="IO2549" s="267"/>
      <c r="IP2549" s="267"/>
      <c r="IQ2549" s="267"/>
      <c r="IR2549" s="267"/>
      <c r="IS2549" s="267"/>
      <c r="IT2549" s="267"/>
      <c r="IU2549" s="267"/>
    </row>
    <row r="2550" spans="1:255" s="268" customFormat="1" ht="12.75">
      <c r="A2550" s="267"/>
      <c r="B2550" s="267"/>
      <c r="C2550" s="267"/>
      <c r="D2550" s="267"/>
      <c r="E2550" s="267"/>
      <c r="F2550" s="267"/>
      <c r="G2550" s="267"/>
      <c r="H2550" s="267"/>
      <c r="I2550" s="267"/>
      <c r="J2550" s="267"/>
      <c r="K2550" s="267"/>
      <c r="L2550" s="267"/>
      <c r="M2550" s="267"/>
      <c r="N2550" s="267"/>
      <c r="O2550" s="267"/>
      <c r="P2550" s="267"/>
      <c r="Q2550" s="267"/>
      <c r="R2550" s="267"/>
      <c r="S2550" s="267"/>
      <c r="T2550" s="267"/>
      <c r="U2550" s="267"/>
      <c r="V2550" s="267"/>
      <c r="W2550" s="267"/>
      <c r="X2550" s="267"/>
      <c r="Y2550" s="267"/>
      <c r="Z2550" s="267"/>
      <c r="AA2550" s="267"/>
      <c r="AB2550" s="267"/>
      <c r="AC2550" s="267"/>
      <c r="AD2550" s="267"/>
      <c r="AE2550" s="267"/>
      <c r="AF2550" s="267"/>
      <c r="AG2550" s="267"/>
      <c r="AH2550" s="267"/>
      <c r="AI2550" s="267"/>
      <c r="AJ2550" s="267"/>
      <c r="AK2550" s="267"/>
      <c r="AL2550" s="267"/>
      <c r="AM2550" s="267"/>
      <c r="AN2550" s="267"/>
      <c r="AO2550" s="267"/>
      <c r="AP2550" s="267"/>
      <c r="AQ2550" s="267"/>
      <c r="AR2550" s="267"/>
      <c r="AS2550" s="267"/>
      <c r="AT2550" s="267"/>
      <c r="AU2550" s="267"/>
      <c r="AV2550" s="267"/>
      <c r="AW2550" s="267"/>
      <c r="AX2550" s="267"/>
      <c r="AY2550" s="267"/>
      <c r="AZ2550" s="267"/>
      <c r="BA2550" s="267"/>
      <c r="BB2550" s="267"/>
      <c r="BC2550" s="267"/>
      <c r="BD2550" s="267"/>
      <c r="BE2550" s="267"/>
      <c r="BF2550" s="267"/>
      <c r="BG2550" s="267"/>
      <c r="BH2550" s="267"/>
      <c r="BI2550" s="267"/>
      <c r="BJ2550" s="267"/>
      <c r="BK2550" s="267"/>
      <c r="BL2550" s="267"/>
      <c r="BM2550" s="267"/>
      <c r="BN2550" s="267"/>
      <c r="BO2550" s="267"/>
      <c r="BP2550" s="267"/>
      <c r="BQ2550" s="267"/>
      <c r="BR2550" s="267"/>
      <c r="BS2550" s="267"/>
      <c r="BT2550" s="267"/>
      <c r="BU2550" s="267"/>
      <c r="BV2550" s="267"/>
      <c r="BW2550" s="267"/>
      <c r="BX2550" s="267"/>
      <c r="BY2550" s="267"/>
      <c r="BZ2550" s="267"/>
      <c r="CA2550" s="267"/>
      <c r="CB2550" s="267"/>
      <c r="CC2550" s="267"/>
      <c r="CD2550" s="267"/>
      <c r="CE2550" s="267"/>
      <c r="CF2550" s="267"/>
      <c r="CG2550" s="267"/>
      <c r="CH2550" s="267"/>
      <c r="CI2550" s="267"/>
      <c r="CJ2550" s="267"/>
      <c r="CK2550" s="267"/>
      <c r="CL2550" s="267"/>
      <c r="CM2550" s="267"/>
      <c r="CN2550" s="267"/>
      <c r="CO2550" s="267"/>
      <c r="CP2550" s="267"/>
      <c r="CQ2550" s="267"/>
      <c r="CR2550" s="267"/>
      <c r="CS2550" s="267"/>
      <c r="CT2550" s="267"/>
      <c r="CU2550" s="267"/>
      <c r="CV2550" s="267"/>
      <c r="CW2550" s="267"/>
      <c r="CX2550" s="267"/>
      <c r="CY2550" s="267"/>
      <c r="CZ2550" s="267"/>
      <c r="DA2550" s="267"/>
      <c r="DB2550" s="267"/>
      <c r="DC2550" s="267"/>
      <c r="DD2550" s="267"/>
      <c r="DE2550" s="267"/>
      <c r="DF2550" s="267"/>
      <c r="DG2550" s="267"/>
      <c r="DH2550" s="267"/>
      <c r="DI2550" s="267"/>
      <c r="DJ2550" s="267"/>
      <c r="DK2550" s="267"/>
      <c r="DL2550" s="267"/>
      <c r="DM2550" s="267"/>
      <c r="DN2550" s="267"/>
      <c r="DO2550" s="267"/>
      <c r="DP2550" s="267"/>
      <c r="DQ2550" s="267"/>
      <c r="DR2550" s="267"/>
      <c r="DS2550" s="267"/>
      <c r="DT2550" s="267"/>
      <c r="DU2550" s="267"/>
      <c r="DV2550" s="267"/>
      <c r="DW2550" s="267"/>
      <c r="DX2550" s="267"/>
      <c r="DY2550" s="267"/>
      <c r="DZ2550" s="267"/>
      <c r="EA2550" s="267"/>
      <c r="EB2550" s="267"/>
      <c r="EC2550" s="267"/>
      <c r="ED2550" s="267"/>
      <c r="EE2550" s="267"/>
      <c r="EF2550" s="267"/>
      <c r="EG2550" s="267"/>
      <c r="EH2550" s="267"/>
      <c r="EI2550" s="267"/>
      <c r="EJ2550" s="267"/>
      <c r="EK2550" s="267"/>
      <c r="EL2550" s="267"/>
      <c r="EM2550" s="267"/>
      <c r="EN2550" s="267"/>
      <c r="EO2550" s="267"/>
      <c r="EP2550" s="267"/>
      <c r="EQ2550" s="267"/>
      <c r="ER2550" s="267"/>
      <c r="ES2550" s="267"/>
      <c r="ET2550" s="267"/>
      <c r="EU2550" s="267"/>
      <c r="EV2550" s="267"/>
      <c r="EW2550" s="267"/>
      <c r="EX2550" s="267"/>
      <c r="EY2550" s="267"/>
      <c r="EZ2550" s="267"/>
      <c r="FA2550" s="267"/>
      <c r="FB2550" s="267"/>
      <c r="FC2550" s="267"/>
      <c r="FD2550" s="267"/>
      <c r="FE2550" s="267"/>
      <c r="FF2550" s="267"/>
      <c r="FG2550" s="267"/>
      <c r="FH2550" s="267"/>
      <c r="FI2550" s="267"/>
      <c r="FJ2550" s="267"/>
      <c r="FK2550" s="267"/>
      <c r="FL2550" s="267"/>
      <c r="FM2550" s="267"/>
      <c r="FN2550" s="267"/>
      <c r="FO2550" s="267"/>
      <c r="FP2550" s="267"/>
      <c r="FQ2550" s="267"/>
      <c r="FR2550" s="267"/>
      <c r="FS2550" s="267"/>
      <c r="FT2550" s="267"/>
      <c r="FU2550" s="267"/>
      <c r="FV2550" s="267"/>
      <c r="FW2550" s="267"/>
      <c r="FX2550" s="267"/>
      <c r="FY2550" s="267"/>
      <c r="FZ2550" s="267"/>
      <c r="GA2550" s="267"/>
      <c r="GB2550" s="267"/>
      <c r="GC2550" s="267"/>
      <c r="GD2550" s="267"/>
      <c r="GE2550" s="267"/>
      <c r="GF2550" s="267"/>
      <c r="GG2550" s="267"/>
      <c r="GH2550" s="267"/>
      <c r="GI2550" s="267"/>
      <c r="GJ2550" s="267"/>
      <c r="GK2550" s="267"/>
      <c r="GL2550" s="267"/>
      <c r="GM2550" s="267"/>
      <c r="GN2550" s="267"/>
      <c r="GO2550" s="267"/>
      <c r="GP2550" s="267"/>
      <c r="GQ2550" s="267"/>
      <c r="GR2550" s="267"/>
      <c r="GS2550" s="267"/>
      <c r="GT2550" s="267"/>
      <c r="GU2550" s="267"/>
      <c r="GV2550" s="267"/>
      <c r="GW2550" s="267"/>
      <c r="GX2550" s="267"/>
      <c r="GY2550" s="267"/>
      <c r="GZ2550" s="267"/>
      <c r="HA2550" s="267"/>
      <c r="HB2550" s="267"/>
      <c r="HC2550" s="267"/>
      <c r="HD2550" s="267"/>
      <c r="HE2550" s="267"/>
      <c r="HF2550" s="267"/>
      <c r="HG2550" s="267"/>
      <c r="HH2550" s="267"/>
      <c r="HI2550" s="267"/>
      <c r="HJ2550" s="267"/>
      <c r="HK2550" s="267"/>
      <c r="HL2550" s="267"/>
      <c r="HM2550" s="267"/>
      <c r="HN2550" s="267"/>
      <c r="HO2550" s="267"/>
      <c r="HP2550" s="267"/>
      <c r="HQ2550" s="267"/>
      <c r="HR2550" s="267"/>
      <c r="HS2550" s="267"/>
      <c r="HT2550" s="267"/>
      <c r="HU2550" s="267"/>
      <c r="HV2550" s="267"/>
      <c r="HW2550" s="267"/>
      <c r="HX2550" s="267"/>
      <c r="HY2550" s="267"/>
      <c r="HZ2550" s="267"/>
      <c r="IA2550" s="267"/>
      <c r="IB2550" s="267"/>
      <c r="IC2550" s="267"/>
      <c r="ID2550" s="267"/>
      <c r="IE2550" s="267"/>
      <c r="IF2550" s="267"/>
      <c r="IG2550" s="267"/>
      <c r="IH2550" s="267"/>
      <c r="II2550" s="267"/>
      <c r="IJ2550" s="267"/>
      <c r="IK2550" s="267"/>
      <c r="IL2550" s="267"/>
      <c r="IM2550" s="267"/>
      <c r="IN2550" s="267"/>
      <c r="IO2550" s="267"/>
      <c r="IP2550" s="267"/>
      <c r="IQ2550" s="267"/>
      <c r="IR2550" s="267"/>
      <c r="IS2550" s="267"/>
      <c r="IT2550" s="267"/>
      <c r="IU2550" s="267"/>
    </row>
    <row r="2551" spans="1:255" s="268" customFormat="1" ht="12.75">
      <c r="A2551" s="267"/>
      <c r="B2551" s="267"/>
      <c r="C2551" s="267"/>
      <c r="D2551" s="267"/>
      <c r="E2551" s="267"/>
      <c r="F2551" s="267"/>
      <c r="G2551" s="267"/>
      <c r="H2551" s="267"/>
      <c r="I2551" s="267"/>
      <c r="J2551" s="267"/>
      <c r="K2551" s="267"/>
      <c r="L2551" s="267"/>
      <c r="M2551" s="267"/>
      <c r="N2551" s="267"/>
      <c r="O2551" s="267"/>
      <c r="P2551" s="267"/>
      <c r="Q2551" s="267"/>
      <c r="R2551" s="267"/>
      <c r="S2551" s="267"/>
      <c r="T2551" s="267"/>
      <c r="U2551" s="267"/>
      <c r="V2551" s="267"/>
      <c r="W2551" s="267"/>
      <c r="X2551" s="267"/>
      <c r="Y2551" s="267"/>
      <c r="Z2551" s="267"/>
      <c r="AA2551" s="267"/>
      <c r="AB2551" s="267"/>
      <c r="AC2551" s="267"/>
      <c r="AD2551" s="267"/>
      <c r="AE2551" s="267"/>
      <c r="AF2551" s="267"/>
      <c r="AG2551" s="267"/>
      <c r="AH2551" s="267"/>
      <c r="AI2551" s="267"/>
      <c r="AJ2551" s="267"/>
      <c r="AK2551" s="267"/>
      <c r="AL2551" s="267"/>
      <c r="AM2551" s="267"/>
      <c r="AN2551" s="267"/>
      <c r="AO2551" s="267"/>
      <c r="AP2551" s="267"/>
      <c r="AQ2551" s="267"/>
      <c r="AR2551" s="267"/>
      <c r="AS2551" s="267"/>
      <c r="AT2551" s="267"/>
      <c r="AU2551" s="267"/>
      <c r="AV2551" s="267"/>
      <c r="AW2551" s="267"/>
      <c r="AX2551" s="267"/>
      <c r="AY2551" s="267"/>
      <c r="AZ2551" s="267"/>
      <c r="BA2551" s="267"/>
      <c r="BB2551" s="267"/>
      <c r="BC2551" s="267"/>
      <c r="BD2551" s="267"/>
      <c r="BE2551" s="267"/>
      <c r="BF2551" s="267"/>
      <c r="BG2551" s="267"/>
      <c r="BH2551" s="267"/>
      <c r="BI2551" s="267"/>
      <c r="BJ2551" s="267"/>
      <c r="BK2551" s="267"/>
      <c r="BL2551" s="267"/>
      <c r="BM2551" s="267"/>
      <c r="BN2551" s="267"/>
      <c r="BO2551" s="267"/>
      <c r="BP2551" s="267"/>
      <c r="BQ2551" s="267"/>
      <c r="BR2551" s="267"/>
      <c r="BS2551" s="267"/>
      <c r="BT2551" s="267"/>
      <c r="BU2551" s="267"/>
      <c r="BV2551" s="267"/>
      <c r="BW2551" s="267"/>
      <c r="BX2551" s="267"/>
      <c r="BY2551" s="267"/>
      <c r="BZ2551" s="267"/>
      <c r="CA2551" s="267"/>
      <c r="CB2551" s="267"/>
      <c r="CC2551" s="267"/>
      <c r="CD2551" s="267"/>
      <c r="CE2551" s="267"/>
      <c r="CF2551" s="267"/>
      <c r="CG2551" s="267"/>
      <c r="CH2551" s="267"/>
      <c r="CI2551" s="267"/>
      <c r="CJ2551" s="267"/>
      <c r="CK2551" s="267"/>
      <c r="CL2551" s="267"/>
      <c r="CM2551" s="267"/>
      <c r="CN2551" s="267"/>
      <c r="CO2551" s="267"/>
      <c r="CP2551" s="267"/>
      <c r="CQ2551" s="267"/>
      <c r="CR2551" s="267"/>
      <c r="CS2551" s="267"/>
      <c r="CT2551" s="267"/>
      <c r="CU2551" s="267"/>
      <c r="CV2551" s="267"/>
      <c r="CW2551" s="267"/>
      <c r="CX2551" s="267"/>
      <c r="CY2551" s="267"/>
      <c r="CZ2551" s="267"/>
      <c r="DA2551" s="267"/>
      <c r="DB2551" s="267"/>
      <c r="DC2551" s="267"/>
      <c r="DD2551" s="267"/>
      <c r="DE2551" s="267"/>
      <c r="DF2551" s="267"/>
      <c r="DG2551" s="267"/>
      <c r="DH2551" s="267"/>
      <c r="DI2551" s="267"/>
      <c r="DJ2551" s="267"/>
      <c r="DK2551" s="267"/>
      <c r="DL2551" s="267"/>
      <c r="DM2551" s="267"/>
      <c r="DN2551" s="267"/>
      <c r="DO2551" s="267"/>
      <c r="DP2551" s="267"/>
      <c r="DQ2551" s="267"/>
      <c r="DR2551" s="267"/>
      <c r="DS2551" s="267"/>
      <c r="DT2551" s="267"/>
      <c r="DU2551" s="267"/>
      <c r="DV2551" s="267"/>
      <c r="DW2551" s="267"/>
      <c r="DX2551" s="267"/>
      <c r="DY2551" s="267"/>
      <c r="DZ2551" s="267"/>
      <c r="EA2551" s="267"/>
      <c r="EB2551" s="267"/>
      <c r="EC2551" s="267"/>
      <c r="ED2551" s="267"/>
      <c r="EE2551" s="267"/>
      <c r="EF2551" s="267"/>
      <c r="EG2551" s="267"/>
      <c r="EH2551" s="267"/>
      <c r="EI2551" s="267"/>
      <c r="EJ2551" s="267"/>
      <c r="EK2551" s="267"/>
      <c r="EL2551" s="267"/>
      <c r="EM2551" s="267"/>
      <c r="EN2551" s="267"/>
      <c r="EO2551" s="267"/>
      <c r="EP2551" s="267"/>
      <c r="EQ2551" s="267"/>
      <c r="ER2551" s="267"/>
      <c r="ES2551" s="267"/>
      <c r="ET2551" s="267"/>
      <c r="EU2551" s="267"/>
      <c r="EV2551" s="267"/>
      <c r="EW2551" s="267"/>
      <c r="EX2551" s="267"/>
      <c r="EY2551" s="267"/>
      <c r="EZ2551" s="267"/>
      <c r="FA2551" s="267"/>
      <c r="FB2551" s="267"/>
      <c r="FC2551" s="267"/>
      <c r="FD2551" s="267"/>
      <c r="FE2551" s="267"/>
      <c r="FF2551" s="267"/>
      <c r="FG2551" s="267"/>
      <c r="FH2551" s="267"/>
      <c r="FI2551" s="267"/>
      <c r="FJ2551" s="267"/>
      <c r="FK2551" s="267"/>
      <c r="FL2551" s="267"/>
      <c r="FM2551" s="267"/>
      <c r="FN2551" s="267"/>
      <c r="FO2551" s="267"/>
      <c r="FP2551" s="267"/>
      <c r="FQ2551" s="267"/>
      <c r="FR2551" s="267"/>
      <c r="FS2551" s="267"/>
      <c r="FT2551" s="267"/>
      <c r="FU2551" s="267"/>
      <c r="FV2551" s="267"/>
      <c r="FW2551" s="267"/>
      <c r="FX2551" s="267"/>
      <c r="FY2551" s="267"/>
      <c r="FZ2551" s="267"/>
      <c r="GA2551" s="267"/>
      <c r="GB2551" s="267"/>
      <c r="GC2551" s="267"/>
      <c r="GD2551" s="267"/>
      <c r="GE2551" s="267"/>
      <c r="GF2551" s="267"/>
      <c r="GG2551" s="267"/>
      <c r="GH2551" s="267"/>
      <c r="GI2551" s="267"/>
      <c r="GJ2551" s="267"/>
      <c r="GK2551" s="267"/>
      <c r="GL2551" s="267"/>
      <c r="GM2551" s="267"/>
      <c r="GN2551" s="267"/>
      <c r="GO2551" s="267"/>
      <c r="GP2551" s="267"/>
      <c r="GQ2551" s="267"/>
      <c r="GR2551" s="267"/>
      <c r="GS2551" s="267"/>
      <c r="GT2551" s="267"/>
      <c r="GU2551" s="267"/>
      <c r="GV2551" s="267"/>
      <c r="GW2551" s="267"/>
      <c r="GX2551" s="267"/>
      <c r="GY2551" s="267"/>
      <c r="GZ2551" s="267"/>
      <c r="HA2551" s="267"/>
      <c r="HB2551" s="267"/>
      <c r="HC2551" s="267"/>
      <c r="HD2551" s="267"/>
      <c r="HE2551" s="267"/>
      <c r="HF2551" s="267"/>
      <c r="HG2551" s="267"/>
      <c r="HH2551" s="267"/>
      <c r="HI2551" s="267"/>
      <c r="HJ2551" s="267"/>
      <c r="HK2551" s="267"/>
      <c r="HL2551" s="267"/>
      <c r="HM2551" s="267"/>
      <c r="HN2551" s="267"/>
      <c r="HO2551" s="267"/>
      <c r="HP2551" s="267"/>
      <c r="HQ2551" s="267"/>
      <c r="HR2551" s="267"/>
      <c r="HS2551" s="267"/>
      <c r="HT2551" s="267"/>
      <c r="HU2551" s="267"/>
      <c r="HV2551" s="267"/>
      <c r="HW2551" s="267"/>
      <c r="HX2551" s="267"/>
      <c r="HY2551" s="267"/>
      <c r="HZ2551" s="267"/>
      <c r="IA2551" s="267"/>
      <c r="IB2551" s="267"/>
      <c r="IC2551" s="267"/>
      <c r="ID2551" s="267"/>
      <c r="IE2551" s="267"/>
      <c r="IF2551" s="267"/>
      <c r="IG2551" s="267"/>
      <c r="IH2551" s="267"/>
      <c r="II2551" s="267"/>
      <c r="IJ2551" s="267"/>
      <c r="IK2551" s="267"/>
      <c r="IL2551" s="267"/>
      <c r="IM2551" s="267"/>
      <c r="IN2551" s="267"/>
      <c r="IO2551" s="267"/>
      <c r="IP2551" s="267"/>
      <c r="IQ2551" s="267"/>
      <c r="IR2551" s="267"/>
      <c r="IS2551" s="267"/>
      <c r="IT2551" s="267"/>
      <c r="IU2551" s="267"/>
    </row>
    <row r="2552" spans="1:255" s="268" customFormat="1" ht="12.75">
      <c r="A2552" s="267"/>
      <c r="B2552" s="267"/>
      <c r="C2552" s="267"/>
      <c r="D2552" s="267"/>
      <c r="E2552" s="267"/>
      <c r="F2552" s="267"/>
      <c r="G2552" s="267"/>
      <c r="H2552" s="267"/>
      <c r="I2552" s="267"/>
      <c r="J2552" s="267"/>
      <c r="K2552" s="267"/>
      <c r="L2552" s="267"/>
      <c r="M2552" s="267"/>
      <c r="N2552" s="267"/>
      <c r="O2552" s="267"/>
      <c r="P2552" s="267"/>
      <c r="Q2552" s="267"/>
      <c r="R2552" s="267"/>
      <c r="S2552" s="267"/>
      <c r="T2552" s="267"/>
      <c r="U2552" s="267"/>
      <c r="V2552" s="267"/>
      <c r="W2552" s="267"/>
      <c r="X2552" s="267"/>
      <c r="Y2552" s="267"/>
      <c r="Z2552" s="267"/>
      <c r="AA2552" s="267"/>
      <c r="AB2552" s="267"/>
      <c r="AC2552" s="267"/>
      <c r="AD2552" s="267"/>
      <c r="AE2552" s="267"/>
      <c r="AF2552" s="267"/>
      <c r="AG2552" s="267"/>
      <c r="AH2552" s="267"/>
      <c r="AI2552" s="267"/>
      <c r="AJ2552" s="267"/>
      <c r="AK2552" s="267"/>
      <c r="AL2552" s="267"/>
      <c r="AM2552" s="267"/>
      <c r="AN2552" s="267"/>
      <c r="AO2552" s="267"/>
      <c r="AP2552" s="267"/>
      <c r="AQ2552" s="267"/>
      <c r="AR2552" s="267"/>
      <c r="AS2552" s="267"/>
      <c r="AT2552" s="267"/>
      <c r="AU2552" s="267"/>
      <c r="AV2552" s="267"/>
      <c r="AW2552" s="267"/>
      <c r="AX2552" s="267"/>
      <c r="AY2552" s="267"/>
      <c r="AZ2552" s="267"/>
      <c r="BA2552" s="267"/>
      <c r="BB2552" s="267"/>
      <c r="BC2552" s="267"/>
      <c r="BD2552" s="267"/>
      <c r="BE2552" s="267"/>
      <c r="BF2552" s="267"/>
      <c r="BG2552" s="267"/>
      <c r="BH2552" s="267"/>
      <c r="BI2552" s="267"/>
      <c r="BJ2552" s="267"/>
      <c r="BK2552" s="267"/>
      <c r="BL2552" s="267"/>
      <c r="BM2552" s="267"/>
      <c r="BN2552" s="267"/>
      <c r="BO2552" s="267"/>
      <c r="BP2552" s="267"/>
      <c r="BQ2552" s="267"/>
      <c r="BR2552" s="267"/>
      <c r="BS2552" s="267"/>
      <c r="BT2552" s="267"/>
      <c r="BU2552" s="267"/>
      <c r="BV2552" s="267"/>
      <c r="BW2552" s="267"/>
      <c r="BX2552" s="267"/>
      <c r="BY2552" s="267"/>
      <c r="BZ2552" s="267"/>
      <c r="CA2552" s="267"/>
      <c r="CB2552" s="267"/>
      <c r="CC2552" s="267"/>
      <c r="CD2552" s="267"/>
      <c r="CE2552" s="267"/>
      <c r="CF2552" s="267"/>
      <c r="CG2552" s="267"/>
      <c r="CH2552" s="267"/>
      <c r="CI2552" s="267"/>
      <c r="CJ2552" s="267"/>
      <c r="CK2552" s="267"/>
      <c r="CL2552" s="267"/>
      <c r="CM2552" s="267"/>
      <c r="CN2552" s="267"/>
      <c r="CO2552" s="267"/>
      <c r="CP2552" s="267"/>
      <c r="CQ2552" s="267"/>
      <c r="CR2552" s="267"/>
      <c r="CS2552" s="267"/>
      <c r="CT2552" s="267"/>
      <c r="CU2552" s="267"/>
      <c r="CV2552" s="267"/>
      <c r="CW2552" s="267"/>
      <c r="CX2552" s="267"/>
      <c r="CY2552" s="267"/>
      <c r="CZ2552" s="267"/>
      <c r="DA2552" s="267"/>
      <c r="DB2552" s="267"/>
      <c r="DC2552" s="267"/>
      <c r="DD2552" s="267"/>
      <c r="DE2552" s="267"/>
      <c r="DF2552" s="267"/>
      <c r="DG2552" s="267"/>
      <c r="DH2552" s="267"/>
      <c r="DI2552" s="267"/>
      <c r="DJ2552" s="267"/>
      <c r="DK2552" s="267"/>
      <c r="DL2552" s="267"/>
      <c r="DM2552" s="267"/>
      <c r="DN2552" s="267"/>
      <c r="DO2552" s="267"/>
      <c r="DP2552" s="267"/>
      <c r="DQ2552" s="267"/>
      <c r="DR2552" s="267"/>
      <c r="DS2552" s="267"/>
      <c r="DT2552" s="267"/>
      <c r="DU2552" s="267"/>
      <c r="DV2552" s="267"/>
      <c r="DW2552" s="267"/>
      <c r="DX2552" s="267"/>
      <c r="DY2552" s="267"/>
      <c r="DZ2552" s="267"/>
      <c r="EA2552" s="267"/>
      <c r="EB2552" s="267"/>
      <c r="EC2552" s="267"/>
      <c r="ED2552" s="267"/>
      <c r="EE2552" s="267"/>
      <c r="EF2552" s="267"/>
      <c r="EG2552" s="267"/>
      <c r="EH2552" s="267"/>
      <c r="EI2552" s="267"/>
      <c r="EJ2552" s="267"/>
      <c r="EK2552" s="267"/>
      <c r="EL2552" s="267"/>
      <c r="EM2552" s="267"/>
      <c r="EN2552" s="267"/>
      <c r="EO2552" s="267"/>
      <c r="EP2552" s="267"/>
      <c r="EQ2552" s="267"/>
      <c r="ER2552" s="267"/>
      <c r="ES2552" s="267"/>
      <c r="ET2552" s="267"/>
      <c r="EU2552" s="267"/>
      <c r="EV2552" s="267"/>
      <c r="EW2552" s="267"/>
      <c r="EX2552" s="267"/>
      <c r="EY2552" s="267"/>
      <c r="EZ2552" s="267"/>
      <c r="FA2552" s="267"/>
      <c r="FB2552" s="267"/>
      <c r="FC2552" s="267"/>
      <c r="FD2552" s="267"/>
      <c r="FE2552" s="267"/>
      <c r="FF2552" s="267"/>
      <c r="FG2552" s="267"/>
      <c r="FH2552" s="267"/>
      <c r="FI2552" s="267"/>
      <c r="FJ2552" s="267"/>
      <c r="FK2552" s="267"/>
      <c r="FL2552" s="267"/>
      <c r="FM2552" s="267"/>
      <c r="FN2552" s="267"/>
      <c r="FO2552" s="267"/>
      <c r="FP2552" s="267"/>
      <c r="FQ2552" s="267"/>
      <c r="FR2552" s="267"/>
      <c r="FS2552" s="267"/>
      <c r="FT2552" s="267"/>
      <c r="FU2552" s="267"/>
      <c r="FV2552" s="267"/>
      <c r="FW2552" s="267"/>
      <c r="FX2552" s="267"/>
      <c r="FY2552" s="267"/>
      <c r="FZ2552" s="267"/>
      <c r="GA2552" s="267"/>
      <c r="GB2552" s="267"/>
      <c r="GC2552" s="267"/>
      <c r="GD2552" s="267"/>
      <c r="GE2552" s="267"/>
      <c r="GF2552" s="267"/>
      <c r="GG2552" s="267"/>
      <c r="GH2552" s="267"/>
      <c r="GI2552" s="267"/>
      <c r="GJ2552" s="267"/>
      <c r="GK2552" s="267"/>
      <c r="GL2552" s="267"/>
      <c r="GM2552" s="267"/>
      <c r="GN2552" s="267"/>
      <c r="GO2552" s="267"/>
      <c r="GP2552" s="267"/>
      <c r="GQ2552" s="267"/>
      <c r="GR2552" s="267"/>
      <c r="GS2552" s="267"/>
      <c r="GT2552" s="267"/>
      <c r="GU2552" s="267"/>
      <c r="GV2552" s="267"/>
      <c r="GW2552" s="267"/>
      <c r="GX2552" s="267"/>
      <c r="GY2552" s="267"/>
      <c r="GZ2552" s="267"/>
      <c r="HA2552" s="267"/>
      <c r="HB2552" s="267"/>
      <c r="HC2552" s="267"/>
      <c r="HD2552" s="267"/>
      <c r="HE2552" s="267"/>
      <c r="HF2552" s="267"/>
      <c r="HG2552" s="267"/>
      <c r="HH2552" s="267"/>
      <c r="HI2552" s="267"/>
      <c r="HJ2552" s="267"/>
      <c r="HK2552" s="267"/>
      <c r="HL2552" s="267"/>
      <c r="HM2552" s="267"/>
      <c r="HN2552" s="267"/>
      <c r="HO2552" s="267"/>
      <c r="HP2552" s="267"/>
      <c r="HQ2552" s="267"/>
      <c r="HR2552" s="267"/>
      <c r="HS2552" s="267"/>
      <c r="HT2552" s="267"/>
      <c r="HU2552" s="267"/>
      <c r="HV2552" s="267"/>
      <c r="HW2552" s="267"/>
      <c r="HX2552" s="267"/>
      <c r="HY2552" s="267"/>
      <c r="HZ2552" s="267"/>
      <c r="IA2552" s="267"/>
      <c r="IB2552" s="267"/>
      <c r="IC2552" s="267"/>
      <c r="ID2552" s="267"/>
      <c r="IE2552" s="267"/>
      <c r="IF2552" s="267"/>
      <c r="IG2552" s="267"/>
      <c r="IH2552" s="267"/>
      <c r="II2552" s="267"/>
      <c r="IJ2552" s="267"/>
      <c r="IK2552" s="267"/>
      <c r="IL2552" s="267"/>
      <c r="IM2552" s="267"/>
      <c r="IN2552" s="267"/>
      <c r="IO2552" s="267"/>
      <c r="IP2552" s="267"/>
      <c r="IQ2552" s="267"/>
      <c r="IR2552" s="267"/>
      <c r="IS2552" s="267"/>
      <c r="IT2552" s="267"/>
      <c r="IU2552" s="267"/>
    </row>
    <row r="2553" spans="1:255" s="268" customFormat="1" ht="12.75">
      <c r="A2553" s="267"/>
      <c r="B2553" s="267"/>
      <c r="C2553" s="267"/>
      <c r="D2553" s="267"/>
      <c r="E2553" s="267"/>
      <c r="F2553" s="267"/>
      <c r="G2553" s="267"/>
      <c r="H2553" s="267"/>
      <c r="I2553" s="267"/>
      <c r="J2553" s="267"/>
      <c r="K2553" s="267"/>
      <c r="L2553" s="267"/>
      <c r="M2553" s="267"/>
      <c r="N2553" s="267"/>
      <c r="O2553" s="267"/>
      <c r="P2553" s="267"/>
      <c r="Q2553" s="267"/>
      <c r="R2553" s="267"/>
      <c r="S2553" s="267"/>
      <c r="T2553" s="267"/>
      <c r="U2553" s="267"/>
      <c r="V2553" s="267"/>
      <c r="W2553" s="267"/>
      <c r="X2553" s="267"/>
      <c r="Y2553" s="267"/>
      <c r="Z2553" s="267"/>
      <c r="AA2553" s="267"/>
      <c r="AB2553" s="267"/>
      <c r="AC2553" s="267"/>
      <c r="AD2553" s="267"/>
      <c r="AE2553" s="267"/>
      <c r="AF2553" s="267"/>
      <c r="AG2553" s="267"/>
      <c r="AH2553" s="267"/>
      <c r="AI2553" s="267"/>
      <c r="AJ2553" s="267"/>
      <c r="AK2553" s="267"/>
      <c r="AL2553" s="267"/>
      <c r="AM2553" s="267"/>
      <c r="AN2553" s="267"/>
      <c r="AO2553" s="267"/>
      <c r="AP2553" s="267"/>
      <c r="AQ2553" s="267"/>
      <c r="AR2553" s="267"/>
      <c r="AS2553" s="267"/>
      <c r="AT2553" s="267"/>
      <c r="AU2553" s="267"/>
      <c r="AV2553" s="267"/>
      <c r="AW2553" s="267"/>
      <c r="AX2553" s="267"/>
      <c r="AY2553" s="267"/>
      <c r="AZ2553" s="267"/>
      <c r="BA2553" s="267"/>
      <c r="BB2553" s="267"/>
      <c r="BC2553" s="267"/>
      <c r="BD2553" s="267"/>
      <c r="BE2553" s="267"/>
      <c r="BF2553" s="267"/>
      <c r="BG2553" s="267"/>
      <c r="BH2553" s="267"/>
      <c r="BI2553" s="267"/>
      <c r="BJ2553" s="267"/>
      <c r="BK2553" s="267"/>
      <c r="BL2553" s="267"/>
      <c r="BM2553" s="267"/>
      <c r="BN2553" s="267"/>
      <c r="BO2553" s="267"/>
      <c r="BP2553" s="267"/>
      <c r="BQ2553" s="267"/>
      <c r="BR2553" s="267"/>
      <c r="BS2553" s="267"/>
      <c r="BT2553" s="267"/>
      <c r="BU2553" s="267"/>
      <c r="BV2553" s="267"/>
      <c r="BW2553" s="267"/>
      <c r="BX2553" s="267"/>
      <c r="BY2553" s="267"/>
      <c r="BZ2553" s="267"/>
      <c r="CA2553" s="267"/>
      <c r="CB2553" s="267"/>
      <c r="CC2553" s="267"/>
      <c r="CD2553" s="267"/>
      <c r="CE2553" s="267"/>
      <c r="CF2553" s="267"/>
      <c r="CG2553" s="267"/>
      <c r="CH2553" s="267"/>
      <c r="CI2553" s="267"/>
      <c r="CJ2553" s="267"/>
      <c r="CK2553" s="267"/>
      <c r="CL2553" s="267"/>
      <c r="CM2553" s="267"/>
      <c r="CN2553" s="267"/>
      <c r="CO2553" s="267"/>
      <c r="CP2553" s="267"/>
      <c r="CQ2553" s="267"/>
      <c r="CR2553" s="267"/>
      <c r="CS2553" s="267"/>
      <c r="CT2553" s="267"/>
      <c r="CU2553" s="267"/>
      <c r="CV2553" s="267"/>
      <c r="CW2553" s="267"/>
      <c r="CX2553" s="267"/>
      <c r="CY2553" s="267"/>
      <c r="CZ2553" s="267"/>
      <c r="DA2553" s="267"/>
      <c r="DB2553" s="267"/>
      <c r="DC2553" s="267"/>
      <c r="DD2553" s="267"/>
      <c r="DE2553" s="267"/>
      <c r="DF2553" s="267"/>
      <c r="DG2553" s="267"/>
      <c r="DH2553" s="267"/>
      <c r="DI2553" s="267"/>
      <c r="DJ2553" s="267"/>
      <c r="DK2553" s="267"/>
      <c r="DL2553" s="267"/>
      <c r="DM2553" s="267"/>
      <c r="DN2553" s="267"/>
      <c r="DO2553" s="267"/>
      <c r="DP2553" s="267"/>
      <c r="DQ2553" s="267"/>
      <c r="DR2553" s="267"/>
      <c r="DS2553" s="267"/>
      <c r="DT2553" s="267"/>
      <c r="DU2553" s="267"/>
      <c r="DV2553" s="267"/>
      <c r="DW2553" s="267"/>
      <c r="DX2553" s="267"/>
      <c r="DY2553" s="267"/>
      <c r="DZ2553" s="267"/>
      <c r="EA2553" s="267"/>
      <c r="EB2553" s="267"/>
      <c r="EC2553" s="267"/>
      <c r="ED2553" s="267"/>
      <c r="EE2553" s="267"/>
      <c r="EF2553" s="267"/>
      <c r="EG2553" s="267"/>
      <c r="EH2553" s="267"/>
      <c r="EI2553" s="267"/>
      <c r="EJ2553" s="267"/>
      <c r="EK2553" s="267"/>
      <c r="EL2553" s="267"/>
      <c r="EM2553" s="267"/>
      <c r="EN2553" s="267"/>
      <c r="EO2553" s="267"/>
      <c r="EP2553" s="267"/>
      <c r="EQ2553" s="267"/>
      <c r="ER2553" s="267"/>
      <c r="ES2553" s="267"/>
      <c r="ET2553" s="267"/>
      <c r="EU2553" s="267"/>
      <c r="EV2553" s="267"/>
      <c r="EW2553" s="267"/>
      <c r="EX2553" s="267"/>
      <c r="EY2553" s="267"/>
      <c r="EZ2553" s="267"/>
      <c r="FA2553" s="267"/>
      <c r="FB2553" s="267"/>
      <c r="FC2553" s="267"/>
      <c r="FD2553" s="267"/>
      <c r="FE2553" s="267"/>
      <c r="FF2553" s="267"/>
      <c r="FG2553" s="267"/>
      <c r="FH2553" s="267"/>
      <c r="FI2553" s="267"/>
      <c r="FJ2553" s="267"/>
      <c r="FK2553" s="267"/>
      <c r="FL2553" s="267"/>
      <c r="FM2553" s="267"/>
      <c r="FN2553" s="267"/>
      <c r="FO2553" s="267"/>
      <c r="FP2553" s="267"/>
      <c r="FQ2553" s="267"/>
      <c r="FR2553" s="267"/>
      <c r="FS2553" s="267"/>
      <c r="FT2553" s="267"/>
      <c r="FU2553" s="267"/>
      <c r="FV2553" s="267"/>
      <c r="FW2553" s="267"/>
      <c r="FX2553" s="267"/>
      <c r="FY2553" s="267"/>
      <c r="FZ2553" s="267"/>
      <c r="GA2553" s="267"/>
      <c r="GB2553" s="267"/>
      <c r="GC2553" s="267"/>
      <c r="GD2553" s="267"/>
      <c r="GE2553" s="267"/>
      <c r="GF2553" s="267"/>
      <c r="GG2553" s="267"/>
      <c r="GH2553" s="267"/>
      <c r="GI2553" s="267"/>
      <c r="GJ2553" s="267"/>
      <c r="GK2553" s="267"/>
      <c r="GL2553" s="267"/>
      <c r="GM2553" s="267"/>
      <c r="GN2553" s="267"/>
      <c r="GO2553" s="267"/>
      <c r="GP2553" s="267"/>
      <c r="GQ2553" s="267"/>
      <c r="GR2553" s="267"/>
      <c r="GS2553" s="267"/>
      <c r="GT2553" s="267"/>
      <c r="GU2553" s="267"/>
      <c r="GV2553" s="267"/>
      <c r="GW2553" s="267"/>
      <c r="GX2553" s="267"/>
      <c r="GY2553" s="267"/>
      <c r="GZ2553" s="267"/>
      <c r="HA2553" s="267"/>
      <c r="HB2553" s="267"/>
      <c r="HC2553" s="267"/>
      <c r="HD2553" s="267"/>
      <c r="HE2553" s="267"/>
      <c r="HF2553" s="267"/>
      <c r="HG2553" s="267"/>
      <c r="HH2553" s="267"/>
      <c r="HI2553" s="267"/>
      <c r="HJ2553" s="267"/>
      <c r="HK2553" s="267"/>
      <c r="HL2553" s="267"/>
      <c r="HM2553" s="267"/>
      <c r="HN2553" s="267"/>
      <c r="HO2553" s="267"/>
      <c r="HP2553" s="267"/>
      <c r="HQ2553" s="267"/>
      <c r="HR2553" s="267"/>
      <c r="HS2553" s="267"/>
      <c r="HT2553" s="267"/>
      <c r="HU2553" s="267"/>
      <c r="HV2553" s="267"/>
      <c r="HW2553" s="267"/>
      <c r="HX2553" s="267"/>
      <c r="HY2553" s="267"/>
      <c r="HZ2553" s="267"/>
      <c r="IA2553" s="267"/>
      <c r="IB2553" s="267"/>
      <c r="IC2553" s="267"/>
      <c r="ID2553" s="267"/>
      <c r="IE2553" s="267"/>
      <c r="IF2553" s="267"/>
      <c r="IG2553" s="267"/>
      <c r="IH2553" s="267"/>
      <c r="II2553" s="267"/>
      <c r="IJ2553" s="267"/>
      <c r="IK2553" s="267"/>
      <c r="IL2553" s="267"/>
      <c r="IM2553" s="267"/>
      <c r="IN2553" s="267"/>
      <c r="IO2553" s="267"/>
      <c r="IP2553" s="267"/>
      <c r="IQ2553" s="267"/>
      <c r="IR2553" s="267"/>
      <c r="IS2553" s="267"/>
      <c r="IT2553" s="267"/>
      <c r="IU2553" s="267"/>
    </row>
    <row r="2554" spans="1:255" s="268" customFormat="1" ht="12.75">
      <c r="A2554" s="267"/>
      <c r="B2554" s="267"/>
      <c r="C2554" s="267"/>
      <c r="D2554" s="267"/>
      <c r="E2554" s="267"/>
      <c r="F2554" s="267"/>
      <c r="G2554" s="267"/>
      <c r="H2554" s="267"/>
      <c r="I2554" s="267"/>
      <c r="J2554" s="267"/>
      <c r="K2554" s="267"/>
      <c r="L2554" s="267"/>
      <c r="M2554" s="267"/>
      <c r="N2554" s="267"/>
      <c r="O2554" s="267"/>
      <c r="P2554" s="267"/>
      <c r="Q2554" s="267"/>
      <c r="R2554" s="267"/>
      <c r="S2554" s="267"/>
      <c r="T2554" s="267"/>
      <c r="U2554" s="267"/>
      <c r="V2554" s="267"/>
      <c r="W2554" s="267"/>
      <c r="X2554" s="267"/>
      <c r="Y2554" s="267"/>
      <c r="Z2554" s="267"/>
      <c r="AA2554" s="267"/>
      <c r="AB2554" s="267"/>
      <c r="AC2554" s="267"/>
      <c r="AD2554" s="267"/>
      <c r="AE2554" s="267"/>
      <c r="AF2554" s="267"/>
      <c r="AG2554" s="267"/>
      <c r="AH2554" s="267"/>
      <c r="AI2554" s="267"/>
      <c r="AJ2554" s="267"/>
      <c r="AK2554" s="267"/>
      <c r="AL2554" s="267"/>
      <c r="AM2554" s="267"/>
      <c r="AN2554" s="267"/>
      <c r="AO2554" s="267"/>
      <c r="AP2554" s="267"/>
      <c r="AQ2554" s="267"/>
      <c r="AR2554" s="267"/>
      <c r="AS2554" s="267"/>
      <c r="AT2554" s="267"/>
      <c r="AU2554" s="267"/>
      <c r="AV2554" s="267"/>
      <c r="AW2554" s="267"/>
      <c r="AX2554" s="267"/>
      <c r="AY2554" s="267"/>
      <c r="AZ2554" s="267"/>
      <c r="BA2554" s="267"/>
      <c r="BB2554" s="267"/>
      <c r="BC2554" s="267"/>
      <c r="BD2554" s="267"/>
      <c r="BE2554" s="267"/>
      <c r="BF2554" s="267"/>
      <c r="BG2554" s="267"/>
      <c r="BH2554" s="267"/>
      <c r="BI2554" s="267"/>
      <c r="BJ2554" s="267"/>
      <c r="BK2554" s="267"/>
      <c r="BL2554" s="267"/>
      <c r="BM2554" s="267"/>
      <c r="BN2554" s="267"/>
      <c r="BO2554" s="267"/>
      <c r="BP2554" s="267"/>
      <c r="BQ2554" s="267"/>
      <c r="BR2554" s="267"/>
      <c r="BS2554" s="267"/>
      <c r="BT2554" s="267"/>
      <c r="BU2554" s="267"/>
      <c r="BV2554" s="267"/>
      <c r="BW2554" s="267"/>
      <c r="BX2554" s="267"/>
      <c r="BY2554" s="267"/>
      <c r="BZ2554" s="267"/>
      <c r="CA2554" s="267"/>
      <c r="CB2554" s="267"/>
      <c r="CC2554" s="267"/>
      <c r="CD2554" s="267"/>
      <c r="CE2554" s="267"/>
      <c r="CF2554" s="267"/>
      <c r="CG2554" s="267"/>
      <c r="CH2554" s="267"/>
      <c r="CI2554" s="267"/>
      <c r="CJ2554" s="267"/>
      <c r="CK2554" s="267"/>
      <c r="CL2554" s="267"/>
      <c r="CM2554" s="267"/>
      <c r="CN2554" s="267"/>
      <c r="CO2554" s="267"/>
      <c r="CP2554" s="267"/>
      <c r="CQ2554" s="267"/>
      <c r="CR2554" s="267"/>
      <c r="CS2554" s="267"/>
      <c r="CT2554" s="267"/>
      <c r="CU2554" s="267"/>
      <c r="CV2554" s="267"/>
      <c r="CW2554" s="267"/>
      <c r="CX2554" s="267"/>
      <c r="CY2554" s="267"/>
      <c r="CZ2554" s="267"/>
      <c r="DA2554" s="267"/>
      <c r="DB2554" s="267"/>
      <c r="DC2554" s="267"/>
      <c r="DD2554" s="267"/>
      <c r="DE2554" s="267"/>
      <c r="DF2554" s="267"/>
      <c r="DG2554" s="267"/>
      <c r="DH2554" s="267"/>
      <c r="DI2554" s="267"/>
      <c r="DJ2554" s="267"/>
      <c r="DK2554" s="267"/>
      <c r="DL2554" s="267"/>
      <c r="DM2554" s="267"/>
      <c r="DN2554" s="267"/>
      <c r="DO2554" s="267"/>
      <c r="DP2554" s="267"/>
      <c r="DQ2554" s="267"/>
      <c r="DR2554" s="267"/>
      <c r="DS2554" s="267"/>
      <c r="DT2554" s="267"/>
      <c r="DU2554" s="267"/>
      <c r="DV2554" s="267"/>
      <c r="DW2554" s="267"/>
      <c r="DX2554" s="267"/>
      <c r="DY2554" s="267"/>
      <c r="DZ2554" s="267"/>
      <c r="EA2554" s="267"/>
      <c r="EB2554" s="267"/>
      <c r="EC2554" s="267"/>
      <c r="ED2554" s="267"/>
      <c r="EE2554" s="267"/>
      <c r="EF2554" s="267"/>
      <c r="EG2554" s="267"/>
      <c r="EH2554" s="267"/>
      <c r="EI2554" s="267"/>
      <c r="EJ2554" s="267"/>
      <c r="EK2554" s="267"/>
      <c r="EL2554" s="267"/>
      <c r="EM2554" s="267"/>
      <c r="EN2554" s="267"/>
      <c r="EO2554" s="267"/>
      <c r="EP2554" s="267"/>
      <c r="EQ2554" s="267"/>
      <c r="ER2554" s="267"/>
      <c r="ES2554" s="267"/>
      <c r="ET2554" s="267"/>
      <c r="EU2554" s="267"/>
      <c r="EV2554" s="267"/>
      <c r="EW2554" s="267"/>
      <c r="EX2554" s="267"/>
      <c r="EY2554" s="267"/>
      <c r="EZ2554" s="267"/>
      <c r="FA2554" s="267"/>
      <c r="FB2554" s="267"/>
      <c r="FC2554" s="267"/>
      <c r="FD2554" s="267"/>
      <c r="FE2554" s="267"/>
      <c r="FF2554" s="267"/>
      <c r="FG2554" s="267"/>
      <c r="FH2554" s="267"/>
      <c r="FI2554" s="267"/>
      <c r="FJ2554" s="267"/>
      <c r="FK2554" s="267"/>
      <c r="FL2554" s="267"/>
      <c r="FM2554" s="267"/>
      <c r="FN2554" s="267"/>
      <c r="FO2554" s="267"/>
      <c r="FP2554" s="267"/>
      <c r="FQ2554" s="267"/>
      <c r="FR2554" s="267"/>
      <c r="FS2554" s="267"/>
      <c r="FT2554" s="267"/>
      <c r="FU2554" s="267"/>
      <c r="FV2554" s="267"/>
      <c r="FW2554" s="267"/>
      <c r="FX2554" s="267"/>
      <c r="FY2554" s="267"/>
      <c r="FZ2554" s="267"/>
      <c r="GA2554" s="267"/>
      <c r="GB2554" s="267"/>
      <c r="GC2554" s="267"/>
      <c r="GD2554" s="267"/>
      <c r="GE2554" s="267"/>
      <c r="GF2554" s="267"/>
      <c r="GG2554" s="267"/>
      <c r="GH2554" s="267"/>
      <c r="GI2554" s="267"/>
      <c r="GJ2554" s="267"/>
      <c r="GK2554" s="267"/>
      <c r="GL2554" s="267"/>
      <c r="GM2554" s="267"/>
      <c r="GN2554" s="267"/>
      <c r="GO2554" s="267"/>
      <c r="GP2554" s="267"/>
      <c r="GQ2554" s="267"/>
      <c r="GR2554" s="267"/>
      <c r="GS2554" s="267"/>
      <c r="GT2554" s="267"/>
      <c r="GU2554" s="267"/>
      <c r="GV2554" s="267"/>
      <c r="GW2554" s="267"/>
      <c r="GX2554" s="267"/>
      <c r="GY2554" s="267"/>
      <c r="GZ2554" s="267"/>
      <c r="HA2554" s="267"/>
      <c r="HB2554" s="267"/>
      <c r="HC2554" s="267"/>
      <c r="HD2554" s="267"/>
      <c r="HE2554" s="267"/>
      <c r="HF2554" s="267"/>
      <c r="HG2554" s="267"/>
      <c r="HH2554" s="267"/>
      <c r="HI2554" s="267"/>
      <c r="HJ2554" s="267"/>
      <c r="HK2554" s="267"/>
      <c r="HL2554" s="267"/>
      <c r="HM2554" s="267"/>
      <c r="HN2554" s="267"/>
      <c r="HO2554" s="267"/>
      <c r="HP2554" s="267"/>
      <c r="HQ2554" s="267"/>
      <c r="HR2554" s="267"/>
      <c r="HS2554" s="267"/>
      <c r="HT2554" s="267"/>
      <c r="HU2554" s="267"/>
      <c r="HV2554" s="267"/>
      <c r="HW2554" s="267"/>
      <c r="HX2554" s="267"/>
      <c r="HY2554" s="267"/>
      <c r="HZ2554" s="267"/>
      <c r="IA2554" s="267"/>
      <c r="IB2554" s="267"/>
      <c r="IC2554" s="267"/>
      <c r="ID2554" s="267"/>
      <c r="IE2554" s="267"/>
      <c r="IF2554" s="267"/>
      <c r="IG2554" s="267"/>
      <c r="IH2554" s="267"/>
      <c r="II2554" s="267"/>
      <c r="IJ2554" s="267"/>
      <c r="IK2554" s="267"/>
      <c r="IL2554" s="267"/>
      <c r="IM2554" s="267"/>
      <c r="IN2554" s="267"/>
      <c r="IO2554" s="267"/>
      <c r="IP2554" s="267"/>
      <c r="IQ2554" s="267"/>
      <c r="IR2554" s="267"/>
      <c r="IS2554" s="267"/>
      <c r="IT2554" s="267"/>
      <c r="IU2554" s="267"/>
    </row>
    <row r="2555" spans="1:255" s="268" customFormat="1" ht="12.75">
      <c r="A2555" s="267"/>
      <c r="B2555" s="267"/>
      <c r="C2555" s="267"/>
      <c r="D2555" s="267"/>
      <c r="E2555" s="267"/>
      <c r="F2555" s="267"/>
      <c r="G2555" s="267"/>
      <c r="H2555" s="267"/>
      <c r="I2555" s="267"/>
      <c r="J2555" s="267"/>
      <c r="K2555" s="267"/>
      <c r="L2555" s="267"/>
      <c r="M2555" s="267"/>
      <c r="N2555" s="267"/>
      <c r="O2555" s="267"/>
      <c r="P2555" s="267"/>
      <c r="Q2555" s="267"/>
      <c r="R2555" s="267"/>
      <c r="S2555" s="267"/>
      <c r="T2555" s="267"/>
      <c r="U2555" s="267"/>
      <c r="V2555" s="267"/>
      <c r="W2555" s="267"/>
      <c r="X2555" s="267"/>
      <c r="Y2555" s="267"/>
      <c r="Z2555" s="267"/>
      <c r="AA2555" s="267"/>
      <c r="AB2555" s="267"/>
      <c r="AC2555" s="267"/>
      <c r="AD2555" s="267"/>
      <c r="AE2555" s="267"/>
      <c r="AF2555" s="267"/>
      <c r="AG2555" s="267"/>
      <c r="AH2555" s="267"/>
      <c r="AI2555" s="267"/>
      <c r="AJ2555" s="267"/>
      <c r="AK2555" s="267"/>
      <c r="AL2555" s="267"/>
      <c r="AM2555" s="267"/>
      <c r="AN2555" s="267"/>
      <c r="AO2555" s="267"/>
      <c r="AP2555" s="267"/>
      <c r="AQ2555" s="267"/>
      <c r="AR2555" s="267"/>
      <c r="AS2555" s="267"/>
      <c r="AT2555" s="267"/>
      <c r="AU2555" s="267"/>
      <c r="AV2555" s="267"/>
      <c r="AW2555" s="267"/>
      <c r="AX2555" s="267"/>
      <c r="AY2555" s="267"/>
      <c r="AZ2555" s="267"/>
      <c r="BA2555" s="267"/>
      <c r="BB2555" s="267"/>
      <c r="BC2555" s="267"/>
      <c r="BD2555" s="267"/>
      <c r="BE2555" s="267"/>
      <c r="BF2555" s="267"/>
      <c r="BG2555" s="267"/>
      <c r="BH2555" s="267"/>
      <c r="BI2555" s="267"/>
      <c r="BJ2555" s="267"/>
      <c r="BK2555" s="267"/>
      <c r="BL2555" s="267"/>
      <c r="BM2555" s="267"/>
      <c r="BN2555" s="267"/>
      <c r="BO2555" s="267"/>
      <c r="BP2555" s="267"/>
      <c r="BQ2555" s="267"/>
      <c r="BR2555" s="267"/>
      <c r="BS2555" s="267"/>
      <c r="BT2555" s="267"/>
      <c r="BU2555" s="267"/>
      <c r="BV2555" s="267"/>
      <c r="BW2555" s="267"/>
      <c r="BX2555" s="267"/>
      <c r="BY2555" s="267"/>
      <c r="BZ2555" s="267"/>
      <c r="CA2555" s="267"/>
      <c r="CB2555" s="267"/>
      <c r="CC2555" s="267"/>
      <c r="CD2555" s="267"/>
      <c r="CE2555" s="267"/>
      <c r="CF2555" s="267"/>
      <c r="CG2555" s="267"/>
      <c r="CH2555" s="267"/>
      <c r="CI2555" s="267"/>
      <c r="CJ2555" s="267"/>
      <c r="CK2555" s="267"/>
      <c r="CL2555" s="267"/>
      <c r="CM2555" s="267"/>
      <c r="CN2555" s="267"/>
      <c r="CO2555" s="267"/>
      <c r="CP2555" s="267"/>
      <c r="CQ2555" s="267"/>
      <c r="CR2555" s="267"/>
      <c r="CS2555" s="267"/>
      <c r="CT2555" s="267"/>
      <c r="CU2555" s="267"/>
      <c r="CV2555" s="267"/>
      <c r="CW2555" s="267"/>
      <c r="CX2555" s="267"/>
      <c r="CY2555" s="267"/>
      <c r="CZ2555" s="267"/>
      <c r="DA2555" s="267"/>
      <c r="DB2555" s="267"/>
      <c r="DC2555" s="267"/>
      <c r="DD2555" s="267"/>
      <c r="DE2555" s="267"/>
      <c r="DF2555" s="267"/>
      <c r="DG2555" s="267"/>
      <c r="DH2555" s="267"/>
      <c r="DI2555" s="267"/>
      <c r="DJ2555" s="267"/>
      <c r="DK2555" s="267"/>
      <c r="DL2555" s="267"/>
      <c r="DM2555" s="267"/>
      <c r="DN2555" s="267"/>
      <c r="DO2555" s="267"/>
      <c r="DP2555" s="267"/>
      <c r="DQ2555" s="267"/>
      <c r="DR2555" s="267"/>
      <c r="DS2555" s="267"/>
      <c r="DT2555" s="267"/>
      <c r="DU2555" s="267"/>
      <c r="DV2555" s="267"/>
      <c r="DW2555" s="267"/>
      <c r="DX2555" s="267"/>
      <c r="DY2555" s="267"/>
      <c r="DZ2555" s="267"/>
      <c r="EA2555" s="267"/>
      <c r="EB2555" s="267"/>
      <c r="EC2555" s="267"/>
      <c r="ED2555" s="267"/>
      <c r="EE2555" s="267"/>
      <c r="EF2555" s="267"/>
      <c r="EG2555" s="267"/>
      <c r="EH2555" s="267"/>
      <c r="EI2555" s="267"/>
      <c r="EJ2555" s="267"/>
      <c r="EK2555" s="267"/>
      <c r="EL2555" s="267"/>
      <c r="EM2555" s="267"/>
      <c r="EN2555" s="267"/>
      <c r="EO2555" s="267"/>
      <c r="EP2555" s="267"/>
      <c r="EQ2555" s="267"/>
      <c r="ER2555" s="267"/>
      <c r="ES2555" s="267"/>
      <c r="ET2555" s="267"/>
      <c r="EU2555" s="267"/>
      <c r="EV2555" s="267"/>
      <c r="EW2555" s="267"/>
      <c r="EX2555" s="267"/>
      <c r="EY2555" s="267"/>
      <c r="EZ2555" s="267"/>
      <c r="FA2555" s="267"/>
      <c r="FB2555" s="267"/>
      <c r="FC2555" s="267"/>
      <c r="FD2555" s="267"/>
      <c r="FE2555" s="267"/>
      <c r="FF2555" s="267"/>
      <c r="FG2555" s="267"/>
      <c r="FH2555" s="267"/>
      <c r="FI2555" s="267"/>
      <c r="FJ2555" s="267"/>
      <c r="FK2555" s="267"/>
      <c r="FL2555" s="267"/>
      <c r="FM2555" s="267"/>
      <c r="FN2555" s="267"/>
      <c r="FO2555" s="267"/>
      <c r="FP2555" s="267"/>
      <c r="FQ2555" s="267"/>
      <c r="FR2555" s="267"/>
      <c r="FS2555" s="267"/>
      <c r="FT2555" s="267"/>
      <c r="FU2555" s="267"/>
      <c r="FV2555" s="267"/>
      <c r="FW2555" s="267"/>
      <c r="FX2555" s="267"/>
      <c r="FY2555" s="267"/>
      <c r="FZ2555" s="267"/>
      <c r="GA2555" s="267"/>
      <c r="GB2555" s="267"/>
      <c r="GC2555" s="267"/>
      <c r="GD2555" s="267"/>
      <c r="GE2555" s="267"/>
      <c r="GF2555" s="267"/>
      <c r="GG2555" s="267"/>
      <c r="GH2555" s="267"/>
      <c r="GI2555" s="267"/>
      <c r="GJ2555" s="267"/>
      <c r="GK2555" s="267"/>
      <c r="GL2555" s="267"/>
      <c r="GM2555" s="267"/>
      <c r="GN2555" s="267"/>
      <c r="GO2555" s="267"/>
      <c r="GP2555" s="267"/>
      <c r="GQ2555" s="267"/>
      <c r="GR2555" s="267"/>
      <c r="GS2555" s="267"/>
      <c r="GT2555" s="267"/>
      <c r="GU2555" s="267"/>
      <c r="GV2555" s="267"/>
      <c r="GW2555" s="267"/>
      <c r="GX2555" s="267"/>
      <c r="GY2555" s="267"/>
      <c r="GZ2555" s="267"/>
      <c r="HA2555" s="267"/>
      <c r="HB2555" s="267"/>
      <c r="HC2555" s="267"/>
      <c r="HD2555" s="267"/>
      <c r="HE2555" s="267"/>
      <c r="HF2555" s="267"/>
      <c r="HG2555" s="267"/>
      <c r="HH2555" s="267"/>
      <c r="HI2555" s="267"/>
      <c r="HJ2555" s="267"/>
      <c r="HK2555" s="267"/>
      <c r="HL2555" s="267"/>
      <c r="HM2555" s="267"/>
      <c r="HN2555" s="267"/>
      <c r="HO2555" s="267"/>
      <c r="HP2555" s="267"/>
      <c r="HQ2555" s="267"/>
      <c r="HR2555" s="267"/>
      <c r="HS2555" s="267"/>
      <c r="HT2555" s="267"/>
      <c r="HU2555" s="267"/>
      <c r="HV2555" s="267"/>
      <c r="HW2555" s="267"/>
      <c r="HX2555" s="267"/>
      <c r="HY2555" s="267"/>
      <c r="HZ2555" s="267"/>
      <c r="IA2555" s="267"/>
      <c r="IB2555" s="267"/>
      <c r="IC2555" s="267"/>
      <c r="ID2555" s="267"/>
      <c r="IE2555" s="267"/>
      <c r="IF2555" s="267"/>
      <c r="IG2555" s="267"/>
      <c r="IH2555" s="267"/>
      <c r="II2555" s="267"/>
      <c r="IJ2555" s="267"/>
      <c r="IK2555" s="267"/>
      <c r="IL2555" s="267"/>
      <c r="IM2555" s="267"/>
      <c r="IN2555" s="267"/>
      <c r="IO2555" s="267"/>
      <c r="IP2555" s="267"/>
      <c r="IQ2555" s="267"/>
      <c r="IR2555" s="267"/>
      <c r="IS2555" s="267"/>
      <c r="IT2555" s="267"/>
      <c r="IU2555" s="267"/>
    </row>
    <row r="2556" spans="1:255" s="268" customFormat="1" ht="12.75">
      <c r="A2556" s="267"/>
      <c r="B2556" s="267"/>
      <c r="C2556" s="267"/>
      <c r="D2556" s="267"/>
      <c r="E2556" s="267"/>
      <c r="F2556" s="267"/>
      <c r="G2556" s="267"/>
      <c r="H2556" s="267"/>
      <c r="I2556" s="267"/>
      <c r="J2556" s="267"/>
      <c r="K2556" s="267"/>
      <c r="L2556" s="267"/>
      <c r="M2556" s="267"/>
      <c r="N2556" s="267"/>
      <c r="O2556" s="267"/>
      <c r="P2556" s="267"/>
      <c r="Q2556" s="267"/>
      <c r="R2556" s="267"/>
      <c r="S2556" s="267"/>
      <c r="T2556" s="267"/>
      <c r="U2556" s="267"/>
      <c r="V2556" s="267"/>
      <c r="W2556" s="267"/>
      <c r="X2556" s="267"/>
      <c r="Y2556" s="267"/>
      <c r="Z2556" s="267"/>
      <c r="AA2556" s="267"/>
      <c r="AB2556" s="267"/>
      <c r="AC2556" s="267"/>
      <c r="AD2556" s="267"/>
      <c r="AE2556" s="267"/>
      <c r="AF2556" s="267"/>
      <c r="AG2556" s="267"/>
      <c r="AH2556" s="267"/>
      <c r="AI2556" s="267"/>
      <c r="AJ2556" s="267"/>
      <c r="AK2556" s="267"/>
      <c r="AL2556" s="267"/>
      <c r="AM2556" s="267"/>
      <c r="AN2556" s="267"/>
      <c r="AO2556" s="267"/>
      <c r="AP2556" s="267"/>
      <c r="AQ2556" s="267"/>
      <c r="AR2556" s="267"/>
      <c r="AS2556" s="267"/>
      <c r="AT2556" s="267"/>
      <c r="AU2556" s="267"/>
      <c r="AV2556" s="267"/>
      <c r="AW2556" s="267"/>
      <c r="AX2556" s="267"/>
      <c r="AY2556" s="267"/>
      <c r="AZ2556" s="267"/>
      <c r="BA2556" s="267"/>
      <c r="BB2556" s="267"/>
      <c r="BC2556" s="267"/>
      <c r="BD2556" s="267"/>
      <c r="BE2556" s="267"/>
      <c r="BF2556" s="267"/>
      <c r="BG2556" s="267"/>
      <c r="BH2556" s="267"/>
      <c r="BI2556" s="267"/>
      <c r="BJ2556" s="267"/>
      <c r="BK2556" s="267"/>
      <c r="BL2556" s="267"/>
      <c r="BM2556" s="267"/>
      <c r="BN2556" s="267"/>
      <c r="BO2556" s="267"/>
      <c r="BP2556" s="267"/>
      <c r="BQ2556" s="267"/>
      <c r="BR2556" s="267"/>
      <c r="BS2556" s="267"/>
      <c r="BT2556" s="267"/>
      <c r="BU2556" s="267"/>
      <c r="BV2556" s="267"/>
      <c r="BW2556" s="267"/>
      <c r="BX2556" s="267"/>
      <c r="BY2556" s="267"/>
      <c r="BZ2556" s="267"/>
      <c r="CA2556" s="267"/>
      <c r="CB2556" s="267"/>
      <c r="CC2556" s="267"/>
      <c r="CD2556" s="267"/>
      <c r="CE2556" s="267"/>
      <c r="CF2556" s="267"/>
      <c r="CG2556" s="267"/>
      <c r="CH2556" s="267"/>
      <c r="CI2556" s="267"/>
      <c r="CJ2556" s="267"/>
      <c r="CK2556" s="267"/>
      <c r="CL2556" s="267"/>
      <c r="CM2556" s="267"/>
      <c r="CN2556" s="267"/>
      <c r="CO2556" s="267"/>
      <c r="CP2556" s="267"/>
      <c r="CQ2556" s="267"/>
      <c r="CR2556" s="267"/>
      <c r="CS2556" s="267"/>
      <c r="CT2556" s="267"/>
      <c r="CU2556" s="267"/>
      <c r="CV2556" s="267"/>
      <c r="CW2556" s="267"/>
      <c r="CX2556" s="267"/>
      <c r="CY2556" s="267"/>
      <c r="CZ2556" s="267"/>
      <c r="DA2556" s="267"/>
      <c r="DB2556" s="267"/>
      <c r="DC2556" s="267"/>
      <c r="DD2556" s="267"/>
      <c r="DE2556" s="267"/>
      <c r="DF2556" s="267"/>
      <c r="DG2556" s="267"/>
      <c r="DH2556" s="267"/>
      <c r="DI2556" s="267"/>
      <c r="DJ2556" s="267"/>
      <c r="DK2556" s="267"/>
      <c r="DL2556" s="267"/>
      <c r="DM2556" s="267"/>
      <c r="DN2556" s="267"/>
      <c r="DO2556" s="267"/>
      <c r="DP2556" s="267"/>
      <c r="DQ2556" s="267"/>
      <c r="DR2556" s="267"/>
      <c r="DS2556" s="267"/>
      <c r="DT2556" s="267"/>
      <c r="DU2556" s="267"/>
      <c r="DV2556" s="267"/>
      <c r="DW2556" s="267"/>
      <c r="DX2556" s="267"/>
      <c r="DY2556" s="267"/>
      <c r="DZ2556" s="267"/>
      <c r="EA2556" s="267"/>
      <c r="EB2556" s="267"/>
      <c r="EC2556" s="267"/>
      <c r="ED2556" s="267"/>
      <c r="EE2556" s="267"/>
      <c r="EF2556" s="267"/>
      <c r="EG2556" s="267"/>
      <c r="EH2556" s="267"/>
      <c r="EI2556" s="267"/>
      <c r="EJ2556" s="267"/>
      <c r="EK2556" s="267"/>
      <c r="EL2556" s="267"/>
      <c r="EM2556" s="267"/>
      <c r="EN2556" s="267"/>
      <c r="EO2556" s="267"/>
      <c r="EP2556" s="267"/>
      <c r="EQ2556" s="267"/>
      <c r="ER2556" s="267"/>
      <c r="ES2556" s="267"/>
      <c r="ET2556" s="267"/>
      <c r="EU2556" s="267"/>
      <c r="EV2556" s="267"/>
      <c r="EW2556" s="267"/>
      <c r="EX2556" s="267"/>
      <c r="EY2556" s="267"/>
      <c r="EZ2556" s="267"/>
      <c r="FA2556" s="267"/>
      <c r="FB2556" s="267"/>
      <c r="FC2556" s="267"/>
      <c r="FD2556" s="267"/>
      <c r="FE2556" s="267"/>
      <c r="FF2556" s="267"/>
      <c r="FG2556" s="267"/>
      <c r="FH2556" s="267"/>
      <c r="FI2556" s="267"/>
      <c r="FJ2556" s="267"/>
      <c r="FK2556" s="267"/>
      <c r="FL2556" s="267"/>
      <c r="FM2556" s="267"/>
      <c r="FN2556" s="267"/>
      <c r="FO2556" s="267"/>
      <c r="FP2556" s="267"/>
      <c r="FQ2556" s="267"/>
      <c r="FR2556" s="267"/>
      <c r="FS2556" s="267"/>
      <c r="FT2556" s="267"/>
      <c r="FU2556" s="267"/>
      <c r="FV2556" s="267"/>
      <c r="FW2556" s="267"/>
      <c r="FX2556" s="267"/>
      <c r="FY2556" s="267"/>
      <c r="FZ2556" s="267"/>
      <c r="GA2556" s="267"/>
      <c r="GB2556" s="267"/>
      <c r="GC2556" s="267"/>
      <c r="GD2556" s="267"/>
      <c r="GE2556" s="267"/>
      <c r="GF2556" s="267"/>
      <c r="GG2556" s="267"/>
      <c r="GH2556" s="267"/>
      <c r="GI2556" s="267"/>
      <c r="GJ2556" s="267"/>
      <c r="GK2556" s="267"/>
      <c r="GL2556" s="267"/>
      <c r="GM2556" s="267"/>
      <c r="GN2556" s="267"/>
      <c r="GO2556" s="267"/>
      <c r="GP2556" s="267"/>
      <c r="GQ2556" s="267"/>
      <c r="GR2556" s="267"/>
      <c r="GS2556" s="267"/>
      <c r="GT2556" s="267"/>
      <c r="GU2556" s="267"/>
      <c r="GV2556" s="267"/>
      <c r="GW2556" s="267"/>
      <c r="GX2556" s="267"/>
      <c r="GY2556" s="267"/>
      <c r="GZ2556" s="267"/>
      <c r="HA2556" s="267"/>
      <c r="HB2556" s="267"/>
      <c r="HC2556" s="267"/>
      <c r="HD2556" s="267"/>
      <c r="HE2556" s="267"/>
      <c r="HF2556" s="267"/>
      <c r="HG2556" s="267"/>
      <c r="HH2556" s="267"/>
      <c r="HI2556" s="267"/>
      <c r="HJ2556" s="267"/>
      <c r="HK2556" s="267"/>
      <c r="HL2556" s="267"/>
      <c r="HM2556" s="267"/>
      <c r="HN2556" s="267"/>
      <c r="HO2556" s="267"/>
      <c r="HP2556" s="267"/>
      <c r="HQ2556" s="267"/>
      <c r="HR2556" s="267"/>
      <c r="HS2556" s="267"/>
      <c r="HT2556" s="267"/>
      <c r="HU2556" s="267"/>
      <c r="HV2556" s="267"/>
      <c r="HW2556" s="267"/>
      <c r="HX2556" s="267"/>
      <c r="HY2556" s="267"/>
      <c r="HZ2556" s="267"/>
      <c r="IA2556" s="267"/>
      <c r="IB2556" s="267"/>
      <c r="IC2556" s="267"/>
      <c r="ID2556" s="267"/>
      <c r="IE2556" s="267"/>
      <c r="IF2556" s="267"/>
      <c r="IG2556" s="267"/>
      <c r="IH2556" s="267"/>
      <c r="II2556" s="267"/>
      <c r="IJ2556" s="267"/>
      <c r="IK2556" s="267"/>
      <c r="IL2556" s="267"/>
      <c r="IM2556" s="267"/>
      <c r="IN2556" s="267"/>
      <c r="IO2556" s="267"/>
      <c r="IP2556" s="267"/>
      <c r="IQ2556" s="267"/>
      <c r="IR2556" s="267"/>
      <c r="IS2556" s="267"/>
      <c r="IT2556" s="267"/>
      <c r="IU2556" s="267"/>
    </row>
    <row r="2557" spans="1:255" s="268" customFormat="1" ht="12.75">
      <c r="A2557" s="267"/>
      <c r="B2557" s="267"/>
      <c r="C2557" s="267"/>
      <c r="D2557" s="267"/>
      <c r="E2557" s="267"/>
      <c r="F2557" s="267"/>
      <c r="G2557" s="267"/>
      <c r="H2557" s="267"/>
      <c r="I2557" s="267"/>
      <c r="J2557" s="267"/>
      <c r="K2557" s="267"/>
      <c r="L2557" s="267"/>
      <c r="M2557" s="267"/>
      <c r="N2557" s="267"/>
      <c r="O2557" s="267"/>
      <c r="P2557" s="267"/>
      <c r="Q2557" s="267"/>
      <c r="R2557" s="267"/>
      <c r="S2557" s="267"/>
      <c r="T2557" s="267"/>
      <c r="U2557" s="267"/>
      <c r="V2557" s="267"/>
      <c r="W2557" s="267"/>
      <c r="X2557" s="267"/>
      <c r="Y2557" s="267"/>
      <c r="Z2557" s="267"/>
      <c r="AA2557" s="267"/>
      <c r="AB2557" s="267"/>
      <c r="AC2557" s="267"/>
      <c r="AD2557" s="267"/>
      <c r="AE2557" s="267"/>
      <c r="AF2557" s="267"/>
      <c r="AG2557" s="267"/>
      <c r="AH2557" s="267"/>
      <c r="AI2557" s="267"/>
      <c r="AJ2557" s="267"/>
      <c r="AK2557" s="267"/>
      <c r="AL2557" s="267"/>
      <c r="AM2557" s="267"/>
      <c r="AN2557" s="267"/>
      <c r="AO2557" s="267"/>
      <c r="AP2557" s="267"/>
      <c r="AQ2557" s="267"/>
      <c r="AR2557" s="267"/>
      <c r="AS2557" s="267"/>
      <c r="AT2557" s="267"/>
      <c r="AU2557" s="267"/>
      <c r="AV2557" s="267"/>
      <c r="AW2557" s="267"/>
      <c r="AX2557" s="267"/>
      <c r="AY2557" s="267"/>
      <c r="AZ2557" s="267"/>
      <c r="BA2557" s="267"/>
      <c r="BB2557" s="267"/>
      <c r="BC2557" s="267"/>
      <c r="BD2557" s="267"/>
      <c r="BE2557" s="267"/>
      <c r="BF2557" s="267"/>
      <c r="BG2557" s="267"/>
      <c r="BH2557" s="267"/>
      <c r="BI2557" s="267"/>
      <c r="BJ2557" s="267"/>
      <c r="BK2557" s="267"/>
      <c r="BL2557" s="267"/>
      <c r="BM2557" s="267"/>
      <c r="BN2557" s="267"/>
      <c r="BO2557" s="267"/>
      <c r="BP2557" s="267"/>
      <c r="BQ2557" s="267"/>
      <c r="BR2557" s="267"/>
      <c r="BS2557" s="267"/>
      <c r="BT2557" s="267"/>
      <c r="BU2557" s="267"/>
      <c r="BV2557" s="267"/>
      <c r="BW2557" s="267"/>
      <c r="BX2557" s="267"/>
      <c r="BY2557" s="267"/>
      <c r="BZ2557" s="267"/>
      <c r="CA2557" s="267"/>
      <c r="CB2557" s="267"/>
      <c r="CC2557" s="267"/>
      <c r="CD2557" s="267"/>
      <c r="CE2557" s="267"/>
      <c r="CF2557" s="267"/>
      <c r="CG2557" s="267"/>
      <c r="CH2557" s="267"/>
      <c r="CI2557" s="267"/>
      <c r="CJ2557" s="267"/>
      <c r="CK2557" s="267"/>
      <c r="CL2557" s="267"/>
      <c r="CM2557" s="267"/>
      <c r="CN2557" s="267"/>
      <c r="CO2557" s="267"/>
      <c r="CP2557" s="267"/>
      <c r="CQ2557" s="267"/>
      <c r="CR2557" s="267"/>
      <c r="CS2557" s="267"/>
      <c r="CT2557" s="267"/>
      <c r="CU2557" s="267"/>
      <c r="CV2557" s="267"/>
      <c r="CW2557" s="267"/>
      <c r="CX2557" s="267"/>
      <c r="CY2557" s="267"/>
      <c r="CZ2557" s="267"/>
      <c r="DA2557" s="267"/>
      <c r="DB2557" s="267"/>
      <c r="DC2557" s="267"/>
      <c r="DD2557" s="267"/>
      <c r="DE2557" s="267"/>
      <c r="DF2557" s="267"/>
      <c r="DG2557" s="267"/>
      <c r="DH2557" s="267"/>
      <c r="DI2557" s="267"/>
      <c r="DJ2557" s="267"/>
      <c r="DK2557" s="267"/>
      <c r="DL2557" s="267"/>
      <c r="DM2557" s="267"/>
      <c r="DN2557" s="267"/>
      <c r="DO2557" s="267"/>
      <c r="DP2557" s="267"/>
      <c r="DQ2557" s="267"/>
      <c r="DR2557" s="267"/>
      <c r="DS2557" s="267"/>
      <c r="DT2557" s="267"/>
      <c r="DU2557" s="267"/>
      <c r="DV2557" s="267"/>
      <c r="DW2557" s="267"/>
      <c r="DX2557" s="267"/>
      <c r="DY2557" s="267"/>
      <c r="DZ2557" s="267"/>
      <c r="EA2557" s="267"/>
      <c r="EB2557" s="267"/>
      <c r="EC2557" s="267"/>
      <c r="ED2557" s="267"/>
      <c r="EE2557" s="267"/>
      <c r="EF2557" s="267"/>
      <c r="EG2557" s="267"/>
      <c r="EH2557" s="267"/>
      <c r="EI2557" s="267"/>
      <c r="EJ2557" s="267"/>
      <c r="EK2557" s="267"/>
      <c r="EL2557" s="267"/>
      <c r="EM2557" s="267"/>
      <c r="EN2557" s="267"/>
      <c r="EO2557" s="267"/>
      <c r="EP2557" s="267"/>
      <c r="EQ2557" s="267"/>
      <c r="ER2557" s="267"/>
      <c r="ES2557" s="267"/>
      <c r="ET2557" s="267"/>
      <c r="EU2557" s="267"/>
      <c r="EV2557" s="267"/>
      <c r="EW2557" s="267"/>
      <c r="EX2557" s="267"/>
      <c r="EY2557" s="267"/>
      <c r="EZ2557" s="267"/>
      <c r="FA2557" s="267"/>
      <c r="FB2557" s="267"/>
      <c r="FC2557" s="267"/>
      <c r="FD2557" s="267"/>
      <c r="FE2557" s="267"/>
      <c r="FF2557" s="267"/>
      <c r="FG2557" s="267"/>
      <c r="FH2557" s="267"/>
      <c r="FI2557" s="267"/>
      <c r="FJ2557" s="267"/>
      <c r="FK2557" s="267"/>
      <c r="FL2557" s="267"/>
      <c r="FM2557" s="267"/>
      <c r="FN2557" s="267"/>
      <c r="FO2557" s="267"/>
      <c r="FP2557" s="267"/>
      <c r="FQ2557" s="267"/>
      <c r="FR2557" s="267"/>
      <c r="FS2557" s="267"/>
      <c r="FT2557" s="267"/>
      <c r="FU2557" s="267"/>
      <c r="FV2557" s="267"/>
      <c r="FW2557" s="267"/>
      <c r="FX2557" s="267"/>
      <c r="FY2557" s="267"/>
      <c r="FZ2557" s="267"/>
      <c r="GA2557" s="267"/>
      <c r="GB2557" s="267"/>
      <c r="GC2557" s="267"/>
      <c r="GD2557" s="267"/>
      <c r="GE2557" s="267"/>
      <c r="GF2557" s="267"/>
      <c r="GG2557" s="267"/>
      <c r="GH2557" s="267"/>
      <c r="GI2557" s="267"/>
      <c r="GJ2557" s="267"/>
      <c r="GK2557" s="267"/>
      <c r="GL2557" s="267"/>
      <c r="GM2557" s="267"/>
      <c r="GN2557" s="267"/>
      <c r="GO2557" s="267"/>
      <c r="GP2557" s="267"/>
      <c r="GQ2557" s="267"/>
      <c r="GR2557" s="267"/>
      <c r="GS2557" s="267"/>
      <c r="GT2557" s="267"/>
      <c r="GU2557" s="267"/>
      <c r="GV2557" s="267"/>
      <c r="GW2557" s="267"/>
      <c r="GX2557" s="267"/>
      <c r="GY2557" s="267"/>
      <c r="GZ2557" s="267"/>
      <c r="HA2557" s="267"/>
      <c r="HB2557" s="267"/>
      <c r="HC2557" s="267"/>
      <c r="HD2557" s="267"/>
      <c r="HE2557" s="267"/>
      <c r="HF2557" s="267"/>
      <c r="HG2557" s="267"/>
      <c r="HH2557" s="267"/>
      <c r="HI2557" s="267"/>
      <c r="HJ2557" s="267"/>
      <c r="HK2557" s="267"/>
      <c r="HL2557" s="267"/>
      <c r="HM2557" s="267"/>
      <c r="HN2557" s="267"/>
      <c r="HO2557" s="267"/>
      <c r="HP2557" s="267"/>
      <c r="HQ2557" s="267"/>
      <c r="HR2557" s="267"/>
      <c r="HS2557" s="267"/>
      <c r="HT2557" s="267"/>
      <c r="HU2557" s="267"/>
      <c r="HV2557" s="267"/>
      <c r="HW2557" s="267"/>
      <c r="HX2557" s="267"/>
      <c r="HY2557" s="267"/>
      <c r="HZ2557" s="267"/>
      <c r="IA2557" s="267"/>
      <c r="IB2557" s="267"/>
      <c r="IC2557" s="267"/>
      <c r="ID2557" s="267"/>
      <c r="IE2557" s="267"/>
      <c r="IF2557" s="267"/>
      <c r="IG2557" s="267"/>
      <c r="IH2557" s="267"/>
      <c r="II2557" s="267"/>
      <c r="IJ2557" s="267"/>
      <c r="IK2557" s="267"/>
      <c r="IL2557" s="267"/>
      <c r="IM2557" s="267"/>
      <c r="IN2557" s="267"/>
      <c r="IO2557" s="267"/>
      <c r="IP2557" s="267"/>
      <c r="IQ2557" s="267"/>
      <c r="IR2557" s="267"/>
      <c r="IS2557" s="267"/>
      <c r="IT2557" s="267"/>
      <c r="IU2557" s="267"/>
    </row>
    <row r="2558" spans="1:255" s="268" customFormat="1" ht="12.75">
      <c r="A2558" s="267"/>
      <c r="B2558" s="267"/>
      <c r="C2558" s="267"/>
      <c r="D2558" s="267"/>
      <c r="E2558" s="267"/>
      <c r="F2558" s="267"/>
      <c r="G2558" s="267"/>
      <c r="H2558" s="267"/>
      <c r="I2558" s="267"/>
      <c r="J2558" s="267"/>
      <c r="K2558" s="267"/>
      <c r="L2558" s="267"/>
      <c r="M2558" s="267"/>
      <c r="N2558" s="267"/>
      <c r="O2558" s="267"/>
      <c r="P2558" s="267"/>
      <c r="Q2558" s="267"/>
      <c r="R2558" s="267"/>
      <c r="S2558" s="267"/>
      <c r="T2558" s="267"/>
      <c r="U2558" s="267"/>
      <c r="V2558" s="267"/>
      <c r="W2558" s="267"/>
      <c r="X2558" s="267"/>
      <c r="Y2558" s="267"/>
      <c r="Z2558" s="267"/>
      <c r="AA2558" s="267"/>
      <c r="AB2558" s="267"/>
      <c r="AC2558" s="267"/>
      <c r="AD2558" s="267"/>
      <c r="AE2558" s="267"/>
      <c r="AF2558" s="267"/>
      <c r="AG2558" s="267"/>
      <c r="AH2558" s="267"/>
      <c r="AI2558" s="267"/>
      <c r="AJ2558" s="267"/>
      <c r="AK2558" s="267"/>
      <c r="AL2558" s="267"/>
      <c r="AM2558" s="267"/>
      <c r="AN2558" s="267"/>
      <c r="AO2558" s="267"/>
      <c r="AP2558" s="267"/>
      <c r="AQ2558" s="267"/>
      <c r="AR2558" s="267"/>
      <c r="AS2558" s="267"/>
      <c r="AT2558" s="267"/>
      <c r="AU2558" s="267"/>
      <c r="AV2558" s="267"/>
      <c r="AW2558" s="267"/>
      <c r="AX2558" s="267"/>
      <c r="AY2558" s="267"/>
      <c r="AZ2558" s="267"/>
      <c r="BA2558" s="267"/>
      <c r="BB2558" s="267"/>
      <c r="BC2558" s="267"/>
      <c r="BD2558" s="267"/>
      <c r="BE2558" s="267"/>
      <c r="BF2558" s="267"/>
      <c r="BG2558" s="267"/>
      <c r="BH2558" s="267"/>
      <c r="BI2558" s="267"/>
      <c r="BJ2558" s="267"/>
      <c r="BK2558" s="267"/>
      <c r="BL2558" s="267"/>
      <c r="BM2558" s="267"/>
      <c r="BN2558" s="267"/>
      <c r="BO2558" s="267"/>
      <c r="BP2558" s="267"/>
      <c r="BQ2558" s="267"/>
      <c r="BR2558" s="267"/>
      <c r="BS2558" s="267"/>
      <c r="BT2558" s="267"/>
      <c r="BU2558" s="267"/>
      <c r="BV2558" s="267"/>
      <c r="BW2558" s="267"/>
      <c r="BX2558" s="267"/>
      <c r="BY2558" s="267"/>
      <c r="BZ2558" s="267"/>
      <c r="CA2558" s="267"/>
      <c r="CB2558" s="267"/>
      <c r="CC2558" s="267"/>
      <c r="CD2558" s="267"/>
      <c r="CE2558" s="267"/>
      <c r="CF2558" s="267"/>
      <c r="CG2558" s="267"/>
      <c r="CH2558" s="267"/>
      <c r="CI2558" s="267"/>
      <c r="CJ2558" s="267"/>
      <c r="CK2558" s="267"/>
      <c r="CL2558" s="267"/>
      <c r="CM2558" s="267"/>
      <c r="CN2558" s="267"/>
      <c r="CO2558" s="267"/>
      <c r="CP2558" s="267"/>
      <c r="CQ2558" s="267"/>
      <c r="CR2558" s="267"/>
      <c r="CS2558" s="267"/>
      <c r="CT2558" s="267"/>
      <c r="CU2558" s="267"/>
      <c r="CV2558" s="267"/>
      <c r="CW2558" s="267"/>
      <c r="CX2558" s="267"/>
      <c r="CY2558" s="267"/>
      <c r="CZ2558" s="267"/>
      <c r="DA2558" s="267"/>
      <c r="DB2558" s="267"/>
      <c r="DC2558" s="267"/>
      <c r="DD2558" s="267"/>
      <c r="DE2558" s="267"/>
      <c r="DF2558" s="267"/>
      <c r="DG2558" s="267"/>
      <c r="DH2558" s="267"/>
      <c r="DI2558" s="267"/>
      <c r="DJ2558" s="267"/>
      <c r="DK2558" s="267"/>
      <c r="DL2558" s="267"/>
      <c r="DM2558" s="267"/>
      <c r="DN2558" s="267"/>
      <c r="DO2558" s="267"/>
      <c r="DP2558" s="267"/>
      <c r="DQ2558" s="267"/>
      <c r="DR2558" s="267"/>
      <c r="DS2558" s="267"/>
      <c r="DT2558" s="267"/>
      <c r="DU2558" s="267"/>
      <c r="DV2558" s="267"/>
      <c r="DW2558" s="267"/>
      <c r="DX2558" s="267"/>
      <c r="DY2558" s="267"/>
      <c r="DZ2558" s="267"/>
      <c r="EA2558" s="267"/>
      <c r="EB2558" s="267"/>
      <c r="EC2558" s="267"/>
      <c r="ED2558" s="267"/>
      <c r="EE2558" s="267"/>
      <c r="EF2558" s="267"/>
      <c r="EG2558" s="267"/>
      <c r="EH2558" s="267"/>
      <c r="EI2558" s="267"/>
      <c r="EJ2558" s="267"/>
      <c r="EK2558" s="267"/>
      <c r="EL2558" s="267"/>
      <c r="EM2558" s="267"/>
      <c r="EN2558" s="267"/>
      <c r="EO2558" s="267"/>
      <c r="EP2558" s="267"/>
      <c r="EQ2558" s="267"/>
      <c r="ER2558" s="267"/>
      <c r="ES2558" s="267"/>
      <c r="ET2558" s="267"/>
      <c r="EU2558" s="267"/>
      <c r="EV2558" s="267"/>
      <c r="EW2558" s="267"/>
      <c r="EX2558" s="267"/>
      <c r="EY2558" s="267"/>
      <c r="EZ2558" s="267"/>
      <c r="FA2558" s="267"/>
      <c r="FB2558" s="267"/>
      <c r="FC2558" s="267"/>
      <c r="FD2558" s="267"/>
      <c r="FE2558" s="267"/>
      <c r="FF2558" s="267"/>
      <c r="FG2558" s="267"/>
      <c r="FH2558" s="267"/>
      <c r="FI2558" s="267"/>
      <c r="FJ2558" s="267"/>
      <c r="FK2558" s="267"/>
      <c r="FL2558" s="267"/>
      <c r="FM2558" s="267"/>
      <c r="FN2558" s="267"/>
      <c r="FO2558" s="267"/>
      <c r="FP2558" s="267"/>
      <c r="FQ2558" s="267"/>
      <c r="FR2558" s="267"/>
      <c r="FS2558" s="267"/>
      <c r="FT2558" s="267"/>
      <c r="FU2558" s="267"/>
      <c r="FV2558" s="267"/>
      <c r="FW2558" s="267"/>
      <c r="FX2558" s="267"/>
      <c r="FY2558" s="267"/>
      <c r="FZ2558" s="267"/>
      <c r="GA2558" s="267"/>
      <c r="GB2558" s="267"/>
      <c r="GC2558" s="267"/>
      <c r="GD2558" s="267"/>
      <c r="GE2558" s="267"/>
      <c r="GF2558" s="267"/>
      <c r="GG2558" s="267"/>
      <c r="GH2558" s="267"/>
      <c r="GI2558" s="267"/>
      <c r="GJ2558" s="267"/>
      <c r="GK2558" s="267"/>
      <c r="GL2558" s="267"/>
      <c r="GM2558" s="267"/>
      <c r="GN2558" s="267"/>
      <c r="GO2558" s="267"/>
      <c r="GP2558" s="267"/>
      <c r="GQ2558" s="267"/>
      <c r="GR2558" s="267"/>
      <c r="GS2558" s="267"/>
      <c r="GT2558" s="267"/>
      <c r="GU2558" s="267"/>
      <c r="GV2558" s="267"/>
      <c r="GW2558" s="267"/>
      <c r="GX2558" s="267"/>
      <c r="GY2558" s="267"/>
      <c r="GZ2558" s="267"/>
      <c r="HA2558" s="267"/>
      <c r="HB2558" s="267"/>
      <c r="HC2558" s="267"/>
      <c r="HD2558" s="267"/>
      <c r="HE2558" s="267"/>
      <c r="HF2558" s="267"/>
      <c r="HG2558" s="267"/>
      <c r="HH2558" s="267"/>
      <c r="HI2558" s="267"/>
      <c r="HJ2558" s="267"/>
      <c r="HK2558" s="267"/>
      <c r="HL2558" s="267"/>
      <c r="HM2558" s="267"/>
      <c r="HN2558" s="267"/>
      <c r="HO2558" s="267"/>
      <c r="HP2558" s="267"/>
      <c r="HQ2558" s="267"/>
      <c r="HR2558" s="267"/>
      <c r="HS2558" s="267"/>
      <c r="HT2558" s="267"/>
      <c r="HU2558" s="267"/>
      <c r="HV2558" s="267"/>
      <c r="HW2558" s="267"/>
      <c r="HX2558" s="267"/>
      <c r="HY2558" s="267"/>
      <c r="HZ2558" s="267"/>
      <c r="IA2558" s="267"/>
      <c r="IB2558" s="267"/>
      <c r="IC2558" s="267"/>
      <c r="ID2558" s="267"/>
      <c r="IE2558" s="267"/>
      <c r="IF2558" s="267"/>
      <c r="IG2558" s="267"/>
      <c r="IH2558" s="267"/>
      <c r="II2558" s="267"/>
      <c r="IJ2558" s="267"/>
      <c r="IK2558" s="267"/>
      <c r="IL2558" s="267"/>
      <c r="IM2558" s="267"/>
      <c r="IN2558" s="267"/>
      <c r="IO2558" s="267"/>
      <c r="IP2558" s="267"/>
      <c r="IQ2558" s="267"/>
      <c r="IR2558" s="267"/>
      <c r="IS2558" s="267"/>
      <c r="IT2558" s="267"/>
      <c r="IU2558" s="267"/>
    </row>
    <row r="2559" spans="1:255" s="268" customFormat="1" ht="12.75">
      <c r="A2559" s="267"/>
      <c r="B2559" s="267"/>
      <c r="C2559" s="267"/>
      <c r="D2559" s="267"/>
      <c r="E2559" s="267"/>
      <c r="F2559" s="267"/>
      <c r="G2559" s="267"/>
      <c r="H2559" s="267"/>
      <c r="I2559" s="267"/>
      <c r="J2559" s="267"/>
      <c r="K2559" s="267"/>
      <c r="L2559" s="267"/>
      <c r="M2559" s="267"/>
      <c r="N2559" s="267"/>
      <c r="O2559" s="267"/>
      <c r="P2559" s="267"/>
      <c r="Q2559" s="267"/>
      <c r="R2559" s="267"/>
      <c r="S2559" s="267"/>
      <c r="T2559" s="267"/>
      <c r="U2559" s="267"/>
      <c r="V2559" s="267"/>
      <c r="W2559" s="267"/>
      <c r="X2559" s="267"/>
      <c r="Y2559" s="267"/>
      <c r="Z2559" s="267"/>
      <c r="AA2559" s="267"/>
      <c r="AB2559" s="267"/>
      <c r="AC2559" s="267"/>
      <c r="AD2559" s="267"/>
      <c r="AE2559" s="267"/>
      <c r="AF2559" s="267"/>
      <c r="AG2559" s="267"/>
      <c r="AH2559" s="267"/>
      <c r="AI2559" s="267"/>
      <c r="AJ2559" s="267"/>
      <c r="AK2559" s="267"/>
      <c r="AL2559" s="267"/>
      <c r="AM2559" s="267"/>
      <c r="AN2559" s="267"/>
      <c r="AO2559" s="267"/>
      <c r="AP2559" s="267"/>
      <c r="AQ2559" s="267"/>
      <c r="AR2559" s="267"/>
      <c r="AS2559" s="267"/>
      <c r="AT2559" s="267"/>
      <c r="AU2559" s="267"/>
      <c r="AV2559" s="267"/>
      <c r="AW2559" s="267"/>
      <c r="AX2559" s="267"/>
      <c r="AY2559" s="267"/>
      <c r="AZ2559" s="267"/>
      <c r="BA2559" s="267"/>
      <c r="BB2559" s="267"/>
      <c r="BC2559" s="267"/>
      <c r="BD2559" s="267"/>
      <c r="BE2559" s="267"/>
      <c r="BF2559" s="267"/>
      <c r="BG2559" s="267"/>
      <c r="BH2559" s="267"/>
      <c r="BI2559" s="267"/>
      <c r="BJ2559" s="267"/>
      <c r="BK2559" s="267"/>
      <c r="BL2559" s="267"/>
      <c r="BM2559" s="267"/>
      <c r="BN2559" s="267"/>
      <c r="BO2559" s="267"/>
      <c r="BP2559" s="267"/>
      <c r="BQ2559" s="267"/>
      <c r="BR2559" s="267"/>
      <c r="BS2559" s="267"/>
      <c r="BT2559" s="267"/>
      <c r="BU2559" s="267"/>
      <c r="BV2559" s="267"/>
      <c r="BW2559" s="267"/>
      <c r="BX2559" s="267"/>
      <c r="BY2559" s="267"/>
      <c r="BZ2559" s="267"/>
      <c r="CA2559" s="267"/>
      <c r="CB2559" s="267"/>
      <c r="CC2559" s="267"/>
      <c r="CD2559" s="267"/>
      <c r="CE2559" s="267"/>
      <c r="CF2559" s="267"/>
      <c r="CG2559" s="267"/>
      <c r="CH2559" s="267"/>
      <c r="CI2559" s="267"/>
      <c r="CJ2559" s="267"/>
      <c r="CK2559" s="267"/>
      <c r="CL2559" s="267"/>
      <c r="CM2559" s="267"/>
      <c r="CN2559" s="267"/>
      <c r="CO2559" s="267"/>
      <c r="CP2559" s="267"/>
      <c r="CQ2559" s="267"/>
      <c r="CR2559" s="267"/>
      <c r="CS2559" s="267"/>
      <c r="CT2559" s="267"/>
      <c r="CU2559" s="267"/>
      <c r="CV2559" s="267"/>
      <c r="CW2559" s="267"/>
      <c r="CX2559" s="267"/>
      <c r="CY2559" s="267"/>
      <c r="CZ2559" s="267"/>
      <c r="DA2559" s="267"/>
      <c r="DB2559" s="267"/>
      <c r="DC2559" s="267"/>
      <c r="DD2559" s="267"/>
      <c r="DE2559" s="267"/>
      <c r="DF2559" s="267"/>
      <c r="DG2559" s="267"/>
      <c r="DH2559" s="267"/>
      <c r="DI2559" s="267"/>
      <c r="DJ2559" s="267"/>
      <c r="DK2559" s="267"/>
      <c r="DL2559" s="267"/>
      <c r="DM2559" s="267"/>
      <c r="DN2559" s="267"/>
      <c r="DO2559" s="267"/>
      <c r="DP2559" s="267"/>
      <c r="DQ2559" s="267"/>
      <c r="DR2559" s="267"/>
      <c r="DS2559" s="267"/>
      <c r="DT2559" s="267"/>
      <c r="DU2559" s="267"/>
      <c r="DV2559" s="267"/>
      <c r="DW2559" s="267"/>
      <c r="DX2559" s="267"/>
      <c r="DY2559" s="267"/>
      <c r="DZ2559" s="267"/>
      <c r="EA2559" s="267"/>
      <c r="EB2559" s="267"/>
      <c r="EC2559" s="267"/>
      <c r="ED2559" s="267"/>
      <c r="EE2559" s="267"/>
      <c r="EF2559" s="267"/>
      <c r="EG2559" s="267"/>
      <c r="EH2559" s="267"/>
      <c r="EI2559" s="267"/>
      <c r="EJ2559" s="267"/>
      <c r="EK2559" s="267"/>
      <c r="EL2559" s="267"/>
      <c r="EM2559" s="267"/>
      <c r="EN2559" s="267"/>
      <c r="EO2559" s="267"/>
      <c r="EP2559" s="267"/>
      <c r="EQ2559" s="267"/>
      <c r="ER2559" s="267"/>
      <c r="ES2559" s="267"/>
      <c r="ET2559" s="267"/>
      <c r="EU2559" s="267"/>
      <c r="EV2559" s="267"/>
      <c r="EW2559" s="267"/>
      <c r="EX2559" s="267"/>
      <c r="EY2559" s="267"/>
      <c r="EZ2559" s="267"/>
      <c r="FA2559" s="267"/>
      <c r="FB2559" s="267"/>
      <c r="FC2559" s="267"/>
      <c r="FD2559" s="267"/>
      <c r="FE2559" s="267"/>
      <c r="FF2559" s="267"/>
      <c r="FG2559" s="267"/>
      <c r="FH2559" s="267"/>
      <c r="FI2559" s="267"/>
      <c r="FJ2559" s="267"/>
      <c r="FK2559" s="267"/>
      <c r="FL2559" s="267"/>
      <c r="FM2559" s="267"/>
      <c r="FN2559" s="267"/>
      <c r="FO2559" s="267"/>
      <c r="FP2559" s="267"/>
      <c r="FQ2559" s="267"/>
      <c r="FR2559" s="267"/>
      <c r="FS2559" s="267"/>
      <c r="FT2559" s="267"/>
      <c r="FU2559" s="267"/>
      <c r="FV2559" s="267"/>
      <c r="FW2559" s="267"/>
      <c r="FX2559" s="267"/>
      <c r="FY2559" s="267"/>
      <c r="FZ2559" s="267"/>
      <c r="GA2559" s="267"/>
      <c r="GB2559" s="267"/>
      <c r="GC2559" s="267"/>
      <c r="GD2559" s="267"/>
      <c r="GE2559" s="267"/>
      <c r="GF2559" s="267"/>
      <c r="GG2559" s="267"/>
      <c r="GH2559" s="267"/>
      <c r="GI2559" s="267"/>
      <c r="GJ2559" s="267"/>
      <c r="GK2559" s="267"/>
      <c r="GL2559" s="267"/>
      <c r="GM2559" s="267"/>
      <c r="GN2559" s="267"/>
      <c r="GO2559" s="267"/>
      <c r="GP2559" s="267"/>
      <c r="GQ2559" s="267"/>
      <c r="GR2559" s="267"/>
      <c r="GS2559" s="267"/>
      <c r="GT2559" s="267"/>
      <c r="GU2559" s="267"/>
      <c r="GV2559" s="267"/>
      <c r="GW2559" s="267"/>
      <c r="GX2559" s="267"/>
      <c r="GY2559" s="267"/>
      <c r="GZ2559" s="267"/>
      <c r="HA2559" s="267"/>
      <c r="HB2559" s="267"/>
      <c r="HC2559" s="267"/>
      <c r="HD2559" s="267"/>
      <c r="HE2559" s="267"/>
      <c r="HF2559" s="267"/>
      <c r="HG2559" s="267"/>
      <c r="HH2559" s="267"/>
      <c r="HI2559" s="267"/>
      <c r="HJ2559" s="267"/>
      <c r="HK2559" s="267"/>
      <c r="HL2559" s="267"/>
      <c r="HM2559" s="267"/>
      <c r="HN2559" s="267"/>
      <c r="HO2559" s="267"/>
      <c r="HP2559" s="267"/>
      <c r="HQ2559" s="267"/>
      <c r="HR2559" s="267"/>
      <c r="HS2559" s="267"/>
      <c r="HT2559" s="267"/>
      <c r="HU2559" s="267"/>
      <c r="HV2559" s="267"/>
      <c r="HW2559" s="267"/>
      <c r="HX2559" s="267"/>
      <c r="HY2559" s="267"/>
      <c r="HZ2559" s="267"/>
      <c r="IA2559" s="267"/>
      <c r="IB2559" s="267"/>
      <c r="IC2559" s="267"/>
      <c r="ID2559" s="267"/>
      <c r="IE2559" s="267"/>
      <c r="IF2559" s="267"/>
      <c r="IG2559" s="267"/>
      <c r="IH2559" s="267"/>
      <c r="II2559" s="267"/>
      <c r="IJ2559" s="267"/>
      <c r="IK2559" s="267"/>
      <c r="IL2559" s="267"/>
      <c r="IM2559" s="267"/>
      <c r="IN2559" s="267"/>
      <c r="IO2559" s="267"/>
      <c r="IP2559" s="267"/>
      <c r="IQ2559" s="267"/>
      <c r="IR2559" s="267"/>
      <c r="IS2559" s="267"/>
      <c r="IT2559" s="267"/>
      <c r="IU2559" s="267"/>
    </row>
    <row r="2560" spans="1:255" s="268" customFormat="1" ht="12.75">
      <c r="A2560" s="267"/>
      <c r="B2560" s="267"/>
      <c r="C2560" s="267"/>
      <c r="D2560" s="267"/>
      <c r="E2560" s="267"/>
      <c r="F2560" s="267"/>
      <c r="G2560" s="267"/>
      <c r="H2560" s="267"/>
      <c r="I2560" s="267"/>
      <c r="J2560" s="267"/>
      <c r="K2560" s="267"/>
      <c r="L2560" s="267"/>
      <c r="M2560" s="267"/>
      <c r="N2560" s="267"/>
      <c r="O2560" s="267"/>
      <c r="P2560" s="267"/>
      <c r="Q2560" s="267"/>
      <c r="R2560" s="267"/>
      <c r="S2560" s="267"/>
      <c r="T2560" s="267"/>
      <c r="U2560" s="267"/>
      <c r="V2560" s="267"/>
      <c r="W2560" s="267"/>
      <c r="X2560" s="267"/>
      <c r="Y2560" s="267"/>
      <c r="Z2560" s="267"/>
      <c r="AA2560" s="267"/>
      <c r="AB2560" s="267"/>
      <c r="AC2560" s="267"/>
      <c r="AD2560" s="267"/>
      <c r="AE2560" s="267"/>
      <c r="AF2560" s="267"/>
      <c r="AG2560" s="267"/>
      <c r="AH2560" s="267"/>
      <c r="AI2560" s="267"/>
      <c r="AJ2560" s="267"/>
      <c r="AK2560" s="267"/>
      <c r="AL2560" s="267"/>
      <c r="AM2560" s="267"/>
      <c r="AN2560" s="267"/>
      <c r="AO2560" s="267"/>
      <c r="AP2560" s="267"/>
      <c r="AQ2560" s="267"/>
      <c r="AR2560" s="267"/>
      <c r="AS2560" s="267"/>
      <c r="AT2560" s="267"/>
      <c r="AU2560" s="267"/>
      <c r="AV2560" s="267"/>
      <c r="AW2560" s="267"/>
      <c r="AX2560" s="267"/>
      <c r="AY2560" s="267"/>
      <c r="AZ2560" s="267"/>
      <c r="BA2560" s="267"/>
      <c r="BB2560" s="267"/>
      <c r="BC2560" s="267"/>
      <c r="BD2560" s="267"/>
      <c r="BE2560" s="267"/>
      <c r="BF2560" s="267"/>
      <c r="BG2560" s="267"/>
      <c r="BH2560" s="267"/>
      <c r="BI2560" s="267"/>
      <c r="BJ2560" s="267"/>
      <c r="BK2560" s="267"/>
      <c r="BL2560" s="267"/>
      <c r="BM2560" s="267"/>
      <c r="BN2560" s="267"/>
      <c r="BO2560" s="267"/>
      <c r="BP2560" s="267"/>
      <c r="BQ2560" s="267"/>
      <c r="BR2560" s="267"/>
      <c r="BS2560" s="267"/>
      <c r="BT2560" s="267"/>
      <c r="BU2560" s="267"/>
      <c r="BV2560" s="267"/>
      <c r="BW2560" s="267"/>
      <c r="BX2560" s="267"/>
      <c r="BY2560" s="267"/>
      <c r="BZ2560" s="267"/>
      <c r="CA2560" s="267"/>
      <c r="CB2560" s="267"/>
      <c r="CC2560" s="267"/>
      <c r="CD2560" s="267"/>
      <c r="CE2560" s="267"/>
      <c r="CF2560" s="267"/>
      <c r="CG2560" s="267"/>
      <c r="CH2560" s="267"/>
      <c r="CI2560" s="267"/>
      <c r="CJ2560" s="267"/>
      <c r="CK2560" s="267"/>
      <c r="CL2560" s="267"/>
      <c r="CM2560" s="267"/>
      <c r="CN2560" s="267"/>
      <c r="CO2560" s="267"/>
      <c r="CP2560" s="267"/>
      <c r="CQ2560" s="267"/>
      <c r="CR2560" s="267"/>
      <c r="CS2560" s="267"/>
      <c r="CT2560" s="267"/>
      <c r="CU2560" s="267"/>
      <c r="CV2560" s="267"/>
      <c r="CW2560" s="267"/>
      <c r="CX2560" s="267"/>
      <c r="CY2560" s="267"/>
      <c r="CZ2560" s="267"/>
      <c r="DA2560" s="267"/>
      <c r="DB2560" s="267"/>
      <c r="DC2560" s="267"/>
      <c r="DD2560" s="267"/>
      <c r="DE2560" s="267"/>
      <c r="DF2560" s="267"/>
      <c r="DG2560" s="267"/>
      <c r="DH2560" s="267"/>
      <c r="DI2560" s="267"/>
      <c r="DJ2560" s="267"/>
      <c r="DK2560" s="267"/>
      <c r="DL2560" s="267"/>
      <c r="DM2560" s="267"/>
      <c r="DN2560" s="267"/>
      <c r="DO2560" s="267"/>
      <c r="DP2560" s="267"/>
      <c r="DQ2560" s="267"/>
      <c r="DR2560" s="267"/>
      <c r="DS2560" s="267"/>
      <c r="DT2560" s="267"/>
      <c r="DU2560" s="267"/>
      <c r="DV2560" s="267"/>
      <c r="DW2560" s="267"/>
      <c r="DX2560" s="267"/>
      <c r="DY2560" s="267"/>
      <c r="DZ2560" s="267"/>
      <c r="EA2560" s="267"/>
      <c r="EB2560" s="267"/>
      <c r="EC2560" s="267"/>
      <c r="ED2560" s="267"/>
      <c r="EE2560" s="267"/>
      <c r="EF2560" s="267"/>
      <c r="EG2560" s="267"/>
      <c r="EH2560" s="267"/>
      <c r="EI2560" s="267"/>
      <c r="EJ2560" s="267"/>
      <c r="EK2560" s="267"/>
      <c r="EL2560" s="267"/>
      <c r="EM2560" s="267"/>
      <c r="EN2560" s="267"/>
      <c r="EO2560" s="267"/>
      <c r="EP2560" s="267"/>
      <c r="EQ2560" s="267"/>
      <c r="ER2560" s="267"/>
      <c r="ES2560" s="267"/>
      <c r="ET2560" s="267"/>
      <c r="EU2560" s="267"/>
      <c r="EV2560" s="267"/>
      <c r="EW2560" s="267"/>
      <c r="EX2560" s="267"/>
      <c r="EY2560" s="267"/>
      <c r="EZ2560" s="267"/>
      <c r="FA2560" s="267"/>
      <c r="FB2560" s="267"/>
      <c r="FC2560" s="267"/>
      <c r="FD2560" s="267"/>
      <c r="FE2560" s="267"/>
      <c r="FF2560" s="267"/>
      <c r="FG2560" s="267"/>
      <c r="FH2560" s="267"/>
      <c r="FI2560" s="267"/>
      <c r="FJ2560" s="267"/>
      <c r="FK2560" s="267"/>
      <c r="FL2560" s="267"/>
      <c r="FM2560" s="267"/>
      <c r="FN2560" s="267"/>
      <c r="FO2560" s="267"/>
      <c r="FP2560" s="267"/>
      <c r="FQ2560" s="267"/>
      <c r="FR2560" s="267"/>
      <c r="FS2560" s="267"/>
      <c r="FT2560" s="267"/>
      <c r="FU2560" s="267"/>
      <c r="FV2560" s="267"/>
      <c r="FW2560" s="267"/>
      <c r="FX2560" s="267"/>
      <c r="FY2560" s="267"/>
      <c r="FZ2560" s="267"/>
      <c r="GA2560" s="267"/>
      <c r="GB2560" s="267"/>
      <c r="GC2560" s="267"/>
      <c r="GD2560" s="267"/>
      <c r="GE2560" s="267"/>
      <c r="GF2560" s="267"/>
      <c r="GG2560" s="267"/>
      <c r="GH2560" s="267"/>
      <c r="GI2560" s="267"/>
      <c r="GJ2560" s="267"/>
      <c r="GK2560" s="267"/>
      <c r="GL2560" s="267"/>
      <c r="GM2560" s="267"/>
      <c r="GN2560" s="267"/>
      <c r="GO2560" s="267"/>
      <c r="GP2560" s="267"/>
      <c r="GQ2560" s="267"/>
      <c r="GR2560" s="267"/>
      <c r="GS2560" s="267"/>
      <c r="GT2560" s="267"/>
      <c r="GU2560" s="267"/>
      <c r="GV2560" s="267"/>
      <c r="GW2560" s="267"/>
      <c r="GX2560" s="267"/>
      <c r="GY2560" s="267"/>
      <c r="GZ2560" s="267"/>
      <c r="HA2560" s="267"/>
      <c r="HB2560" s="267"/>
      <c r="HC2560" s="267"/>
      <c r="HD2560" s="267"/>
      <c r="HE2560" s="267"/>
      <c r="HF2560" s="267"/>
      <c r="HG2560" s="267"/>
      <c r="HH2560" s="267"/>
      <c r="HI2560" s="267"/>
      <c r="HJ2560" s="267"/>
      <c r="HK2560" s="267"/>
      <c r="HL2560" s="267"/>
      <c r="HM2560" s="267"/>
      <c r="HN2560" s="267"/>
      <c r="HO2560" s="267"/>
      <c r="HP2560" s="267"/>
      <c r="HQ2560" s="267"/>
      <c r="HR2560" s="267"/>
      <c r="HS2560" s="267"/>
      <c r="HT2560" s="267"/>
      <c r="HU2560" s="267"/>
      <c r="HV2560" s="267"/>
      <c r="HW2560" s="267"/>
      <c r="HX2560" s="267"/>
      <c r="HY2560" s="267"/>
      <c r="HZ2560" s="267"/>
      <c r="IA2560" s="267"/>
      <c r="IB2560" s="267"/>
      <c r="IC2560" s="267"/>
      <c r="ID2560" s="267"/>
      <c r="IE2560" s="267"/>
      <c r="IF2560" s="267"/>
      <c r="IG2560" s="267"/>
      <c r="IH2560" s="267"/>
      <c r="II2560" s="267"/>
      <c r="IJ2560" s="267"/>
      <c r="IK2560" s="267"/>
      <c r="IL2560" s="267"/>
      <c r="IM2560" s="267"/>
      <c r="IN2560" s="267"/>
      <c r="IO2560" s="267"/>
      <c r="IP2560" s="267"/>
      <c r="IQ2560" s="267"/>
      <c r="IR2560" s="267"/>
      <c r="IS2560" s="267"/>
      <c r="IT2560" s="267"/>
      <c r="IU2560" s="267"/>
    </row>
    <row r="2561" spans="1:255" s="268" customFormat="1" ht="12.75">
      <c r="A2561" s="267"/>
      <c r="B2561" s="267"/>
      <c r="C2561" s="267"/>
      <c r="D2561" s="267"/>
      <c r="E2561" s="267"/>
      <c r="F2561" s="267"/>
      <c r="G2561" s="267"/>
      <c r="H2561" s="267"/>
      <c r="I2561" s="267"/>
      <c r="J2561" s="267"/>
      <c r="K2561" s="267"/>
      <c r="L2561" s="267"/>
      <c r="M2561" s="267"/>
      <c r="N2561" s="267"/>
      <c r="O2561" s="267"/>
      <c r="P2561" s="267"/>
      <c r="Q2561" s="267"/>
      <c r="R2561" s="267"/>
      <c r="S2561" s="267"/>
      <c r="T2561" s="267"/>
      <c r="U2561" s="267"/>
      <c r="V2561" s="267"/>
      <c r="W2561" s="267"/>
      <c r="X2561" s="267"/>
      <c r="Y2561" s="267"/>
      <c r="Z2561" s="267"/>
      <c r="AA2561" s="267"/>
      <c r="AB2561" s="267"/>
      <c r="AC2561" s="267"/>
      <c r="AD2561" s="267"/>
      <c r="AE2561" s="267"/>
      <c r="AF2561" s="267"/>
      <c r="AG2561" s="267"/>
      <c r="AH2561" s="267"/>
      <c r="AI2561" s="267"/>
      <c r="AJ2561" s="267"/>
      <c r="AK2561" s="267"/>
      <c r="AL2561" s="267"/>
      <c r="AM2561" s="267"/>
      <c r="AN2561" s="267"/>
      <c r="AO2561" s="267"/>
      <c r="AP2561" s="267"/>
      <c r="AQ2561" s="267"/>
      <c r="AR2561" s="267"/>
      <c r="AS2561" s="267"/>
      <c r="AT2561" s="267"/>
      <c r="AU2561" s="267"/>
      <c r="AV2561" s="267"/>
      <c r="AW2561" s="267"/>
      <c r="AX2561" s="267"/>
      <c r="AY2561" s="267"/>
      <c r="AZ2561" s="267"/>
      <c r="BA2561" s="267"/>
      <c r="BB2561" s="267"/>
      <c r="BC2561" s="267"/>
      <c r="BD2561" s="267"/>
      <c r="BE2561" s="267"/>
      <c r="BF2561" s="267"/>
      <c r="BG2561" s="267"/>
      <c r="BH2561" s="267"/>
      <c r="BI2561" s="267"/>
      <c r="BJ2561" s="267"/>
      <c r="BK2561" s="267"/>
      <c r="BL2561" s="267"/>
      <c r="BM2561" s="267"/>
      <c r="BN2561" s="267"/>
      <c r="BO2561" s="267"/>
      <c r="BP2561" s="267"/>
      <c r="BQ2561" s="267"/>
      <c r="BR2561" s="267"/>
      <c r="BS2561" s="267"/>
      <c r="BT2561" s="267"/>
      <c r="BU2561" s="267"/>
      <c r="BV2561" s="267"/>
      <c r="BW2561" s="267"/>
      <c r="BX2561" s="267"/>
      <c r="BY2561" s="267"/>
      <c r="BZ2561" s="267"/>
      <c r="CA2561" s="267"/>
      <c r="CB2561" s="267"/>
      <c r="CC2561" s="267"/>
      <c r="CD2561" s="267"/>
      <c r="CE2561" s="267"/>
      <c r="CF2561" s="267"/>
      <c r="CG2561" s="267"/>
      <c r="CH2561" s="267"/>
      <c r="CI2561" s="267"/>
      <c r="CJ2561" s="267"/>
      <c r="CK2561" s="267"/>
      <c r="CL2561" s="267"/>
      <c r="CM2561" s="267"/>
      <c r="CN2561" s="267"/>
      <c r="CO2561" s="267"/>
      <c r="CP2561" s="267"/>
      <c r="CQ2561" s="267"/>
      <c r="CR2561" s="267"/>
      <c r="CS2561" s="267"/>
      <c r="CT2561" s="267"/>
      <c r="CU2561" s="267"/>
      <c r="CV2561" s="267"/>
      <c r="CW2561" s="267"/>
      <c r="CX2561" s="267"/>
      <c r="CY2561" s="267"/>
      <c r="CZ2561" s="267"/>
      <c r="DA2561" s="267"/>
      <c r="DB2561" s="267"/>
      <c r="DC2561" s="267"/>
      <c r="DD2561" s="267"/>
      <c r="DE2561" s="267"/>
      <c r="DF2561" s="267"/>
      <c r="DG2561" s="267"/>
      <c r="DH2561" s="267"/>
      <c r="DI2561" s="267"/>
      <c r="DJ2561" s="267"/>
      <c r="DK2561" s="267"/>
      <c r="DL2561" s="267"/>
      <c r="DM2561" s="267"/>
      <c r="DN2561" s="267"/>
      <c r="DO2561" s="267"/>
      <c r="DP2561" s="267"/>
      <c r="DQ2561" s="267"/>
      <c r="DR2561" s="267"/>
      <c r="DS2561" s="267"/>
      <c r="DT2561" s="267"/>
      <c r="DU2561" s="267"/>
      <c r="DV2561" s="267"/>
      <c r="DW2561" s="267"/>
      <c r="DX2561" s="267"/>
      <c r="DY2561" s="267"/>
      <c r="DZ2561" s="267"/>
      <c r="EA2561" s="267"/>
      <c r="EB2561" s="267"/>
      <c r="EC2561" s="267"/>
      <c r="ED2561" s="267"/>
      <c r="EE2561" s="267"/>
      <c r="EF2561" s="267"/>
      <c r="EG2561" s="267"/>
      <c r="EH2561" s="267"/>
      <c r="EI2561" s="267"/>
      <c r="EJ2561" s="267"/>
      <c r="EK2561" s="267"/>
      <c r="EL2561" s="267"/>
      <c r="EM2561" s="267"/>
      <c r="EN2561" s="267"/>
      <c r="EO2561" s="267"/>
      <c r="EP2561" s="267"/>
      <c r="EQ2561" s="267"/>
      <c r="ER2561" s="267"/>
      <c r="ES2561" s="267"/>
      <c r="ET2561" s="267"/>
      <c r="EU2561" s="267"/>
      <c r="EV2561" s="267"/>
      <c r="EW2561" s="267"/>
      <c r="EX2561" s="267"/>
      <c r="EY2561" s="267"/>
      <c r="EZ2561" s="267"/>
      <c r="FA2561" s="267"/>
      <c r="FB2561" s="267"/>
      <c r="FC2561" s="267"/>
      <c r="FD2561" s="267"/>
      <c r="FE2561" s="267"/>
      <c r="FF2561" s="267"/>
      <c r="FG2561" s="267"/>
      <c r="FH2561" s="267"/>
      <c r="FI2561" s="267"/>
      <c r="FJ2561" s="267"/>
      <c r="FK2561" s="267"/>
      <c r="FL2561" s="267"/>
      <c r="FM2561" s="267"/>
      <c r="FN2561" s="267"/>
      <c r="FO2561" s="267"/>
      <c r="FP2561" s="267"/>
      <c r="FQ2561" s="267"/>
      <c r="FR2561" s="267"/>
      <c r="FS2561" s="267"/>
      <c r="FT2561" s="267"/>
      <c r="FU2561" s="267"/>
      <c r="FV2561" s="267"/>
      <c r="FW2561" s="267"/>
      <c r="FX2561" s="267"/>
      <c r="FY2561" s="267"/>
      <c r="FZ2561" s="267"/>
      <c r="GA2561" s="267"/>
      <c r="GB2561" s="267"/>
      <c r="GC2561" s="267"/>
      <c r="GD2561" s="267"/>
      <c r="GE2561" s="267"/>
      <c r="GF2561" s="267"/>
      <c r="GG2561" s="267"/>
      <c r="GH2561" s="267"/>
      <c r="GI2561" s="267"/>
      <c r="GJ2561" s="267"/>
      <c r="GK2561" s="267"/>
      <c r="GL2561" s="267"/>
      <c r="GM2561" s="267"/>
      <c r="GN2561" s="267"/>
      <c r="GO2561" s="267"/>
      <c r="GP2561" s="267"/>
      <c r="GQ2561" s="267"/>
      <c r="GR2561" s="267"/>
      <c r="GS2561" s="267"/>
      <c r="GT2561" s="267"/>
      <c r="GU2561" s="267"/>
      <c r="GV2561" s="267"/>
      <c r="GW2561" s="267"/>
      <c r="GX2561" s="267"/>
      <c r="GY2561" s="267"/>
      <c r="GZ2561" s="267"/>
      <c r="HA2561" s="267"/>
      <c r="HB2561" s="267"/>
      <c r="HC2561" s="267"/>
      <c r="HD2561" s="267"/>
      <c r="HE2561" s="267"/>
      <c r="HF2561" s="267"/>
      <c r="HG2561" s="267"/>
      <c r="HH2561" s="267"/>
      <c r="HI2561" s="267"/>
      <c r="HJ2561" s="267"/>
      <c r="HK2561" s="267"/>
      <c r="HL2561" s="267"/>
      <c r="HM2561" s="267"/>
      <c r="HN2561" s="267"/>
      <c r="HO2561" s="267"/>
      <c r="HP2561" s="267"/>
      <c r="HQ2561" s="267"/>
      <c r="HR2561" s="267"/>
      <c r="HS2561" s="267"/>
      <c r="HT2561" s="267"/>
      <c r="HU2561" s="267"/>
      <c r="HV2561" s="267"/>
      <c r="HW2561" s="267"/>
      <c r="HX2561" s="267"/>
      <c r="HY2561" s="267"/>
      <c r="HZ2561" s="267"/>
      <c r="IA2561" s="267"/>
      <c r="IB2561" s="267"/>
      <c r="IC2561" s="267"/>
      <c r="ID2561" s="267"/>
      <c r="IE2561" s="267"/>
      <c r="IF2561" s="267"/>
      <c r="IG2561" s="267"/>
      <c r="IH2561" s="267"/>
      <c r="II2561" s="267"/>
      <c r="IJ2561" s="267"/>
      <c r="IK2561" s="267"/>
      <c r="IL2561" s="267"/>
      <c r="IM2561" s="267"/>
      <c r="IN2561" s="267"/>
      <c r="IO2561" s="267"/>
      <c r="IP2561" s="267"/>
      <c r="IQ2561" s="267"/>
      <c r="IR2561" s="267"/>
      <c r="IS2561" s="267"/>
      <c r="IT2561" s="267"/>
      <c r="IU2561" s="267"/>
    </row>
    <row r="2562" spans="1:255" s="268" customFormat="1" ht="12.75">
      <c r="A2562" s="267"/>
      <c r="B2562" s="267"/>
      <c r="C2562" s="267"/>
      <c r="D2562" s="267"/>
      <c r="E2562" s="267"/>
      <c r="F2562" s="267"/>
      <c r="G2562" s="267"/>
      <c r="H2562" s="267"/>
      <c r="I2562" s="267"/>
      <c r="J2562" s="267"/>
      <c r="K2562" s="267"/>
      <c r="L2562" s="267"/>
      <c r="M2562" s="267"/>
      <c r="N2562" s="267"/>
      <c r="O2562" s="267"/>
      <c r="P2562" s="267"/>
      <c r="Q2562" s="267"/>
      <c r="R2562" s="267"/>
      <c r="S2562" s="267"/>
      <c r="T2562" s="267"/>
      <c r="U2562" s="267"/>
      <c r="V2562" s="267"/>
      <c r="W2562" s="267"/>
      <c r="X2562" s="267"/>
      <c r="Y2562" s="267"/>
      <c r="Z2562" s="267"/>
      <c r="AA2562" s="267"/>
      <c r="AB2562" s="267"/>
      <c r="AC2562" s="267"/>
      <c r="AD2562" s="267"/>
      <c r="AE2562" s="267"/>
      <c r="AF2562" s="267"/>
      <c r="AG2562" s="267"/>
      <c r="AH2562" s="267"/>
      <c r="AI2562" s="267"/>
      <c r="AJ2562" s="267"/>
      <c r="AK2562" s="267"/>
      <c r="AL2562" s="267"/>
      <c r="AM2562" s="267"/>
      <c r="AN2562" s="267"/>
      <c r="AO2562" s="267"/>
      <c r="AP2562" s="267"/>
      <c r="AQ2562" s="267"/>
      <c r="AR2562" s="267"/>
      <c r="AS2562" s="267"/>
      <c r="AT2562" s="267"/>
      <c r="AU2562" s="267"/>
      <c r="AV2562" s="267"/>
      <c r="AW2562" s="267"/>
      <c r="AX2562" s="267"/>
      <c r="AY2562" s="267"/>
      <c r="AZ2562" s="267"/>
      <c r="BA2562" s="267"/>
      <c r="BB2562" s="267"/>
      <c r="BC2562" s="267"/>
      <c r="BD2562" s="267"/>
      <c r="BE2562" s="267"/>
      <c r="BF2562" s="267"/>
      <c r="BG2562" s="267"/>
      <c r="BH2562" s="267"/>
      <c r="BI2562" s="267"/>
      <c r="BJ2562" s="267"/>
      <c r="BK2562" s="267"/>
      <c r="BL2562" s="267"/>
      <c r="BM2562" s="267"/>
      <c r="BN2562" s="267"/>
      <c r="BO2562" s="267"/>
      <c r="BP2562" s="267"/>
      <c r="BQ2562" s="267"/>
      <c r="BR2562" s="267"/>
      <c r="BS2562" s="267"/>
      <c r="BT2562" s="267"/>
      <c r="BU2562" s="267"/>
      <c r="BV2562" s="267"/>
      <c r="BW2562" s="267"/>
      <c r="BX2562" s="267"/>
      <c r="BY2562" s="267"/>
      <c r="BZ2562" s="267"/>
      <c r="CA2562" s="267"/>
      <c r="CB2562" s="267"/>
      <c r="CC2562" s="267"/>
      <c r="CD2562" s="267"/>
      <c r="CE2562" s="267"/>
      <c r="CF2562" s="267"/>
      <c r="CG2562" s="267"/>
      <c r="CH2562" s="267"/>
      <c r="CI2562" s="267"/>
      <c r="CJ2562" s="267"/>
      <c r="CK2562" s="267"/>
      <c r="CL2562" s="267"/>
      <c r="CM2562" s="267"/>
      <c r="CN2562" s="267"/>
      <c r="CO2562" s="267"/>
      <c r="CP2562" s="267"/>
      <c r="CQ2562" s="267"/>
      <c r="CR2562" s="267"/>
      <c r="CS2562" s="267"/>
      <c r="CT2562" s="267"/>
      <c r="CU2562" s="267"/>
      <c r="CV2562" s="267"/>
      <c r="CW2562" s="267"/>
      <c r="CX2562" s="267"/>
      <c r="CY2562" s="267"/>
      <c r="CZ2562" s="267"/>
      <c r="DA2562" s="267"/>
      <c r="DB2562" s="267"/>
      <c r="DC2562" s="267"/>
      <c r="DD2562" s="267"/>
      <c r="DE2562" s="267"/>
      <c r="DF2562" s="267"/>
      <c r="DG2562" s="267"/>
      <c r="DH2562" s="267"/>
      <c r="DI2562" s="267"/>
      <c r="DJ2562" s="267"/>
      <c r="DK2562" s="267"/>
      <c r="DL2562" s="267"/>
      <c r="DM2562" s="267"/>
      <c r="DN2562" s="267"/>
      <c r="DO2562" s="267"/>
      <c r="DP2562" s="267"/>
      <c r="DQ2562" s="267"/>
      <c r="DR2562" s="267"/>
      <c r="DS2562" s="267"/>
      <c r="DT2562" s="267"/>
      <c r="DU2562" s="267"/>
      <c r="DV2562" s="267"/>
      <c r="DW2562" s="267"/>
      <c r="DX2562" s="267"/>
      <c r="DY2562" s="267"/>
      <c r="DZ2562" s="267"/>
      <c r="EA2562" s="267"/>
      <c r="EB2562" s="267"/>
      <c r="EC2562" s="267"/>
      <c r="ED2562" s="267"/>
      <c r="EE2562" s="267"/>
      <c r="EF2562" s="267"/>
      <c r="EG2562" s="267"/>
      <c r="EH2562" s="267"/>
      <c r="EI2562" s="267"/>
      <c r="EJ2562" s="267"/>
      <c r="EK2562" s="267"/>
      <c r="EL2562" s="267"/>
      <c r="EM2562" s="267"/>
      <c r="EN2562" s="267"/>
      <c r="EO2562" s="267"/>
      <c r="EP2562" s="267"/>
      <c r="EQ2562" s="267"/>
      <c r="ER2562" s="267"/>
      <c r="ES2562" s="267"/>
      <c r="ET2562" s="267"/>
      <c r="EU2562" s="267"/>
      <c r="EV2562" s="267"/>
      <c r="EW2562" s="267"/>
      <c r="EX2562" s="267"/>
      <c r="EY2562" s="267"/>
      <c r="EZ2562" s="267"/>
      <c r="FA2562" s="267"/>
      <c r="FB2562" s="267"/>
      <c r="FC2562" s="267"/>
      <c r="FD2562" s="267"/>
      <c r="FE2562" s="267"/>
      <c r="FF2562" s="267"/>
      <c r="FG2562" s="267"/>
      <c r="FH2562" s="267"/>
      <c r="FI2562" s="267"/>
      <c r="FJ2562" s="267"/>
      <c r="FK2562" s="267"/>
      <c r="FL2562" s="267"/>
      <c r="FM2562" s="267"/>
      <c r="FN2562" s="267"/>
      <c r="FO2562" s="267"/>
      <c r="FP2562" s="267"/>
      <c r="FQ2562" s="267"/>
      <c r="FR2562" s="267"/>
      <c r="FS2562" s="267"/>
      <c r="FT2562" s="267"/>
      <c r="FU2562" s="267"/>
      <c r="FV2562" s="267"/>
      <c r="FW2562" s="267"/>
      <c r="FX2562" s="267"/>
      <c r="FY2562" s="267"/>
      <c r="FZ2562" s="267"/>
      <c r="GA2562" s="267"/>
      <c r="GB2562" s="267"/>
      <c r="GC2562" s="267"/>
      <c r="GD2562" s="267"/>
      <c r="GE2562" s="267"/>
      <c r="GF2562" s="267"/>
      <c r="GG2562" s="267"/>
      <c r="GH2562" s="267"/>
      <c r="GI2562" s="267"/>
      <c r="GJ2562" s="267"/>
      <c r="GK2562" s="267"/>
      <c r="GL2562" s="267"/>
      <c r="GM2562" s="267"/>
      <c r="GN2562" s="267"/>
      <c r="GO2562" s="267"/>
      <c r="GP2562" s="267"/>
      <c r="GQ2562" s="267"/>
      <c r="GR2562" s="267"/>
      <c r="GS2562" s="267"/>
      <c r="GT2562" s="267"/>
      <c r="GU2562" s="267"/>
      <c r="GV2562" s="267"/>
      <c r="GW2562" s="267"/>
      <c r="GX2562" s="267"/>
      <c r="GY2562" s="267"/>
      <c r="GZ2562" s="267"/>
      <c r="HA2562" s="267"/>
      <c r="HB2562" s="267"/>
      <c r="HC2562" s="267"/>
      <c r="HD2562" s="267"/>
      <c r="HE2562" s="267"/>
      <c r="HF2562" s="267"/>
      <c r="HG2562" s="267"/>
      <c r="HH2562" s="267"/>
      <c r="HI2562" s="267"/>
      <c r="HJ2562" s="267"/>
      <c r="HK2562" s="267"/>
      <c r="HL2562" s="267"/>
      <c r="HM2562" s="267"/>
      <c r="HN2562" s="267"/>
      <c r="HO2562" s="267"/>
      <c r="HP2562" s="267"/>
      <c r="HQ2562" s="267"/>
      <c r="HR2562" s="267"/>
      <c r="HS2562" s="267"/>
      <c r="HT2562" s="267"/>
      <c r="HU2562" s="267"/>
      <c r="HV2562" s="267"/>
      <c r="HW2562" s="267"/>
      <c r="HX2562" s="267"/>
      <c r="HY2562" s="267"/>
      <c r="HZ2562" s="267"/>
      <c r="IA2562" s="267"/>
      <c r="IB2562" s="267"/>
      <c r="IC2562" s="267"/>
      <c r="ID2562" s="267"/>
      <c r="IE2562" s="267"/>
      <c r="IF2562" s="267"/>
      <c r="IG2562" s="267"/>
      <c r="IH2562" s="267"/>
      <c r="II2562" s="267"/>
      <c r="IJ2562" s="267"/>
      <c r="IK2562" s="267"/>
      <c r="IL2562" s="267"/>
      <c r="IM2562" s="267"/>
      <c r="IN2562" s="267"/>
      <c r="IO2562" s="267"/>
      <c r="IP2562" s="267"/>
      <c r="IQ2562" s="267"/>
      <c r="IR2562" s="267"/>
      <c r="IS2562" s="267"/>
      <c r="IT2562" s="267"/>
      <c r="IU2562" s="267"/>
    </row>
    <row r="2563" spans="1:255" s="268" customFormat="1" ht="12.75">
      <c r="A2563" s="267"/>
      <c r="B2563" s="267"/>
      <c r="C2563" s="267"/>
      <c r="D2563" s="267"/>
      <c r="E2563" s="267"/>
      <c r="F2563" s="267"/>
      <c r="G2563" s="267"/>
      <c r="H2563" s="267"/>
      <c r="I2563" s="267"/>
      <c r="J2563" s="267"/>
      <c r="K2563" s="267"/>
      <c r="L2563" s="267"/>
      <c r="M2563" s="267"/>
      <c r="N2563" s="267"/>
      <c r="O2563" s="267"/>
      <c r="P2563" s="267"/>
      <c r="Q2563" s="267"/>
      <c r="R2563" s="267"/>
      <c r="S2563" s="267"/>
      <c r="T2563" s="267"/>
      <c r="U2563" s="267"/>
      <c r="V2563" s="267"/>
      <c r="W2563" s="267"/>
      <c r="X2563" s="267"/>
      <c r="Y2563" s="267"/>
      <c r="Z2563" s="267"/>
      <c r="AA2563" s="267"/>
      <c r="AB2563" s="267"/>
      <c r="AC2563" s="267"/>
      <c r="AD2563" s="267"/>
      <c r="AE2563" s="267"/>
      <c r="AF2563" s="267"/>
      <c r="AG2563" s="267"/>
      <c r="AH2563" s="267"/>
      <c r="AI2563" s="267"/>
      <c r="AJ2563" s="267"/>
      <c r="AK2563" s="267"/>
      <c r="AL2563" s="267"/>
      <c r="AM2563" s="267"/>
      <c r="AN2563" s="267"/>
      <c r="AO2563" s="267"/>
      <c r="AP2563" s="267"/>
      <c r="AQ2563" s="267"/>
      <c r="AR2563" s="267"/>
      <c r="AS2563" s="267"/>
      <c r="AT2563" s="267"/>
      <c r="AU2563" s="267"/>
      <c r="AV2563" s="267"/>
      <c r="AW2563" s="267"/>
      <c r="AX2563" s="267"/>
      <c r="AY2563" s="267"/>
      <c r="AZ2563" s="267"/>
      <c r="BA2563" s="267"/>
      <c r="BB2563" s="267"/>
      <c r="BC2563" s="267"/>
      <c r="BD2563" s="267"/>
      <c r="BE2563" s="267"/>
      <c r="BF2563" s="267"/>
      <c r="BG2563" s="267"/>
      <c r="BH2563" s="267"/>
      <c r="BI2563" s="267"/>
      <c r="BJ2563" s="267"/>
      <c r="BK2563" s="267"/>
      <c r="BL2563" s="267"/>
      <c r="BM2563" s="267"/>
      <c r="BN2563" s="267"/>
      <c r="BO2563" s="267"/>
      <c r="BP2563" s="267"/>
      <c r="BQ2563" s="267"/>
      <c r="BR2563" s="267"/>
      <c r="BS2563" s="267"/>
      <c r="BT2563" s="267"/>
      <c r="BU2563" s="267"/>
      <c r="BV2563" s="267"/>
      <c r="BW2563" s="267"/>
      <c r="BX2563" s="267"/>
      <c r="BY2563" s="267"/>
      <c r="BZ2563" s="267"/>
      <c r="CA2563" s="267"/>
      <c r="CB2563" s="267"/>
      <c r="CC2563" s="267"/>
      <c r="CD2563" s="267"/>
      <c r="CE2563" s="267"/>
      <c r="CF2563" s="267"/>
      <c r="CG2563" s="267"/>
      <c r="CH2563" s="267"/>
      <c r="CI2563" s="267"/>
      <c r="CJ2563" s="267"/>
      <c r="CK2563" s="267"/>
      <c r="CL2563" s="267"/>
      <c r="CM2563" s="267"/>
      <c r="CN2563" s="267"/>
      <c r="CO2563" s="267"/>
      <c r="CP2563" s="267"/>
      <c r="CQ2563" s="267"/>
      <c r="CR2563" s="267"/>
      <c r="CS2563" s="267"/>
      <c r="CT2563" s="267"/>
      <c r="CU2563" s="267"/>
      <c r="CV2563" s="267"/>
      <c r="CW2563" s="267"/>
      <c r="CX2563" s="267"/>
      <c r="CY2563" s="267"/>
      <c r="CZ2563" s="267"/>
      <c r="DA2563" s="267"/>
      <c r="DB2563" s="267"/>
      <c r="DC2563" s="267"/>
      <c r="DD2563" s="267"/>
      <c r="DE2563" s="267"/>
      <c r="DF2563" s="267"/>
      <c r="DG2563" s="267"/>
      <c r="DH2563" s="267"/>
      <c r="DI2563" s="267"/>
      <c r="DJ2563" s="267"/>
      <c r="DK2563" s="267"/>
      <c r="DL2563" s="267"/>
      <c r="DM2563" s="267"/>
      <c r="DN2563" s="267"/>
      <c r="DO2563" s="267"/>
      <c r="DP2563" s="267"/>
      <c r="DQ2563" s="267"/>
      <c r="DR2563" s="267"/>
      <c r="DS2563" s="267"/>
      <c r="DT2563" s="267"/>
      <c r="DU2563" s="267"/>
      <c r="DV2563" s="267"/>
      <c r="DW2563" s="267"/>
      <c r="DX2563" s="267"/>
      <c r="DY2563" s="267"/>
      <c r="DZ2563" s="267"/>
      <c r="EA2563" s="267"/>
      <c r="EB2563" s="267"/>
      <c r="EC2563" s="267"/>
      <c r="ED2563" s="267"/>
      <c r="EE2563" s="267"/>
      <c r="EF2563" s="267"/>
      <c r="EG2563" s="267"/>
      <c r="EH2563" s="267"/>
      <c r="EI2563" s="267"/>
      <c r="EJ2563" s="267"/>
      <c r="EK2563" s="267"/>
      <c r="EL2563" s="267"/>
      <c r="EM2563" s="267"/>
      <c r="EN2563" s="267"/>
      <c r="EO2563" s="267"/>
      <c r="EP2563" s="267"/>
      <c r="EQ2563" s="267"/>
      <c r="ER2563" s="267"/>
      <c r="ES2563" s="267"/>
      <c r="ET2563" s="267"/>
      <c r="EU2563" s="267"/>
      <c r="EV2563" s="267"/>
      <c r="EW2563" s="267"/>
      <c r="EX2563" s="267"/>
      <c r="EY2563" s="267"/>
      <c r="EZ2563" s="267"/>
      <c r="FA2563" s="267"/>
      <c r="FB2563" s="267"/>
      <c r="FC2563" s="267"/>
      <c r="FD2563" s="267"/>
      <c r="FE2563" s="267"/>
      <c r="FF2563" s="267"/>
      <c r="FG2563" s="267"/>
      <c r="FH2563" s="267"/>
      <c r="FI2563" s="267"/>
      <c r="FJ2563" s="267"/>
      <c r="FK2563" s="267"/>
      <c r="FL2563" s="267"/>
      <c r="FM2563" s="267"/>
      <c r="FN2563" s="267"/>
      <c r="FO2563" s="267"/>
      <c r="FP2563" s="267"/>
      <c r="FQ2563" s="267"/>
      <c r="FR2563" s="267"/>
      <c r="FS2563" s="267"/>
      <c r="FT2563" s="267"/>
      <c r="FU2563" s="267"/>
      <c r="FV2563" s="267"/>
      <c r="FW2563" s="267"/>
      <c r="FX2563" s="267"/>
      <c r="FY2563" s="267"/>
      <c r="FZ2563" s="267"/>
      <c r="GA2563" s="267"/>
      <c r="GB2563" s="267"/>
      <c r="GC2563" s="267"/>
      <c r="GD2563" s="267"/>
      <c r="GE2563" s="267"/>
      <c r="GF2563" s="267"/>
      <c r="GG2563" s="267"/>
      <c r="GH2563" s="267"/>
      <c r="GI2563" s="267"/>
      <c r="GJ2563" s="267"/>
      <c r="GK2563" s="267"/>
      <c r="GL2563" s="267"/>
      <c r="GM2563" s="267"/>
      <c r="GN2563" s="267"/>
      <c r="GO2563" s="267"/>
      <c r="GP2563" s="267"/>
      <c r="GQ2563" s="267"/>
      <c r="GR2563" s="267"/>
      <c r="GS2563" s="267"/>
      <c r="GT2563" s="267"/>
      <c r="GU2563" s="267"/>
      <c r="GV2563" s="267"/>
      <c r="GW2563" s="267"/>
      <c r="GX2563" s="267"/>
      <c r="GY2563" s="267"/>
      <c r="GZ2563" s="267"/>
      <c r="HA2563" s="267"/>
      <c r="HB2563" s="267"/>
      <c r="HC2563" s="267"/>
      <c r="HD2563" s="267"/>
      <c r="HE2563" s="267"/>
      <c r="HF2563" s="267"/>
      <c r="HG2563" s="267"/>
      <c r="HH2563" s="267"/>
      <c r="HI2563" s="267"/>
      <c r="HJ2563" s="267"/>
      <c r="HK2563" s="267"/>
      <c r="HL2563" s="267"/>
      <c r="HM2563" s="267"/>
      <c r="HN2563" s="267"/>
      <c r="HO2563" s="267"/>
      <c r="HP2563" s="267"/>
      <c r="HQ2563" s="267"/>
      <c r="HR2563" s="267"/>
      <c r="HS2563" s="267"/>
      <c r="HT2563" s="267"/>
      <c r="HU2563" s="267"/>
      <c r="HV2563" s="267"/>
      <c r="HW2563" s="267"/>
      <c r="HX2563" s="267"/>
      <c r="HY2563" s="267"/>
      <c r="HZ2563" s="267"/>
      <c r="IA2563" s="267"/>
      <c r="IB2563" s="267"/>
      <c r="IC2563" s="267"/>
      <c r="ID2563" s="267"/>
      <c r="IE2563" s="267"/>
      <c r="IF2563" s="267"/>
      <c r="IG2563" s="267"/>
      <c r="IH2563" s="267"/>
      <c r="II2563" s="267"/>
      <c r="IJ2563" s="267"/>
      <c r="IK2563" s="267"/>
      <c r="IL2563" s="267"/>
      <c r="IM2563" s="267"/>
      <c r="IN2563" s="267"/>
      <c r="IO2563" s="267"/>
      <c r="IP2563" s="267"/>
      <c r="IQ2563" s="267"/>
      <c r="IR2563" s="267"/>
      <c r="IS2563" s="267"/>
      <c r="IT2563" s="267"/>
      <c r="IU2563" s="267"/>
    </row>
    <row r="2564" spans="1:255" s="268" customFormat="1" ht="12.75">
      <c r="A2564" s="267"/>
      <c r="B2564" s="267"/>
      <c r="C2564" s="267"/>
      <c r="D2564" s="267"/>
      <c r="E2564" s="267"/>
      <c r="F2564" s="267"/>
      <c r="G2564" s="267"/>
      <c r="H2564" s="267"/>
      <c r="I2564" s="267"/>
      <c r="J2564" s="267"/>
      <c r="K2564" s="267"/>
      <c r="L2564" s="267"/>
      <c r="M2564" s="267"/>
      <c r="N2564" s="267"/>
      <c r="O2564" s="267"/>
      <c r="P2564" s="267"/>
      <c r="Q2564" s="267"/>
      <c r="R2564" s="267"/>
      <c r="S2564" s="267"/>
      <c r="T2564" s="267"/>
      <c r="U2564" s="267"/>
      <c r="V2564" s="267"/>
      <c r="W2564" s="267"/>
      <c r="X2564" s="267"/>
      <c r="Y2564" s="267"/>
      <c r="Z2564" s="267"/>
      <c r="AA2564" s="267"/>
      <c r="AB2564" s="267"/>
      <c r="AC2564" s="267"/>
      <c r="AD2564" s="267"/>
      <c r="AE2564" s="267"/>
      <c r="AF2564" s="267"/>
      <c r="AG2564" s="267"/>
      <c r="AH2564" s="267"/>
      <c r="AI2564" s="267"/>
      <c r="AJ2564" s="267"/>
      <c r="AK2564" s="267"/>
      <c r="AL2564" s="267"/>
      <c r="AM2564" s="267"/>
      <c r="AN2564" s="267"/>
      <c r="AO2564" s="267"/>
      <c r="AP2564" s="267"/>
      <c r="AQ2564" s="267"/>
      <c r="AR2564" s="267"/>
      <c r="AS2564" s="267"/>
      <c r="AT2564" s="267"/>
      <c r="AU2564" s="267"/>
      <c r="AV2564" s="267"/>
      <c r="AW2564" s="267"/>
      <c r="AX2564" s="267"/>
      <c r="AY2564" s="267"/>
      <c r="AZ2564" s="267"/>
      <c r="BA2564" s="267"/>
      <c r="BB2564" s="267"/>
      <c r="BC2564" s="267"/>
      <c r="BD2564" s="267"/>
      <c r="BE2564" s="267"/>
      <c r="BF2564" s="267"/>
      <c r="BG2564" s="267"/>
      <c r="BH2564" s="267"/>
      <c r="BI2564" s="267"/>
      <c r="BJ2564" s="267"/>
      <c r="BK2564" s="267"/>
      <c r="BL2564" s="267"/>
      <c r="BM2564" s="267"/>
      <c r="BN2564" s="267"/>
      <c r="BO2564" s="267"/>
      <c r="BP2564" s="267"/>
      <c r="BQ2564" s="267"/>
      <c r="BR2564" s="267"/>
      <c r="BS2564" s="267"/>
      <c r="BT2564" s="267"/>
      <c r="BU2564" s="267"/>
      <c r="BV2564" s="267"/>
      <c r="BW2564" s="267"/>
      <c r="BX2564" s="267"/>
      <c r="BY2564" s="267"/>
      <c r="BZ2564" s="267"/>
      <c r="CA2564" s="267"/>
      <c r="CB2564" s="267"/>
      <c r="CC2564" s="267"/>
      <c r="CD2564" s="267"/>
      <c r="CE2564" s="267"/>
      <c r="CF2564" s="267"/>
      <c r="CG2564" s="267"/>
      <c r="CH2564" s="267"/>
      <c r="CI2564" s="267"/>
      <c r="CJ2564" s="267"/>
      <c r="CK2564" s="267"/>
      <c r="CL2564" s="267"/>
      <c r="CM2564" s="267"/>
      <c r="CN2564" s="267"/>
      <c r="CO2564" s="267"/>
      <c r="CP2564" s="267"/>
      <c r="CQ2564" s="267"/>
      <c r="CR2564" s="267"/>
      <c r="CS2564" s="267"/>
      <c r="CT2564" s="267"/>
      <c r="CU2564" s="267"/>
      <c r="CV2564" s="267"/>
      <c r="CW2564" s="267"/>
      <c r="CX2564" s="267"/>
      <c r="CY2564" s="267"/>
      <c r="CZ2564" s="267"/>
      <c r="DA2564" s="267"/>
      <c r="DB2564" s="267"/>
      <c r="DC2564" s="267"/>
      <c r="DD2564" s="267"/>
      <c r="DE2564" s="267"/>
      <c r="DF2564" s="267"/>
      <c r="DG2564" s="267"/>
      <c r="DH2564" s="267"/>
      <c r="DI2564" s="267"/>
      <c r="DJ2564" s="267"/>
      <c r="DK2564" s="267"/>
      <c r="DL2564" s="267"/>
      <c r="DM2564" s="267"/>
      <c r="DN2564" s="267"/>
      <c r="DO2564" s="267"/>
      <c r="DP2564" s="267"/>
      <c r="DQ2564" s="267"/>
      <c r="DR2564" s="267"/>
      <c r="DS2564" s="267"/>
      <c r="DT2564" s="267"/>
      <c r="DU2564" s="267"/>
      <c r="DV2564" s="267"/>
      <c r="DW2564" s="267"/>
      <c r="DX2564" s="267"/>
      <c r="DY2564" s="267"/>
      <c r="DZ2564" s="267"/>
      <c r="EA2564" s="267"/>
      <c r="EB2564" s="267"/>
      <c r="EC2564" s="267"/>
      <c r="ED2564" s="267"/>
      <c r="EE2564" s="267"/>
      <c r="EF2564" s="267"/>
      <c r="EG2564" s="267"/>
      <c r="EH2564" s="267"/>
      <c r="EI2564" s="267"/>
      <c r="EJ2564" s="267"/>
      <c r="EK2564" s="267"/>
      <c r="EL2564" s="267"/>
      <c r="EM2564" s="267"/>
      <c r="EN2564" s="267"/>
      <c r="EO2564" s="267"/>
      <c r="EP2564" s="267"/>
      <c r="EQ2564" s="267"/>
      <c r="ER2564" s="267"/>
      <c r="ES2564" s="267"/>
      <c r="ET2564" s="267"/>
      <c r="EU2564" s="267"/>
      <c r="EV2564" s="267"/>
      <c r="EW2564" s="267"/>
      <c r="EX2564" s="267"/>
      <c r="EY2564" s="267"/>
      <c r="EZ2564" s="267"/>
      <c r="FA2564" s="267"/>
      <c r="FB2564" s="267"/>
      <c r="FC2564" s="267"/>
      <c r="FD2564" s="267"/>
      <c r="FE2564" s="267"/>
      <c r="FF2564" s="267"/>
      <c r="FG2564" s="267"/>
      <c r="FH2564" s="267"/>
      <c r="FI2564" s="267"/>
      <c r="FJ2564" s="267"/>
      <c r="FK2564" s="267"/>
      <c r="FL2564" s="267"/>
      <c r="FM2564" s="267"/>
      <c r="FN2564" s="267"/>
      <c r="FO2564" s="267"/>
      <c r="FP2564" s="267"/>
      <c r="FQ2564" s="267"/>
      <c r="FR2564" s="267"/>
      <c r="FS2564" s="267"/>
      <c r="FT2564" s="267"/>
      <c r="FU2564" s="267"/>
      <c r="FV2564" s="267"/>
      <c r="FW2564" s="267"/>
      <c r="FX2564" s="267"/>
      <c r="FY2564" s="267"/>
      <c r="FZ2564" s="267"/>
      <c r="GA2564" s="267"/>
      <c r="GB2564" s="267"/>
      <c r="GC2564" s="267"/>
      <c r="GD2564" s="267"/>
      <c r="GE2564" s="267"/>
      <c r="GF2564" s="267"/>
      <c r="GG2564" s="267"/>
      <c r="GH2564" s="267"/>
      <c r="GI2564" s="267"/>
      <c r="GJ2564" s="267"/>
      <c r="GK2564" s="267"/>
      <c r="GL2564" s="267"/>
      <c r="GM2564" s="267"/>
      <c r="GN2564" s="267"/>
      <c r="GO2564" s="267"/>
      <c r="GP2564" s="267"/>
      <c r="GQ2564" s="267"/>
      <c r="GR2564" s="267"/>
      <c r="GS2564" s="267"/>
      <c r="GT2564" s="267"/>
      <c r="GU2564" s="267"/>
      <c r="GV2564" s="267"/>
      <c r="GW2564" s="267"/>
      <c r="GX2564" s="267"/>
      <c r="GY2564" s="267"/>
      <c r="GZ2564" s="267"/>
      <c r="HA2564" s="267"/>
      <c r="HB2564" s="267"/>
      <c r="HC2564" s="267"/>
      <c r="HD2564" s="267"/>
      <c r="HE2564" s="267"/>
      <c r="HF2564" s="267"/>
      <c r="HG2564" s="267"/>
      <c r="HH2564" s="267"/>
      <c r="HI2564" s="267"/>
      <c r="HJ2564" s="267"/>
      <c r="HK2564" s="267"/>
      <c r="HL2564" s="267"/>
      <c r="HM2564" s="267"/>
      <c r="HN2564" s="267"/>
      <c r="HO2564" s="267"/>
      <c r="HP2564" s="267"/>
      <c r="HQ2564" s="267"/>
      <c r="HR2564" s="267"/>
      <c r="HS2564" s="267"/>
      <c r="HT2564" s="267"/>
      <c r="HU2564" s="267"/>
      <c r="HV2564" s="267"/>
      <c r="HW2564" s="267"/>
      <c r="HX2564" s="267"/>
      <c r="HY2564" s="267"/>
      <c r="HZ2564" s="267"/>
      <c r="IA2564" s="267"/>
      <c r="IB2564" s="267"/>
      <c r="IC2564" s="267"/>
      <c r="ID2564" s="267"/>
      <c r="IE2564" s="267"/>
      <c r="IF2564" s="267"/>
      <c r="IG2564" s="267"/>
      <c r="IH2564" s="267"/>
      <c r="II2564" s="267"/>
      <c r="IJ2564" s="267"/>
      <c r="IK2564" s="267"/>
      <c r="IL2564" s="267"/>
      <c r="IM2564" s="267"/>
      <c r="IN2564" s="267"/>
      <c r="IO2564" s="267"/>
      <c r="IP2564" s="267"/>
      <c r="IQ2564" s="267"/>
      <c r="IR2564" s="267"/>
      <c r="IS2564" s="267"/>
      <c r="IT2564" s="267"/>
      <c r="IU2564" s="267"/>
    </row>
    <row r="2565" spans="1:255" s="268" customFormat="1" ht="12.75">
      <c r="A2565" s="267"/>
      <c r="B2565" s="267"/>
      <c r="C2565" s="267"/>
      <c r="D2565" s="267"/>
      <c r="E2565" s="267"/>
      <c r="F2565" s="267"/>
      <c r="G2565" s="267"/>
      <c r="H2565" s="267"/>
      <c r="I2565" s="267"/>
      <c r="J2565" s="267"/>
      <c r="K2565" s="267"/>
      <c r="L2565" s="267"/>
      <c r="M2565" s="267"/>
      <c r="N2565" s="267"/>
      <c r="O2565" s="267"/>
      <c r="P2565" s="267"/>
      <c r="Q2565" s="267"/>
      <c r="R2565" s="267"/>
      <c r="S2565" s="267"/>
      <c r="T2565" s="267"/>
      <c r="U2565" s="267"/>
      <c r="V2565" s="267"/>
      <c r="W2565" s="267"/>
      <c r="X2565" s="267"/>
      <c r="Y2565" s="267"/>
      <c r="Z2565" s="267"/>
      <c r="AA2565" s="267"/>
      <c r="AB2565" s="267"/>
      <c r="AC2565" s="267"/>
      <c r="AD2565" s="267"/>
      <c r="AE2565" s="267"/>
      <c r="AF2565" s="267"/>
      <c r="AG2565" s="267"/>
      <c r="AH2565" s="267"/>
      <c r="AI2565" s="267"/>
      <c r="AJ2565" s="267"/>
      <c r="AK2565" s="267"/>
      <c r="AL2565" s="267"/>
      <c r="AM2565" s="267"/>
      <c r="AN2565" s="267"/>
      <c r="AO2565" s="267"/>
      <c r="AP2565" s="267"/>
      <c r="AQ2565" s="267"/>
      <c r="AR2565" s="267"/>
      <c r="AS2565" s="267"/>
      <c r="AT2565" s="267"/>
      <c r="AU2565" s="267"/>
      <c r="AV2565" s="267"/>
      <c r="AW2565" s="267"/>
      <c r="AX2565" s="267"/>
      <c r="AY2565" s="267"/>
      <c r="AZ2565" s="267"/>
      <c r="BA2565" s="267"/>
      <c r="BB2565" s="267"/>
      <c r="BC2565" s="267"/>
      <c r="BD2565" s="267"/>
      <c r="BE2565" s="267"/>
      <c r="BF2565" s="267"/>
      <c r="BG2565" s="267"/>
      <c r="BH2565" s="267"/>
      <c r="BI2565" s="267"/>
      <c r="BJ2565" s="267"/>
      <c r="BK2565" s="267"/>
      <c r="BL2565" s="267"/>
      <c r="BM2565" s="267"/>
      <c r="BN2565" s="267"/>
      <c r="BO2565" s="267"/>
      <c r="BP2565" s="267"/>
      <c r="BQ2565" s="267"/>
      <c r="BR2565" s="267"/>
      <c r="BS2565" s="267"/>
      <c r="BT2565" s="267"/>
      <c r="BU2565" s="267"/>
      <c r="BV2565" s="267"/>
      <c r="BW2565" s="267"/>
      <c r="BX2565" s="267"/>
      <c r="BY2565" s="267"/>
      <c r="BZ2565" s="267"/>
      <c r="CA2565" s="267"/>
      <c r="CB2565" s="267"/>
      <c r="CC2565" s="267"/>
      <c r="CD2565" s="267"/>
      <c r="CE2565" s="267"/>
      <c r="CF2565" s="267"/>
      <c r="CG2565" s="267"/>
      <c r="CH2565" s="267"/>
      <c r="CI2565" s="267"/>
      <c r="CJ2565" s="267"/>
      <c r="CK2565" s="267"/>
      <c r="CL2565" s="267"/>
      <c r="CM2565" s="267"/>
      <c r="CN2565" s="267"/>
      <c r="CO2565" s="267"/>
      <c r="CP2565" s="267"/>
      <c r="CQ2565" s="267"/>
      <c r="CR2565" s="267"/>
      <c r="CS2565" s="267"/>
      <c r="CT2565" s="267"/>
      <c r="CU2565" s="267"/>
      <c r="CV2565" s="267"/>
      <c r="CW2565" s="267"/>
      <c r="CX2565" s="267"/>
      <c r="CY2565" s="267"/>
      <c r="CZ2565" s="267"/>
      <c r="DA2565" s="267"/>
      <c r="DB2565" s="267"/>
      <c r="DC2565" s="267"/>
      <c r="DD2565" s="267"/>
      <c r="DE2565" s="267"/>
      <c r="DF2565" s="267"/>
      <c r="DG2565" s="267"/>
      <c r="DH2565" s="267"/>
      <c r="DI2565" s="267"/>
      <c r="DJ2565" s="267"/>
      <c r="DK2565" s="267"/>
      <c r="DL2565" s="267"/>
      <c r="DM2565" s="267"/>
      <c r="DN2565" s="267"/>
      <c r="DO2565" s="267"/>
      <c r="DP2565" s="267"/>
      <c r="DQ2565" s="267"/>
      <c r="DR2565" s="267"/>
      <c r="DS2565" s="267"/>
      <c r="DT2565" s="267"/>
      <c r="DU2565" s="267"/>
      <c r="DV2565" s="267"/>
      <c r="DW2565" s="267"/>
      <c r="DX2565" s="267"/>
      <c r="DY2565" s="267"/>
      <c r="DZ2565" s="267"/>
      <c r="EA2565" s="267"/>
      <c r="EB2565" s="267"/>
      <c r="EC2565" s="267"/>
      <c r="ED2565" s="267"/>
      <c r="EE2565" s="267"/>
      <c r="EF2565" s="267"/>
      <c r="EG2565" s="267"/>
      <c r="EH2565" s="267"/>
      <c r="EI2565" s="267"/>
      <c r="EJ2565" s="267"/>
      <c r="EK2565" s="267"/>
      <c r="EL2565" s="267"/>
      <c r="EM2565" s="267"/>
      <c r="EN2565" s="267"/>
      <c r="EO2565" s="267"/>
      <c r="EP2565" s="267"/>
      <c r="EQ2565" s="267"/>
      <c r="ER2565" s="267"/>
      <c r="ES2565" s="267"/>
      <c r="ET2565" s="267"/>
      <c r="EU2565" s="267"/>
      <c r="EV2565" s="267"/>
      <c r="EW2565" s="267"/>
      <c r="EX2565" s="267"/>
      <c r="EY2565" s="267"/>
      <c r="EZ2565" s="267"/>
      <c r="FA2565" s="267"/>
      <c r="FB2565" s="267"/>
      <c r="FC2565" s="267"/>
      <c r="FD2565" s="267"/>
      <c r="FE2565" s="267"/>
      <c r="FF2565" s="267"/>
      <c r="FG2565" s="267"/>
      <c r="FH2565" s="267"/>
      <c r="FI2565" s="267"/>
      <c r="FJ2565" s="267"/>
      <c r="FK2565" s="267"/>
      <c r="FL2565" s="267"/>
      <c r="FM2565" s="267"/>
      <c r="FN2565" s="267"/>
      <c r="FO2565" s="267"/>
      <c r="FP2565" s="267"/>
      <c r="FQ2565" s="267"/>
      <c r="FR2565" s="267"/>
      <c r="FS2565" s="267"/>
      <c r="FT2565" s="267"/>
      <c r="FU2565" s="267"/>
      <c r="FV2565" s="267"/>
      <c r="FW2565" s="267"/>
      <c r="FX2565" s="267"/>
      <c r="FY2565" s="267"/>
      <c r="FZ2565" s="267"/>
      <c r="GA2565" s="267"/>
      <c r="GB2565" s="267"/>
      <c r="GC2565" s="267"/>
      <c r="GD2565" s="267"/>
      <c r="GE2565" s="267"/>
      <c r="GF2565" s="267"/>
      <c r="GG2565" s="267"/>
      <c r="GH2565" s="267"/>
      <c r="GI2565" s="267"/>
      <c r="GJ2565" s="267"/>
      <c r="GK2565" s="267"/>
      <c r="GL2565" s="267"/>
      <c r="GM2565" s="267"/>
      <c r="GN2565" s="267"/>
      <c r="GO2565" s="267"/>
      <c r="GP2565" s="267"/>
      <c r="GQ2565" s="267"/>
      <c r="GR2565" s="267"/>
      <c r="GS2565" s="267"/>
      <c r="GT2565" s="267"/>
      <c r="GU2565" s="267"/>
      <c r="GV2565" s="267"/>
      <c r="GW2565" s="267"/>
      <c r="GX2565" s="267"/>
      <c r="GY2565" s="267"/>
      <c r="GZ2565" s="267"/>
      <c r="HA2565" s="267"/>
      <c r="HB2565" s="267"/>
      <c r="HC2565" s="267"/>
      <c r="HD2565" s="267"/>
      <c r="HE2565" s="267"/>
      <c r="HF2565" s="267"/>
      <c r="HG2565" s="267"/>
      <c r="HH2565" s="267"/>
      <c r="HI2565" s="267"/>
      <c r="HJ2565" s="267"/>
      <c r="HK2565" s="267"/>
      <c r="HL2565" s="267"/>
      <c r="HM2565" s="267"/>
      <c r="HN2565" s="267"/>
      <c r="HO2565" s="267"/>
      <c r="HP2565" s="267"/>
      <c r="HQ2565" s="267"/>
      <c r="HR2565" s="267"/>
      <c r="HS2565" s="267"/>
      <c r="HT2565" s="267"/>
      <c r="HU2565" s="267"/>
      <c r="HV2565" s="267"/>
      <c r="HW2565" s="267"/>
      <c r="HX2565" s="267"/>
      <c r="HY2565" s="267"/>
      <c r="HZ2565" s="267"/>
      <c r="IA2565" s="267"/>
      <c r="IB2565" s="267"/>
      <c r="IC2565" s="267"/>
      <c r="ID2565" s="267"/>
      <c r="IE2565" s="267"/>
      <c r="IF2565" s="267"/>
      <c r="IG2565" s="267"/>
      <c r="IH2565" s="267"/>
      <c r="II2565" s="267"/>
      <c r="IJ2565" s="267"/>
      <c r="IK2565" s="267"/>
      <c r="IL2565" s="267"/>
      <c r="IM2565" s="267"/>
      <c r="IN2565" s="267"/>
      <c r="IO2565" s="267"/>
      <c r="IP2565" s="267"/>
      <c r="IQ2565" s="267"/>
      <c r="IR2565" s="267"/>
      <c r="IS2565" s="267"/>
      <c r="IT2565" s="267"/>
      <c r="IU2565" s="267"/>
    </row>
    <row r="2566" spans="1:255" s="268" customFormat="1" ht="12.75">
      <c r="A2566" s="267"/>
      <c r="B2566" s="267"/>
      <c r="C2566" s="267"/>
      <c r="D2566" s="267"/>
      <c r="E2566" s="267"/>
      <c r="F2566" s="267"/>
      <c r="G2566" s="267"/>
      <c r="H2566" s="267"/>
      <c r="I2566" s="267"/>
      <c r="J2566" s="267"/>
      <c r="K2566" s="267"/>
      <c r="L2566" s="267"/>
      <c r="M2566" s="267"/>
      <c r="N2566" s="267"/>
      <c r="O2566" s="267"/>
      <c r="P2566" s="267"/>
      <c r="Q2566" s="267"/>
      <c r="R2566" s="267"/>
      <c r="S2566" s="267"/>
      <c r="T2566" s="267"/>
      <c r="U2566" s="267"/>
      <c r="V2566" s="267"/>
      <c r="W2566" s="267"/>
      <c r="X2566" s="267"/>
      <c r="Y2566" s="267"/>
      <c r="Z2566" s="267"/>
      <c r="AA2566" s="267"/>
      <c r="AB2566" s="267"/>
      <c r="AC2566" s="267"/>
      <c r="AD2566" s="267"/>
      <c r="AE2566" s="267"/>
      <c r="AF2566" s="267"/>
      <c r="AG2566" s="267"/>
      <c r="AH2566" s="267"/>
      <c r="AI2566" s="267"/>
      <c r="AJ2566" s="267"/>
      <c r="AK2566" s="267"/>
      <c r="AL2566" s="267"/>
      <c r="AM2566" s="267"/>
      <c r="AN2566" s="267"/>
      <c r="AO2566" s="267"/>
      <c r="AP2566" s="267"/>
      <c r="AQ2566" s="267"/>
      <c r="AR2566" s="267"/>
      <c r="AS2566" s="267"/>
      <c r="AT2566" s="267"/>
      <c r="AU2566" s="267"/>
      <c r="AV2566" s="267"/>
      <c r="AW2566" s="267"/>
      <c r="AX2566" s="267"/>
      <c r="AY2566" s="267"/>
      <c r="AZ2566" s="267"/>
      <c r="BA2566" s="267"/>
      <c r="BB2566" s="267"/>
      <c r="BC2566" s="267"/>
      <c r="BD2566" s="267"/>
      <c r="BE2566" s="267"/>
      <c r="BF2566" s="267"/>
      <c r="BG2566" s="267"/>
      <c r="BH2566" s="267"/>
      <c r="BI2566" s="267"/>
      <c r="BJ2566" s="267"/>
      <c r="BK2566" s="267"/>
      <c r="BL2566" s="267"/>
      <c r="BM2566" s="267"/>
      <c r="BN2566" s="267"/>
      <c r="BO2566" s="267"/>
      <c r="BP2566" s="267"/>
      <c r="BQ2566" s="267"/>
      <c r="BR2566" s="267"/>
      <c r="BS2566" s="267"/>
      <c r="BT2566" s="267"/>
      <c r="BU2566" s="267"/>
      <c r="BV2566" s="267"/>
      <c r="BW2566" s="267"/>
      <c r="BX2566" s="267"/>
      <c r="BY2566" s="267"/>
      <c r="BZ2566" s="267"/>
      <c r="CA2566" s="267"/>
      <c r="CB2566" s="267"/>
      <c r="CC2566" s="267"/>
      <c r="CD2566" s="267"/>
      <c r="CE2566" s="267"/>
      <c r="CF2566" s="267"/>
      <c r="CG2566" s="267"/>
      <c r="CH2566" s="267"/>
      <c r="CI2566" s="267"/>
      <c r="CJ2566" s="267"/>
      <c r="CK2566" s="267"/>
      <c r="CL2566" s="267"/>
      <c r="CM2566" s="267"/>
      <c r="CN2566" s="267"/>
      <c r="CO2566" s="267"/>
      <c r="CP2566" s="267"/>
      <c r="CQ2566" s="267"/>
      <c r="CR2566" s="267"/>
      <c r="CS2566" s="267"/>
      <c r="CT2566" s="267"/>
      <c r="CU2566" s="267"/>
      <c r="CV2566" s="267"/>
      <c r="CW2566" s="267"/>
      <c r="CX2566" s="267"/>
      <c r="CY2566" s="267"/>
      <c r="CZ2566" s="267"/>
      <c r="DA2566" s="267"/>
      <c r="DB2566" s="267"/>
      <c r="DC2566" s="267"/>
      <c r="DD2566" s="267"/>
      <c r="DE2566" s="267"/>
      <c r="DF2566" s="267"/>
      <c r="DG2566" s="267"/>
      <c r="DH2566" s="267"/>
      <c r="DI2566" s="267"/>
      <c r="DJ2566" s="267"/>
      <c r="DK2566" s="267"/>
      <c r="DL2566" s="267"/>
      <c r="DM2566" s="267"/>
      <c r="DN2566" s="267"/>
      <c r="DO2566" s="267"/>
      <c r="DP2566" s="267"/>
      <c r="DQ2566" s="267"/>
      <c r="DR2566" s="267"/>
      <c r="DS2566" s="267"/>
      <c r="DT2566" s="267"/>
      <c r="DU2566" s="267"/>
      <c r="DV2566" s="267"/>
      <c r="DW2566" s="267"/>
      <c r="DX2566" s="267"/>
      <c r="DY2566" s="267"/>
      <c r="DZ2566" s="267"/>
      <c r="EA2566" s="267"/>
      <c r="EB2566" s="267"/>
      <c r="EC2566" s="267"/>
      <c r="ED2566" s="267"/>
      <c r="EE2566" s="267"/>
      <c r="EF2566" s="267"/>
      <c r="EG2566" s="267"/>
      <c r="EH2566" s="267"/>
      <c r="EI2566" s="267"/>
      <c r="EJ2566" s="267"/>
      <c r="EK2566" s="267"/>
      <c r="EL2566" s="267"/>
      <c r="EM2566" s="267"/>
      <c r="EN2566" s="267"/>
      <c r="EO2566" s="267"/>
      <c r="EP2566" s="267"/>
      <c r="EQ2566" s="267"/>
      <c r="ER2566" s="267"/>
      <c r="ES2566" s="267"/>
      <c r="ET2566" s="267"/>
      <c r="EU2566" s="267"/>
      <c r="EV2566" s="267"/>
      <c r="EW2566" s="267"/>
      <c r="EX2566" s="267"/>
      <c r="EY2566" s="267"/>
      <c r="EZ2566" s="267"/>
      <c r="FA2566" s="267"/>
      <c r="FB2566" s="267"/>
      <c r="FC2566" s="267"/>
      <c r="FD2566" s="267"/>
      <c r="FE2566" s="267"/>
      <c r="FF2566" s="267"/>
      <c r="FG2566" s="267"/>
      <c r="FH2566" s="267"/>
      <c r="FI2566" s="267"/>
      <c r="FJ2566" s="267"/>
      <c r="FK2566" s="267"/>
      <c r="FL2566" s="267"/>
      <c r="FM2566" s="267"/>
      <c r="FN2566" s="267"/>
      <c r="FO2566" s="267"/>
      <c r="FP2566" s="267"/>
      <c r="FQ2566" s="267"/>
      <c r="FR2566" s="267"/>
      <c r="FS2566" s="267"/>
      <c r="FT2566" s="267"/>
      <c r="FU2566" s="267"/>
      <c r="FV2566" s="267"/>
      <c r="FW2566" s="267"/>
      <c r="FX2566" s="267"/>
      <c r="FY2566" s="267"/>
      <c r="FZ2566" s="267"/>
      <c r="GA2566" s="267"/>
      <c r="GB2566" s="267"/>
      <c r="GC2566" s="267"/>
      <c r="GD2566" s="267"/>
      <c r="GE2566" s="267"/>
      <c r="GF2566" s="267"/>
      <c r="GG2566" s="267"/>
      <c r="GH2566" s="267"/>
      <c r="GI2566" s="267"/>
      <c r="GJ2566" s="267"/>
      <c r="GK2566" s="267"/>
      <c r="GL2566" s="267"/>
      <c r="GM2566" s="267"/>
      <c r="GN2566" s="267"/>
      <c r="GO2566" s="267"/>
      <c r="GP2566" s="267"/>
      <c r="GQ2566" s="267"/>
      <c r="GR2566" s="267"/>
      <c r="GS2566" s="267"/>
      <c r="GT2566" s="267"/>
      <c r="GU2566" s="267"/>
      <c r="GV2566" s="267"/>
      <c r="GW2566" s="267"/>
      <c r="GX2566" s="267"/>
      <c r="GY2566" s="267"/>
      <c r="GZ2566" s="267"/>
      <c r="HA2566" s="267"/>
      <c r="HB2566" s="267"/>
      <c r="HC2566" s="267"/>
      <c r="HD2566" s="267"/>
      <c r="HE2566" s="267"/>
      <c r="HF2566" s="267"/>
      <c r="HG2566" s="267"/>
      <c r="HH2566" s="267"/>
      <c r="HI2566" s="267"/>
      <c r="HJ2566" s="267"/>
      <c r="HK2566" s="267"/>
      <c r="HL2566" s="267"/>
      <c r="HM2566" s="267"/>
      <c r="HN2566" s="267"/>
      <c r="HO2566" s="267"/>
      <c r="HP2566" s="267"/>
      <c r="HQ2566" s="267"/>
      <c r="HR2566" s="267"/>
      <c r="HS2566" s="267"/>
      <c r="HT2566" s="267"/>
      <c r="HU2566" s="267"/>
      <c r="HV2566" s="267"/>
      <c r="HW2566" s="267"/>
      <c r="HX2566" s="267"/>
      <c r="HY2566" s="267"/>
      <c r="HZ2566" s="267"/>
      <c r="IA2566" s="267"/>
      <c r="IB2566" s="267"/>
      <c r="IC2566" s="267"/>
      <c r="ID2566" s="267"/>
      <c r="IE2566" s="267"/>
      <c r="IF2566" s="267"/>
      <c r="IG2566" s="267"/>
      <c r="IH2566" s="267"/>
      <c r="II2566" s="267"/>
      <c r="IJ2566" s="267"/>
      <c r="IK2566" s="267"/>
      <c r="IL2566" s="267"/>
      <c r="IM2566" s="267"/>
      <c r="IN2566" s="267"/>
      <c r="IO2566" s="267"/>
      <c r="IP2566" s="267"/>
      <c r="IQ2566" s="267"/>
      <c r="IR2566" s="267"/>
      <c r="IS2566" s="267"/>
      <c r="IT2566" s="267"/>
      <c r="IU2566" s="267"/>
    </row>
    <row r="2567" spans="1:255" s="268" customFormat="1" ht="12.75">
      <c r="A2567" s="267"/>
      <c r="B2567" s="267"/>
      <c r="C2567" s="267"/>
      <c r="D2567" s="267"/>
      <c r="E2567" s="267"/>
      <c r="F2567" s="267"/>
      <c r="G2567" s="267"/>
      <c r="H2567" s="267"/>
      <c r="I2567" s="267"/>
      <c r="J2567" s="267"/>
      <c r="K2567" s="267"/>
      <c r="L2567" s="267"/>
      <c r="M2567" s="267"/>
      <c r="N2567" s="267"/>
      <c r="O2567" s="267"/>
      <c r="P2567" s="267"/>
      <c r="Q2567" s="267"/>
      <c r="R2567" s="267"/>
      <c r="S2567" s="267"/>
      <c r="T2567" s="267"/>
      <c r="U2567" s="267"/>
      <c r="V2567" s="267"/>
      <c r="W2567" s="267"/>
      <c r="X2567" s="267"/>
      <c r="Y2567" s="267"/>
      <c r="Z2567" s="267"/>
      <c r="AA2567" s="267"/>
      <c r="AB2567" s="267"/>
      <c r="AC2567" s="267"/>
      <c r="AD2567" s="267"/>
      <c r="AE2567" s="267"/>
      <c r="AF2567" s="267"/>
      <c r="AG2567" s="267"/>
      <c r="AH2567" s="267"/>
      <c r="AI2567" s="267"/>
      <c r="AJ2567" s="267"/>
      <c r="AK2567" s="267"/>
      <c r="AL2567" s="267"/>
      <c r="AM2567" s="267"/>
      <c r="AN2567" s="267"/>
      <c r="AO2567" s="267"/>
      <c r="AP2567" s="267"/>
      <c r="AQ2567" s="267"/>
      <c r="AR2567" s="267"/>
      <c r="AS2567" s="267"/>
      <c r="AT2567" s="267"/>
      <c r="AU2567" s="267"/>
      <c r="AV2567" s="267"/>
      <c r="AW2567" s="267"/>
      <c r="AX2567" s="267"/>
      <c r="AY2567" s="267"/>
      <c r="AZ2567" s="267"/>
      <c r="BA2567" s="267"/>
      <c r="BB2567" s="267"/>
      <c r="BC2567" s="267"/>
      <c r="BD2567" s="267"/>
      <c r="BE2567" s="267"/>
      <c r="BF2567" s="267"/>
      <c r="BG2567" s="267"/>
      <c r="BH2567" s="267"/>
      <c r="BI2567" s="267"/>
      <c r="BJ2567" s="267"/>
      <c r="BK2567" s="267"/>
      <c r="BL2567" s="267"/>
      <c r="BM2567" s="267"/>
      <c r="BN2567" s="267"/>
      <c r="BO2567" s="267"/>
      <c r="BP2567" s="267"/>
      <c r="BQ2567" s="267"/>
      <c r="BR2567" s="267"/>
      <c r="BS2567" s="267"/>
      <c r="BT2567" s="267"/>
      <c r="BU2567" s="267"/>
      <c r="BV2567" s="267"/>
      <c r="BW2567" s="267"/>
      <c r="BX2567" s="267"/>
      <c r="BY2567" s="267"/>
      <c r="BZ2567" s="267"/>
      <c r="CA2567" s="267"/>
      <c r="CB2567" s="267"/>
      <c r="CC2567" s="267"/>
      <c r="CD2567" s="267"/>
      <c r="CE2567" s="267"/>
      <c r="CF2567" s="267"/>
      <c r="CG2567" s="267"/>
      <c r="CH2567" s="267"/>
      <c r="CI2567" s="267"/>
      <c r="CJ2567" s="267"/>
      <c r="CK2567" s="267"/>
      <c r="CL2567" s="267"/>
      <c r="CM2567" s="267"/>
      <c r="CN2567" s="267"/>
      <c r="CO2567" s="267"/>
      <c r="CP2567" s="267"/>
      <c r="CQ2567" s="267"/>
      <c r="CR2567" s="267"/>
      <c r="CS2567" s="267"/>
      <c r="CT2567" s="267"/>
      <c r="CU2567" s="267"/>
      <c r="CV2567" s="267"/>
      <c r="CW2567" s="267"/>
      <c r="CX2567" s="267"/>
      <c r="CY2567" s="267"/>
      <c r="CZ2567" s="267"/>
      <c r="DA2567" s="267"/>
      <c r="DB2567" s="267"/>
      <c r="DC2567" s="267"/>
      <c r="DD2567" s="267"/>
      <c r="DE2567" s="267"/>
      <c r="DF2567" s="267"/>
      <c r="DG2567" s="267"/>
      <c r="DH2567" s="267"/>
      <c r="DI2567" s="267"/>
      <c r="DJ2567" s="267"/>
      <c r="DK2567" s="267"/>
      <c r="DL2567" s="267"/>
      <c r="DM2567" s="267"/>
      <c r="DN2567" s="267"/>
      <c r="DO2567" s="267"/>
      <c r="DP2567" s="267"/>
      <c r="DQ2567" s="267"/>
      <c r="DR2567" s="267"/>
      <c r="DS2567" s="267"/>
      <c r="DT2567" s="267"/>
      <c r="DU2567" s="267"/>
      <c r="DV2567" s="267"/>
      <c r="DW2567" s="267"/>
      <c r="DX2567" s="267"/>
      <c r="DY2567" s="267"/>
      <c r="DZ2567" s="267"/>
      <c r="EA2567" s="267"/>
      <c r="EB2567" s="267"/>
      <c r="EC2567" s="267"/>
      <c r="ED2567" s="267"/>
      <c r="EE2567" s="267"/>
      <c r="EF2567" s="267"/>
      <c r="EG2567" s="267"/>
      <c r="EH2567" s="267"/>
      <c r="EI2567" s="267"/>
      <c r="EJ2567" s="267"/>
      <c r="EK2567" s="267"/>
      <c r="EL2567" s="267"/>
      <c r="EM2567" s="267"/>
      <c r="EN2567" s="267"/>
      <c r="EO2567" s="267"/>
      <c r="EP2567" s="267"/>
      <c r="EQ2567" s="267"/>
      <c r="ER2567" s="267"/>
      <c r="ES2567" s="267"/>
      <c r="ET2567" s="267"/>
      <c r="EU2567" s="267"/>
      <c r="EV2567" s="267"/>
      <c r="EW2567" s="267"/>
      <c r="EX2567" s="267"/>
      <c r="EY2567" s="267"/>
      <c r="EZ2567" s="267"/>
      <c r="FA2567" s="267"/>
      <c r="FB2567" s="267"/>
      <c r="FC2567" s="267"/>
      <c r="FD2567" s="267"/>
      <c r="FE2567" s="267"/>
      <c r="FF2567" s="267"/>
      <c r="FG2567" s="267"/>
      <c r="FH2567" s="267"/>
      <c r="FI2567" s="267"/>
      <c r="FJ2567" s="267"/>
      <c r="FK2567" s="267"/>
      <c r="FL2567" s="267"/>
      <c r="FM2567" s="267"/>
      <c r="FN2567" s="267"/>
      <c r="FO2567" s="267"/>
      <c r="FP2567" s="267"/>
      <c r="FQ2567" s="267"/>
      <c r="FR2567" s="267"/>
      <c r="FS2567" s="267"/>
      <c r="FT2567" s="267"/>
      <c r="FU2567" s="267"/>
      <c r="FV2567" s="267"/>
      <c r="FW2567" s="267"/>
      <c r="FX2567" s="267"/>
      <c r="FY2567" s="267"/>
      <c r="FZ2567" s="267"/>
      <c r="GA2567" s="267"/>
      <c r="GB2567" s="267"/>
      <c r="GC2567" s="267"/>
      <c r="GD2567" s="267"/>
      <c r="GE2567" s="267"/>
      <c r="GF2567" s="267"/>
      <c r="GG2567" s="267"/>
      <c r="GH2567" s="267"/>
      <c r="GI2567" s="267"/>
      <c r="GJ2567" s="267"/>
      <c r="GK2567" s="267"/>
      <c r="GL2567" s="267"/>
      <c r="GM2567" s="267"/>
      <c r="GN2567" s="267"/>
      <c r="GO2567" s="267"/>
      <c r="GP2567" s="267"/>
      <c r="GQ2567" s="267"/>
      <c r="GR2567" s="267"/>
      <c r="GS2567" s="267"/>
      <c r="GT2567" s="267"/>
      <c r="GU2567" s="267"/>
      <c r="GV2567" s="267"/>
      <c r="GW2567" s="267"/>
      <c r="GX2567" s="267"/>
      <c r="GY2567" s="267"/>
      <c r="GZ2567" s="267"/>
      <c r="HA2567" s="267"/>
      <c r="HB2567" s="267"/>
      <c r="HC2567" s="267"/>
      <c r="HD2567" s="267"/>
      <c r="HE2567" s="267"/>
      <c r="HF2567" s="267"/>
      <c r="HG2567" s="267"/>
      <c r="HH2567" s="267"/>
      <c r="HI2567" s="267"/>
      <c r="HJ2567" s="267"/>
      <c r="HK2567" s="267"/>
      <c r="HL2567" s="267"/>
      <c r="HM2567" s="267"/>
      <c r="HN2567" s="267"/>
      <c r="HO2567" s="267"/>
      <c r="HP2567" s="267"/>
      <c r="HQ2567" s="267"/>
      <c r="HR2567" s="267"/>
      <c r="HS2567" s="267"/>
      <c r="HT2567" s="267"/>
      <c r="HU2567" s="267"/>
      <c r="HV2567" s="267"/>
      <c r="HW2567" s="267"/>
      <c r="HX2567" s="267"/>
      <c r="HY2567" s="267"/>
      <c r="HZ2567" s="267"/>
      <c r="IA2567" s="267"/>
      <c r="IB2567" s="267"/>
      <c r="IC2567" s="267"/>
      <c r="ID2567" s="267"/>
      <c r="IE2567" s="267"/>
      <c r="IF2567" s="267"/>
      <c r="IG2567" s="267"/>
      <c r="IH2567" s="267"/>
      <c r="II2567" s="267"/>
      <c r="IJ2567" s="267"/>
      <c r="IK2567" s="267"/>
      <c r="IL2567" s="267"/>
      <c r="IM2567" s="267"/>
      <c r="IN2567" s="267"/>
      <c r="IO2567" s="267"/>
      <c r="IP2567" s="267"/>
      <c r="IQ2567" s="267"/>
      <c r="IR2567" s="267"/>
      <c r="IS2567" s="267"/>
      <c r="IT2567" s="267"/>
      <c r="IU2567" s="267"/>
    </row>
    <row r="2568" spans="1:255" s="268" customFormat="1" ht="12.75">
      <c r="A2568" s="267"/>
      <c r="B2568" s="267"/>
      <c r="C2568" s="267"/>
      <c r="D2568" s="267"/>
      <c r="E2568" s="267"/>
      <c r="F2568" s="267"/>
      <c r="G2568" s="267"/>
      <c r="H2568" s="267"/>
      <c r="I2568" s="267"/>
      <c r="J2568" s="267"/>
      <c r="K2568" s="267"/>
      <c r="L2568" s="267"/>
      <c r="M2568" s="267"/>
      <c r="N2568" s="267"/>
      <c r="O2568" s="267"/>
      <c r="P2568" s="267"/>
      <c r="Q2568" s="267"/>
      <c r="R2568" s="267"/>
      <c r="S2568" s="267"/>
      <c r="T2568" s="267"/>
      <c r="U2568" s="267"/>
      <c r="V2568" s="267"/>
      <c r="W2568" s="267"/>
      <c r="X2568" s="267"/>
      <c r="Y2568" s="267"/>
      <c r="Z2568" s="267"/>
      <c r="AA2568" s="267"/>
      <c r="AB2568" s="267"/>
      <c r="AC2568" s="267"/>
      <c r="AD2568" s="267"/>
      <c r="AE2568" s="267"/>
      <c r="AF2568" s="267"/>
      <c r="AG2568" s="267"/>
      <c r="AH2568" s="267"/>
      <c r="AI2568" s="267"/>
      <c r="AJ2568" s="267"/>
      <c r="AK2568" s="267"/>
      <c r="AL2568" s="267"/>
      <c r="AM2568" s="267"/>
      <c r="AN2568" s="267"/>
      <c r="AO2568" s="267"/>
      <c r="AP2568" s="267"/>
      <c r="AQ2568" s="267"/>
      <c r="AR2568" s="267"/>
      <c r="AS2568" s="267"/>
      <c r="AT2568" s="267"/>
      <c r="AU2568" s="267"/>
      <c r="AV2568" s="267"/>
      <c r="AW2568" s="267"/>
      <c r="AX2568" s="267"/>
      <c r="AY2568" s="267"/>
      <c r="AZ2568" s="267"/>
      <c r="BA2568" s="267"/>
      <c r="BB2568" s="267"/>
      <c r="BC2568" s="267"/>
      <c r="BD2568" s="267"/>
      <c r="BE2568" s="267"/>
      <c r="BF2568" s="267"/>
      <c r="BG2568" s="267"/>
      <c r="BH2568" s="267"/>
      <c r="BI2568" s="267"/>
      <c r="BJ2568" s="267"/>
      <c r="BK2568" s="267"/>
      <c r="BL2568" s="267"/>
      <c r="BM2568" s="267"/>
      <c r="BN2568" s="267"/>
      <c r="BO2568" s="267"/>
      <c r="BP2568" s="267"/>
      <c r="BQ2568" s="267"/>
      <c r="BR2568" s="267"/>
      <c r="BS2568" s="267"/>
      <c r="BT2568" s="267"/>
      <c r="BU2568" s="267"/>
      <c r="BV2568" s="267"/>
      <c r="BW2568" s="267"/>
      <c r="BX2568" s="267"/>
      <c r="BY2568" s="267"/>
      <c r="BZ2568" s="267"/>
      <c r="CA2568" s="267"/>
      <c r="CB2568" s="267"/>
      <c r="CC2568" s="267"/>
      <c r="CD2568" s="267"/>
      <c r="CE2568" s="267"/>
      <c r="CF2568" s="267"/>
      <c r="CG2568" s="267"/>
      <c r="CH2568" s="267"/>
      <c r="CI2568" s="267"/>
      <c r="CJ2568" s="267"/>
      <c r="CK2568" s="267"/>
      <c r="CL2568" s="267"/>
      <c r="CM2568" s="267"/>
      <c r="CN2568" s="267"/>
      <c r="CO2568" s="267"/>
      <c r="CP2568" s="267"/>
      <c r="CQ2568" s="267"/>
      <c r="CR2568" s="267"/>
      <c r="CS2568" s="267"/>
      <c r="CT2568" s="267"/>
      <c r="CU2568" s="267"/>
      <c r="CV2568" s="267"/>
      <c r="CW2568" s="267"/>
      <c r="CX2568" s="267"/>
      <c r="CY2568" s="267"/>
      <c r="CZ2568" s="267"/>
      <c r="DA2568" s="267"/>
      <c r="DB2568" s="267"/>
      <c r="DC2568" s="267"/>
      <c r="DD2568" s="267"/>
      <c r="DE2568" s="267"/>
      <c r="DF2568" s="267"/>
      <c r="DG2568" s="267"/>
      <c r="DH2568" s="267"/>
      <c r="DI2568" s="267"/>
      <c r="DJ2568" s="267"/>
      <c r="DK2568" s="267"/>
      <c r="DL2568" s="267"/>
      <c r="DM2568" s="267"/>
      <c r="DN2568" s="267"/>
      <c r="DO2568" s="267"/>
      <c r="DP2568" s="267"/>
      <c r="DQ2568" s="267"/>
      <c r="DR2568" s="267"/>
      <c r="DS2568" s="267"/>
      <c r="DT2568" s="267"/>
      <c r="DU2568" s="267"/>
      <c r="DV2568" s="267"/>
      <c r="DW2568" s="267"/>
      <c r="DX2568" s="267"/>
      <c r="DY2568" s="267"/>
      <c r="DZ2568" s="267"/>
      <c r="EA2568" s="267"/>
      <c r="EB2568" s="267"/>
      <c r="EC2568" s="267"/>
      <c r="ED2568" s="267"/>
      <c r="EE2568" s="267"/>
      <c r="EF2568" s="267"/>
      <c r="EG2568" s="267"/>
      <c r="EH2568" s="267"/>
      <c r="EI2568" s="267"/>
      <c r="EJ2568" s="267"/>
      <c r="EK2568" s="267"/>
      <c r="EL2568" s="267"/>
      <c r="EM2568" s="267"/>
      <c r="EN2568" s="267"/>
      <c r="EO2568" s="267"/>
      <c r="EP2568" s="267"/>
      <c r="EQ2568" s="267"/>
      <c r="ER2568" s="267"/>
      <c r="ES2568" s="267"/>
      <c r="ET2568" s="267"/>
      <c r="EU2568" s="267"/>
      <c r="EV2568" s="267"/>
      <c r="EW2568" s="267"/>
      <c r="EX2568" s="267"/>
      <c r="EY2568" s="267"/>
      <c r="EZ2568" s="267"/>
      <c r="FA2568" s="267"/>
      <c r="FB2568" s="267"/>
      <c r="FC2568" s="267"/>
      <c r="FD2568" s="267"/>
      <c r="FE2568" s="267"/>
      <c r="FF2568" s="267"/>
      <c r="FG2568" s="267"/>
      <c r="FH2568" s="267"/>
      <c r="FI2568" s="267"/>
      <c r="FJ2568" s="267"/>
      <c r="FK2568" s="267"/>
      <c r="FL2568" s="267"/>
      <c r="FM2568" s="267"/>
      <c r="FN2568" s="267"/>
      <c r="FO2568" s="267"/>
      <c r="FP2568" s="267"/>
      <c r="FQ2568" s="267"/>
      <c r="FR2568" s="267"/>
      <c r="FS2568" s="267"/>
      <c r="FT2568" s="267"/>
      <c r="FU2568" s="267"/>
      <c r="FV2568" s="267"/>
      <c r="FW2568" s="267"/>
      <c r="FX2568" s="267"/>
      <c r="FY2568" s="267"/>
      <c r="FZ2568" s="267"/>
      <c r="GA2568" s="267"/>
      <c r="GB2568" s="267"/>
      <c r="GC2568" s="267"/>
      <c r="GD2568" s="267"/>
      <c r="GE2568" s="267"/>
      <c r="GF2568" s="267"/>
      <c r="GG2568" s="267"/>
      <c r="GH2568" s="267"/>
      <c r="GI2568" s="267"/>
      <c r="GJ2568" s="267"/>
      <c r="GK2568" s="267"/>
      <c r="GL2568" s="267"/>
      <c r="GM2568" s="267"/>
      <c r="GN2568" s="267"/>
      <c r="GO2568" s="267"/>
      <c r="GP2568" s="267"/>
      <c r="GQ2568" s="267"/>
      <c r="GR2568" s="267"/>
      <c r="GS2568" s="267"/>
      <c r="GT2568" s="267"/>
      <c r="GU2568" s="267"/>
      <c r="GV2568" s="267"/>
      <c r="GW2568" s="267"/>
      <c r="GX2568" s="267"/>
      <c r="GY2568" s="267"/>
      <c r="GZ2568" s="267"/>
      <c r="HA2568" s="267"/>
      <c r="HB2568" s="267"/>
      <c r="HC2568" s="267"/>
      <c r="HD2568" s="267"/>
      <c r="HE2568" s="267"/>
      <c r="HF2568" s="267"/>
      <c r="HG2568" s="267"/>
      <c r="HH2568" s="267"/>
      <c r="HI2568" s="267"/>
      <c r="HJ2568" s="267"/>
      <c r="HK2568" s="267"/>
      <c r="HL2568" s="267"/>
      <c r="HM2568" s="267"/>
      <c r="HN2568" s="267"/>
      <c r="HO2568" s="267"/>
      <c r="HP2568" s="267"/>
      <c r="HQ2568" s="267"/>
      <c r="HR2568" s="267"/>
      <c r="HS2568" s="267"/>
      <c r="HT2568" s="267"/>
      <c r="HU2568" s="267"/>
      <c r="HV2568" s="267"/>
      <c r="HW2568" s="267"/>
      <c r="HX2568" s="267"/>
      <c r="HY2568" s="267"/>
      <c r="HZ2568" s="267"/>
      <c r="IA2568" s="267"/>
      <c r="IB2568" s="267"/>
      <c r="IC2568" s="267"/>
      <c r="ID2568" s="267"/>
      <c r="IE2568" s="267"/>
      <c r="IF2568" s="267"/>
      <c r="IG2568" s="267"/>
      <c r="IH2568" s="267"/>
      <c r="II2568" s="267"/>
      <c r="IJ2568" s="267"/>
      <c r="IK2568" s="267"/>
      <c r="IL2568" s="267"/>
      <c r="IM2568" s="267"/>
      <c r="IN2568" s="267"/>
      <c r="IO2568" s="267"/>
      <c r="IP2568" s="267"/>
      <c r="IQ2568" s="267"/>
      <c r="IR2568" s="267"/>
      <c r="IS2568" s="267"/>
      <c r="IT2568" s="267"/>
      <c r="IU2568" s="267"/>
    </row>
    <row r="2569" spans="1:255" s="268" customFormat="1" ht="12.75">
      <c r="A2569" s="267"/>
      <c r="B2569" s="267"/>
      <c r="C2569" s="267"/>
      <c r="D2569" s="267"/>
      <c r="E2569" s="267"/>
      <c r="F2569" s="267"/>
      <c r="G2569" s="267"/>
      <c r="H2569" s="267"/>
      <c r="I2569" s="267"/>
      <c r="J2569" s="267"/>
      <c r="K2569" s="267"/>
      <c r="L2569" s="267"/>
      <c r="M2569" s="267"/>
      <c r="N2569" s="267"/>
      <c r="O2569" s="267"/>
      <c r="P2569" s="267"/>
      <c r="Q2569" s="267"/>
      <c r="R2569" s="267"/>
      <c r="S2569" s="267"/>
      <c r="T2569" s="267"/>
      <c r="U2569" s="267"/>
      <c r="V2569" s="267"/>
      <c r="W2569" s="267"/>
      <c r="X2569" s="267"/>
      <c r="Y2569" s="267"/>
      <c r="Z2569" s="267"/>
      <c r="AA2569" s="267"/>
      <c r="AB2569" s="267"/>
      <c r="AC2569" s="267"/>
      <c r="AD2569" s="267"/>
      <c r="AE2569" s="267"/>
      <c r="AF2569" s="267"/>
      <c r="AG2569" s="267"/>
      <c r="AH2569" s="267"/>
      <c r="AI2569" s="267"/>
      <c r="AJ2569" s="267"/>
      <c r="AK2569" s="267"/>
      <c r="AL2569" s="267"/>
      <c r="AM2569" s="267"/>
      <c r="AN2569" s="267"/>
      <c r="AO2569" s="267"/>
      <c r="AP2569" s="267"/>
      <c r="AQ2569" s="267"/>
      <c r="AR2569" s="267"/>
      <c r="AS2569" s="267"/>
      <c r="AT2569" s="267"/>
      <c r="AU2569" s="267"/>
      <c r="AV2569" s="267"/>
      <c r="AW2569" s="267"/>
      <c r="AX2569" s="267"/>
      <c r="AY2569" s="267"/>
      <c r="AZ2569" s="267"/>
      <c r="BA2569" s="267"/>
      <c r="BB2569" s="267"/>
      <c r="BC2569" s="267"/>
      <c r="BD2569" s="267"/>
      <c r="BE2569" s="267"/>
      <c r="BF2569" s="267"/>
      <c r="BG2569" s="267"/>
      <c r="BH2569" s="267"/>
      <c r="BI2569" s="267"/>
      <c r="BJ2569" s="267"/>
      <c r="BK2569" s="267"/>
      <c r="BL2569" s="267"/>
      <c r="BM2569" s="267"/>
      <c r="BN2569" s="267"/>
      <c r="BO2569" s="267"/>
      <c r="BP2569" s="267"/>
      <c r="BQ2569" s="267"/>
      <c r="BR2569" s="267"/>
      <c r="BS2569" s="267"/>
      <c r="BT2569" s="267"/>
      <c r="BU2569" s="267"/>
      <c r="BV2569" s="267"/>
      <c r="BW2569" s="267"/>
      <c r="BX2569" s="267"/>
      <c r="BY2569" s="267"/>
      <c r="BZ2569" s="267"/>
      <c r="CA2569" s="267"/>
      <c r="CB2569" s="267"/>
      <c r="CC2569" s="267"/>
      <c r="CD2569" s="267"/>
      <c r="CE2569" s="267"/>
      <c r="CF2569" s="267"/>
      <c r="CG2569" s="267"/>
      <c r="CH2569" s="267"/>
      <c r="CI2569" s="267"/>
      <c r="CJ2569" s="267"/>
      <c r="CK2569" s="267"/>
      <c r="CL2569" s="267"/>
      <c r="CM2569" s="267"/>
      <c r="CN2569" s="267"/>
      <c r="CO2569" s="267"/>
      <c r="CP2569" s="267"/>
      <c r="CQ2569" s="267"/>
      <c r="CR2569" s="267"/>
      <c r="CS2569" s="267"/>
      <c r="CT2569" s="267"/>
      <c r="CU2569" s="267"/>
      <c r="CV2569" s="267"/>
      <c r="CW2569" s="267"/>
      <c r="CX2569" s="267"/>
      <c r="CY2569" s="267"/>
      <c r="CZ2569" s="267"/>
      <c r="DA2569" s="267"/>
      <c r="DB2569" s="267"/>
      <c r="DC2569" s="267"/>
      <c r="DD2569" s="267"/>
      <c r="DE2569" s="267"/>
      <c r="DF2569" s="267"/>
      <c r="DG2569" s="267"/>
      <c r="DH2569" s="267"/>
      <c r="DI2569" s="267"/>
      <c r="DJ2569" s="267"/>
      <c r="DK2569" s="267"/>
      <c r="DL2569" s="267"/>
      <c r="DM2569" s="267"/>
      <c r="DN2569" s="267"/>
      <c r="DO2569" s="267"/>
      <c r="DP2569" s="267"/>
      <c r="DQ2569" s="267"/>
      <c r="DR2569" s="267"/>
      <c r="DS2569" s="267"/>
      <c r="DT2569" s="267"/>
      <c r="DU2569" s="267"/>
      <c r="DV2569" s="267"/>
      <c r="DW2569" s="267"/>
      <c r="DX2569" s="267"/>
      <c r="DY2569" s="267"/>
      <c r="DZ2569" s="267"/>
      <c r="EA2569" s="267"/>
      <c r="EB2569" s="267"/>
      <c r="EC2569" s="267"/>
      <c r="ED2569" s="267"/>
      <c r="EE2569" s="267"/>
      <c r="EF2569" s="267"/>
      <c r="EG2569" s="267"/>
      <c r="EH2569" s="267"/>
      <c r="EI2569" s="267"/>
      <c r="EJ2569" s="267"/>
      <c r="EK2569" s="267"/>
      <c r="EL2569" s="267"/>
      <c r="EM2569" s="267"/>
      <c r="EN2569" s="267"/>
      <c r="EO2569" s="267"/>
      <c r="EP2569" s="267"/>
      <c r="EQ2569" s="267"/>
      <c r="ER2569" s="267"/>
      <c r="ES2569" s="267"/>
      <c r="ET2569" s="267"/>
      <c r="EU2569" s="267"/>
      <c r="EV2569" s="267"/>
      <c r="EW2569" s="267"/>
      <c r="EX2569" s="267"/>
      <c r="EY2569" s="267"/>
      <c r="EZ2569" s="267"/>
      <c r="FA2569" s="267"/>
      <c r="FB2569" s="267"/>
      <c r="FC2569" s="267"/>
      <c r="FD2569" s="267"/>
      <c r="FE2569" s="267"/>
      <c r="FF2569" s="267"/>
      <c r="FG2569" s="267"/>
      <c r="FH2569" s="267"/>
      <c r="FI2569" s="267"/>
      <c r="FJ2569" s="267"/>
      <c r="FK2569" s="267"/>
      <c r="FL2569" s="267"/>
      <c r="FM2569" s="267"/>
      <c r="FN2569" s="267"/>
      <c r="FO2569" s="267"/>
      <c r="FP2569" s="267"/>
      <c r="FQ2569" s="267"/>
      <c r="FR2569" s="267"/>
      <c r="FS2569" s="267"/>
      <c r="FT2569" s="267"/>
      <c r="FU2569" s="267"/>
      <c r="FV2569" s="267"/>
      <c r="FW2569" s="267"/>
      <c r="FX2569" s="267"/>
      <c r="FY2569" s="267"/>
      <c r="FZ2569" s="267"/>
      <c r="GA2569" s="267"/>
      <c r="GB2569" s="267"/>
      <c r="GC2569" s="267"/>
      <c r="GD2569" s="267"/>
      <c r="GE2569" s="267"/>
      <c r="GF2569" s="267"/>
      <c r="GG2569" s="267"/>
      <c r="GH2569" s="267"/>
      <c r="GI2569" s="267"/>
      <c r="GJ2569" s="267"/>
      <c r="GK2569" s="267"/>
      <c r="GL2569" s="267"/>
      <c r="GM2569" s="267"/>
      <c r="GN2569" s="267"/>
      <c r="GO2569" s="267"/>
      <c r="GP2569" s="267"/>
      <c r="GQ2569" s="267"/>
      <c r="GR2569" s="267"/>
      <c r="GS2569" s="267"/>
      <c r="GT2569" s="267"/>
      <c r="GU2569" s="267"/>
      <c r="GV2569" s="267"/>
      <c r="GW2569" s="267"/>
      <c r="GX2569" s="267"/>
      <c r="GY2569" s="267"/>
      <c r="GZ2569" s="267"/>
      <c r="HA2569" s="267"/>
      <c r="HB2569" s="267"/>
      <c r="HC2569" s="267"/>
      <c r="HD2569" s="267"/>
      <c r="HE2569" s="267"/>
      <c r="HF2569" s="267"/>
      <c r="HG2569" s="267"/>
      <c r="HH2569" s="267"/>
      <c r="HI2569" s="267"/>
      <c r="HJ2569" s="267"/>
      <c r="HK2569" s="267"/>
      <c r="HL2569" s="267"/>
      <c r="HM2569" s="267"/>
      <c r="HN2569" s="267"/>
      <c r="HO2569" s="267"/>
      <c r="HP2569" s="267"/>
      <c r="HQ2569" s="267"/>
      <c r="HR2569" s="267"/>
      <c r="HS2569" s="267"/>
      <c r="HT2569" s="267"/>
      <c r="HU2569" s="267"/>
      <c r="HV2569" s="267"/>
      <c r="HW2569" s="267"/>
      <c r="HX2569" s="267"/>
      <c r="HY2569" s="267"/>
      <c r="HZ2569" s="267"/>
      <c r="IA2569" s="267"/>
      <c r="IB2569" s="267"/>
      <c r="IC2569" s="267"/>
      <c r="ID2569" s="267"/>
      <c r="IE2569" s="267"/>
      <c r="IF2569" s="267"/>
      <c r="IG2569" s="267"/>
      <c r="IH2569" s="267"/>
      <c r="II2569" s="267"/>
      <c r="IJ2569" s="267"/>
      <c r="IK2569" s="267"/>
      <c r="IL2569" s="267"/>
      <c r="IM2569" s="267"/>
      <c r="IN2569" s="267"/>
      <c r="IO2569" s="267"/>
      <c r="IP2569" s="267"/>
      <c r="IQ2569" s="267"/>
      <c r="IR2569" s="267"/>
      <c r="IS2569" s="267"/>
      <c r="IT2569" s="267"/>
      <c r="IU2569" s="267"/>
    </row>
    <row r="2570" spans="1:255" s="268" customFormat="1" ht="12.75">
      <c r="A2570" s="267"/>
      <c r="B2570" s="267"/>
      <c r="C2570" s="267"/>
      <c r="D2570" s="267"/>
      <c r="E2570" s="267"/>
      <c r="F2570" s="267"/>
      <c r="G2570" s="267"/>
      <c r="H2570" s="267"/>
      <c r="I2570" s="267"/>
      <c r="J2570" s="267"/>
      <c r="K2570" s="267"/>
      <c r="L2570" s="267"/>
      <c r="M2570" s="267"/>
      <c r="N2570" s="267"/>
      <c r="O2570" s="267"/>
      <c r="P2570" s="267"/>
      <c r="Q2570" s="267"/>
      <c r="R2570" s="267"/>
      <c r="S2570" s="267"/>
      <c r="T2570" s="267"/>
      <c r="U2570" s="267"/>
      <c r="V2570" s="267"/>
      <c r="W2570" s="267"/>
      <c r="X2570" s="267"/>
      <c r="Y2570" s="267"/>
      <c r="Z2570" s="267"/>
      <c r="AA2570" s="267"/>
      <c r="AB2570" s="267"/>
      <c r="AC2570" s="267"/>
      <c r="AD2570" s="267"/>
      <c r="AE2570" s="267"/>
      <c r="AF2570" s="267"/>
      <c r="AG2570" s="267"/>
      <c r="AH2570" s="267"/>
      <c r="AI2570" s="267"/>
      <c r="AJ2570" s="267"/>
      <c r="AK2570" s="267"/>
      <c r="AL2570" s="267"/>
      <c r="AM2570" s="267"/>
      <c r="AN2570" s="267"/>
      <c r="AO2570" s="267"/>
      <c r="AP2570" s="267"/>
      <c r="AQ2570" s="267"/>
      <c r="AR2570" s="267"/>
      <c r="AS2570" s="267"/>
      <c r="AT2570" s="267"/>
      <c r="AU2570" s="267"/>
      <c r="AV2570" s="267"/>
      <c r="AW2570" s="267"/>
      <c r="AX2570" s="267"/>
      <c r="AY2570" s="267"/>
      <c r="AZ2570" s="267"/>
      <c r="BA2570" s="267"/>
      <c r="BB2570" s="267"/>
      <c r="BC2570" s="267"/>
      <c r="BD2570" s="267"/>
      <c r="BE2570" s="267"/>
      <c r="BF2570" s="267"/>
      <c r="BG2570" s="267"/>
      <c r="BH2570" s="267"/>
      <c r="BI2570" s="267"/>
      <c r="BJ2570" s="267"/>
      <c r="BK2570" s="267"/>
      <c r="BL2570" s="267"/>
      <c r="BM2570" s="267"/>
      <c r="BN2570" s="267"/>
      <c r="BO2570" s="267"/>
      <c r="BP2570" s="267"/>
      <c r="BQ2570" s="267"/>
      <c r="BR2570" s="267"/>
      <c r="BS2570" s="267"/>
      <c r="BT2570" s="267"/>
      <c r="BU2570" s="267"/>
      <c r="BV2570" s="267"/>
      <c r="BW2570" s="267"/>
      <c r="BX2570" s="267"/>
      <c r="BY2570" s="267"/>
      <c r="BZ2570" s="267"/>
      <c r="CA2570" s="267"/>
      <c r="CB2570" s="267"/>
      <c r="CC2570" s="267"/>
      <c r="CD2570" s="267"/>
      <c r="CE2570" s="267"/>
      <c r="CF2570" s="267"/>
      <c r="CG2570" s="267"/>
      <c r="CH2570" s="267"/>
      <c r="CI2570" s="267"/>
      <c r="CJ2570" s="267"/>
      <c r="CK2570" s="267"/>
      <c r="CL2570" s="267"/>
      <c r="CM2570" s="267"/>
      <c r="CN2570" s="267"/>
      <c r="CO2570" s="267"/>
      <c r="CP2570" s="267"/>
      <c r="CQ2570" s="267"/>
      <c r="CR2570" s="267"/>
      <c r="CS2570" s="267"/>
      <c r="CT2570" s="267"/>
      <c r="CU2570" s="267"/>
      <c r="CV2570" s="267"/>
      <c r="CW2570" s="267"/>
      <c r="CX2570" s="267"/>
      <c r="CY2570" s="267"/>
      <c r="CZ2570" s="267"/>
      <c r="DA2570" s="267"/>
      <c r="DB2570" s="267"/>
      <c r="DC2570" s="267"/>
      <c r="DD2570" s="267"/>
      <c r="DE2570" s="267"/>
      <c r="DF2570" s="267"/>
      <c r="DG2570" s="267"/>
      <c r="DH2570" s="267"/>
      <c r="DI2570" s="267"/>
      <c r="DJ2570" s="267"/>
      <c r="DK2570" s="267"/>
      <c r="DL2570" s="267"/>
      <c r="DM2570" s="267"/>
      <c r="DN2570" s="267"/>
      <c r="DO2570" s="267"/>
      <c r="DP2570" s="267"/>
      <c r="DQ2570" s="267"/>
      <c r="DR2570" s="267"/>
      <c r="DS2570" s="267"/>
      <c r="DT2570" s="267"/>
      <c r="DU2570" s="267"/>
      <c r="DV2570" s="267"/>
      <c r="DW2570" s="267"/>
      <c r="DX2570" s="267"/>
      <c r="DY2570" s="267"/>
      <c r="DZ2570" s="267"/>
      <c r="EA2570" s="267"/>
      <c r="EB2570" s="267"/>
      <c r="EC2570" s="267"/>
      <c r="ED2570" s="267"/>
      <c r="EE2570" s="267"/>
      <c r="EF2570" s="267"/>
      <c r="EG2570" s="267"/>
      <c r="EH2570" s="267"/>
      <c r="EI2570" s="267"/>
      <c r="EJ2570" s="267"/>
      <c r="EK2570" s="267"/>
      <c r="EL2570" s="267"/>
      <c r="EM2570" s="267"/>
      <c r="EN2570" s="267"/>
      <c r="EO2570" s="267"/>
      <c r="EP2570" s="267"/>
      <c r="EQ2570" s="267"/>
      <c r="ER2570" s="267"/>
      <c r="ES2570" s="267"/>
      <c r="ET2570" s="267"/>
      <c r="EU2570" s="267"/>
      <c r="EV2570" s="267"/>
      <c r="EW2570" s="267"/>
      <c r="EX2570" s="267"/>
      <c r="EY2570" s="267"/>
      <c r="EZ2570" s="267"/>
      <c r="FA2570" s="267"/>
      <c r="FB2570" s="267"/>
      <c r="FC2570" s="267"/>
      <c r="FD2570" s="267"/>
      <c r="FE2570" s="267"/>
      <c r="FF2570" s="267"/>
      <c r="FG2570" s="267"/>
      <c r="FH2570" s="267"/>
      <c r="FI2570" s="267"/>
      <c r="FJ2570" s="267"/>
      <c r="FK2570" s="267"/>
      <c r="FL2570" s="267"/>
      <c r="FM2570" s="267"/>
      <c r="FN2570" s="267"/>
      <c r="FO2570" s="267"/>
      <c r="FP2570" s="267"/>
      <c r="FQ2570" s="267"/>
      <c r="FR2570" s="267"/>
      <c r="FS2570" s="267"/>
      <c r="FT2570" s="267"/>
      <c r="FU2570" s="267"/>
      <c r="FV2570" s="267"/>
      <c r="FW2570" s="267"/>
      <c r="FX2570" s="267"/>
      <c r="FY2570" s="267"/>
      <c r="FZ2570" s="267"/>
      <c r="GA2570" s="267"/>
      <c r="GB2570" s="267"/>
      <c r="GC2570" s="267"/>
      <c r="GD2570" s="267"/>
      <c r="GE2570" s="267"/>
      <c r="GF2570" s="267"/>
      <c r="GG2570" s="267"/>
      <c r="GH2570" s="267"/>
      <c r="GI2570" s="267"/>
      <c r="GJ2570" s="267"/>
      <c r="GK2570" s="267"/>
      <c r="GL2570" s="267"/>
      <c r="GM2570" s="267"/>
      <c r="GN2570" s="267"/>
      <c r="GO2570" s="267"/>
      <c r="GP2570" s="267"/>
      <c r="GQ2570" s="267"/>
      <c r="GR2570" s="267"/>
      <c r="GS2570" s="267"/>
      <c r="GT2570" s="267"/>
      <c r="GU2570" s="267"/>
      <c r="GV2570" s="267"/>
      <c r="GW2570" s="267"/>
      <c r="GX2570" s="267"/>
      <c r="GY2570" s="267"/>
      <c r="GZ2570" s="267"/>
      <c r="HA2570" s="267"/>
      <c r="HB2570" s="267"/>
      <c r="HC2570" s="267"/>
      <c r="HD2570" s="267"/>
      <c r="HE2570" s="267"/>
      <c r="HF2570" s="267"/>
      <c r="HG2570" s="267"/>
      <c r="HH2570" s="267"/>
      <c r="HI2570" s="267"/>
      <c r="HJ2570" s="267"/>
      <c r="HK2570" s="267"/>
      <c r="HL2570" s="267"/>
      <c r="HM2570" s="267"/>
      <c r="HN2570" s="267"/>
      <c r="HO2570" s="267"/>
      <c r="HP2570" s="267"/>
      <c r="HQ2570" s="267"/>
      <c r="HR2570" s="267"/>
      <c r="HS2570" s="267"/>
      <c r="HT2570" s="267"/>
      <c r="HU2570" s="267"/>
      <c r="HV2570" s="267"/>
      <c r="HW2570" s="267"/>
      <c r="HX2570" s="267"/>
      <c r="HY2570" s="267"/>
      <c r="HZ2570" s="267"/>
      <c r="IA2570" s="267"/>
      <c r="IB2570" s="267"/>
      <c r="IC2570" s="267"/>
      <c r="ID2570" s="267"/>
      <c r="IE2570" s="267"/>
      <c r="IF2570" s="267"/>
      <c r="IG2570" s="267"/>
      <c r="IH2570" s="267"/>
      <c r="II2570" s="267"/>
      <c r="IJ2570" s="267"/>
      <c r="IK2570" s="267"/>
      <c r="IL2570" s="267"/>
      <c r="IM2570" s="267"/>
      <c r="IN2570" s="267"/>
      <c r="IO2570" s="267"/>
      <c r="IP2570" s="267"/>
      <c r="IQ2570" s="267"/>
      <c r="IR2570" s="267"/>
      <c r="IS2570" s="267"/>
      <c r="IT2570" s="267"/>
      <c r="IU2570" s="267"/>
    </row>
    <row r="2571" spans="1:255" s="268" customFormat="1" ht="12.75">
      <c r="A2571" s="267"/>
      <c r="B2571" s="267"/>
      <c r="C2571" s="267"/>
      <c r="D2571" s="267"/>
      <c r="E2571" s="267"/>
      <c r="F2571" s="267"/>
      <c r="G2571" s="267"/>
      <c r="H2571" s="267"/>
      <c r="I2571" s="267"/>
      <c r="J2571" s="267"/>
      <c r="K2571" s="267"/>
      <c r="L2571" s="267"/>
      <c r="M2571" s="267"/>
      <c r="N2571" s="267"/>
      <c r="O2571" s="267"/>
      <c r="P2571" s="267"/>
      <c r="Q2571" s="267"/>
      <c r="R2571" s="267"/>
      <c r="S2571" s="267"/>
      <c r="T2571" s="267"/>
      <c r="U2571" s="267"/>
      <c r="V2571" s="267"/>
      <c r="W2571" s="267"/>
      <c r="X2571" s="267"/>
      <c r="Y2571" s="267"/>
      <c r="Z2571" s="267"/>
      <c r="AA2571" s="267"/>
      <c r="AB2571" s="267"/>
      <c r="AC2571" s="267"/>
      <c r="AD2571" s="267"/>
      <c r="AE2571" s="267"/>
      <c r="AF2571" s="267"/>
      <c r="AG2571" s="267"/>
      <c r="AH2571" s="267"/>
      <c r="AI2571" s="267"/>
      <c r="AJ2571" s="267"/>
      <c r="AK2571" s="267"/>
      <c r="AL2571" s="267"/>
      <c r="AM2571" s="267"/>
      <c r="AN2571" s="267"/>
      <c r="AO2571" s="267"/>
      <c r="AP2571" s="267"/>
      <c r="AQ2571" s="267"/>
      <c r="AR2571" s="267"/>
      <c r="AS2571" s="267"/>
      <c r="AT2571" s="267"/>
      <c r="AU2571" s="267"/>
      <c r="AV2571" s="267"/>
      <c r="AW2571" s="267"/>
      <c r="AX2571" s="267"/>
      <c r="AY2571" s="267"/>
      <c r="AZ2571" s="267"/>
      <c r="BA2571" s="267"/>
      <c r="BB2571" s="267"/>
      <c r="BC2571" s="267"/>
      <c r="BD2571" s="267"/>
      <c r="BE2571" s="267"/>
      <c r="BF2571" s="267"/>
      <c r="BG2571" s="267"/>
      <c r="BH2571" s="267"/>
      <c r="BI2571" s="267"/>
      <c r="BJ2571" s="267"/>
      <c r="BK2571" s="267"/>
      <c r="BL2571" s="267"/>
      <c r="BM2571" s="267"/>
      <c r="BN2571" s="267"/>
      <c r="BO2571" s="267"/>
      <c r="BP2571" s="267"/>
      <c r="BQ2571" s="267"/>
      <c r="BR2571" s="267"/>
      <c r="BS2571" s="267"/>
      <c r="BT2571" s="267"/>
      <c r="BU2571" s="267"/>
      <c r="BV2571" s="267"/>
      <c r="BW2571" s="267"/>
      <c r="BX2571" s="267"/>
      <c r="BY2571" s="267"/>
      <c r="BZ2571" s="267"/>
      <c r="CA2571" s="267"/>
      <c r="CB2571" s="267"/>
      <c r="CC2571" s="267"/>
      <c r="CD2571" s="267"/>
      <c r="CE2571" s="267"/>
      <c r="CF2571" s="267"/>
      <c r="CG2571" s="267"/>
      <c r="CH2571" s="267"/>
      <c r="CI2571" s="267"/>
      <c r="CJ2571" s="267"/>
      <c r="CK2571" s="267"/>
      <c r="CL2571" s="267"/>
      <c r="CM2571" s="267"/>
      <c r="CN2571" s="267"/>
      <c r="CO2571" s="267"/>
      <c r="CP2571" s="267"/>
      <c r="CQ2571" s="267"/>
      <c r="CR2571" s="267"/>
      <c r="CS2571" s="267"/>
      <c r="CT2571" s="267"/>
      <c r="CU2571" s="267"/>
      <c r="CV2571" s="267"/>
      <c r="CW2571" s="267"/>
      <c r="CX2571" s="267"/>
      <c r="CY2571" s="267"/>
      <c r="CZ2571" s="267"/>
      <c r="DA2571" s="267"/>
      <c r="DB2571" s="267"/>
      <c r="DC2571" s="267"/>
      <c r="DD2571" s="267"/>
      <c r="DE2571" s="267"/>
      <c r="DF2571" s="267"/>
      <c r="DG2571" s="267"/>
      <c r="DH2571" s="267"/>
      <c r="DI2571" s="267"/>
      <c r="DJ2571" s="267"/>
      <c r="DK2571" s="267"/>
      <c r="DL2571" s="267"/>
      <c r="DM2571" s="267"/>
      <c r="DN2571" s="267"/>
      <c r="DO2571" s="267"/>
      <c r="DP2571" s="267"/>
      <c r="DQ2571" s="267"/>
      <c r="DR2571" s="267"/>
      <c r="DS2571" s="267"/>
      <c r="DT2571" s="267"/>
      <c r="DU2571" s="267"/>
      <c r="DV2571" s="267"/>
      <c r="DW2571" s="267"/>
      <c r="DX2571" s="267"/>
      <c r="DY2571" s="267"/>
      <c r="DZ2571" s="267"/>
      <c r="EA2571" s="267"/>
      <c r="EB2571" s="267"/>
      <c r="EC2571" s="267"/>
      <c r="ED2571" s="267"/>
      <c r="EE2571" s="267"/>
      <c r="EF2571" s="267"/>
      <c r="EG2571" s="267"/>
      <c r="EH2571" s="267"/>
      <c r="EI2571" s="267"/>
      <c r="EJ2571" s="267"/>
      <c r="EK2571" s="267"/>
      <c r="EL2571" s="267"/>
      <c r="EM2571" s="267"/>
      <c r="EN2571" s="267"/>
      <c r="EO2571" s="267"/>
      <c r="EP2571" s="267"/>
      <c r="EQ2571" s="267"/>
      <c r="ER2571" s="267"/>
      <c r="ES2571" s="267"/>
      <c r="ET2571" s="267"/>
      <c r="EU2571" s="267"/>
      <c r="EV2571" s="267"/>
      <c r="EW2571" s="267"/>
      <c r="EX2571" s="267"/>
      <c r="EY2571" s="267"/>
      <c r="EZ2571" s="267"/>
      <c r="FA2571" s="267"/>
      <c r="FB2571" s="267"/>
      <c r="FC2571" s="267"/>
      <c r="FD2571" s="267"/>
      <c r="FE2571" s="267"/>
      <c r="FF2571" s="267"/>
      <c r="FG2571" s="267"/>
      <c r="FH2571" s="267"/>
      <c r="FI2571" s="267"/>
      <c r="FJ2571" s="267"/>
      <c r="FK2571" s="267"/>
      <c r="FL2571" s="267"/>
      <c r="FM2571" s="267"/>
      <c r="FN2571" s="267"/>
      <c r="FO2571" s="267"/>
      <c r="FP2571" s="267"/>
      <c r="FQ2571" s="267"/>
      <c r="FR2571" s="267"/>
      <c r="FS2571" s="267"/>
      <c r="FT2571" s="267"/>
      <c r="FU2571" s="267"/>
      <c r="FV2571" s="267"/>
      <c r="FW2571" s="267"/>
      <c r="FX2571" s="267"/>
      <c r="FY2571" s="267"/>
      <c r="FZ2571" s="267"/>
      <c r="GA2571" s="267"/>
      <c r="GB2571" s="267"/>
      <c r="GC2571" s="267"/>
      <c r="GD2571" s="267"/>
      <c r="GE2571" s="267"/>
      <c r="GF2571" s="267"/>
      <c r="GG2571" s="267"/>
      <c r="GH2571" s="267"/>
      <c r="GI2571" s="267"/>
      <c r="GJ2571" s="267"/>
      <c r="GK2571" s="267"/>
      <c r="GL2571" s="267"/>
      <c r="GM2571" s="267"/>
      <c r="GN2571" s="267"/>
      <c r="GO2571" s="267"/>
      <c r="GP2571" s="267"/>
      <c r="GQ2571" s="267"/>
      <c r="GR2571" s="267"/>
      <c r="GS2571" s="267"/>
      <c r="GT2571" s="267"/>
      <c r="GU2571" s="267"/>
      <c r="GV2571" s="267"/>
      <c r="GW2571" s="267"/>
      <c r="GX2571" s="267"/>
      <c r="GY2571" s="267"/>
      <c r="GZ2571" s="267"/>
      <c r="HA2571" s="267"/>
      <c r="HB2571" s="267"/>
      <c r="HC2571" s="267"/>
      <c r="HD2571" s="267"/>
      <c r="HE2571" s="267"/>
      <c r="HF2571" s="267"/>
      <c r="HG2571" s="267"/>
      <c r="HH2571" s="267"/>
      <c r="HI2571" s="267"/>
      <c r="HJ2571" s="267"/>
      <c r="HK2571" s="267"/>
      <c r="HL2571" s="267"/>
      <c r="HM2571" s="267"/>
      <c r="HN2571" s="267"/>
      <c r="HO2571" s="267"/>
      <c r="HP2571" s="267"/>
      <c r="HQ2571" s="267"/>
      <c r="HR2571" s="267"/>
      <c r="HS2571" s="267"/>
      <c r="HT2571" s="267"/>
      <c r="HU2571" s="267"/>
      <c r="HV2571" s="267"/>
      <c r="HW2571" s="267"/>
      <c r="HX2571" s="267"/>
      <c r="HY2571" s="267"/>
      <c r="HZ2571" s="267"/>
      <c r="IA2571" s="267"/>
      <c r="IB2571" s="267"/>
      <c r="IC2571" s="267"/>
      <c r="ID2571" s="267"/>
      <c r="IE2571" s="267"/>
      <c r="IF2571" s="267"/>
      <c r="IG2571" s="267"/>
      <c r="IH2571" s="267"/>
      <c r="II2571" s="267"/>
      <c r="IJ2571" s="267"/>
      <c r="IK2571" s="267"/>
      <c r="IL2571" s="267"/>
      <c r="IM2571" s="267"/>
      <c r="IN2571" s="267"/>
      <c r="IO2571" s="267"/>
      <c r="IP2571" s="267"/>
      <c r="IQ2571" s="267"/>
      <c r="IR2571" s="267"/>
      <c r="IS2571" s="267"/>
      <c r="IT2571" s="267"/>
      <c r="IU2571" s="267"/>
    </row>
    <row r="2572" spans="1:255" s="268" customFormat="1" ht="12.75">
      <c r="A2572" s="267"/>
      <c r="B2572" s="267"/>
      <c r="C2572" s="267"/>
      <c r="D2572" s="267"/>
      <c r="E2572" s="267"/>
      <c r="F2572" s="267"/>
      <c r="G2572" s="267"/>
      <c r="H2572" s="267"/>
      <c r="I2572" s="267"/>
      <c r="J2572" s="267"/>
      <c r="K2572" s="267"/>
      <c r="L2572" s="267"/>
      <c r="M2572" s="267"/>
      <c r="N2572" s="267"/>
      <c r="O2572" s="267"/>
      <c r="P2572" s="267"/>
      <c r="Q2572" s="267"/>
      <c r="R2572" s="267"/>
      <c r="S2572" s="267"/>
      <c r="T2572" s="267"/>
      <c r="U2572" s="267"/>
      <c r="V2572" s="267"/>
      <c r="W2572" s="267"/>
      <c r="X2572" s="267"/>
      <c r="Y2572" s="267"/>
      <c r="Z2572" s="267"/>
      <c r="AA2572" s="267"/>
      <c r="AB2572" s="267"/>
      <c r="AC2572" s="267"/>
      <c r="AD2572" s="267"/>
      <c r="AE2572" s="267"/>
      <c r="AF2572" s="267"/>
      <c r="AG2572" s="267"/>
      <c r="AH2572" s="267"/>
      <c r="AI2572" s="267"/>
      <c r="AJ2572" s="267"/>
      <c r="AK2572" s="267"/>
      <c r="AL2572" s="267"/>
      <c r="AM2572" s="267"/>
      <c r="AN2572" s="267"/>
      <c r="AO2572" s="267"/>
      <c r="AP2572" s="267"/>
      <c r="AQ2572" s="267"/>
      <c r="AR2572" s="267"/>
      <c r="AS2572" s="267"/>
      <c r="AT2572" s="267"/>
      <c r="AU2572" s="267"/>
      <c r="AV2572" s="267"/>
      <c r="AW2572" s="267"/>
      <c r="AX2572" s="267"/>
      <c r="AY2572" s="267"/>
      <c r="AZ2572" s="267"/>
      <c r="BA2572" s="267"/>
      <c r="BB2572" s="267"/>
      <c r="BC2572" s="267"/>
      <c r="BD2572" s="267"/>
      <c r="BE2572" s="267"/>
      <c r="BF2572" s="267"/>
      <c r="BG2572" s="267"/>
      <c r="BH2572" s="267"/>
      <c r="BI2572" s="267"/>
      <c r="BJ2572" s="267"/>
      <c r="BK2572" s="267"/>
      <c r="BL2572" s="267"/>
      <c r="BM2572" s="267"/>
      <c r="BN2572" s="267"/>
      <c r="BO2572" s="267"/>
      <c r="BP2572" s="267"/>
      <c r="BQ2572" s="267"/>
      <c r="BR2572" s="267"/>
      <c r="BS2572" s="267"/>
      <c r="BT2572" s="267"/>
      <c r="BU2572" s="267"/>
      <c r="BV2572" s="267"/>
      <c r="BW2572" s="267"/>
      <c r="BX2572" s="267"/>
      <c r="BY2572" s="267"/>
      <c r="BZ2572" s="267"/>
      <c r="CA2572" s="267"/>
      <c r="CB2572" s="267"/>
      <c r="CC2572" s="267"/>
      <c r="CD2572" s="267"/>
      <c r="CE2572" s="267"/>
      <c r="CF2572" s="267"/>
      <c r="CG2572" s="267"/>
      <c r="CH2572" s="267"/>
      <c r="CI2572" s="267"/>
      <c r="CJ2572" s="267"/>
      <c r="CK2572" s="267"/>
      <c r="CL2572" s="267"/>
      <c r="CM2572" s="267"/>
      <c r="CN2572" s="267"/>
      <c r="CO2572" s="267"/>
      <c r="CP2572" s="267"/>
      <c r="CQ2572" s="267"/>
      <c r="CR2572" s="267"/>
      <c r="CS2572" s="267"/>
      <c r="CT2572" s="267"/>
      <c r="CU2572" s="267"/>
      <c r="CV2572" s="267"/>
      <c r="CW2572" s="267"/>
      <c r="CX2572" s="267"/>
      <c r="CY2572" s="267"/>
      <c r="CZ2572" s="267"/>
      <c r="DA2572" s="267"/>
      <c r="DB2572" s="267"/>
      <c r="DC2572" s="267"/>
      <c r="DD2572" s="267"/>
      <c r="DE2572" s="267"/>
      <c r="DF2572" s="267"/>
      <c r="DG2572" s="267"/>
      <c r="DH2572" s="267"/>
      <c r="DI2572" s="267"/>
      <c r="DJ2572" s="267"/>
      <c r="DK2572" s="267"/>
      <c r="DL2572" s="267"/>
      <c r="DM2572" s="267"/>
      <c r="DN2572" s="267"/>
      <c r="DO2572" s="267"/>
      <c r="DP2572" s="267"/>
      <c r="DQ2572" s="267"/>
      <c r="DR2572" s="267"/>
      <c r="DS2572" s="267"/>
      <c r="DT2572" s="267"/>
      <c r="DU2572" s="267"/>
      <c r="DV2572" s="267"/>
      <c r="DW2572" s="267"/>
      <c r="DX2572" s="267"/>
      <c r="DY2572" s="267"/>
      <c r="DZ2572" s="267"/>
      <c r="EA2572" s="267"/>
      <c r="EB2572" s="267"/>
      <c r="EC2572" s="267"/>
      <c r="ED2572" s="267"/>
      <c r="EE2572" s="267"/>
      <c r="EF2572" s="267"/>
      <c r="EG2572" s="267"/>
      <c r="EH2572" s="267"/>
      <c r="EI2572" s="267"/>
      <c r="EJ2572" s="267"/>
      <c r="EK2572" s="267"/>
      <c r="EL2572" s="267"/>
      <c r="EM2572" s="267"/>
      <c r="EN2572" s="267"/>
      <c r="EO2572" s="267"/>
      <c r="EP2572" s="267"/>
      <c r="EQ2572" s="267"/>
      <c r="ER2572" s="267"/>
      <c r="ES2572" s="267"/>
      <c r="ET2572" s="267"/>
      <c r="EU2572" s="267"/>
      <c r="EV2572" s="267"/>
      <c r="EW2572" s="267"/>
      <c r="EX2572" s="267"/>
      <c r="EY2572" s="267"/>
      <c r="EZ2572" s="267"/>
      <c r="FA2572" s="267"/>
      <c r="FB2572" s="267"/>
      <c r="FC2572" s="267"/>
      <c r="FD2572" s="267"/>
      <c r="FE2572" s="267"/>
      <c r="FF2572" s="267"/>
      <c r="FG2572" s="267"/>
      <c r="FH2572" s="267"/>
      <c r="FI2572" s="267"/>
      <c r="FJ2572" s="267"/>
      <c r="FK2572" s="267"/>
      <c r="FL2572" s="267"/>
      <c r="FM2572" s="267"/>
      <c r="FN2572" s="267"/>
      <c r="FO2572" s="267"/>
      <c r="FP2572" s="267"/>
      <c r="FQ2572" s="267"/>
      <c r="FR2572" s="267"/>
      <c r="FS2572" s="267"/>
      <c r="FT2572" s="267"/>
      <c r="FU2572" s="267"/>
      <c r="FV2572" s="267"/>
      <c r="FW2572" s="267"/>
      <c r="FX2572" s="267"/>
      <c r="FY2572" s="267"/>
      <c r="FZ2572" s="267"/>
      <c r="GA2572" s="267"/>
      <c r="GB2572" s="267"/>
      <c r="GC2572" s="267"/>
      <c r="GD2572" s="267"/>
      <c r="GE2572" s="267"/>
      <c r="GF2572" s="267"/>
      <c r="GG2572" s="267"/>
      <c r="GH2572" s="267"/>
      <c r="GI2572" s="267"/>
      <c r="GJ2572" s="267"/>
      <c r="GK2572" s="267"/>
      <c r="GL2572" s="267"/>
      <c r="GM2572" s="267"/>
      <c r="GN2572" s="267"/>
      <c r="GO2572" s="267"/>
      <c r="GP2572" s="267"/>
      <c r="GQ2572" s="267"/>
      <c r="GR2572" s="267"/>
      <c r="GS2572" s="267"/>
      <c r="GT2572" s="267"/>
      <c r="GU2572" s="267"/>
      <c r="GV2572" s="267"/>
      <c r="GW2572" s="267"/>
      <c r="GX2572" s="267"/>
      <c r="GY2572" s="267"/>
      <c r="GZ2572" s="267"/>
      <c r="HA2572" s="267"/>
      <c r="HB2572" s="267"/>
      <c r="HC2572" s="267"/>
      <c r="HD2572" s="267"/>
      <c r="HE2572" s="267"/>
      <c r="HF2572" s="267"/>
      <c r="HG2572" s="267"/>
      <c r="HH2572" s="267"/>
      <c r="HI2572" s="267"/>
      <c r="HJ2572" s="267"/>
      <c r="HK2572" s="267"/>
      <c r="HL2572" s="267"/>
      <c r="HM2572" s="267"/>
      <c r="HN2572" s="267"/>
      <c r="HO2572" s="267"/>
      <c r="HP2572" s="267"/>
      <c r="HQ2572" s="267"/>
      <c r="HR2572" s="267"/>
      <c r="HS2572" s="267"/>
      <c r="HT2572" s="267"/>
      <c r="HU2572" s="267"/>
      <c r="HV2572" s="267"/>
      <c r="HW2572" s="267"/>
      <c r="HX2572" s="267"/>
      <c r="HY2572" s="267"/>
      <c r="HZ2572" s="267"/>
      <c r="IA2572" s="267"/>
      <c r="IB2572" s="267"/>
      <c r="IC2572" s="267"/>
      <c r="ID2572" s="267"/>
      <c r="IE2572" s="267"/>
      <c r="IF2572" s="267"/>
      <c r="IG2572" s="267"/>
      <c r="IH2572" s="267"/>
      <c r="II2572" s="267"/>
      <c r="IJ2572" s="267"/>
      <c r="IK2572" s="267"/>
      <c r="IL2572" s="267"/>
      <c r="IM2572" s="267"/>
      <c r="IN2572" s="267"/>
      <c r="IO2572" s="267"/>
      <c r="IP2572" s="267"/>
      <c r="IQ2572" s="267"/>
      <c r="IR2572" s="267"/>
      <c r="IS2572" s="267"/>
      <c r="IT2572" s="267"/>
      <c r="IU2572" s="267"/>
    </row>
    <row r="2573" spans="1:255" s="268" customFormat="1" ht="12.75">
      <c r="A2573" s="267"/>
      <c r="B2573" s="267"/>
      <c r="C2573" s="267"/>
      <c r="D2573" s="267"/>
      <c r="E2573" s="267"/>
      <c r="F2573" s="267"/>
      <c r="G2573" s="267"/>
      <c r="H2573" s="267"/>
      <c r="I2573" s="267"/>
      <c r="J2573" s="267"/>
      <c r="K2573" s="267"/>
      <c r="L2573" s="267"/>
      <c r="M2573" s="267"/>
      <c r="N2573" s="267"/>
      <c r="O2573" s="267"/>
      <c r="P2573" s="267"/>
      <c r="Q2573" s="267"/>
      <c r="R2573" s="267"/>
      <c r="S2573" s="267"/>
      <c r="T2573" s="267"/>
      <c r="U2573" s="267"/>
      <c r="V2573" s="267"/>
      <c r="W2573" s="267"/>
      <c r="X2573" s="267"/>
      <c r="Y2573" s="267"/>
      <c r="Z2573" s="267"/>
      <c r="AA2573" s="267"/>
      <c r="AB2573" s="267"/>
      <c r="AC2573" s="267"/>
      <c r="AD2573" s="267"/>
      <c r="AE2573" s="267"/>
      <c r="AF2573" s="267"/>
      <c r="AG2573" s="267"/>
      <c r="AH2573" s="267"/>
      <c r="AI2573" s="267"/>
      <c r="AJ2573" s="267"/>
      <c r="AK2573" s="267"/>
      <c r="AL2573" s="267"/>
      <c r="AM2573" s="267"/>
      <c r="AN2573" s="267"/>
      <c r="AO2573" s="267"/>
      <c r="AP2573" s="267"/>
      <c r="AQ2573" s="267"/>
      <c r="AR2573" s="267"/>
      <c r="AS2573" s="267"/>
      <c r="AT2573" s="267"/>
      <c r="AU2573" s="267"/>
      <c r="AV2573" s="267"/>
      <c r="AW2573" s="267"/>
      <c r="AX2573" s="267"/>
      <c r="AY2573" s="267"/>
      <c r="AZ2573" s="267"/>
      <c r="BA2573" s="267"/>
      <c r="BB2573" s="267"/>
      <c r="BC2573" s="267"/>
      <c r="BD2573" s="267"/>
      <c r="BE2573" s="267"/>
      <c r="BF2573" s="267"/>
      <c r="BG2573" s="267"/>
      <c r="BH2573" s="267"/>
      <c r="BI2573" s="267"/>
      <c r="BJ2573" s="267"/>
      <c r="BK2573" s="267"/>
      <c r="BL2573" s="267"/>
      <c r="BM2573" s="267"/>
      <c r="BN2573" s="267"/>
      <c r="BO2573" s="267"/>
      <c r="BP2573" s="267"/>
      <c r="BQ2573" s="267"/>
      <c r="BR2573" s="267"/>
      <c r="BS2573" s="267"/>
      <c r="BT2573" s="267"/>
      <c r="BU2573" s="267"/>
      <c r="BV2573" s="267"/>
      <c r="BW2573" s="267"/>
      <c r="BX2573" s="267"/>
      <c r="BY2573" s="267"/>
      <c r="BZ2573" s="267"/>
      <c r="CA2573" s="267"/>
      <c r="CB2573" s="267"/>
      <c r="CC2573" s="267"/>
      <c r="CD2573" s="267"/>
      <c r="CE2573" s="267"/>
      <c r="CF2573" s="267"/>
      <c r="CG2573" s="267"/>
      <c r="CH2573" s="267"/>
      <c r="CI2573" s="267"/>
      <c r="CJ2573" s="267"/>
      <c r="CK2573" s="267"/>
      <c r="CL2573" s="267"/>
      <c r="CM2573" s="267"/>
      <c r="CN2573" s="267"/>
      <c r="CO2573" s="267"/>
      <c r="CP2573" s="267"/>
      <c r="CQ2573" s="267"/>
      <c r="CR2573" s="267"/>
      <c r="CS2573" s="267"/>
      <c r="CT2573" s="267"/>
      <c r="CU2573" s="267"/>
      <c r="CV2573" s="267"/>
      <c r="CW2573" s="267"/>
      <c r="CX2573" s="267"/>
      <c r="CY2573" s="267"/>
      <c r="CZ2573" s="267"/>
      <c r="DA2573" s="267"/>
      <c r="DB2573" s="267"/>
      <c r="DC2573" s="267"/>
      <c r="DD2573" s="267"/>
      <c r="DE2573" s="267"/>
      <c r="DF2573" s="267"/>
      <c r="DG2573" s="267"/>
      <c r="DH2573" s="267"/>
      <c r="DI2573" s="267"/>
      <c r="DJ2573" s="267"/>
      <c r="DK2573" s="267"/>
      <c r="DL2573" s="267"/>
      <c r="DM2573" s="267"/>
      <c r="DN2573" s="267"/>
      <c r="DO2573" s="267"/>
      <c r="DP2573" s="267"/>
      <c r="DQ2573" s="267"/>
      <c r="DR2573" s="267"/>
      <c r="DS2573" s="267"/>
      <c r="DT2573" s="267"/>
      <c r="DU2573" s="267"/>
      <c r="DV2573" s="267"/>
      <c r="DW2573" s="267"/>
      <c r="DX2573" s="267"/>
      <c r="DY2573" s="267"/>
      <c r="DZ2573" s="267"/>
      <c r="EA2573" s="267"/>
      <c r="EB2573" s="267"/>
      <c r="EC2573" s="267"/>
      <c r="ED2573" s="267"/>
      <c r="EE2573" s="267"/>
      <c r="EF2573" s="267"/>
      <c r="EG2573" s="267"/>
      <c r="EH2573" s="267"/>
      <c r="EI2573" s="267"/>
      <c r="EJ2573" s="267"/>
      <c r="EK2573" s="267"/>
      <c r="EL2573" s="267"/>
      <c r="EM2573" s="267"/>
      <c r="EN2573" s="267"/>
      <c r="EO2573" s="267"/>
      <c r="EP2573" s="267"/>
      <c r="EQ2573" s="267"/>
      <c r="ER2573" s="267"/>
      <c r="ES2573" s="267"/>
      <c r="ET2573" s="267"/>
      <c r="EU2573" s="267"/>
      <c r="EV2573" s="267"/>
      <c r="EW2573" s="267"/>
      <c r="EX2573" s="267"/>
      <c r="EY2573" s="267"/>
      <c r="EZ2573" s="267"/>
      <c r="FA2573" s="267"/>
      <c r="FB2573" s="267"/>
      <c r="FC2573" s="267"/>
      <c r="FD2573" s="267"/>
      <c r="FE2573" s="267"/>
      <c r="FF2573" s="267"/>
      <c r="FG2573" s="267"/>
      <c r="FH2573" s="267"/>
      <c r="FI2573" s="267"/>
      <c r="FJ2573" s="267"/>
      <c r="FK2573" s="267"/>
      <c r="FL2573" s="267"/>
      <c r="FM2573" s="267"/>
      <c r="FN2573" s="267"/>
      <c r="FO2573" s="267"/>
      <c r="FP2573" s="267"/>
      <c r="FQ2573" s="267"/>
      <c r="FR2573" s="267"/>
      <c r="FS2573" s="267"/>
      <c r="FT2573" s="267"/>
      <c r="FU2573" s="267"/>
      <c r="FV2573" s="267"/>
      <c r="FW2573" s="267"/>
      <c r="FX2573" s="267"/>
      <c r="FY2573" s="267"/>
      <c r="FZ2573" s="267"/>
      <c r="GA2573" s="267"/>
      <c r="GB2573" s="267"/>
      <c r="GC2573" s="267"/>
      <c r="GD2573" s="267"/>
      <c r="GE2573" s="267"/>
      <c r="GF2573" s="267"/>
      <c r="GG2573" s="267"/>
      <c r="GH2573" s="267"/>
      <c r="GI2573" s="267"/>
      <c r="GJ2573" s="267"/>
      <c r="GK2573" s="267"/>
      <c r="GL2573" s="267"/>
      <c r="GM2573" s="267"/>
      <c r="GN2573" s="267"/>
      <c r="GO2573" s="267"/>
      <c r="GP2573" s="267"/>
      <c r="GQ2573" s="267"/>
      <c r="GR2573" s="267"/>
      <c r="GS2573" s="267"/>
      <c r="GT2573" s="267"/>
      <c r="GU2573" s="267"/>
      <c r="GV2573" s="267"/>
      <c r="GW2573" s="267"/>
      <c r="GX2573" s="267"/>
      <c r="GY2573" s="267"/>
      <c r="GZ2573" s="267"/>
      <c r="HA2573" s="267"/>
      <c r="HB2573" s="267"/>
      <c r="HC2573" s="267"/>
      <c r="HD2573" s="267"/>
      <c r="HE2573" s="267"/>
      <c r="HF2573" s="267"/>
      <c r="HG2573" s="267"/>
      <c r="HH2573" s="267"/>
      <c r="HI2573" s="267"/>
      <c r="HJ2573" s="267"/>
      <c r="HK2573" s="267"/>
      <c r="HL2573" s="267"/>
      <c r="HM2573" s="267"/>
      <c r="HN2573" s="267"/>
      <c r="HO2573" s="267"/>
      <c r="HP2573" s="267"/>
      <c r="HQ2573" s="267"/>
      <c r="HR2573" s="267"/>
      <c r="HS2573" s="267"/>
      <c r="HT2573" s="267"/>
      <c r="HU2573" s="267"/>
      <c r="HV2573" s="267"/>
      <c r="HW2573" s="267"/>
      <c r="HX2573" s="267"/>
      <c r="HY2573" s="267"/>
      <c r="HZ2573" s="267"/>
      <c r="IA2573" s="267"/>
      <c r="IB2573" s="267"/>
      <c r="IC2573" s="267"/>
      <c r="ID2573" s="267"/>
      <c r="IE2573" s="267"/>
      <c r="IF2573" s="267"/>
      <c r="IG2573" s="267"/>
      <c r="IH2573" s="267"/>
      <c r="II2573" s="267"/>
      <c r="IJ2573" s="267"/>
      <c r="IK2573" s="267"/>
      <c r="IL2573" s="267"/>
      <c r="IM2573" s="267"/>
      <c r="IN2573" s="267"/>
      <c r="IO2573" s="267"/>
      <c r="IP2573" s="267"/>
      <c r="IQ2573" s="267"/>
      <c r="IR2573" s="267"/>
      <c r="IS2573" s="267"/>
      <c r="IT2573" s="267"/>
      <c r="IU2573" s="267"/>
    </row>
    <row r="2574" spans="1:255" s="268" customFormat="1" ht="12.75">
      <c r="A2574" s="267"/>
      <c r="B2574" s="267"/>
      <c r="C2574" s="267"/>
      <c r="D2574" s="267"/>
      <c r="E2574" s="267"/>
      <c r="F2574" s="267"/>
      <c r="G2574" s="267"/>
      <c r="H2574" s="267"/>
      <c r="I2574" s="267"/>
      <c r="J2574" s="267"/>
      <c r="K2574" s="267"/>
      <c r="L2574" s="267"/>
      <c r="M2574" s="267"/>
      <c r="N2574" s="267"/>
      <c r="O2574" s="267"/>
      <c r="P2574" s="267"/>
      <c r="Q2574" s="267"/>
      <c r="R2574" s="267"/>
      <c r="S2574" s="267"/>
      <c r="T2574" s="267"/>
      <c r="U2574" s="267"/>
      <c r="V2574" s="267"/>
      <c r="W2574" s="267"/>
      <c r="X2574" s="267"/>
      <c r="Y2574" s="267"/>
      <c r="Z2574" s="267"/>
      <c r="AA2574" s="267"/>
      <c r="AB2574" s="267"/>
      <c r="AC2574" s="267"/>
      <c r="AD2574" s="267"/>
      <c r="AE2574" s="267"/>
      <c r="AF2574" s="267"/>
      <c r="AG2574" s="267"/>
      <c r="AH2574" s="267"/>
      <c r="AI2574" s="267"/>
      <c r="AJ2574" s="267"/>
      <c r="AK2574" s="267"/>
      <c r="AL2574" s="267"/>
      <c r="AM2574" s="267"/>
      <c r="AN2574" s="267"/>
      <c r="AO2574" s="267"/>
      <c r="AP2574" s="267"/>
      <c r="AQ2574" s="267"/>
      <c r="AR2574" s="267"/>
      <c r="AS2574" s="267"/>
      <c r="AT2574" s="267"/>
      <c r="AU2574" s="267"/>
      <c r="AV2574" s="267"/>
      <c r="AW2574" s="267"/>
      <c r="AX2574" s="267"/>
      <c r="AY2574" s="267"/>
      <c r="AZ2574" s="267"/>
      <c r="BA2574" s="267"/>
      <c r="BB2574" s="267"/>
      <c r="BC2574" s="267"/>
      <c r="BD2574" s="267"/>
      <c r="BE2574" s="267"/>
      <c r="BF2574" s="267"/>
      <c r="BG2574" s="267"/>
      <c r="BH2574" s="267"/>
      <c r="BI2574" s="267"/>
      <c r="BJ2574" s="267"/>
      <c r="BK2574" s="267"/>
      <c r="BL2574" s="267"/>
      <c r="BM2574" s="267"/>
      <c r="BN2574" s="267"/>
      <c r="BO2574" s="267"/>
      <c r="BP2574" s="267"/>
      <c r="BQ2574" s="267"/>
      <c r="BR2574" s="267"/>
      <c r="BS2574" s="267"/>
      <c r="BT2574" s="267"/>
      <c r="BU2574" s="267"/>
      <c r="BV2574" s="267"/>
      <c r="BW2574" s="267"/>
      <c r="BX2574" s="267"/>
      <c r="BY2574" s="267"/>
      <c r="BZ2574" s="267"/>
      <c r="CA2574" s="267"/>
      <c r="CB2574" s="267"/>
      <c r="CC2574" s="267"/>
      <c r="CD2574" s="267"/>
      <c r="CE2574" s="267"/>
      <c r="CF2574" s="267"/>
      <c r="CG2574" s="267"/>
      <c r="CH2574" s="267"/>
      <c r="CI2574" s="267"/>
      <c r="CJ2574" s="267"/>
      <c r="CK2574" s="267"/>
      <c r="CL2574" s="267"/>
      <c r="CM2574" s="267"/>
      <c r="CN2574" s="267"/>
      <c r="CO2574" s="267"/>
      <c r="CP2574" s="267"/>
      <c r="CQ2574" s="267"/>
      <c r="CR2574" s="267"/>
      <c r="CS2574" s="267"/>
      <c r="CT2574" s="267"/>
      <c r="CU2574" s="267"/>
      <c r="CV2574" s="267"/>
      <c r="CW2574" s="267"/>
      <c r="CX2574" s="267"/>
      <c r="CY2574" s="267"/>
      <c r="CZ2574" s="267"/>
      <c r="DA2574" s="267"/>
      <c r="DB2574" s="267"/>
      <c r="DC2574" s="267"/>
      <c r="DD2574" s="267"/>
      <c r="DE2574" s="267"/>
      <c r="DF2574" s="267"/>
      <c r="DG2574" s="267"/>
      <c r="DH2574" s="267"/>
      <c r="DI2574" s="267"/>
      <c r="DJ2574" s="267"/>
      <c r="DK2574" s="267"/>
      <c r="DL2574" s="267"/>
      <c r="DM2574" s="267"/>
      <c r="DN2574" s="267"/>
      <c r="DO2574" s="267"/>
      <c r="DP2574" s="267"/>
      <c r="DQ2574" s="267"/>
      <c r="DR2574" s="267"/>
      <c r="DS2574" s="267"/>
      <c r="DT2574" s="267"/>
      <c r="DU2574" s="267"/>
      <c r="DV2574" s="267"/>
      <c r="DW2574" s="267"/>
      <c r="DX2574" s="267"/>
      <c r="DY2574" s="267"/>
      <c r="DZ2574" s="267"/>
      <c r="EA2574" s="267"/>
      <c r="EB2574" s="267"/>
      <c r="EC2574" s="267"/>
      <c r="ED2574" s="267"/>
      <c r="EE2574" s="267"/>
      <c r="EF2574" s="267"/>
      <c r="EG2574" s="267"/>
      <c r="EH2574" s="267"/>
      <c r="EI2574" s="267"/>
      <c r="EJ2574" s="267"/>
      <c r="EK2574" s="267"/>
      <c r="EL2574" s="267"/>
      <c r="EM2574" s="267"/>
      <c r="EN2574" s="267"/>
      <c r="EO2574" s="267"/>
      <c r="EP2574" s="267"/>
      <c r="EQ2574" s="267"/>
      <c r="ER2574" s="267"/>
      <c r="ES2574" s="267"/>
      <c r="ET2574" s="267"/>
      <c r="EU2574" s="267"/>
      <c r="EV2574" s="267"/>
      <c r="EW2574" s="267"/>
      <c r="EX2574" s="267"/>
      <c r="EY2574" s="267"/>
      <c r="EZ2574" s="267"/>
      <c r="FA2574" s="267"/>
      <c r="FB2574" s="267"/>
      <c r="FC2574" s="267"/>
      <c r="FD2574" s="267"/>
      <c r="FE2574" s="267"/>
      <c r="FF2574" s="267"/>
      <c r="FG2574" s="267"/>
      <c r="FH2574" s="267"/>
      <c r="FI2574" s="267"/>
      <c r="FJ2574" s="267"/>
      <c r="FK2574" s="267"/>
      <c r="FL2574" s="267"/>
      <c r="FM2574" s="267"/>
      <c r="FN2574" s="267"/>
      <c r="FO2574" s="267"/>
      <c r="FP2574" s="267"/>
      <c r="FQ2574" s="267"/>
      <c r="FR2574" s="267"/>
      <c r="FS2574" s="267"/>
      <c r="FT2574" s="267"/>
      <c r="FU2574" s="267"/>
      <c r="FV2574" s="267"/>
      <c r="FW2574" s="267"/>
      <c r="FX2574" s="267"/>
      <c r="FY2574" s="267"/>
      <c r="FZ2574" s="267"/>
      <c r="GA2574" s="267"/>
      <c r="GB2574" s="267"/>
      <c r="GC2574" s="267"/>
      <c r="GD2574" s="267"/>
      <c r="GE2574" s="267"/>
      <c r="GF2574" s="267"/>
      <c r="GG2574" s="267"/>
      <c r="GH2574" s="267"/>
      <c r="GI2574" s="267"/>
      <c r="GJ2574" s="267"/>
      <c r="GK2574" s="267"/>
      <c r="GL2574" s="267"/>
      <c r="GM2574" s="267"/>
      <c r="GN2574" s="267"/>
      <c r="GO2574" s="267"/>
      <c r="GP2574" s="267"/>
      <c r="GQ2574" s="267"/>
      <c r="GR2574" s="267"/>
      <c r="GS2574" s="267"/>
      <c r="GT2574" s="267"/>
      <c r="GU2574" s="267"/>
      <c r="GV2574" s="267"/>
      <c r="GW2574" s="267"/>
      <c r="GX2574" s="267"/>
      <c r="GY2574" s="267"/>
      <c r="GZ2574" s="267"/>
      <c r="HA2574" s="267"/>
      <c r="HB2574" s="267"/>
      <c r="HC2574" s="267"/>
      <c r="HD2574" s="267"/>
      <c r="HE2574" s="267"/>
      <c r="HF2574" s="267"/>
      <c r="HG2574" s="267"/>
      <c r="HH2574" s="267"/>
      <c r="HI2574" s="267"/>
      <c r="HJ2574" s="267"/>
      <c r="HK2574" s="267"/>
      <c r="HL2574" s="267"/>
      <c r="HM2574" s="267"/>
      <c r="HN2574" s="267"/>
      <c r="HO2574" s="267"/>
      <c r="HP2574" s="267"/>
      <c r="HQ2574" s="267"/>
      <c r="HR2574" s="267"/>
      <c r="HS2574" s="267"/>
      <c r="HT2574" s="267"/>
      <c r="HU2574" s="267"/>
      <c r="HV2574" s="267"/>
      <c r="HW2574" s="267"/>
      <c r="HX2574" s="267"/>
      <c r="HY2574" s="267"/>
      <c r="HZ2574" s="267"/>
      <c r="IA2574" s="267"/>
      <c r="IB2574" s="267"/>
      <c r="IC2574" s="267"/>
      <c r="ID2574" s="267"/>
      <c r="IE2574" s="267"/>
      <c r="IF2574" s="267"/>
      <c r="IG2574" s="267"/>
      <c r="IH2574" s="267"/>
      <c r="II2574" s="267"/>
      <c r="IJ2574" s="267"/>
      <c r="IK2574" s="267"/>
      <c r="IL2574" s="267"/>
      <c r="IM2574" s="267"/>
      <c r="IN2574" s="267"/>
      <c r="IO2574" s="267"/>
      <c r="IP2574" s="267"/>
      <c r="IQ2574" s="267"/>
      <c r="IR2574" s="267"/>
      <c r="IS2574" s="267"/>
      <c r="IT2574" s="267"/>
      <c r="IU2574" s="267"/>
    </row>
    <row r="2575" spans="1:255" s="268" customFormat="1" ht="12.75">
      <c r="A2575" s="267"/>
      <c r="B2575" s="267"/>
      <c r="C2575" s="267"/>
      <c r="D2575" s="267"/>
      <c r="E2575" s="267"/>
      <c r="F2575" s="267"/>
      <c r="G2575" s="267"/>
      <c r="H2575" s="267"/>
      <c r="I2575" s="267"/>
      <c r="J2575" s="267"/>
      <c r="K2575" s="267"/>
      <c r="L2575" s="267"/>
      <c r="M2575" s="267"/>
      <c r="N2575" s="267"/>
      <c r="O2575" s="267"/>
      <c r="P2575" s="267"/>
      <c r="Q2575" s="267"/>
      <c r="R2575" s="267"/>
      <c r="S2575" s="267"/>
      <c r="T2575" s="267"/>
      <c r="U2575" s="267"/>
      <c r="V2575" s="267"/>
      <c r="W2575" s="267"/>
      <c r="X2575" s="267"/>
      <c r="Y2575" s="267"/>
      <c r="Z2575" s="267"/>
      <c r="AA2575" s="267"/>
      <c r="AB2575" s="267"/>
      <c r="AC2575" s="267"/>
      <c r="AD2575" s="267"/>
      <c r="AE2575" s="267"/>
      <c r="AF2575" s="267"/>
      <c r="AG2575" s="267"/>
      <c r="AH2575" s="267"/>
      <c r="AI2575" s="267"/>
      <c r="AJ2575" s="267"/>
      <c r="AK2575" s="267"/>
      <c r="AL2575" s="267"/>
      <c r="AM2575" s="267"/>
      <c r="AN2575" s="267"/>
      <c r="AO2575" s="267"/>
      <c r="AP2575" s="267"/>
      <c r="AQ2575" s="267"/>
      <c r="AR2575" s="267"/>
      <c r="AS2575" s="267"/>
      <c r="AT2575" s="267"/>
      <c r="AU2575" s="267"/>
      <c r="AV2575" s="267"/>
      <c r="AW2575" s="267"/>
      <c r="AX2575" s="267"/>
      <c r="AY2575" s="267"/>
      <c r="AZ2575" s="267"/>
      <c r="BA2575" s="267"/>
      <c r="BB2575" s="267"/>
      <c r="BC2575" s="267"/>
      <c r="BD2575" s="267"/>
      <c r="BE2575" s="267"/>
      <c r="BF2575" s="267"/>
      <c r="BG2575" s="267"/>
      <c r="BH2575" s="267"/>
      <c r="BI2575" s="267"/>
      <c r="BJ2575" s="267"/>
      <c r="BK2575" s="267"/>
      <c r="BL2575" s="267"/>
      <c r="BM2575" s="267"/>
      <c r="BN2575" s="267"/>
      <c r="BO2575" s="267"/>
      <c r="BP2575" s="267"/>
      <c r="BQ2575" s="267"/>
      <c r="BR2575" s="267"/>
      <c r="BS2575" s="267"/>
      <c r="BT2575" s="267"/>
      <c r="BU2575" s="267"/>
      <c r="BV2575" s="267"/>
      <c r="BW2575" s="267"/>
      <c r="BX2575" s="267"/>
      <c r="BY2575" s="267"/>
      <c r="BZ2575" s="267"/>
      <c r="CA2575" s="267"/>
      <c r="CB2575" s="267"/>
      <c r="CC2575" s="267"/>
      <c r="CD2575" s="267"/>
      <c r="CE2575" s="267"/>
      <c r="CF2575" s="267"/>
      <c r="CG2575" s="267"/>
      <c r="CH2575" s="267"/>
      <c r="CI2575" s="267"/>
      <c r="CJ2575" s="267"/>
      <c r="CK2575" s="267"/>
      <c r="CL2575" s="267"/>
      <c r="CM2575" s="267"/>
      <c r="CN2575" s="267"/>
      <c r="CO2575" s="267"/>
      <c r="CP2575" s="267"/>
      <c r="CQ2575" s="267"/>
      <c r="CR2575" s="267"/>
      <c r="CS2575" s="267"/>
      <c r="CT2575" s="267"/>
      <c r="CU2575" s="267"/>
      <c r="CV2575" s="267"/>
      <c r="CW2575" s="267"/>
      <c r="CX2575" s="267"/>
      <c r="CY2575" s="267"/>
      <c r="CZ2575" s="267"/>
      <c r="DA2575" s="267"/>
      <c r="DB2575" s="267"/>
      <c r="DC2575" s="267"/>
      <c r="DD2575" s="267"/>
      <c r="DE2575" s="267"/>
      <c r="DF2575" s="267"/>
      <c r="DG2575" s="267"/>
      <c r="DH2575" s="267"/>
      <c r="DI2575" s="267"/>
      <c r="DJ2575" s="267"/>
      <c r="DK2575" s="267"/>
      <c r="DL2575" s="267"/>
      <c r="DM2575" s="267"/>
      <c r="DN2575" s="267"/>
      <c r="DO2575" s="267"/>
      <c r="DP2575" s="267"/>
      <c r="DQ2575" s="267"/>
      <c r="DR2575" s="267"/>
      <c r="DS2575" s="267"/>
      <c r="DT2575" s="267"/>
      <c r="DU2575" s="267"/>
      <c r="DV2575" s="267"/>
      <c r="DW2575" s="267"/>
      <c r="DX2575" s="267"/>
      <c r="DY2575" s="267"/>
      <c r="DZ2575" s="267"/>
      <c r="EA2575" s="267"/>
      <c r="EB2575" s="267"/>
      <c r="EC2575" s="267"/>
      <c r="ED2575" s="267"/>
      <c r="EE2575" s="267"/>
      <c r="EF2575" s="267"/>
      <c r="EG2575" s="267"/>
      <c r="EH2575" s="267"/>
      <c r="EI2575" s="267"/>
      <c r="EJ2575" s="267"/>
      <c r="EK2575" s="267"/>
      <c r="EL2575" s="267"/>
      <c r="EM2575" s="267"/>
      <c r="EN2575" s="267"/>
      <c r="EO2575" s="267"/>
      <c r="EP2575" s="267"/>
      <c r="EQ2575" s="267"/>
      <c r="ER2575" s="267"/>
      <c r="ES2575" s="267"/>
      <c r="ET2575" s="267"/>
      <c r="EU2575" s="267"/>
      <c r="EV2575" s="267"/>
      <c r="EW2575" s="267"/>
      <c r="EX2575" s="267"/>
      <c r="EY2575" s="267"/>
      <c r="EZ2575" s="267"/>
      <c r="FA2575" s="267"/>
      <c r="FB2575" s="267"/>
      <c r="FC2575" s="267"/>
      <c r="FD2575" s="267"/>
      <c r="FE2575" s="267"/>
      <c r="FF2575" s="267"/>
      <c r="FG2575" s="267"/>
      <c r="FH2575" s="267"/>
      <c r="FI2575" s="267"/>
      <c r="FJ2575" s="267"/>
      <c r="FK2575" s="267"/>
      <c r="FL2575" s="267"/>
      <c r="FM2575" s="267"/>
      <c r="FN2575" s="267"/>
      <c r="FO2575" s="267"/>
      <c r="FP2575" s="267"/>
      <c r="FQ2575" s="267"/>
      <c r="FR2575" s="267"/>
      <c r="FS2575" s="267"/>
      <c r="FT2575" s="267"/>
      <c r="FU2575" s="267"/>
      <c r="FV2575" s="267"/>
      <c r="FW2575" s="267"/>
      <c r="FX2575" s="267"/>
      <c r="FY2575" s="267"/>
      <c r="FZ2575" s="267"/>
      <c r="GA2575" s="267"/>
      <c r="GB2575" s="267"/>
      <c r="GC2575" s="267"/>
      <c r="GD2575" s="267"/>
      <c r="GE2575" s="267"/>
      <c r="GF2575" s="267"/>
      <c r="GG2575" s="267"/>
      <c r="GH2575" s="267"/>
      <c r="GI2575" s="267"/>
      <c r="GJ2575" s="267"/>
      <c r="GK2575" s="267"/>
      <c r="GL2575" s="267"/>
      <c r="GM2575" s="267"/>
      <c r="GN2575" s="267"/>
      <c r="GO2575" s="267"/>
      <c r="GP2575" s="267"/>
      <c r="GQ2575" s="267"/>
      <c r="GR2575" s="267"/>
      <c r="GS2575" s="267"/>
      <c r="GT2575" s="267"/>
      <c r="GU2575" s="267"/>
      <c r="GV2575" s="267"/>
      <c r="GW2575" s="267"/>
      <c r="GX2575" s="267"/>
      <c r="GY2575" s="267"/>
      <c r="GZ2575" s="267"/>
      <c r="HA2575" s="267"/>
      <c r="HB2575" s="267"/>
      <c r="HC2575" s="267"/>
      <c r="HD2575" s="267"/>
      <c r="HE2575" s="267"/>
      <c r="HF2575" s="267"/>
      <c r="HG2575" s="267"/>
      <c r="HH2575" s="267"/>
      <c r="HI2575" s="267"/>
      <c r="HJ2575" s="267"/>
      <c r="HK2575" s="267"/>
      <c r="HL2575" s="267"/>
      <c r="HM2575" s="267"/>
      <c r="HN2575" s="267"/>
      <c r="HO2575" s="267"/>
      <c r="HP2575" s="267"/>
      <c r="HQ2575" s="267"/>
      <c r="HR2575" s="267"/>
      <c r="HS2575" s="267"/>
      <c r="HT2575" s="267"/>
      <c r="HU2575" s="267"/>
      <c r="HV2575" s="267"/>
      <c r="HW2575" s="267"/>
      <c r="HX2575" s="267"/>
      <c r="HY2575" s="267"/>
      <c r="HZ2575" s="267"/>
      <c r="IA2575" s="267"/>
      <c r="IB2575" s="267"/>
      <c r="IC2575" s="267"/>
      <c r="ID2575" s="267"/>
      <c r="IE2575" s="267"/>
      <c r="IF2575" s="267"/>
      <c r="IG2575" s="267"/>
      <c r="IH2575" s="267"/>
      <c r="II2575" s="267"/>
      <c r="IJ2575" s="267"/>
      <c r="IK2575" s="267"/>
      <c r="IL2575" s="267"/>
      <c r="IM2575" s="267"/>
      <c r="IN2575" s="267"/>
      <c r="IO2575" s="267"/>
      <c r="IP2575" s="267"/>
      <c r="IQ2575" s="267"/>
      <c r="IR2575" s="267"/>
      <c r="IS2575" s="267"/>
      <c r="IT2575" s="267"/>
      <c r="IU2575" s="267"/>
    </row>
    <row r="2576" spans="1:255" s="268" customFormat="1" ht="12.75">
      <c r="A2576" s="267"/>
      <c r="B2576" s="267"/>
      <c r="C2576" s="267"/>
      <c r="D2576" s="267"/>
      <c r="E2576" s="267"/>
      <c r="F2576" s="267"/>
      <c r="G2576" s="267"/>
      <c r="H2576" s="267"/>
      <c r="I2576" s="267"/>
      <c r="J2576" s="267"/>
      <c r="K2576" s="267"/>
      <c r="L2576" s="267"/>
      <c r="M2576" s="267"/>
      <c r="N2576" s="267"/>
      <c r="O2576" s="267"/>
      <c r="P2576" s="267"/>
      <c r="Q2576" s="267"/>
      <c r="R2576" s="267"/>
      <c r="S2576" s="267"/>
      <c r="T2576" s="267"/>
      <c r="U2576" s="267"/>
      <c r="V2576" s="267"/>
      <c r="W2576" s="267"/>
      <c r="X2576" s="267"/>
      <c r="Y2576" s="267"/>
      <c r="Z2576" s="267"/>
      <c r="AA2576" s="267"/>
      <c r="AB2576" s="267"/>
      <c r="AC2576" s="267"/>
      <c r="AD2576" s="267"/>
      <c r="AE2576" s="267"/>
      <c r="AF2576" s="267"/>
      <c r="AG2576" s="267"/>
      <c r="AH2576" s="267"/>
      <c r="AI2576" s="267"/>
      <c r="AJ2576" s="267"/>
      <c r="AK2576" s="267"/>
      <c r="AL2576" s="267"/>
      <c r="AM2576" s="267"/>
      <c r="AN2576" s="267"/>
      <c r="AO2576" s="267"/>
      <c r="AP2576" s="267"/>
      <c r="AQ2576" s="267"/>
      <c r="AR2576" s="267"/>
      <c r="AS2576" s="267"/>
      <c r="AT2576" s="267"/>
      <c r="AU2576" s="267"/>
      <c r="AV2576" s="267"/>
      <c r="AW2576" s="267"/>
      <c r="AX2576" s="267"/>
      <c r="AY2576" s="267"/>
      <c r="AZ2576" s="267"/>
      <c r="BA2576" s="267"/>
      <c r="BB2576" s="267"/>
      <c r="BC2576" s="267"/>
      <c r="BD2576" s="267"/>
      <c r="BE2576" s="267"/>
      <c r="BF2576" s="267"/>
      <c r="BG2576" s="267"/>
      <c r="BH2576" s="267"/>
      <c r="BI2576" s="267"/>
      <c r="BJ2576" s="267"/>
      <c r="BK2576" s="267"/>
      <c r="BL2576" s="267"/>
      <c r="BM2576" s="267"/>
      <c r="BN2576" s="267"/>
      <c r="BO2576" s="267"/>
      <c r="BP2576" s="267"/>
      <c r="BQ2576" s="267"/>
      <c r="BR2576" s="267"/>
      <c r="BS2576" s="267"/>
      <c r="BT2576" s="267"/>
      <c r="BU2576" s="267"/>
      <c r="BV2576" s="267"/>
      <c r="BW2576" s="267"/>
      <c r="BX2576" s="267"/>
      <c r="BY2576" s="267"/>
      <c r="BZ2576" s="267"/>
      <c r="CA2576" s="267"/>
      <c r="CB2576" s="267"/>
      <c r="CC2576" s="267"/>
      <c r="CD2576" s="267"/>
      <c r="CE2576" s="267"/>
      <c r="CF2576" s="267"/>
      <c r="CG2576" s="267"/>
      <c r="CH2576" s="267"/>
      <c r="CI2576" s="267"/>
      <c r="CJ2576" s="267"/>
      <c r="CK2576" s="267"/>
      <c r="CL2576" s="267"/>
      <c r="CM2576" s="267"/>
      <c r="CN2576" s="267"/>
      <c r="CO2576" s="267"/>
      <c r="CP2576" s="267"/>
      <c r="CQ2576" s="267"/>
      <c r="CR2576" s="267"/>
      <c r="CS2576" s="267"/>
      <c r="CT2576" s="267"/>
      <c r="CU2576" s="267"/>
      <c r="CV2576" s="267"/>
      <c r="CW2576" s="267"/>
      <c r="CX2576" s="267"/>
      <c r="CY2576" s="267"/>
      <c r="CZ2576" s="267"/>
      <c r="DA2576" s="267"/>
      <c r="DB2576" s="267"/>
      <c r="DC2576" s="267"/>
      <c r="DD2576" s="267"/>
      <c r="DE2576" s="267"/>
      <c r="DF2576" s="267"/>
      <c r="DG2576" s="267"/>
      <c r="DH2576" s="267"/>
      <c r="DI2576" s="267"/>
      <c r="DJ2576" s="267"/>
      <c r="DK2576" s="267"/>
      <c r="DL2576" s="267"/>
      <c r="DM2576" s="267"/>
      <c r="DN2576" s="267"/>
      <c r="DO2576" s="267"/>
      <c r="DP2576" s="267"/>
      <c r="DQ2576" s="267"/>
      <c r="DR2576" s="267"/>
      <c r="DS2576" s="267"/>
      <c r="DT2576" s="267"/>
      <c r="DU2576" s="267"/>
      <c r="DV2576" s="267"/>
      <c r="DW2576" s="267"/>
      <c r="DX2576" s="267"/>
      <c r="DY2576" s="267"/>
      <c r="DZ2576" s="267"/>
      <c r="EA2576" s="267"/>
      <c r="EB2576" s="267"/>
      <c r="EC2576" s="267"/>
      <c r="ED2576" s="267"/>
      <c r="EE2576" s="267"/>
      <c r="EF2576" s="267"/>
      <c r="EG2576" s="267"/>
      <c r="EH2576" s="267"/>
      <c r="EI2576" s="267"/>
      <c r="EJ2576" s="267"/>
      <c r="EK2576" s="267"/>
      <c r="EL2576" s="267"/>
      <c r="EM2576" s="267"/>
      <c r="EN2576" s="267"/>
      <c r="EO2576" s="267"/>
      <c r="EP2576" s="267"/>
      <c r="EQ2576" s="267"/>
      <c r="ER2576" s="267"/>
      <c r="ES2576" s="267"/>
      <c r="ET2576" s="267"/>
      <c r="EU2576" s="267"/>
      <c r="EV2576" s="267"/>
      <c r="EW2576" s="267"/>
      <c r="EX2576" s="267"/>
      <c r="EY2576" s="267"/>
      <c r="EZ2576" s="267"/>
      <c r="FA2576" s="267"/>
      <c r="FB2576" s="267"/>
      <c r="FC2576" s="267"/>
      <c r="FD2576" s="267"/>
      <c r="FE2576" s="267"/>
      <c r="FF2576" s="267"/>
      <c r="FG2576" s="267"/>
      <c r="FH2576" s="267"/>
      <c r="FI2576" s="267"/>
      <c r="FJ2576" s="267"/>
      <c r="FK2576" s="267"/>
      <c r="FL2576" s="267"/>
      <c r="FM2576" s="267"/>
      <c r="FN2576" s="267"/>
      <c r="FO2576" s="267"/>
      <c r="FP2576" s="267"/>
      <c r="FQ2576" s="267"/>
      <c r="FR2576" s="267"/>
      <c r="FS2576" s="267"/>
      <c r="FT2576" s="267"/>
      <c r="FU2576" s="267"/>
      <c r="FV2576" s="267"/>
      <c r="FW2576" s="267"/>
      <c r="FX2576" s="267"/>
      <c r="FY2576" s="267"/>
      <c r="FZ2576" s="267"/>
      <c r="GA2576" s="267"/>
      <c r="GB2576" s="267"/>
      <c r="GC2576" s="267"/>
      <c r="GD2576" s="267"/>
      <c r="GE2576" s="267"/>
      <c r="GF2576" s="267"/>
      <c r="GG2576" s="267"/>
      <c r="GH2576" s="267"/>
      <c r="GI2576" s="267"/>
      <c r="GJ2576" s="267"/>
      <c r="GK2576" s="267"/>
      <c r="GL2576" s="267"/>
      <c r="GM2576" s="267"/>
      <c r="GN2576" s="267"/>
      <c r="GO2576" s="267"/>
      <c r="GP2576" s="267"/>
      <c r="GQ2576" s="267"/>
      <c r="GR2576" s="267"/>
      <c r="GS2576" s="267"/>
      <c r="GT2576" s="267"/>
      <c r="GU2576" s="267"/>
      <c r="GV2576" s="267"/>
      <c r="GW2576" s="267"/>
      <c r="GX2576" s="267"/>
      <c r="GY2576" s="267"/>
      <c r="GZ2576" s="267"/>
      <c r="HA2576" s="267"/>
      <c r="HB2576" s="267"/>
      <c r="HC2576" s="267"/>
      <c r="HD2576" s="267"/>
      <c r="HE2576" s="267"/>
      <c r="HF2576" s="267"/>
      <c r="HG2576" s="267"/>
      <c r="HH2576" s="267"/>
      <c r="HI2576" s="267"/>
      <c r="HJ2576" s="267"/>
      <c r="HK2576" s="267"/>
      <c r="HL2576" s="267"/>
      <c r="HM2576" s="267"/>
      <c r="HN2576" s="267"/>
      <c r="HO2576" s="267"/>
      <c r="HP2576" s="267"/>
      <c r="HQ2576" s="267"/>
      <c r="HR2576" s="267"/>
      <c r="HS2576" s="267"/>
      <c r="HT2576" s="267"/>
      <c r="HU2576" s="267"/>
      <c r="HV2576" s="267"/>
      <c r="HW2576" s="267"/>
      <c r="HX2576" s="267"/>
      <c r="HY2576" s="267"/>
      <c r="HZ2576" s="267"/>
      <c r="IA2576" s="267"/>
      <c r="IB2576" s="267"/>
      <c r="IC2576" s="267"/>
      <c r="ID2576" s="267"/>
      <c r="IE2576" s="267"/>
      <c r="IF2576" s="267"/>
      <c r="IG2576" s="267"/>
      <c r="IH2576" s="267"/>
      <c r="II2576" s="267"/>
      <c r="IJ2576" s="267"/>
      <c r="IK2576" s="267"/>
      <c r="IL2576" s="267"/>
      <c r="IM2576" s="267"/>
      <c r="IN2576" s="267"/>
      <c r="IO2576" s="267"/>
      <c r="IP2576" s="267"/>
      <c r="IQ2576" s="267"/>
      <c r="IR2576" s="267"/>
      <c r="IS2576" s="267"/>
      <c r="IT2576" s="267"/>
      <c r="IU2576" s="267"/>
    </row>
    <row r="2577" spans="1:255" s="268" customFormat="1" ht="12.75">
      <c r="A2577" s="267"/>
      <c r="B2577" s="267"/>
      <c r="C2577" s="267"/>
      <c r="D2577" s="267"/>
      <c r="E2577" s="267"/>
      <c r="F2577" s="267"/>
      <c r="G2577" s="267"/>
      <c r="H2577" s="267"/>
      <c r="I2577" s="267"/>
      <c r="J2577" s="267"/>
      <c r="K2577" s="267"/>
      <c r="L2577" s="267"/>
      <c r="M2577" s="267"/>
      <c r="N2577" s="267"/>
      <c r="O2577" s="267"/>
      <c r="P2577" s="267"/>
      <c r="Q2577" s="267"/>
      <c r="R2577" s="267"/>
      <c r="S2577" s="267"/>
      <c r="T2577" s="267"/>
      <c r="U2577" s="267"/>
      <c r="V2577" s="267"/>
      <c r="W2577" s="267"/>
      <c r="X2577" s="267"/>
      <c r="Y2577" s="267"/>
      <c r="Z2577" s="267"/>
      <c r="AA2577" s="267"/>
      <c r="AB2577" s="267"/>
      <c r="AC2577" s="267"/>
      <c r="AD2577" s="267"/>
      <c r="AE2577" s="267"/>
      <c r="AF2577" s="267"/>
      <c r="AG2577" s="267"/>
      <c r="AH2577" s="267"/>
      <c r="AI2577" s="267"/>
      <c r="AJ2577" s="267"/>
      <c r="AK2577" s="267"/>
      <c r="AL2577" s="267"/>
      <c r="AM2577" s="267"/>
      <c r="AN2577" s="267"/>
      <c r="AO2577" s="267"/>
      <c r="AP2577" s="267"/>
      <c r="AQ2577" s="267"/>
      <c r="AR2577" s="267"/>
      <c r="AS2577" s="267"/>
      <c r="AT2577" s="267"/>
      <c r="AU2577" s="267"/>
      <c r="AV2577" s="267"/>
      <c r="AW2577" s="267"/>
      <c r="AX2577" s="267"/>
      <c r="AY2577" s="267"/>
      <c r="AZ2577" s="267"/>
      <c r="BA2577" s="267"/>
      <c r="BB2577" s="267"/>
      <c r="BC2577" s="267"/>
      <c r="BD2577" s="267"/>
      <c r="BE2577" s="267"/>
      <c r="BF2577" s="267"/>
      <c r="BG2577" s="267"/>
      <c r="BH2577" s="267"/>
      <c r="BI2577" s="267"/>
      <c r="BJ2577" s="267"/>
      <c r="BK2577" s="267"/>
      <c r="BL2577" s="267"/>
      <c r="BM2577" s="267"/>
      <c r="BN2577" s="267"/>
      <c r="BO2577" s="267"/>
      <c r="BP2577" s="267"/>
      <c r="BQ2577" s="267"/>
      <c r="BR2577" s="267"/>
      <c r="BS2577" s="267"/>
      <c r="BT2577" s="267"/>
      <c r="BU2577" s="267"/>
      <c r="BV2577" s="267"/>
      <c r="BW2577" s="267"/>
      <c r="BX2577" s="267"/>
      <c r="BY2577" s="267"/>
      <c r="BZ2577" s="267"/>
      <c r="CA2577" s="267"/>
      <c r="CB2577" s="267"/>
      <c r="CC2577" s="267"/>
      <c r="CD2577" s="267"/>
      <c r="CE2577" s="267"/>
      <c r="CF2577" s="267"/>
      <c r="CG2577" s="267"/>
      <c r="CH2577" s="267"/>
      <c r="CI2577" s="267"/>
      <c r="CJ2577" s="267"/>
      <c r="CK2577" s="267"/>
      <c r="CL2577" s="267"/>
      <c r="CM2577" s="267"/>
      <c r="CN2577" s="267"/>
      <c r="CO2577" s="267"/>
      <c r="CP2577" s="267"/>
      <c r="CQ2577" s="267"/>
      <c r="CR2577" s="267"/>
      <c r="CS2577" s="267"/>
      <c r="CT2577" s="267"/>
      <c r="CU2577" s="267"/>
      <c r="CV2577" s="267"/>
      <c r="CW2577" s="267"/>
      <c r="CX2577" s="267"/>
      <c r="CY2577" s="267"/>
      <c r="CZ2577" s="267"/>
      <c r="DA2577" s="267"/>
      <c r="DB2577" s="267"/>
      <c r="DC2577" s="267"/>
      <c r="DD2577" s="267"/>
      <c r="DE2577" s="267"/>
      <c r="DF2577" s="267"/>
      <c r="DG2577" s="267"/>
      <c r="DH2577" s="267"/>
      <c r="DI2577" s="267"/>
      <c r="DJ2577" s="267"/>
      <c r="DK2577" s="267"/>
      <c r="DL2577" s="267"/>
      <c r="DM2577" s="267"/>
      <c r="DN2577" s="267"/>
      <c r="DO2577" s="267"/>
      <c r="DP2577" s="267"/>
      <c r="DQ2577" s="267"/>
      <c r="DR2577" s="267"/>
      <c r="DS2577" s="267"/>
      <c r="DT2577" s="267"/>
      <c r="DU2577" s="267"/>
      <c r="DV2577" s="267"/>
      <c r="DW2577" s="267"/>
      <c r="DX2577" s="267"/>
      <c r="DY2577" s="267"/>
      <c r="DZ2577" s="267"/>
      <c r="EA2577" s="267"/>
      <c r="EB2577" s="267"/>
      <c r="EC2577" s="267"/>
      <c r="ED2577" s="267"/>
      <c r="EE2577" s="267"/>
      <c r="EF2577" s="267"/>
      <c r="EG2577" s="267"/>
      <c r="EH2577" s="267"/>
      <c r="EI2577" s="267"/>
      <c r="EJ2577" s="267"/>
      <c r="EK2577" s="267"/>
      <c r="EL2577" s="267"/>
      <c r="EM2577" s="267"/>
      <c r="EN2577" s="267"/>
      <c r="EO2577" s="267"/>
      <c r="EP2577" s="267"/>
      <c r="EQ2577" s="267"/>
      <c r="ER2577" s="267"/>
      <c r="ES2577" s="267"/>
      <c r="ET2577" s="267"/>
      <c r="EU2577" s="267"/>
      <c r="EV2577" s="267"/>
      <c r="EW2577" s="267"/>
      <c r="EX2577" s="267"/>
      <c r="EY2577" s="267"/>
      <c r="EZ2577" s="267"/>
      <c r="FA2577" s="267"/>
      <c r="FB2577" s="267"/>
      <c r="FC2577" s="267"/>
      <c r="FD2577" s="267"/>
      <c r="FE2577" s="267"/>
      <c r="FF2577" s="267"/>
      <c r="FG2577" s="267"/>
      <c r="FH2577" s="267"/>
      <c r="FI2577" s="267"/>
      <c r="FJ2577" s="267"/>
      <c r="FK2577" s="267"/>
      <c r="FL2577" s="267"/>
      <c r="FM2577" s="267"/>
      <c r="FN2577" s="267"/>
      <c r="FO2577" s="267"/>
      <c r="FP2577" s="267"/>
      <c r="FQ2577" s="267"/>
      <c r="FR2577" s="267"/>
      <c r="FS2577" s="267"/>
      <c r="FT2577" s="267"/>
      <c r="FU2577" s="267"/>
      <c r="FV2577" s="267"/>
      <c r="FW2577" s="267"/>
      <c r="FX2577" s="267"/>
      <c r="FY2577" s="267"/>
      <c r="FZ2577" s="267"/>
      <c r="GA2577" s="267"/>
      <c r="GB2577" s="267"/>
      <c r="GC2577" s="267"/>
      <c r="GD2577" s="267"/>
      <c r="GE2577" s="267"/>
      <c r="GF2577" s="267"/>
      <c r="GG2577" s="267"/>
      <c r="GH2577" s="267"/>
      <c r="GI2577" s="267"/>
      <c r="GJ2577" s="267"/>
      <c r="GK2577" s="267"/>
      <c r="GL2577" s="267"/>
      <c r="GM2577" s="267"/>
      <c r="GN2577" s="267"/>
      <c r="GO2577" s="267"/>
      <c r="GP2577" s="267"/>
      <c r="GQ2577" s="267"/>
      <c r="GR2577" s="267"/>
      <c r="GS2577" s="267"/>
      <c r="GT2577" s="267"/>
      <c r="GU2577" s="267"/>
      <c r="GV2577" s="267"/>
      <c r="GW2577" s="267"/>
      <c r="GX2577" s="267"/>
      <c r="GY2577" s="267"/>
      <c r="GZ2577" s="267"/>
      <c r="HA2577" s="267"/>
      <c r="HB2577" s="267"/>
      <c r="HC2577" s="267"/>
      <c r="HD2577" s="267"/>
      <c r="HE2577" s="267"/>
      <c r="HF2577" s="267"/>
      <c r="HG2577" s="267"/>
      <c r="HH2577" s="267"/>
      <c r="HI2577" s="267"/>
      <c r="HJ2577" s="267"/>
      <c r="HK2577" s="267"/>
      <c r="HL2577" s="267"/>
      <c r="HM2577" s="267"/>
      <c r="HN2577" s="267"/>
      <c r="HO2577" s="267"/>
      <c r="HP2577" s="267"/>
      <c r="HQ2577" s="267"/>
      <c r="HR2577" s="267"/>
      <c r="HS2577" s="267"/>
      <c r="HT2577" s="267"/>
      <c r="HU2577" s="267"/>
      <c r="HV2577" s="267"/>
      <c r="HW2577" s="267"/>
      <c r="HX2577" s="267"/>
      <c r="HY2577" s="267"/>
      <c r="HZ2577" s="267"/>
      <c r="IA2577" s="267"/>
      <c r="IB2577" s="267"/>
      <c r="IC2577" s="267"/>
      <c r="ID2577" s="267"/>
      <c r="IE2577" s="267"/>
      <c r="IF2577" s="267"/>
      <c r="IG2577" s="267"/>
      <c r="IH2577" s="267"/>
      <c r="II2577" s="267"/>
      <c r="IJ2577" s="267"/>
      <c r="IK2577" s="267"/>
      <c r="IL2577" s="267"/>
      <c r="IM2577" s="267"/>
      <c r="IN2577" s="267"/>
      <c r="IO2577" s="267"/>
      <c r="IP2577" s="267"/>
      <c r="IQ2577" s="267"/>
      <c r="IR2577" s="267"/>
      <c r="IS2577" s="267"/>
      <c r="IT2577" s="267"/>
      <c r="IU2577" s="267"/>
    </row>
    <row r="2578" spans="1:255" s="268" customFormat="1" ht="12.75">
      <c r="A2578" s="267"/>
      <c r="B2578" s="267"/>
      <c r="C2578" s="267"/>
      <c r="D2578" s="267"/>
      <c r="E2578" s="267"/>
      <c r="F2578" s="267"/>
      <c r="G2578" s="267"/>
      <c r="H2578" s="267"/>
      <c r="I2578" s="267"/>
      <c r="J2578" s="267"/>
      <c r="K2578" s="267"/>
      <c r="L2578" s="267"/>
      <c r="M2578" s="267"/>
      <c r="N2578" s="267"/>
      <c r="O2578" s="267"/>
      <c r="P2578" s="267"/>
      <c r="Q2578" s="267"/>
      <c r="R2578" s="267"/>
      <c r="S2578" s="267"/>
      <c r="T2578" s="267"/>
      <c r="U2578" s="267"/>
      <c r="V2578" s="267"/>
      <c r="W2578" s="267"/>
      <c r="X2578" s="267"/>
      <c r="Y2578" s="267"/>
      <c r="Z2578" s="267"/>
      <c r="AA2578" s="267"/>
      <c r="AB2578" s="267"/>
      <c r="AC2578" s="267"/>
      <c r="AD2578" s="267"/>
      <c r="AE2578" s="267"/>
      <c r="AF2578" s="267"/>
      <c r="AG2578" s="267"/>
      <c r="AH2578" s="267"/>
      <c r="AI2578" s="267"/>
      <c r="AJ2578" s="267"/>
      <c r="AK2578" s="267"/>
      <c r="AL2578" s="267"/>
      <c r="AM2578" s="267"/>
      <c r="AN2578" s="267"/>
      <c r="AO2578" s="267"/>
      <c r="AP2578" s="267"/>
      <c r="AQ2578" s="267"/>
      <c r="AR2578" s="267"/>
      <c r="AS2578" s="267"/>
      <c r="AT2578" s="267"/>
      <c r="AU2578" s="267"/>
      <c r="AV2578" s="267"/>
      <c r="AW2578" s="267"/>
      <c r="AX2578" s="267"/>
      <c r="AY2578" s="267"/>
      <c r="AZ2578" s="267"/>
      <c r="BA2578" s="267"/>
      <c r="BB2578" s="267"/>
      <c r="BC2578" s="267"/>
      <c r="BD2578" s="267"/>
      <c r="BE2578" s="267"/>
      <c r="BF2578" s="267"/>
      <c r="BG2578" s="267"/>
      <c r="BH2578" s="267"/>
      <c r="BI2578" s="267"/>
      <c r="BJ2578" s="267"/>
      <c r="BK2578" s="267"/>
      <c r="BL2578" s="267"/>
      <c r="BM2578" s="267"/>
      <c r="BN2578" s="267"/>
      <c r="BO2578" s="267"/>
      <c r="BP2578" s="267"/>
      <c r="BQ2578" s="267"/>
      <c r="BR2578" s="267"/>
      <c r="BS2578" s="267"/>
      <c r="BT2578" s="267"/>
      <c r="BU2578" s="267"/>
      <c r="BV2578" s="267"/>
      <c r="BW2578" s="267"/>
      <c r="BX2578" s="267"/>
      <c r="BY2578" s="267"/>
      <c r="BZ2578" s="267"/>
      <c r="CA2578" s="267"/>
      <c r="CB2578" s="267"/>
      <c r="CC2578" s="267"/>
      <c r="CD2578" s="267"/>
      <c r="CE2578" s="267"/>
      <c r="CF2578" s="267"/>
      <c r="CG2578" s="267"/>
      <c r="CH2578" s="267"/>
      <c r="CI2578" s="267"/>
      <c r="CJ2578" s="267"/>
      <c r="CK2578" s="267"/>
      <c r="CL2578" s="267"/>
      <c r="CM2578" s="267"/>
      <c r="CN2578" s="267"/>
      <c r="CO2578" s="267"/>
      <c r="CP2578" s="267"/>
      <c r="CQ2578" s="267"/>
      <c r="CR2578" s="267"/>
      <c r="CS2578" s="267"/>
      <c r="CT2578" s="267"/>
      <c r="CU2578" s="267"/>
      <c r="CV2578" s="267"/>
      <c r="CW2578" s="267"/>
      <c r="CX2578" s="267"/>
      <c r="CY2578" s="267"/>
      <c r="CZ2578" s="267"/>
      <c r="DA2578" s="267"/>
      <c r="DB2578" s="267"/>
      <c r="DC2578" s="267"/>
      <c r="DD2578" s="267"/>
      <c r="DE2578" s="267"/>
      <c r="DF2578" s="267"/>
      <c r="DG2578" s="267"/>
      <c r="DH2578" s="267"/>
      <c r="DI2578" s="267"/>
      <c r="DJ2578" s="267"/>
      <c r="DK2578" s="267"/>
      <c r="DL2578" s="267"/>
      <c r="DM2578" s="267"/>
      <c r="DN2578" s="267"/>
      <c r="DO2578" s="267"/>
      <c r="DP2578" s="267"/>
      <c r="DQ2578" s="267"/>
      <c r="DR2578" s="267"/>
      <c r="DS2578" s="267"/>
      <c r="DT2578" s="267"/>
      <c r="DU2578" s="267"/>
      <c r="DV2578" s="267"/>
      <c r="DW2578" s="267"/>
      <c r="DX2578" s="267"/>
      <c r="DY2578" s="267"/>
      <c r="DZ2578" s="267"/>
      <c r="EA2578" s="267"/>
      <c r="EB2578" s="267"/>
      <c r="EC2578" s="267"/>
      <c r="ED2578" s="267"/>
      <c r="EE2578" s="267"/>
      <c r="EF2578" s="267"/>
      <c r="EG2578" s="267"/>
      <c r="EH2578" s="267"/>
      <c r="EI2578" s="267"/>
      <c r="EJ2578" s="267"/>
      <c r="EK2578" s="267"/>
      <c r="EL2578" s="267"/>
      <c r="EM2578" s="267"/>
      <c r="EN2578" s="267"/>
      <c r="EO2578" s="267"/>
      <c r="EP2578" s="267"/>
      <c r="EQ2578" s="267"/>
      <c r="ER2578" s="267"/>
      <c r="ES2578" s="267"/>
      <c r="ET2578" s="267"/>
      <c r="EU2578" s="267"/>
      <c r="EV2578" s="267"/>
      <c r="EW2578" s="267"/>
      <c r="EX2578" s="267"/>
      <c r="EY2578" s="267"/>
      <c r="EZ2578" s="267"/>
      <c r="FA2578" s="267"/>
      <c r="FB2578" s="267"/>
      <c r="FC2578" s="267"/>
      <c r="FD2578" s="267"/>
      <c r="FE2578" s="267"/>
      <c r="FF2578" s="267"/>
      <c r="FG2578" s="267"/>
      <c r="FH2578" s="267"/>
      <c r="FI2578" s="267"/>
      <c r="FJ2578" s="267"/>
      <c r="FK2578" s="267"/>
      <c r="FL2578" s="267"/>
      <c r="FM2578" s="267"/>
      <c r="FN2578" s="267"/>
      <c r="FO2578" s="267"/>
      <c r="FP2578" s="267"/>
      <c r="FQ2578" s="267"/>
      <c r="FR2578" s="267"/>
      <c r="FS2578" s="267"/>
      <c r="FT2578" s="267"/>
      <c r="FU2578" s="267"/>
      <c r="FV2578" s="267"/>
      <c r="FW2578" s="267"/>
      <c r="FX2578" s="267"/>
      <c r="FY2578" s="267"/>
      <c r="FZ2578" s="267"/>
      <c r="GA2578" s="267"/>
      <c r="GB2578" s="267"/>
      <c r="GC2578" s="267"/>
      <c r="GD2578" s="267"/>
      <c r="GE2578" s="267"/>
      <c r="GF2578" s="267"/>
      <c r="GG2578" s="267"/>
      <c r="GH2578" s="267"/>
      <c r="GI2578" s="267"/>
      <c r="GJ2578" s="267"/>
      <c r="GK2578" s="267"/>
      <c r="GL2578" s="267"/>
      <c r="GM2578" s="267"/>
      <c r="GN2578" s="267"/>
      <c r="GO2578" s="267"/>
      <c r="GP2578" s="267"/>
      <c r="GQ2578" s="267"/>
      <c r="GR2578" s="267"/>
      <c r="GS2578" s="267"/>
      <c r="GT2578" s="267"/>
      <c r="GU2578" s="267"/>
      <c r="GV2578" s="267"/>
      <c r="GW2578" s="267"/>
      <c r="GX2578" s="267"/>
      <c r="GY2578" s="267"/>
      <c r="GZ2578" s="267"/>
      <c r="HA2578" s="267"/>
      <c r="HB2578" s="267"/>
      <c r="HC2578" s="267"/>
      <c r="HD2578" s="267"/>
      <c r="HE2578" s="267"/>
      <c r="HF2578" s="267"/>
      <c r="HG2578" s="267"/>
      <c r="HH2578" s="267"/>
      <c r="HI2578" s="267"/>
      <c r="HJ2578" s="267"/>
      <c r="HK2578" s="267"/>
      <c r="HL2578" s="267"/>
      <c r="HM2578" s="267"/>
      <c r="HN2578" s="267"/>
      <c r="HO2578" s="267"/>
      <c r="HP2578" s="267"/>
      <c r="HQ2578" s="267"/>
      <c r="HR2578" s="267"/>
      <c r="HS2578" s="267"/>
      <c r="HT2578" s="267"/>
      <c r="HU2578" s="267"/>
      <c r="HV2578" s="267"/>
      <c r="HW2578" s="267"/>
      <c r="HX2578" s="267"/>
      <c r="HY2578" s="267"/>
      <c r="HZ2578" s="267"/>
      <c r="IA2578" s="267"/>
      <c r="IB2578" s="267"/>
      <c r="IC2578" s="267"/>
      <c r="ID2578" s="267"/>
      <c r="IE2578" s="267"/>
      <c r="IF2578" s="267"/>
      <c r="IG2578" s="267"/>
      <c r="IH2578" s="267"/>
      <c r="II2578" s="267"/>
      <c r="IJ2578" s="267"/>
      <c r="IK2578" s="267"/>
      <c r="IL2578" s="267"/>
      <c r="IM2578" s="267"/>
      <c r="IN2578" s="267"/>
      <c r="IO2578" s="267"/>
      <c r="IP2578" s="267"/>
      <c r="IQ2578" s="267"/>
      <c r="IR2578" s="267"/>
      <c r="IS2578" s="267"/>
      <c r="IT2578" s="267"/>
      <c r="IU2578" s="267"/>
    </row>
    <row r="2579" spans="1:255" s="268" customFormat="1" ht="12.75">
      <c r="A2579" s="267"/>
      <c r="B2579" s="267"/>
      <c r="C2579" s="267"/>
      <c r="D2579" s="267"/>
      <c r="E2579" s="267"/>
      <c r="F2579" s="267"/>
      <c r="G2579" s="267"/>
      <c r="H2579" s="267"/>
      <c r="I2579" s="267"/>
      <c r="J2579" s="267"/>
      <c r="K2579" s="267"/>
      <c r="L2579" s="267"/>
      <c r="M2579" s="267"/>
      <c r="N2579" s="267"/>
      <c r="O2579" s="267"/>
      <c r="P2579" s="267"/>
      <c r="Q2579" s="267"/>
      <c r="R2579" s="267"/>
      <c r="S2579" s="267"/>
      <c r="T2579" s="267"/>
      <c r="U2579" s="267"/>
      <c r="V2579" s="267"/>
      <c r="W2579" s="267"/>
      <c r="X2579" s="267"/>
      <c r="Y2579" s="267"/>
      <c r="Z2579" s="267"/>
      <c r="AA2579" s="267"/>
      <c r="AB2579" s="267"/>
      <c r="AC2579" s="267"/>
      <c r="AD2579" s="267"/>
      <c r="AE2579" s="267"/>
      <c r="AF2579" s="267"/>
      <c r="AG2579" s="267"/>
      <c r="AH2579" s="267"/>
      <c r="AI2579" s="267"/>
      <c r="AJ2579" s="267"/>
      <c r="AK2579" s="267"/>
      <c r="AL2579" s="267"/>
      <c r="AM2579" s="267"/>
      <c r="AN2579" s="267"/>
      <c r="AO2579" s="267"/>
      <c r="AP2579" s="267"/>
      <c r="AQ2579" s="267"/>
      <c r="AR2579" s="267"/>
      <c r="AS2579" s="267"/>
      <c r="AT2579" s="267"/>
      <c r="AU2579" s="267"/>
      <c r="AV2579" s="267"/>
      <c r="AW2579" s="267"/>
      <c r="AX2579" s="267"/>
      <c r="AY2579" s="267"/>
      <c r="AZ2579" s="267"/>
      <c r="BA2579" s="267"/>
      <c r="BB2579" s="267"/>
      <c r="BC2579" s="267"/>
      <c r="BD2579" s="267"/>
      <c r="BE2579" s="267"/>
      <c r="BF2579" s="267"/>
      <c r="BG2579" s="267"/>
      <c r="BH2579" s="267"/>
      <c r="BI2579" s="267"/>
      <c r="BJ2579" s="267"/>
      <c r="BK2579" s="267"/>
      <c r="BL2579" s="267"/>
      <c r="BM2579" s="267"/>
      <c r="BN2579" s="267"/>
      <c r="BO2579" s="267"/>
      <c r="BP2579" s="267"/>
      <c r="BQ2579" s="267"/>
      <c r="BR2579" s="267"/>
      <c r="BS2579" s="267"/>
      <c r="BT2579" s="267"/>
      <c r="BU2579" s="267"/>
      <c r="BV2579" s="267"/>
      <c r="BW2579" s="267"/>
      <c r="BX2579" s="267"/>
      <c r="BY2579" s="267"/>
      <c r="BZ2579" s="267"/>
      <c r="CA2579" s="267"/>
      <c r="CB2579" s="267"/>
      <c r="CC2579" s="267"/>
      <c r="CD2579" s="267"/>
      <c r="CE2579" s="267"/>
      <c r="CF2579" s="267"/>
      <c r="CG2579" s="267"/>
      <c r="CH2579" s="267"/>
      <c r="CI2579" s="267"/>
      <c r="CJ2579" s="267"/>
      <c r="CK2579" s="267"/>
      <c r="CL2579" s="267"/>
      <c r="CM2579" s="267"/>
      <c r="CN2579" s="267"/>
      <c r="CO2579" s="267"/>
      <c r="CP2579" s="267"/>
      <c r="CQ2579" s="267"/>
      <c r="CR2579" s="267"/>
      <c r="CS2579" s="267"/>
      <c r="CT2579" s="267"/>
      <c r="CU2579" s="267"/>
      <c r="CV2579" s="267"/>
      <c r="CW2579" s="267"/>
      <c r="CX2579" s="267"/>
      <c r="CY2579" s="267"/>
      <c r="CZ2579" s="267"/>
      <c r="DA2579" s="267"/>
      <c r="DB2579" s="267"/>
      <c r="DC2579" s="267"/>
      <c r="DD2579" s="267"/>
      <c r="DE2579" s="267"/>
      <c r="DF2579" s="267"/>
      <c r="DG2579" s="267"/>
      <c r="DH2579" s="267"/>
      <c r="DI2579" s="267"/>
      <c r="DJ2579" s="267"/>
      <c r="DK2579" s="267"/>
      <c r="DL2579" s="267"/>
      <c r="DM2579" s="267"/>
      <c r="DN2579" s="267"/>
      <c r="DO2579" s="267"/>
      <c r="DP2579" s="267"/>
      <c r="DQ2579" s="267"/>
      <c r="DR2579" s="267"/>
      <c r="DS2579" s="267"/>
      <c r="DT2579" s="267"/>
      <c r="DU2579" s="267"/>
      <c r="DV2579" s="267"/>
      <c r="DW2579" s="267"/>
      <c r="DX2579" s="267"/>
      <c r="DY2579" s="267"/>
      <c r="DZ2579" s="267"/>
      <c r="EA2579" s="267"/>
      <c r="EB2579" s="267"/>
      <c r="EC2579" s="267"/>
      <c r="ED2579" s="267"/>
      <c r="EE2579" s="267"/>
      <c r="EF2579" s="267"/>
      <c r="EG2579" s="267"/>
      <c r="EH2579" s="267"/>
      <c r="EI2579" s="267"/>
      <c r="EJ2579" s="267"/>
      <c r="EK2579" s="267"/>
      <c r="EL2579" s="267"/>
      <c r="EM2579" s="267"/>
      <c r="EN2579" s="267"/>
      <c r="EO2579" s="267"/>
      <c r="EP2579" s="267"/>
      <c r="EQ2579" s="267"/>
      <c r="ER2579" s="267"/>
      <c r="ES2579" s="267"/>
      <c r="ET2579" s="267"/>
      <c r="EU2579" s="267"/>
      <c r="EV2579" s="267"/>
      <c r="EW2579" s="267"/>
      <c r="EX2579" s="267"/>
      <c r="EY2579" s="267"/>
      <c r="EZ2579" s="267"/>
      <c r="FA2579" s="267"/>
      <c r="FB2579" s="267"/>
      <c r="FC2579" s="267"/>
      <c r="FD2579" s="267"/>
      <c r="FE2579" s="267"/>
      <c r="FF2579" s="267"/>
      <c r="FG2579" s="267"/>
      <c r="FH2579" s="267"/>
      <c r="FI2579" s="267"/>
      <c r="FJ2579" s="267"/>
      <c r="FK2579" s="267"/>
      <c r="FL2579" s="267"/>
      <c r="FM2579" s="267"/>
      <c r="FN2579" s="267"/>
      <c r="FO2579" s="267"/>
      <c r="FP2579" s="267"/>
      <c r="FQ2579" s="267"/>
      <c r="FR2579" s="267"/>
      <c r="FS2579" s="267"/>
      <c r="FT2579" s="267"/>
      <c r="FU2579" s="267"/>
      <c r="FV2579" s="267"/>
      <c r="FW2579" s="267"/>
      <c r="FX2579" s="267"/>
      <c r="FY2579" s="267"/>
      <c r="FZ2579" s="267"/>
      <c r="GA2579" s="267"/>
      <c r="GB2579" s="267"/>
      <c r="GC2579" s="267"/>
      <c r="GD2579" s="267"/>
      <c r="GE2579" s="267"/>
      <c r="GF2579" s="267"/>
      <c r="GG2579" s="267"/>
      <c r="GH2579" s="267"/>
      <c r="GI2579" s="267"/>
      <c r="GJ2579" s="267"/>
      <c r="GK2579" s="267"/>
      <c r="GL2579" s="267"/>
      <c r="GM2579" s="267"/>
      <c r="GN2579" s="267"/>
      <c r="GO2579" s="267"/>
      <c r="GP2579" s="267"/>
      <c r="GQ2579" s="267"/>
      <c r="GR2579" s="267"/>
      <c r="GS2579" s="267"/>
      <c r="GT2579" s="267"/>
      <c r="GU2579" s="267"/>
      <c r="GV2579" s="267"/>
      <c r="GW2579" s="267"/>
      <c r="GX2579" s="267"/>
      <c r="GY2579" s="267"/>
      <c r="GZ2579" s="267"/>
      <c r="HA2579" s="267"/>
      <c r="HB2579" s="267"/>
      <c r="HC2579" s="267"/>
      <c r="HD2579" s="267"/>
      <c r="HE2579" s="267"/>
      <c r="HF2579" s="267"/>
      <c r="HG2579" s="267"/>
      <c r="HH2579" s="267"/>
      <c r="HI2579" s="267"/>
      <c r="HJ2579" s="267"/>
      <c r="HK2579" s="267"/>
      <c r="HL2579" s="267"/>
      <c r="HM2579" s="267"/>
      <c r="HN2579" s="267"/>
      <c r="HO2579" s="267"/>
      <c r="HP2579" s="267"/>
      <c r="HQ2579" s="267"/>
      <c r="HR2579" s="267"/>
      <c r="HS2579" s="267"/>
      <c r="HT2579" s="267"/>
      <c r="HU2579" s="267"/>
      <c r="HV2579" s="267"/>
      <c r="HW2579" s="267"/>
      <c r="HX2579" s="267"/>
      <c r="HY2579" s="267"/>
      <c r="HZ2579" s="267"/>
      <c r="IA2579" s="267"/>
      <c r="IB2579" s="267"/>
      <c r="IC2579" s="267"/>
      <c r="ID2579" s="267"/>
      <c r="IE2579" s="267"/>
      <c r="IF2579" s="267"/>
      <c r="IG2579" s="267"/>
      <c r="IH2579" s="267"/>
      <c r="II2579" s="267"/>
      <c r="IJ2579" s="267"/>
      <c r="IK2579" s="267"/>
      <c r="IL2579" s="267"/>
      <c r="IM2579" s="267"/>
      <c r="IN2579" s="267"/>
      <c r="IO2579" s="267"/>
      <c r="IP2579" s="267"/>
      <c r="IQ2579" s="267"/>
      <c r="IR2579" s="267"/>
      <c r="IS2579" s="267"/>
      <c r="IT2579" s="267"/>
      <c r="IU2579" s="267"/>
    </row>
    <row r="2580" spans="1:255" s="268" customFormat="1" ht="12.75">
      <c r="A2580" s="267"/>
      <c r="B2580" s="267"/>
      <c r="C2580" s="267"/>
      <c r="D2580" s="267"/>
      <c r="E2580" s="267"/>
      <c r="F2580" s="267"/>
      <c r="G2580" s="267"/>
      <c r="H2580" s="267"/>
      <c r="I2580" s="267"/>
      <c r="J2580" s="267"/>
      <c r="K2580" s="267"/>
      <c r="L2580" s="267"/>
      <c r="M2580" s="267"/>
      <c r="N2580" s="267"/>
      <c r="O2580" s="267"/>
      <c r="P2580" s="267"/>
      <c r="Q2580" s="267"/>
      <c r="R2580" s="267"/>
      <c r="S2580" s="267"/>
      <c r="T2580" s="267"/>
      <c r="U2580" s="267"/>
      <c r="V2580" s="267"/>
      <c r="W2580" s="267"/>
      <c r="X2580" s="267"/>
      <c r="Y2580" s="267"/>
      <c r="Z2580" s="267"/>
      <c r="AA2580" s="267"/>
      <c r="AB2580" s="267"/>
      <c r="AC2580" s="267"/>
      <c r="AD2580" s="267"/>
      <c r="AE2580" s="267"/>
      <c r="AF2580" s="267"/>
      <c r="AG2580" s="267"/>
      <c r="AH2580" s="267"/>
      <c r="AI2580" s="267"/>
      <c r="AJ2580" s="267"/>
      <c r="AK2580" s="267"/>
      <c r="AL2580" s="267"/>
      <c r="AM2580" s="267"/>
      <c r="AN2580" s="267"/>
      <c r="AO2580" s="267"/>
      <c r="AP2580" s="267"/>
      <c r="AQ2580" s="267"/>
      <c r="AR2580" s="267"/>
      <c r="AS2580" s="267"/>
      <c r="AT2580" s="267"/>
      <c r="AU2580" s="267"/>
      <c r="AV2580" s="267"/>
      <c r="AW2580" s="267"/>
      <c r="AX2580" s="267"/>
      <c r="AY2580" s="267"/>
      <c r="AZ2580" s="267"/>
      <c r="BA2580" s="267"/>
      <c r="BB2580" s="267"/>
      <c r="BC2580" s="267"/>
      <c r="BD2580" s="267"/>
      <c r="BE2580" s="267"/>
      <c r="BF2580" s="267"/>
      <c r="BG2580" s="267"/>
      <c r="BH2580" s="267"/>
      <c r="BI2580" s="267"/>
      <c r="BJ2580" s="267"/>
      <c r="BK2580" s="267"/>
      <c r="BL2580" s="267"/>
      <c r="BM2580" s="267"/>
      <c r="BN2580" s="267"/>
      <c r="BO2580" s="267"/>
      <c r="BP2580" s="267"/>
      <c r="BQ2580" s="267"/>
      <c r="BR2580" s="267"/>
      <c r="BS2580" s="267"/>
      <c r="BT2580" s="267"/>
      <c r="BU2580" s="267"/>
      <c r="BV2580" s="267"/>
      <c r="BW2580" s="267"/>
      <c r="BX2580" s="267"/>
      <c r="BY2580" s="267"/>
      <c r="BZ2580" s="267"/>
      <c r="CA2580" s="267"/>
      <c r="CB2580" s="267"/>
      <c r="CC2580" s="267"/>
      <c r="CD2580" s="267"/>
      <c r="CE2580" s="267"/>
      <c r="CF2580" s="267"/>
      <c r="CG2580" s="267"/>
      <c r="CH2580" s="267"/>
      <c r="CI2580" s="267"/>
      <c r="CJ2580" s="267"/>
      <c r="CK2580" s="267"/>
      <c r="CL2580" s="267"/>
      <c r="CM2580" s="267"/>
      <c r="CN2580" s="267"/>
      <c r="CO2580" s="267"/>
      <c r="CP2580" s="267"/>
      <c r="CQ2580" s="267"/>
      <c r="CR2580" s="267"/>
      <c r="CS2580" s="267"/>
      <c r="CT2580" s="267"/>
      <c r="CU2580" s="267"/>
      <c r="CV2580" s="267"/>
      <c r="CW2580" s="267"/>
      <c r="CX2580" s="267"/>
      <c r="CY2580" s="267"/>
      <c r="CZ2580" s="267"/>
      <c r="DA2580" s="267"/>
      <c r="DB2580" s="267"/>
      <c r="DC2580" s="267"/>
      <c r="DD2580" s="267"/>
      <c r="DE2580" s="267"/>
      <c r="DF2580" s="267"/>
      <c r="DG2580" s="267"/>
      <c r="DH2580" s="267"/>
      <c r="DI2580" s="267"/>
      <c r="DJ2580" s="267"/>
      <c r="DK2580" s="267"/>
      <c r="DL2580" s="267"/>
      <c r="DM2580" s="267"/>
      <c r="DN2580" s="267"/>
      <c r="DO2580" s="267"/>
      <c r="DP2580" s="267"/>
      <c r="DQ2580" s="267"/>
      <c r="DR2580" s="267"/>
      <c r="DS2580" s="267"/>
      <c r="DT2580" s="267"/>
      <c r="DU2580" s="267"/>
      <c r="DV2580" s="267"/>
      <c r="DW2580" s="267"/>
      <c r="DX2580" s="267"/>
      <c r="DY2580" s="267"/>
      <c r="DZ2580" s="267"/>
      <c r="EA2580" s="267"/>
      <c r="EB2580" s="267"/>
      <c r="EC2580" s="267"/>
      <c r="ED2580" s="267"/>
      <c r="EE2580" s="267"/>
      <c r="EF2580" s="267"/>
      <c r="EG2580" s="267"/>
      <c r="EH2580" s="267"/>
      <c r="EI2580" s="267"/>
      <c r="EJ2580" s="267"/>
      <c r="EK2580" s="267"/>
      <c r="EL2580" s="267"/>
      <c r="EM2580" s="267"/>
      <c r="EN2580" s="267"/>
      <c r="EO2580" s="267"/>
      <c r="EP2580" s="267"/>
      <c r="EQ2580" s="267"/>
      <c r="ER2580" s="267"/>
      <c r="ES2580" s="267"/>
      <c r="ET2580" s="267"/>
      <c r="EU2580" s="267"/>
      <c r="EV2580" s="267"/>
      <c r="EW2580" s="267"/>
      <c r="EX2580" s="267"/>
      <c r="EY2580" s="267"/>
      <c r="EZ2580" s="267"/>
      <c r="FA2580" s="267"/>
      <c r="FB2580" s="267"/>
      <c r="FC2580" s="267"/>
      <c r="FD2580" s="267"/>
      <c r="FE2580" s="267"/>
      <c r="FF2580" s="267"/>
      <c r="FG2580" s="267"/>
      <c r="FH2580" s="267"/>
      <c r="FI2580" s="267"/>
      <c r="FJ2580" s="267"/>
      <c r="FK2580" s="267"/>
      <c r="FL2580" s="267"/>
      <c r="FM2580" s="267"/>
      <c r="FN2580" s="267"/>
      <c r="FO2580" s="267"/>
      <c r="FP2580" s="267"/>
      <c r="FQ2580" s="267"/>
      <c r="FR2580" s="267"/>
      <c r="FS2580" s="267"/>
      <c r="FT2580" s="267"/>
      <c r="FU2580" s="267"/>
      <c r="FV2580" s="267"/>
      <c r="FW2580" s="267"/>
      <c r="FX2580" s="267"/>
      <c r="FY2580" s="267"/>
      <c r="FZ2580" s="267"/>
      <c r="GA2580" s="267"/>
      <c r="GB2580" s="267"/>
      <c r="GC2580" s="267"/>
      <c r="GD2580" s="267"/>
      <c r="GE2580" s="267"/>
      <c r="GF2580" s="267"/>
      <c r="GG2580" s="267"/>
      <c r="GH2580" s="267"/>
      <c r="GI2580" s="267"/>
      <c r="GJ2580" s="267"/>
      <c r="GK2580" s="267"/>
      <c r="GL2580" s="267"/>
      <c r="GM2580" s="267"/>
      <c r="GN2580" s="267"/>
      <c r="GO2580" s="267"/>
      <c r="GP2580" s="267"/>
      <c r="GQ2580" s="267"/>
      <c r="GR2580" s="267"/>
      <c r="GS2580" s="267"/>
      <c r="GT2580" s="267"/>
      <c r="GU2580" s="267"/>
      <c r="GV2580" s="267"/>
      <c r="GW2580" s="267"/>
      <c r="GX2580" s="267"/>
      <c r="GY2580" s="267"/>
      <c r="GZ2580" s="267"/>
      <c r="HA2580" s="267"/>
      <c r="HB2580" s="267"/>
      <c r="HC2580" s="267"/>
      <c r="HD2580" s="267"/>
      <c r="HE2580" s="267"/>
      <c r="HF2580" s="267"/>
      <c r="HG2580" s="267"/>
      <c r="HH2580" s="267"/>
      <c r="HI2580" s="267"/>
      <c r="HJ2580" s="267"/>
      <c r="HK2580" s="267"/>
      <c r="HL2580" s="267"/>
      <c r="HM2580" s="267"/>
      <c r="HN2580" s="267"/>
      <c r="HO2580" s="267"/>
      <c r="HP2580" s="267"/>
      <c r="HQ2580" s="267"/>
      <c r="HR2580" s="267"/>
      <c r="HS2580" s="267"/>
      <c r="HT2580" s="267"/>
      <c r="HU2580" s="267"/>
      <c r="HV2580" s="267"/>
      <c r="HW2580" s="267"/>
      <c r="HX2580" s="267"/>
      <c r="HY2580" s="267"/>
      <c r="HZ2580" s="267"/>
      <c r="IA2580" s="267"/>
      <c r="IB2580" s="267"/>
      <c r="IC2580" s="267"/>
      <c r="ID2580" s="267"/>
      <c r="IE2580" s="267"/>
      <c r="IF2580" s="267"/>
      <c r="IG2580" s="267"/>
      <c r="IH2580" s="267"/>
      <c r="II2580" s="267"/>
      <c r="IJ2580" s="267"/>
      <c r="IK2580" s="267"/>
      <c r="IL2580" s="267"/>
      <c r="IM2580" s="267"/>
      <c r="IN2580" s="267"/>
      <c r="IO2580" s="267"/>
      <c r="IP2580" s="267"/>
      <c r="IQ2580" s="267"/>
      <c r="IR2580" s="267"/>
      <c r="IS2580" s="267"/>
      <c r="IT2580" s="267"/>
      <c r="IU2580" s="267"/>
    </row>
    <row r="2581" spans="1:255" s="268" customFormat="1" ht="12.75">
      <c r="A2581" s="267"/>
      <c r="B2581" s="267"/>
      <c r="C2581" s="267"/>
      <c r="D2581" s="267"/>
      <c r="E2581" s="267"/>
      <c r="F2581" s="267"/>
      <c r="G2581" s="267"/>
      <c r="H2581" s="267"/>
      <c r="I2581" s="267"/>
      <c r="J2581" s="267"/>
      <c r="K2581" s="267"/>
      <c r="L2581" s="267"/>
      <c r="M2581" s="267"/>
      <c r="N2581" s="267"/>
      <c r="O2581" s="267"/>
      <c r="P2581" s="267"/>
      <c r="Q2581" s="267"/>
      <c r="R2581" s="267"/>
      <c r="S2581" s="267"/>
      <c r="T2581" s="267"/>
      <c r="U2581" s="267"/>
      <c r="V2581" s="267"/>
      <c r="W2581" s="267"/>
      <c r="X2581" s="267"/>
      <c r="Y2581" s="267"/>
      <c r="Z2581" s="267"/>
      <c r="AA2581" s="267"/>
      <c r="AB2581" s="267"/>
      <c r="AC2581" s="267"/>
      <c r="AD2581" s="267"/>
      <c r="AE2581" s="267"/>
      <c r="AF2581" s="267"/>
      <c r="AG2581" s="267"/>
      <c r="AH2581" s="267"/>
      <c r="AI2581" s="267"/>
      <c r="AJ2581" s="267"/>
      <c r="AK2581" s="267"/>
      <c r="AL2581" s="267"/>
      <c r="AM2581" s="267"/>
      <c r="AN2581" s="267"/>
      <c r="AO2581" s="267"/>
      <c r="AP2581" s="267"/>
      <c r="AQ2581" s="267"/>
      <c r="AR2581" s="267"/>
      <c r="AS2581" s="267"/>
      <c r="AT2581" s="267"/>
      <c r="AU2581" s="267"/>
      <c r="AV2581" s="267"/>
      <c r="AW2581" s="267"/>
      <c r="AX2581" s="267"/>
      <c r="AY2581" s="267"/>
      <c r="AZ2581" s="267"/>
      <c r="BA2581" s="267"/>
      <c r="BB2581" s="267"/>
      <c r="BC2581" s="267"/>
      <c r="BD2581" s="267"/>
      <c r="BE2581" s="267"/>
      <c r="BF2581" s="267"/>
      <c r="BG2581" s="267"/>
      <c r="BH2581" s="267"/>
      <c r="BI2581" s="267"/>
      <c r="BJ2581" s="267"/>
      <c r="BK2581" s="267"/>
      <c r="BL2581" s="267"/>
      <c r="BM2581" s="267"/>
      <c r="BN2581" s="267"/>
      <c r="BO2581" s="267"/>
      <c r="BP2581" s="267"/>
      <c r="BQ2581" s="267"/>
      <c r="BR2581" s="267"/>
      <c r="BS2581" s="267"/>
      <c r="BT2581" s="267"/>
      <c r="BU2581" s="267"/>
      <c r="BV2581" s="267"/>
      <c r="BW2581" s="267"/>
      <c r="BX2581" s="267"/>
      <c r="BY2581" s="267"/>
      <c r="BZ2581" s="267"/>
      <c r="CA2581" s="267"/>
      <c r="CB2581" s="267"/>
      <c r="CC2581" s="267"/>
      <c r="CD2581" s="267"/>
      <c r="CE2581" s="267"/>
      <c r="CF2581" s="267"/>
      <c r="CG2581" s="267"/>
      <c r="CH2581" s="267"/>
      <c r="CI2581" s="267"/>
      <c r="CJ2581" s="267"/>
      <c r="CK2581" s="267"/>
      <c r="CL2581" s="267"/>
      <c r="CM2581" s="267"/>
      <c r="CN2581" s="267"/>
      <c r="CO2581" s="267"/>
      <c r="CP2581" s="267"/>
      <c r="CQ2581" s="267"/>
      <c r="CR2581" s="267"/>
      <c r="CS2581" s="267"/>
      <c r="CT2581" s="267"/>
      <c r="CU2581" s="267"/>
      <c r="CV2581" s="267"/>
      <c r="CW2581" s="267"/>
      <c r="CX2581" s="267"/>
      <c r="CY2581" s="267"/>
      <c r="CZ2581" s="267"/>
      <c r="DA2581" s="267"/>
      <c r="DB2581" s="267"/>
      <c r="DC2581" s="267"/>
      <c r="DD2581" s="267"/>
      <c r="DE2581" s="267"/>
      <c r="DF2581" s="267"/>
      <c r="DG2581" s="267"/>
      <c r="DH2581" s="267"/>
      <c r="DI2581" s="267"/>
      <c r="DJ2581" s="267"/>
      <c r="DK2581" s="267"/>
      <c r="DL2581" s="267"/>
      <c r="DM2581" s="267"/>
      <c r="DN2581" s="267"/>
      <c r="DO2581" s="267"/>
      <c r="DP2581" s="267"/>
      <c r="DQ2581" s="267"/>
      <c r="DR2581" s="267"/>
      <c r="DS2581" s="267"/>
      <c r="DT2581" s="267"/>
      <c r="DU2581" s="267"/>
      <c r="DV2581" s="267"/>
      <c r="DW2581" s="267"/>
      <c r="DX2581" s="267"/>
      <c r="DY2581" s="267"/>
      <c r="DZ2581" s="267"/>
      <c r="EA2581" s="267"/>
      <c r="EB2581" s="267"/>
      <c r="EC2581" s="267"/>
      <c r="ED2581" s="267"/>
      <c r="EE2581" s="267"/>
      <c r="EF2581" s="267"/>
      <c r="EG2581" s="267"/>
      <c r="EH2581" s="267"/>
      <c r="EI2581" s="267"/>
      <c r="EJ2581" s="267"/>
      <c r="EK2581" s="267"/>
      <c r="EL2581" s="267"/>
      <c r="EM2581" s="267"/>
      <c r="EN2581" s="267"/>
      <c r="EO2581" s="267"/>
      <c r="EP2581" s="267"/>
      <c r="EQ2581" s="267"/>
      <c r="ER2581" s="267"/>
      <c r="ES2581" s="267"/>
      <c r="ET2581" s="267"/>
      <c r="EU2581" s="267"/>
      <c r="EV2581" s="267"/>
      <c r="EW2581" s="267"/>
      <c r="EX2581" s="267"/>
      <c r="EY2581" s="267"/>
      <c r="EZ2581" s="267"/>
      <c r="FA2581" s="267"/>
      <c r="FB2581" s="267"/>
      <c r="FC2581" s="267"/>
      <c r="FD2581" s="267"/>
      <c r="FE2581" s="267"/>
      <c r="FF2581" s="267"/>
      <c r="FG2581" s="267"/>
      <c r="FH2581" s="267"/>
      <c r="FI2581" s="267"/>
      <c r="FJ2581" s="267"/>
      <c r="FK2581" s="267"/>
      <c r="FL2581" s="267"/>
      <c r="FM2581" s="267"/>
      <c r="FN2581" s="267"/>
      <c r="FO2581" s="267"/>
      <c r="FP2581" s="267"/>
      <c r="FQ2581" s="267"/>
      <c r="FR2581" s="267"/>
      <c r="FS2581" s="267"/>
      <c r="FT2581" s="267"/>
      <c r="FU2581" s="267"/>
      <c r="FV2581" s="267"/>
      <c r="FW2581" s="267"/>
      <c r="FX2581" s="267"/>
      <c r="FY2581" s="267"/>
      <c r="FZ2581" s="267"/>
      <c r="GA2581" s="267"/>
      <c r="GB2581" s="267"/>
      <c r="GC2581" s="267"/>
      <c r="GD2581" s="267"/>
      <c r="GE2581" s="267"/>
      <c r="GF2581" s="267"/>
      <c r="GG2581" s="267"/>
      <c r="GH2581" s="267"/>
      <c r="GI2581" s="267"/>
      <c r="GJ2581" s="267"/>
      <c r="GK2581" s="267"/>
      <c r="GL2581" s="267"/>
      <c r="GM2581" s="267"/>
      <c r="GN2581" s="267"/>
      <c r="GO2581" s="267"/>
      <c r="GP2581" s="267"/>
      <c r="GQ2581" s="267"/>
      <c r="GR2581" s="267"/>
      <c r="GS2581" s="267"/>
      <c r="GT2581" s="267"/>
      <c r="GU2581" s="267"/>
      <c r="GV2581" s="267"/>
      <c r="GW2581" s="267"/>
      <c r="GX2581" s="267"/>
      <c r="GY2581" s="267"/>
      <c r="GZ2581" s="267"/>
      <c r="HA2581" s="267"/>
      <c r="HB2581" s="267"/>
      <c r="HC2581" s="267"/>
      <c r="HD2581" s="267"/>
      <c r="HE2581" s="267"/>
      <c r="HF2581" s="267"/>
      <c r="HG2581" s="267"/>
      <c r="HH2581" s="267"/>
      <c r="HI2581" s="267"/>
      <c r="HJ2581" s="267"/>
      <c r="HK2581" s="267"/>
      <c r="HL2581" s="267"/>
      <c r="HM2581" s="267"/>
      <c r="HN2581" s="267"/>
      <c r="HO2581" s="267"/>
      <c r="HP2581" s="267"/>
      <c r="HQ2581" s="267"/>
      <c r="HR2581" s="267"/>
      <c r="HS2581" s="267"/>
      <c r="HT2581" s="267"/>
      <c r="HU2581" s="267"/>
      <c r="HV2581" s="267"/>
      <c r="HW2581" s="267"/>
      <c r="HX2581" s="267"/>
      <c r="HY2581" s="267"/>
      <c r="HZ2581" s="267"/>
      <c r="IA2581" s="267"/>
      <c r="IB2581" s="267"/>
      <c r="IC2581" s="267"/>
      <c r="ID2581" s="267"/>
      <c r="IE2581" s="267"/>
      <c r="IF2581" s="267"/>
      <c r="IG2581" s="267"/>
      <c r="IH2581" s="267"/>
      <c r="II2581" s="267"/>
      <c r="IJ2581" s="267"/>
      <c r="IK2581" s="267"/>
      <c r="IL2581" s="267"/>
      <c r="IM2581" s="267"/>
      <c r="IN2581" s="267"/>
      <c r="IO2581" s="267"/>
      <c r="IP2581" s="267"/>
      <c r="IQ2581" s="267"/>
      <c r="IR2581" s="267"/>
      <c r="IS2581" s="267"/>
      <c r="IT2581" s="267"/>
      <c r="IU2581" s="267"/>
    </row>
    <row r="2582" spans="1:255" s="268" customFormat="1" ht="12.75">
      <c r="A2582" s="267"/>
      <c r="B2582" s="267"/>
      <c r="C2582" s="267"/>
      <c r="D2582" s="267"/>
      <c r="E2582" s="267"/>
      <c r="F2582" s="267"/>
      <c r="G2582" s="267"/>
      <c r="H2582" s="267"/>
      <c r="I2582" s="267"/>
      <c r="J2582" s="267"/>
      <c r="K2582" s="267"/>
      <c r="L2582" s="267"/>
      <c r="M2582" s="267"/>
      <c r="N2582" s="267"/>
      <c r="O2582" s="267"/>
      <c r="P2582" s="267"/>
      <c r="Q2582" s="267"/>
      <c r="R2582" s="267"/>
      <c r="S2582" s="267"/>
      <c r="T2582" s="267"/>
      <c r="U2582" s="267"/>
      <c r="V2582" s="267"/>
      <c r="W2582" s="267"/>
      <c r="X2582" s="267"/>
      <c r="Y2582" s="267"/>
      <c r="Z2582" s="267"/>
      <c r="AA2582" s="267"/>
      <c r="AB2582" s="267"/>
      <c r="AC2582" s="267"/>
      <c r="AD2582" s="267"/>
      <c r="AE2582" s="267"/>
      <c r="AF2582" s="267"/>
      <c r="AG2582" s="267"/>
      <c r="AH2582" s="267"/>
      <c r="AI2582" s="267"/>
      <c r="AJ2582" s="267"/>
      <c r="AK2582" s="267"/>
      <c r="AL2582" s="267"/>
      <c r="AM2582" s="267"/>
      <c r="AN2582" s="267"/>
      <c r="AO2582" s="267"/>
      <c r="AP2582" s="267"/>
      <c r="AQ2582" s="267"/>
      <c r="AR2582" s="267"/>
      <c r="AS2582" s="267"/>
      <c r="AT2582" s="267"/>
      <c r="AU2582" s="267"/>
      <c r="AV2582" s="267"/>
      <c r="AW2582" s="267"/>
      <c r="AX2582" s="267"/>
      <c r="AY2582" s="267"/>
      <c r="AZ2582" s="267"/>
      <c r="BA2582" s="267"/>
      <c r="BB2582" s="267"/>
      <c r="BC2582" s="267"/>
      <c r="BD2582" s="267"/>
      <c r="BE2582" s="267"/>
      <c r="BF2582" s="267"/>
      <c r="BG2582" s="267"/>
      <c r="BH2582" s="267"/>
      <c r="BI2582" s="267"/>
      <c r="BJ2582" s="267"/>
      <c r="BK2582" s="267"/>
      <c r="BL2582" s="267"/>
      <c r="BM2582" s="267"/>
      <c r="BN2582" s="267"/>
      <c r="BO2582" s="267"/>
      <c r="BP2582" s="267"/>
      <c r="BQ2582" s="267"/>
      <c r="BR2582" s="267"/>
      <c r="BS2582" s="267"/>
      <c r="BT2582" s="267"/>
      <c r="BU2582" s="267"/>
      <c r="BV2582" s="267"/>
      <c r="BW2582" s="267"/>
      <c r="BX2582" s="267"/>
      <c r="BY2582" s="267"/>
      <c r="BZ2582" s="267"/>
      <c r="CA2582" s="267"/>
      <c r="CB2582" s="267"/>
      <c r="CC2582" s="267"/>
      <c r="CD2582" s="267"/>
      <c r="CE2582" s="267"/>
      <c r="CF2582" s="267"/>
      <c r="CG2582" s="267"/>
      <c r="CH2582" s="267"/>
      <c r="CI2582" s="267"/>
      <c r="CJ2582" s="267"/>
      <c r="CK2582" s="267"/>
      <c r="CL2582" s="267"/>
      <c r="CM2582" s="267"/>
      <c r="CN2582" s="267"/>
      <c r="CO2582" s="267"/>
      <c r="CP2582" s="267"/>
      <c r="CQ2582" s="267"/>
      <c r="CR2582" s="267"/>
      <c r="CS2582" s="267"/>
      <c r="CT2582" s="267"/>
      <c r="CU2582" s="267"/>
      <c r="CV2582" s="267"/>
      <c r="CW2582" s="267"/>
      <c r="CX2582" s="267"/>
      <c r="CY2582" s="267"/>
      <c r="CZ2582" s="267"/>
      <c r="DA2582" s="267"/>
      <c r="DB2582" s="267"/>
      <c r="DC2582" s="267"/>
      <c r="DD2582" s="267"/>
      <c r="DE2582" s="267"/>
      <c r="DF2582" s="267"/>
      <c r="DG2582" s="267"/>
      <c r="DH2582" s="267"/>
      <c r="DI2582" s="267"/>
      <c r="DJ2582" s="267"/>
      <c r="DK2582" s="267"/>
      <c r="DL2582" s="267"/>
      <c r="DM2582" s="267"/>
      <c r="DN2582" s="267"/>
      <c r="DO2582" s="267"/>
      <c r="DP2582" s="267"/>
      <c r="DQ2582" s="267"/>
      <c r="DR2582" s="267"/>
      <c r="DS2582" s="267"/>
      <c r="DT2582" s="267"/>
      <c r="DU2582" s="267"/>
      <c r="DV2582" s="267"/>
      <c r="DW2582" s="267"/>
      <c r="DX2582" s="267"/>
      <c r="DY2582" s="267"/>
      <c r="DZ2582" s="267"/>
      <c r="EA2582" s="267"/>
      <c r="EB2582" s="267"/>
      <c r="EC2582" s="267"/>
      <c r="ED2582" s="267"/>
      <c r="EE2582" s="267"/>
      <c r="EF2582" s="267"/>
      <c r="EG2582" s="267"/>
      <c r="EH2582" s="267"/>
      <c r="EI2582" s="267"/>
      <c r="EJ2582" s="267"/>
      <c r="EK2582" s="267"/>
      <c r="EL2582" s="267"/>
      <c r="EM2582" s="267"/>
      <c r="EN2582" s="267"/>
      <c r="EO2582" s="267"/>
      <c r="EP2582" s="267"/>
      <c r="EQ2582" s="267"/>
      <c r="ER2582" s="267"/>
      <c r="ES2582" s="267"/>
      <c r="ET2582" s="267"/>
      <c r="EU2582" s="267"/>
      <c r="EV2582" s="267"/>
      <c r="EW2582" s="267"/>
      <c r="EX2582" s="267"/>
      <c r="EY2582" s="267"/>
      <c r="EZ2582" s="267"/>
      <c r="FA2582" s="267"/>
      <c r="FB2582" s="267"/>
      <c r="FC2582" s="267"/>
      <c r="FD2582" s="267"/>
      <c r="FE2582" s="267"/>
      <c r="FF2582" s="267"/>
      <c r="FG2582" s="267"/>
      <c r="FH2582" s="267"/>
      <c r="FI2582" s="267"/>
      <c r="FJ2582" s="267"/>
      <c r="FK2582" s="267"/>
      <c r="FL2582" s="267"/>
      <c r="FM2582" s="267"/>
      <c r="FN2582" s="267"/>
      <c r="FO2582" s="267"/>
      <c r="FP2582" s="267"/>
      <c r="FQ2582" s="267"/>
      <c r="FR2582" s="267"/>
      <c r="FS2582" s="267"/>
      <c r="FT2582" s="267"/>
      <c r="FU2582" s="267"/>
      <c r="FV2582" s="267"/>
      <c r="FW2582" s="267"/>
      <c r="FX2582" s="267"/>
      <c r="FY2582" s="267"/>
      <c r="FZ2582" s="267"/>
      <c r="GA2582" s="267"/>
      <c r="GB2582" s="267"/>
      <c r="GC2582" s="267"/>
      <c r="GD2582" s="267"/>
      <c r="GE2582" s="267"/>
      <c r="GF2582" s="267"/>
      <c r="GG2582" s="267"/>
      <c r="GH2582" s="267"/>
      <c r="GI2582" s="267"/>
      <c r="GJ2582" s="267"/>
      <c r="GK2582" s="267"/>
      <c r="GL2582" s="267"/>
      <c r="GM2582" s="267"/>
      <c r="GN2582" s="267"/>
      <c r="GO2582" s="267"/>
      <c r="GP2582" s="267"/>
      <c r="GQ2582" s="267"/>
      <c r="GR2582" s="267"/>
      <c r="GS2582" s="267"/>
      <c r="GT2582" s="267"/>
      <c r="GU2582" s="267"/>
      <c r="GV2582" s="267"/>
      <c r="GW2582" s="267"/>
      <c r="GX2582" s="267"/>
      <c r="GY2582" s="267"/>
      <c r="GZ2582" s="267"/>
      <c r="HA2582" s="267"/>
      <c r="HB2582" s="267"/>
      <c r="HC2582" s="267"/>
      <c r="HD2582" s="267"/>
      <c r="HE2582" s="267"/>
      <c r="HF2582" s="267"/>
      <c r="HG2582" s="267"/>
      <c r="HH2582" s="267"/>
      <c r="HI2582" s="267"/>
      <c r="HJ2582" s="267"/>
      <c r="HK2582" s="267"/>
      <c r="HL2582" s="267"/>
      <c r="HM2582" s="267"/>
      <c r="HN2582" s="267"/>
      <c r="HO2582" s="267"/>
      <c r="HP2582" s="267"/>
      <c r="HQ2582" s="267"/>
      <c r="HR2582" s="267"/>
      <c r="HS2582" s="267"/>
      <c r="HT2582" s="267"/>
      <c r="HU2582" s="267"/>
      <c r="HV2582" s="267"/>
      <c r="HW2582" s="267"/>
      <c r="HX2582" s="267"/>
      <c r="HY2582" s="267"/>
      <c r="HZ2582" s="267"/>
      <c r="IA2582" s="267"/>
      <c r="IB2582" s="267"/>
      <c r="IC2582" s="267"/>
      <c r="ID2582" s="267"/>
      <c r="IE2582" s="267"/>
      <c r="IF2582" s="267"/>
      <c r="IG2582" s="267"/>
      <c r="IH2582" s="267"/>
      <c r="II2582" s="267"/>
      <c r="IJ2582" s="267"/>
      <c r="IK2582" s="267"/>
      <c r="IL2582" s="267"/>
      <c r="IM2582" s="267"/>
      <c r="IN2582" s="267"/>
      <c r="IO2582" s="267"/>
      <c r="IP2582" s="267"/>
      <c r="IQ2582" s="267"/>
      <c r="IR2582" s="267"/>
      <c r="IS2582" s="267"/>
      <c r="IT2582" s="267"/>
      <c r="IU2582" s="267"/>
    </row>
    <row r="2583" spans="1:255" s="268" customFormat="1" ht="12.75">
      <c r="A2583" s="267"/>
      <c r="B2583" s="267"/>
      <c r="C2583" s="267"/>
      <c r="D2583" s="267"/>
      <c r="E2583" s="267"/>
      <c r="F2583" s="267"/>
      <c r="G2583" s="267"/>
      <c r="H2583" s="267"/>
      <c r="I2583" s="267"/>
      <c r="J2583" s="267"/>
      <c r="K2583" s="267"/>
      <c r="L2583" s="267"/>
      <c r="M2583" s="267"/>
      <c r="N2583" s="267"/>
      <c r="O2583" s="267"/>
      <c r="P2583" s="267"/>
      <c r="Q2583" s="267"/>
      <c r="R2583" s="267"/>
      <c r="S2583" s="267"/>
      <c r="T2583" s="267"/>
      <c r="U2583" s="267"/>
      <c r="V2583" s="267"/>
      <c r="W2583" s="267"/>
      <c r="X2583" s="267"/>
      <c r="Y2583" s="267"/>
      <c r="Z2583" s="267"/>
      <c r="AA2583" s="267"/>
      <c r="AB2583" s="267"/>
      <c r="AC2583" s="267"/>
      <c r="AD2583" s="267"/>
      <c r="AE2583" s="267"/>
      <c r="AF2583" s="267"/>
      <c r="AG2583" s="267"/>
      <c r="AH2583" s="267"/>
      <c r="AI2583" s="267"/>
      <c r="AJ2583" s="267"/>
      <c r="AK2583" s="267"/>
      <c r="AL2583" s="267"/>
      <c r="AM2583" s="267"/>
      <c r="AN2583" s="267"/>
      <c r="AO2583" s="267"/>
      <c r="AP2583" s="267"/>
      <c r="AQ2583" s="267"/>
      <c r="AR2583" s="267"/>
      <c r="AS2583" s="267"/>
      <c r="AT2583" s="267"/>
      <c r="AU2583" s="267"/>
      <c r="AV2583" s="267"/>
      <c r="AW2583" s="267"/>
      <c r="AX2583" s="267"/>
      <c r="AY2583" s="267"/>
      <c r="AZ2583" s="267"/>
      <c r="BA2583" s="267"/>
      <c r="BB2583" s="267"/>
      <c r="BC2583" s="267"/>
      <c r="BD2583" s="267"/>
      <c r="BE2583" s="267"/>
      <c r="BF2583" s="267"/>
      <c r="BG2583" s="267"/>
      <c r="BH2583" s="267"/>
      <c r="BI2583" s="267"/>
      <c r="BJ2583" s="267"/>
      <c r="BK2583" s="267"/>
      <c r="BL2583" s="267"/>
      <c r="BM2583" s="267"/>
      <c r="BN2583" s="267"/>
      <c r="BO2583" s="267"/>
      <c r="BP2583" s="267"/>
      <c r="BQ2583" s="267"/>
      <c r="BR2583" s="267"/>
      <c r="BS2583" s="267"/>
      <c r="BT2583" s="267"/>
      <c r="BU2583" s="267"/>
      <c r="BV2583" s="267"/>
      <c r="BW2583" s="267"/>
      <c r="BX2583" s="267"/>
      <c r="BY2583" s="267"/>
      <c r="BZ2583" s="267"/>
      <c r="CA2583" s="267"/>
      <c r="CB2583" s="267"/>
      <c r="CC2583" s="267"/>
      <c r="CD2583" s="267"/>
      <c r="CE2583" s="267"/>
      <c r="CF2583" s="267"/>
      <c r="CG2583" s="267"/>
      <c r="CH2583" s="267"/>
      <c r="CI2583" s="267"/>
      <c r="CJ2583" s="267"/>
      <c r="CK2583" s="267"/>
      <c r="CL2583" s="267"/>
      <c r="CM2583" s="267"/>
      <c r="CN2583" s="267"/>
      <c r="CO2583" s="267"/>
      <c r="CP2583" s="267"/>
      <c r="CQ2583" s="267"/>
      <c r="CR2583" s="267"/>
      <c r="CS2583" s="267"/>
      <c r="CT2583" s="267"/>
      <c r="CU2583" s="267"/>
      <c r="CV2583" s="267"/>
      <c r="CW2583" s="267"/>
      <c r="CX2583" s="267"/>
      <c r="CY2583" s="267"/>
      <c r="CZ2583" s="267"/>
      <c r="DA2583" s="267"/>
      <c r="DB2583" s="267"/>
      <c r="DC2583" s="267"/>
      <c r="DD2583" s="267"/>
      <c r="DE2583" s="267"/>
      <c r="DF2583" s="267"/>
      <c r="DG2583" s="267"/>
      <c r="DH2583" s="267"/>
      <c r="DI2583" s="267"/>
      <c r="DJ2583" s="267"/>
      <c r="DK2583" s="267"/>
      <c r="DL2583" s="267"/>
      <c r="DM2583" s="267"/>
      <c r="DN2583" s="267"/>
      <c r="DO2583" s="267"/>
      <c r="DP2583" s="267"/>
      <c r="DQ2583" s="267"/>
      <c r="DR2583" s="267"/>
      <c r="DS2583" s="267"/>
      <c r="DT2583" s="267"/>
      <c r="DU2583" s="267"/>
      <c r="DV2583" s="267"/>
      <c r="DW2583" s="267"/>
      <c r="DX2583" s="267"/>
      <c r="DY2583" s="267"/>
      <c r="DZ2583" s="267"/>
      <c r="EA2583" s="267"/>
      <c r="EB2583" s="267"/>
      <c r="EC2583" s="267"/>
      <c r="ED2583" s="267"/>
      <c r="EE2583" s="267"/>
      <c r="EF2583" s="267"/>
      <c r="EG2583" s="267"/>
      <c r="EH2583" s="267"/>
      <c r="EI2583" s="267"/>
      <c r="EJ2583" s="267"/>
      <c r="EK2583" s="267"/>
      <c r="EL2583" s="267"/>
      <c r="EM2583" s="267"/>
      <c r="EN2583" s="267"/>
      <c r="EO2583" s="267"/>
      <c r="EP2583" s="267"/>
      <c r="EQ2583" s="267"/>
      <c r="ER2583" s="267"/>
      <c r="ES2583" s="267"/>
      <c r="ET2583" s="267"/>
      <c r="EU2583" s="267"/>
      <c r="EV2583" s="267"/>
      <c r="EW2583" s="267"/>
      <c r="EX2583" s="267"/>
      <c r="EY2583" s="267"/>
      <c r="EZ2583" s="267"/>
      <c r="FA2583" s="267"/>
      <c r="FB2583" s="267"/>
      <c r="FC2583" s="267"/>
      <c r="FD2583" s="267"/>
      <c r="FE2583" s="267"/>
      <c r="FF2583" s="267"/>
      <c r="FG2583" s="267"/>
      <c r="FH2583" s="267"/>
      <c r="FI2583" s="267"/>
      <c r="FJ2583" s="267"/>
      <c r="FK2583" s="267"/>
      <c r="FL2583" s="267"/>
      <c r="FM2583" s="267"/>
      <c r="FN2583" s="267"/>
      <c r="FO2583" s="267"/>
      <c r="FP2583" s="267"/>
      <c r="FQ2583" s="267"/>
      <c r="FR2583" s="267"/>
      <c r="FS2583" s="267"/>
      <c r="FT2583" s="267"/>
      <c r="FU2583" s="267"/>
      <c r="FV2583" s="267"/>
      <c r="FW2583" s="267"/>
      <c r="FX2583" s="267"/>
      <c r="FY2583" s="267"/>
      <c r="FZ2583" s="267"/>
      <c r="GA2583" s="267"/>
      <c r="GB2583" s="267"/>
      <c r="GC2583" s="267"/>
      <c r="GD2583" s="267"/>
      <c r="GE2583" s="267"/>
      <c r="GF2583" s="267"/>
      <c r="GG2583" s="267"/>
      <c r="GH2583" s="267"/>
      <c r="GI2583" s="267"/>
      <c r="GJ2583" s="267"/>
      <c r="GK2583" s="267"/>
      <c r="GL2583" s="267"/>
      <c r="GM2583" s="267"/>
      <c r="GN2583" s="267"/>
      <c r="GO2583" s="267"/>
      <c r="GP2583" s="267"/>
      <c r="GQ2583" s="267"/>
      <c r="GR2583" s="267"/>
      <c r="GS2583" s="267"/>
      <c r="GT2583" s="267"/>
      <c r="GU2583" s="267"/>
      <c r="GV2583" s="267"/>
      <c r="GW2583" s="267"/>
      <c r="GX2583" s="267"/>
      <c r="GY2583" s="267"/>
      <c r="GZ2583" s="267"/>
      <c r="HA2583" s="267"/>
      <c r="HB2583" s="267"/>
      <c r="HC2583" s="267"/>
      <c r="HD2583" s="267"/>
      <c r="HE2583" s="267"/>
      <c r="HF2583" s="267"/>
      <c r="HG2583" s="267"/>
      <c r="HH2583" s="267"/>
      <c r="HI2583" s="267"/>
      <c r="HJ2583" s="267"/>
      <c r="HK2583" s="267"/>
      <c r="HL2583" s="267"/>
      <c r="HM2583" s="267"/>
      <c r="HN2583" s="267"/>
      <c r="HO2583" s="267"/>
      <c r="HP2583" s="267"/>
      <c r="HQ2583" s="267"/>
      <c r="HR2583" s="267"/>
      <c r="HS2583" s="267"/>
      <c r="HT2583" s="267"/>
      <c r="HU2583" s="267"/>
      <c r="HV2583" s="267"/>
      <c r="HW2583" s="267"/>
      <c r="HX2583" s="267"/>
      <c r="HY2583" s="267"/>
      <c r="HZ2583" s="267"/>
      <c r="IA2583" s="267"/>
      <c r="IB2583" s="267"/>
      <c r="IC2583" s="267"/>
      <c r="ID2583" s="267"/>
      <c r="IE2583" s="267"/>
      <c r="IF2583" s="267"/>
      <c r="IG2583" s="267"/>
      <c r="IH2583" s="267"/>
      <c r="II2583" s="267"/>
      <c r="IJ2583" s="267"/>
      <c r="IK2583" s="267"/>
      <c r="IL2583" s="267"/>
      <c r="IM2583" s="267"/>
      <c r="IN2583" s="267"/>
      <c r="IO2583" s="267"/>
      <c r="IP2583" s="267"/>
      <c r="IQ2583" s="267"/>
      <c r="IR2583" s="267"/>
      <c r="IS2583" s="267"/>
      <c r="IT2583" s="267"/>
      <c r="IU2583" s="267"/>
    </row>
    <row r="2584" spans="1:255" s="268" customFormat="1" ht="12.75">
      <c r="A2584" s="267"/>
      <c r="B2584" s="267"/>
      <c r="C2584" s="267"/>
      <c r="D2584" s="267"/>
      <c r="E2584" s="267"/>
      <c r="F2584" s="267"/>
      <c r="G2584" s="267"/>
      <c r="H2584" s="267"/>
      <c r="I2584" s="267"/>
      <c r="J2584" s="267"/>
      <c r="K2584" s="267"/>
      <c r="L2584" s="267"/>
      <c r="M2584" s="267"/>
      <c r="N2584" s="267"/>
      <c r="O2584" s="267"/>
      <c r="P2584" s="267"/>
      <c r="Q2584" s="267"/>
      <c r="R2584" s="267"/>
      <c r="S2584" s="267"/>
      <c r="T2584" s="267"/>
      <c r="U2584" s="267"/>
      <c r="V2584" s="267"/>
      <c r="W2584" s="267"/>
      <c r="X2584" s="267"/>
      <c r="Y2584" s="267"/>
      <c r="Z2584" s="267"/>
      <c r="AA2584" s="267"/>
      <c r="AB2584" s="267"/>
      <c r="AC2584" s="267"/>
      <c r="AD2584" s="267"/>
      <c r="AE2584" s="267"/>
      <c r="AF2584" s="267"/>
      <c r="AG2584" s="267"/>
      <c r="AH2584" s="267"/>
      <c r="AI2584" s="267"/>
      <c r="AJ2584" s="267"/>
      <c r="AK2584" s="267"/>
      <c r="AL2584" s="267"/>
      <c r="AM2584" s="267"/>
      <c r="AN2584" s="267"/>
      <c r="AO2584" s="267"/>
      <c r="AP2584" s="267"/>
      <c r="AQ2584" s="267"/>
      <c r="AR2584" s="267"/>
      <c r="AS2584" s="267"/>
      <c r="AT2584" s="267"/>
      <c r="AU2584" s="267"/>
      <c r="AV2584" s="267"/>
      <c r="AW2584" s="267"/>
      <c r="AX2584" s="267"/>
      <c r="AY2584" s="267"/>
      <c r="AZ2584" s="267"/>
      <c r="BA2584" s="267"/>
      <c r="BB2584" s="267"/>
      <c r="BC2584" s="267"/>
      <c r="BD2584" s="267"/>
      <c r="BE2584" s="267"/>
      <c r="BF2584" s="267"/>
      <c r="BG2584" s="267"/>
      <c r="BH2584" s="267"/>
      <c r="BI2584" s="267"/>
      <c r="BJ2584" s="267"/>
      <c r="BK2584" s="267"/>
      <c r="BL2584" s="267"/>
      <c r="BM2584" s="267"/>
      <c r="BN2584" s="267"/>
      <c r="BO2584" s="267"/>
      <c r="BP2584" s="267"/>
      <c r="BQ2584" s="267"/>
      <c r="BR2584" s="267"/>
      <c r="BS2584" s="267"/>
      <c r="BT2584" s="267"/>
      <c r="BU2584" s="267"/>
      <c r="BV2584" s="267"/>
      <c r="BW2584" s="267"/>
      <c r="BX2584" s="267"/>
      <c r="BY2584" s="267"/>
      <c r="BZ2584" s="267"/>
      <c r="CA2584" s="267"/>
      <c r="CB2584" s="267"/>
      <c r="CC2584" s="267"/>
      <c r="CD2584" s="267"/>
      <c r="CE2584" s="267"/>
      <c r="CF2584" s="267"/>
      <c r="CG2584" s="267"/>
      <c r="CH2584" s="267"/>
      <c r="CI2584" s="267"/>
      <c r="CJ2584" s="267"/>
      <c r="CK2584" s="267"/>
      <c r="CL2584" s="267"/>
      <c r="CM2584" s="267"/>
      <c r="CN2584" s="267"/>
      <c r="CO2584" s="267"/>
      <c r="CP2584" s="267"/>
      <c r="CQ2584" s="267"/>
      <c r="CR2584" s="267"/>
      <c r="CS2584" s="267"/>
      <c r="CT2584" s="267"/>
      <c r="CU2584" s="267"/>
      <c r="CV2584" s="267"/>
      <c r="CW2584" s="267"/>
      <c r="CX2584" s="267"/>
      <c r="CY2584" s="267"/>
      <c r="CZ2584" s="267"/>
      <c r="DA2584" s="267"/>
      <c r="DB2584" s="267"/>
      <c r="DC2584" s="267"/>
      <c r="DD2584" s="267"/>
      <c r="DE2584" s="267"/>
      <c r="DF2584" s="267"/>
      <c r="DG2584" s="267"/>
      <c r="DH2584" s="267"/>
      <c r="DI2584" s="267"/>
      <c r="DJ2584" s="267"/>
      <c r="DK2584" s="267"/>
      <c r="DL2584" s="267"/>
      <c r="DM2584" s="267"/>
      <c r="DN2584" s="267"/>
      <c r="DO2584" s="267"/>
      <c r="DP2584" s="267"/>
      <c r="DQ2584" s="267"/>
      <c r="DR2584" s="267"/>
      <c r="DS2584" s="267"/>
      <c r="DT2584" s="267"/>
      <c r="DU2584" s="267"/>
      <c r="DV2584" s="267"/>
      <c r="DW2584" s="267"/>
      <c r="DX2584" s="267"/>
      <c r="DY2584" s="267"/>
      <c r="DZ2584" s="267"/>
      <c r="EA2584" s="267"/>
      <c r="EB2584" s="267"/>
      <c r="EC2584" s="267"/>
      <c r="ED2584" s="267"/>
      <c r="EE2584" s="267"/>
      <c r="EF2584" s="267"/>
      <c r="EG2584" s="267"/>
      <c r="EH2584" s="267"/>
      <c r="EI2584" s="267"/>
      <c r="EJ2584" s="267"/>
      <c r="EK2584" s="267"/>
      <c r="EL2584" s="267"/>
      <c r="EM2584" s="267"/>
      <c r="EN2584" s="267"/>
      <c r="EO2584" s="267"/>
      <c r="EP2584" s="267"/>
      <c r="EQ2584" s="267"/>
      <c r="ER2584" s="267"/>
      <c r="ES2584" s="267"/>
      <c r="ET2584" s="267"/>
      <c r="EU2584" s="267"/>
      <c r="EV2584" s="267"/>
      <c r="EW2584" s="267"/>
      <c r="EX2584" s="267"/>
      <c r="EY2584" s="267"/>
      <c r="EZ2584" s="267"/>
      <c r="FA2584" s="267"/>
      <c r="FB2584" s="267"/>
      <c r="FC2584" s="267"/>
      <c r="FD2584" s="267"/>
      <c r="FE2584" s="267"/>
      <c r="FF2584" s="267"/>
      <c r="FG2584" s="267"/>
      <c r="FH2584" s="267"/>
      <c r="FI2584" s="267"/>
      <c r="FJ2584" s="267"/>
      <c r="FK2584" s="267"/>
      <c r="FL2584" s="267"/>
      <c r="FM2584" s="267"/>
      <c r="FN2584" s="267"/>
      <c r="FO2584" s="267"/>
      <c r="FP2584" s="267"/>
      <c r="FQ2584" s="267"/>
      <c r="FR2584" s="267"/>
      <c r="FS2584" s="267"/>
      <c r="FT2584" s="267"/>
      <c r="FU2584" s="267"/>
      <c r="FV2584" s="267"/>
      <c r="FW2584" s="267"/>
      <c r="FX2584" s="267"/>
      <c r="FY2584" s="267"/>
      <c r="FZ2584" s="267"/>
      <c r="GA2584" s="267"/>
      <c r="GB2584" s="267"/>
      <c r="GC2584" s="267"/>
      <c r="GD2584" s="267"/>
      <c r="GE2584" s="267"/>
      <c r="GF2584" s="267"/>
      <c r="GG2584" s="267"/>
      <c r="GH2584" s="267"/>
      <c r="GI2584" s="267"/>
      <c r="GJ2584" s="267"/>
      <c r="GK2584" s="267"/>
      <c r="GL2584" s="267"/>
      <c r="GM2584" s="267"/>
      <c r="GN2584" s="267"/>
      <c r="GO2584" s="267"/>
      <c r="GP2584" s="267"/>
      <c r="GQ2584" s="267"/>
      <c r="GR2584" s="267"/>
      <c r="GS2584" s="267"/>
      <c r="GT2584" s="267"/>
      <c r="GU2584" s="267"/>
      <c r="GV2584" s="267"/>
      <c r="GW2584" s="267"/>
      <c r="GX2584" s="267"/>
      <c r="GY2584" s="267"/>
      <c r="GZ2584" s="267"/>
      <c r="HA2584" s="267"/>
      <c r="HB2584" s="267"/>
      <c r="HC2584" s="267"/>
      <c r="HD2584" s="267"/>
      <c r="HE2584" s="267"/>
      <c r="HF2584" s="267"/>
      <c r="HG2584" s="267"/>
      <c r="HH2584" s="267"/>
      <c r="HI2584" s="267"/>
      <c r="HJ2584" s="267"/>
      <c r="HK2584" s="267"/>
      <c r="HL2584" s="267"/>
      <c r="HM2584" s="267"/>
      <c r="HN2584" s="267"/>
      <c r="HO2584" s="267"/>
      <c r="HP2584" s="267"/>
      <c r="HQ2584" s="267"/>
      <c r="HR2584" s="267"/>
      <c r="HS2584" s="267"/>
      <c r="HT2584" s="267"/>
      <c r="HU2584" s="267"/>
      <c r="HV2584" s="267"/>
      <c r="HW2584" s="267"/>
      <c r="HX2584" s="267"/>
      <c r="HY2584" s="267"/>
      <c r="HZ2584" s="267"/>
      <c r="IA2584" s="267"/>
      <c r="IB2584" s="267"/>
      <c r="IC2584" s="267"/>
      <c r="ID2584" s="267"/>
      <c r="IE2584" s="267"/>
      <c r="IF2584" s="267"/>
      <c r="IG2584" s="267"/>
      <c r="IH2584" s="267"/>
      <c r="II2584" s="267"/>
      <c r="IJ2584" s="267"/>
      <c r="IK2584" s="267"/>
      <c r="IL2584" s="267"/>
      <c r="IM2584" s="267"/>
      <c r="IN2584" s="267"/>
      <c r="IO2584" s="267"/>
      <c r="IP2584" s="267"/>
      <c r="IQ2584" s="267"/>
      <c r="IR2584" s="267"/>
      <c r="IS2584" s="267"/>
      <c r="IT2584" s="267"/>
      <c r="IU2584" s="267"/>
    </row>
    <row r="2585" spans="1:255" s="268" customFormat="1" ht="12.75">
      <c r="A2585" s="267"/>
      <c r="B2585" s="267"/>
      <c r="C2585" s="267"/>
      <c r="D2585" s="267"/>
      <c r="E2585" s="267"/>
      <c r="F2585" s="267"/>
      <c r="G2585" s="267"/>
      <c r="H2585" s="267"/>
      <c r="I2585" s="267"/>
      <c r="J2585" s="267"/>
      <c r="K2585" s="267"/>
      <c r="L2585" s="267"/>
      <c r="M2585" s="267"/>
      <c r="N2585" s="267"/>
      <c r="O2585" s="267"/>
      <c r="P2585" s="267"/>
      <c r="Q2585" s="267"/>
      <c r="R2585" s="267"/>
      <c r="S2585" s="267"/>
      <c r="T2585" s="267"/>
      <c r="U2585" s="267"/>
      <c r="V2585" s="267"/>
      <c r="W2585" s="267"/>
      <c r="X2585" s="267"/>
      <c r="Y2585" s="267"/>
      <c r="Z2585" s="267"/>
      <c r="AA2585" s="267"/>
      <c r="AB2585" s="267"/>
      <c r="AC2585" s="267"/>
      <c r="AD2585" s="267"/>
      <c r="AE2585" s="267"/>
      <c r="AF2585" s="267"/>
      <c r="AG2585" s="267"/>
      <c r="AH2585" s="267"/>
      <c r="AI2585" s="267"/>
      <c r="AJ2585" s="267"/>
      <c r="AK2585" s="267"/>
      <c r="AL2585" s="267"/>
      <c r="AM2585" s="267"/>
      <c r="AN2585" s="267"/>
      <c r="AO2585" s="267"/>
      <c r="AP2585" s="267"/>
      <c r="AQ2585" s="267"/>
      <c r="AR2585" s="267"/>
      <c r="AS2585" s="267"/>
      <c r="AT2585" s="267"/>
      <c r="AU2585" s="267"/>
      <c r="AV2585" s="267"/>
      <c r="AW2585" s="267"/>
      <c r="AX2585" s="267"/>
      <c r="AY2585" s="267"/>
      <c r="AZ2585" s="267"/>
      <c r="BA2585" s="267"/>
      <c r="BB2585" s="267"/>
      <c r="BC2585" s="267"/>
      <c r="BD2585" s="267"/>
      <c r="BE2585" s="267"/>
      <c r="BF2585" s="267"/>
      <c r="BG2585" s="267"/>
      <c r="BH2585" s="267"/>
      <c r="BI2585" s="267"/>
      <c r="BJ2585" s="267"/>
      <c r="BK2585" s="267"/>
      <c r="BL2585" s="267"/>
      <c r="BM2585" s="267"/>
      <c r="BN2585" s="267"/>
      <c r="BO2585" s="267"/>
      <c r="BP2585" s="267"/>
      <c r="BQ2585" s="267"/>
      <c r="BR2585" s="267"/>
      <c r="BS2585" s="267"/>
      <c r="BT2585" s="267"/>
      <c r="BU2585" s="267"/>
      <c r="BV2585" s="267"/>
      <c r="BW2585" s="267"/>
      <c r="BX2585" s="267"/>
      <c r="BY2585" s="267"/>
      <c r="BZ2585" s="267"/>
      <c r="CA2585" s="267"/>
      <c r="CB2585" s="267"/>
      <c r="CC2585" s="267"/>
      <c r="CD2585" s="267"/>
      <c r="CE2585" s="267"/>
      <c r="CF2585" s="267"/>
      <c r="CG2585" s="267"/>
      <c r="CH2585" s="267"/>
      <c r="CI2585" s="267"/>
      <c r="CJ2585" s="267"/>
      <c r="CK2585" s="267"/>
      <c r="CL2585" s="267"/>
      <c r="CM2585" s="267"/>
      <c r="CN2585" s="267"/>
      <c r="CO2585" s="267"/>
      <c r="CP2585" s="267"/>
      <c r="CQ2585" s="267"/>
      <c r="CR2585" s="267"/>
      <c r="CS2585" s="267"/>
      <c r="CT2585" s="267"/>
      <c r="CU2585" s="267"/>
      <c r="CV2585" s="267"/>
      <c r="CW2585" s="267"/>
      <c r="CX2585" s="267"/>
      <c r="CY2585" s="267"/>
      <c r="CZ2585" s="267"/>
      <c r="DA2585" s="267"/>
      <c r="DB2585" s="267"/>
      <c r="DC2585" s="267"/>
      <c r="DD2585" s="267"/>
      <c r="DE2585" s="267"/>
      <c r="DF2585" s="267"/>
      <c r="DG2585" s="267"/>
      <c r="DH2585" s="267"/>
      <c r="DI2585" s="267"/>
      <c r="DJ2585" s="267"/>
      <c r="DK2585" s="267"/>
      <c r="DL2585" s="267"/>
      <c r="DM2585" s="267"/>
      <c r="DN2585" s="267"/>
      <c r="DO2585" s="267"/>
      <c r="DP2585" s="267"/>
      <c r="DQ2585" s="267"/>
      <c r="DR2585" s="267"/>
      <c r="DS2585" s="267"/>
      <c r="DT2585" s="267"/>
      <c r="DU2585" s="267"/>
      <c r="DV2585" s="267"/>
      <c r="DW2585" s="267"/>
      <c r="DX2585" s="267"/>
      <c r="DY2585" s="267"/>
      <c r="DZ2585" s="267"/>
      <c r="EA2585" s="267"/>
      <c r="EB2585" s="267"/>
      <c r="EC2585" s="267"/>
      <c r="ED2585" s="267"/>
      <c r="EE2585" s="267"/>
      <c r="EF2585" s="267"/>
      <c r="EG2585" s="267"/>
      <c r="EH2585" s="267"/>
      <c r="EI2585" s="267"/>
      <c r="EJ2585" s="267"/>
      <c r="EK2585" s="267"/>
      <c r="EL2585" s="267"/>
      <c r="EM2585" s="267"/>
      <c r="EN2585" s="267"/>
      <c r="EO2585" s="267"/>
      <c r="EP2585" s="267"/>
      <c r="EQ2585" s="267"/>
      <c r="ER2585" s="267"/>
      <c r="ES2585" s="267"/>
      <c r="ET2585" s="267"/>
      <c r="EU2585" s="267"/>
      <c r="EV2585" s="267"/>
      <c r="EW2585" s="267"/>
      <c r="EX2585" s="267"/>
      <c r="EY2585" s="267"/>
      <c r="EZ2585" s="267"/>
      <c r="FA2585" s="267"/>
      <c r="FB2585" s="267"/>
      <c r="FC2585" s="267"/>
      <c r="FD2585" s="267"/>
      <c r="FE2585" s="267"/>
      <c r="FF2585" s="267"/>
      <c r="FG2585" s="267"/>
      <c r="FH2585" s="267"/>
      <c r="FI2585" s="267"/>
      <c r="FJ2585" s="267"/>
      <c r="FK2585" s="267"/>
      <c r="FL2585" s="267"/>
      <c r="FM2585" s="267"/>
      <c r="FN2585" s="267"/>
      <c r="FO2585" s="267"/>
      <c r="FP2585" s="267"/>
      <c r="FQ2585" s="267"/>
      <c r="FR2585" s="267"/>
      <c r="FS2585" s="267"/>
      <c r="FT2585" s="267"/>
      <c r="FU2585" s="267"/>
      <c r="FV2585" s="267"/>
      <c r="FW2585" s="267"/>
      <c r="FX2585" s="267"/>
      <c r="FY2585" s="267"/>
      <c r="FZ2585" s="267"/>
      <c r="GA2585" s="267"/>
      <c r="GB2585" s="267"/>
      <c r="GC2585" s="267"/>
      <c r="GD2585" s="267"/>
      <c r="GE2585" s="267"/>
      <c r="GF2585" s="267"/>
      <c r="GG2585" s="267"/>
      <c r="GH2585" s="267"/>
      <c r="GI2585" s="267"/>
      <c r="GJ2585" s="267"/>
      <c r="GK2585" s="267"/>
      <c r="GL2585" s="267"/>
      <c r="GM2585" s="267"/>
      <c r="GN2585" s="267"/>
      <c r="GO2585" s="267"/>
      <c r="GP2585" s="267"/>
      <c r="GQ2585" s="267"/>
      <c r="GR2585" s="267"/>
      <c r="GS2585" s="267"/>
      <c r="GT2585" s="267"/>
      <c r="GU2585" s="267"/>
      <c r="GV2585" s="267"/>
      <c r="GW2585" s="267"/>
      <c r="GX2585" s="267"/>
      <c r="GY2585" s="267"/>
      <c r="GZ2585" s="267"/>
      <c r="HA2585" s="267"/>
      <c r="HB2585" s="267"/>
      <c r="HC2585" s="267"/>
      <c r="HD2585" s="267"/>
      <c r="HE2585" s="267"/>
      <c r="HF2585" s="267"/>
      <c r="HG2585" s="267"/>
      <c r="HH2585" s="267"/>
      <c r="HI2585" s="267"/>
      <c r="HJ2585" s="267"/>
      <c r="HK2585" s="267"/>
      <c r="HL2585" s="267"/>
      <c r="HM2585" s="267"/>
      <c r="HN2585" s="267"/>
      <c r="HO2585" s="267"/>
      <c r="HP2585" s="267"/>
      <c r="HQ2585" s="267"/>
      <c r="HR2585" s="267"/>
      <c r="HS2585" s="267"/>
      <c r="HT2585" s="267"/>
      <c r="HU2585" s="267"/>
      <c r="HV2585" s="267"/>
      <c r="HW2585" s="267"/>
      <c r="HX2585" s="267"/>
      <c r="HY2585" s="267"/>
      <c r="HZ2585" s="267"/>
      <c r="IA2585" s="267"/>
      <c r="IB2585" s="267"/>
      <c r="IC2585" s="267"/>
      <c r="ID2585" s="267"/>
      <c r="IE2585" s="267"/>
      <c r="IF2585" s="267"/>
      <c r="IG2585" s="267"/>
      <c r="IH2585" s="267"/>
      <c r="II2585" s="267"/>
      <c r="IJ2585" s="267"/>
      <c r="IK2585" s="267"/>
      <c r="IL2585" s="267"/>
      <c r="IM2585" s="267"/>
      <c r="IN2585" s="267"/>
      <c r="IO2585" s="267"/>
      <c r="IP2585" s="267"/>
      <c r="IQ2585" s="267"/>
      <c r="IR2585" s="267"/>
      <c r="IS2585" s="267"/>
      <c r="IT2585" s="267"/>
      <c r="IU2585" s="267"/>
    </row>
    <row r="2586" spans="1:255" s="268" customFormat="1" ht="12.75">
      <c r="A2586" s="267"/>
      <c r="B2586" s="267"/>
      <c r="C2586" s="267"/>
      <c r="D2586" s="267"/>
      <c r="E2586" s="267"/>
      <c r="F2586" s="267"/>
      <c r="G2586" s="267"/>
      <c r="H2586" s="267"/>
      <c r="I2586" s="267"/>
      <c r="J2586" s="267"/>
      <c r="K2586" s="267"/>
      <c r="L2586" s="267"/>
      <c r="M2586" s="267"/>
      <c r="N2586" s="267"/>
      <c r="O2586" s="267"/>
      <c r="P2586" s="267"/>
      <c r="Q2586" s="267"/>
      <c r="R2586" s="267"/>
      <c r="S2586" s="267"/>
      <c r="T2586" s="267"/>
      <c r="U2586" s="267"/>
      <c r="V2586" s="267"/>
      <c r="W2586" s="267"/>
      <c r="X2586" s="267"/>
      <c r="Y2586" s="267"/>
      <c r="Z2586" s="267"/>
      <c r="AA2586" s="267"/>
      <c r="AB2586" s="267"/>
      <c r="AC2586" s="267"/>
      <c r="AD2586" s="267"/>
      <c r="AE2586" s="267"/>
      <c r="AF2586" s="267"/>
      <c r="AG2586" s="267"/>
      <c r="AH2586" s="267"/>
      <c r="AI2586" s="267"/>
      <c r="AJ2586" s="267"/>
      <c r="AK2586" s="267"/>
      <c r="AL2586" s="267"/>
      <c r="AM2586" s="267"/>
      <c r="AN2586" s="267"/>
      <c r="AO2586" s="267"/>
      <c r="AP2586" s="267"/>
      <c r="AQ2586" s="267"/>
      <c r="AR2586" s="267"/>
      <c r="AS2586" s="267"/>
      <c r="AT2586" s="267"/>
      <c r="AU2586" s="267"/>
      <c r="AV2586" s="267"/>
      <c r="AW2586" s="267"/>
      <c r="AX2586" s="267"/>
      <c r="AY2586" s="267"/>
      <c r="AZ2586" s="267"/>
      <c r="BA2586" s="267"/>
      <c r="BB2586" s="267"/>
      <c r="BC2586" s="267"/>
      <c r="BD2586" s="267"/>
      <c r="BE2586" s="267"/>
      <c r="BF2586" s="267"/>
      <c r="BG2586" s="267"/>
      <c r="BH2586" s="267"/>
      <c r="BI2586" s="267"/>
      <c r="BJ2586" s="267"/>
      <c r="BK2586" s="267"/>
      <c r="BL2586" s="267"/>
      <c r="BM2586" s="267"/>
      <c r="BN2586" s="267"/>
      <c r="BO2586" s="267"/>
      <c r="BP2586" s="267"/>
      <c r="BQ2586" s="267"/>
      <c r="BR2586" s="267"/>
      <c r="BS2586" s="267"/>
      <c r="BT2586" s="267"/>
      <c r="BU2586" s="267"/>
      <c r="BV2586" s="267"/>
      <c r="BW2586" s="267"/>
      <c r="BX2586" s="267"/>
      <c r="BY2586" s="267"/>
      <c r="BZ2586" s="267"/>
      <c r="CA2586" s="267"/>
      <c r="CB2586" s="267"/>
      <c r="CC2586" s="267"/>
      <c r="CD2586" s="267"/>
      <c r="CE2586" s="267"/>
      <c r="CF2586" s="267"/>
      <c r="CG2586" s="267"/>
      <c r="CH2586" s="267"/>
      <c r="CI2586" s="267"/>
      <c r="CJ2586" s="267"/>
      <c r="CK2586" s="267"/>
      <c r="CL2586" s="267"/>
      <c r="CM2586" s="267"/>
      <c r="CN2586" s="267"/>
      <c r="CO2586" s="267"/>
      <c r="CP2586" s="267"/>
      <c r="CQ2586" s="267"/>
      <c r="CR2586" s="267"/>
      <c r="CS2586" s="267"/>
      <c r="CT2586" s="267"/>
      <c r="CU2586" s="267"/>
      <c r="CV2586" s="267"/>
      <c r="CW2586" s="267"/>
      <c r="CX2586" s="267"/>
      <c r="CY2586" s="267"/>
      <c r="CZ2586" s="267"/>
      <c r="DA2586" s="267"/>
      <c r="DB2586" s="267"/>
      <c r="DC2586" s="267"/>
      <c r="DD2586" s="267"/>
      <c r="DE2586" s="267"/>
      <c r="DF2586" s="267"/>
      <c r="DG2586" s="267"/>
      <c r="DH2586" s="267"/>
      <c r="DI2586" s="267"/>
      <c r="DJ2586" s="267"/>
      <c r="DK2586" s="267"/>
      <c r="DL2586" s="267"/>
      <c r="DM2586" s="267"/>
      <c r="DN2586" s="267"/>
      <c r="DO2586" s="267"/>
      <c r="DP2586" s="267"/>
      <c r="DQ2586" s="267"/>
      <c r="DR2586" s="267"/>
      <c r="DS2586" s="267"/>
      <c r="DT2586" s="267"/>
      <c r="DU2586" s="267"/>
      <c r="DV2586" s="267"/>
      <c r="DW2586" s="267"/>
      <c r="DX2586" s="267"/>
      <c r="DY2586" s="267"/>
      <c r="DZ2586" s="267"/>
      <c r="EA2586" s="267"/>
      <c r="EB2586" s="267"/>
      <c r="EC2586" s="267"/>
      <c r="ED2586" s="267"/>
      <c r="EE2586" s="267"/>
      <c r="EF2586" s="267"/>
      <c r="EG2586" s="267"/>
      <c r="EH2586" s="267"/>
      <c r="EI2586" s="267"/>
      <c r="EJ2586" s="267"/>
      <c r="EK2586" s="267"/>
      <c r="EL2586" s="267"/>
      <c r="EM2586" s="267"/>
      <c r="EN2586" s="267"/>
      <c r="EO2586" s="267"/>
      <c r="EP2586" s="267"/>
      <c r="EQ2586" s="267"/>
      <c r="ER2586" s="267"/>
      <c r="ES2586" s="267"/>
      <c r="ET2586" s="267"/>
      <c r="EU2586" s="267"/>
      <c r="EV2586" s="267"/>
      <c r="EW2586" s="267"/>
      <c r="EX2586" s="267"/>
      <c r="EY2586" s="267"/>
      <c r="EZ2586" s="267"/>
      <c r="FA2586" s="267"/>
      <c r="FB2586" s="267"/>
      <c r="FC2586" s="267"/>
      <c r="FD2586" s="267"/>
      <c r="FE2586" s="267"/>
      <c r="FF2586" s="267"/>
      <c r="FG2586" s="267"/>
      <c r="FH2586" s="267"/>
      <c r="FI2586" s="267"/>
      <c r="FJ2586" s="267"/>
      <c r="FK2586" s="267"/>
      <c r="FL2586" s="267"/>
      <c r="FM2586" s="267"/>
      <c r="FN2586" s="267"/>
      <c r="FO2586" s="267"/>
      <c r="FP2586" s="267"/>
      <c r="FQ2586" s="267"/>
      <c r="FR2586" s="267"/>
      <c r="FS2586" s="267"/>
      <c r="FT2586" s="267"/>
      <c r="FU2586" s="267"/>
      <c r="FV2586" s="267"/>
      <c r="FW2586" s="267"/>
      <c r="FX2586" s="267"/>
      <c r="FY2586" s="267"/>
      <c r="FZ2586" s="267"/>
      <c r="GA2586" s="267"/>
      <c r="GB2586" s="267"/>
      <c r="GC2586" s="267"/>
      <c r="GD2586" s="267"/>
      <c r="GE2586" s="267"/>
      <c r="GF2586" s="267"/>
      <c r="GG2586" s="267"/>
      <c r="GH2586" s="267"/>
      <c r="GI2586" s="267"/>
      <c r="GJ2586" s="267"/>
      <c r="GK2586" s="267"/>
      <c r="GL2586" s="267"/>
      <c r="GM2586" s="267"/>
      <c r="GN2586" s="267"/>
      <c r="GO2586" s="267"/>
      <c r="GP2586" s="267"/>
      <c r="GQ2586" s="267"/>
      <c r="GR2586" s="267"/>
      <c r="GS2586" s="267"/>
      <c r="GT2586" s="267"/>
      <c r="GU2586" s="267"/>
      <c r="GV2586" s="267"/>
      <c r="GW2586" s="267"/>
      <c r="GX2586" s="267"/>
      <c r="GY2586" s="267"/>
      <c r="GZ2586" s="267"/>
      <c r="HA2586" s="267"/>
      <c r="HB2586" s="267"/>
      <c r="HC2586" s="267"/>
      <c r="HD2586" s="267"/>
      <c r="HE2586" s="267"/>
      <c r="HF2586" s="267"/>
      <c r="HG2586" s="267"/>
      <c r="HH2586" s="267"/>
      <c r="HI2586" s="267"/>
      <c r="HJ2586" s="267"/>
      <c r="HK2586" s="267"/>
      <c r="HL2586" s="267"/>
      <c r="HM2586" s="267"/>
      <c r="HN2586" s="267"/>
      <c r="HO2586" s="267"/>
      <c r="HP2586" s="267"/>
      <c r="HQ2586" s="267"/>
      <c r="HR2586" s="267"/>
      <c r="HS2586" s="267"/>
      <c r="HT2586" s="267"/>
      <c r="HU2586" s="267"/>
      <c r="HV2586" s="267"/>
      <c r="HW2586" s="267"/>
      <c r="HX2586" s="267"/>
      <c r="HY2586" s="267"/>
      <c r="HZ2586" s="267"/>
      <c r="IA2586" s="267"/>
      <c r="IB2586" s="267"/>
      <c r="IC2586" s="267"/>
      <c r="ID2586" s="267"/>
      <c r="IE2586" s="267"/>
      <c r="IF2586" s="267"/>
      <c r="IG2586" s="267"/>
      <c r="IH2586" s="267"/>
      <c r="II2586" s="267"/>
      <c r="IJ2586" s="267"/>
      <c r="IK2586" s="267"/>
      <c r="IL2586" s="267"/>
      <c r="IM2586" s="267"/>
      <c r="IN2586" s="267"/>
      <c r="IO2586" s="267"/>
      <c r="IP2586" s="267"/>
      <c r="IQ2586" s="267"/>
      <c r="IR2586" s="267"/>
      <c r="IS2586" s="267"/>
      <c r="IT2586" s="267"/>
      <c r="IU2586" s="267"/>
    </row>
    <row r="2587" spans="1:255" s="268" customFormat="1" ht="12.75">
      <c r="A2587" s="267"/>
      <c r="B2587" s="267"/>
      <c r="C2587" s="267"/>
      <c r="D2587" s="267"/>
      <c r="E2587" s="267"/>
      <c r="F2587" s="267"/>
      <c r="G2587" s="267"/>
      <c r="H2587" s="267"/>
      <c r="I2587" s="267"/>
      <c r="J2587" s="267"/>
      <c r="K2587" s="267"/>
      <c r="L2587" s="267"/>
      <c r="M2587" s="267"/>
      <c r="N2587" s="267"/>
      <c r="O2587" s="267"/>
      <c r="P2587" s="267"/>
      <c r="Q2587" s="267"/>
      <c r="R2587" s="267"/>
      <c r="S2587" s="267"/>
      <c r="T2587" s="267"/>
      <c r="U2587" s="267"/>
      <c r="V2587" s="267"/>
      <c r="W2587" s="267"/>
      <c r="X2587" s="267"/>
      <c r="Y2587" s="267"/>
      <c r="Z2587" s="267"/>
      <c r="AA2587" s="267"/>
      <c r="AB2587" s="267"/>
      <c r="AC2587" s="267"/>
      <c r="AD2587" s="267"/>
      <c r="AE2587" s="267"/>
      <c r="AF2587" s="267"/>
      <c r="AG2587" s="267"/>
      <c r="AH2587" s="267"/>
      <c r="AI2587" s="267"/>
      <c r="AJ2587" s="267"/>
      <c r="AK2587" s="267"/>
      <c r="AL2587" s="267"/>
      <c r="AM2587" s="267"/>
      <c r="AN2587" s="267"/>
      <c r="AO2587" s="267"/>
      <c r="AP2587" s="267"/>
      <c r="AQ2587" s="267"/>
      <c r="AR2587" s="267"/>
      <c r="AS2587" s="267"/>
      <c r="AT2587" s="267"/>
      <c r="AU2587" s="267"/>
      <c r="AV2587" s="267"/>
      <c r="AW2587" s="267"/>
      <c r="AX2587" s="267"/>
      <c r="AY2587" s="267"/>
      <c r="AZ2587" s="267"/>
      <c r="BA2587" s="267"/>
      <c r="BB2587" s="267"/>
      <c r="BC2587" s="267"/>
      <c r="BD2587" s="267"/>
      <c r="BE2587" s="267"/>
      <c r="BF2587" s="267"/>
      <c r="BG2587" s="267"/>
      <c r="BH2587" s="267"/>
      <c r="BI2587" s="267"/>
      <c r="BJ2587" s="267"/>
      <c r="BK2587" s="267"/>
      <c r="BL2587" s="267"/>
      <c r="BM2587" s="267"/>
      <c r="BN2587" s="267"/>
      <c r="BO2587" s="267"/>
      <c r="BP2587" s="267"/>
      <c r="BQ2587" s="267"/>
      <c r="BR2587" s="267"/>
      <c r="BS2587" s="267"/>
      <c r="BT2587" s="267"/>
      <c r="BU2587" s="267"/>
      <c r="BV2587" s="267"/>
      <c r="BW2587" s="267"/>
      <c r="BX2587" s="267"/>
      <c r="BY2587" s="267"/>
      <c r="BZ2587" s="267"/>
      <c r="CA2587" s="267"/>
      <c r="CB2587" s="267"/>
      <c r="CC2587" s="267"/>
      <c r="CD2587" s="267"/>
      <c r="CE2587" s="267"/>
      <c r="CF2587" s="267"/>
      <c r="CG2587" s="267"/>
      <c r="CH2587" s="267"/>
      <c r="CI2587" s="267"/>
      <c r="CJ2587" s="267"/>
      <c r="CK2587" s="267"/>
      <c r="CL2587" s="267"/>
      <c r="CM2587" s="267"/>
      <c r="CN2587" s="267"/>
      <c r="CO2587" s="267"/>
      <c r="CP2587" s="267"/>
      <c r="CQ2587" s="267"/>
      <c r="CR2587" s="267"/>
      <c r="CS2587" s="267"/>
      <c r="CT2587" s="267"/>
      <c r="CU2587" s="267"/>
      <c r="CV2587" s="267"/>
      <c r="CW2587" s="267"/>
      <c r="CX2587" s="267"/>
      <c r="CY2587" s="267"/>
      <c r="CZ2587" s="267"/>
      <c r="DA2587" s="267"/>
      <c r="DB2587" s="267"/>
      <c r="DC2587" s="267"/>
      <c r="DD2587" s="267"/>
      <c r="DE2587" s="267"/>
      <c r="DF2587" s="267"/>
      <c r="DG2587" s="267"/>
      <c r="DH2587" s="267"/>
      <c r="DI2587" s="267"/>
      <c r="DJ2587" s="267"/>
      <c r="DK2587" s="267"/>
      <c r="DL2587" s="267"/>
      <c r="DM2587" s="267"/>
      <c r="DN2587" s="267"/>
      <c r="DO2587" s="267"/>
      <c r="DP2587" s="267"/>
      <c r="DQ2587" s="267"/>
      <c r="DR2587" s="267"/>
      <c r="DS2587" s="267"/>
      <c r="DT2587" s="267"/>
      <c r="DU2587" s="267"/>
      <c r="DV2587" s="267"/>
      <c r="DW2587" s="267"/>
      <c r="DX2587" s="267"/>
      <c r="DY2587" s="267"/>
      <c r="DZ2587" s="267"/>
      <c r="EA2587" s="267"/>
      <c r="EB2587" s="267"/>
      <c r="EC2587" s="267"/>
      <c r="ED2587" s="267"/>
      <c r="EE2587" s="267"/>
      <c r="EF2587" s="267"/>
      <c r="EG2587" s="267"/>
      <c r="EH2587" s="267"/>
      <c r="EI2587" s="267"/>
      <c r="EJ2587" s="267"/>
      <c r="EK2587" s="267"/>
      <c r="EL2587" s="267"/>
      <c r="EM2587" s="267"/>
      <c r="EN2587" s="267"/>
      <c r="EO2587" s="267"/>
      <c r="EP2587" s="267"/>
      <c r="EQ2587" s="267"/>
      <c r="ER2587" s="267"/>
      <c r="ES2587" s="267"/>
      <c r="ET2587" s="267"/>
      <c r="EU2587" s="267"/>
      <c r="EV2587" s="267"/>
      <c r="EW2587" s="267"/>
      <c r="EX2587" s="267"/>
      <c r="EY2587" s="267"/>
      <c r="EZ2587" s="267"/>
      <c r="FA2587" s="267"/>
      <c r="FB2587" s="267"/>
      <c r="FC2587" s="267"/>
      <c r="FD2587" s="267"/>
      <c r="FE2587" s="267"/>
      <c r="FF2587" s="267"/>
      <c r="FG2587" s="267"/>
      <c r="FH2587" s="267"/>
      <c r="FI2587" s="267"/>
      <c r="FJ2587" s="267"/>
      <c r="FK2587" s="267"/>
      <c r="FL2587" s="267"/>
      <c r="FM2587" s="267"/>
      <c r="FN2587" s="267"/>
      <c r="FO2587" s="267"/>
      <c r="FP2587" s="267"/>
      <c r="FQ2587" s="267"/>
      <c r="FR2587" s="267"/>
      <c r="FS2587" s="267"/>
      <c r="FT2587" s="267"/>
      <c r="FU2587" s="267"/>
      <c r="FV2587" s="267"/>
      <c r="FW2587" s="267"/>
      <c r="FX2587" s="267"/>
      <c r="FY2587" s="267"/>
      <c r="FZ2587" s="267"/>
      <c r="GA2587" s="267"/>
      <c r="GB2587" s="267"/>
      <c r="GC2587" s="267"/>
      <c r="GD2587" s="267"/>
      <c r="GE2587" s="267"/>
      <c r="GF2587" s="267"/>
      <c r="GG2587" s="267"/>
      <c r="GH2587" s="267"/>
      <c r="GI2587" s="267"/>
      <c r="GJ2587" s="267"/>
      <c r="GK2587" s="267"/>
      <c r="GL2587" s="267"/>
      <c r="GM2587" s="267"/>
      <c r="GN2587" s="267"/>
      <c r="GO2587" s="267"/>
      <c r="GP2587" s="267"/>
      <c r="GQ2587" s="267"/>
      <c r="GR2587" s="267"/>
      <c r="GS2587" s="267"/>
      <c r="GT2587" s="267"/>
      <c r="GU2587" s="267"/>
      <c r="GV2587" s="267"/>
      <c r="GW2587" s="267"/>
      <c r="GX2587" s="267"/>
      <c r="GY2587" s="267"/>
      <c r="GZ2587" s="267"/>
      <c r="HA2587" s="267"/>
      <c r="HB2587" s="267"/>
      <c r="HC2587" s="267"/>
      <c r="HD2587" s="267"/>
      <c r="HE2587" s="267"/>
      <c r="HF2587" s="267"/>
      <c r="HG2587" s="267"/>
      <c r="HH2587" s="267"/>
      <c r="HI2587" s="267"/>
      <c r="HJ2587" s="267"/>
      <c r="HK2587" s="267"/>
      <c r="HL2587" s="267"/>
      <c r="HM2587" s="267"/>
      <c r="HN2587" s="267"/>
      <c r="HO2587" s="267"/>
      <c r="HP2587" s="267"/>
      <c r="HQ2587" s="267"/>
      <c r="HR2587" s="267"/>
      <c r="HS2587" s="267"/>
      <c r="HT2587" s="267"/>
      <c r="HU2587" s="267"/>
      <c r="HV2587" s="267"/>
      <c r="HW2587" s="267"/>
      <c r="HX2587" s="267"/>
      <c r="HY2587" s="267"/>
      <c r="HZ2587" s="267"/>
      <c r="IA2587" s="267"/>
      <c r="IB2587" s="267"/>
      <c r="IC2587" s="267"/>
      <c r="ID2587" s="267"/>
      <c r="IE2587" s="267"/>
      <c r="IF2587" s="267"/>
      <c r="IG2587" s="267"/>
      <c r="IH2587" s="267"/>
      <c r="II2587" s="267"/>
      <c r="IJ2587" s="267"/>
      <c r="IK2587" s="267"/>
      <c r="IL2587" s="267"/>
      <c r="IM2587" s="267"/>
      <c r="IN2587" s="267"/>
      <c r="IO2587" s="267"/>
      <c r="IP2587" s="267"/>
      <c r="IQ2587" s="267"/>
      <c r="IR2587" s="267"/>
      <c r="IS2587" s="267"/>
      <c r="IT2587" s="267"/>
      <c r="IU2587" s="267"/>
    </row>
    <row r="2588" spans="1:255" s="268" customFormat="1" ht="12.75">
      <c r="A2588" s="267"/>
      <c r="B2588" s="267"/>
      <c r="C2588" s="267"/>
      <c r="D2588" s="267"/>
      <c r="E2588" s="267"/>
      <c r="F2588" s="267"/>
      <c r="G2588" s="267"/>
      <c r="H2588" s="267"/>
      <c r="I2588" s="267"/>
      <c r="J2588" s="267"/>
      <c r="K2588" s="267"/>
      <c r="L2588" s="267"/>
      <c r="M2588" s="267"/>
      <c r="N2588" s="267"/>
      <c r="O2588" s="267"/>
      <c r="P2588" s="267"/>
      <c r="Q2588" s="267"/>
      <c r="R2588" s="267"/>
      <c r="S2588" s="267"/>
      <c r="T2588" s="267"/>
      <c r="U2588" s="267"/>
      <c r="V2588" s="267"/>
      <c r="W2588" s="267"/>
      <c r="X2588" s="267"/>
      <c r="Y2588" s="267"/>
      <c r="Z2588" s="267"/>
      <c r="AA2588" s="267"/>
      <c r="AB2588" s="267"/>
      <c r="AC2588" s="267"/>
      <c r="AD2588" s="267"/>
      <c r="AE2588" s="267"/>
      <c r="AF2588" s="267"/>
      <c r="AG2588" s="267"/>
      <c r="AH2588" s="267"/>
      <c r="AI2588" s="267"/>
      <c r="AJ2588" s="267"/>
      <c r="AK2588" s="267"/>
      <c r="AL2588" s="267"/>
      <c r="AM2588" s="267"/>
      <c r="AN2588" s="267"/>
      <c r="AO2588" s="267"/>
      <c r="AP2588" s="267"/>
      <c r="AQ2588" s="267"/>
      <c r="AR2588" s="267"/>
      <c r="AS2588" s="267"/>
      <c r="AT2588" s="267"/>
      <c r="AU2588" s="267"/>
      <c r="AV2588" s="267"/>
      <c r="AW2588" s="267"/>
      <c r="AX2588" s="267"/>
      <c r="AY2588" s="267"/>
      <c r="AZ2588" s="267"/>
      <c r="BA2588" s="267"/>
      <c r="BB2588" s="267"/>
      <c r="BC2588" s="267"/>
      <c r="BD2588" s="267"/>
      <c r="BE2588" s="267"/>
      <c r="BF2588" s="267"/>
      <c r="BG2588" s="267"/>
      <c r="BH2588" s="267"/>
      <c r="BI2588" s="267"/>
      <c r="BJ2588" s="267"/>
      <c r="BK2588" s="267"/>
      <c r="BL2588" s="267"/>
      <c r="BM2588" s="267"/>
      <c r="BN2588" s="267"/>
      <c r="BO2588" s="267"/>
      <c r="BP2588" s="267"/>
      <c r="BQ2588" s="267"/>
      <c r="BR2588" s="267"/>
      <c r="BS2588" s="267"/>
      <c r="BT2588" s="267"/>
      <c r="BU2588" s="267"/>
      <c r="BV2588" s="267"/>
      <c r="BW2588" s="267"/>
      <c r="BX2588" s="267"/>
      <c r="BY2588" s="267"/>
      <c r="BZ2588" s="267"/>
      <c r="CA2588" s="267"/>
      <c r="CB2588" s="267"/>
      <c r="CC2588" s="267"/>
      <c r="CD2588" s="267"/>
      <c r="CE2588" s="267"/>
      <c r="CF2588" s="267"/>
      <c r="CG2588" s="267"/>
      <c r="CH2588" s="267"/>
      <c r="CI2588" s="267"/>
      <c r="CJ2588" s="267"/>
      <c r="CK2588" s="267"/>
      <c r="CL2588" s="267"/>
      <c r="CM2588" s="267"/>
      <c r="CN2588" s="267"/>
      <c r="CO2588" s="267"/>
      <c r="CP2588" s="267"/>
      <c r="CQ2588" s="267"/>
      <c r="CR2588" s="267"/>
      <c r="CS2588" s="267"/>
      <c r="CT2588" s="267"/>
      <c r="CU2588" s="267"/>
      <c r="CV2588" s="267"/>
      <c r="CW2588" s="267"/>
      <c r="CX2588" s="267"/>
      <c r="CY2588" s="267"/>
      <c r="CZ2588" s="267"/>
      <c r="DA2588" s="267"/>
      <c r="DB2588" s="267"/>
      <c r="DC2588" s="267"/>
      <c r="DD2588" s="267"/>
      <c r="DE2588" s="267"/>
      <c r="DF2588" s="267"/>
      <c r="DG2588" s="267"/>
      <c r="DH2588" s="267"/>
      <c r="DI2588" s="267"/>
      <c r="DJ2588" s="267"/>
      <c r="DK2588" s="267"/>
      <c r="DL2588" s="267"/>
      <c r="DM2588" s="267"/>
      <c r="DN2588" s="267"/>
      <c r="DO2588" s="267"/>
      <c r="DP2588" s="267"/>
      <c r="DQ2588" s="267"/>
      <c r="DR2588" s="267"/>
      <c r="DS2588" s="267"/>
      <c r="DT2588" s="267"/>
      <c r="DU2588" s="267"/>
      <c r="DV2588" s="267"/>
      <c r="DW2588" s="267"/>
      <c r="DX2588" s="267"/>
      <c r="DY2588" s="267"/>
      <c r="DZ2588" s="267"/>
      <c r="EA2588" s="267"/>
      <c r="EB2588" s="267"/>
      <c r="EC2588" s="267"/>
      <c r="ED2588" s="267"/>
      <c r="EE2588" s="267"/>
      <c r="EF2588" s="267"/>
      <c r="EG2588" s="267"/>
      <c r="EH2588" s="267"/>
      <c r="EI2588" s="267"/>
      <c r="EJ2588" s="267"/>
      <c r="EK2588" s="267"/>
      <c r="EL2588" s="267"/>
      <c r="EM2588" s="267"/>
      <c r="EN2588" s="267"/>
      <c r="EO2588" s="267"/>
      <c r="EP2588" s="267"/>
      <c r="EQ2588" s="267"/>
      <c r="ER2588" s="267"/>
      <c r="ES2588" s="267"/>
      <c r="ET2588" s="267"/>
      <c r="EU2588" s="267"/>
      <c r="EV2588" s="267"/>
      <c r="EW2588" s="267"/>
      <c r="EX2588" s="267"/>
      <c r="EY2588" s="267"/>
      <c r="EZ2588" s="267"/>
      <c r="FA2588" s="267"/>
      <c r="FB2588" s="267"/>
      <c r="FC2588" s="267"/>
      <c r="FD2588" s="267"/>
      <c r="FE2588" s="267"/>
      <c r="FF2588" s="267"/>
      <c r="FG2588" s="267"/>
      <c r="FH2588" s="267"/>
      <c r="FI2588" s="267"/>
      <c r="FJ2588" s="267"/>
      <c r="FK2588" s="267"/>
      <c r="FL2588" s="267"/>
      <c r="FM2588" s="267"/>
      <c r="FN2588" s="267"/>
      <c r="FO2588" s="267"/>
      <c r="FP2588" s="267"/>
      <c r="FQ2588" s="267"/>
      <c r="FR2588" s="267"/>
      <c r="FS2588" s="267"/>
      <c r="FT2588" s="267"/>
      <c r="FU2588" s="267"/>
      <c r="FV2588" s="267"/>
      <c r="FW2588" s="267"/>
      <c r="FX2588" s="267"/>
      <c r="FY2588" s="267"/>
      <c r="FZ2588" s="267"/>
      <c r="GA2588" s="267"/>
      <c r="GB2588" s="267"/>
      <c r="GC2588" s="267"/>
      <c r="GD2588" s="267"/>
      <c r="GE2588" s="267"/>
      <c r="GF2588" s="267"/>
      <c r="GG2588" s="267"/>
      <c r="GH2588" s="267"/>
      <c r="GI2588" s="267"/>
      <c r="GJ2588" s="267"/>
      <c r="GK2588" s="267"/>
      <c r="GL2588" s="267"/>
      <c r="GM2588" s="267"/>
      <c r="GN2588" s="267"/>
      <c r="GO2588" s="267"/>
      <c r="GP2588" s="267"/>
      <c r="GQ2588" s="267"/>
      <c r="GR2588" s="267"/>
      <c r="GS2588" s="267"/>
      <c r="GT2588" s="267"/>
      <c r="GU2588" s="267"/>
      <c r="GV2588" s="267"/>
      <c r="GW2588" s="267"/>
      <c r="GX2588" s="267"/>
      <c r="GY2588" s="267"/>
      <c r="GZ2588" s="267"/>
      <c r="HA2588" s="267"/>
      <c r="HB2588" s="267"/>
      <c r="HC2588" s="267"/>
      <c r="HD2588" s="267"/>
      <c r="HE2588" s="267"/>
      <c r="HF2588" s="267"/>
      <c r="HG2588" s="267"/>
      <c r="HH2588" s="267"/>
      <c r="HI2588" s="267"/>
      <c r="HJ2588" s="267"/>
      <c r="HK2588" s="267"/>
      <c r="HL2588" s="267"/>
      <c r="HM2588" s="267"/>
      <c r="HN2588" s="267"/>
      <c r="HO2588" s="267"/>
      <c r="HP2588" s="267"/>
      <c r="HQ2588" s="267"/>
      <c r="HR2588" s="267"/>
      <c r="HS2588" s="267"/>
      <c r="HT2588" s="267"/>
      <c r="HU2588" s="267"/>
      <c r="HV2588" s="267"/>
      <c r="HW2588" s="267"/>
      <c r="HX2588" s="267"/>
      <c r="HY2588" s="267"/>
      <c r="HZ2588" s="267"/>
      <c r="IA2588" s="267"/>
      <c r="IB2588" s="267"/>
      <c r="IC2588" s="267"/>
      <c r="ID2588" s="267"/>
      <c r="IE2588" s="267"/>
      <c r="IF2588" s="267"/>
      <c r="IG2588" s="267"/>
      <c r="IH2588" s="267"/>
      <c r="II2588" s="267"/>
      <c r="IJ2588" s="267"/>
      <c r="IK2588" s="267"/>
      <c r="IL2588" s="267"/>
      <c r="IM2588" s="267"/>
      <c r="IN2588" s="267"/>
      <c r="IO2588" s="267"/>
      <c r="IP2588" s="267"/>
      <c r="IQ2588" s="267"/>
      <c r="IR2588" s="267"/>
      <c r="IS2588" s="267"/>
      <c r="IT2588" s="267"/>
      <c r="IU2588" s="267"/>
    </row>
    <row r="2589" spans="1:255" s="268" customFormat="1" ht="12.75">
      <c r="A2589" s="267"/>
      <c r="B2589" s="267"/>
      <c r="C2589" s="267"/>
      <c r="D2589" s="267"/>
      <c r="E2589" s="267"/>
      <c r="F2589" s="267"/>
      <c r="G2589" s="267"/>
      <c r="H2589" s="267"/>
      <c r="I2589" s="267"/>
      <c r="J2589" s="267"/>
      <c r="K2589" s="267"/>
      <c r="L2589" s="267"/>
      <c r="M2589" s="267"/>
      <c r="N2589" s="267"/>
      <c r="O2589" s="267"/>
      <c r="P2589" s="267"/>
      <c r="Q2589" s="267"/>
      <c r="R2589" s="267"/>
      <c r="S2589" s="267"/>
      <c r="T2589" s="267"/>
      <c r="U2589" s="267"/>
      <c r="V2589" s="267"/>
      <c r="W2589" s="267"/>
      <c r="X2589" s="267"/>
      <c r="Y2589" s="267"/>
      <c r="Z2589" s="267"/>
      <c r="AA2589" s="267"/>
      <c r="AB2589" s="267"/>
      <c r="AC2589" s="267"/>
      <c r="AD2589" s="267"/>
      <c r="AE2589" s="267"/>
      <c r="AF2589" s="267"/>
      <c r="AG2589" s="267"/>
      <c r="AH2589" s="267"/>
      <c r="AI2589" s="267"/>
      <c r="AJ2589" s="267"/>
      <c r="AK2589" s="267"/>
      <c r="AL2589" s="267"/>
      <c r="AM2589" s="267"/>
      <c r="AN2589" s="267"/>
      <c r="AO2589" s="267"/>
      <c r="AP2589" s="267"/>
      <c r="AQ2589" s="267"/>
      <c r="AR2589" s="267"/>
      <c r="AS2589" s="267"/>
      <c r="AT2589" s="267"/>
      <c r="AU2589" s="267"/>
      <c r="AV2589" s="267"/>
      <c r="AW2589" s="267"/>
      <c r="AX2589" s="267"/>
      <c r="AY2589" s="267"/>
      <c r="AZ2589" s="267"/>
      <c r="BA2589" s="267"/>
      <c r="BB2589" s="267"/>
      <c r="BC2589" s="267"/>
      <c r="BD2589" s="267"/>
      <c r="BE2589" s="267"/>
      <c r="BF2589" s="267"/>
      <c r="BG2589" s="267"/>
      <c r="BH2589" s="267"/>
      <c r="BI2589" s="267"/>
      <c r="BJ2589" s="267"/>
      <c r="BK2589" s="267"/>
      <c r="BL2589" s="267"/>
      <c r="BM2589" s="267"/>
      <c r="BN2589" s="267"/>
      <c r="BO2589" s="267"/>
      <c r="BP2589" s="267"/>
      <c r="BQ2589" s="267"/>
      <c r="BR2589" s="267"/>
      <c r="BS2589" s="267"/>
      <c r="BT2589" s="267"/>
      <c r="BU2589" s="267"/>
      <c r="BV2589" s="267"/>
      <c r="BW2589" s="267"/>
      <c r="BX2589" s="267"/>
      <c r="BY2589" s="267"/>
      <c r="BZ2589" s="267"/>
      <c r="CA2589" s="267"/>
      <c r="CB2589" s="267"/>
      <c r="CC2589" s="267"/>
      <c r="CD2589" s="267"/>
      <c r="CE2589" s="267"/>
      <c r="CF2589" s="267"/>
      <c r="CG2589" s="267"/>
      <c r="CH2589" s="267"/>
      <c r="CI2589" s="267"/>
      <c r="CJ2589" s="267"/>
      <c r="CK2589" s="267"/>
      <c r="CL2589" s="267"/>
      <c r="CM2589" s="267"/>
      <c r="CN2589" s="267"/>
      <c r="CO2589" s="267"/>
      <c r="CP2589" s="267"/>
      <c r="CQ2589" s="267"/>
      <c r="CR2589" s="267"/>
      <c r="CS2589" s="267"/>
      <c r="CT2589" s="267"/>
      <c r="CU2589" s="267"/>
      <c r="CV2589" s="267"/>
      <c r="CW2589" s="267"/>
      <c r="CX2589" s="267"/>
      <c r="CY2589" s="267"/>
      <c r="CZ2589" s="267"/>
      <c r="DA2589" s="267"/>
      <c r="DB2589" s="267"/>
      <c r="DC2589" s="267"/>
      <c r="DD2589" s="267"/>
      <c r="DE2589" s="267"/>
      <c r="DF2589" s="267"/>
      <c r="DG2589" s="267"/>
      <c r="DH2589" s="267"/>
      <c r="DI2589" s="267"/>
      <c r="DJ2589" s="267"/>
      <c r="DK2589" s="267"/>
      <c r="DL2589" s="267"/>
      <c r="DM2589" s="267"/>
      <c r="DN2589" s="267"/>
      <c r="DO2589" s="267"/>
      <c r="DP2589" s="267"/>
      <c r="DQ2589" s="267"/>
      <c r="DR2589" s="267"/>
      <c r="DS2589" s="267"/>
      <c r="DT2589" s="267"/>
      <c r="DU2589" s="267"/>
      <c r="DV2589" s="267"/>
      <c r="DW2589" s="267"/>
      <c r="DX2589" s="267"/>
      <c r="DY2589" s="267"/>
      <c r="DZ2589" s="267"/>
      <c r="EA2589" s="267"/>
      <c r="EB2589" s="267"/>
      <c r="EC2589" s="267"/>
      <c r="ED2589" s="267"/>
      <c r="EE2589" s="267"/>
      <c r="EF2589" s="267"/>
      <c r="EG2589" s="267"/>
      <c r="EH2589" s="267"/>
      <c r="EI2589" s="267"/>
      <c r="EJ2589" s="267"/>
      <c r="EK2589" s="267"/>
      <c r="EL2589" s="267"/>
      <c r="EM2589" s="267"/>
      <c r="EN2589" s="267"/>
      <c r="EO2589" s="267"/>
      <c r="EP2589" s="267"/>
      <c r="EQ2589" s="267"/>
      <c r="ER2589" s="267"/>
      <c r="ES2589" s="267"/>
      <c r="ET2589" s="267"/>
      <c r="EU2589" s="267"/>
      <c r="EV2589" s="267"/>
      <c r="EW2589" s="267"/>
      <c r="EX2589" s="267"/>
      <c r="EY2589" s="267"/>
      <c r="EZ2589" s="267"/>
      <c r="FA2589" s="267"/>
      <c r="FB2589" s="267"/>
      <c r="FC2589" s="267"/>
      <c r="FD2589" s="267"/>
      <c r="FE2589" s="267"/>
      <c r="FF2589" s="267"/>
      <c r="FG2589" s="267"/>
      <c r="FH2589" s="267"/>
      <c r="FI2589" s="267"/>
      <c r="FJ2589" s="267"/>
      <c r="FK2589" s="267"/>
      <c r="FL2589" s="267"/>
      <c r="FM2589" s="267"/>
      <c r="FN2589" s="267"/>
      <c r="FO2589" s="267"/>
      <c r="FP2589" s="267"/>
      <c r="FQ2589" s="267"/>
      <c r="FR2589" s="267"/>
      <c r="FS2589" s="267"/>
      <c r="FT2589" s="267"/>
      <c r="FU2589" s="267"/>
      <c r="FV2589" s="267"/>
      <c r="FW2589" s="267"/>
      <c r="FX2589" s="267"/>
      <c r="FY2589" s="267"/>
      <c r="FZ2589" s="267"/>
      <c r="GA2589" s="267"/>
      <c r="GB2589" s="267"/>
      <c r="GC2589" s="267"/>
      <c r="GD2589" s="267"/>
      <c r="GE2589" s="267"/>
      <c r="GF2589" s="267"/>
      <c r="GG2589" s="267"/>
      <c r="GH2589" s="267"/>
      <c r="GI2589" s="267"/>
      <c r="GJ2589" s="267"/>
      <c r="GK2589" s="267"/>
      <c r="GL2589" s="267"/>
      <c r="GM2589" s="267"/>
      <c r="GN2589" s="267"/>
      <c r="GO2589" s="267"/>
      <c r="GP2589" s="267"/>
      <c r="GQ2589" s="267"/>
      <c r="GR2589" s="267"/>
      <c r="GS2589" s="267"/>
      <c r="GT2589" s="267"/>
      <c r="GU2589" s="267"/>
      <c r="GV2589" s="267"/>
      <c r="GW2589" s="267"/>
      <c r="GX2589" s="267"/>
      <c r="GY2589" s="267"/>
      <c r="GZ2589" s="267"/>
      <c r="HA2589" s="267"/>
      <c r="HB2589" s="267"/>
      <c r="HC2589" s="267"/>
      <c r="HD2589" s="267"/>
      <c r="HE2589" s="267"/>
      <c r="HF2589" s="267"/>
      <c r="HG2589" s="267"/>
      <c r="HH2589" s="267"/>
      <c r="HI2589" s="267"/>
      <c r="HJ2589" s="267"/>
      <c r="HK2589" s="267"/>
      <c r="HL2589" s="267"/>
      <c r="HM2589" s="267"/>
      <c r="HN2589" s="267"/>
      <c r="HO2589" s="267"/>
      <c r="HP2589" s="267"/>
      <c r="HQ2589" s="267"/>
      <c r="HR2589" s="267"/>
      <c r="HS2589" s="267"/>
      <c r="HT2589" s="267"/>
      <c r="HU2589" s="267"/>
      <c r="HV2589" s="267"/>
      <c r="HW2589" s="267"/>
      <c r="HX2589" s="267"/>
      <c r="HY2589" s="267"/>
      <c r="HZ2589" s="267"/>
      <c r="IA2589" s="267"/>
      <c r="IB2589" s="267"/>
      <c r="IC2589" s="267"/>
      <c r="ID2589" s="267"/>
      <c r="IE2589" s="267"/>
      <c r="IF2589" s="267"/>
      <c r="IG2589" s="267"/>
      <c r="IH2589" s="267"/>
      <c r="II2589" s="267"/>
      <c r="IJ2589" s="267"/>
      <c r="IK2589" s="267"/>
      <c r="IL2589" s="267"/>
      <c r="IM2589" s="267"/>
      <c r="IN2589" s="267"/>
      <c r="IO2589" s="267"/>
      <c r="IP2589" s="267"/>
      <c r="IQ2589" s="267"/>
      <c r="IR2589" s="267"/>
      <c r="IS2589" s="267"/>
      <c r="IT2589" s="267"/>
      <c r="IU2589" s="267"/>
    </row>
    <row r="2590" spans="1:255" s="268" customFormat="1" ht="12.75">
      <c r="A2590" s="267"/>
      <c r="B2590" s="267"/>
      <c r="C2590" s="267"/>
      <c r="D2590" s="267"/>
      <c r="E2590" s="267"/>
      <c r="F2590" s="267"/>
      <c r="G2590" s="267"/>
      <c r="H2590" s="267"/>
      <c r="I2590" s="267"/>
      <c r="J2590" s="267"/>
      <c r="K2590" s="267"/>
      <c r="L2590" s="267"/>
      <c r="M2590" s="267"/>
      <c r="N2590" s="267"/>
      <c r="O2590" s="267"/>
      <c r="P2590" s="267"/>
      <c r="Q2590" s="267"/>
      <c r="R2590" s="267"/>
      <c r="S2590" s="267"/>
      <c r="T2590" s="267"/>
      <c r="U2590" s="267"/>
      <c r="V2590" s="267"/>
      <c r="W2590" s="267"/>
      <c r="X2590" s="267"/>
      <c r="Y2590" s="267"/>
      <c r="Z2590" s="267"/>
      <c r="AA2590" s="267"/>
      <c r="AB2590" s="267"/>
      <c r="AC2590" s="267"/>
      <c r="AD2590" s="267"/>
      <c r="AE2590" s="267"/>
      <c r="AF2590" s="267"/>
      <c r="AG2590" s="267"/>
      <c r="AH2590" s="267"/>
      <c r="AI2590" s="267"/>
      <c r="AJ2590" s="267"/>
      <c r="AK2590" s="267"/>
      <c r="AL2590" s="267"/>
      <c r="AM2590" s="267"/>
      <c r="AN2590" s="267"/>
      <c r="AO2590" s="267"/>
      <c r="AP2590" s="267"/>
      <c r="AQ2590" s="267"/>
      <c r="AR2590" s="267"/>
      <c r="AS2590" s="267"/>
      <c r="AT2590" s="267"/>
      <c r="AU2590" s="267"/>
      <c r="AV2590" s="267"/>
      <c r="AW2590" s="267"/>
      <c r="AX2590" s="267"/>
      <c r="AY2590" s="267"/>
      <c r="AZ2590" s="267"/>
      <c r="BA2590" s="267"/>
      <c r="BB2590" s="267"/>
      <c r="BC2590" s="267"/>
      <c r="BD2590" s="267"/>
      <c r="BE2590" s="267"/>
      <c r="BF2590" s="267"/>
      <c r="BG2590" s="267"/>
      <c r="BH2590" s="267"/>
      <c r="BI2590" s="267"/>
      <c r="BJ2590" s="267"/>
      <c r="BK2590" s="267"/>
      <c r="BL2590" s="267"/>
      <c r="BM2590" s="267"/>
      <c r="BN2590" s="267"/>
      <c r="BO2590" s="267"/>
      <c r="BP2590" s="267"/>
      <c r="BQ2590" s="267"/>
      <c r="BR2590" s="267"/>
      <c r="BS2590" s="267"/>
      <c r="BT2590" s="267"/>
      <c r="BU2590" s="267"/>
      <c r="BV2590" s="267"/>
      <c r="BW2590" s="267"/>
      <c r="BX2590" s="267"/>
      <c r="BY2590" s="267"/>
      <c r="BZ2590" s="267"/>
      <c r="CA2590" s="267"/>
      <c r="CB2590" s="267"/>
      <c r="CC2590" s="267"/>
      <c r="CD2590" s="267"/>
      <c r="CE2590" s="267"/>
      <c r="CF2590" s="267"/>
      <c r="CG2590" s="267"/>
      <c r="CH2590" s="267"/>
      <c r="CI2590" s="267"/>
      <c r="CJ2590" s="267"/>
      <c r="CK2590" s="267"/>
      <c r="CL2590" s="267"/>
      <c r="CM2590" s="267"/>
      <c r="CN2590" s="267"/>
      <c r="CO2590" s="267"/>
      <c r="CP2590" s="267"/>
      <c r="CQ2590" s="267"/>
      <c r="CR2590" s="267"/>
      <c r="CS2590" s="267"/>
      <c r="CT2590" s="267"/>
      <c r="CU2590" s="267"/>
      <c r="CV2590" s="267"/>
      <c r="CW2590" s="267"/>
      <c r="CX2590" s="267"/>
      <c r="CY2590" s="267"/>
      <c r="CZ2590" s="267"/>
      <c r="DA2590" s="267"/>
      <c r="DB2590" s="267"/>
      <c r="DC2590" s="267"/>
      <c r="DD2590" s="267"/>
      <c r="DE2590" s="267"/>
      <c r="DF2590" s="267"/>
      <c r="DG2590" s="267"/>
      <c r="DH2590" s="267"/>
      <c r="DI2590" s="267"/>
      <c r="DJ2590" s="267"/>
      <c r="DK2590" s="267"/>
      <c r="DL2590" s="267"/>
      <c r="DM2590" s="267"/>
      <c r="DN2590" s="267"/>
      <c r="DO2590" s="267"/>
      <c r="DP2590" s="267"/>
      <c r="DQ2590" s="267"/>
      <c r="DR2590" s="267"/>
      <c r="DS2590" s="267"/>
      <c r="DT2590" s="267"/>
      <c r="DU2590" s="267"/>
      <c r="DV2590" s="267"/>
      <c r="DW2590" s="267"/>
      <c r="DX2590" s="267"/>
      <c r="DY2590" s="267"/>
      <c r="DZ2590" s="267"/>
      <c r="EA2590" s="267"/>
      <c r="EB2590" s="267"/>
      <c r="EC2590" s="267"/>
      <c r="ED2590" s="267"/>
      <c r="EE2590" s="267"/>
      <c r="EF2590" s="267"/>
      <c r="EG2590" s="267"/>
      <c r="EH2590" s="267"/>
      <c r="EI2590" s="267"/>
      <c r="EJ2590" s="267"/>
      <c r="EK2590" s="267"/>
      <c r="EL2590" s="267"/>
      <c r="EM2590" s="267"/>
      <c r="EN2590" s="267"/>
      <c r="EO2590" s="267"/>
      <c r="EP2590" s="267"/>
      <c r="EQ2590" s="267"/>
      <c r="ER2590" s="267"/>
      <c r="ES2590" s="267"/>
      <c r="ET2590" s="267"/>
      <c r="EU2590" s="267"/>
      <c r="EV2590" s="267"/>
      <c r="EW2590" s="267"/>
      <c r="EX2590" s="267"/>
      <c r="EY2590" s="267"/>
      <c r="EZ2590" s="267"/>
      <c r="FA2590" s="267"/>
      <c r="FB2590" s="267"/>
      <c r="FC2590" s="267"/>
      <c r="FD2590" s="267"/>
      <c r="FE2590" s="267"/>
      <c r="FF2590" s="267"/>
      <c r="FG2590" s="267"/>
      <c r="FH2590" s="267"/>
      <c r="FI2590" s="267"/>
      <c r="FJ2590" s="267"/>
      <c r="FK2590" s="267"/>
      <c r="FL2590" s="267"/>
      <c r="FM2590" s="267"/>
      <c r="FN2590" s="267"/>
      <c r="FO2590" s="267"/>
      <c r="FP2590" s="267"/>
      <c r="FQ2590" s="267"/>
      <c r="FR2590" s="267"/>
      <c r="FS2590" s="267"/>
      <c r="FT2590" s="267"/>
      <c r="FU2590" s="267"/>
      <c r="FV2590" s="267"/>
      <c r="FW2590" s="267"/>
      <c r="FX2590" s="267"/>
      <c r="FY2590" s="267"/>
      <c r="FZ2590" s="267"/>
      <c r="GA2590" s="267"/>
      <c r="GB2590" s="267"/>
      <c r="GC2590" s="267"/>
      <c r="GD2590" s="267"/>
      <c r="GE2590" s="267"/>
      <c r="GF2590" s="267"/>
      <c r="GG2590" s="267"/>
      <c r="GH2590" s="267"/>
      <c r="GI2590" s="267"/>
      <c r="GJ2590" s="267"/>
      <c r="GK2590" s="267"/>
      <c r="GL2590" s="267"/>
      <c r="GM2590" s="267"/>
      <c r="GN2590" s="267"/>
      <c r="GO2590" s="267"/>
      <c r="GP2590" s="267"/>
      <c r="GQ2590" s="267"/>
      <c r="GR2590" s="267"/>
      <c r="GS2590" s="267"/>
      <c r="GT2590" s="267"/>
      <c r="GU2590" s="267"/>
      <c r="GV2590" s="267"/>
      <c r="GW2590" s="267"/>
      <c r="GX2590" s="267"/>
      <c r="GY2590" s="267"/>
      <c r="GZ2590" s="267"/>
      <c r="HA2590" s="267"/>
      <c r="HB2590" s="267"/>
      <c r="HC2590" s="267"/>
      <c r="HD2590" s="267"/>
      <c r="HE2590" s="267"/>
      <c r="HF2590" s="267"/>
      <c r="HG2590" s="267"/>
      <c r="HH2590" s="267"/>
      <c r="HI2590" s="267"/>
      <c r="HJ2590" s="267"/>
      <c r="HK2590" s="267"/>
      <c r="HL2590" s="267"/>
      <c r="HM2590" s="267"/>
      <c r="HN2590" s="267"/>
      <c r="HO2590" s="267"/>
      <c r="HP2590" s="267"/>
      <c r="HQ2590" s="267"/>
      <c r="HR2590" s="267"/>
      <c r="HS2590" s="267"/>
      <c r="HT2590" s="267"/>
      <c r="HU2590" s="267"/>
      <c r="HV2590" s="267"/>
      <c r="HW2590" s="267"/>
      <c r="HX2590" s="267"/>
      <c r="HY2590" s="267"/>
      <c r="HZ2590" s="267"/>
      <c r="IA2590" s="267"/>
      <c r="IB2590" s="267"/>
      <c r="IC2590" s="267"/>
      <c r="ID2590" s="267"/>
      <c r="IE2590" s="267"/>
      <c r="IF2590" s="267"/>
      <c r="IG2590" s="267"/>
      <c r="IH2590" s="267"/>
      <c r="II2590" s="267"/>
      <c r="IJ2590" s="267"/>
      <c r="IK2590" s="267"/>
      <c r="IL2590" s="267"/>
      <c r="IM2590" s="267"/>
      <c r="IN2590" s="267"/>
      <c r="IO2590" s="267"/>
      <c r="IP2590" s="267"/>
      <c r="IQ2590" s="267"/>
      <c r="IR2590" s="267"/>
      <c r="IS2590" s="267"/>
      <c r="IT2590" s="267"/>
      <c r="IU2590" s="267"/>
    </row>
    <row r="2591" spans="1:255" s="268" customFormat="1" ht="12.75">
      <c r="A2591" s="267"/>
      <c r="B2591" s="267"/>
      <c r="C2591" s="267"/>
      <c r="D2591" s="267"/>
      <c r="E2591" s="267"/>
      <c r="F2591" s="267"/>
      <c r="G2591" s="267"/>
      <c r="H2591" s="267"/>
      <c r="I2591" s="267"/>
      <c r="J2591" s="267"/>
      <c r="K2591" s="267"/>
      <c r="L2591" s="267"/>
      <c r="M2591" s="267"/>
      <c r="N2591" s="267"/>
      <c r="O2591" s="267"/>
      <c r="P2591" s="267"/>
      <c r="Q2591" s="267"/>
      <c r="R2591" s="267"/>
      <c r="S2591" s="267"/>
      <c r="T2591" s="267"/>
      <c r="U2591" s="267"/>
      <c r="V2591" s="267"/>
      <c r="W2591" s="267"/>
      <c r="X2591" s="267"/>
      <c r="Y2591" s="267"/>
      <c r="Z2591" s="267"/>
      <c r="AA2591" s="267"/>
      <c r="AB2591" s="267"/>
      <c r="AC2591" s="267"/>
      <c r="AD2591" s="267"/>
      <c r="AE2591" s="267"/>
      <c r="AF2591" s="267"/>
      <c r="AG2591" s="267"/>
      <c r="AH2591" s="267"/>
      <c r="AI2591" s="267"/>
      <c r="AJ2591" s="267"/>
      <c r="AK2591" s="267"/>
      <c r="AL2591" s="267"/>
      <c r="AM2591" s="267"/>
      <c r="AN2591" s="267"/>
      <c r="AO2591" s="267"/>
      <c r="AP2591" s="267"/>
      <c r="AQ2591" s="267"/>
      <c r="AR2591" s="267"/>
      <c r="AS2591" s="267"/>
      <c r="AT2591" s="267"/>
      <c r="AU2591" s="267"/>
      <c r="AV2591" s="267"/>
      <c r="AW2591" s="267"/>
      <c r="AX2591" s="267"/>
      <c r="AY2591" s="267"/>
      <c r="AZ2591" s="267"/>
      <c r="BA2591" s="267"/>
      <c r="BB2591" s="267"/>
      <c r="BC2591" s="267"/>
      <c r="BD2591" s="267"/>
      <c r="BE2591" s="267"/>
      <c r="BF2591" s="267"/>
      <c r="BG2591" s="267"/>
      <c r="BH2591" s="267"/>
      <c r="BI2591" s="267"/>
      <c r="BJ2591" s="267"/>
      <c r="BK2591" s="267"/>
      <c r="BL2591" s="267"/>
      <c r="BM2591" s="267"/>
      <c r="BN2591" s="267"/>
      <c r="BO2591" s="267"/>
      <c r="BP2591" s="267"/>
      <c r="BQ2591" s="267"/>
      <c r="BR2591" s="267"/>
      <c r="BS2591" s="267"/>
      <c r="BT2591" s="267"/>
      <c r="BU2591" s="267"/>
      <c r="BV2591" s="267"/>
      <c r="BW2591" s="267"/>
      <c r="BX2591" s="267"/>
      <c r="BY2591" s="267"/>
      <c r="BZ2591" s="267"/>
      <c r="CA2591" s="267"/>
      <c r="CB2591" s="267"/>
      <c r="CC2591" s="267"/>
      <c r="CD2591" s="267"/>
      <c r="CE2591" s="267"/>
      <c r="CF2591" s="267"/>
      <c r="CG2591" s="267"/>
      <c r="CH2591" s="267"/>
      <c r="CI2591" s="267"/>
      <c r="CJ2591" s="267"/>
      <c r="CK2591" s="267"/>
      <c r="CL2591" s="267"/>
      <c r="CM2591" s="267"/>
      <c r="CN2591" s="267"/>
      <c r="CO2591" s="267"/>
      <c r="CP2591" s="267"/>
      <c r="CQ2591" s="267"/>
      <c r="CR2591" s="267"/>
      <c r="CS2591" s="267"/>
      <c r="CT2591" s="267"/>
      <c r="CU2591" s="267"/>
      <c r="CV2591" s="267"/>
      <c r="CW2591" s="267"/>
      <c r="CX2591" s="267"/>
      <c r="CY2591" s="267"/>
      <c r="CZ2591" s="267"/>
      <c r="DA2591" s="267"/>
      <c r="DB2591" s="267"/>
      <c r="DC2591" s="267"/>
      <c r="DD2591" s="267"/>
      <c r="DE2591" s="267"/>
      <c r="DF2591" s="267"/>
      <c r="DG2591" s="267"/>
      <c r="DH2591" s="267"/>
      <c r="DI2591" s="267"/>
      <c r="DJ2591" s="267"/>
      <c r="DK2591" s="267"/>
      <c r="DL2591" s="267"/>
      <c r="DM2591" s="267"/>
      <c r="DN2591" s="267"/>
      <c r="DO2591" s="267"/>
      <c r="DP2591" s="267"/>
      <c r="DQ2591" s="267"/>
      <c r="DR2591" s="267"/>
      <c r="DS2591" s="267"/>
      <c r="DT2591" s="267"/>
      <c r="DU2591" s="267"/>
      <c r="DV2591" s="267"/>
      <c r="DW2591" s="267"/>
      <c r="DX2591" s="267"/>
      <c r="DY2591" s="267"/>
      <c r="DZ2591" s="267"/>
      <c r="EA2591" s="267"/>
      <c r="EB2591" s="267"/>
      <c r="EC2591" s="267"/>
      <c r="ED2591" s="267"/>
      <c r="EE2591" s="267"/>
      <c r="EF2591" s="267"/>
      <c r="EG2591" s="267"/>
      <c r="EH2591" s="267"/>
      <c r="EI2591" s="267"/>
      <c r="EJ2591" s="267"/>
      <c r="EK2591" s="267"/>
      <c r="EL2591" s="267"/>
      <c r="EM2591" s="267"/>
      <c r="EN2591" s="267"/>
      <c r="EO2591" s="267"/>
      <c r="EP2591" s="267"/>
      <c r="EQ2591" s="267"/>
      <c r="ER2591" s="267"/>
      <c r="ES2591" s="267"/>
      <c r="ET2591" s="267"/>
      <c r="EU2591" s="267"/>
      <c r="EV2591" s="267"/>
      <c r="EW2591" s="267"/>
      <c r="EX2591" s="267"/>
      <c r="EY2591" s="267"/>
      <c r="EZ2591" s="267"/>
      <c r="FA2591" s="267"/>
      <c r="FB2591" s="267"/>
      <c r="FC2591" s="267"/>
      <c r="FD2591" s="267"/>
      <c r="FE2591" s="267"/>
      <c r="FF2591" s="267"/>
      <c r="FG2591" s="267"/>
      <c r="FH2591" s="267"/>
      <c r="FI2591" s="267"/>
      <c r="FJ2591" s="267"/>
      <c r="FK2591" s="267"/>
      <c r="FL2591" s="267"/>
      <c r="FM2591" s="267"/>
      <c r="FN2591" s="267"/>
      <c r="FO2591" s="267"/>
      <c r="FP2591" s="267"/>
      <c r="FQ2591" s="267"/>
      <c r="FR2591" s="267"/>
      <c r="FS2591" s="267"/>
      <c r="FT2591" s="267"/>
      <c r="FU2591" s="267"/>
      <c r="FV2591" s="267"/>
      <c r="FW2591" s="267"/>
      <c r="FX2591" s="267"/>
      <c r="FY2591" s="267"/>
      <c r="FZ2591" s="267"/>
      <c r="GA2591" s="267"/>
      <c r="GB2591" s="267"/>
      <c r="GC2591" s="267"/>
      <c r="GD2591" s="267"/>
      <c r="GE2591" s="267"/>
      <c r="GF2591" s="267"/>
      <c r="GG2591" s="267"/>
      <c r="GH2591" s="267"/>
      <c r="GI2591" s="267"/>
      <c r="GJ2591" s="267"/>
      <c r="GK2591" s="267"/>
      <c r="GL2591" s="267"/>
      <c r="GM2591" s="267"/>
      <c r="GN2591" s="267"/>
      <c r="GO2591" s="267"/>
      <c r="GP2591" s="267"/>
      <c r="GQ2591" s="267"/>
      <c r="GR2591" s="267"/>
      <c r="GS2591" s="267"/>
      <c r="GT2591" s="267"/>
      <c r="GU2591" s="267"/>
      <c r="GV2591" s="267"/>
      <c r="GW2591" s="267"/>
      <c r="GX2591" s="267"/>
      <c r="GY2591" s="267"/>
      <c r="GZ2591" s="267"/>
      <c r="HA2591" s="267"/>
      <c r="HB2591" s="267"/>
      <c r="HC2591" s="267"/>
      <c r="HD2591" s="267"/>
      <c r="HE2591" s="267"/>
      <c r="HF2591" s="267"/>
      <c r="HG2591" s="267"/>
      <c r="HH2591" s="267"/>
      <c r="HI2591" s="267"/>
      <c r="HJ2591" s="267"/>
      <c r="HK2591" s="267"/>
      <c r="HL2591" s="267"/>
      <c r="HM2591" s="267"/>
      <c r="HN2591" s="267"/>
      <c r="HO2591" s="267"/>
      <c r="HP2591" s="267"/>
      <c r="HQ2591" s="267"/>
      <c r="HR2591" s="267"/>
      <c r="HS2591" s="267"/>
      <c r="HT2591" s="267"/>
      <c r="HU2591" s="267"/>
      <c r="HV2591" s="267"/>
      <c r="HW2591" s="267"/>
      <c r="HX2591" s="267"/>
      <c r="HY2591" s="267"/>
      <c r="HZ2591" s="267"/>
      <c r="IA2591" s="267"/>
      <c r="IB2591" s="267"/>
      <c r="IC2591" s="267"/>
      <c r="ID2591" s="267"/>
      <c r="IE2591" s="267"/>
      <c r="IF2591" s="267"/>
      <c r="IG2591" s="267"/>
      <c r="IH2591" s="267"/>
      <c r="II2591" s="267"/>
      <c r="IJ2591" s="267"/>
      <c r="IK2591" s="267"/>
      <c r="IL2591" s="267"/>
      <c r="IM2591" s="267"/>
      <c r="IN2591" s="267"/>
      <c r="IO2591" s="267"/>
      <c r="IP2591" s="267"/>
      <c r="IQ2591" s="267"/>
      <c r="IR2591" s="267"/>
      <c r="IS2591" s="267"/>
      <c r="IT2591" s="267"/>
      <c r="IU2591" s="267"/>
    </row>
    <row r="2592" spans="1:255" s="268" customFormat="1" ht="12.75">
      <c r="A2592" s="267"/>
      <c r="B2592" s="267"/>
      <c r="C2592" s="267"/>
      <c r="D2592" s="267"/>
      <c r="E2592" s="267"/>
      <c r="F2592" s="267"/>
      <c r="G2592" s="267"/>
      <c r="H2592" s="267"/>
      <c r="I2592" s="267"/>
      <c r="J2592" s="267"/>
      <c r="K2592" s="267"/>
      <c r="L2592" s="267"/>
      <c r="M2592" s="267"/>
      <c r="N2592" s="267"/>
      <c r="O2592" s="267"/>
      <c r="P2592" s="267"/>
      <c r="Q2592" s="267"/>
      <c r="R2592" s="267"/>
      <c r="S2592" s="267"/>
      <c r="T2592" s="267"/>
      <c r="U2592" s="267"/>
      <c r="V2592" s="267"/>
      <c r="W2592" s="267"/>
      <c r="X2592" s="267"/>
      <c r="Y2592" s="267"/>
      <c r="Z2592" s="267"/>
      <c r="AA2592" s="267"/>
      <c r="AB2592" s="267"/>
      <c r="AC2592" s="267"/>
      <c r="AD2592" s="267"/>
      <c r="AE2592" s="267"/>
      <c r="AF2592" s="267"/>
      <c r="AG2592" s="267"/>
      <c r="AH2592" s="267"/>
      <c r="AI2592" s="267"/>
      <c r="AJ2592" s="267"/>
      <c r="AK2592" s="267"/>
      <c r="AL2592" s="267"/>
      <c r="AM2592" s="267"/>
      <c r="AN2592" s="267"/>
      <c r="AO2592" s="267"/>
      <c r="AP2592" s="267"/>
      <c r="AQ2592" s="267"/>
      <c r="AR2592" s="267"/>
      <c r="AS2592" s="267"/>
      <c r="AT2592" s="267"/>
      <c r="AU2592" s="267"/>
      <c r="AV2592" s="267"/>
      <c r="AW2592" s="267"/>
      <c r="AX2592" s="267"/>
      <c r="AY2592" s="267"/>
      <c r="AZ2592" s="267"/>
      <c r="BA2592" s="267"/>
      <c r="BB2592" s="267"/>
      <c r="BC2592" s="267"/>
      <c r="BD2592" s="267"/>
      <c r="BE2592" s="267"/>
      <c r="BF2592" s="267"/>
      <c r="BG2592" s="267"/>
      <c r="BH2592" s="267"/>
      <c r="BI2592" s="267"/>
      <c r="BJ2592" s="267"/>
      <c r="BK2592" s="267"/>
      <c r="BL2592" s="267"/>
      <c r="BM2592" s="267"/>
      <c r="BN2592" s="267"/>
      <c r="BO2592" s="267"/>
      <c r="BP2592" s="267"/>
      <c r="BQ2592" s="267"/>
      <c r="BR2592" s="267"/>
      <c r="BS2592" s="267"/>
      <c r="BT2592" s="267"/>
      <c r="BU2592" s="267"/>
      <c r="BV2592" s="267"/>
      <c r="BW2592" s="267"/>
      <c r="BX2592" s="267"/>
      <c r="BY2592" s="267"/>
      <c r="BZ2592" s="267"/>
      <c r="CA2592" s="267"/>
      <c r="CB2592" s="267"/>
      <c r="CC2592" s="267"/>
      <c r="CD2592" s="267"/>
      <c r="CE2592" s="267"/>
      <c r="CF2592" s="267"/>
      <c r="CG2592" s="267"/>
      <c r="CH2592" s="267"/>
      <c r="CI2592" s="267"/>
      <c r="CJ2592" s="267"/>
      <c r="CK2592" s="267"/>
      <c r="CL2592" s="267"/>
      <c r="CM2592" s="267"/>
      <c r="CN2592" s="267"/>
      <c r="CO2592" s="267"/>
      <c r="CP2592" s="267"/>
      <c r="CQ2592" s="267"/>
      <c r="CR2592" s="267"/>
      <c r="CS2592" s="267"/>
      <c r="CT2592" s="267"/>
      <c r="CU2592" s="267"/>
      <c r="CV2592" s="267"/>
      <c r="CW2592" s="267"/>
      <c r="CX2592" s="267"/>
      <c r="CY2592" s="267"/>
      <c r="CZ2592" s="267"/>
      <c r="DA2592" s="267"/>
      <c r="DB2592" s="267"/>
      <c r="DC2592" s="267"/>
      <c r="DD2592" s="267"/>
      <c r="DE2592" s="267"/>
      <c r="DF2592" s="267"/>
      <c r="DG2592" s="267"/>
      <c r="DH2592" s="267"/>
      <c r="DI2592" s="267"/>
      <c r="DJ2592" s="267"/>
      <c r="DK2592" s="267"/>
      <c r="DL2592" s="267"/>
      <c r="DM2592" s="267"/>
      <c r="DN2592" s="267"/>
      <c r="DO2592" s="267"/>
      <c r="DP2592" s="267"/>
      <c r="DQ2592" s="267"/>
      <c r="DR2592" s="267"/>
      <c r="DS2592" s="267"/>
      <c r="DT2592" s="267"/>
      <c r="DU2592" s="267"/>
      <c r="DV2592" s="267"/>
      <c r="DW2592" s="267"/>
      <c r="DX2592" s="267"/>
      <c r="DY2592" s="267"/>
      <c r="DZ2592" s="267"/>
      <c r="EA2592" s="267"/>
      <c r="EB2592" s="267"/>
      <c r="EC2592" s="267"/>
      <c r="ED2592" s="267"/>
      <c r="EE2592" s="267"/>
      <c r="EF2592" s="267"/>
      <c r="EG2592" s="267"/>
      <c r="EH2592" s="267"/>
      <c r="EI2592" s="267"/>
      <c r="EJ2592" s="267"/>
      <c r="EK2592" s="267"/>
      <c r="EL2592" s="267"/>
      <c r="EM2592" s="267"/>
      <c r="EN2592" s="267"/>
      <c r="EO2592" s="267"/>
      <c r="EP2592" s="267"/>
      <c r="EQ2592" s="267"/>
      <c r="ER2592" s="267"/>
      <c r="ES2592" s="267"/>
      <c r="ET2592" s="267"/>
      <c r="EU2592" s="267"/>
      <c r="EV2592" s="267"/>
      <c r="EW2592" s="267"/>
      <c r="EX2592" s="267"/>
      <c r="EY2592" s="267"/>
      <c r="EZ2592" s="267"/>
      <c r="FA2592" s="267"/>
      <c r="FB2592" s="267"/>
      <c r="FC2592" s="267"/>
      <c r="FD2592" s="267"/>
      <c r="FE2592" s="267"/>
      <c r="FF2592" s="267"/>
      <c r="FG2592" s="267"/>
      <c r="FH2592" s="267"/>
      <c r="FI2592" s="267"/>
      <c r="FJ2592" s="267"/>
      <c r="FK2592" s="267"/>
      <c r="FL2592" s="267"/>
      <c r="FM2592" s="267"/>
      <c r="FN2592" s="267"/>
      <c r="FO2592" s="267"/>
      <c r="FP2592" s="267"/>
      <c r="FQ2592" s="267"/>
      <c r="FR2592" s="267"/>
      <c r="FS2592" s="267"/>
      <c r="FT2592" s="267"/>
      <c r="FU2592" s="267"/>
      <c r="FV2592" s="267"/>
      <c r="FW2592" s="267"/>
      <c r="FX2592" s="267"/>
      <c r="FY2592" s="267"/>
      <c r="FZ2592" s="267"/>
      <c r="GA2592" s="267"/>
      <c r="GB2592" s="267"/>
      <c r="GC2592" s="267"/>
      <c r="GD2592" s="267"/>
      <c r="GE2592" s="267"/>
      <c r="GF2592" s="267"/>
      <c r="GG2592" s="267"/>
      <c r="GH2592" s="267"/>
      <c r="GI2592" s="267"/>
      <c r="GJ2592" s="267"/>
      <c r="GK2592" s="267"/>
      <c r="GL2592" s="267"/>
      <c r="GM2592" s="267"/>
      <c r="GN2592" s="267"/>
      <c r="GO2592" s="267"/>
      <c r="GP2592" s="267"/>
      <c r="GQ2592" s="267"/>
      <c r="GR2592" s="267"/>
      <c r="GS2592" s="267"/>
      <c r="GT2592" s="267"/>
      <c r="GU2592" s="267"/>
      <c r="GV2592" s="267"/>
      <c r="GW2592" s="267"/>
      <c r="GX2592" s="267"/>
      <c r="GY2592" s="267"/>
      <c r="GZ2592" s="267"/>
      <c r="HA2592" s="267"/>
      <c r="HB2592" s="267"/>
      <c r="HC2592" s="267"/>
      <c r="HD2592" s="267"/>
      <c r="HE2592" s="267"/>
      <c r="HF2592" s="267"/>
      <c r="HG2592" s="267"/>
      <c r="HH2592" s="267"/>
      <c r="HI2592" s="267"/>
      <c r="HJ2592" s="267"/>
      <c r="HK2592" s="267"/>
      <c r="HL2592" s="267"/>
      <c r="HM2592" s="267"/>
      <c r="HN2592" s="267"/>
      <c r="HO2592" s="267"/>
      <c r="HP2592" s="267"/>
      <c r="HQ2592" s="267"/>
      <c r="HR2592" s="267"/>
      <c r="HS2592" s="267"/>
      <c r="HT2592" s="267"/>
      <c r="HU2592" s="267"/>
      <c r="HV2592" s="267"/>
      <c r="HW2592" s="267"/>
      <c r="HX2592" s="267"/>
      <c r="HY2592" s="267"/>
      <c r="HZ2592" s="267"/>
      <c r="IA2592" s="267"/>
      <c r="IB2592" s="267"/>
      <c r="IC2592" s="267"/>
      <c r="ID2592" s="267"/>
      <c r="IE2592" s="267"/>
      <c r="IF2592" s="267"/>
      <c r="IG2592" s="267"/>
      <c r="IH2592" s="267"/>
      <c r="II2592" s="267"/>
      <c r="IJ2592" s="267"/>
      <c r="IK2592" s="267"/>
      <c r="IL2592" s="267"/>
      <c r="IM2592" s="267"/>
      <c r="IN2592" s="267"/>
      <c r="IO2592" s="267"/>
      <c r="IP2592" s="267"/>
      <c r="IQ2592" s="267"/>
      <c r="IR2592" s="267"/>
      <c r="IS2592" s="267"/>
      <c r="IT2592" s="267"/>
      <c r="IU2592" s="267"/>
    </row>
    <row r="2593" spans="1:255" s="268" customFormat="1" ht="12.75">
      <c r="A2593" s="267"/>
      <c r="B2593" s="267"/>
      <c r="C2593" s="267"/>
      <c r="D2593" s="267"/>
      <c r="E2593" s="267"/>
      <c r="F2593" s="267"/>
      <c r="G2593" s="267"/>
      <c r="H2593" s="267"/>
      <c r="I2593" s="267"/>
      <c r="J2593" s="267"/>
      <c r="K2593" s="267"/>
      <c r="L2593" s="267"/>
      <c r="M2593" s="267"/>
      <c r="N2593" s="267"/>
      <c r="O2593" s="267"/>
      <c r="P2593" s="267"/>
      <c r="Q2593" s="267"/>
      <c r="R2593" s="267"/>
      <c r="S2593" s="267"/>
      <c r="T2593" s="267"/>
      <c r="U2593" s="267"/>
      <c r="V2593" s="267"/>
      <c r="W2593" s="267"/>
      <c r="X2593" s="267"/>
      <c r="Y2593" s="267"/>
      <c r="Z2593" s="267"/>
      <c r="AA2593" s="267"/>
      <c r="AB2593" s="267"/>
      <c r="AC2593" s="267"/>
      <c r="AD2593" s="267"/>
      <c r="AE2593" s="267"/>
      <c r="AF2593" s="267"/>
      <c r="AG2593" s="267"/>
      <c r="AH2593" s="267"/>
      <c r="AI2593" s="267"/>
      <c r="AJ2593" s="267"/>
      <c r="AK2593" s="267"/>
      <c r="AL2593" s="267"/>
      <c r="AM2593" s="267"/>
      <c r="AN2593" s="267"/>
      <c r="AO2593" s="267"/>
      <c r="AP2593" s="267"/>
      <c r="AQ2593" s="267"/>
      <c r="AR2593" s="267"/>
      <c r="AS2593" s="267"/>
      <c r="AT2593" s="267"/>
      <c r="AU2593" s="267"/>
      <c r="AV2593" s="267"/>
      <c r="AW2593" s="267"/>
      <c r="AX2593" s="267"/>
      <c r="AY2593" s="267"/>
      <c r="AZ2593" s="267"/>
      <c r="BA2593" s="267"/>
      <c r="BB2593" s="267"/>
      <c r="BC2593" s="267"/>
      <c r="BD2593" s="267"/>
      <c r="BE2593" s="267"/>
      <c r="BF2593" s="267"/>
      <c r="BG2593" s="267"/>
      <c r="BH2593" s="267"/>
      <c r="BI2593" s="267"/>
      <c r="BJ2593" s="267"/>
      <c r="BK2593" s="267"/>
      <c r="BL2593" s="267"/>
      <c r="BM2593" s="267"/>
      <c r="BN2593" s="267"/>
      <c r="BO2593" s="267"/>
      <c r="BP2593" s="267"/>
      <c r="BQ2593" s="267"/>
      <c r="BR2593" s="267"/>
      <c r="BS2593" s="267"/>
      <c r="BT2593" s="267"/>
      <c r="BU2593" s="267"/>
      <c r="BV2593" s="267"/>
      <c r="BW2593" s="267"/>
      <c r="BX2593" s="267"/>
      <c r="BY2593" s="267"/>
      <c r="BZ2593" s="267"/>
      <c r="CA2593" s="267"/>
      <c r="CB2593" s="267"/>
      <c r="CC2593" s="267"/>
      <c r="CD2593" s="267"/>
      <c r="CE2593" s="267"/>
      <c r="CF2593" s="267"/>
      <c r="CG2593" s="267"/>
      <c r="CH2593" s="267"/>
      <c r="CI2593" s="267"/>
      <c r="CJ2593" s="267"/>
      <c r="CK2593" s="267"/>
      <c r="CL2593" s="267"/>
      <c r="CM2593" s="267"/>
      <c r="CN2593" s="267"/>
      <c r="CO2593" s="267"/>
      <c r="CP2593" s="267"/>
      <c r="CQ2593" s="267"/>
      <c r="CR2593" s="267"/>
      <c r="CS2593" s="267"/>
      <c r="CT2593" s="267"/>
      <c r="CU2593" s="267"/>
      <c r="CV2593" s="267"/>
      <c r="CW2593" s="267"/>
      <c r="CX2593" s="267"/>
      <c r="CY2593" s="267"/>
      <c r="CZ2593" s="267"/>
      <c r="DA2593" s="267"/>
      <c r="DB2593" s="267"/>
      <c r="DC2593" s="267"/>
      <c r="DD2593" s="267"/>
      <c r="DE2593" s="267"/>
      <c r="DF2593" s="267"/>
      <c r="DG2593" s="267"/>
      <c r="DH2593" s="267"/>
      <c r="DI2593" s="267"/>
      <c r="DJ2593" s="267"/>
      <c r="DK2593" s="267"/>
      <c r="DL2593" s="267"/>
      <c r="DM2593" s="267"/>
      <c r="DN2593" s="267"/>
      <c r="DO2593" s="267"/>
      <c r="DP2593" s="267"/>
      <c r="DQ2593" s="267"/>
      <c r="DR2593" s="267"/>
      <c r="DS2593" s="267"/>
      <c r="DT2593" s="267"/>
      <c r="DU2593" s="267"/>
      <c r="DV2593" s="267"/>
      <c r="DW2593" s="267"/>
      <c r="DX2593" s="267"/>
      <c r="DY2593" s="267"/>
      <c r="DZ2593" s="267"/>
      <c r="EA2593" s="267"/>
      <c r="EB2593" s="267"/>
      <c r="EC2593" s="267"/>
      <c r="ED2593" s="267"/>
      <c r="EE2593" s="267"/>
      <c r="EF2593" s="267"/>
      <c r="EG2593" s="267"/>
      <c r="EH2593" s="267"/>
      <c r="EI2593" s="267"/>
      <c r="EJ2593" s="267"/>
      <c r="EK2593" s="267"/>
      <c r="EL2593" s="267"/>
      <c r="EM2593" s="267"/>
      <c r="EN2593" s="267"/>
      <c r="EO2593" s="267"/>
      <c r="EP2593" s="267"/>
      <c r="EQ2593" s="267"/>
      <c r="ER2593" s="267"/>
      <c r="ES2593" s="267"/>
      <c r="ET2593" s="267"/>
      <c r="EU2593" s="267"/>
      <c r="EV2593" s="267"/>
      <c r="EW2593" s="267"/>
      <c r="EX2593" s="267"/>
      <c r="EY2593" s="267"/>
      <c r="EZ2593" s="267"/>
      <c r="FA2593" s="267"/>
      <c r="FB2593" s="267"/>
      <c r="FC2593" s="267"/>
      <c r="FD2593" s="267"/>
      <c r="FE2593" s="267"/>
      <c r="FF2593" s="267"/>
      <c r="FG2593" s="267"/>
      <c r="FH2593" s="267"/>
      <c r="FI2593" s="267"/>
      <c r="FJ2593" s="267"/>
      <c r="FK2593" s="267"/>
      <c r="FL2593" s="267"/>
      <c r="FM2593" s="267"/>
      <c r="FN2593" s="267"/>
      <c r="FO2593" s="267"/>
      <c r="FP2593" s="267"/>
      <c r="FQ2593" s="267"/>
      <c r="FR2593" s="267"/>
      <c r="FS2593" s="267"/>
      <c r="FT2593" s="267"/>
      <c r="FU2593" s="267"/>
      <c r="FV2593" s="267"/>
      <c r="FW2593" s="267"/>
      <c r="FX2593" s="267"/>
      <c r="FY2593" s="267"/>
      <c r="FZ2593" s="267"/>
      <c r="GA2593" s="267"/>
      <c r="GB2593" s="267"/>
      <c r="GC2593" s="267"/>
      <c r="GD2593" s="267"/>
      <c r="GE2593" s="267"/>
      <c r="GF2593" s="267"/>
      <c r="GG2593" s="267"/>
      <c r="GH2593" s="267"/>
      <c r="GI2593" s="267"/>
      <c r="GJ2593" s="267"/>
      <c r="GK2593" s="267"/>
      <c r="GL2593" s="267"/>
      <c r="GM2593" s="267"/>
      <c r="GN2593" s="267"/>
      <c r="GO2593" s="267"/>
      <c r="GP2593" s="267"/>
      <c r="GQ2593" s="267"/>
      <c r="GR2593" s="267"/>
      <c r="GS2593" s="267"/>
      <c r="GT2593" s="267"/>
      <c r="GU2593" s="267"/>
      <c r="GV2593" s="267"/>
      <c r="GW2593" s="267"/>
      <c r="GX2593" s="267"/>
      <c r="GY2593" s="267"/>
      <c r="GZ2593" s="267"/>
      <c r="HA2593" s="267"/>
      <c r="HB2593" s="267"/>
      <c r="HC2593" s="267"/>
      <c r="HD2593" s="267"/>
      <c r="HE2593" s="267"/>
      <c r="HF2593" s="267"/>
      <c r="HG2593" s="267"/>
      <c r="HH2593" s="267"/>
      <c r="HI2593" s="267"/>
      <c r="HJ2593" s="267"/>
      <c r="HK2593" s="267"/>
      <c r="HL2593" s="267"/>
      <c r="HM2593" s="267"/>
      <c r="HN2593" s="267"/>
      <c r="HO2593" s="267"/>
      <c r="HP2593" s="267"/>
      <c r="HQ2593" s="267"/>
      <c r="HR2593" s="267"/>
      <c r="HS2593" s="267"/>
      <c r="HT2593" s="267"/>
      <c r="HU2593" s="267"/>
      <c r="HV2593" s="267"/>
      <c r="HW2593" s="267"/>
      <c r="HX2593" s="267"/>
      <c r="HY2593" s="267"/>
      <c r="HZ2593" s="267"/>
      <c r="IA2593" s="267"/>
      <c r="IB2593" s="267"/>
      <c r="IC2593" s="267"/>
      <c r="ID2593" s="267"/>
      <c r="IE2593" s="267"/>
      <c r="IF2593" s="267"/>
      <c r="IG2593" s="267"/>
      <c r="IH2593" s="267"/>
      <c r="II2593" s="267"/>
      <c r="IJ2593" s="267"/>
      <c r="IK2593" s="267"/>
      <c r="IL2593" s="267"/>
      <c r="IM2593" s="267"/>
      <c r="IN2593" s="267"/>
      <c r="IO2593" s="267"/>
      <c r="IP2593" s="267"/>
      <c r="IQ2593" s="267"/>
      <c r="IR2593" s="267"/>
      <c r="IS2593" s="267"/>
      <c r="IT2593" s="267"/>
      <c r="IU2593" s="267"/>
    </row>
    <row r="2594" spans="1:255" s="268" customFormat="1" ht="12.75">
      <c r="A2594" s="267"/>
      <c r="B2594" s="267"/>
      <c r="C2594" s="267"/>
      <c r="D2594" s="267"/>
      <c r="E2594" s="267"/>
      <c r="F2594" s="267"/>
      <c r="G2594" s="267"/>
      <c r="H2594" s="267"/>
      <c r="I2594" s="267"/>
      <c r="J2594" s="267"/>
      <c r="K2594" s="267"/>
      <c r="L2594" s="267"/>
      <c r="M2594" s="267"/>
      <c r="N2594" s="267"/>
      <c r="O2594" s="267"/>
      <c r="P2594" s="267"/>
      <c r="Q2594" s="267"/>
      <c r="R2594" s="267"/>
      <c r="S2594" s="267"/>
      <c r="T2594" s="267"/>
      <c r="U2594" s="267"/>
      <c r="V2594" s="267"/>
      <c r="W2594" s="267"/>
      <c r="X2594" s="267"/>
      <c r="Y2594" s="267"/>
      <c r="Z2594" s="267"/>
      <c r="AA2594" s="267"/>
      <c r="AB2594" s="267"/>
      <c r="AC2594" s="267"/>
      <c r="AD2594" s="267"/>
      <c r="AE2594" s="267"/>
      <c r="AF2594" s="267"/>
      <c r="AG2594" s="267"/>
      <c r="AH2594" s="267"/>
      <c r="AI2594" s="267"/>
      <c r="AJ2594" s="267"/>
      <c r="AK2594" s="267"/>
      <c r="AL2594" s="267"/>
      <c r="AM2594" s="267"/>
      <c r="AN2594" s="267"/>
      <c r="AO2594" s="267"/>
      <c r="AP2594" s="267"/>
      <c r="AQ2594" s="267"/>
      <c r="AR2594" s="267"/>
      <c r="AS2594" s="267"/>
      <c r="AT2594" s="267"/>
      <c r="AU2594" s="267"/>
      <c r="AV2594" s="267"/>
      <c r="AW2594" s="267"/>
      <c r="AX2594" s="267"/>
      <c r="AY2594" s="267"/>
      <c r="AZ2594" s="267"/>
      <c r="BA2594" s="267"/>
      <c r="BB2594" s="267"/>
      <c r="BC2594" s="267"/>
      <c r="BD2594" s="267"/>
      <c r="BE2594" s="267"/>
      <c r="BF2594" s="267"/>
      <c r="BG2594" s="267"/>
      <c r="BH2594" s="267"/>
      <c r="BI2594" s="267"/>
      <c r="BJ2594" s="267"/>
      <c r="BK2594" s="267"/>
      <c r="BL2594" s="267"/>
      <c r="BM2594" s="267"/>
      <c r="BN2594" s="267"/>
      <c r="BO2594" s="267"/>
      <c r="BP2594" s="267"/>
      <c r="BQ2594" s="267"/>
      <c r="BR2594" s="267"/>
      <c r="BS2594" s="267"/>
      <c r="BT2594" s="267"/>
      <c r="BU2594" s="267"/>
      <c r="BV2594" s="267"/>
      <c r="BW2594" s="267"/>
      <c r="BX2594" s="267"/>
      <c r="BY2594" s="267"/>
      <c r="BZ2594" s="267"/>
      <c r="CA2594" s="267"/>
      <c r="CB2594" s="267"/>
      <c r="CC2594" s="267"/>
      <c r="CD2594" s="267"/>
      <c r="CE2594" s="267"/>
      <c r="CF2594" s="267"/>
      <c r="CG2594" s="267"/>
      <c r="CH2594" s="267"/>
      <c r="CI2594" s="267"/>
      <c r="CJ2594" s="267"/>
      <c r="CK2594" s="267"/>
      <c r="CL2594" s="267"/>
      <c r="CM2594" s="267"/>
      <c r="CN2594" s="267"/>
      <c r="CO2594" s="267"/>
      <c r="CP2594" s="267"/>
      <c r="CQ2594" s="267"/>
      <c r="CR2594" s="267"/>
      <c r="CS2594" s="267"/>
      <c r="CT2594" s="267"/>
      <c r="CU2594" s="267"/>
      <c r="CV2594" s="267"/>
      <c r="CW2594" s="267"/>
      <c r="CX2594" s="267"/>
      <c r="CY2594" s="267"/>
      <c r="CZ2594" s="267"/>
      <c r="DA2594" s="267"/>
      <c r="DB2594" s="267"/>
      <c r="DC2594" s="267"/>
      <c r="DD2594" s="267"/>
      <c r="DE2594" s="267"/>
      <c r="DF2594" s="267"/>
      <c r="DG2594" s="267"/>
      <c r="DH2594" s="267"/>
      <c r="DI2594" s="267"/>
      <c r="DJ2594" s="267"/>
      <c r="DK2594" s="267"/>
      <c r="DL2594" s="267"/>
      <c r="DM2594" s="267"/>
      <c r="DN2594" s="267"/>
      <c r="DO2594" s="267"/>
      <c r="DP2594" s="267"/>
      <c r="DQ2594" s="267"/>
      <c r="DR2594" s="267"/>
      <c r="DS2594" s="267"/>
      <c r="DT2594" s="267"/>
      <c r="DU2594" s="267"/>
      <c r="DV2594" s="267"/>
      <c r="DW2594" s="267"/>
      <c r="DX2594" s="267"/>
      <c r="DY2594" s="267"/>
      <c r="DZ2594" s="267"/>
      <c r="EA2594" s="267"/>
      <c r="EB2594" s="267"/>
      <c r="EC2594" s="267"/>
      <c r="ED2594" s="267"/>
      <c r="EE2594" s="267"/>
      <c r="EF2594" s="267"/>
      <c r="EG2594" s="267"/>
      <c r="EH2594" s="267"/>
      <c r="EI2594" s="267"/>
      <c r="EJ2594" s="267"/>
      <c r="EK2594" s="267"/>
      <c r="EL2594" s="267"/>
      <c r="EM2594" s="267"/>
      <c r="EN2594" s="267"/>
      <c r="EO2594" s="267"/>
      <c r="EP2594" s="267"/>
      <c r="EQ2594" s="267"/>
      <c r="ER2594" s="267"/>
      <c r="ES2594" s="267"/>
      <c r="ET2594" s="267"/>
      <c r="EU2594" s="267"/>
      <c r="EV2594" s="267"/>
      <c r="EW2594" s="267"/>
      <c r="EX2594" s="267"/>
      <c r="EY2594" s="267"/>
      <c r="EZ2594" s="267"/>
      <c r="FA2594" s="267"/>
      <c r="FB2594" s="267"/>
      <c r="FC2594" s="267"/>
      <c r="FD2594" s="267"/>
      <c r="FE2594" s="267"/>
      <c r="FF2594" s="267"/>
      <c r="FG2594" s="267"/>
      <c r="FH2594" s="267"/>
      <c r="FI2594" s="267"/>
      <c r="FJ2594" s="267"/>
      <c r="FK2594" s="267"/>
      <c r="FL2594" s="267"/>
      <c r="FM2594" s="267"/>
      <c r="FN2594" s="267"/>
      <c r="FO2594" s="267"/>
      <c r="FP2594" s="267"/>
      <c r="FQ2594" s="267"/>
      <c r="FR2594" s="267"/>
      <c r="FS2594" s="267"/>
      <c r="FT2594" s="267"/>
      <c r="FU2594" s="267"/>
      <c r="FV2594" s="267"/>
      <c r="FW2594" s="267"/>
      <c r="FX2594" s="267"/>
      <c r="FY2594" s="267"/>
      <c r="FZ2594" s="267"/>
      <c r="GA2594" s="267"/>
      <c r="GB2594" s="267"/>
      <c r="GC2594" s="267"/>
      <c r="GD2594" s="267"/>
      <c r="GE2594" s="267"/>
      <c r="GF2594" s="267"/>
      <c r="GG2594" s="267"/>
      <c r="GH2594" s="267"/>
      <c r="GI2594" s="267"/>
      <c r="GJ2594" s="267"/>
      <c r="GK2594" s="267"/>
      <c r="GL2594" s="267"/>
      <c r="GM2594" s="267"/>
      <c r="GN2594" s="267"/>
      <c r="GO2594" s="267"/>
      <c r="GP2594" s="267"/>
      <c r="GQ2594" s="267"/>
      <c r="GR2594" s="267"/>
      <c r="GS2594" s="267"/>
      <c r="GT2594" s="267"/>
      <c r="GU2594" s="267"/>
      <c r="GV2594" s="267"/>
      <c r="GW2594" s="267"/>
      <c r="GX2594" s="267"/>
      <c r="GY2594" s="267"/>
      <c r="GZ2594" s="267"/>
      <c r="HA2594" s="267"/>
      <c r="HB2594" s="267"/>
      <c r="HC2594" s="267"/>
      <c r="HD2594" s="267"/>
      <c r="HE2594" s="267"/>
      <c r="HF2594" s="267"/>
      <c r="HG2594" s="267"/>
      <c r="HH2594" s="267"/>
      <c r="HI2594" s="267"/>
      <c r="HJ2594" s="267"/>
      <c r="HK2594" s="267"/>
      <c r="HL2594" s="267"/>
      <c r="HM2594" s="267"/>
      <c r="HN2594" s="267"/>
      <c r="HO2594" s="267"/>
      <c r="HP2594" s="267"/>
      <c r="HQ2594" s="267"/>
      <c r="HR2594" s="267"/>
      <c r="HS2594" s="267"/>
      <c r="HT2594" s="267"/>
      <c r="HU2594" s="267"/>
      <c r="HV2594" s="267"/>
      <c r="HW2594" s="267"/>
      <c r="HX2594" s="267"/>
      <c r="HY2594" s="267"/>
      <c r="HZ2594" s="267"/>
      <c r="IA2594" s="267"/>
      <c r="IB2594" s="267"/>
      <c r="IC2594" s="267"/>
      <c r="ID2594" s="267"/>
      <c r="IE2594" s="267"/>
      <c r="IF2594" s="267"/>
      <c r="IG2594" s="267"/>
      <c r="IH2594" s="267"/>
      <c r="II2594" s="267"/>
      <c r="IJ2594" s="267"/>
      <c r="IK2594" s="267"/>
      <c r="IL2594" s="267"/>
      <c r="IM2594" s="267"/>
      <c r="IN2594" s="267"/>
      <c r="IO2594" s="267"/>
      <c r="IP2594" s="267"/>
      <c r="IQ2594" s="267"/>
      <c r="IR2594" s="267"/>
      <c r="IS2594" s="267"/>
      <c r="IT2594" s="267"/>
      <c r="IU2594" s="267"/>
    </row>
    <row r="2595" spans="1:255" s="268" customFormat="1" ht="12.75">
      <c r="A2595" s="267"/>
      <c r="B2595" s="267"/>
      <c r="C2595" s="267"/>
      <c r="D2595" s="267"/>
      <c r="E2595" s="267"/>
      <c r="F2595" s="267"/>
      <c r="G2595" s="267"/>
      <c r="H2595" s="267"/>
      <c r="I2595" s="267"/>
      <c r="J2595" s="267"/>
      <c r="K2595" s="267"/>
      <c r="L2595" s="267"/>
      <c r="M2595" s="267"/>
      <c r="N2595" s="267"/>
      <c r="O2595" s="267"/>
      <c r="P2595" s="267"/>
      <c r="Q2595" s="267"/>
      <c r="R2595" s="267"/>
      <c r="S2595" s="267"/>
      <c r="T2595" s="267"/>
      <c r="U2595" s="267"/>
      <c r="V2595" s="267"/>
      <c r="W2595" s="267"/>
      <c r="X2595" s="267"/>
      <c r="Y2595" s="267"/>
      <c r="Z2595" s="267"/>
      <c r="AA2595" s="267"/>
      <c r="AB2595" s="267"/>
      <c r="AC2595" s="267"/>
      <c r="AD2595" s="267"/>
      <c r="AE2595" s="267"/>
      <c r="AF2595" s="267"/>
      <c r="AG2595" s="267"/>
      <c r="AH2595" s="267"/>
      <c r="AI2595" s="267"/>
      <c r="AJ2595" s="267"/>
      <c r="AK2595" s="267"/>
      <c r="AL2595" s="267"/>
      <c r="AM2595" s="267"/>
      <c r="AN2595" s="267"/>
      <c r="AO2595" s="267"/>
      <c r="AP2595" s="267"/>
      <c r="AQ2595" s="267"/>
      <c r="AR2595" s="267"/>
      <c r="AS2595" s="267"/>
      <c r="AT2595" s="267"/>
      <c r="AU2595" s="267"/>
      <c r="AV2595" s="267"/>
      <c r="AW2595" s="267"/>
      <c r="AX2595" s="267"/>
      <c r="AY2595" s="267"/>
      <c r="AZ2595" s="267"/>
      <c r="BA2595" s="267"/>
      <c r="BB2595" s="267"/>
      <c r="BC2595" s="267"/>
      <c r="BD2595" s="267"/>
      <c r="BE2595" s="267"/>
      <c r="BF2595" s="267"/>
      <c r="BG2595" s="267"/>
      <c r="BH2595" s="267"/>
      <c r="BI2595" s="267"/>
      <c r="BJ2595" s="267"/>
      <c r="BK2595" s="267"/>
      <c r="BL2595" s="267"/>
      <c r="BM2595" s="267"/>
      <c r="BN2595" s="267"/>
      <c r="BO2595" s="267"/>
      <c r="BP2595" s="267"/>
      <c r="BQ2595" s="267"/>
      <c r="BR2595" s="267"/>
      <c r="BS2595" s="267"/>
      <c r="BT2595" s="267"/>
      <c r="BU2595" s="267"/>
      <c r="BV2595" s="267"/>
      <c r="BW2595" s="267"/>
      <c r="BX2595" s="267"/>
      <c r="BY2595" s="267"/>
      <c r="BZ2595" s="267"/>
      <c r="CA2595" s="267"/>
      <c r="CB2595" s="267"/>
      <c r="CC2595" s="267"/>
      <c r="CD2595" s="267"/>
      <c r="CE2595" s="267"/>
      <c r="CF2595" s="267"/>
      <c r="CG2595" s="267"/>
      <c r="CH2595" s="267"/>
      <c r="CI2595" s="267"/>
      <c r="CJ2595" s="267"/>
      <c r="CK2595" s="267"/>
      <c r="CL2595" s="267"/>
      <c r="CM2595" s="267"/>
      <c r="CN2595" s="267"/>
      <c r="CO2595" s="267"/>
      <c r="CP2595" s="267"/>
      <c r="CQ2595" s="267"/>
      <c r="CR2595" s="267"/>
      <c r="CS2595" s="267"/>
      <c r="CT2595" s="267"/>
      <c r="CU2595" s="267"/>
      <c r="CV2595" s="267"/>
      <c r="CW2595" s="267"/>
      <c r="CX2595" s="267"/>
      <c r="CY2595" s="267"/>
      <c r="CZ2595" s="267"/>
      <c r="DA2595" s="267"/>
      <c r="DB2595" s="267"/>
      <c r="DC2595" s="267"/>
      <c r="DD2595" s="267"/>
      <c r="DE2595" s="267"/>
      <c r="DF2595" s="267"/>
      <c r="DG2595" s="267"/>
      <c r="DH2595" s="267"/>
      <c r="DI2595" s="267"/>
      <c r="DJ2595" s="267"/>
      <c r="DK2595" s="267"/>
      <c r="DL2595" s="267"/>
      <c r="DM2595" s="267"/>
      <c r="DN2595" s="267"/>
      <c r="DO2595" s="267"/>
      <c r="DP2595" s="267"/>
      <c r="DQ2595" s="267"/>
      <c r="DR2595" s="267"/>
      <c r="DS2595" s="267"/>
      <c r="DT2595" s="267"/>
      <c r="DU2595" s="267"/>
      <c r="DV2595" s="267"/>
      <c r="DW2595" s="267"/>
      <c r="DX2595" s="267"/>
      <c r="DY2595" s="267"/>
      <c r="DZ2595" s="267"/>
      <c r="EA2595" s="267"/>
      <c r="EB2595" s="267"/>
      <c r="EC2595" s="267"/>
      <c r="ED2595" s="267"/>
      <c r="EE2595" s="267"/>
      <c r="EF2595" s="267"/>
      <c r="EG2595" s="267"/>
      <c r="EH2595" s="267"/>
      <c r="EI2595" s="267"/>
      <c r="EJ2595" s="267"/>
      <c r="EK2595" s="267"/>
      <c r="EL2595" s="267"/>
      <c r="EM2595" s="267"/>
      <c r="EN2595" s="267"/>
      <c r="EO2595" s="267"/>
      <c r="EP2595" s="267"/>
      <c r="EQ2595" s="267"/>
      <c r="ER2595" s="267"/>
      <c r="ES2595" s="267"/>
      <c r="ET2595" s="267"/>
      <c r="EU2595" s="267"/>
      <c r="EV2595" s="267"/>
      <c r="EW2595" s="267"/>
      <c r="EX2595" s="267"/>
      <c r="EY2595" s="267"/>
      <c r="EZ2595" s="267"/>
      <c r="FA2595" s="267"/>
      <c r="FB2595" s="267"/>
      <c r="FC2595" s="267"/>
      <c r="FD2595" s="267"/>
      <c r="FE2595" s="267"/>
      <c r="FF2595" s="267"/>
      <c r="FG2595" s="267"/>
      <c r="FH2595" s="267"/>
      <c r="FI2595" s="267"/>
      <c r="FJ2595" s="267"/>
      <c r="FK2595" s="267"/>
      <c r="FL2595" s="267"/>
      <c r="FM2595" s="267"/>
      <c r="FN2595" s="267"/>
      <c r="FO2595" s="267"/>
      <c r="FP2595" s="267"/>
      <c r="FQ2595" s="267"/>
      <c r="FR2595" s="267"/>
      <c r="FS2595" s="267"/>
      <c r="FT2595" s="267"/>
      <c r="FU2595" s="267"/>
      <c r="FV2595" s="267"/>
      <c r="FW2595" s="267"/>
      <c r="FX2595" s="267"/>
      <c r="FY2595" s="267"/>
      <c r="FZ2595" s="267"/>
      <c r="GA2595" s="267"/>
      <c r="GB2595" s="267"/>
      <c r="GC2595" s="267"/>
      <c r="GD2595" s="267"/>
      <c r="GE2595" s="267"/>
      <c r="GF2595" s="267"/>
      <c r="GG2595" s="267"/>
      <c r="GH2595" s="267"/>
      <c r="GI2595" s="267"/>
      <c r="GJ2595" s="267"/>
      <c r="GK2595" s="267"/>
      <c r="GL2595" s="267"/>
      <c r="GM2595" s="267"/>
      <c r="GN2595" s="267"/>
      <c r="GO2595" s="267"/>
      <c r="GP2595" s="267"/>
      <c r="GQ2595" s="267"/>
      <c r="GR2595" s="267"/>
      <c r="GS2595" s="267"/>
      <c r="GT2595" s="267"/>
      <c r="GU2595" s="267"/>
      <c r="GV2595" s="267"/>
      <c r="GW2595" s="267"/>
      <c r="GX2595" s="267"/>
      <c r="GY2595" s="267"/>
      <c r="GZ2595" s="267"/>
      <c r="HA2595" s="267"/>
      <c r="HB2595" s="267"/>
      <c r="HC2595" s="267"/>
      <c r="HD2595" s="267"/>
      <c r="HE2595" s="267"/>
      <c r="HF2595" s="267"/>
      <c r="HG2595" s="267"/>
      <c r="HH2595" s="267"/>
      <c r="HI2595" s="267"/>
      <c r="HJ2595" s="267"/>
      <c r="HK2595" s="267"/>
      <c r="HL2595" s="267"/>
      <c r="HM2595" s="267"/>
      <c r="HN2595" s="267"/>
      <c r="HO2595" s="267"/>
      <c r="HP2595" s="267"/>
      <c r="HQ2595" s="267"/>
      <c r="HR2595" s="267"/>
      <c r="HS2595" s="267"/>
      <c r="HT2595" s="267"/>
      <c r="HU2595" s="267"/>
      <c r="HV2595" s="267"/>
      <c r="HW2595" s="267"/>
      <c r="HX2595" s="267"/>
      <c r="HY2595" s="267"/>
      <c r="HZ2595" s="267"/>
      <c r="IA2595" s="267"/>
      <c r="IB2595" s="267"/>
      <c r="IC2595" s="267"/>
      <c r="ID2595" s="267"/>
      <c r="IE2595" s="267"/>
      <c r="IF2595" s="267"/>
      <c r="IG2595" s="267"/>
      <c r="IH2595" s="267"/>
      <c r="II2595" s="267"/>
      <c r="IJ2595" s="267"/>
      <c r="IK2595" s="267"/>
      <c r="IL2595" s="267"/>
      <c r="IM2595" s="267"/>
      <c r="IN2595" s="267"/>
      <c r="IO2595" s="267"/>
      <c r="IP2595" s="267"/>
      <c r="IQ2595" s="267"/>
      <c r="IR2595" s="267"/>
      <c r="IS2595" s="267"/>
      <c r="IT2595" s="267"/>
      <c r="IU2595" s="267"/>
    </row>
    <row r="2596" spans="1:255" s="268" customFormat="1" ht="12.75">
      <c r="A2596" s="267"/>
      <c r="B2596" s="267"/>
      <c r="C2596" s="267"/>
      <c r="D2596" s="267"/>
      <c r="E2596" s="267"/>
      <c r="F2596" s="267"/>
      <c r="G2596" s="267"/>
      <c r="H2596" s="267"/>
      <c r="I2596" s="267"/>
      <c r="J2596" s="267"/>
      <c r="K2596" s="267"/>
      <c r="L2596" s="267"/>
      <c r="M2596" s="267"/>
      <c r="N2596" s="267"/>
      <c r="O2596" s="267"/>
      <c r="P2596" s="267"/>
      <c r="Q2596" s="267"/>
      <c r="R2596" s="267"/>
      <c r="S2596" s="267"/>
      <c r="T2596" s="267"/>
      <c r="U2596" s="267"/>
      <c r="V2596" s="267"/>
      <c r="W2596" s="267"/>
      <c r="X2596" s="267"/>
      <c r="Y2596" s="267"/>
      <c r="Z2596" s="267"/>
      <c r="AA2596" s="267"/>
      <c r="AB2596" s="267"/>
      <c r="AC2596" s="267"/>
      <c r="AD2596" s="267"/>
      <c r="AE2596" s="267"/>
      <c r="AF2596" s="267"/>
      <c r="AG2596" s="267"/>
      <c r="AH2596" s="267"/>
      <c r="AI2596" s="267"/>
      <c r="AJ2596" s="267"/>
      <c r="AK2596" s="267"/>
      <c r="AL2596" s="267"/>
      <c r="AM2596" s="267"/>
      <c r="AN2596" s="267"/>
      <c r="AO2596" s="267"/>
      <c r="AP2596" s="267"/>
      <c r="AQ2596" s="267"/>
      <c r="AR2596" s="267"/>
      <c r="AS2596" s="267"/>
      <c r="AT2596" s="267"/>
      <c r="AU2596" s="267"/>
      <c r="AV2596" s="267"/>
      <c r="AW2596" s="267"/>
      <c r="AX2596" s="267"/>
      <c r="AY2596" s="267"/>
      <c r="AZ2596" s="267"/>
      <c r="BA2596" s="267"/>
      <c r="BB2596" s="267"/>
      <c r="BC2596" s="267"/>
      <c r="BD2596" s="267"/>
      <c r="BE2596" s="267"/>
      <c r="BF2596" s="267"/>
      <c r="BG2596" s="267"/>
      <c r="BH2596" s="267"/>
      <c r="BI2596" s="267"/>
      <c r="BJ2596" s="267"/>
      <c r="BK2596" s="267"/>
      <c r="BL2596" s="267"/>
      <c r="BM2596" s="267"/>
      <c r="BN2596" s="267"/>
      <c r="BO2596" s="267"/>
      <c r="BP2596" s="267"/>
      <c r="BQ2596" s="267"/>
      <c r="BR2596" s="267"/>
      <c r="BS2596" s="267"/>
      <c r="BT2596" s="267"/>
      <c r="BU2596" s="267"/>
      <c r="BV2596" s="267"/>
      <c r="BW2596" s="267"/>
      <c r="BX2596" s="267"/>
      <c r="BY2596" s="267"/>
      <c r="BZ2596" s="267"/>
      <c r="CA2596" s="267"/>
      <c r="CB2596" s="267"/>
      <c r="CC2596" s="267"/>
      <c r="CD2596" s="267"/>
      <c r="CE2596" s="267"/>
      <c r="CF2596" s="267"/>
      <c r="CG2596" s="267"/>
      <c r="CH2596" s="267"/>
      <c r="CI2596" s="267"/>
      <c r="CJ2596" s="267"/>
      <c r="CK2596" s="267"/>
      <c r="CL2596" s="267"/>
      <c r="CM2596" s="267"/>
      <c r="CN2596" s="267"/>
      <c r="CO2596" s="267"/>
      <c r="CP2596" s="267"/>
      <c r="CQ2596" s="267"/>
      <c r="CR2596" s="267"/>
      <c r="CS2596" s="267"/>
      <c r="CT2596" s="267"/>
      <c r="CU2596" s="267"/>
      <c r="CV2596" s="267"/>
      <c r="CW2596" s="267"/>
      <c r="CX2596" s="267"/>
      <c r="CY2596" s="267"/>
      <c r="CZ2596" s="267"/>
      <c r="DA2596" s="267"/>
      <c r="DB2596" s="267"/>
      <c r="DC2596" s="267"/>
      <c r="DD2596" s="267"/>
      <c r="DE2596" s="267"/>
      <c r="DF2596" s="267"/>
      <c r="DG2596" s="267"/>
      <c r="DH2596" s="267"/>
      <c r="DI2596" s="267"/>
      <c r="DJ2596" s="267"/>
      <c r="DK2596" s="267"/>
      <c r="DL2596" s="267"/>
      <c r="DM2596" s="267"/>
      <c r="DN2596" s="267"/>
      <c r="DO2596" s="267"/>
      <c r="DP2596" s="267"/>
      <c r="DQ2596" s="267"/>
      <c r="DR2596" s="267"/>
      <c r="DS2596" s="267"/>
      <c r="DT2596" s="267"/>
      <c r="DU2596" s="267"/>
      <c r="DV2596" s="267"/>
      <c r="DW2596" s="267"/>
      <c r="DX2596" s="267"/>
      <c r="DY2596" s="267"/>
      <c r="DZ2596" s="267"/>
      <c r="EA2596" s="267"/>
      <c r="EB2596" s="267"/>
      <c r="EC2596" s="267"/>
      <c r="ED2596" s="267"/>
      <c r="EE2596" s="267"/>
      <c r="EF2596" s="267"/>
      <c r="EG2596" s="267"/>
      <c r="EH2596" s="267"/>
      <c r="EI2596" s="267"/>
      <c r="EJ2596" s="267"/>
      <c r="EK2596" s="267"/>
      <c r="EL2596" s="267"/>
      <c r="EM2596" s="267"/>
      <c r="EN2596" s="267"/>
      <c r="EO2596" s="267"/>
      <c r="EP2596" s="267"/>
      <c r="EQ2596" s="267"/>
      <c r="ER2596" s="267"/>
      <c r="ES2596" s="267"/>
      <c r="ET2596" s="267"/>
      <c r="EU2596" s="267"/>
      <c r="EV2596" s="267"/>
      <c r="EW2596" s="267"/>
      <c r="EX2596" s="267"/>
      <c r="EY2596" s="267"/>
      <c r="EZ2596" s="267"/>
      <c r="FA2596" s="267"/>
      <c r="FB2596" s="267"/>
      <c r="FC2596" s="267"/>
      <c r="FD2596" s="267"/>
      <c r="FE2596" s="267"/>
      <c r="FF2596" s="267"/>
      <c r="FG2596" s="267"/>
      <c r="FH2596" s="267"/>
      <c r="FI2596" s="267"/>
      <c r="FJ2596" s="267"/>
      <c r="FK2596" s="267"/>
      <c r="FL2596" s="267"/>
      <c r="FM2596" s="267"/>
      <c r="FN2596" s="267"/>
      <c r="FO2596" s="267"/>
      <c r="FP2596" s="267"/>
      <c r="FQ2596" s="267"/>
      <c r="FR2596" s="267"/>
      <c r="FS2596" s="267"/>
      <c r="FT2596" s="267"/>
      <c r="FU2596" s="267"/>
      <c r="FV2596" s="267"/>
      <c r="FW2596" s="267"/>
      <c r="FX2596" s="267"/>
      <c r="FY2596" s="267"/>
      <c r="FZ2596" s="267"/>
      <c r="GA2596" s="267"/>
      <c r="GB2596" s="267"/>
      <c r="GC2596" s="267"/>
      <c r="GD2596" s="267"/>
      <c r="GE2596" s="267"/>
      <c r="GF2596" s="267"/>
      <c r="GG2596" s="267"/>
      <c r="GH2596" s="267"/>
      <c r="GI2596" s="267"/>
      <c r="GJ2596" s="267"/>
      <c r="GK2596" s="267"/>
      <c r="GL2596" s="267"/>
      <c r="GM2596" s="267"/>
      <c r="GN2596" s="267"/>
      <c r="GO2596" s="267"/>
      <c r="GP2596" s="267"/>
      <c r="GQ2596" s="267"/>
      <c r="GR2596" s="267"/>
      <c r="GS2596" s="267"/>
      <c r="GT2596" s="267"/>
      <c r="GU2596" s="267"/>
      <c r="GV2596" s="267"/>
      <c r="GW2596" s="267"/>
      <c r="GX2596" s="267"/>
      <c r="GY2596" s="267"/>
      <c r="GZ2596" s="267"/>
      <c r="HA2596" s="267"/>
      <c r="HB2596" s="267"/>
      <c r="HC2596" s="267"/>
      <c r="HD2596" s="267"/>
      <c r="HE2596" s="267"/>
      <c r="HF2596" s="267"/>
      <c r="HG2596" s="267"/>
      <c r="HH2596" s="267"/>
      <c r="HI2596" s="267"/>
      <c r="HJ2596" s="267"/>
      <c r="HK2596" s="267"/>
      <c r="HL2596" s="267"/>
      <c r="HM2596" s="267"/>
      <c r="HN2596" s="267"/>
      <c r="HO2596" s="267"/>
      <c r="HP2596" s="267"/>
      <c r="HQ2596" s="267"/>
      <c r="HR2596" s="267"/>
      <c r="HS2596" s="267"/>
      <c r="HT2596" s="267"/>
      <c r="HU2596" s="267"/>
      <c r="HV2596" s="267"/>
      <c r="HW2596" s="267"/>
      <c r="HX2596" s="267"/>
      <c r="HY2596" s="267"/>
      <c r="HZ2596" s="267"/>
      <c r="IA2596" s="267"/>
      <c r="IB2596" s="267"/>
      <c r="IC2596" s="267"/>
      <c r="ID2596" s="267"/>
      <c r="IE2596" s="267"/>
      <c r="IF2596" s="267"/>
      <c r="IG2596" s="267"/>
      <c r="IH2596" s="267"/>
      <c r="II2596" s="267"/>
      <c r="IJ2596" s="267"/>
      <c r="IK2596" s="267"/>
      <c r="IL2596" s="267"/>
      <c r="IM2596" s="267"/>
      <c r="IN2596" s="267"/>
      <c r="IO2596" s="267"/>
      <c r="IP2596" s="267"/>
      <c r="IQ2596" s="267"/>
      <c r="IR2596" s="267"/>
      <c r="IS2596" s="267"/>
      <c r="IT2596" s="267"/>
      <c r="IU2596" s="267"/>
    </row>
    <row r="2597" spans="1:255" s="268" customFormat="1" ht="12.75">
      <c r="A2597" s="267"/>
      <c r="B2597" s="267"/>
      <c r="C2597" s="267"/>
      <c r="D2597" s="267"/>
      <c r="E2597" s="267"/>
      <c r="F2597" s="267"/>
      <c r="G2597" s="267"/>
      <c r="H2597" s="267"/>
      <c r="I2597" s="267"/>
      <c r="J2597" s="267"/>
      <c r="K2597" s="267"/>
      <c r="L2597" s="267"/>
      <c r="M2597" s="267"/>
      <c r="N2597" s="267"/>
      <c r="O2597" s="267"/>
      <c r="P2597" s="267"/>
      <c r="Q2597" s="267"/>
      <c r="R2597" s="267"/>
      <c r="S2597" s="267"/>
      <c r="T2597" s="267"/>
      <c r="U2597" s="267"/>
      <c r="V2597" s="267"/>
      <c r="W2597" s="267"/>
      <c r="X2597" s="267"/>
      <c r="Y2597" s="267"/>
      <c r="Z2597" s="267"/>
      <c r="AA2597" s="267"/>
      <c r="AB2597" s="267"/>
      <c r="AC2597" s="267"/>
      <c r="AD2597" s="267"/>
      <c r="AE2597" s="267"/>
      <c r="AF2597" s="267"/>
      <c r="AG2597" s="267"/>
      <c r="AH2597" s="267"/>
      <c r="AI2597" s="267"/>
      <c r="AJ2597" s="267"/>
      <c r="AK2597" s="267"/>
      <c r="AL2597" s="267"/>
      <c r="AM2597" s="267"/>
      <c r="AN2597" s="267"/>
      <c r="AO2597" s="267"/>
      <c r="AP2597" s="267"/>
      <c r="AQ2597" s="267"/>
      <c r="AR2597" s="267"/>
      <c r="AS2597" s="267"/>
      <c r="AT2597" s="267"/>
      <c r="AU2597" s="267"/>
      <c r="AV2597" s="267"/>
      <c r="AW2597" s="267"/>
      <c r="AX2597" s="267"/>
      <c r="AY2597" s="267"/>
      <c r="AZ2597" s="267"/>
      <c r="BA2597" s="267"/>
      <c r="BB2597" s="267"/>
      <c r="BC2597" s="267"/>
      <c r="BD2597" s="267"/>
      <c r="BE2597" s="267"/>
      <c r="BF2597" s="267"/>
      <c r="BG2597" s="267"/>
      <c r="BH2597" s="267"/>
      <c r="BI2597" s="267"/>
      <c r="BJ2597" s="267"/>
      <c r="BK2597" s="267"/>
      <c r="BL2597" s="267"/>
      <c r="BM2597" s="267"/>
      <c r="BN2597" s="267"/>
      <c r="BO2597" s="267"/>
      <c r="BP2597" s="267"/>
      <c r="BQ2597" s="267"/>
      <c r="BR2597" s="267"/>
      <c r="BS2597" s="267"/>
      <c r="BT2597" s="267"/>
      <c r="BU2597" s="267"/>
      <c r="BV2597" s="267"/>
      <c r="BW2597" s="267"/>
      <c r="BX2597" s="267"/>
      <c r="BY2597" s="267"/>
      <c r="BZ2597" s="267"/>
      <c r="CA2597" s="267"/>
      <c r="CB2597" s="267"/>
      <c r="CC2597" s="267"/>
      <c r="CD2597" s="267"/>
      <c r="CE2597" s="267"/>
      <c r="CF2597" s="267"/>
      <c r="CG2597" s="267"/>
      <c r="CH2597" s="267"/>
      <c r="CI2597" s="267"/>
      <c r="CJ2597" s="267"/>
      <c r="CK2597" s="267"/>
      <c r="CL2597" s="267"/>
      <c r="CM2597" s="267"/>
      <c r="CN2597" s="267"/>
      <c r="CO2597" s="267"/>
      <c r="CP2597" s="267"/>
      <c r="CQ2597" s="267"/>
      <c r="CR2597" s="267"/>
      <c r="CS2597" s="267"/>
      <c r="CT2597" s="267"/>
      <c r="CU2597" s="267"/>
      <c r="CV2597" s="267"/>
      <c r="CW2597" s="267"/>
      <c r="CX2597" s="267"/>
      <c r="CY2597" s="267"/>
      <c r="CZ2597" s="267"/>
      <c r="DA2597" s="267"/>
      <c r="DB2597" s="267"/>
      <c r="DC2597" s="267"/>
      <c r="DD2597" s="267"/>
      <c r="DE2597" s="267"/>
      <c r="DF2597" s="267"/>
      <c r="DG2597" s="267"/>
      <c r="DH2597" s="267"/>
      <c r="DI2597" s="267"/>
      <c r="DJ2597" s="267"/>
      <c r="DK2597" s="267"/>
      <c r="DL2597" s="267"/>
      <c r="DM2597" s="267"/>
      <c r="DN2597" s="267"/>
      <c r="DO2597" s="267"/>
      <c r="DP2597" s="267"/>
      <c r="DQ2597" s="267"/>
      <c r="DR2597" s="267"/>
      <c r="DS2597" s="267"/>
      <c r="DT2597" s="267"/>
      <c r="DU2597" s="267"/>
      <c r="DV2597" s="267"/>
      <c r="DW2597" s="267"/>
      <c r="DX2597" s="267"/>
      <c r="DY2597" s="267"/>
      <c r="DZ2597" s="267"/>
      <c r="EA2597" s="267"/>
      <c r="EB2597" s="267"/>
      <c r="EC2597" s="267"/>
      <c r="ED2597" s="267"/>
      <c r="EE2597" s="267"/>
      <c r="EF2597" s="267"/>
      <c r="EG2597" s="267"/>
      <c r="EH2597" s="267"/>
      <c r="EI2597" s="267"/>
      <c r="EJ2597" s="267"/>
      <c r="EK2597" s="267"/>
      <c r="EL2597" s="267"/>
      <c r="EM2597" s="267"/>
      <c r="EN2597" s="267"/>
      <c r="EO2597" s="267"/>
      <c r="EP2597" s="267"/>
      <c r="EQ2597" s="267"/>
      <c r="ER2597" s="267"/>
      <c r="ES2597" s="267"/>
      <c r="ET2597" s="267"/>
      <c r="EU2597" s="267"/>
      <c r="EV2597" s="267"/>
      <c r="EW2597" s="267"/>
      <c r="EX2597" s="267"/>
      <c r="EY2597" s="267"/>
      <c r="EZ2597" s="267"/>
      <c r="FA2597" s="267"/>
      <c r="FB2597" s="267"/>
      <c r="FC2597" s="267"/>
      <c r="FD2597" s="267"/>
      <c r="FE2597" s="267"/>
      <c r="FF2597" s="267"/>
      <c r="FG2597" s="267"/>
      <c r="FH2597" s="267"/>
      <c r="FI2597" s="267"/>
      <c r="FJ2597" s="267"/>
      <c r="FK2597" s="267"/>
      <c r="FL2597" s="267"/>
      <c r="FM2597" s="267"/>
      <c r="FN2597" s="267"/>
      <c r="FO2597" s="267"/>
      <c r="FP2597" s="267"/>
      <c r="FQ2597" s="267"/>
      <c r="FR2597" s="267"/>
      <c r="FS2597" s="267"/>
      <c r="FT2597" s="267"/>
      <c r="FU2597" s="267"/>
      <c r="FV2597" s="267"/>
      <c r="FW2597" s="267"/>
      <c r="FX2597" s="267"/>
      <c r="FY2597" s="267"/>
      <c r="FZ2597" s="267"/>
      <c r="GA2597" s="267"/>
      <c r="GB2597" s="267"/>
      <c r="GC2597" s="267"/>
      <c r="GD2597" s="267"/>
      <c r="GE2597" s="267"/>
      <c r="GF2597" s="267"/>
      <c r="GG2597" s="267"/>
      <c r="GH2597" s="267"/>
      <c r="GI2597" s="267"/>
      <c r="GJ2597" s="267"/>
      <c r="GK2597" s="267"/>
      <c r="GL2597" s="267"/>
      <c r="GM2597" s="267"/>
      <c r="GN2597" s="267"/>
      <c r="GO2597" s="267"/>
      <c r="GP2597" s="267"/>
      <c r="GQ2597" s="267"/>
      <c r="GR2597" s="267"/>
      <c r="GS2597" s="267"/>
      <c r="GT2597" s="267"/>
      <c r="GU2597" s="267"/>
      <c r="GV2597" s="267"/>
      <c r="GW2597" s="267"/>
      <c r="GX2597" s="267"/>
      <c r="GY2597" s="267"/>
      <c r="GZ2597" s="267"/>
      <c r="HA2597" s="267"/>
      <c r="HB2597" s="267"/>
      <c r="HC2597" s="267"/>
      <c r="HD2597" s="267"/>
      <c r="HE2597" s="267"/>
      <c r="HF2597" s="267"/>
      <c r="HG2597" s="267"/>
      <c r="HH2597" s="267"/>
      <c r="HI2597" s="267"/>
      <c r="HJ2597" s="267"/>
      <c r="HK2597" s="267"/>
      <c r="HL2597" s="267"/>
      <c r="HM2597" s="267"/>
      <c r="HN2597" s="267"/>
      <c r="HO2597" s="267"/>
      <c r="HP2597" s="267"/>
      <c r="HQ2597" s="267"/>
      <c r="HR2597" s="267"/>
      <c r="HS2597" s="267"/>
      <c r="HT2597" s="267"/>
      <c r="HU2597" s="267"/>
      <c r="HV2597" s="267"/>
      <c r="HW2597" s="267"/>
      <c r="HX2597" s="267"/>
      <c r="HY2597" s="267"/>
      <c r="HZ2597" s="267"/>
      <c r="IA2597" s="267"/>
      <c r="IB2597" s="267"/>
      <c r="IC2597" s="267"/>
      <c r="ID2597" s="267"/>
      <c r="IE2597" s="267"/>
      <c r="IF2597" s="267"/>
      <c r="IG2597" s="267"/>
      <c r="IH2597" s="267"/>
      <c r="II2597" s="267"/>
      <c r="IJ2597" s="267"/>
      <c r="IK2597" s="267"/>
      <c r="IL2597" s="267"/>
      <c r="IM2597" s="267"/>
      <c r="IN2597" s="267"/>
      <c r="IO2597" s="267"/>
      <c r="IP2597" s="267"/>
      <c r="IQ2597" s="267"/>
      <c r="IR2597" s="267"/>
      <c r="IS2597" s="267"/>
      <c r="IT2597" s="267"/>
      <c r="IU2597" s="267"/>
    </row>
    <row r="2598" spans="1:255" s="268" customFormat="1" ht="12.75">
      <c r="A2598" s="267"/>
      <c r="B2598" s="267"/>
      <c r="C2598" s="267"/>
      <c r="D2598" s="267"/>
      <c r="E2598" s="267"/>
      <c r="F2598" s="267"/>
      <c r="G2598" s="267"/>
      <c r="H2598" s="267"/>
      <c r="I2598" s="267"/>
      <c r="J2598" s="267"/>
      <c r="K2598" s="267"/>
      <c r="L2598" s="267"/>
      <c r="M2598" s="267"/>
      <c r="N2598" s="267"/>
      <c r="O2598" s="267"/>
      <c r="P2598" s="267"/>
      <c r="Q2598" s="267"/>
      <c r="R2598" s="267"/>
      <c r="S2598" s="267"/>
      <c r="T2598" s="267"/>
      <c r="U2598" s="267"/>
      <c r="V2598" s="267"/>
      <c r="W2598" s="267"/>
      <c r="X2598" s="267"/>
      <c r="Y2598" s="267"/>
      <c r="Z2598" s="267"/>
      <c r="AA2598" s="267"/>
      <c r="AB2598" s="267"/>
      <c r="AC2598" s="267"/>
      <c r="AD2598" s="267"/>
      <c r="AE2598" s="267"/>
      <c r="AF2598" s="267"/>
      <c r="AG2598" s="267"/>
      <c r="AH2598" s="267"/>
      <c r="AI2598" s="267"/>
      <c r="AJ2598" s="267"/>
      <c r="AK2598" s="267"/>
      <c r="AL2598" s="267"/>
      <c r="AM2598" s="267"/>
      <c r="AN2598" s="267"/>
      <c r="AO2598" s="267"/>
      <c r="AP2598" s="267"/>
      <c r="AQ2598" s="267"/>
      <c r="AR2598" s="267"/>
      <c r="AS2598" s="267"/>
      <c r="AT2598" s="267"/>
      <c r="AU2598" s="267"/>
      <c r="AV2598" s="267"/>
      <c r="AW2598" s="267"/>
      <c r="AX2598" s="267"/>
      <c r="AY2598" s="267"/>
      <c r="AZ2598" s="267"/>
      <c r="BA2598" s="267"/>
      <c r="BB2598" s="267"/>
      <c r="BC2598" s="267"/>
      <c r="BD2598" s="267"/>
      <c r="BE2598" s="267"/>
      <c r="BF2598" s="267"/>
      <c r="BG2598" s="267"/>
      <c r="BH2598" s="267"/>
      <c r="BI2598" s="267"/>
      <c r="BJ2598" s="267"/>
      <c r="BK2598" s="267"/>
      <c r="BL2598" s="267"/>
      <c r="BM2598" s="267"/>
      <c r="BN2598" s="267"/>
      <c r="BO2598" s="267"/>
      <c r="BP2598" s="267"/>
      <c r="BQ2598" s="267"/>
      <c r="BR2598" s="267"/>
      <c r="BS2598" s="267"/>
      <c r="BT2598" s="267"/>
      <c r="BU2598" s="267"/>
      <c r="BV2598" s="267"/>
      <c r="BW2598" s="267"/>
      <c r="BX2598" s="267"/>
      <c r="BY2598" s="267"/>
      <c r="BZ2598" s="267"/>
      <c r="CA2598" s="267"/>
      <c r="CB2598" s="267"/>
      <c r="CC2598" s="267"/>
      <c r="CD2598" s="267"/>
      <c r="CE2598" s="267"/>
      <c r="CF2598" s="267"/>
      <c r="CG2598" s="267"/>
      <c r="CH2598" s="267"/>
      <c r="CI2598" s="267"/>
      <c r="CJ2598" s="267"/>
      <c r="CK2598" s="267"/>
      <c r="CL2598" s="267"/>
      <c r="CM2598" s="267"/>
      <c r="CN2598" s="267"/>
      <c r="CO2598" s="267"/>
      <c r="CP2598" s="267"/>
      <c r="CQ2598" s="267"/>
      <c r="CR2598" s="267"/>
      <c r="CS2598" s="267"/>
      <c r="CT2598" s="267"/>
      <c r="CU2598" s="267"/>
      <c r="CV2598" s="267"/>
      <c r="CW2598" s="267"/>
      <c r="CX2598" s="267"/>
      <c r="CY2598" s="267"/>
      <c r="CZ2598" s="267"/>
      <c r="DA2598" s="267"/>
      <c r="DB2598" s="267"/>
      <c r="DC2598" s="267"/>
      <c r="DD2598" s="267"/>
      <c r="DE2598" s="267"/>
      <c r="DF2598" s="267"/>
      <c r="DG2598" s="267"/>
      <c r="DH2598" s="267"/>
      <c r="DI2598" s="267"/>
      <c r="DJ2598" s="267"/>
      <c r="DK2598" s="267"/>
      <c r="DL2598" s="267"/>
      <c r="DM2598" s="267"/>
      <c r="DN2598" s="267"/>
      <c r="DO2598" s="267"/>
      <c r="DP2598" s="267"/>
      <c r="DQ2598" s="267"/>
      <c r="DR2598" s="267"/>
      <c r="DS2598" s="267"/>
      <c r="DT2598" s="267"/>
      <c r="DU2598" s="267"/>
      <c r="DV2598" s="267"/>
      <c r="DW2598" s="267"/>
      <c r="DX2598" s="267"/>
      <c r="DY2598" s="267"/>
      <c r="DZ2598" s="267"/>
      <c r="EA2598" s="267"/>
      <c r="EB2598" s="267"/>
      <c r="EC2598" s="267"/>
      <c r="ED2598" s="267"/>
      <c r="EE2598" s="267"/>
      <c r="EF2598" s="267"/>
      <c r="EG2598" s="267"/>
      <c r="EH2598" s="267"/>
      <c r="EI2598" s="267"/>
      <c r="EJ2598" s="267"/>
      <c r="EK2598" s="267"/>
      <c r="EL2598" s="267"/>
      <c r="EM2598" s="267"/>
      <c r="EN2598" s="267"/>
      <c r="EO2598" s="267"/>
      <c r="EP2598" s="267"/>
      <c r="EQ2598" s="267"/>
      <c r="ER2598" s="267"/>
      <c r="ES2598" s="267"/>
      <c r="ET2598" s="267"/>
      <c r="EU2598" s="267"/>
      <c r="EV2598" s="267"/>
      <c r="EW2598" s="267"/>
      <c r="EX2598" s="267"/>
      <c r="EY2598" s="267"/>
      <c r="EZ2598" s="267"/>
      <c r="FA2598" s="267"/>
      <c r="FB2598" s="267"/>
      <c r="FC2598" s="267"/>
      <c r="FD2598" s="267"/>
      <c r="FE2598" s="267"/>
      <c r="FF2598" s="267"/>
      <c r="FG2598" s="267"/>
      <c r="FH2598" s="267"/>
      <c r="FI2598" s="267"/>
      <c r="FJ2598" s="267"/>
      <c r="FK2598" s="267"/>
      <c r="FL2598" s="267"/>
      <c r="FM2598" s="267"/>
      <c r="FN2598" s="267"/>
      <c r="FO2598" s="267"/>
      <c r="FP2598" s="267"/>
      <c r="FQ2598" s="267"/>
      <c r="FR2598" s="267"/>
      <c r="FS2598" s="267"/>
      <c r="FT2598" s="267"/>
      <c r="FU2598" s="267"/>
      <c r="FV2598" s="267"/>
      <c r="FW2598" s="267"/>
      <c r="FX2598" s="267"/>
      <c r="FY2598" s="267"/>
      <c r="FZ2598" s="267"/>
      <c r="GA2598" s="267"/>
      <c r="GB2598" s="267"/>
      <c r="GC2598" s="267"/>
      <c r="GD2598" s="267"/>
      <c r="GE2598" s="267"/>
      <c r="GF2598" s="267"/>
      <c r="GG2598" s="267"/>
      <c r="GH2598" s="267"/>
      <c r="GI2598" s="267"/>
      <c r="GJ2598" s="267"/>
      <c r="GK2598" s="267"/>
      <c r="GL2598" s="267"/>
      <c r="GM2598" s="267"/>
      <c r="GN2598" s="267"/>
      <c r="GO2598" s="267"/>
      <c r="GP2598" s="267"/>
      <c r="GQ2598" s="267"/>
      <c r="GR2598" s="267"/>
      <c r="GS2598" s="267"/>
      <c r="GT2598" s="267"/>
      <c r="GU2598" s="267"/>
      <c r="GV2598" s="267"/>
      <c r="GW2598" s="267"/>
      <c r="GX2598" s="267"/>
      <c r="GY2598" s="267"/>
      <c r="GZ2598" s="267"/>
      <c r="HA2598" s="267"/>
      <c r="HB2598" s="267"/>
      <c r="HC2598" s="267"/>
      <c r="HD2598" s="267"/>
      <c r="HE2598" s="267"/>
      <c r="HF2598" s="267"/>
      <c r="HG2598" s="267"/>
      <c r="HH2598" s="267"/>
      <c r="HI2598" s="267"/>
      <c r="HJ2598" s="267"/>
      <c r="HK2598" s="267"/>
      <c r="HL2598" s="267"/>
      <c r="HM2598" s="267"/>
      <c r="HN2598" s="267"/>
      <c r="HO2598" s="267"/>
      <c r="HP2598" s="267"/>
      <c r="HQ2598" s="267"/>
      <c r="HR2598" s="267"/>
      <c r="HS2598" s="267"/>
      <c r="HT2598" s="267"/>
      <c r="HU2598" s="267"/>
      <c r="HV2598" s="267"/>
      <c r="HW2598" s="267"/>
      <c r="HX2598" s="267"/>
      <c r="HY2598" s="267"/>
      <c r="HZ2598" s="267"/>
      <c r="IA2598" s="267"/>
      <c r="IB2598" s="267"/>
      <c r="IC2598" s="267"/>
      <c r="ID2598" s="267"/>
      <c r="IE2598" s="267"/>
      <c r="IF2598" s="267"/>
      <c r="IG2598" s="267"/>
      <c r="IH2598" s="267"/>
      <c r="II2598" s="267"/>
      <c r="IJ2598" s="267"/>
      <c r="IK2598" s="267"/>
      <c r="IL2598" s="267"/>
      <c r="IM2598" s="267"/>
      <c r="IN2598" s="267"/>
      <c r="IO2598" s="267"/>
      <c r="IP2598" s="267"/>
      <c r="IQ2598" s="267"/>
      <c r="IR2598" s="267"/>
      <c r="IS2598" s="267"/>
      <c r="IT2598" s="267"/>
      <c r="IU2598" s="267"/>
    </row>
    <row r="2599" spans="1:255" s="268" customFormat="1" ht="12.75">
      <c r="A2599" s="267"/>
      <c r="B2599" s="267"/>
      <c r="C2599" s="267"/>
      <c r="D2599" s="267"/>
      <c r="E2599" s="267"/>
      <c r="F2599" s="267"/>
      <c r="G2599" s="267"/>
      <c r="H2599" s="267"/>
      <c r="I2599" s="267"/>
      <c r="J2599" s="267"/>
      <c r="K2599" s="267"/>
      <c r="L2599" s="267"/>
      <c r="M2599" s="267"/>
      <c r="N2599" s="267"/>
      <c r="O2599" s="267"/>
      <c r="P2599" s="267"/>
      <c r="Q2599" s="267"/>
      <c r="R2599" s="267"/>
      <c r="S2599" s="267"/>
      <c r="T2599" s="267"/>
      <c r="U2599" s="267"/>
      <c r="V2599" s="267"/>
      <c r="W2599" s="267"/>
      <c r="X2599" s="267"/>
      <c r="Y2599" s="267"/>
      <c r="Z2599" s="267"/>
      <c r="AA2599" s="267"/>
      <c r="AB2599" s="267"/>
      <c r="AC2599" s="267"/>
      <c r="AD2599" s="267"/>
      <c r="AE2599" s="267"/>
      <c r="AF2599" s="267"/>
      <c r="AG2599" s="267"/>
      <c r="AH2599" s="267"/>
      <c r="AI2599" s="267"/>
      <c r="AJ2599" s="267"/>
      <c r="AK2599" s="267"/>
      <c r="AL2599" s="267"/>
      <c r="AM2599" s="267"/>
      <c r="AN2599" s="267"/>
      <c r="AO2599" s="267"/>
      <c r="AP2599" s="267"/>
      <c r="AQ2599" s="267"/>
      <c r="AR2599" s="267"/>
      <c r="AS2599" s="267"/>
      <c r="AT2599" s="267"/>
      <c r="AU2599" s="267"/>
      <c r="AV2599" s="267"/>
      <c r="AW2599" s="267"/>
      <c r="AX2599" s="267"/>
      <c r="AY2599" s="267"/>
      <c r="AZ2599" s="267"/>
      <c r="BA2599" s="267"/>
      <c r="BB2599" s="267"/>
      <c r="BC2599" s="267"/>
      <c r="BD2599" s="267"/>
      <c r="BE2599" s="267"/>
      <c r="BF2599" s="267"/>
      <c r="BG2599" s="267"/>
      <c r="BH2599" s="267"/>
      <c r="BI2599" s="267"/>
      <c r="BJ2599" s="267"/>
      <c r="BK2599" s="267"/>
      <c r="BL2599" s="267"/>
      <c r="BM2599" s="267"/>
      <c r="BN2599" s="267"/>
      <c r="BO2599" s="267"/>
      <c r="BP2599" s="267"/>
      <c r="BQ2599" s="267"/>
      <c r="BR2599" s="267"/>
      <c r="BS2599" s="267"/>
      <c r="BT2599" s="267"/>
      <c r="BU2599" s="267"/>
      <c r="BV2599" s="267"/>
      <c r="BW2599" s="267"/>
      <c r="BX2599" s="267"/>
      <c r="BY2599" s="267"/>
      <c r="BZ2599" s="267"/>
      <c r="CA2599" s="267"/>
      <c r="CB2599" s="267"/>
      <c r="CC2599" s="267"/>
      <c r="CD2599" s="267"/>
      <c r="CE2599" s="267"/>
      <c r="CF2599" s="267"/>
      <c r="CG2599" s="267"/>
      <c r="CH2599" s="267"/>
      <c r="CI2599" s="267"/>
      <c r="CJ2599" s="267"/>
      <c r="CK2599" s="267"/>
      <c r="CL2599" s="267"/>
      <c r="CM2599" s="267"/>
      <c r="CN2599" s="267"/>
      <c r="CO2599" s="267"/>
      <c r="CP2599" s="267"/>
      <c r="CQ2599" s="267"/>
      <c r="CR2599" s="267"/>
      <c r="CS2599" s="267"/>
      <c r="CT2599" s="267"/>
      <c r="CU2599" s="267"/>
      <c r="CV2599" s="267"/>
      <c r="CW2599" s="267"/>
      <c r="CX2599" s="267"/>
      <c r="CY2599" s="267"/>
      <c r="CZ2599" s="267"/>
      <c r="DA2599" s="267"/>
      <c r="DB2599" s="267"/>
      <c r="DC2599" s="267"/>
      <c r="DD2599" s="267"/>
      <c r="DE2599" s="267"/>
      <c r="DF2599" s="267"/>
      <c r="DG2599" s="267"/>
      <c r="DH2599" s="267"/>
      <c r="DI2599" s="267"/>
      <c r="DJ2599" s="267"/>
      <c r="DK2599" s="267"/>
      <c r="DL2599" s="267"/>
      <c r="DM2599" s="267"/>
      <c r="DN2599" s="267"/>
      <c r="DO2599" s="267"/>
      <c r="DP2599" s="267"/>
      <c r="DQ2599" s="267"/>
      <c r="DR2599" s="267"/>
      <c r="DS2599" s="267"/>
      <c r="DT2599" s="267"/>
      <c r="DU2599" s="267"/>
      <c r="DV2599" s="267"/>
      <c r="DW2599" s="267"/>
      <c r="DX2599" s="267"/>
      <c r="DY2599" s="267"/>
      <c r="DZ2599" s="267"/>
      <c r="EA2599" s="267"/>
      <c r="EB2599" s="267"/>
      <c r="EC2599" s="267"/>
      <c r="ED2599" s="267"/>
      <c r="EE2599" s="267"/>
      <c r="EF2599" s="267"/>
      <c r="EG2599" s="267"/>
      <c r="EH2599" s="267"/>
      <c r="EI2599" s="267"/>
      <c r="EJ2599" s="267"/>
      <c r="EK2599" s="267"/>
      <c r="EL2599" s="267"/>
      <c r="EM2599" s="267"/>
      <c r="EN2599" s="267"/>
      <c r="EO2599" s="267"/>
      <c r="EP2599" s="267"/>
      <c r="EQ2599" s="267"/>
      <c r="ER2599" s="267"/>
      <c r="ES2599" s="267"/>
      <c r="ET2599" s="267"/>
      <c r="EU2599" s="267"/>
      <c r="EV2599" s="267"/>
      <c r="EW2599" s="267"/>
      <c r="EX2599" s="267"/>
      <c r="EY2599" s="267"/>
      <c r="EZ2599" s="267"/>
      <c r="FA2599" s="267"/>
      <c r="FB2599" s="267"/>
      <c r="FC2599" s="267"/>
      <c r="FD2599" s="267"/>
      <c r="FE2599" s="267"/>
      <c r="FF2599" s="267"/>
      <c r="FG2599" s="267"/>
      <c r="FH2599" s="267"/>
      <c r="FI2599" s="267"/>
      <c r="FJ2599" s="267"/>
      <c r="FK2599" s="267"/>
      <c r="FL2599" s="267"/>
      <c r="FM2599" s="267"/>
      <c r="FN2599" s="267"/>
      <c r="FO2599" s="267"/>
      <c r="FP2599" s="267"/>
      <c r="FQ2599" s="267"/>
      <c r="FR2599" s="267"/>
      <c r="FS2599" s="267"/>
      <c r="FT2599" s="267"/>
      <c r="FU2599" s="267"/>
      <c r="FV2599" s="267"/>
      <c r="FW2599" s="267"/>
      <c r="FX2599" s="267"/>
      <c r="FY2599" s="267"/>
      <c r="FZ2599" s="267"/>
      <c r="GA2599" s="267"/>
      <c r="GB2599" s="267"/>
      <c r="GC2599" s="267"/>
      <c r="GD2599" s="267"/>
      <c r="GE2599" s="267"/>
      <c r="GF2599" s="267"/>
      <c r="GG2599" s="267"/>
      <c r="GH2599" s="267"/>
      <c r="GI2599" s="267"/>
      <c r="GJ2599" s="267"/>
      <c r="GK2599" s="267"/>
      <c r="GL2599" s="267"/>
      <c r="GM2599" s="267"/>
      <c r="GN2599" s="267"/>
      <c r="GO2599" s="267"/>
      <c r="GP2599" s="267"/>
      <c r="GQ2599" s="267"/>
      <c r="GR2599" s="267"/>
      <c r="GS2599" s="267"/>
      <c r="GT2599" s="267"/>
      <c r="GU2599" s="267"/>
      <c r="GV2599" s="267"/>
      <c r="GW2599" s="267"/>
      <c r="GX2599" s="267"/>
      <c r="GY2599" s="267"/>
      <c r="GZ2599" s="267"/>
      <c r="HA2599" s="267"/>
      <c r="HB2599" s="267"/>
      <c r="HC2599" s="267"/>
      <c r="HD2599" s="267"/>
      <c r="HE2599" s="267"/>
      <c r="HF2599" s="267"/>
      <c r="HG2599" s="267"/>
      <c r="HH2599" s="267"/>
      <c r="HI2599" s="267"/>
      <c r="HJ2599" s="267"/>
      <c r="HK2599" s="267"/>
      <c r="HL2599" s="267"/>
      <c r="HM2599" s="267"/>
      <c r="HN2599" s="267"/>
      <c r="HO2599" s="267"/>
      <c r="HP2599" s="267"/>
      <c r="HQ2599" s="267"/>
      <c r="HR2599" s="267"/>
      <c r="HS2599" s="267"/>
      <c r="HT2599" s="267"/>
      <c r="HU2599" s="267"/>
      <c r="HV2599" s="267"/>
      <c r="HW2599" s="267"/>
      <c r="HX2599" s="267"/>
      <c r="HY2599" s="267"/>
      <c r="HZ2599" s="267"/>
      <c r="IA2599" s="267"/>
      <c r="IB2599" s="267"/>
      <c r="IC2599" s="267"/>
      <c r="ID2599" s="267"/>
      <c r="IE2599" s="267"/>
      <c r="IF2599" s="267"/>
      <c r="IG2599" s="267"/>
      <c r="IH2599" s="267"/>
      <c r="II2599" s="267"/>
      <c r="IJ2599" s="267"/>
      <c r="IK2599" s="267"/>
      <c r="IL2599" s="267"/>
      <c r="IM2599" s="267"/>
      <c r="IN2599" s="267"/>
      <c r="IO2599" s="267"/>
      <c r="IP2599" s="267"/>
      <c r="IQ2599" s="267"/>
      <c r="IR2599" s="267"/>
      <c r="IS2599" s="267"/>
      <c r="IT2599" s="267"/>
      <c r="IU2599" s="267"/>
    </row>
    <row r="2600" spans="1:255" s="268" customFormat="1" ht="12.75">
      <c r="A2600" s="267"/>
      <c r="B2600" s="267"/>
      <c r="C2600" s="267"/>
      <c r="D2600" s="267"/>
      <c r="E2600" s="267"/>
      <c r="F2600" s="267"/>
      <c r="G2600" s="267"/>
      <c r="H2600" s="267"/>
      <c r="I2600" s="267"/>
      <c r="J2600" s="267"/>
      <c r="K2600" s="267"/>
      <c r="L2600" s="267"/>
      <c r="M2600" s="267"/>
      <c r="N2600" s="267"/>
      <c r="O2600" s="267"/>
      <c r="P2600" s="267"/>
      <c r="Q2600" s="267"/>
      <c r="R2600" s="267"/>
      <c r="S2600" s="267"/>
      <c r="T2600" s="267"/>
      <c r="U2600" s="267"/>
      <c r="V2600" s="267"/>
      <c r="W2600" s="267"/>
      <c r="X2600" s="267"/>
      <c r="Y2600" s="267"/>
      <c r="Z2600" s="267"/>
      <c r="AA2600" s="267"/>
      <c r="AB2600" s="267"/>
      <c r="AC2600" s="267"/>
      <c r="AD2600" s="267"/>
      <c r="AE2600" s="267"/>
      <c r="AF2600" s="267"/>
      <c r="AG2600" s="267"/>
      <c r="AH2600" s="267"/>
      <c r="AI2600" s="267"/>
      <c r="AJ2600" s="267"/>
      <c r="AK2600" s="267"/>
      <c r="AL2600" s="267"/>
      <c r="AM2600" s="267"/>
      <c r="AN2600" s="267"/>
      <c r="AO2600" s="267"/>
      <c r="AP2600" s="267"/>
      <c r="AQ2600" s="267"/>
      <c r="AR2600" s="267"/>
      <c r="AS2600" s="267"/>
      <c r="AT2600" s="267"/>
      <c r="AU2600" s="267"/>
      <c r="AV2600" s="267"/>
      <c r="AW2600" s="267"/>
      <c r="AX2600" s="267"/>
      <c r="AY2600" s="267"/>
      <c r="AZ2600" s="267"/>
      <c r="BA2600" s="267"/>
      <c r="BB2600" s="267"/>
      <c r="BC2600" s="267"/>
      <c r="BD2600" s="267"/>
      <c r="BE2600" s="267"/>
      <c r="BF2600" s="267"/>
      <c r="BG2600" s="267"/>
      <c r="BH2600" s="267"/>
      <c r="BI2600" s="267"/>
      <c r="BJ2600" s="267"/>
      <c r="BK2600" s="267"/>
      <c r="BL2600" s="267"/>
      <c r="BM2600" s="267"/>
      <c r="BN2600" s="267"/>
      <c r="BO2600" s="267"/>
      <c r="BP2600" s="267"/>
      <c r="BQ2600" s="267"/>
      <c r="BR2600" s="267"/>
      <c r="BS2600" s="267"/>
      <c r="BT2600" s="267"/>
      <c r="BU2600" s="267"/>
      <c r="BV2600" s="267"/>
      <c r="BW2600" s="267"/>
      <c r="BX2600" s="267"/>
      <c r="BY2600" s="267"/>
      <c r="BZ2600" s="267"/>
      <c r="CA2600" s="267"/>
      <c r="CB2600" s="267"/>
      <c r="CC2600" s="267"/>
      <c r="CD2600" s="267"/>
      <c r="CE2600" s="267"/>
      <c r="CF2600" s="267"/>
      <c r="CG2600" s="267"/>
      <c r="CH2600" s="267"/>
      <c r="CI2600" s="267"/>
      <c r="CJ2600" s="267"/>
      <c r="CK2600" s="267"/>
      <c r="CL2600" s="267"/>
      <c r="CM2600" s="267"/>
      <c r="CN2600" s="267"/>
      <c r="CO2600" s="267"/>
      <c r="CP2600" s="267"/>
      <c r="CQ2600" s="267"/>
      <c r="CR2600" s="267"/>
      <c r="CS2600" s="267"/>
      <c r="CT2600" s="267"/>
      <c r="CU2600" s="267"/>
      <c r="CV2600" s="267"/>
      <c r="CW2600" s="267"/>
      <c r="CX2600" s="267"/>
      <c r="CY2600" s="267"/>
      <c r="CZ2600" s="267"/>
      <c r="DA2600" s="267"/>
      <c r="DB2600" s="267"/>
      <c r="DC2600" s="267"/>
      <c r="DD2600" s="267"/>
      <c r="DE2600" s="267"/>
      <c r="DF2600" s="267"/>
      <c r="DG2600" s="267"/>
      <c r="DH2600" s="267"/>
      <c r="DI2600" s="267"/>
      <c r="DJ2600" s="267"/>
      <c r="DK2600" s="267"/>
      <c r="DL2600" s="267"/>
      <c r="DM2600" s="267"/>
      <c r="DN2600" s="267"/>
      <c r="DO2600" s="267"/>
      <c r="DP2600" s="267"/>
      <c r="DQ2600" s="267"/>
      <c r="DR2600" s="267"/>
      <c r="DS2600" s="267"/>
      <c r="DT2600" s="267"/>
      <c r="DU2600" s="267"/>
      <c r="DV2600" s="267"/>
      <c r="DW2600" s="267"/>
      <c r="DX2600" s="267"/>
      <c r="DY2600" s="267"/>
      <c r="DZ2600" s="267"/>
      <c r="EA2600" s="267"/>
      <c r="EB2600" s="267"/>
      <c r="EC2600" s="267"/>
      <c r="ED2600" s="267"/>
      <c r="EE2600" s="267"/>
      <c r="EF2600" s="267"/>
      <c r="EG2600" s="267"/>
      <c r="EH2600" s="267"/>
      <c r="EI2600" s="267"/>
      <c r="EJ2600" s="267"/>
      <c r="EK2600" s="267"/>
      <c r="EL2600" s="267"/>
      <c r="EM2600" s="267"/>
      <c r="EN2600" s="267"/>
      <c r="EO2600" s="267"/>
      <c r="EP2600" s="267"/>
      <c r="EQ2600" s="267"/>
      <c r="ER2600" s="267"/>
      <c r="ES2600" s="267"/>
      <c r="ET2600" s="267"/>
      <c r="EU2600" s="267"/>
      <c r="EV2600" s="267"/>
      <c r="EW2600" s="267"/>
      <c r="EX2600" s="267"/>
      <c r="EY2600" s="267"/>
      <c r="EZ2600" s="267"/>
      <c r="FA2600" s="267"/>
      <c r="FB2600" s="267"/>
      <c r="FC2600" s="267"/>
      <c r="FD2600" s="267"/>
      <c r="FE2600" s="267"/>
      <c r="FF2600" s="267"/>
      <c r="FG2600" s="267"/>
      <c r="FH2600" s="267"/>
      <c r="FI2600" s="267"/>
      <c r="FJ2600" s="267"/>
      <c r="FK2600" s="267"/>
      <c r="FL2600" s="267"/>
      <c r="FM2600" s="267"/>
      <c r="FN2600" s="267"/>
      <c r="FO2600" s="267"/>
      <c r="FP2600" s="267"/>
      <c r="FQ2600" s="267"/>
      <c r="FR2600" s="267"/>
      <c r="FS2600" s="267"/>
      <c r="FT2600" s="267"/>
      <c r="FU2600" s="267"/>
      <c r="FV2600" s="267"/>
      <c r="FW2600" s="267"/>
      <c r="FX2600" s="267"/>
      <c r="FY2600" s="267"/>
      <c r="FZ2600" s="267"/>
      <c r="GA2600" s="267"/>
      <c r="GB2600" s="267"/>
      <c r="GC2600" s="267"/>
      <c r="GD2600" s="267"/>
      <c r="GE2600" s="267"/>
      <c r="GF2600" s="267"/>
      <c r="GG2600" s="267"/>
      <c r="GH2600" s="267"/>
      <c r="GI2600" s="267"/>
      <c r="GJ2600" s="267"/>
      <c r="GK2600" s="267"/>
      <c r="GL2600" s="267"/>
      <c r="GM2600" s="267"/>
      <c r="GN2600" s="267"/>
      <c r="GO2600" s="267"/>
      <c r="GP2600" s="267"/>
      <c r="GQ2600" s="267"/>
      <c r="GR2600" s="267"/>
      <c r="GS2600" s="267"/>
      <c r="GT2600" s="267"/>
      <c r="GU2600" s="267"/>
      <c r="GV2600" s="267"/>
      <c r="GW2600" s="267"/>
      <c r="GX2600" s="267"/>
      <c r="GY2600" s="267"/>
      <c r="GZ2600" s="267"/>
      <c r="HA2600" s="267"/>
      <c r="HB2600" s="267"/>
      <c r="HC2600" s="267"/>
      <c r="HD2600" s="267"/>
      <c r="HE2600" s="267"/>
      <c r="HF2600" s="267"/>
      <c r="HG2600" s="267"/>
      <c r="HH2600" s="267"/>
      <c r="HI2600" s="267"/>
      <c r="HJ2600" s="267"/>
      <c r="HK2600" s="267"/>
      <c r="HL2600" s="267"/>
      <c r="HM2600" s="267"/>
      <c r="HN2600" s="267"/>
      <c r="HO2600" s="267"/>
      <c r="HP2600" s="267"/>
      <c r="HQ2600" s="267"/>
      <c r="HR2600" s="267"/>
      <c r="HS2600" s="267"/>
      <c r="HT2600" s="267"/>
      <c r="HU2600" s="267"/>
      <c r="HV2600" s="267"/>
      <c r="HW2600" s="267"/>
      <c r="HX2600" s="267"/>
      <c r="HY2600" s="267"/>
      <c r="HZ2600" s="267"/>
      <c r="IA2600" s="267"/>
      <c r="IB2600" s="267"/>
      <c r="IC2600" s="267"/>
      <c r="ID2600" s="267"/>
      <c r="IE2600" s="267"/>
      <c r="IF2600" s="267"/>
      <c r="IG2600" s="267"/>
      <c r="IH2600" s="267"/>
      <c r="II2600" s="267"/>
      <c r="IJ2600" s="267"/>
      <c r="IK2600" s="267"/>
      <c r="IL2600" s="267"/>
      <c r="IM2600" s="267"/>
      <c r="IN2600" s="267"/>
      <c r="IO2600" s="267"/>
      <c r="IP2600" s="267"/>
      <c r="IQ2600" s="267"/>
      <c r="IR2600" s="267"/>
      <c r="IS2600" s="267"/>
      <c r="IT2600" s="267"/>
      <c r="IU2600" s="267"/>
    </row>
    <row r="2601" spans="1:255" s="268" customFormat="1" ht="12.75">
      <c r="A2601" s="267"/>
      <c r="B2601" s="267"/>
      <c r="C2601" s="267"/>
      <c r="D2601" s="267"/>
      <c r="E2601" s="267"/>
      <c r="F2601" s="267"/>
      <c r="G2601" s="267"/>
      <c r="H2601" s="267"/>
      <c r="I2601" s="267"/>
      <c r="J2601" s="267"/>
      <c r="K2601" s="267"/>
      <c r="L2601" s="267"/>
      <c r="M2601" s="267"/>
      <c r="N2601" s="267"/>
      <c r="O2601" s="267"/>
      <c r="P2601" s="267"/>
      <c r="Q2601" s="267"/>
      <c r="R2601" s="267"/>
      <c r="S2601" s="267"/>
      <c r="T2601" s="267"/>
      <c r="U2601" s="267"/>
      <c r="V2601" s="267"/>
      <c r="W2601" s="267"/>
      <c r="X2601" s="267"/>
      <c r="Y2601" s="267"/>
      <c r="Z2601" s="267"/>
      <c r="AA2601" s="267"/>
      <c r="AB2601" s="267"/>
      <c r="AC2601" s="267"/>
      <c r="AD2601" s="267"/>
      <c r="AE2601" s="267"/>
      <c r="AF2601" s="267"/>
      <c r="AG2601" s="267"/>
      <c r="AH2601" s="267"/>
      <c r="AI2601" s="267"/>
      <c r="AJ2601" s="267"/>
      <c r="AK2601" s="267"/>
      <c r="AL2601" s="267"/>
      <c r="AM2601" s="267"/>
      <c r="AN2601" s="267"/>
      <c r="AO2601" s="267"/>
      <c r="AP2601" s="267"/>
      <c r="AQ2601" s="267"/>
      <c r="AR2601" s="267"/>
      <c r="AS2601" s="267"/>
      <c r="AT2601" s="267"/>
      <c r="AU2601" s="267"/>
      <c r="AV2601" s="267"/>
      <c r="AW2601" s="267"/>
      <c r="AX2601" s="267"/>
      <c r="AY2601" s="267"/>
      <c r="AZ2601" s="267"/>
      <c r="BA2601" s="267"/>
      <c r="BB2601" s="267"/>
      <c r="BC2601" s="267"/>
      <c r="BD2601" s="267"/>
      <c r="BE2601" s="267"/>
      <c r="BF2601" s="267"/>
      <c r="BG2601" s="267"/>
      <c r="BH2601" s="267"/>
      <c r="BI2601" s="267"/>
      <c r="BJ2601" s="267"/>
      <c r="BK2601" s="267"/>
      <c r="BL2601" s="267"/>
      <c r="BM2601" s="267"/>
      <c r="BN2601" s="267"/>
      <c r="BO2601" s="267"/>
      <c r="BP2601" s="267"/>
      <c r="BQ2601" s="267"/>
      <c r="BR2601" s="267"/>
      <c r="BS2601" s="267"/>
      <c r="BT2601" s="267"/>
      <c r="BU2601" s="267"/>
      <c r="BV2601" s="267"/>
      <c r="BW2601" s="267"/>
      <c r="BX2601" s="267"/>
      <c r="BY2601" s="267"/>
      <c r="BZ2601" s="267"/>
      <c r="CA2601" s="267"/>
      <c r="CB2601" s="267"/>
      <c r="CC2601" s="267"/>
      <c r="CD2601" s="267"/>
      <c r="CE2601" s="267"/>
      <c r="CF2601" s="267"/>
      <c r="CG2601" s="267"/>
      <c r="CH2601" s="267"/>
      <c r="CI2601" s="267"/>
      <c r="CJ2601" s="267"/>
      <c r="CK2601" s="267"/>
      <c r="CL2601" s="267"/>
      <c r="CM2601" s="267"/>
      <c r="CN2601" s="267"/>
      <c r="CO2601" s="267"/>
      <c r="CP2601" s="267"/>
      <c r="CQ2601" s="267"/>
      <c r="CR2601" s="267"/>
      <c r="CS2601" s="267"/>
      <c r="CT2601" s="267"/>
      <c r="CU2601" s="267"/>
      <c r="CV2601" s="267"/>
      <c r="CW2601" s="267"/>
      <c r="CX2601" s="267"/>
      <c r="CY2601" s="267"/>
      <c r="CZ2601" s="267"/>
      <c r="DA2601" s="267"/>
      <c r="DB2601" s="267"/>
      <c r="DC2601" s="267"/>
      <c r="DD2601" s="267"/>
      <c r="DE2601" s="267"/>
      <c r="DF2601" s="267"/>
      <c r="DG2601" s="267"/>
      <c r="DH2601" s="267"/>
      <c r="DI2601" s="267"/>
      <c r="DJ2601" s="267"/>
      <c r="DK2601" s="267"/>
      <c r="DL2601" s="267"/>
      <c r="DM2601" s="267"/>
      <c r="DN2601" s="267"/>
      <c r="DO2601" s="267"/>
      <c r="DP2601" s="267"/>
      <c r="DQ2601" s="267"/>
      <c r="DR2601" s="267"/>
      <c r="DS2601" s="267"/>
      <c r="DT2601" s="267"/>
      <c r="DU2601" s="267"/>
      <c r="DV2601" s="267"/>
      <c r="DW2601" s="267"/>
      <c r="DX2601" s="267"/>
      <c r="DY2601" s="267"/>
      <c r="DZ2601" s="267"/>
      <c r="EA2601" s="267"/>
      <c r="EB2601" s="267"/>
      <c r="EC2601" s="267"/>
      <c r="ED2601" s="267"/>
      <c r="EE2601" s="267"/>
      <c r="EF2601" s="267"/>
      <c r="EG2601" s="267"/>
      <c r="EH2601" s="267"/>
      <c r="EI2601" s="267"/>
      <c r="EJ2601" s="267"/>
      <c r="EK2601" s="267"/>
      <c r="EL2601" s="267"/>
      <c r="EM2601" s="267"/>
      <c r="EN2601" s="267"/>
      <c r="EO2601" s="267"/>
      <c r="EP2601" s="267"/>
      <c r="EQ2601" s="267"/>
      <c r="ER2601" s="267"/>
      <c r="ES2601" s="267"/>
      <c r="ET2601" s="267"/>
      <c r="EU2601" s="267"/>
      <c r="EV2601" s="267"/>
      <c r="EW2601" s="267"/>
      <c r="EX2601" s="267"/>
      <c r="EY2601" s="267"/>
      <c r="EZ2601" s="267"/>
      <c r="FA2601" s="267"/>
      <c r="FB2601" s="267"/>
      <c r="FC2601" s="267"/>
      <c r="FD2601" s="267"/>
      <c r="FE2601" s="267"/>
      <c r="FF2601" s="267"/>
      <c r="FG2601" s="267"/>
      <c r="FH2601" s="267"/>
      <c r="FI2601" s="267"/>
      <c r="FJ2601" s="267"/>
      <c r="FK2601" s="267"/>
      <c r="FL2601" s="267"/>
      <c r="FM2601" s="267"/>
      <c r="FN2601" s="267"/>
      <c r="FO2601" s="267"/>
      <c r="FP2601" s="267"/>
      <c r="FQ2601" s="267"/>
      <c r="FR2601" s="267"/>
      <c r="FS2601" s="267"/>
      <c r="FT2601" s="267"/>
      <c r="FU2601" s="267"/>
      <c r="FV2601" s="267"/>
      <c r="FW2601" s="267"/>
      <c r="FX2601" s="267"/>
      <c r="FY2601" s="267"/>
      <c r="FZ2601" s="267"/>
      <c r="GA2601" s="267"/>
      <c r="GB2601" s="267"/>
      <c r="GC2601" s="267"/>
      <c r="GD2601" s="267"/>
      <c r="GE2601" s="267"/>
      <c r="GF2601" s="267"/>
      <c r="GG2601" s="267"/>
      <c r="GH2601" s="267"/>
      <c r="GI2601" s="267"/>
      <c r="GJ2601" s="267"/>
      <c r="GK2601" s="267"/>
      <c r="GL2601" s="267"/>
      <c r="GM2601" s="267"/>
      <c r="GN2601" s="267"/>
      <c r="GO2601" s="267"/>
      <c r="GP2601" s="267"/>
      <c r="GQ2601" s="267"/>
      <c r="GR2601" s="267"/>
      <c r="GS2601" s="267"/>
      <c r="GT2601" s="267"/>
      <c r="GU2601" s="267"/>
      <c r="GV2601" s="267"/>
      <c r="GW2601" s="267"/>
      <c r="GX2601" s="267"/>
      <c r="GY2601" s="267"/>
      <c r="GZ2601" s="267"/>
      <c r="HA2601" s="267"/>
      <c r="HB2601" s="267"/>
      <c r="HC2601" s="267"/>
      <c r="HD2601" s="267"/>
      <c r="HE2601" s="267"/>
      <c r="HF2601" s="267"/>
      <c r="HG2601" s="267"/>
      <c r="HH2601" s="267"/>
      <c r="HI2601" s="267"/>
      <c r="HJ2601" s="267"/>
      <c r="HK2601" s="267"/>
      <c r="HL2601" s="267"/>
      <c r="HM2601" s="267"/>
      <c r="HN2601" s="267"/>
      <c r="HO2601" s="267"/>
      <c r="HP2601" s="267"/>
      <c r="HQ2601" s="267"/>
      <c r="HR2601" s="267"/>
      <c r="HS2601" s="267"/>
      <c r="HT2601" s="267"/>
      <c r="HU2601" s="267"/>
      <c r="HV2601" s="267"/>
      <c r="HW2601" s="267"/>
      <c r="HX2601" s="267"/>
      <c r="HY2601" s="267"/>
      <c r="HZ2601" s="267"/>
      <c r="IA2601" s="267"/>
      <c r="IB2601" s="267"/>
      <c r="IC2601" s="267"/>
      <c r="ID2601" s="267"/>
      <c r="IE2601" s="267"/>
      <c r="IF2601" s="267"/>
      <c r="IG2601" s="267"/>
      <c r="IH2601" s="267"/>
      <c r="II2601" s="267"/>
      <c r="IJ2601" s="267"/>
      <c r="IK2601" s="267"/>
      <c r="IL2601" s="267"/>
      <c r="IM2601" s="267"/>
      <c r="IN2601" s="267"/>
      <c r="IO2601" s="267"/>
      <c r="IP2601" s="267"/>
      <c r="IQ2601" s="267"/>
      <c r="IR2601" s="267"/>
      <c r="IS2601" s="267"/>
      <c r="IT2601" s="267"/>
      <c r="IU2601" s="267"/>
    </row>
    <row r="2602" spans="1:255" s="268" customFormat="1" ht="12.75">
      <c r="A2602" s="267"/>
      <c r="B2602" s="267"/>
      <c r="C2602" s="267"/>
      <c r="D2602" s="267"/>
      <c r="E2602" s="267"/>
      <c r="F2602" s="267"/>
      <c r="G2602" s="267"/>
      <c r="H2602" s="267"/>
      <c r="I2602" s="267"/>
      <c r="J2602" s="267"/>
      <c r="K2602" s="267"/>
      <c r="L2602" s="267"/>
      <c r="M2602" s="267"/>
      <c r="N2602" s="267"/>
      <c r="O2602" s="267"/>
      <c r="P2602" s="267"/>
      <c r="Q2602" s="267"/>
      <c r="R2602" s="267"/>
      <c r="S2602" s="267"/>
      <c r="T2602" s="267"/>
      <c r="U2602" s="267"/>
      <c r="V2602" s="267"/>
      <c r="W2602" s="267"/>
      <c r="X2602" s="267"/>
      <c r="Y2602" s="267"/>
      <c r="Z2602" s="267"/>
      <c r="AA2602" s="267"/>
      <c r="AB2602" s="267"/>
      <c r="AC2602" s="267"/>
      <c r="AD2602" s="267"/>
      <c r="AE2602" s="267"/>
      <c r="AF2602" s="267"/>
      <c r="AG2602" s="267"/>
      <c r="AH2602" s="267"/>
      <c r="AI2602" s="267"/>
      <c r="AJ2602" s="267"/>
      <c r="AK2602" s="267"/>
      <c r="AL2602" s="267"/>
      <c r="AM2602" s="267"/>
      <c r="AN2602" s="267"/>
      <c r="AO2602" s="267"/>
      <c r="AP2602" s="267"/>
      <c r="AQ2602" s="267"/>
      <c r="AR2602" s="267"/>
      <c r="AS2602" s="267"/>
      <c r="AT2602" s="267"/>
      <c r="AU2602" s="267"/>
      <c r="AV2602" s="267"/>
      <c r="AW2602" s="267"/>
      <c r="AX2602" s="267"/>
      <c r="AY2602" s="267"/>
      <c r="AZ2602" s="267"/>
      <c r="BA2602" s="267"/>
      <c r="BB2602" s="267"/>
      <c r="BC2602" s="267"/>
      <c r="BD2602" s="267"/>
      <c r="BE2602" s="267"/>
      <c r="BF2602" s="267"/>
      <c r="BG2602" s="267"/>
      <c r="BH2602" s="267"/>
      <c r="BI2602" s="267"/>
      <c r="BJ2602" s="267"/>
      <c r="BK2602" s="267"/>
      <c r="BL2602" s="267"/>
      <c r="BM2602" s="267"/>
      <c r="BN2602" s="267"/>
      <c r="BO2602" s="267"/>
      <c r="BP2602" s="267"/>
      <c r="BQ2602" s="267"/>
      <c r="BR2602" s="267"/>
      <c r="BS2602" s="267"/>
      <c r="BT2602" s="267"/>
      <c r="BU2602" s="267"/>
      <c r="BV2602" s="267"/>
      <c r="BW2602" s="267"/>
      <c r="BX2602" s="267"/>
      <c r="BY2602" s="267"/>
      <c r="BZ2602" s="267"/>
      <c r="CA2602" s="267"/>
      <c r="CB2602" s="267"/>
      <c r="CC2602" s="267"/>
      <c r="CD2602" s="267"/>
      <c r="CE2602" s="267"/>
      <c r="CF2602" s="267"/>
      <c r="CG2602" s="267"/>
      <c r="CH2602" s="267"/>
      <c r="CI2602" s="267"/>
      <c r="CJ2602" s="267"/>
      <c r="CK2602" s="267"/>
      <c r="CL2602" s="267"/>
      <c r="CM2602" s="267"/>
      <c r="CN2602" s="267"/>
      <c r="CO2602" s="267"/>
      <c r="CP2602" s="267"/>
      <c r="CQ2602" s="267"/>
      <c r="CR2602" s="267"/>
      <c r="CS2602" s="267"/>
      <c r="CT2602" s="267"/>
      <c r="CU2602" s="267"/>
      <c r="CV2602" s="267"/>
      <c r="CW2602" s="267"/>
      <c r="CX2602" s="267"/>
      <c r="CY2602" s="267"/>
      <c r="CZ2602" s="267"/>
      <c r="DA2602" s="267"/>
      <c r="DB2602" s="267"/>
      <c r="DC2602" s="267"/>
      <c r="DD2602" s="267"/>
      <c r="DE2602" s="267"/>
      <c r="DF2602" s="267"/>
      <c r="DG2602" s="267"/>
      <c r="DH2602" s="267"/>
      <c r="DI2602" s="267"/>
      <c r="DJ2602" s="267"/>
      <c r="DK2602" s="267"/>
      <c r="DL2602" s="267"/>
      <c r="DM2602" s="267"/>
      <c r="DN2602" s="267"/>
      <c r="DO2602" s="267"/>
      <c r="DP2602" s="267"/>
      <c r="DQ2602" s="267"/>
      <c r="DR2602" s="267"/>
      <c r="DS2602" s="267"/>
      <c r="DT2602" s="267"/>
      <c r="DU2602" s="267"/>
      <c r="DV2602" s="267"/>
      <c r="DW2602" s="267"/>
      <c r="DX2602" s="267"/>
      <c r="DY2602" s="267"/>
      <c r="DZ2602" s="267"/>
      <c r="EA2602" s="267"/>
      <c r="EB2602" s="267"/>
      <c r="EC2602" s="267"/>
      <c r="ED2602" s="267"/>
      <c r="EE2602" s="267"/>
      <c r="EF2602" s="267"/>
      <c r="EG2602" s="267"/>
      <c r="EH2602" s="267"/>
      <c r="EI2602" s="267"/>
      <c r="EJ2602" s="267"/>
      <c r="EK2602" s="267"/>
      <c r="EL2602" s="267"/>
      <c r="EM2602" s="267"/>
      <c r="EN2602" s="267"/>
      <c r="EO2602" s="267"/>
      <c r="EP2602" s="267"/>
      <c r="EQ2602" s="267"/>
      <c r="ER2602" s="267"/>
      <c r="ES2602" s="267"/>
      <c r="ET2602" s="267"/>
      <c r="EU2602" s="267"/>
      <c r="EV2602" s="267"/>
      <c r="EW2602" s="267"/>
      <c r="EX2602" s="267"/>
      <c r="EY2602" s="267"/>
      <c r="EZ2602" s="267"/>
      <c r="FA2602" s="267"/>
      <c r="FB2602" s="267"/>
      <c r="FC2602" s="267"/>
      <c r="FD2602" s="267"/>
      <c r="FE2602" s="267"/>
      <c r="FF2602" s="267"/>
      <c r="FG2602" s="267"/>
      <c r="FH2602" s="267"/>
      <c r="FI2602" s="267"/>
      <c r="FJ2602" s="267"/>
      <c r="FK2602" s="267"/>
      <c r="FL2602" s="267"/>
      <c r="FM2602" s="267"/>
      <c r="FN2602" s="267"/>
      <c r="FO2602" s="267"/>
      <c r="FP2602" s="267"/>
      <c r="FQ2602" s="267"/>
      <c r="FR2602" s="267"/>
      <c r="FS2602" s="267"/>
      <c r="FT2602" s="267"/>
      <c r="FU2602" s="267"/>
      <c r="FV2602" s="267"/>
      <c r="FW2602" s="267"/>
      <c r="FX2602" s="267"/>
      <c r="FY2602" s="267"/>
      <c r="FZ2602" s="267"/>
      <c r="GA2602" s="267"/>
      <c r="GB2602" s="267"/>
      <c r="GC2602" s="267"/>
      <c r="GD2602" s="267"/>
      <c r="GE2602" s="267"/>
      <c r="GF2602" s="267"/>
      <c r="GG2602" s="267"/>
      <c r="GH2602" s="267"/>
      <c r="GI2602" s="267"/>
      <c r="GJ2602" s="267"/>
      <c r="GK2602" s="267"/>
      <c r="GL2602" s="267"/>
      <c r="GM2602" s="267"/>
      <c r="GN2602" s="267"/>
      <c r="GO2602" s="267"/>
      <c r="GP2602" s="267"/>
      <c r="GQ2602" s="267"/>
      <c r="GR2602" s="267"/>
      <c r="GS2602" s="267"/>
      <c r="GT2602" s="267"/>
      <c r="GU2602" s="267"/>
      <c r="GV2602" s="267"/>
      <c r="GW2602" s="267"/>
      <c r="GX2602" s="267"/>
      <c r="GY2602" s="267"/>
      <c r="GZ2602" s="267"/>
      <c r="HA2602" s="267"/>
      <c r="HB2602" s="267"/>
      <c r="HC2602" s="267"/>
      <c r="HD2602" s="267"/>
      <c r="HE2602" s="267"/>
      <c r="HF2602" s="267"/>
      <c r="HG2602" s="267"/>
      <c r="HH2602" s="267"/>
      <c r="HI2602" s="267"/>
      <c r="HJ2602" s="267"/>
      <c r="HK2602" s="267"/>
      <c r="HL2602" s="267"/>
      <c r="HM2602" s="267"/>
      <c r="HN2602" s="267"/>
      <c r="HO2602" s="267"/>
      <c r="HP2602" s="267"/>
      <c r="HQ2602" s="267"/>
      <c r="HR2602" s="267"/>
      <c r="HS2602" s="267"/>
      <c r="HT2602" s="267"/>
      <c r="HU2602" s="267"/>
      <c r="HV2602" s="267"/>
      <c r="HW2602" s="267"/>
      <c r="HX2602" s="267"/>
      <c r="HY2602" s="267"/>
      <c r="HZ2602" s="267"/>
      <c r="IA2602" s="267"/>
      <c r="IB2602" s="267"/>
      <c r="IC2602" s="267"/>
      <c r="ID2602" s="267"/>
      <c r="IE2602" s="267"/>
      <c r="IF2602" s="267"/>
      <c r="IG2602" s="267"/>
      <c r="IH2602" s="267"/>
      <c r="II2602" s="267"/>
      <c r="IJ2602" s="267"/>
      <c r="IK2602" s="267"/>
      <c r="IL2602" s="267"/>
      <c r="IM2602" s="267"/>
      <c r="IN2602" s="267"/>
      <c r="IO2602" s="267"/>
      <c r="IP2602" s="267"/>
      <c r="IQ2602" s="267"/>
      <c r="IR2602" s="267"/>
      <c r="IS2602" s="267"/>
      <c r="IT2602" s="267"/>
      <c r="IU2602" s="267"/>
    </row>
    <row r="2603" spans="1:255" s="268" customFormat="1" ht="12.75">
      <c r="A2603" s="267"/>
      <c r="B2603" s="267"/>
      <c r="C2603" s="267"/>
      <c r="D2603" s="267"/>
      <c r="E2603" s="267"/>
      <c r="F2603" s="267"/>
      <c r="G2603" s="267"/>
      <c r="H2603" s="267"/>
      <c r="I2603" s="267"/>
      <c r="J2603" s="267"/>
      <c r="K2603" s="267"/>
      <c r="L2603" s="267"/>
      <c r="M2603" s="267"/>
      <c r="N2603" s="267"/>
      <c r="O2603" s="267"/>
      <c r="P2603" s="267"/>
      <c r="Q2603" s="267"/>
      <c r="R2603" s="267"/>
      <c r="S2603" s="267"/>
      <c r="T2603" s="267"/>
      <c r="U2603" s="267"/>
      <c r="V2603" s="267"/>
      <c r="W2603" s="267"/>
      <c r="X2603" s="267"/>
      <c r="Y2603" s="267"/>
      <c r="Z2603" s="267"/>
      <c r="AA2603" s="267"/>
      <c r="AB2603" s="267"/>
      <c r="AC2603" s="267"/>
      <c r="AD2603" s="267"/>
      <c r="AE2603" s="267"/>
      <c r="AF2603" s="267"/>
      <c r="AG2603" s="267"/>
      <c r="AH2603" s="267"/>
      <c r="AI2603" s="267"/>
      <c r="AJ2603" s="267"/>
      <c r="AK2603" s="267"/>
      <c r="AL2603" s="267"/>
      <c r="AM2603" s="267"/>
      <c r="AN2603" s="267"/>
      <c r="AO2603" s="267"/>
      <c r="AP2603" s="267"/>
      <c r="AQ2603" s="267"/>
      <c r="AR2603" s="267"/>
      <c r="AS2603" s="267"/>
      <c r="AT2603" s="267"/>
      <c r="AU2603" s="267"/>
      <c r="AV2603" s="267"/>
      <c r="AW2603" s="267"/>
      <c r="AX2603" s="267"/>
      <c r="AY2603" s="267"/>
      <c r="AZ2603" s="267"/>
      <c r="BA2603" s="267"/>
      <c r="BB2603" s="267"/>
      <c r="BC2603" s="267"/>
      <c r="BD2603" s="267"/>
      <c r="BE2603" s="267"/>
      <c r="BF2603" s="267"/>
      <c r="BG2603" s="267"/>
      <c r="BH2603" s="267"/>
      <c r="BI2603" s="267"/>
      <c r="BJ2603" s="267"/>
      <c r="BK2603" s="267"/>
      <c r="BL2603" s="267"/>
      <c r="BM2603" s="267"/>
      <c r="BN2603" s="267"/>
      <c r="BO2603" s="267"/>
      <c r="BP2603" s="267"/>
      <c r="BQ2603" s="267"/>
      <c r="BR2603" s="267"/>
      <c r="BS2603" s="267"/>
      <c r="BT2603" s="267"/>
      <c r="BU2603" s="267"/>
      <c r="BV2603" s="267"/>
      <c r="BW2603" s="267"/>
      <c r="BX2603" s="267"/>
      <c r="BY2603" s="267"/>
      <c r="BZ2603" s="267"/>
      <c r="CA2603" s="267"/>
      <c r="CB2603" s="267"/>
      <c r="CC2603" s="267"/>
      <c r="CD2603" s="267"/>
      <c r="CE2603" s="267"/>
      <c r="CF2603" s="267"/>
      <c r="CG2603" s="267"/>
      <c r="CH2603" s="267"/>
      <c r="CI2603" s="267"/>
      <c r="CJ2603" s="267"/>
      <c r="CK2603" s="267"/>
      <c r="CL2603" s="267"/>
      <c r="CM2603" s="267"/>
      <c r="CN2603" s="267"/>
      <c r="CO2603" s="267"/>
      <c r="CP2603" s="267"/>
      <c r="CQ2603" s="267"/>
      <c r="CR2603" s="267"/>
      <c r="CS2603" s="267"/>
      <c r="CT2603" s="267"/>
      <c r="CU2603" s="267"/>
      <c r="CV2603" s="267"/>
      <c r="CW2603" s="267"/>
      <c r="CX2603" s="267"/>
      <c r="CY2603" s="267"/>
      <c r="CZ2603" s="267"/>
      <c r="DA2603" s="267"/>
      <c r="DB2603" s="267"/>
      <c r="DC2603" s="267"/>
      <c r="DD2603" s="267"/>
      <c r="DE2603" s="267"/>
      <c r="DF2603" s="267"/>
      <c r="DG2603" s="267"/>
      <c r="DH2603" s="267"/>
      <c r="DI2603" s="267"/>
      <c r="DJ2603" s="267"/>
      <c r="DK2603" s="267"/>
      <c r="DL2603" s="267"/>
      <c r="DM2603" s="267"/>
      <c r="DN2603" s="267"/>
      <c r="DO2603" s="267"/>
      <c r="DP2603" s="267"/>
      <c r="DQ2603" s="267"/>
      <c r="DR2603" s="267"/>
      <c r="DS2603" s="267"/>
      <c r="DT2603" s="267"/>
      <c r="DU2603" s="267"/>
      <c r="DV2603" s="267"/>
      <c r="DW2603" s="267"/>
      <c r="DX2603" s="267"/>
      <c r="DY2603" s="267"/>
      <c r="DZ2603" s="267"/>
      <c r="EA2603" s="267"/>
      <c r="EB2603" s="267"/>
      <c r="EC2603" s="267"/>
      <c r="ED2603" s="267"/>
      <c r="EE2603" s="267"/>
      <c r="EF2603" s="267"/>
      <c r="EG2603" s="267"/>
      <c r="EH2603" s="267"/>
      <c r="EI2603" s="267"/>
      <c r="EJ2603" s="267"/>
      <c r="EK2603" s="267"/>
      <c r="EL2603" s="267"/>
      <c r="EM2603" s="267"/>
      <c r="EN2603" s="267"/>
      <c r="EO2603" s="267"/>
      <c r="EP2603" s="267"/>
      <c r="EQ2603" s="267"/>
      <c r="ER2603" s="267"/>
      <c r="ES2603" s="267"/>
      <c r="ET2603" s="267"/>
      <c r="EU2603" s="267"/>
      <c r="EV2603" s="267"/>
      <c r="EW2603" s="267"/>
      <c r="EX2603" s="267"/>
      <c r="EY2603" s="267"/>
      <c r="EZ2603" s="267"/>
      <c r="FA2603" s="267"/>
      <c r="FB2603" s="267"/>
      <c r="FC2603" s="267"/>
      <c r="FD2603" s="267"/>
      <c r="FE2603" s="267"/>
      <c r="FF2603" s="267"/>
      <c r="FG2603" s="267"/>
      <c r="FH2603" s="267"/>
      <c r="FI2603" s="267"/>
      <c r="FJ2603" s="267"/>
      <c r="FK2603" s="267"/>
      <c r="FL2603" s="267"/>
      <c r="FM2603" s="267"/>
      <c r="FN2603" s="267"/>
      <c r="FO2603" s="267"/>
      <c r="FP2603" s="267"/>
      <c r="FQ2603" s="267"/>
      <c r="FR2603" s="267"/>
      <c r="FS2603" s="267"/>
      <c r="FT2603" s="267"/>
      <c r="FU2603" s="267"/>
      <c r="FV2603" s="267"/>
      <c r="FW2603" s="267"/>
      <c r="FX2603" s="267"/>
      <c r="FY2603" s="267"/>
      <c r="FZ2603" s="267"/>
      <c r="GA2603" s="267"/>
      <c r="GB2603" s="267"/>
      <c r="GC2603" s="267"/>
      <c r="GD2603" s="267"/>
      <c r="GE2603" s="267"/>
      <c r="GF2603" s="267"/>
      <c r="GG2603" s="267"/>
      <c r="GH2603" s="267"/>
      <c r="GI2603" s="267"/>
      <c r="GJ2603" s="267"/>
      <c r="GK2603" s="267"/>
      <c r="GL2603" s="267"/>
      <c r="GM2603" s="267"/>
      <c r="GN2603" s="267"/>
      <c r="GO2603" s="267"/>
      <c r="GP2603" s="267"/>
      <c r="GQ2603" s="267"/>
      <c r="GR2603" s="267"/>
      <c r="GS2603" s="267"/>
      <c r="GT2603" s="267"/>
      <c r="GU2603" s="267"/>
      <c r="GV2603" s="267"/>
      <c r="GW2603" s="267"/>
      <c r="GX2603" s="267"/>
      <c r="GY2603" s="267"/>
      <c r="GZ2603" s="267"/>
      <c r="HA2603" s="267"/>
      <c r="HB2603" s="267"/>
      <c r="HC2603" s="267"/>
      <c r="HD2603" s="267"/>
      <c r="HE2603" s="267"/>
      <c r="HF2603" s="267"/>
      <c r="HG2603" s="267"/>
      <c r="HH2603" s="267"/>
      <c r="HI2603" s="267"/>
      <c r="HJ2603" s="267"/>
      <c r="HK2603" s="267"/>
      <c r="HL2603" s="267"/>
      <c r="HM2603" s="267"/>
      <c r="HN2603" s="267"/>
      <c r="HO2603" s="267"/>
      <c r="HP2603" s="267"/>
      <c r="HQ2603" s="267"/>
      <c r="HR2603" s="267"/>
      <c r="HS2603" s="267"/>
      <c r="HT2603" s="267"/>
      <c r="HU2603" s="267"/>
      <c r="HV2603" s="267"/>
      <c r="HW2603" s="267"/>
      <c r="HX2603" s="267"/>
      <c r="HY2603" s="267"/>
      <c r="HZ2603" s="267"/>
      <c r="IA2603" s="267"/>
      <c r="IB2603" s="267"/>
      <c r="IC2603" s="267"/>
      <c r="ID2603" s="267"/>
      <c r="IE2603" s="267"/>
      <c r="IF2603" s="267"/>
      <c r="IG2603" s="267"/>
      <c r="IH2603" s="267"/>
      <c r="II2603" s="267"/>
      <c r="IJ2603" s="267"/>
      <c r="IK2603" s="267"/>
      <c r="IL2603" s="267"/>
      <c r="IM2603" s="267"/>
      <c r="IN2603" s="267"/>
      <c r="IO2603" s="267"/>
      <c r="IP2603" s="267"/>
      <c r="IQ2603" s="267"/>
      <c r="IR2603" s="267"/>
      <c r="IS2603" s="267"/>
      <c r="IT2603" s="267"/>
      <c r="IU2603" s="267"/>
    </row>
    <row r="2604" spans="1:255" s="268" customFormat="1" ht="12.75">
      <c r="A2604" s="267"/>
      <c r="B2604" s="267"/>
      <c r="C2604" s="267"/>
      <c r="D2604" s="267"/>
      <c r="E2604" s="267"/>
      <c r="F2604" s="267"/>
      <c r="G2604" s="267"/>
      <c r="H2604" s="267"/>
      <c r="I2604" s="267"/>
      <c r="J2604" s="267"/>
      <c r="K2604" s="267"/>
      <c r="L2604" s="267"/>
      <c r="M2604" s="267"/>
      <c r="N2604" s="267"/>
      <c r="O2604" s="267"/>
      <c r="P2604" s="267"/>
      <c r="Q2604" s="267"/>
      <c r="R2604" s="267"/>
      <c r="S2604" s="267"/>
      <c r="T2604" s="267"/>
      <c r="U2604" s="267"/>
      <c r="V2604" s="267"/>
      <c r="W2604" s="267"/>
      <c r="X2604" s="267"/>
      <c r="Y2604" s="267"/>
      <c r="Z2604" s="267"/>
      <c r="AA2604" s="267"/>
      <c r="AB2604" s="267"/>
      <c r="AC2604" s="267"/>
      <c r="AD2604" s="267"/>
      <c r="AE2604" s="267"/>
      <c r="AF2604" s="267"/>
      <c r="AG2604" s="267"/>
      <c r="AH2604" s="267"/>
      <c r="AI2604" s="267"/>
      <c r="AJ2604" s="267"/>
      <c r="AK2604" s="267"/>
      <c r="AL2604" s="267"/>
      <c r="AM2604" s="267"/>
      <c r="AN2604" s="267"/>
      <c r="AO2604" s="267"/>
      <c r="AP2604" s="267"/>
      <c r="AQ2604" s="267"/>
      <c r="AR2604" s="267"/>
      <c r="AS2604" s="267"/>
      <c r="AT2604" s="267"/>
      <c r="AU2604" s="267"/>
      <c r="AV2604" s="267"/>
      <c r="AW2604" s="267"/>
      <c r="AX2604" s="267"/>
      <c r="AY2604" s="267"/>
      <c r="AZ2604" s="267"/>
      <c r="BA2604" s="267"/>
      <c r="BB2604" s="267"/>
      <c r="BC2604" s="267"/>
      <c r="BD2604" s="267"/>
      <c r="BE2604" s="267"/>
      <c r="BF2604" s="267"/>
      <c r="BG2604" s="267"/>
      <c r="BH2604" s="267"/>
      <c r="BI2604" s="267"/>
      <c r="BJ2604" s="267"/>
      <c r="BK2604" s="267"/>
      <c r="BL2604" s="267"/>
      <c r="BM2604" s="267"/>
      <c r="BN2604" s="267"/>
      <c r="BO2604" s="267"/>
      <c r="BP2604" s="267"/>
      <c r="BQ2604" s="267"/>
      <c r="BR2604" s="267"/>
      <c r="BS2604" s="267"/>
      <c r="BT2604" s="267"/>
      <c r="BU2604" s="267"/>
      <c r="BV2604" s="267"/>
      <c r="BW2604" s="267"/>
      <c r="BX2604" s="267"/>
      <c r="BY2604" s="267"/>
      <c r="BZ2604" s="267"/>
      <c r="CA2604" s="267"/>
      <c r="CB2604" s="267"/>
      <c r="CC2604" s="267"/>
      <c r="CD2604" s="267"/>
      <c r="CE2604" s="267"/>
      <c r="CF2604" s="267"/>
      <c r="CG2604" s="267"/>
      <c r="CH2604" s="267"/>
      <c r="CI2604" s="267"/>
      <c r="CJ2604" s="267"/>
      <c r="CK2604" s="267"/>
      <c r="CL2604" s="267"/>
      <c r="CM2604" s="267"/>
      <c r="CN2604" s="267"/>
      <c r="CO2604" s="267"/>
      <c r="CP2604" s="267"/>
      <c r="CQ2604" s="267"/>
      <c r="CR2604" s="267"/>
      <c r="CS2604" s="267"/>
      <c r="CT2604" s="267"/>
      <c r="CU2604" s="267"/>
      <c r="CV2604" s="267"/>
      <c r="CW2604" s="267"/>
      <c r="CX2604" s="267"/>
      <c r="CY2604" s="267"/>
      <c r="CZ2604" s="267"/>
      <c r="DA2604" s="267"/>
      <c r="DB2604" s="267"/>
      <c r="DC2604" s="267"/>
      <c r="DD2604" s="267"/>
      <c r="DE2604" s="267"/>
      <c r="DF2604" s="267"/>
      <c r="DG2604" s="267"/>
      <c r="DH2604" s="267"/>
      <c r="DI2604" s="267"/>
      <c r="DJ2604" s="267"/>
      <c r="DK2604" s="267"/>
      <c r="DL2604" s="267"/>
      <c r="DM2604" s="267"/>
      <c r="DN2604" s="267"/>
      <c r="DO2604" s="267"/>
      <c r="DP2604" s="267"/>
      <c r="DQ2604" s="267"/>
      <c r="DR2604" s="267"/>
      <c r="DS2604" s="267"/>
      <c r="DT2604" s="267"/>
      <c r="DU2604" s="267"/>
      <c r="DV2604" s="267"/>
      <c r="DW2604" s="267"/>
      <c r="DX2604" s="267"/>
      <c r="DY2604" s="267"/>
      <c r="DZ2604" s="267"/>
      <c r="EA2604" s="267"/>
      <c r="EB2604" s="267"/>
      <c r="EC2604" s="267"/>
      <c r="ED2604" s="267"/>
      <c r="EE2604" s="267"/>
      <c r="EF2604" s="267"/>
      <c r="EG2604" s="267"/>
      <c r="EH2604" s="267"/>
      <c r="EI2604" s="267"/>
      <c r="EJ2604" s="267"/>
      <c r="EK2604" s="267"/>
      <c r="EL2604" s="267"/>
      <c r="EM2604" s="267"/>
      <c r="EN2604" s="267"/>
      <c r="EO2604" s="267"/>
      <c r="EP2604" s="267"/>
      <c r="EQ2604" s="267"/>
      <c r="ER2604" s="267"/>
      <c r="ES2604" s="267"/>
      <c r="ET2604" s="267"/>
      <c r="EU2604" s="267"/>
      <c r="EV2604" s="267"/>
      <c r="EW2604" s="267"/>
      <c r="EX2604" s="267"/>
      <c r="EY2604" s="267"/>
      <c r="EZ2604" s="267"/>
      <c r="FA2604" s="267"/>
      <c r="FB2604" s="267"/>
      <c r="FC2604" s="267"/>
      <c r="FD2604" s="267"/>
      <c r="FE2604" s="267"/>
      <c r="FF2604" s="267"/>
      <c r="FG2604" s="267"/>
      <c r="FH2604" s="267"/>
      <c r="FI2604" s="267"/>
      <c r="FJ2604" s="267"/>
      <c r="FK2604" s="267"/>
      <c r="FL2604" s="267"/>
      <c r="FM2604" s="267"/>
      <c r="FN2604" s="267"/>
      <c r="FO2604" s="267"/>
      <c r="FP2604" s="267"/>
      <c r="FQ2604" s="267"/>
      <c r="FR2604" s="267"/>
      <c r="FS2604" s="267"/>
      <c r="FT2604" s="267"/>
      <c r="FU2604" s="267"/>
      <c r="FV2604" s="267"/>
      <c r="FW2604" s="267"/>
      <c r="FX2604" s="267"/>
      <c r="FY2604" s="267"/>
      <c r="FZ2604" s="267"/>
      <c r="GA2604" s="267"/>
      <c r="GB2604" s="267"/>
      <c r="GC2604" s="267"/>
      <c r="GD2604" s="267"/>
      <c r="GE2604" s="267"/>
      <c r="GF2604" s="267"/>
      <c r="GG2604" s="267"/>
      <c r="GH2604" s="267"/>
      <c r="GI2604" s="267"/>
      <c r="GJ2604" s="267"/>
      <c r="GK2604" s="267"/>
      <c r="GL2604" s="267"/>
      <c r="GM2604" s="267"/>
      <c r="GN2604" s="267"/>
      <c r="GO2604" s="267"/>
      <c r="GP2604" s="267"/>
      <c r="GQ2604" s="267"/>
      <c r="GR2604" s="267"/>
      <c r="GS2604" s="267"/>
      <c r="GT2604" s="267"/>
      <c r="GU2604" s="267"/>
      <c r="GV2604" s="267"/>
      <c r="GW2604" s="267"/>
      <c r="GX2604" s="267"/>
      <c r="GY2604" s="267"/>
      <c r="GZ2604" s="267"/>
      <c r="HA2604" s="267"/>
      <c r="HB2604" s="267"/>
      <c r="HC2604" s="267"/>
      <c r="HD2604" s="267"/>
      <c r="HE2604" s="267"/>
      <c r="HF2604" s="267"/>
      <c r="HG2604" s="267"/>
      <c r="HH2604" s="267"/>
      <c r="HI2604" s="267"/>
      <c r="HJ2604" s="267"/>
      <c r="HK2604" s="267"/>
      <c r="HL2604" s="267"/>
      <c r="HM2604" s="267"/>
      <c r="HN2604" s="267"/>
      <c r="HO2604" s="267"/>
      <c r="HP2604" s="267"/>
      <c r="HQ2604" s="267"/>
      <c r="HR2604" s="267"/>
      <c r="HS2604" s="267"/>
      <c r="HT2604" s="267"/>
      <c r="HU2604" s="267"/>
      <c r="HV2604" s="267"/>
      <c r="HW2604" s="267"/>
      <c r="HX2604" s="267"/>
      <c r="HY2604" s="267"/>
      <c r="HZ2604" s="267"/>
      <c r="IA2604" s="267"/>
      <c r="IB2604" s="267"/>
      <c r="IC2604" s="267"/>
      <c r="ID2604" s="267"/>
      <c r="IE2604" s="267"/>
      <c r="IF2604" s="267"/>
      <c r="IG2604" s="267"/>
      <c r="IH2604" s="267"/>
      <c r="II2604" s="267"/>
      <c r="IJ2604" s="267"/>
      <c r="IK2604" s="267"/>
      <c r="IL2604" s="267"/>
      <c r="IM2604" s="267"/>
      <c r="IN2604" s="267"/>
      <c r="IO2604" s="267"/>
      <c r="IP2604" s="267"/>
      <c r="IQ2604" s="267"/>
      <c r="IR2604" s="267"/>
      <c r="IS2604" s="267"/>
      <c r="IT2604" s="267"/>
      <c r="IU2604" s="267"/>
    </row>
    <row r="2605" spans="1:255" s="268" customFormat="1" ht="12.75">
      <c r="A2605" s="267"/>
      <c r="B2605" s="267"/>
      <c r="C2605" s="267"/>
      <c r="D2605" s="267"/>
      <c r="E2605" s="267"/>
      <c r="F2605" s="267"/>
      <c r="G2605" s="267"/>
      <c r="H2605" s="267"/>
      <c r="I2605" s="267"/>
      <c r="J2605" s="267"/>
      <c r="K2605" s="267"/>
      <c r="L2605" s="267"/>
      <c r="M2605" s="267"/>
      <c r="N2605" s="267"/>
      <c r="O2605" s="267"/>
      <c r="P2605" s="267"/>
      <c r="Q2605" s="267"/>
      <c r="R2605" s="267"/>
      <c r="S2605" s="267"/>
      <c r="T2605" s="267"/>
      <c r="U2605" s="267"/>
      <c r="V2605" s="267"/>
      <c r="W2605" s="267"/>
      <c r="X2605" s="267"/>
      <c r="Y2605" s="267"/>
      <c r="Z2605" s="267"/>
      <c r="AA2605" s="267"/>
      <c r="AB2605" s="267"/>
      <c r="AC2605" s="267"/>
      <c r="AD2605" s="267"/>
      <c r="AE2605" s="267"/>
      <c r="AF2605" s="267"/>
      <c r="AG2605" s="267"/>
      <c r="AH2605" s="267"/>
      <c r="AI2605" s="267"/>
      <c r="AJ2605" s="267"/>
      <c r="AK2605" s="267"/>
      <c r="AL2605" s="267"/>
      <c r="AM2605" s="267"/>
      <c r="AN2605" s="267"/>
      <c r="AO2605" s="267"/>
      <c r="AP2605" s="267"/>
      <c r="AQ2605" s="267"/>
      <c r="AR2605" s="267"/>
      <c r="AS2605" s="267"/>
      <c r="AT2605" s="267"/>
      <c r="AU2605" s="267"/>
      <c r="AV2605" s="267"/>
      <c r="AW2605" s="267"/>
      <c r="AX2605" s="267"/>
      <c r="AY2605" s="267"/>
      <c r="AZ2605" s="267"/>
      <c r="BA2605" s="267"/>
      <c r="BB2605" s="267"/>
      <c r="BC2605" s="267"/>
      <c r="BD2605" s="267"/>
      <c r="BE2605" s="267"/>
      <c r="BF2605" s="267"/>
      <c r="BG2605" s="267"/>
      <c r="BH2605" s="267"/>
      <c r="BI2605" s="267"/>
      <c r="BJ2605" s="267"/>
      <c r="BK2605" s="267"/>
      <c r="BL2605" s="267"/>
      <c r="BM2605" s="267"/>
      <c r="BN2605" s="267"/>
      <c r="BO2605" s="267"/>
      <c r="BP2605" s="267"/>
      <c r="BQ2605" s="267"/>
      <c r="BR2605" s="267"/>
      <c r="BS2605" s="267"/>
      <c r="BT2605" s="267"/>
      <c r="BU2605" s="267"/>
      <c r="BV2605" s="267"/>
      <c r="BW2605" s="267"/>
      <c r="BX2605" s="267"/>
      <c r="BY2605" s="267"/>
      <c r="BZ2605" s="267"/>
      <c r="CA2605" s="267"/>
      <c r="CB2605" s="267"/>
      <c r="CC2605" s="267"/>
      <c r="CD2605" s="267"/>
      <c r="CE2605" s="267"/>
      <c r="CF2605" s="267"/>
      <c r="CG2605" s="267"/>
      <c r="CH2605" s="267"/>
      <c r="CI2605" s="267"/>
      <c r="CJ2605" s="267"/>
      <c r="CK2605" s="267"/>
      <c r="CL2605" s="267"/>
      <c r="CM2605" s="267"/>
      <c r="CN2605" s="267"/>
      <c r="CO2605" s="267"/>
      <c r="CP2605" s="267"/>
      <c r="CQ2605" s="267"/>
      <c r="CR2605" s="267"/>
      <c r="CS2605" s="267"/>
      <c r="CT2605" s="267"/>
      <c r="CU2605" s="267"/>
      <c r="CV2605" s="267"/>
      <c r="CW2605" s="267"/>
      <c r="CX2605" s="267"/>
      <c r="CY2605" s="267"/>
      <c r="CZ2605" s="267"/>
      <c r="DA2605" s="267"/>
      <c r="DB2605" s="267"/>
      <c r="DC2605" s="267"/>
      <c r="DD2605" s="267"/>
      <c r="DE2605" s="267"/>
      <c r="DF2605" s="267"/>
      <c r="DG2605" s="267"/>
      <c r="DH2605" s="267"/>
      <c r="DI2605" s="267"/>
      <c r="DJ2605" s="267"/>
      <c r="DK2605" s="267"/>
      <c r="DL2605" s="267"/>
      <c r="DM2605" s="267"/>
      <c r="DN2605" s="267"/>
      <c r="DO2605" s="267"/>
      <c r="DP2605" s="267"/>
      <c r="DQ2605" s="267"/>
      <c r="DR2605" s="267"/>
      <c r="DS2605" s="267"/>
      <c r="DT2605" s="267"/>
      <c r="DU2605" s="267"/>
      <c r="DV2605" s="267"/>
      <c r="DW2605" s="267"/>
      <c r="DX2605" s="267"/>
      <c r="DY2605" s="267"/>
      <c r="DZ2605" s="267"/>
      <c r="EA2605" s="267"/>
      <c r="EB2605" s="267"/>
      <c r="EC2605" s="267"/>
      <c r="ED2605" s="267"/>
      <c r="EE2605" s="267"/>
      <c r="EF2605" s="267"/>
      <c r="EG2605" s="267"/>
      <c r="EH2605" s="267"/>
      <c r="EI2605" s="267"/>
      <c r="EJ2605" s="267"/>
      <c r="EK2605" s="267"/>
      <c r="EL2605" s="267"/>
      <c r="EM2605" s="267"/>
      <c r="EN2605" s="267"/>
      <c r="EO2605" s="267"/>
      <c r="EP2605" s="267"/>
      <c r="EQ2605" s="267"/>
      <c r="ER2605" s="267"/>
      <c r="ES2605" s="267"/>
      <c r="ET2605" s="267"/>
      <c r="EU2605" s="267"/>
      <c r="EV2605" s="267"/>
      <c r="EW2605" s="267"/>
      <c r="EX2605" s="267"/>
      <c r="EY2605" s="267"/>
      <c r="EZ2605" s="267"/>
      <c r="FA2605" s="267"/>
      <c r="FB2605" s="267"/>
      <c r="FC2605" s="267"/>
      <c r="FD2605" s="267"/>
      <c r="FE2605" s="267"/>
      <c r="FF2605" s="267"/>
      <c r="FG2605" s="267"/>
      <c r="FH2605" s="267"/>
      <c r="FI2605" s="267"/>
      <c r="FJ2605" s="267"/>
      <c r="FK2605" s="267"/>
      <c r="FL2605" s="267"/>
      <c r="FM2605" s="267"/>
      <c r="FN2605" s="267"/>
      <c r="FO2605" s="267"/>
      <c r="FP2605" s="267"/>
      <c r="FQ2605" s="267"/>
      <c r="FR2605" s="267"/>
      <c r="FS2605" s="267"/>
      <c r="FT2605" s="267"/>
      <c r="FU2605" s="267"/>
      <c r="FV2605" s="267"/>
      <c r="FW2605" s="267"/>
      <c r="FX2605" s="267"/>
      <c r="FY2605" s="267"/>
      <c r="FZ2605" s="267"/>
      <c r="GA2605" s="267"/>
      <c r="GB2605" s="267"/>
      <c r="GC2605" s="267"/>
      <c r="GD2605" s="267"/>
      <c r="GE2605" s="267"/>
      <c r="GF2605" s="267"/>
      <c r="GG2605" s="267"/>
      <c r="GH2605" s="267"/>
      <c r="GI2605" s="267"/>
      <c r="GJ2605" s="267"/>
      <c r="GK2605" s="267"/>
      <c r="GL2605" s="267"/>
      <c r="GM2605" s="267"/>
      <c r="GN2605" s="267"/>
      <c r="GO2605" s="267"/>
      <c r="GP2605" s="267"/>
      <c r="GQ2605" s="267"/>
      <c r="GR2605" s="267"/>
      <c r="GS2605" s="267"/>
      <c r="GT2605" s="267"/>
      <c r="GU2605" s="267"/>
      <c r="GV2605" s="267"/>
      <c r="GW2605" s="267"/>
      <c r="GX2605" s="267"/>
      <c r="GY2605" s="267"/>
      <c r="GZ2605" s="267"/>
      <c r="HA2605" s="267"/>
      <c r="HB2605" s="267"/>
      <c r="HC2605" s="267"/>
      <c r="HD2605" s="267"/>
      <c r="HE2605" s="267"/>
      <c r="HF2605" s="267"/>
      <c r="HG2605" s="267"/>
      <c r="HH2605" s="267"/>
      <c r="HI2605" s="267"/>
      <c r="HJ2605" s="267"/>
      <c r="HK2605" s="267"/>
      <c r="HL2605" s="267"/>
      <c r="HM2605" s="267"/>
      <c r="HN2605" s="267"/>
      <c r="HO2605" s="267"/>
      <c r="HP2605" s="267"/>
      <c r="HQ2605" s="267"/>
      <c r="HR2605" s="267"/>
      <c r="HS2605" s="267"/>
      <c r="HT2605" s="267"/>
      <c r="HU2605" s="267"/>
      <c r="HV2605" s="267"/>
      <c r="HW2605" s="267"/>
      <c r="HX2605" s="267"/>
      <c r="HY2605" s="267"/>
      <c r="HZ2605" s="267"/>
      <c r="IA2605" s="267"/>
      <c r="IB2605" s="267"/>
      <c r="IC2605" s="267"/>
      <c r="ID2605" s="267"/>
      <c r="IE2605" s="267"/>
      <c r="IF2605" s="267"/>
      <c r="IG2605" s="267"/>
      <c r="IH2605" s="267"/>
      <c r="II2605" s="267"/>
      <c r="IJ2605" s="267"/>
      <c r="IK2605" s="267"/>
      <c r="IL2605" s="267"/>
      <c r="IM2605" s="267"/>
      <c r="IN2605" s="267"/>
      <c r="IO2605" s="267"/>
      <c r="IP2605" s="267"/>
      <c r="IQ2605" s="267"/>
      <c r="IR2605" s="267"/>
      <c r="IS2605" s="267"/>
      <c r="IT2605" s="267"/>
      <c r="IU2605" s="267"/>
    </row>
    <row r="2606" spans="1:255" s="268" customFormat="1" ht="12.75">
      <c r="A2606" s="267"/>
      <c r="B2606" s="267"/>
      <c r="C2606" s="267"/>
      <c r="D2606" s="267"/>
      <c r="E2606" s="267"/>
      <c r="F2606" s="267"/>
      <c r="G2606" s="267"/>
      <c r="H2606" s="267"/>
      <c r="I2606" s="267"/>
      <c r="J2606" s="267"/>
      <c r="K2606" s="267"/>
      <c r="L2606" s="267"/>
      <c r="M2606" s="267"/>
      <c r="N2606" s="267"/>
      <c r="O2606" s="267"/>
      <c r="P2606" s="267"/>
      <c r="Q2606" s="267"/>
      <c r="R2606" s="267"/>
      <c r="S2606" s="267"/>
      <c r="T2606" s="267"/>
      <c r="U2606" s="267"/>
      <c r="V2606" s="267"/>
      <c r="W2606" s="267"/>
      <c r="X2606" s="267"/>
      <c r="Y2606" s="267"/>
      <c r="Z2606" s="267"/>
      <c r="AA2606" s="267"/>
      <c r="AB2606" s="267"/>
      <c r="AC2606" s="267"/>
      <c r="AD2606" s="267"/>
      <c r="AE2606" s="267"/>
      <c r="AF2606" s="267"/>
      <c r="AG2606" s="267"/>
      <c r="AH2606" s="267"/>
      <c r="AI2606" s="267"/>
      <c r="AJ2606" s="267"/>
      <c r="AK2606" s="267"/>
      <c r="AL2606" s="267"/>
      <c r="AM2606" s="267"/>
      <c r="AN2606" s="267"/>
      <c r="AO2606" s="267"/>
      <c r="AP2606" s="267"/>
      <c r="AQ2606" s="267"/>
      <c r="AR2606" s="267"/>
      <c r="AS2606" s="267"/>
      <c r="AT2606" s="267"/>
      <c r="AU2606" s="267"/>
      <c r="AV2606" s="267"/>
      <c r="AW2606" s="267"/>
      <c r="AX2606" s="267"/>
      <c r="AY2606" s="267"/>
      <c r="AZ2606" s="267"/>
      <c r="BA2606" s="267"/>
      <c r="BB2606" s="267"/>
      <c r="BC2606" s="267"/>
      <c r="BD2606" s="267"/>
      <c r="BE2606" s="267"/>
      <c r="BF2606" s="267"/>
      <c r="BG2606" s="267"/>
      <c r="BH2606" s="267"/>
      <c r="BI2606" s="267"/>
      <c r="BJ2606" s="267"/>
      <c r="BK2606" s="267"/>
      <c r="BL2606" s="267"/>
      <c r="BM2606" s="267"/>
      <c r="BN2606" s="267"/>
      <c r="BO2606" s="267"/>
      <c r="BP2606" s="267"/>
      <c r="BQ2606" s="267"/>
      <c r="BR2606" s="267"/>
      <c r="BS2606" s="267"/>
      <c r="BT2606" s="267"/>
      <c r="BU2606" s="267"/>
      <c r="BV2606" s="267"/>
      <c r="BW2606" s="267"/>
      <c r="BX2606" s="267"/>
      <c r="BY2606" s="267"/>
      <c r="BZ2606" s="267"/>
      <c r="CA2606" s="267"/>
      <c r="CB2606" s="267"/>
      <c r="CC2606" s="267"/>
      <c r="CD2606" s="267"/>
      <c r="CE2606" s="267"/>
      <c r="CF2606" s="267"/>
      <c r="CG2606" s="267"/>
      <c r="CH2606" s="267"/>
      <c r="CI2606" s="267"/>
      <c r="CJ2606" s="267"/>
      <c r="CK2606" s="267"/>
      <c r="CL2606" s="267"/>
      <c r="CM2606" s="267"/>
      <c r="CN2606" s="267"/>
      <c r="CO2606" s="267"/>
      <c r="CP2606" s="267"/>
      <c r="CQ2606" s="267"/>
      <c r="CR2606" s="267"/>
      <c r="CS2606" s="267"/>
      <c r="CT2606" s="267"/>
      <c r="CU2606" s="267"/>
      <c r="CV2606" s="267"/>
      <c r="CW2606" s="267"/>
      <c r="CX2606" s="267"/>
      <c r="CY2606" s="267"/>
      <c r="CZ2606" s="267"/>
      <c r="DA2606" s="267"/>
      <c r="DB2606" s="267"/>
      <c r="DC2606" s="267"/>
      <c r="DD2606" s="267"/>
      <c r="DE2606" s="267"/>
      <c r="DF2606" s="267"/>
      <c r="DG2606" s="267"/>
      <c r="DH2606" s="267"/>
      <c r="DI2606" s="267"/>
      <c r="DJ2606" s="267"/>
      <c r="DK2606" s="267"/>
      <c r="DL2606" s="267"/>
      <c r="DM2606" s="267"/>
      <c r="DN2606" s="267"/>
      <c r="DO2606" s="267"/>
      <c r="DP2606" s="267"/>
      <c r="DQ2606" s="267"/>
      <c r="DR2606" s="267"/>
      <c r="DS2606" s="267"/>
      <c r="DT2606" s="267"/>
      <c r="DU2606" s="267"/>
      <c r="DV2606" s="267"/>
      <c r="DW2606" s="267"/>
      <c r="DX2606" s="267"/>
      <c r="DY2606" s="267"/>
      <c r="DZ2606" s="267"/>
      <c r="EA2606" s="267"/>
      <c r="EB2606" s="267"/>
      <c r="EC2606" s="267"/>
      <c r="ED2606" s="267"/>
      <c r="EE2606" s="267"/>
      <c r="EF2606" s="267"/>
      <c r="EG2606" s="267"/>
      <c r="EH2606" s="267"/>
      <c r="EI2606" s="267"/>
      <c r="EJ2606" s="267"/>
      <c r="EK2606" s="267"/>
      <c r="EL2606" s="267"/>
      <c r="EM2606" s="267"/>
      <c r="EN2606" s="267"/>
      <c r="EO2606" s="267"/>
      <c r="EP2606" s="267"/>
      <c r="EQ2606" s="267"/>
      <c r="ER2606" s="267"/>
      <c r="ES2606" s="267"/>
      <c r="ET2606" s="267"/>
      <c r="EU2606" s="267"/>
      <c r="EV2606" s="267"/>
      <c r="EW2606" s="267"/>
      <c r="EX2606" s="267"/>
      <c r="EY2606" s="267"/>
      <c r="EZ2606" s="267"/>
      <c r="FA2606" s="267"/>
      <c r="FB2606" s="267"/>
      <c r="FC2606" s="267"/>
      <c r="FD2606" s="267"/>
      <c r="FE2606" s="267"/>
      <c r="FF2606" s="267"/>
      <c r="FG2606" s="267"/>
      <c r="FH2606" s="267"/>
      <c r="FI2606" s="267"/>
      <c r="FJ2606" s="267"/>
      <c r="FK2606" s="267"/>
      <c r="FL2606" s="267"/>
      <c r="FM2606" s="267"/>
      <c r="FN2606" s="267"/>
      <c r="FO2606" s="267"/>
      <c r="FP2606" s="267"/>
      <c r="FQ2606" s="267"/>
      <c r="FR2606" s="267"/>
      <c r="FS2606" s="267"/>
      <c r="FT2606" s="267"/>
      <c r="FU2606" s="267"/>
      <c r="FV2606" s="267"/>
      <c r="FW2606" s="267"/>
      <c r="FX2606" s="267"/>
      <c r="FY2606" s="267"/>
      <c r="FZ2606" s="267"/>
      <c r="GA2606" s="267"/>
      <c r="GB2606" s="267"/>
      <c r="GC2606" s="267"/>
      <c r="GD2606" s="267"/>
      <c r="GE2606" s="267"/>
      <c r="GF2606" s="267"/>
      <c r="GG2606" s="267"/>
      <c r="GH2606" s="267"/>
      <c r="GI2606" s="267"/>
      <c r="GJ2606" s="267"/>
      <c r="GK2606" s="267"/>
      <c r="GL2606" s="267"/>
      <c r="GM2606" s="267"/>
      <c r="GN2606" s="267"/>
      <c r="GO2606" s="267"/>
      <c r="GP2606" s="267"/>
      <c r="GQ2606" s="267"/>
      <c r="GR2606" s="267"/>
      <c r="GS2606" s="267"/>
      <c r="GT2606" s="267"/>
      <c r="GU2606" s="267"/>
      <c r="GV2606" s="267"/>
      <c r="GW2606" s="267"/>
      <c r="GX2606" s="267"/>
      <c r="GY2606" s="267"/>
      <c r="GZ2606" s="267"/>
      <c r="HA2606" s="267"/>
      <c r="HB2606" s="267"/>
      <c r="HC2606" s="267"/>
      <c r="HD2606" s="267"/>
      <c r="HE2606" s="267"/>
      <c r="HF2606" s="267"/>
      <c r="HG2606" s="267"/>
      <c r="HH2606" s="267"/>
      <c r="HI2606" s="267"/>
      <c r="HJ2606" s="267"/>
      <c r="HK2606" s="267"/>
      <c r="HL2606" s="267"/>
      <c r="HM2606" s="267"/>
      <c r="HN2606" s="267"/>
      <c r="HO2606" s="267"/>
      <c r="HP2606" s="267"/>
      <c r="HQ2606" s="267"/>
      <c r="HR2606" s="267"/>
      <c r="HS2606" s="267"/>
      <c r="HT2606" s="267"/>
      <c r="HU2606" s="267"/>
      <c r="HV2606" s="267"/>
      <c r="HW2606" s="267"/>
      <c r="HX2606" s="267"/>
      <c r="HY2606" s="267"/>
      <c r="HZ2606" s="267"/>
      <c r="IA2606" s="267"/>
      <c r="IB2606" s="267"/>
      <c r="IC2606" s="267"/>
      <c r="ID2606" s="267"/>
      <c r="IE2606" s="267"/>
      <c r="IF2606" s="267"/>
      <c r="IG2606" s="267"/>
      <c r="IH2606" s="267"/>
      <c r="II2606" s="267"/>
      <c r="IJ2606" s="267"/>
      <c r="IK2606" s="267"/>
      <c r="IL2606" s="267"/>
      <c r="IM2606" s="267"/>
      <c r="IN2606" s="267"/>
      <c r="IO2606" s="267"/>
      <c r="IP2606" s="267"/>
      <c r="IQ2606" s="267"/>
      <c r="IR2606" s="267"/>
      <c r="IS2606" s="267"/>
      <c r="IT2606" s="267"/>
      <c r="IU2606" s="267"/>
    </row>
    <row r="2607" spans="1:255" s="268" customFormat="1" ht="12.75">
      <c r="A2607" s="267"/>
      <c r="B2607" s="267"/>
      <c r="C2607" s="267"/>
      <c r="D2607" s="267"/>
      <c r="E2607" s="267"/>
      <c r="F2607" s="267"/>
      <c r="G2607" s="267"/>
      <c r="H2607" s="267"/>
      <c r="I2607" s="267"/>
      <c r="J2607" s="267"/>
      <c r="K2607" s="267"/>
      <c r="L2607" s="267"/>
      <c r="M2607" s="267"/>
      <c r="N2607" s="267"/>
      <c r="O2607" s="267"/>
      <c r="P2607" s="267"/>
      <c r="Q2607" s="267"/>
      <c r="R2607" s="267"/>
      <c r="S2607" s="267"/>
      <c r="T2607" s="267"/>
      <c r="U2607" s="267"/>
      <c r="V2607" s="267"/>
      <c r="W2607" s="267"/>
      <c r="X2607" s="267"/>
      <c r="Y2607" s="267"/>
      <c r="Z2607" s="267"/>
      <c r="AA2607" s="267"/>
      <c r="AB2607" s="267"/>
      <c r="AC2607" s="267"/>
      <c r="AD2607" s="267"/>
      <c r="AE2607" s="267"/>
      <c r="AF2607" s="267"/>
      <c r="AG2607" s="267"/>
      <c r="AH2607" s="267"/>
      <c r="AI2607" s="267"/>
      <c r="AJ2607" s="267"/>
      <c r="AK2607" s="267"/>
      <c r="AL2607" s="267"/>
      <c r="AM2607" s="267"/>
      <c r="AN2607" s="267"/>
      <c r="AO2607" s="267"/>
      <c r="AP2607" s="267"/>
      <c r="AQ2607" s="267"/>
      <c r="AR2607" s="267"/>
      <c r="AS2607" s="267"/>
      <c r="AT2607" s="267"/>
      <c r="AU2607" s="267"/>
      <c r="AV2607" s="267"/>
      <c r="AW2607" s="267"/>
      <c r="AX2607" s="267"/>
      <c r="AY2607" s="267"/>
      <c r="AZ2607" s="267"/>
      <c r="BA2607" s="267"/>
      <c r="BB2607" s="267"/>
      <c r="BC2607" s="267"/>
      <c r="BD2607" s="267"/>
      <c r="BE2607" s="267"/>
      <c r="BF2607" s="267"/>
      <c r="BG2607" s="267"/>
      <c r="BH2607" s="267"/>
      <c r="BI2607" s="267"/>
      <c r="BJ2607" s="267"/>
      <c r="BK2607" s="267"/>
      <c r="BL2607" s="267"/>
      <c r="BM2607" s="267"/>
      <c r="BN2607" s="267"/>
      <c r="BO2607" s="267"/>
      <c r="BP2607" s="267"/>
      <c r="BQ2607" s="267"/>
      <c r="BR2607" s="267"/>
      <c r="BS2607" s="267"/>
      <c r="BT2607" s="267"/>
      <c r="BU2607" s="267"/>
      <c r="BV2607" s="267"/>
      <c r="BW2607" s="267"/>
      <c r="BX2607" s="267"/>
      <c r="BY2607" s="267"/>
      <c r="BZ2607" s="267"/>
      <c r="CA2607" s="267"/>
      <c r="CB2607" s="267"/>
      <c r="CC2607" s="267"/>
      <c r="CD2607" s="267"/>
      <c r="CE2607" s="267"/>
      <c r="CF2607" s="267"/>
      <c r="CG2607" s="267"/>
      <c r="CH2607" s="267"/>
      <c r="CI2607" s="267"/>
      <c r="CJ2607" s="267"/>
      <c r="CK2607" s="267"/>
      <c r="CL2607" s="267"/>
      <c r="CM2607" s="267"/>
      <c r="CN2607" s="267"/>
      <c r="CO2607" s="267"/>
      <c r="CP2607" s="267"/>
      <c r="CQ2607" s="267"/>
      <c r="CR2607" s="267"/>
      <c r="CS2607" s="267"/>
      <c r="CT2607" s="267"/>
      <c r="CU2607" s="267"/>
      <c r="CV2607" s="267"/>
      <c r="CW2607" s="267"/>
      <c r="CX2607" s="267"/>
      <c r="CY2607" s="267"/>
      <c r="CZ2607" s="267"/>
      <c r="DA2607" s="267"/>
      <c r="DB2607" s="267"/>
      <c r="DC2607" s="267"/>
      <c r="DD2607" s="267"/>
      <c r="DE2607" s="267"/>
      <c r="DF2607" s="267"/>
      <c r="DG2607" s="267"/>
      <c r="DH2607" s="267"/>
      <c r="DI2607" s="267"/>
      <c r="DJ2607" s="267"/>
      <c r="DK2607" s="267"/>
      <c r="DL2607" s="267"/>
      <c r="DM2607" s="267"/>
      <c r="DN2607" s="267"/>
      <c r="DO2607" s="267"/>
      <c r="DP2607" s="267"/>
      <c r="DQ2607" s="267"/>
      <c r="DR2607" s="267"/>
      <c r="DS2607" s="267"/>
      <c r="DT2607" s="267"/>
      <c r="DU2607" s="267"/>
      <c r="DV2607" s="267"/>
      <c r="DW2607" s="267"/>
      <c r="DX2607" s="267"/>
      <c r="DY2607" s="267"/>
      <c r="DZ2607" s="267"/>
      <c r="EA2607" s="267"/>
      <c r="EB2607" s="267"/>
      <c r="EC2607" s="267"/>
      <c r="ED2607" s="267"/>
      <c r="EE2607" s="267"/>
      <c r="EF2607" s="267"/>
      <c r="EG2607" s="267"/>
      <c r="EH2607" s="267"/>
      <c r="EI2607" s="267"/>
      <c r="EJ2607" s="267"/>
      <c r="EK2607" s="267"/>
      <c r="EL2607" s="267"/>
      <c r="EM2607" s="267"/>
      <c r="EN2607" s="267"/>
      <c r="EO2607" s="267"/>
      <c r="EP2607" s="267"/>
      <c r="EQ2607" s="267"/>
      <c r="ER2607" s="267"/>
      <c r="ES2607" s="267"/>
      <c r="ET2607" s="267"/>
      <c r="EU2607" s="267"/>
      <c r="EV2607" s="267"/>
      <c r="EW2607" s="267"/>
      <c r="EX2607" s="267"/>
      <c r="EY2607" s="267"/>
      <c r="EZ2607" s="267"/>
      <c r="FA2607" s="267"/>
      <c r="FB2607" s="267"/>
      <c r="FC2607" s="267"/>
      <c r="FD2607" s="267"/>
      <c r="FE2607" s="267"/>
      <c r="FF2607" s="267"/>
      <c r="FG2607" s="267"/>
      <c r="FH2607" s="267"/>
      <c r="FI2607" s="267"/>
      <c r="FJ2607" s="267"/>
      <c r="FK2607" s="267"/>
      <c r="FL2607" s="267"/>
      <c r="FM2607" s="267"/>
      <c r="FN2607" s="267"/>
      <c r="FO2607" s="267"/>
      <c r="FP2607" s="267"/>
      <c r="FQ2607" s="267"/>
      <c r="FR2607" s="267"/>
      <c r="FS2607" s="267"/>
      <c r="FT2607" s="267"/>
      <c r="FU2607" s="267"/>
      <c r="FV2607" s="267"/>
      <c r="FW2607" s="267"/>
      <c r="FX2607" s="267"/>
      <c r="FY2607" s="267"/>
      <c r="FZ2607" s="267"/>
      <c r="GA2607" s="267"/>
      <c r="GB2607" s="267"/>
      <c r="GC2607" s="267"/>
      <c r="GD2607" s="267"/>
      <c r="GE2607" s="267"/>
      <c r="GF2607" s="267"/>
      <c r="GG2607" s="267"/>
      <c r="GH2607" s="267"/>
      <c r="GI2607" s="267"/>
      <c r="GJ2607" s="267"/>
      <c r="GK2607" s="267"/>
      <c r="GL2607" s="267"/>
      <c r="GM2607" s="267"/>
      <c r="GN2607" s="267"/>
      <c r="GO2607" s="267"/>
      <c r="GP2607" s="267"/>
      <c r="GQ2607" s="267"/>
      <c r="GR2607" s="267"/>
      <c r="GS2607" s="267"/>
      <c r="GT2607" s="267"/>
      <c r="GU2607" s="267"/>
      <c r="GV2607" s="267"/>
      <c r="GW2607" s="267"/>
      <c r="GX2607" s="267"/>
      <c r="GY2607" s="267"/>
      <c r="GZ2607" s="267"/>
      <c r="HA2607" s="267"/>
      <c r="HB2607" s="267"/>
      <c r="HC2607" s="267"/>
      <c r="HD2607" s="267"/>
      <c r="HE2607" s="267"/>
      <c r="HF2607" s="267"/>
      <c r="HG2607" s="267"/>
      <c r="HH2607" s="267"/>
      <c r="HI2607" s="267"/>
      <c r="HJ2607" s="267"/>
      <c r="HK2607" s="267"/>
      <c r="HL2607" s="267"/>
      <c r="HM2607" s="267"/>
      <c r="HN2607" s="267"/>
      <c r="HO2607" s="267"/>
      <c r="HP2607" s="267"/>
      <c r="HQ2607" s="267"/>
      <c r="HR2607" s="267"/>
      <c r="HS2607" s="267"/>
      <c r="HT2607" s="267"/>
      <c r="HU2607" s="267"/>
      <c r="HV2607" s="267"/>
      <c r="HW2607" s="267"/>
      <c r="HX2607" s="267"/>
      <c r="HY2607" s="267"/>
      <c r="HZ2607" s="267"/>
      <c r="IA2607" s="267"/>
      <c r="IB2607" s="267"/>
      <c r="IC2607" s="267"/>
      <c r="ID2607" s="267"/>
      <c r="IE2607" s="267"/>
      <c r="IF2607" s="267"/>
      <c r="IG2607" s="267"/>
      <c r="IH2607" s="267"/>
      <c r="II2607" s="267"/>
      <c r="IJ2607" s="267"/>
      <c r="IK2607" s="267"/>
      <c r="IL2607" s="267"/>
      <c r="IM2607" s="267"/>
      <c r="IN2607" s="267"/>
      <c r="IO2607" s="267"/>
      <c r="IP2607" s="267"/>
      <c r="IQ2607" s="267"/>
      <c r="IR2607" s="267"/>
      <c r="IS2607" s="267"/>
      <c r="IT2607" s="267"/>
      <c r="IU2607" s="267"/>
    </row>
    <row r="2608" spans="1:255" s="268" customFormat="1" ht="12.75">
      <c r="A2608" s="267"/>
      <c r="B2608" s="267"/>
      <c r="C2608" s="267"/>
      <c r="D2608" s="267"/>
      <c r="E2608" s="267"/>
      <c r="F2608" s="267"/>
      <c r="G2608" s="267"/>
      <c r="H2608" s="267"/>
      <c r="I2608" s="267"/>
      <c r="J2608" s="267"/>
      <c r="K2608" s="267"/>
      <c r="L2608" s="267"/>
      <c r="M2608" s="267"/>
      <c r="N2608" s="267"/>
      <c r="O2608" s="267"/>
      <c r="P2608" s="267"/>
      <c r="Q2608" s="267"/>
      <c r="R2608" s="267"/>
      <c r="S2608" s="267"/>
      <c r="T2608" s="267"/>
      <c r="U2608" s="267"/>
      <c r="V2608" s="267"/>
      <c r="W2608" s="267"/>
      <c r="X2608" s="267"/>
      <c r="Y2608" s="267"/>
      <c r="Z2608" s="267"/>
      <c r="AA2608" s="267"/>
      <c r="AB2608" s="267"/>
      <c r="AC2608" s="267"/>
      <c r="AD2608" s="267"/>
      <c r="AE2608" s="267"/>
      <c r="AF2608" s="267"/>
      <c r="AG2608" s="267"/>
      <c r="AH2608" s="267"/>
      <c r="AI2608" s="267"/>
      <c r="AJ2608" s="267"/>
      <c r="AK2608" s="267"/>
      <c r="AL2608" s="267"/>
      <c r="AM2608" s="267"/>
      <c r="AN2608" s="267"/>
      <c r="AO2608" s="267"/>
      <c r="AP2608" s="267"/>
      <c r="AQ2608" s="267"/>
      <c r="AR2608" s="267"/>
      <c r="AS2608" s="267"/>
      <c r="AT2608" s="267"/>
      <c r="AU2608" s="267"/>
      <c r="AV2608" s="267"/>
      <c r="AW2608" s="267"/>
      <c r="AX2608" s="267"/>
      <c r="AY2608" s="267"/>
      <c r="AZ2608" s="267"/>
      <c r="BA2608" s="267"/>
      <c r="BB2608" s="267"/>
      <c r="BC2608" s="267"/>
      <c r="BD2608" s="267"/>
      <c r="BE2608" s="267"/>
      <c r="BF2608" s="267"/>
      <c r="BG2608" s="267"/>
      <c r="BH2608" s="267"/>
      <c r="BI2608" s="267"/>
      <c r="BJ2608" s="267"/>
      <c r="BK2608" s="267"/>
      <c r="BL2608" s="267"/>
      <c r="BM2608" s="267"/>
      <c r="BN2608" s="267"/>
      <c r="BO2608" s="267"/>
      <c r="BP2608" s="267"/>
      <c r="BQ2608" s="267"/>
      <c r="BR2608" s="267"/>
      <c r="BS2608" s="267"/>
      <c r="BT2608" s="267"/>
      <c r="BU2608" s="267"/>
      <c r="BV2608" s="267"/>
      <c r="BW2608" s="267"/>
      <c r="BX2608" s="267"/>
      <c r="BY2608" s="267"/>
      <c r="BZ2608" s="267"/>
      <c r="CA2608" s="267"/>
      <c r="CB2608" s="267"/>
      <c r="CC2608" s="267"/>
      <c r="CD2608" s="267"/>
      <c r="CE2608" s="267"/>
      <c r="CF2608" s="267"/>
      <c r="CG2608" s="267"/>
      <c r="CH2608" s="267"/>
      <c r="CI2608" s="267"/>
      <c r="CJ2608" s="267"/>
      <c r="CK2608" s="267"/>
      <c r="CL2608" s="267"/>
      <c r="CM2608" s="267"/>
      <c r="CN2608" s="267"/>
      <c r="CO2608" s="267"/>
      <c r="CP2608" s="267"/>
      <c r="CQ2608" s="267"/>
      <c r="CR2608" s="267"/>
      <c r="CS2608" s="267"/>
      <c r="CT2608" s="267"/>
      <c r="CU2608" s="267"/>
      <c r="CV2608" s="267"/>
      <c r="CW2608" s="267"/>
      <c r="CX2608" s="267"/>
      <c r="CY2608" s="267"/>
      <c r="CZ2608" s="267"/>
      <c r="DA2608" s="267"/>
      <c r="DB2608" s="267"/>
      <c r="DC2608" s="267"/>
      <c r="DD2608" s="267"/>
      <c r="DE2608" s="267"/>
      <c r="DF2608" s="267"/>
      <c r="DG2608" s="267"/>
      <c r="DH2608" s="267"/>
      <c r="DI2608" s="267"/>
      <c r="DJ2608" s="267"/>
      <c r="DK2608" s="267"/>
      <c r="DL2608" s="267"/>
      <c r="DM2608" s="267"/>
      <c r="DN2608" s="267"/>
      <c r="DO2608" s="267"/>
      <c r="DP2608" s="267"/>
      <c r="DQ2608" s="267"/>
      <c r="DR2608" s="267"/>
      <c r="DS2608" s="267"/>
      <c r="DT2608" s="267"/>
      <c r="DU2608" s="267"/>
      <c r="DV2608" s="267"/>
      <c r="DW2608" s="267"/>
      <c r="DX2608" s="267"/>
      <c r="DY2608" s="267"/>
      <c r="DZ2608" s="267"/>
      <c r="EA2608" s="267"/>
      <c r="EB2608" s="267"/>
      <c r="EC2608" s="267"/>
      <c r="ED2608" s="267"/>
      <c r="EE2608" s="267"/>
      <c r="EF2608" s="267"/>
      <c r="EG2608" s="267"/>
      <c r="EH2608" s="267"/>
      <c r="EI2608" s="267"/>
      <c r="EJ2608" s="267"/>
      <c r="EK2608" s="267"/>
      <c r="EL2608" s="267"/>
      <c r="EM2608" s="267"/>
      <c r="EN2608" s="267"/>
      <c r="EO2608" s="267"/>
      <c r="EP2608" s="267"/>
      <c r="EQ2608" s="267"/>
      <c r="ER2608" s="267"/>
      <c r="ES2608" s="267"/>
      <c r="ET2608" s="267"/>
      <c r="EU2608" s="267"/>
      <c r="EV2608" s="267"/>
      <c r="EW2608" s="267"/>
      <c r="EX2608" s="267"/>
      <c r="EY2608" s="267"/>
      <c r="EZ2608" s="267"/>
      <c r="FA2608" s="267"/>
      <c r="FB2608" s="267"/>
      <c r="FC2608" s="267"/>
      <c r="FD2608" s="267"/>
      <c r="FE2608" s="267"/>
      <c r="FF2608" s="267"/>
      <c r="FG2608" s="267"/>
      <c r="FH2608" s="267"/>
      <c r="FI2608" s="267"/>
      <c r="FJ2608" s="267"/>
      <c r="FK2608" s="267"/>
      <c r="FL2608" s="267"/>
      <c r="FM2608" s="267"/>
      <c r="FN2608" s="267"/>
      <c r="FO2608" s="267"/>
      <c r="FP2608" s="267"/>
      <c r="FQ2608" s="267"/>
      <c r="FR2608" s="267"/>
      <c r="FS2608" s="267"/>
      <c r="FT2608" s="267"/>
      <c r="FU2608" s="267"/>
      <c r="FV2608" s="267"/>
      <c r="FW2608" s="267"/>
      <c r="FX2608" s="267"/>
      <c r="FY2608" s="267"/>
      <c r="FZ2608" s="267"/>
      <c r="GA2608" s="267"/>
      <c r="GB2608" s="267"/>
      <c r="GC2608" s="267"/>
      <c r="GD2608" s="267"/>
      <c r="GE2608" s="267"/>
      <c r="GF2608" s="267"/>
      <c r="GG2608" s="267"/>
      <c r="GH2608" s="267"/>
      <c r="GI2608" s="267"/>
      <c r="GJ2608" s="267"/>
      <c r="GK2608" s="267"/>
      <c r="GL2608" s="267"/>
      <c r="GM2608" s="267"/>
      <c r="GN2608" s="267"/>
      <c r="GO2608" s="267"/>
      <c r="GP2608" s="267"/>
      <c r="GQ2608" s="267"/>
      <c r="GR2608" s="267"/>
      <c r="GS2608" s="267"/>
      <c r="GT2608" s="267"/>
      <c r="GU2608" s="267"/>
      <c r="GV2608" s="267"/>
      <c r="GW2608" s="267"/>
      <c r="GX2608" s="267"/>
      <c r="GY2608" s="267"/>
      <c r="GZ2608" s="267"/>
      <c r="HA2608" s="267"/>
      <c r="HB2608" s="267"/>
      <c r="HC2608" s="267"/>
      <c r="HD2608" s="267"/>
      <c r="HE2608" s="267"/>
      <c r="HF2608" s="267"/>
      <c r="HG2608" s="267"/>
      <c r="HH2608" s="267"/>
      <c r="HI2608" s="267"/>
      <c r="HJ2608" s="267"/>
      <c r="HK2608" s="267"/>
      <c r="HL2608" s="267"/>
      <c r="HM2608" s="267"/>
      <c r="HN2608" s="267"/>
      <c r="HO2608" s="267"/>
      <c r="HP2608" s="267"/>
      <c r="HQ2608" s="267"/>
      <c r="HR2608" s="267"/>
      <c r="HS2608" s="267"/>
      <c r="HT2608" s="267"/>
      <c r="HU2608" s="267"/>
      <c r="HV2608" s="267"/>
      <c r="HW2608" s="267"/>
      <c r="HX2608" s="267"/>
      <c r="HY2608" s="267"/>
      <c r="HZ2608" s="267"/>
      <c r="IA2608" s="267"/>
      <c r="IB2608" s="267"/>
      <c r="IC2608" s="267"/>
      <c r="ID2608" s="267"/>
      <c r="IE2608" s="267"/>
      <c r="IF2608" s="267"/>
      <c r="IG2608" s="267"/>
      <c r="IH2608" s="267"/>
      <c r="II2608" s="267"/>
      <c r="IJ2608" s="267"/>
      <c r="IK2608" s="267"/>
      <c r="IL2608" s="267"/>
      <c r="IM2608" s="267"/>
      <c r="IN2608" s="267"/>
      <c r="IO2608" s="267"/>
      <c r="IP2608" s="267"/>
      <c r="IQ2608" s="267"/>
      <c r="IR2608" s="267"/>
      <c r="IS2608" s="267"/>
      <c r="IT2608" s="267"/>
      <c r="IU2608" s="267"/>
    </row>
    <row r="2609" spans="1:255" s="268" customFormat="1" ht="12.75">
      <c r="A2609" s="267"/>
      <c r="B2609" s="267"/>
      <c r="C2609" s="267"/>
      <c r="D2609" s="267"/>
      <c r="E2609" s="267"/>
      <c r="F2609" s="267"/>
      <c r="G2609" s="267"/>
      <c r="H2609" s="267"/>
      <c r="I2609" s="267"/>
      <c r="J2609" s="267"/>
      <c r="K2609" s="267"/>
      <c r="L2609" s="267"/>
      <c r="M2609" s="267"/>
      <c r="N2609" s="267"/>
      <c r="O2609" s="267"/>
      <c r="P2609" s="267"/>
      <c r="Q2609" s="267"/>
      <c r="R2609" s="267"/>
      <c r="S2609" s="267"/>
      <c r="T2609" s="267"/>
      <c r="U2609" s="267"/>
      <c r="V2609" s="267"/>
      <c r="W2609" s="267"/>
      <c r="X2609" s="267"/>
      <c r="Y2609" s="267"/>
      <c r="Z2609" s="267"/>
      <c r="AA2609" s="267"/>
      <c r="AB2609" s="267"/>
      <c r="AC2609" s="267"/>
      <c r="AD2609" s="267"/>
      <c r="AE2609" s="267"/>
      <c r="AF2609" s="267"/>
      <c r="AG2609" s="267"/>
      <c r="AH2609" s="267"/>
      <c r="AI2609" s="267"/>
      <c r="AJ2609" s="267"/>
      <c r="AK2609" s="267"/>
      <c r="AL2609" s="267"/>
      <c r="AM2609" s="267"/>
      <c r="AN2609" s="267"/>
      <c r="AO2609" s="267"/>
      <c r="AP2609" s="267"/>
      <c r="AQ2609" s="267"/>
      <c r="AR2609" s="267"/>
      <c r="AS2609" s="267"/>
      <c r="AT2609" s="267"/>
      <c r="AU2609" s="267"/>
      <c r="AV2609" s="267"/>
      <c r="AW2609" s="267"/>
      <c r="AX2609" s="267"/>
      <c r="AY2609" s="267"/>
      <c r="AZ2609" s="267"/>
      <c r="BA2609" s="267"/>
      <c r="BB2609" s="267"/>
      <c r="BC2609" s="267"/>
      <c r="BD2609" s="267"/>
      <c r="BE2609" s="267"/>
      <c r="BF2609" s="267"/>
      <c r="BG2609" s="267"/>
      <c r="BH2609" s="267"/>
      <c r="BI2609" s="267"/>
      <c r="BJ2609" s="267"/>
      <c r="BK2609" s="267"/>
      <c r="BL2609" s="267"/>
      <c r="BM2609" s="267"/>
      <c r="BN2609" s="267"/>
      <c r="BO2609" s="267"/>
      <c r="BP2609" s="267"/>
      <c r="BQ2609" s="267"/>
      <c r="BR2609" s="267"/>
      <c r="BS2609" s="267"/>
      <c r="BT2609" s="267"/>
      <c r="BU2609" s="267"/>
      <c r="BV2609" s="267"/>
      <c r="BW2609" s="267"/>
      <c r="BX2609" s="267"/>
      <c r="BY2609" s="267"/>
      <c r="BZ2609" s="267"/>
      <c r="CA2609" s="267"/>
      <c r="CB2609" s="267"/>
      <c r="CC2609" s="267"/>
      <c r="CD2609" s="267"/>
      <c r="CE2609" s="267"/>
      <c r="CF2609" s="267"/>
      <c r="CG2609" s="267"/>
      <c r="CH2609" s="267"/>
      <c r="CI2609" s="267"/>
      <c r="CJ2609" s="267"/>
      <c r="CK2609" s="267"/>
      <c r="CL2609" s="267"/>
      <c r="CM2609" s="267"/>
      <c r="CN2609" s="267"/>
      <c r="CO2609" s="267"/>
      <c r="CP2609" s="267"/>
      <c r="CQ2609" s="267"/>
      <c r="CR2609" s="267"/>
      <c r="CS2609" s="267"/>
      <c r="CT2609" s="267"/>
      <c r="CU2609" s="267"/>
      <c r="CV2609" s="267"/>
      <c r="CW2609" s="267"/>
      <c r="CX2609" s="267"/>
      <c r="CY2609" s="267"/>
      <c r="CZ2609" s="267"/>
      <c r="DA2609" s="267"/>
      <c r="DB2609" s="267"/>
      <c r="DC2609" s="267"/>
      <c r="DD2609" s="267"/>
      <c r="DE2609" s="267"/>
      <c r="DF2609" s="267"/>
      <c r="DG2609" s="267"/>
      <c r="DH2609" s="267"/>
      <c r="DI2609" s="267"/>
      <c r="DJ2609" s="267"/>
      <c r="DK2609" s="267"/>
      <c r="DL2609" s="267"/>
      <c r="DM2609" s="267"/>
      <c r="DN2609" s="267"/>
      <c r="DO2609" s="267"/>
      <c r="DP2609" s="267"/>
      <c r="DQ2609" s="267"/>
      <c r="DR2609" s="267"/>
      <c r="DS2609" s="267"/>
      <c r="DT2609" s="267"/>
      <c r="DU2609" s="267"/>
      <c r="DV2609" s="267"/>
      <c r="DW2609" s="267"/>
      <c r="DX2609" s="267"/>
      <c r="DY2609" s="267"/>
      <c r="DZ2609" s="267"/>
      <c r="EA2609" s="267"/>
      <c r="EB2609" s="267"/>
      <c r="EC2609" s="267"/>
      <c r="ED2609" s="267"/>
      <c r="EE2609" s="267"/>
      <c r="EF2609" s="267"/>
      <c r="EG2609" s="267"/>
      <c r="EH2609" s="267"/>
      <c r="EI2609" s="267"/>
      <c r="EJ2609" s="267"/>
      <c r="EK2609" s="267"/>
      <c r="EL2609" s="267"/>
      <c r="EM2609" s="267"/>
      <c r="EN2609" s="267"/>
      <c r="EO2609" s="267"/>
      <c r="EP2609" s="267"/>
      <c r="EQ2609" s="267"/>
      <c r="ER2609" s="267"/>
      <c r="ES2609" s="267"/>
      <c r="ET2609" s="267"/>
      <c r="EU2609" s="267"/>
      <c r="EV2609" s="267"/>
      <c r="EW2609" s="267"/>
      <c r="EX2609" s="267"/>
      <c r="EY2609" s="267"/>
      <c r="EZ2609" s="267"/>
      <c r="FA2609" s="267"/>
      <c r="FB2609" s="267"/>
      <c r="FC2609" s="267"/>
      <c r="FD2609" s="267"/>
      <c r="FE2609" s="267"/>
      <c r="FF2609" s="267"/>
      <c r="FG2609" s="267"/>
      <c r="FH2609" s="267"/>
      <c r="FI2609" s="267"/>
      <c r="FJ2609" s="267"/>
      <c r="FK2609" s="267"/>
      <c r="FL2609" s="267"/>
      <c r="FM2609" s="267"/>
      <c r="FN2609" s="267"/>
      <c r="FO2609" s="267"/>
      <c r="FP2609" s="267"/>
      <c r="FQ2609" s="267"/>
      <c r="FR2609" s="267"/>
      <c r="FS2609" s="267"/>
      <c r="FT2609" s="267"/>
      <c r="FU2609" s="267"/>
      <c r="FV2609" s="267"/>
      <c r="FW2609" s="267"/>
      <c r="FX2609" s="267"/>
      <c r="FY2609" s="267"/>
      <c r="FZ2609" s="267"/>
      <c r="GA2609" s="267"/>
      <c r="GB2609" s="267"/>
      <c r="GC2609" s="267"/>
      <c r="GD2609" s="267"/>
      <c r="GE2609" s="267"/>
      <c r="GF2609" s="267"/>
      <c r="GG2609" s="267"/>
      <c r="GH2609" s="267"/>
      <c r="GI2609" s="267"/>
      <c r="GJ2609" s="267"/>
      <c r="GK2609" s="267"/>
      <c r="GL2609" s="267"/>
      <c r="GM2609" s="267"/>
      <c r="GN2609" s="267"/>
      <c r="GO2609" s="267"/>
      <c r="GP2609" s="267"/>
      <c r="GQ2609" s="267"/>
      <c r="GR2609" s="267"/>
      <c r="GS2609" s="267"/>
      <c r="GT2609" s="267"/>
      <c r="GU2609" s="267"/>
      <c r="GV2609" s="267"/>
      <c r="GW2609" s="267"/>
      <c r="GX2609" s="267"/>
      <c r="GY2609" s="267"/>
      <c r="GZ2609" s="267"/>
      <c r="HA2609" s="267"/>
      <c r="HB2609" s="267"/>
      <c r="HC2609" s="267"/>
      <c r="HD2609" s="267"/>
      <c r="HE2609" s="267"/>
      <c r="HF2609" s="267"/>
      <c r="HG2609" s="267"/>
      <c r="HH2609" s="267"/>
      <c r="HI2609" s="267"/>
      <c r="HJ2609" s="267"/>
      <c r="HK2609" s="267"/>
      <c r="HL2609" s="267"/>
      <c r="HM2609" s="267"/>
      <c r="HN2609" s="267"/>
      <c r="HO2609" s="267"/>
      <c r="HP2609" s="267"/>
      <c r="HQ2609" s="267"/>
      <c r="HR2609" s="267"/>
      <c r="HS2609" s="267"/>
      <c r="HT2609" s="267"/>
      <c r="HU2609" s="267"/>
      <c r="HV2609" s="267"/>
      <c r="HW2609" s="267"/>
      <c r="HX2609" s="267"/>
      <c r="HY2609" s="267"/>
      <c r="HZ2609" s="267"/>
      <c r="IA2609" s="267"/>
      <c r="IB2609" s="267"/>
      <c r="IC2609" s="267"/>
      <c r="ID2609" s="267"/>
      <c r="IE2609" s="267"/>
      <c r="IF2609" s="267"/>
      <c r="IG2609" s="267"/>
      <c r="IH2609" s="267"/>
      <c r="II2609" s="267"/>
      <c r="IJ2609" s="267"/>
      <c r="IK2609" s="267"/>
      <c r="IL2609" s="267"/>
      <c r="IM2609" s="267"/>
      <c r="IN2609" s="267"/>
      <c r="IO2609" s="267"/>
      <c r="IP2609" s="267"/>
      <c r="IQ2609" s="267"/>
      <c r="IR2609" s="267"/>
      <c r="IS2609" s="267"/>
      <c r="IT2609" s="267"/>
      <c r="IU2609" s="267"/>
    </row>
    <row r="2610" spans="1:255" s="268" customFormat="1" ht="12.75">
      <c r="A2610" s="267"/>
      <c r="B2610" s="267"/>
      <c r="C2610" s="267"/>
      <c r="D2610" s="267"/>
      <c r="E2610" s="267"/>
      <c r="F2610" s="267"/>
      <c r="G2610" s="267"/>
      <c r="H2610" s="267"/>
      <c r="I2610" s="267"/>
      <c r="J2610" s="267"/>
      <c r="K2610" s="267"/>
      <c r="L2610" s="267"/>
      <c r="M2610" s="267"/>
      <c r="N2610" s="267"/>
      <c r="O2610" s="267"/>
      <c r="P2610" s="267"/>
      <c r="Q2610" s="267"/>
      <c r="R2610" s="267"/>
      <c r="S2610" s="267"/>
      <c r="T2610" s="267"/>
      <c r="U2610" s="267"/>
      <c r="V2610" s="267"/>
      <c r="W2610" s="267"/>
      <c r="X2610" s="267"/>
      <c r="Y2610" s="267"/>
      <c r="Z2610" s="267"/>
      <c r="AA2610" s="267"/>
      <c r="AB2610" s="267"/>
      <c r="AC2610" s="267"/>
      <c r="AD2610" s="267"/>
      <c r="AE2610" s="267"/>
      <c r="AF2610" s="267"/>
      <c r="AG2610" s="267"/>
      <c r="AH2610" s="267"/>
      <c r="AI2610" s="267"/>
      <c r="AJ2610" s="267"/>
      <c r="AK2610" s="267"/>
      <c r="AL2610" s="267"/>
      <c r="AM2610" s="267"/>
      <c r="AN2610" s="267"/>
      <c r="AO2610" s="267"/>
      <c r="AP2610" s="267"/>
      <c r="AQ2610" s="267"/>
      <c r="AR2610" s="267"/>
      <c r="AS2610" s="267"/>
      <c r="AT2610" s="267"/>
      <c r="AU2610" s="267"/>
      <c r="AV2610" s="267"/>
      <c r="AW2610" s="267"/>
      <c r="AX2610" s="267"/>
      <c r="AY2610" s="267"/>
      <c r="AZ2610" s="267"/>
      <c r="BA2610" s="267"/>
      <c r="BB2610" s="267"/>
      <c r="BC2610" s="267"/>
      <c r="BD2610" s="267"/>
      <c r="BE2610" s="267"/>
      <c r="BF2610" s="267"/>
      <c r="BG2610" s="267"/>
      <c r="BH2610" s="267"/>
      <c r="BI2610" s="267"/>
      <c r="BJ2610" s="267"/>
      <c r="BK2610" s="267"/>
      <c r="BL2610" s="267"/>
      <c r="BM2610" s="267"/>
      <c r="BN2610" s="267"/>
      <c r="BO2610" s="267"/>
      <c r="BP2610" s="267"/>
      <c r="BQ2610" s="267"/>
      <c r="BR2610" s="267"/>
      <c r="BS2610" s="267"/>
      <c r="BT2610" s="267"/>
      <c r="BU2610" s="267"/>
      <c r="BV2610" s="267"/>
      <c r="BW2610" s="267"/>
      <c r="BX2610" s="267"/>
      <c r="BY2610" s="267"/>
      <c r="BZ2610" s="267"/>
      <c r="CA2610" s="267"/>
      <c r="CB2610" s="267"/>
      <c r="CC2610" s="267"/>
      <c r="CD2610" s="267"/>
      <c r="CE2610" s="267"/>
      <c r="CF2610" s="267"/>
      <c r="CG2610" s="267"/>
      <c r="CH2610" s="267"/>
      <c r="CI2610" s="267"/>
      <c r="CJ2610" s="267"/>
      <c r="CK2610" s="267"/>
      <c r="CL2610" s="267"/>
      <c r="CM2610" s="267"/>
      <c r="CN2610" s="267"/>
      <c r="CO2610" s="267"/>
      <c r="CP2610" s="267"/>
      <c r="CQ2610" s="267"/>
      <c r="CR2610" s="267"/>
      <c r="CS2610" s="267"/>
      <c r="CT2610" s="267"/>
      <c r="CU2610" s="267"/>
      <c r="CV2610" s="267"/>
      <c r="CW2610" s="267"/>
      <c r="CX2610" s="267"/>
      <c r="CY2610" s="267"/>
      <c r="CZ2610" s="267"/>
      <c r="DA2610" s="267"/>
      <c r="DB2610" s="267"/>
      <c r="DC2610" s="267"/>
      <c r="DD2610" s="267"/>
      <c r="DE2610" s="267"/>
      <c r="DF2610" s="267"/>
      <c r="DG2610" s="267"/>
      <c r="DH2610" s="267"/>
      <c r="DI2610" s="267"/>
      <c r="DJ2610" s="267"/>
      <c r="DK2610" s="267"/>
      <c r="DL2610" s="267"/>
      <c r="DM2610" s="267"/>
      <c r="DN2610" s="267"/>
      <c r="DO2610" s="267"/>
      <c r="DP2610" s="267"/>
      <c r="DQ2610" s="267"/>
      <c r="DR2610" s="267"/>
      <c r="DS2610" s="267"/>
      <c r="DT2610" s="267"/>
      <c r="DU2610" s="267"/>
      <c r="DV2610" s="267"/>
      <c r="DW2610" s="267"/>
      <c r="DX2610" s="267"/>
      <c r="DY2610" s="267"/>
      <c r="DZ2610" s="267"/>
      <c r="EA2610" s="267"/>
      <c r="EB2610" s="267"/>
      <c r="EC2610" s="267"/>
      <c r="ED2610" s="267"/>
      <c r="EE2610" s="267"/>
      <c r="EF2610" s="267"/>
      <c r="EG2610" s="267"/>
      <c r="EH2610" s="267"/>
      <c r="EI2610" s="267"/>
      <c r="EJ2610" s="267"/>
      <c r="EK2610" s="267"/>
      <c r="EL2610" s="267"/>
      <c r="EM2610" s="267"/>
      <c r="EN2610" s="267"/>
      <c r="EO2610" s="267"/>
      <c r="EP2610" s="267"/>
      <c r="EQ2610" s="267"/>
      <c r="ER2610" s="267"/>
      <c r="ES2610" s="267"/>
      <c r="ET2610" s="267"/>
      <c r="EU2610" s="267"/>
      <c r="EV2610" s="267"/>
      <c r="EW2610" s="267"/>
      <c r="EX2610" s="267"/>
      <c r="EY2610" s="267"/>
      <c r="EZ2610" s="267"/>
      <c r="FA2610" s="267"/>
      <c r="FB2610" s="267"/>
      <c r="FC2610" s="267"/>
      <c r="FD2610" s="267"/>
      <c r="FE2610" s="267"/>
      <c r="FF2610" s="267"/>
      <c r="FG2610" s="267"/>
      <c r="FH2610" s="267"/>
      <c r="FI2610" s="267"/>
      <c r="FJ2610" s="267"/>
      <c r="FK2610" s="267"/>
      <c r="FL2610" s="267"/>
      <c r="FM2610" s="267"/>
      <c r="FN2610" s="267"/>
      <c r="FO2610" s="267"/>
      <c r="FP2610" s="267"/>
      <c r="FQ2610" s="267"/>
      <c r="FR2610" s="267"/>
      <c r="FS2610" s="267"/>
      <c r="FT2610" s="267"/>
      <c r="FU2610" s="267"/>
      <c r="FV2610" s="267"/>
      <c r="FW2610" s="267"/>
      <c r="FX2610" s="267"/>
      <c r="FY2610" s="267"/>
      <c r="FZ2610" s="267"/>
      <c r="GA2610" s="267"/>
      <c r="GB2610" s="267"/>
      <c r="GC2610" s="267"/>
      <c r="GD2610" s="267"/>
      <c r="GE2610" s="267"/>
      <c r="GF2610" s="267"/>
      <c r="GG2610" s="267"/>
      <c r="GH2610" s="267"/>
      <c r="GI2610" s="267"/>
      <c r="GJ2610" s="267"/>
      <c r="GK2610" s="267"/>
      <c r="GL2610" s="267"/>
      <c r="GM2610" s="267"/>
      <c r="GN2610" s="267"/>
      <c r="GO2610" s="267"/>
      <c r="GP2610" s="267"/>
      <c r="GQ2610" s="267"/>
      <c r="GR2610" s="267"/>
      <c r="GS2610" s="267"/>
      <c r="GT2610" s="267"/>
      <c r="GU2610" s="267"/>
      <c r="GV2610" s="267"/>
      <c r="GW2610" s="267"/>
      <c r="GX2610" s="267"/>
      <c r="GY2610" s="267"/>
      <c r="GZ2610" s="267"/>
      <c r="HA2610" s="267"/>
      <c r="HB2610" s="267"/>
      <c r="HC2610" s="267"/>
      <c r="HD2610" s="267"/>
      <c r="HE2610" s="267"/>
      <c r="HF2610" s="267"/>
      <c r="HG2610" s="267"/>
      <c r="HH2610" s="267"/>
      <c r="HI2610" s="267"/>
      <c r="HJ2610" s="267"/>
      <c r="HK2610" s="267"/>
      <c r="HL2610" s="267"/>
      <c r="HM2610" s="267"/>
      <c r="HN2610" s="267"/>
      <c r="HO2610" s="267"/>
      <c r="HP2610" s="267"/>
      <c r="HQ2610" s="267"/>
      <c r="HR2610" s="267"/>
      <c r="HS2610" s="267"/>
      <c r="HT2610" s="267"/>
      <c r="HU2610" s="267"/>
      <c r="HV2610" s="267"/>
      <c r="HW2610" s="267"/>
      <c r="HX2610" s="267"/>
      <c r="HY2610" s="267"/>
      <c r="HZ2610" s="267"/>
      <c r="IA2610" s="267"/>
      <c r="IB2610" s="267"/>
      <c r="IC2610" s="267"/>
      <c r="ID2610" s="267"/>
      <c r="IE2610" s="267"/>
      <c r="IF2610" s="267"/>
      <c r="IG2610" s="267"/>
      <c r="IH2610" s="267"/>
      <c r="II2610" s="267"/>
      <c r="IJ2610" s="267"/>
      <c r="IK2610" s="267"/>
      <c r="IL2610" s="267"/>
      <c r="IM2610" s="267"/>
      <c r="IN2610" s="267"/>
      <c r="IO2610" s="267"/>
      <c r="IP2610" s="267"/>
      <c r="IQ2610" s="267"/>
      <c r="IR2610" s="267"/>
      <c r="IS2610" s="267"/>
      <c r="IT2610" s="267"/>
      <c r="IU2610" s="267"/>
    </row>
    <row r="2611" spans="1:255" s="268" customFormat="1" ht="12.75">
      <c r="A2611" s="267"/>
      <c r="B2611" s="267"/>
      <c r="C2611" s="267"/>
      <c r="D2611" s="267"/>
      <c r="E2611" s="267"/>
      <c r="F2611" s="267"/>
      <c r="G2611" s="267"/>
      <c r="H2611" s="267"/>
      <c r="I2611" s="267"/>
      <c r="J2611" s="267"/>
      <c r="K2611" s="267"/>
      <c r="L2611" s="267"/>
      <c r="M2611" s="267"/>
      <c r="N2611" s="267"/>
      <c r="O2611" s="267"/>
      <c r="P2611" s="267"/>
      <c r="Q2611" s="267"/>
      <c r="R2611" s="267"/>
      <c r="S2611" s="267"/>
      <c r="T2611" s="267"/>
      <c r="U2611" s="267"/>
      <c r="V2611" s="267"/>
      <c r="W2611" s="267"/>
      <c r="X2611" s="267"/>
      <c r="Y2611" s="267"/>
      <c r="Z2611" s="267"/>
      <c r="AA2611" s="267"/>
      <c r="AB2611" s="267"/>
      <c r="AC2611" s="267"/>
      <c r="AD2611" s="267"/>
      <c r="AE2611" s="267"/>
      <c r="AF2611" s="267"/>
      <c r="AG2611" s="267"/>
      <c r="AH2611" s="267"/>
      <c r="AI2611" s="267"/>
      <c r="AJ2611" s="267"/>
      <c r="AK2611" s="267"/>
      <c r="AL2611" s="267"/>
      <c r="AM2611" s="267"/>
      <c r="AN2611" s="267"/>
      <c r="AO2611" s="267"/>
      <c r="AP2611" s="267"/>
      <c r="AQ2611" s="267"/>
      <c r="AR2611" s="267"/>
      <c r="AS2611" s="267"/>
      <c r="AT2611" s="267"/>
      <c r="AU2611" s="267"/>
      <c r="AV2611" s="267"/>
      <c r="AW2611" s="267"/>
      <c r="AX2611" s="267"/>
      <c r="AY2611" s="267"/>
      <c r="AZ2611" s="267"/>
      <c r="BA2611" s="267"/>
      <c r="BB2611" s="267"/>
      <c r="BC2611" s="267"/>
      <c r="BD2611" s="267"/>
      <c r="BE2611" s="267"/>
      <c r="BF2611" s="267"/>
      <c r="BG2611" s="267"/>
      <c r="BH2611" s="267"/>
      <c r="BI2611" s="267"/>
      <c r="BJ2611" s="267"/>
      <c r="BK2611" s="267"/>
      <c r="BL2611" s="267"/>
      <c r="BM2611" s="267"/>
      <c r="BN2611" s="267"/>
      <c r="BO2611" s="267"/>
      <c r="BP2611" s="267"/>
      <c r="BQ2611" s="267"/>
      <c r="BR2611" s="267"/>
      <c r="BS2611" s="267"/>
      <c r="BT2611" s="267"/>
      <c r="BU2611" s="267"/>
      <c r="BV2611" s="267"/>
      <c r="BW2611" s="267"/>
      <c r="BX2611" s="267"/>
      <c r="BY2611" s="267"/>
      <c r="BZ2611" s="267"/>
      <c r="CA2611" s="267"/>
      <c r="CB2611" s="267"/>
      <c r="CC2611" s="267"/>
      <c r="CD2611" s="267"/>
      <c r="CE2611" s="267"/>
      <c r="CF2611" s="267"/>
      <c r="CG2611" s="267"/>
      <c r="CH2611" s="267"/>
      <c r="CI2611" s="267"/>
      <c r="CJ2611" s="267"/>
      <c r="CK2611" s="267"/>
      <c r="CL2611" s="267"/>
      <c r="CM2611" s="267"/>
      <c r="CN2611" s="267"/>
      <c r="CO2611" s="267"/>
      <c r="CP2611" s="267"/>
      <c r="CQ2611" s="267"/>
      <c r="CR2611" s="267"/>
      <c r="CS2611" s="267"/>
      <c r="CT2611" s="267"/>
      <c r="CU2611" s="267"/>
      <c r="CV2611" s="267"/>
      <c r="CW2611" s="267"/>
      <c r="CX2611" s="267"/>
      <c r="CY2611" s="267"/>
      <c r="CZ2611" s="267"/>
      <c r="DA2611" s="267"/>
      <c r="DB2611" s="267"/>
      <c r="DC2611" s="267"/>
      <c r="DD2611" s="267"/>
      <c r="DE2611" s="267"/>
      <c r="DF2611" s="267"/>
      <c r="DG2611" s="267"/>
      <c r="DH2611" s="267"/>
      <c r="DI2611" s="267"/>
      <c r="DJ2611" s="267"/>
      <c r="DK2611" s="267"/>
      <c r="DL2611" s="267"/>
      <c r="DM2611" s="267"/>
      <c r="DN2611" s="267"/>
      <c r="DO2611" s="267"/>
      <c r="DP2611" s="267"/>
      <c r="DQ2611" s="267"/>
      <c r="DR2611" s="267"/>
      <c r="DS2611" s="267"/>
      <c r="DT2611" s="267"/>
      <c r="DU2611" s="267"/>
      <c r="DV2611" s="267"/>
      <c r="DW2611" s="267"/>
      <c r="DX2611" s="267"/>
      <c r="DY2611" s="267"/>
      <c r="DZ2611" s="267"/>
      <c r="EA2611" s="267"/>
      <c r="EB2611" s="267"/>
      <c r="EC2611" s="267"/>
      <c r="ED2611" s="267"/>
      <c r="EE2611" s="267"/>
      <c r="EF2611" s="267"/>
      <c r="EG2611" s="267"/>
      <c r="EH2611" s="267"/>
      <c r="EI2611" s="267"/>
      <c r="EJ2611" s="267"/>
      <c r="EK2611" s="267"/>
      <c r="EL2611" s="267"/>
      <c r="EM2611" s="267"/>
      <c r="EN2611" s="267"/>
      <c r="EO2611" s="267"/>
      <c r="EP2611" s="267"/>
      <c r="EQ2611" s="267"/>
      <c r="ER2611" s="267"/>
      <c r="ES2611" s="267"/>
      <c r="ET2611" s="267"/>
      <c r="EU2611" s="267"/>
      <c r="EV2611" s="267"/>
      <c r="EW2611" s="267"/>
      <c r="EX2611" s="267"/>
      <c r="EY2611" s="267"/>
      <c r="EZ2611" s="267"/>
      <c r="FA2611" s="267"/>
      <c r="FB2611" s="267"/>
      <c r="FC2611" s="267"/>
      <c r="FD2611" s="267"/>
      <c r="FE2611" s="267"/>
      <c r="FF2611" s="267"/>
      <c r="FG2611" s="267"/>
      <c r="FH2611" s="267"/>
      <c r="FI2611" s="267"/>
      <c r="FJ2611" s="267"/>
      <c r="FK2611" s="267"/>
      <c r="FL2611" s="267"/>
      <c r="FM2611" s="267"/>
      <c r="FN2611" s="267"/>
      <c r="FO2611" s="267"/>
      <c r="FP2611" s="267"/>
      <c r="FQ2611" s="267"/>
      <c r="FR2611" s="267"/>
      <c r="FS2611" s="267"/>
      <c r="FT2611" s="267"/>
      <c r="FU2611" s="267"/>
      <c r="FV2611" s="267"/>
      <c r="FW2611" s="267"/>
      <c r="FX2611" s="267"/>
      <c r="FY2611" s="267"/>
      <c r="FZ2611" s="267"/>
      <c r="GA2611" s="267"/>
      <c r="GB2611" s="267"/>
      <c r="GC2611" s="267"/>
      <c r="GD2611" s="267"/>
      <c r="GE2611" s="267"/>
      <c r="GF2611" s="267"/>
      <c r="GG2611" s="267"/>
      <c r="GH2611" s="267"/>
      <c r="GI2611" s="267"/>
      <c r="GJ2611" s="267"/>
      <c r="GK2611" s="267"/>
      <c r="GL2611" s="267"/>
      <c r="GM2611" s="267"/>
      <c r="GN2611" s="267"/>
      <c r="GO2611" s="267"/>
      <c r="GP2611" s="267"/>
      <c r="GQ2611" s="267"/>
      <c r="GR2611" s="267"/>
      <c r="GS2611" s="267"/>
      <c r="GT2611" s="267"/>
      <c r="GU2611" s="267"/>
      <c r="GV2611" s="267"/>
      <c r="GW2611" s="267"/>
      <c r="GX2611" s="267"/>
      <c r="GY2611" s="267"/>
      <c r="GZ2611" s="267"/>
      <c r="HA2611" s="267"/>
      <c r="HB2611" s="267"/>
      <c r="HC2611" s="267"/>
      <c r="HD2611" s="267"/>
      <c r="HE2611" s="267"/>
      <c r="HF2611" s="267"/>
      <c r="HG2611" s="267"/>
      <c r="HH2611" s="267"/>
      <c r="HI2611" s="267"/>
      <c r="HJ2611" s="267"/>
      <c r="HK2611" s="267"/>
      <c r="HL2611" s="267"/>
      <c r="HM2611" s="267"/>
      <c r="HN2611" s="267"/>
      <c r="HO2611" s="267"/>
      <c r="HP2611" s="267"/>
      <c r="HQ2611" s="267"/>
      <c r="HR2611" s="267"/>
      <c r="HS2611" s="267"/>
      <c r="HT2611" s="267"/>
      <c r="HU2611" s="267"/>
      <c r="HV2611" s="267"/>
      <c r="HW2611" s="267"/>
      <c r="HX2611" s="267"/>
      <c r="HY2611" s="267"/>
      <c r="HZ2611" s="267"/>
      <c r="IA2611" s="267"/>
      <c r="IB2611" s="267"/>
      <c r="IC2611" s="267"/>
      <c r="ID2611" s="267"/>
      <c r="IE2611" s="267"/>
      <c r="IF2611" s="267"/>
      <c r="IG2611" s="267"/>
      <c r="IH2611" s="267"/>
      <c r="II2611" s="267"/>
      <c r="IJ2611" s="267"/>
      <c r="IK2611" s="267"/>
      <c r="IL2611" s="267"/>
      <c r="IM2611" s="267"/>
      <c r="IN2611" s="267"/>
      <c r="IO2611" s="267"/>
      <c r="IP2611" s="267"/>
      <c r="IQ2611" s="267"/>
      <c r="IR2611" s="267"/>
      <c r="IS2611" s="267"/>
      <c r="IT2611" s="267"/>
      <c r="IU2611" s="267"/>
    </row>
    <row r="2612" spans="1:255" s="268" customFormat="1" ht="12.75">
      <c r="A2612" s="267"/>
      <c r="B2612" s="267"/>
      <c r="C2612" s="267"/>
      <c r="D2612" s="267"/>
      <c r="E2612" s="267"/>
      <c r="F2612" s="267"/>
      <c r="G2612" s="267"/>
      <c r="H2612" s="267"/>
      <c r="I2612" s="267"/>
      <c r="J2612" s="267"/>
      <c r="K2612" s="267"/>
      <c r="L2612" s="267"/>
      <c r="M2612" s="267"/>
      <c r="N2612" s="267"/>
      <c r="O2612" s="267"/>
      <c r="P2612" s="267"/>
      <c r="Q2612" s="267"/>
      <c r="R2612" s="267"/>
      <c r="S2612" s="267"/>
      <c r="T2612" s="267"/>
      <c r="U2612" s="267"/>
      <c r="V2612" s="267"/>
      <c r="W2612" s="267"/>
      <c r="X2612" s="267"/>
      <c r="Y2612" s="267"/>
      <c r="Z2612" s="267"/>
      <c r="AA2612" s="267"/>
      <c r="AB2612" s="267"/>
      <c r="AC2612" s="267"/>
      <c r="AD2612" s="267"/>
      <c r="AE2612" s="267"/>
      <c r="AF2612" s="267"/>
      <c r="AG2612" s="267"/>
      <c r="AH2612" s="267"/>
      <c r="AI2612" s="267"/>
      <c r="AJ2612" s="267"/>
      <c r="AK2612" s="267"/>
      <c r="AL2612" s="267"/>
      <c r="AM2612" s="267"/>
      <c r="AN2612" s="267"/>
      <c r="AO2612" s="267"/>
      <c r="AP2612" s="267"/>
      <c r="AQ2612" s="267"/>
      <c r="AR2612" s="267"/>
      <c r="AS2612" s="267"/>
      <c r="AT2612" s="267"/>
      <c r="AU2612" s="267"/>
      <c r="AV2612" s="267"/>
      <c r="AW2612" s="267"/>
      <c r="AX2612" s="267"/>
      <c r="AY2612" s="267"/>
      <c r="AZ2612" s="267"/>
      <c r="BA2612" s="267"/>
      <c r="BB2612" s="267"/>
      <c r="BC2612" s="267"/>
      <c r="BD2612" s="267"/>
      <c r="BE2612" s="267"/>
      <c r="BF2612" s="267"/>
      <c r="BG2612" s="267"/>
      <c r="BH2612" s="267"/>
      <c r="BI2612" s="267"/>
      <c r="BJ2612" s="267"/>
      <c r="BK2612" s="267"/>
      <c r="BL2612" s="267"/>
      <c r="BM2612" s="267"/>
      <c r="BN2612" s="267"/>
      <c r="BO2612" s="267"/>
      <c r="BP2612" s="267"/>
      <c r="BQ2612" s="267"/>
      <c r="BR2612" s="267"/>
      <c r="BS2612" s="267"/>
      <c r="BT2612" s="267"/>
      <c r="BU2612" s="267"/>
      <c r="BV2612" s="267"/>
      <c r="BW2612" s="267"/>
      <c r="BX2612" s="267"/>
      <c r="BY2612" s="267"/>
      <c r="BZ2612" s="267"/>
      <c r="CA2612" s="267"/>
      <c r="CB2612" s="267"/>
      <c r="CC2612" s="267"/>
      <c r="CD2612" s="267"/>
      <c r="CE2612" s="267"/>
      <c r="CF2612" s="267"/>
      <c r="CG2612" s="267"/>
      <c r="CH2612" s="267"/>
      <c r="CI2612" s="267"/>
      <c r="CJ2612" s="267"/>
      <c r="CK2612" s="267"/>
      <c r="CL2612" s="267"/>
      <c r="CM2612" s="267"/>
      <c r="CN2612" s="267"/>
      <c r="CO2612" s="267"/>
      <c r="CP2612" s="267"/>
      <c r="CQ2612" s="267"/>
      <c r="CR2612" s="267"/>
      <c r="CS2612" s="267"/>
      <c r="CT2612" s="267"/>
      <c r="CU2612" s="267"/>
      <c r="CV2612" s="267"/>
      <c r="CW2612" s="267"/>
      <c r="CX2612" s="267"/>
      <c r="CY2612" s="267"/>
      <c r="CZ2612" s="267"/>
      <c r="DA2612" s="267"/>
      <c r="DB2612" s="267"/>
      <c r="DC2612" s="267"/>
      <c r="DD2612" s="267"/>
      <c r="DE2612" s="267"/>
      <c r="DF2612" s="267"/>
      <c r="DG2612" s="267"/>
      <c r="DH2612" s="267"/>
      <c r="DI2612" s="267"/>
      <c r="DJ2612" s="267"/>
      <c r="DK2612" s="267"/>
      <c r="DL2612" s="267"/>
      <c r="DM2612" s="267"/>
      <c r="DN2612" s="267"/>
      <c r="DO2612" s="267"/>
      <c r="DP2612" s="267"/>
      <c r="DQ2612" s="267"/>
      <c r="DR2612" s="267"/>
      <c r="DS2612" s="267"/>
      <c r="DT2612" s="267"/>
      <c r="DU2612" s="267"/>
      <c r="DV2612" s="267"/>
      <c r="DW2612" s="267"/>
      <c r="DX2612" s="267"/>
      <c r="DY2612" s="267"/>
      <c r="DZ2612" s="267"/>
      <c r="EA2612" s="267"/>
      <c r="EB2612" s="267"/>
      <c r="EC2612" s="267"/>
      <c r="ED2612" s="267"/>
      <c r="EE2612" s="267"/>
      <c r="EF2612" s="267"/>
      <c r="EG2612" s="267"/>
      <c r="EH2612" s="267"/>
      <c r="EI2612" s="267"/>
      <c r="EJ2612" s="267"/>
      <c r="EK2612" s="267"/>
      <c r="EL2612" s="267"/>
      <c r="EM2612" s="267"/>
      <c r="EN2612" s="267"/>
      <c r="EO2612" s="267"/>
      <c r="EP2612" s="267"/>
      <c r="EQ2612" s="267"/>
      <c r="ER2612" s="267"/>
      <c r="ES2612" s="267"/>
      <c r="ET2612" s="267"/>
      <c r="EU2612" s="267"/>
      <c r="EV2612" s="267"/>
      <c r="EW2612" s="267"/>
      <c r="EX2612" s="267"/>
      <c r="EY2612" s="267"/>
      <c r="EZ2612" s="267"/>
      <c r="FA2612" s="267"/>
      <c r="FB2612" s="267"/>
      <c r="FC2612" s="267"/>
      <c r="FD2612" s="267"/>
      <c r="FE2612" s="267"/>
      <c r="FF2612" s="267"/>
      <c r="FG2612" s="267"/>
      <c r="FH2612" s="267"/>
      <c r="FI2612" s="267"/>
      <c r="FJ2612" s="267"/>
      <c r="FK2612" s="267"/>
      <c r="FL2612" s="267"/>
      <c r="FM2612" s="267"/>
      <c r="FN2612" s="267"/>
      <c r="FO2612" s="267"/>
      <c r="FP2612" s="267"/>
      <c r="FQ2612" s="267"/>
      <c r="FR2612" s="267"/>
      <c r="FS2612" s="267"/>
      <c r="FT2612" s="267"/>
      <c r="FU2612" s="267"/>
      <c r="FV2612" s="267"/>
      <c r="FW2612" s="267"/>
      <c r="FX2612" s="267"/>
      <c r="FY2612" s="267"/>
      <c r="FZ2612" s="267"/>
      <c r="GA2612" s="267"/>
      <c r="GB2612" s="267"/>
      <c r="GC2612" s="267"/>
      <c r="GD2612" s="267"/>
      <c r="GE2612" s="267"/>
      <c r="GF2612" s="267"/>
      <c r="GG2612" s="267"/>
      <c r="GH2612" s="267"/>
      <c r="GI2612" s="267"/>
      <c r="GJ2612" s="267"/>
      <c r="GK2612" s="267"/>
      <c r="GL2612" s="267"/>
      <c r="GM2612" s="267"/>
      <c r="GN2612" s="267"/>
      <c r="GO2612" s="267"/>
      <c r="GP2612" s="267"/>
      <c r="GQ2612" s="267"/>
      <c r="GR2612" s="267"/>
      <c r="GS2612" s="267"/>
      <c r="GT2612" s="267"/>
      <c r="GU2612" s="267"/>
      <c r="GV2612" s="267"/>
      <c r="GW2612" s="267"/>
      <c r="GX2612" s="267"/>
      <c r="GY2612" s="267"/>
      <c r="GZ2612" s="267"/>
      <c r="HA2612" s="267"/>
      <c r="HB2612" s="267"/>
      <c r="HC2612" s="267"/>
      <c r="HD2612" s="267"/>
      <c r="HE2612" s="267"/>
      <c r="HF2612" s="267"/>
      <c r="HG2612" s="267"/>
      <c r="HH2612" s="267"/>
      <c r="HI2612" s="267"/>
      <c r="HJ2612" s="267"/>
      <c r="HK2612" s="267"/>
      <c r="HL2612" s="267"/>
      <c r="HM2612" s="267"/>
      <c r="HN2612" s="267"/>
      <c r="HO2612" s="267"/>
      <c r="HP2612" s="267"/>
      <c r="HQ2612" s="267"/>
      <c r="HR2612" s="267"/>
      <c r="HS2612" s="267"/>
      <c r="HT2612" s="267"/>
      <c r="HU2612" s="267"/>
      <c r="HV2612" s="267"/>
      <c r="HW2612" s="267"/>
      <c r="HX2612" s="267"/>
      <c r="HY2612" s="267"/>
      <c r="HZ2612" s="267"/>
      <c r="IA2612" s="267"/>
      <c r="IB2612" s="267"/>
      <c r="IC2612" s="267"/>
      <c r="ID2612" s="267"/>
      <c r="IE2612" s="267"/>
      <c r="IF2612" s="267"/>
      <c r="IG2612" s="267"/>
      <c r="IH2612" s="267"/>
      <c r="II2612" s="267"/>
      <c r="IJ2612" s="267"/>
      <c r="IK2612" s="267"/>
      <c r="IL2612" s="267"/>
      <c r="IM2612" s="267"/>
      <c r="IN2612" s="267"/>
      <c r="IO2612" s="267"/>
      <c r="IP2612" s="267"/>
      <c r="IQ2612" s="267"/>
      <c r="IR2612" s="267"/>
      <c r="IS2612" s="267"/>
      <c r="IT2612" s="267"/>
      <c r="IU2612" s="267"/>
    </row>
    <row r="2613" spans="1:255" s="268" customFormat="1" ht="12.75">
      <c r="A2613" s="267"/>
      <c r="B2613" s="267"/>
      <c r="C2613" s="267"/>
      <c r="D2613" s="267"/>
      <c r="E2613" s="267"/>
      <c r="F2613" s="267"/>
      <c r="G2613" s="267"/>
      <c r="H2613" s="267"/>
      <c r="I2613" s="267"/>
      <c r="J2613" s="267"/>
      <c r="K2613" s="267"/>
      <c r="L2613" s="267"/>
      <c r="M2613" s="267"/>
      <c r="N2613" s="267"/>
      <c r="O2613" s="267"/>
      <c r="P2613" s="267"/>
      <c r="Q2613" s="267"/>
      <c r="R2613" s="267"/>
      <c r="S2613" s="267"/>
      <c r="T2613" s="267"/>
      <c r="U2613" s="267"/>
      <c r="V2613" s="267"/>
      <c r="W2613" s="267"/>
      <c r="X2613" s="267"/>
      <c r="Y2613" s="267"/>
      <c r="Z2613" s="267"/>
      <c r="AA2613" s="267"/>
      <c r="AB2613" s="267"/>
      <c r="AC2613" s="267"/>
      <c r="AD2613" s="267"/>
      <c r="AE2613" s="267"/>
      <c r="AF2613" s="267"/>
      <c r="AG2613" s="267"/>
      <c r="AH2613" s="267"/>
      <c r="AI2613" s="267"/>
      <c r="AJ2613" s="267"/>
      <c r="AK2613" s="267"/>
      <c r="AL2613" s="267"/>
      <c r="AM2613" s="267"/>
      <c r="AN2613" s="267"/>
      <c r="AO2613" s="267"/>
      <c r="AP2613" s="267"/>
      <c r="AQ2613" s="267"/>
      <c r="AR2613" s="267"/>
      <c r="AS2613" s="267"/>
      <c r="AT2613" s="267"/>
      <c r="AU2613" s="267"/>
      <c r="AV2613" s="267"/>
      <c r="AW2613" s="267"/>
      <c r="AX2613" s="267"/>
      <c r="AY2613" s="267"/>
      <c r="AZ2613" s="267"/>
      <c r="BA2613" s="267"/>
      <c r="BB2613" s="267"/>
      <c r="BC2613" s="267"/>
      <c r="BD2613" s="267"/>
      <c r="BE2613" s="267"/>
      <c r="BF2613" s="267"/>
      <c r="BG2613" s="267"/>
      <c r="BH2613" s="267"/>
      <c r="BI2613" s="267"/>
      <c r="BJ2613" s="267"/>
      <c r="BK2613" s="267"/>
      <c r="BL2613" s="267"/>
      <c r="BM2613" s="267"/>
      <c r="BN2613" s="267"/>
      <c r="BO2613" s="267"/>
      <c r="BP2613" s="267"/>
      <c r="BQ2613" s="267"/>
      <c r="BR2613" s="267"/>
      <c r="BS2613" s="267"/>
      <c r="BT2613" s="267"/>
      <c r="BU2613" s="267"/>
      <c r="BV2613" s="267"/>
      <c r="BW2613" s="267"/>
      <c r="BX2613" s="267"/>
      <c r="BY2613" s="267"/>
      <c r="BZ2613" s="267"/>
      <c r="CA2613" s="267"/>
      <c r="CB2613" s="267"/>
      <c r="CC2613" s="267"/>
      <c r="CD2613" s="267"/>
      <c r="CE2613" s="267"/>
      <c r="CF2613" s="267"/>
      <c r="CG2613" s="267"/>
      <c r="CH2613" s="267"/>
      <c r="CI2613" s="267"/>
      <c r="CJ2613" s="267"/>
      <c r="CK2613" s="267"/>
      <c r="CL2613" s="267"/>
      <c r="CM2613" s="267"/>
      <c r="CN2613" s="267"/>
      <c r="CO2613" s="267"/>
      <c r="CP2613" s="267"/>
      <c r="CQ2613" s="267"/>
      <c r="CR2613" s="267"/>
      <c r="CS2613" s="267"/>
      <c r="CT2613" s="267"/>
      <c r="CU2613" s="267"/>
      <c r="CV2613" s="267"/>
      <c r="CW2613" s="267"/>
      <c r="CX2613" s="267"/>
      <c r="CY2613" s="267"/>
      <c r="CZ2613" s="267"/>
      <c r="DA2613" s="267"/>
      <c r="DB2613" s="267"/>
      <c r="DC2613" s="267"/>
      <c r="DD2613" s="267"/>
      <c r="DE2613" s="267"/>
      <c r="DF2613" s="267"/>
      <c r="DG2613" s="267"/>
      <c r="DH2613" s="267"/>
      <c r="DI2613" s="267"/>
      <c r="DJ2613" s="267"/>
      <c r="DK2613" s="267"/>
      <c r="DL2613" s="267"/>
      <c r="DM2613" s="267"/>
      <c r="DN2613" s="267"/>
      <c r="DO2613" s="267"/>
      <c r="DP2613" s="267"/>
      <c r="DQ2613" s="267"/>
      <c r="DR2613" s="267"/>
      <c r="DS2613" s="267"/>
      <c r="DT2613" s="267"/>
      <c r="DU2613" s="267"/>
      <c r="DV2613" s="267"/>
      <c r="DW2613" s="267"/>
      <c r="DX2613" s="267"/>
      <c r="DY2613" s="267"/>
      <c r="DZ2613" s="267"/>
      <c r="EA2613" s="267"/>
      <c r="EB2613" s="267"/>
      <c r="EC2613" s="267"/>
      <c r="ED2613" s="267"/>
      <c r="EE2613" s="267"/>
      <c r="EF2613" s="267"/>
      <c r="EG2613" s="267"/>
      <c r="EH2613" s="267"/>
      <c r="EI2613" s="267"/>
      <c r="EJ2613" s="267"/>
      <c r="EK2613" s="267"/>
      <c r="EL2613" s="267"/>
      <c r="EM2613" s="267"/>
      <c r="EN2613" s="267"/>
      <c r="EO2613" s="267"/>
      <c r="EP2613" s="267"/>
      <c r="EQ2613" s="267"/>
      <c r="ER2613" s="267"/>
      <c r="ES2613" s="267"/>
      <c r="ET2613" s="267"/>
      <c r="EU2613" s="267"/>
      <c r="EV2613" s="267"/>
      <c r="EW2613" s="267"/>
      <c r="EX2613" s="267"/>
      <c r="EY2613" s="267"/>
      <c r="EZ2613" s="267"/>
      <c r="FA2613" s="267"/>
      <c r="FB2613" s="267"/>
      <c r="FC2613" s="267"/>
      <c r="FD2613" s="267"/>
      <c r="FE2613" s="267"/>
      <c r="FF2613" s="267"/>
      <c r="FG2613" s="267"/>
      <c r="FH2613" s="267"/>
      <c r="FI2613" s="267"/>
      <c r="FJ2613" s="267"/>
      <c r="FK2613" s="267"/>
      <c r="FL2613" s="267"/>
      <c r="FM2613" s="267"/>
      <c r="FN2613" s="267"/>
      <c r="FO2613" s="267"/>
      <c r="FP2613" s="267"/>
      <c r="FQ2613" s="267"/>
      <c r="FR2613" s="267"/>
      <c r="FS2613" s="267"/>
      <c r="FT2613" s="267"/>
      <c r="FU2613" s="267"/>
      <c r="FV2613" s="267"/>
      <c r="FW2613" s="267"/>
      <c r="FX2613" s="267"/>
      <c r="FY2613" s="267"/>
      <c r="FZ2613" s="267"/>
      <c r="GA2613" s="267"/>
      <c r="GB2613" s="267"/>
      <c r="GC2613" s="267"/>
      <c r="GD2613" s="267"/>
      <c r="GE2613" s="267"/>
      <c r="GF2613" s="267"/>
      <c r="GG2613" s="267"/>
      <c r="GH2613" s="267"/>
      <c r="GI2613" s="267"/>
      <c r="GJ2613" s="267"/>
      <c r="GK2613" s="267"/>
      <c r="GL2613" s="267"/>
      <c r="GM2613" s="267"/>
      <c r="GN2613" s="267"/>
      <c r="GO2613" s="267"/>
      <c r="GP2613" s="267"/>
      <c r="GQ2613" s="267"/>
      <c r="GR2613" s="267"/>
      <c r="GS2613" s="267"/>
      <c r="GT2613" s="267"/>
      <c r="GU2613" s="267"/>
      <c r="GV2613" s="267"/>
      <c r="GW2613" s="267"/>
      <c r="GX2613" s="267"/>
      <c r="GY2613" s="267"/>
      <c r="GZ2613" s="267"/>
      <c r="HA2613" s="267"/>
      <c r="HB2613" s="267"/>
      <c r="HC2613" s="267"/>
      <c r="HD2613" s="267"/>
      <c r="HE2613" s="267"/>
      <c r="HF2613" s="267"/>
      <c r="HG2613" s="267"/>
      <c r="HH2613" s="267"/>
      <c r="HI2613" s="267"/>
      <c r="HJ2613" s="267"/>
      <c r="HK2613" s="267"/>
      <c r="HL2613" s="267"/>
      <c r="HM2613" s="267"/>
      <c r="HN2613" s="267"/>
      <c r="HO2613" s="267"/>
      <c r="HP2613" s="267"/>
      <c r="HQ2613" s="267"/>
      <c r="HR2613" s="267"/>
      <c r="HS2613" s="267"/>
      <c r="HT2613" s="267"/>
      <c r="HU2613" s="267"/>
      <c r="HV2613" s="267"/>
      <c r="HW2613" s="267"/>
      <c r="HX2613" s="267"/>
      <c r="HY2613" s="267"/>
      <c r="HZ2613" s="267"/>
      <c r="IA2613" s="267"/>
      <c r="IB2613" s="267"/>
      <c r="IC2613" s="267"/>
      <c r="ID2613" s="267"/>
      <c r="IE2613" s="267"/>
      <c r="IF2613" s="267"/>
      <c r="IG2613" s="267"/>
      <c r="IH2613" s="267"/>
      <c r="II2613" s="267"/>
      <c r="IJ2613" s="267"/>
      <c r="IK2613" s="267"/>
      <c r="IL2613" s="267"/>
      <c r="IM2613" s="267"/>
      <c r="IN2613" s="267"/>
      <c r="IO2613" s="267"/>
      <c r="IP2613" s="267"/>
      <c r="IQ2613" s="267"/>
      <c r="IR2613" s="267"/>
      <c r="IS2613" s="267"/>
      <c r="IT2613" s="267"/>
      <c r="IU2613" s="267"/>
    </row>
    <row r="2614" spans="1:255" s="268" customFormat="1" ht="12.75">
      <c r="A2614" s="267"/>
      <c r="B2614" s="267"/>
      <c r="C2614" s="267"/>
      <c r="D2614" s="267"/>
      <c r="E2614" s="267"/>
      <c r="F2614" s="267"/>
      <c r="G2614" s="267"/>
      <c r="H2614" s="267"/>
      <c r="I2614" s="267"/>
      <c r="J2614" s="267"/>
      <c r="K2614" s="267"/>
      <c r="L2614" s="267"/>
      <c r="M2614" s="267"/>
      <c r="N2614" s="267"/>
      <c r="O2614" s="267"/>
      <c r="P2614" s="267"/>
      <c r="Q2614" s="267"/>
      <c r="R2614" s="267"/>
      <c r="S2614" s="267"/>
      <c r="T2614" s="267"/>
      <c r="U2614" s="267"/>
      <c r="V2614" s="267"/>
      <c r="W2614" s="267"/>
      <c r="X2614" s="267"/>
      <c r="Y2614" s="267"/>
      <c r="Z2614" s="267"/>
      <c r="AA2614" s="267"/>
      <c r="AB2614" s="267"/>
      <c r="AC2614" s="267"/>
      <c r="AD2614" s="267"/>
      <c r="AE2614" s="267"/>
      <c r="AF2614" s="267"/>
      <c r="AG2614" s="267"/>
      <c r="AH2614" s="267"/>
      <c r="AI2614" s="267"/>
      <c r="AJ2614" s="267"/>
      <c r="AK2614" s="267"/>
      <c r="AL2614" s="267"/>
      <c r="AM2614" s="267"/>
      <c r="AN2614" s="267"/>
      <c r="AO2614" s="267"/>
      <c r="AP2614" s="267"/>
      <c r="AQ2614" s="267"/>
      <c r="AR2614" s="267"/>
      <c r="AS2614" s="267"/>
      <c r="AT2614" s="267"/>
      <c r="AU2614" s="267"/>
      <c r="AV2614" s="267"/>
      <c r="AW2614" s="267"/>
      <c r="AX2614" s="267"/>
      <c r="AY2614" s="267"/>
      <c r="AZ2614" s="267"/>
      <c r="BA2614" s="267"/>
      <c r="BB2614" s="267"/>
      <c r="BC2614" s="267"/>
      <c r="BD2614" s="267"/>
      <c r="BE2614" s="267"/>
      <c r="BF2614" s="267"/>
      <c r="BG2614" s="267"/>
      <c r="BH2614" s="267"/>
      <c r="BI2614" s="267"/>
      <c r="BJ2614" s="267"/>
      <c r="BK2614" s="267"/>
      <c r="BL2614" s="267"/>
      <c r="BM2614" s="267"/>
      <c r="BN2614" s="267"/>
      <c r="BO2614" s="267"/>
      <c r="BP2614" s="267"/>
      <c r="BQ2614" s="267"/>
      <c r="BR2614" s="267"/>
      <c r="BS2614" s="267"/>
      <c r="BT2614" s="267"/>
      <c r="BU2614" s="267"/>
      <c r="BV2614" s="267"/>
      <c r="BW2614" s="267"/>
      <c r="BX2614" s="267"/>
      <c r="BY2614" s="267"/>
      <c r="BZ2614" s="267"/>
      <c r="CA2614" s="267"/>
      <c r="CB2614" s="267"/>
      <c r="CC2614" s="267"/>
      <c r="CD2614" s="267"/>
      <c r="CE2614" s="267"/>
      <c r="CF2614" s="267"/>
      <c r="CG2614" s="267"/>
      <c r="CH2614" s="267"/>
      <c r="CI2614" s="267"/>
      <c r="CJ2614" s="267"/>
      <c r="CK2614" s="267"/>
      <c r="CL2614" s="267"/>
      <c r="CM2614" s="267"/>
      <c r="CN2614" s="267"/>
      <c r="CO2614" s="267"/>
      <c r="CP2614" s="267"/>
      <c r="CQ2614" s="267"/>
      <c r="CR2614" s="267"/>
      <c r="CS2614" s="267"/>
      <c r="CT2614" s="267"/>
      <c r="CU2614" s="267"/>
      <c r="CV2614" s="267"/>
      <c r="CW2614" s="267"/>
      <c r="CX2614" s="267"/>
      <c r="CY2614" s="267"/>
      <c r="CZ2614" s="267"/>
      <c r="DA2614" s="267"/>
      <c r="DB2614" s="267"/>
      <c r="DC2614" s="267"/>
      <c r="DD2614" s="267"/>
      <c r="DE2614" s="267"/>
      <c r="DF2614" s="267"/>
      <c r="DG2614" s="267"/>
      <c r="DH2614" s="267"/>
      <c r="DI2614" s="267"/>
      <c r="DJ2614" s="267"/>
      <c r="DK2614" s="267"/>
      <c r="DL2614" s="267"/>
      <c r="DM2614" s="267"/>
      <c r="DN2614" s="267"/>
      <c r="DO2614" s="267"/>
      <c r="DP2614" s="267"/>
      <c r="DQ2614" s="267"/>
      <c r="DR2614" s="267"/>
      <c r="DS2614" s="267"/>
      <c r="DT2614" s="267"/>
      <c r="DU2614" s="267"/>
      <c r="DV2614" s="267"/>
      <c r="DW2614" s="267"/>
      <c r="DX2614" s="267"/>
      <c r="DY2614" s="267"/>
      <c r="DZ2614" s="267"/>
      <c r="EA2614" s="267"/>
      <c r="EB2614" s="267"/>
      <c r="EC2614" s="267"/>
      <c r="ED2614" s="267"/>
      <c r="EE2614" s="267"/>
      <c r="EF2614" s="267"/>
      <c r="EG2614" s="267"/>
      <c r="EH2614" s="267"/>
      <c r="EI2614" s="267"/>
      <c r="EJ2614" s="267"/>
      <c r="EK2614" s="267"/>
      <c r="EL2614" s="267"/>
      <c r="EM2614" s="267"/>
      <c r="EN2614" s="267"/>
      <c r="EO2614" s="267"/>
      <c r="EP2614" s="267"/>
      <c r="EQ2614" s="267"/>
      <c r="ER2614" s="267"/>
      <c r="ES2614" s="267"/>
      <c r="ET2614" s="267"/>
      <c r="EU2614" s="267"/>
      <c r="EV2614" s="267"/>
      <c r="EW2614" s="267"/>
      <c r="EX2614" s="267"/>
      <c r="EY2614" s="267"/>
      <c r="EZ2614" s="267"/>
      <c r="FA2614" s="267"/>
      <c r="FB2614" s="267"/>
      <c r="FC2614" s="267"/>
      <c r="FD2614" s="267"/>
      <c r="FE2614" s="267"/>
      <c r="FF2614" s="267"/>
      <c r="FG2614" s="267"/>
      <c r="FH2614" s="267"/>
      <c r="FI2614" s="267"/>
      <c r="FJ2614" s="267"/>
      <c r="FK2614" s="267"/>
      <c r="FL2614" s="267"/>
      <c r="FM2614" s="267"/>
      <c r="FN2614" s="267"/>
      <c r="FO2614" s="267"/>
      <c r="FP2614" s="267"/>
      <c r="FQ2614" s="267"/>
      <c r="FR2614" s="267"/>
      <c r="FS2614" s="267"/>
      <c r="FT2614" s="267"/>
      <c r="FU2614" s="267"/>
      <c r="FV2614" s="267"/>
      <c r="FW2614" s="267"/>
      <c r="FX2614" s="267"/>
      <c r="FY2614" s="267"/>
      <c r="FZ2614" s="267"/>
      <c r="GA2614" s="267"/>
      <c r="GB2614" s="267"/>
      <c r="GC2614" s="267"/>
      <c r="GD2614" s="267"/>
      <c r="GE2614" s="267"/>
      <c r="GF2614" s="267"/>
      <c r="GG2614" s="267"/>
      <c r="GH2614" s="267"/>
      <c r="GI2614" s="267"/>
      <c r="GJ2614" s="267"/>
      <c r="GK2614" s="267"/>
      <c r="GL2614" s="267"/>
      <c r="GM2614" s="267"/>
      <c r="GN2614" s="267"/>
      <c r="GO2614" s="267"/>
      <c r="GP2614" s="267"/>
      <c r="GQ2614" s="267"/>
      <c r="GR2614" s="267"/>
      <c r="GS2614" s="267"/>
      <c r="GT2614" s="267"/>
      <c r="GU2614" s="267"/>
      <c r="GV2614" s="267"/>
      <c r="GW2614" s="267"/>
      <c r="GX2614" s="267"/>
      <c r="GY2614" s="267"/>
      <c r="GZ2614" s="267"/>
      <c r="HA2614" s="267"/>
      <c r="HB2614" s="267"/>
      <c r="HC2614" s="267"/>
      <c r="HD2614" s="267"/>
      <c r="HE2614" s="267"/>
      <c r="HF2614" s="267"/>
      <c r="HG2614" s="267"/>
      <c r="HH2614" s="267"/>
      <c r="HI2614" s="267"/>
      <c r="HJ2614" s="267"/>
      <c r="HK2614" s="267"/>
      <c r="HL2614" s="267"/>
      <c r="HM2614" s="267"/>
      <c r="HN2614" s="267"/>
      <c r="HO2614" s="267"/>
      <c r="HP2614" s="267"/>
      <c r="HQ2614" s="267"/>
      <c r="HR2614" s="267"/>
      <c r="HS2614" s="267"/>
      <c r="HT2614" s="267"/>
      <c r="HU2614" s="267"/>
      <c r="HV2614" s="267"/>
      <c r="HW2614" s="267"/>
      <c r="HX2614" s="267"/>
      <c r="HY2614" s="267"/>
      <c r="HZ2614" s="267"/>
      <c r="IA2614" s="267"/>
      <c r="IB2614" s="267"/>
      <c r="IC2614" s="267"/>
      <c r="ID2614" s="267"/>
      <c r="IE2614" s="267"/>
      <c r="IF2614" s="267"/>
      <c r="IG2614" s="267"/>
      <c r="IH2614" s="267"/>
      <c r="II2614" s="267"/>
      <c r="IJ2614" s="267"/>
      <c r="IK2614" s="267"/>
      <c r="IL2614" s="267"/>
      <c r="IM2614" s="267"/>
      <c r="IN2614" s="267"/>
      <c r="IO2614" s="267"/>
      <c r="IP2614" s="267"/>
      <c r="IQ2614" s="267"/>
      <c r="IR2614" s="267"/>
      <c r="IS2614" s="267"/>
      <c r="IT2614" s="267"/>
      <c r="IU2614" s="267"/>
    </row>
    <row r="2615" spans="1:255" s="268" customFormat="1" ht="12.75">
      <c r="A2615" s="267"/>
      <c r="B2615" s="267"/>
      <c r="C2615" s="267"/>
      <c r="D2615" s="267"/>
      <c r="E2615" s="267"/>
      <c r="F2615" s="267"/>
      <c r="G2615" s="267"/>
      <c r="H2615" s="267"/>
      <c r="I2615" s="267"/>
      <c r="J2615" s="267"/>
      <c r="K2615" s="267"/>
      <c r="L2615" s="267"/>
      <c r="M2615" s="267"/>
      <c r="N2615" s="267"/>
      <c r="O2615" s="267"/>
      <c r="P2615" s="267"/>
      <c r="Q2615" s="267"/>
      <c r="R2615" s="267"/>
      <c r="S2615" s="267"/>
      <c r="T2615" s="267"/>
      <c r="U2615" s="267"/>
      <c r="V2615" s="267"/>
      <c r="W2615" s="267"/>
      <c r="X2615" s="267"/>
      <c r="Y2615" s="267"/>
      <c r="Z2615" s="267"/>
      <c r="AA2615" s="267"/>
      <c r="AB2615" s="267"/>
      <c r="AC2615" s="267"/>
      <c r="AD2615" s="267"/>
      <c r="AE2615" s="267"/>
      <c r="AF2615" s="267"/>
      <c r="AG2615" s="267"/>
      <c r="AH2615" s="267"/>
      <c r="AI2615" s="267"/>
      <c r="AJ2615" s="267"/>
      <c r="AK2615" s="267"/>
      <c r="AL2615" s="267"/>
      <c r="AM2615" s="267"/>
      <c r="AN2615" s="267"/>
      <c r="AO2615" s="267"/>
      <c r="AP2615" s="267"/>
      <c r="AQ2615" s="267"/>
      <c r="AR2615" s="267"/>
      <c r="AS2615" s="267"/>
      <c r="AT2615" s="267"/>
      <c r="AU2615" s="267"/>
      <c r="AV2615" s="267"/>
      <c r="AW2615" s="267"/>
      <c r="AX2615" s="267"/>
      <c r="AY2615" s="267"/>
      <c r="AZ2615" s="267"/>
      <c r="BA2615" s="267"/>
      <c r="BB2615" s="267"/>
      <c r="BC2615" s="267"/>
      <c r="BD2615" s="267"/>
      <c r="BE2615" s="267"/>
      <c r="BF2615" s="267"/>
      <c r="BG2615" s="267"/>
      <c r="BH2615" s="267"/>
      <c r="BI2615" s="267"/>
      <c r="BJ2615" s="267"/>
      <c r="BK2615" s="267"/>
      <c r="BL2615" s="267"/>
      <c r="BM2615" s="267"/>
      <c r="BN2615" s="267"/>
      <c r="BO2615" s="267"/>
      <c r="BP2615" s="267"/>
      <c r="BQ2615" s="267"/>
      <c r="BR2615" s="267"/>
      <c r="BS2615" s="267"/>
      <c r="BT2615" s="267"/>
      <c r="BU2615" s="267"/>
      <c r="BV2615" s="267"/>
      <c r="BW2615" s="267"/>
      <c r="BX2615" s="267"/>
      <c r="BY2615" s="267"/>
      <c r="BZ2615" s="267"/>
      <c r="CA2615" s="267"/>
      <c r="CB2615" s="267"/>
      <c r="CC2615" s="267"/>
      <c r="CD2615" s="267"/>
      <c r="CE2615" s="267"/>
      <c r="CF2615" s="267"/>
      <c r="CG2615" s="267"/>
      <c r="CH2615" s="267"/>
      <c r="CI2615" s="267"/>
      <c r="CJ2615" s="267"/>
      <c r="CK2615" s="267"/>
      <c r="CL2615" s="267"/>
      <c r="CM2615" s="267"/>
      <c r="CN2615" s="267"/>
      <c r="CO2615" s="267"/>
      <c r="CP2615" s="267"/>
      <c r="CQ2615" s="267"/>
      <c r="CR2615" s="267"/>
      <c r="CS2615" s="267"/>
      <c r="CT2615" s="267"/>
      <c r="CU2615" s="267"/>
      <c r="CV2615" s="267"/>
      <c r="CW2615" s="267"/>
      <c r="CX2615" s="267"/>
      <c r="CY2615" s="267"/>
      <c r="CZ2615" s="267"/>
      <c r="DA2615" s="267"/>
      <c r="DB2615" s="267"/>
      <c r="DC2615" s="267"/>
      <c r="DD2615" s="267"/>
      <c r="DE2615" s="267"/>
      <c r="DF2615" s="267"/>
      <c r="DG2615" s="267"/>
      <c r="DH2615" s="267"/>
      <c r="DI2615" s="267"/>
      <c r="DJ2615" s="267"/>
      <c r="DK2615" s="267"/>
      <c r="DL2615" s="267"/>
      <c r="DM2615" s="267"/>
      <c r="DN2615" s="267"/>
      <c r="DO2615" s="267"/>
      <c r="DP2615" s="267"/>
      <c r="DQ2615" s="267"/>
      <c r="DR2615" s="267"/>
      <c r="DS2615" s="267"/>
      <c r="DT2615" s="267"/>
      <c r="DU2615" s="267"/>
      <c r="DV2615" s="267"/>
      <c r="DW2615" s="267"/>
      <c r="DX2615" s="267"/>
      <c r="DY2615" s="267"/>
      <c r="DZ2615" s="267"/>
      <c r="EA2615" s="267"/>
      <c r="EB2615" s="267"/>
      <c r="EC2615" s="267"/>
      <c r="ED2615" s="267"/>
      <c r="EE2615" s="267"/>
      <c r="EF2615" s="267"/>
      <c r="EG2615" s="267"/>
      <c r="EH2615" s="267"/>
      <c r="EI2615" s="267"/>
      <c r="EJ2615" s="267"/>
      <c r="EK2615" s="267"/>
      <c r="EL2615" s="267"/>
      <c r="EM2615" s="267"/>
      <c r="EN2615" s="267"/>
      <c r="EO2615" s="267"/>
      <c r="EP2615" s="267"/>
      <c r="EQ2615" s="267"/>
      <c r="ER2615" s="267"/>
      <c r="ES2615" s="267"/>
      <c r="ET2615" s="267"/>
      <c r="EU2615" s="267"/>
      <c r="EV2615" s="267"/>
      <c r="EW2615" s="267"/>
      <c r="EX2615" s="267"/>
      <c r="EY2615" s="267"/>
      <c r="EZ2615" s="267"/>
      <c r="FA2615" s="267"/>
      <c r="FB2615" s="267"/>
      <c r="FC2615" s="267"/>
      <c r="FD2615" s="267"/>
      <c r="FE2615" s="267"/>
      <c r="FF2615" s="267"/>
      <c r="FG2615" s="267"/>
      <c r="FH2615" s="267"/>
      <c r="FI2615" s="267"/>
      <c r="FJ2615" s="267"/>
      <c r="FK2615" s="267"/>
      <c r="FL2615" s="267"/>
      <c r="FM2615" s="267"/>
      <c r="FN2615" s="267"/>
      <c r="FO2615" s="267"/>
      <c r="FP2615" s="267"/>
      <c r="FQ2615" s="267"/>
      <c r="FR2615" s="267"/>
      <c r="FS2615" s="267"/>
      <c r="FT2615" s="267"/>
      <c r="FU2615" s="267"/>
      <c r="FV2615" s="267"/>
      <c r="FW2615" s="267"/>
      <c r="FX2615" s="267"/>
      <c r="FY2615" s="267"/>
      <c r="FZ2615" s="267"/>
      <c r="GA2615" s="267"/>
      <c r="GB2615" s="267"/>
      <c r="GC2615" s="267"/>
      <c r="GD2615" s="267"/>
      <c r="GE2615" s="267"/>
      <c r="GF2615" s="267"/>
      <c r="GG2615" s="267"/>
      <c r="GH2615" s="267"/>
      <c r="GI2615" s="267"/>
      <c r="GJ2615" s="267"/>
      <c r="GK2615" s="267"/>
      <c r="GL2615" s="267"/>
      <c r="GM2615" s="267"/>
      <c r="GN2615" s="267"/>
      <c r="GO2615" s="267"/>
      <c r="GP2615" s="267"/>
      <c r="GQ2615" s="267"/>
      <c r="GR2615" s="267"/>
      <c r="GS2615" s="267"/>
      <c r="GT2615" s="267"/>
      <c r="GU2615" s="267"/>
      <c r="GV2615" s="267"/>
      <c r="GW2615" s="267"/>
      <c r="GX2615" s="267"/>
      <c r="GY2615" s="267"/>
      <c r="GZ2615" s="267"/>
      <c r="HA2615" s="267"/>
      <c r="HB2615" s="267"/>
      <c r="HC2615" s="267"/>
      <c r="HD2615" s="267"/>
      <c r="HE2615" s="267"/>
      <c r="HF2615" s="267"/>
      <c r="HG2615" s="267"/>
      <c r="HH2615" s="267"/>
      <c r="HI2615" s="267"/>
      <c r="HJ2615" s="267"/>
      <c r="HK2615" s="267"/>
      <c r="HL2615" s="267"/>
      <c r="HM2615" s="267"/>
      <c r="HN2615" s="267"/>
      <c r="HO2615" s="267"/>
      <c r="HP2615" s="267"/>
      <c r="HQ2615" s="267"/>
      <c r="HR2615" s="267"/>
      <c r="HS2615" s="267"/>
      <c r="HT2615" s="267"/>
      <c r="HU2615" s="267"/>
      <c r="HV2615" s="267"/>
      <c r="HW2615" s="267"/>
      <c r="HX2615" s="267"/>
      <c r="HY2615" s="267"/>
      <c r="HZ2615" s="267"/>
      <c r="IA2615" s="267"/>
      <c r="IB2615" s="267"/>
      <c r="IC2615" s="267"/>
      <c r="ID2615" s="267"/>
      <c r="IE2615" s="267"/>
      <c r="IF2615" s="267"/>
      <c r="IG2615" s="267"/>
      <c r="IH2615" s="267"/>
      <c r="II2615" s="267"/>
      <c r="IJ2615" s="267"/>
      <c r="IK2615" s="267"/>
      <c r="IL2615" s="267"/>
      <c r="IM2615" s="267"/>
      <c r="IN2615" s="267"/>
      <c r="IO2615" s="267"/>
      <c r="IP2615" s="267"/>
      <c r="IQ2615" s="267"/>
      <c r="IR2615" s="267"/>
      <c r="IS2615" s="267"/>
      <c r="IT2615" s="267"/>
      <c r="IU2615" s="267"/>
    </row>
    <row r="2616" spans="1:255" s="268" customFormat="1" ht="12.75">
      <c r="A2616" s="267"/>
      <c r="B2616" s="267"/>
      <c r="C2616" s="267"/>
      <c r="D2616" s="267"/>
      <c r="E2616" s="267"/>
      <c r="F2616" s="267"/>
      <c r="G2616" s="267"/>
      <c r="H2616" s="267"/>
      <c r="I2616" s="267"/>
      <c r="J2616" s="267"/>
      <c r="K2616" s="267"/>
      <c r="L2616" s="267"/>
      <c r="M2616" s="267"/>
      <c r="N2616" s="267"/>
      <c r="O2616" s="267"/>
      <c r="P2616" s="267"/>
      <c r="Q2616" s="267"/>
      <c r="R2616" s="267"/>
      <c r="S2616" s="267"/>
      <c r="T2616" s="267"/>
      <c r="U2616" s="267"/>
      <c r="V2616" s="267"/>
      <c r="W2616" s="267"/>
      <c r="X2616" s="267"/>
      <c r="Y2616" s="267"/>
      <c r="Z2616" s="267"/>
      <c r="AA2616" s="267"/>
      <c r="AB2616" s="267"/>
      <c r="AC2616" s="267"/>
      <c r="AD2616" s="267"/>
      <c r="AE2616" s="267"/>
      <c r="AF2616" s="267"/>
      <c r="AG2616" s="267"/>
      <c r="AH2616" s="267"/>
      <c r="AI2616" s="267"/>
      <c r="AJ2616" s="267"/>
      <c r="AK2616" s="267"/>
      <c r="AL2616" s="267"/>
      <c r="AM2616" s="267"/>
      <c r="AN2616" s="267"/>
      <c r="AO2616" s="267"/>
      <c r="AP2616" s="267"/>
      <c r="AQ2616" s="267"/>
      <c r="AR2616" s="267"/>
      <c r="AS2616" s="267"/>
      <c r="AT2616" s="267"/>
      <c r="AU2616" s="267"/>
      <c r="AV2616" s="267"/>
      <c r="AW2616" s="267"/>
      <c r="AX2616" s="267"/>
      <c r="AY2616" s="267"/>
      <c r="AZ2616" s="267"/>
      <c r="BA2616" s="267"/>
      <c r="BB2616" s="267"/>
      <c r="BC2616" s="267"/>
      <c r="BD2616" s="267"/>
      <c r="BE2616" s="267"/>
      <c r="BF2616" s="267"/>
      <c r="BG2616" s="267"/>
      <c r="BH2616" s="267"/>
      <c r="BI2616" s="267"/>
      <c r="BJ2616" s="267"/>
      <c r="BK2616" s="267"/>
      <c r="BL2616" s="267"/>
      <c r="BM2616" s="267"/>
      <c r="BN2616" s="267"/>
      <c r="BO2616" s="267"/>
      <c r="BP2616" s="267"/>
      <c r="BQ2616" s="267"/>
      <c r="BR2616" s="267"/>
      <c r="BS2616" s="267"/>
      <c r="BT2616" s="267"/>
      <c r="BU2616" s="267"/>
      <c r="BV2616" s="267"/>
      <c r="BW2616" s="267"/>
      <c r="BX2616" s="267"/>
      <c r="BY2616" s="267"/>
      <c r="BZ2616" s="267"/>
      <c r="CA2616" s="267"/>
      <c r="CB2616" s="267"/>
      <c r="CC2616" s="267"/>
      <c r="CD2616" s="267"/>
      <c r="CE2616" s="267"/>
      <c r="CF2616" s="267"/>
      <c r="CG2616" s="267"/>
      <c r="CH2616" s="267"/>
      <c r="CI2616" s="267"/>
      <c r="CJ2616" s="267"/>
      <c r="CK2616" s="267"/>
      <c r="CL2616" s="267"/>
      <c r="CM2616" s="267"/>
      <c r="CN2616" s="267"/>
      <c r="CO2616" s="267"/>
      <c r="CP2616" s="267"/>
      <c r="CQ2616" s="267"/>
      <c r="CR2616" s="267"/>
      <c r="CS2616" s="267"/>
      <c r="CT2616" s="267"/>
      <c r="CU2616" s="267"/>
      <c r="CV2616" s="267"/>
      <c r="CW2616" s="267"/>
      <c r="CX2616" s="267"/>
      <c r="CY2616" s="267"/>
      <c r="CZ2616" s="267"/>
      <c r="DA2616" s="267"/>
      <c r="DB2616" s="267"/>
      <c r="DC2616" s="267"/>
      <c r="DD2616" s="267"/>
      <c r="DE2616" s="267"/>
      <c r="DF2616" s="267"/>
      <c r="DG2616" s="267"/>
      <c r="DH2616" s="267"/>
      <c r="DI2616" s="267"/>
      <c r="DJ2616" s="267"/>
      <c r="DK2616" s="267"/>
      <c r="DL2616" s="267"/>
      <c r="DM2616" s="267"/>
      <c r="DN2616" s="267"/>
      <c r="DO2616" s="267"/>
      <c r="DP2616" s="267"/>
      <c r="DQ2616" s="267"/>
      <c r="DR2616" s="267"/>
      <c r="DS2616" s="267"/>
      <c r="DT2616" s="267"/>
      <c r="DU2616" s="267"/>
      <c r="DV2616" s="267"/>
      <c r="DW2616" s="267"/>
      <c r="DX2616" s="267"/>
      <c r="DY2616" s="267"/>
      <c r="DZ2616" s="267"/>
      <c r="EA2616" s="267"/>
      <c r="EB2616" s="267"/>
      <c r="EC2616" s="267"/>
      <c r="ED2616" s="267"/>
      <c r="EE2616" s="267"/>
      <c r="EF2616" s="267"/>
      <c r="EG2616" s="267"/>
      <c r="EH2616" s="267"/>
      <c r="EI2616" s="267"/>
      <c r="EJ2616" s="267"/>
      <c r="EK2616" s="267"/>
      <c r="EL2616" s="267"/>
      <c r="EM2616" s="267"/>
      <c r="EN2616" s="267"/>
      <c r="EO2616" s="267"/>
      <c r="EP2616" s="267"/>
      <c r="EQ2616" s="267"/>
      <c r="ER2616" s="267"/>
      <c r="ES2616" s="267"/>
      <c r="ET2616" s="267"/>
      <c r="EU2616" s="267"/>
      <c r="EV2616" s="267"/>
      <c r="EW2616" s="267"/>
      <c r="EX2616" s="267"/>
      <c r="EY2616" s="267"/>
      <c r="EZ2616" s="267"/>
      <c r="FA2616" s="267"/>
      <c r="FB2616" s="267"/>
      <c r="FC2616" s="267"/>
      <c r="FD2616" s="267"/>
      <c r="FE2616" s="267"/>
      <c r="FF2616" s="267"/>
      <c r="FG2616" s="267"/>
      <c r="FH2616" s="267"/>
      <c r="FI2616" s="267"/>
      <c r="FJ2616" s="267"/>
      <c r="FK2616" s="267"/>
      <c r="FL2616" s="267"/>
      <c r="FM2616" s="267"/>
      <c r="FN2616" s="267"/>
      <c r="FO2616" s="267"/>
      <c r="FP2616" s="267"/>
      <c r="FQ2616" s="267"/>
      <c r="FR2616" s="267"/>
      <c r="FS2616" s="267"/>
      <c r="FT2616" s="267"/>
      <c r="FU2616" s="267"/>
      <c r="FV2616" s="267"/>
      <c r="FW2616" s="267"/>
      <c r="FX2616" s="267"/>
      <c r="FY2616" s="267"/>
      <c r="FZ2616" s="267"/>
      <c r="GA2616" s="267"/>
      <c r="GB2616" s="267"/>
      <c r="GC2616" s="267"/>
      <c r="GD2616" s="267"/>
      <c r="GE2616" s="267"/>
      <c r="GF2616" s="267"/>
      <c r="GG2616" s="267"/>
      <c r="GH2616" s="267"/>
      <c r="GI2616" s="267"/>
      <c r="GJ2616" s="267"/>
      <c r="GK2616" s="267"/>
      <c r="GL2616" s="267"/>
      <c r="GM2616" s="267"/>
      <c r="GN2616" s="267"/>
      <c r="GO2616" s="267"/>
      <c r="GP2616" s="267"/>
      <c r="GQ2616" s="267"/>
      <c r="GR2616" s="267"/>
      <c r="GS2616" s="267"/>
      <c r="GT2616" s="267"/>
      <c r="GU2616" s="267"/>
      <c r="GV2616" s="267"/>
      <c r="GW2616" s="267"/>
      <c r="GX2616" s="267"/>
      <c r="GY2616" s="267"/>
      <c r="GZ2616" s="267"/>
      <c r="HA2616" s="267"/>
      <c r="HB2616" s="267"/>
      <c r="HC2616" s="267"/>
      <c r="HD2616" s="267"/>
      <c r="HE2616" s="267"/>
      <c r="HF2616" s="267"/>
      <c r="HG2616" s="267"/>
      <c r="HH2616" s="267"/>
      <c r="HI2616" s="267"/>
      <c r="HJ2616" s="267"/>
      <c r="HK2616" s="267"/>
      <c r="HL2616" s="267"/>
      <c r="HM2616" s="267"/>
      <c r="HN2616" s="267"/>
      <c r="HO2616" s="267"/>
      <c r="HP2616" s="267"/>
      <c r="HQ2616" s="267"/>
      <c r="HR2616" s="267"/>
      <c r="HS2616" s="267"/>
      <c r="HT2616" s="267"/>
      <c r="HU2616" s="267"/>
      <c r="HV2616" s="267"/>
      <c r="HW2616" s="267"/>
      <c r="HX2616" s="267"/>
      <c r="HY2616" s="267"/>
      <c r="HZ2616" s="267"/>
      <c r="IA2616" s="267"/>
      <c r="IB2616" s="267"/>
      <c r="IC2616" s="267"/>
      <c r="ID2616" s="267"/>
      <c r="IE2616" s="267"/>
      <c r="IF2616" s="267"/>
      <c r="IG2616" s="267"/>
      <c r="IH2616" s="267"/>
      <c r="II2616" s="267"/>
      <c r="IJ2616" s="267"/>
      <c r="IK2616" s="267"/>
      <c r="IL2616" s="267"/>
      <c r="IM2616" s="267"/>
      <c r="IN2616" s="267"/>
      <c r="IO2616" s="267"/>
      <c r="IP2616" s="267"/>
      <c r="IQ2616" s="267"/>
      <c r="IR2616" s="267"/>
      <c r="IS2616" s="267"/>
      <c r="IT2616" s="267"/>
      <c r="IU2616" s="267"/>
    </row>
    <row r="2617" spans="1:255" s="268" customFormat="1" ht="12.75">
      <c r="A2617" s="267"/>
      <c r="B2617" s="267"/>
      <c r="C2617" s="267"/>
      <c r="D2617" s="267"/>
      <c r="E2617" s="267"/>
      <c r="F2617" s="267"/>
      <c r="G2617" s="267"/>
      <c r="H2617" s="267"/>
      <c r="I2617" s="267"/>
      <c r="J2617" s="267"/>
      <c r="K2617" s="267"/>
      <c r="L2617" s="267"/>
      <c r="M2617" s="267"/>
      <c r="N2617" s="267"/>
      <c r="O2617" s="267"/>
      <c r="P2617" s="267"/>
      <c r="Q2617" s="267"/>
      <c r="R2617" s="267"/>
      <c r="S2617" s="267"/>
      <c r="T2617" s="267"/>
      <c r="U2617" s="267"/>
      <c r="V2617" s="267"/>
      <c r="W2617" s="267"/>
      <c r="X2617" s="267"/>
      <c r="Y2617" s="267"/>
      <c r="Z2617" s="267"/>
      <c r="AA2617" s="267"/>
      <c r="AB2617" s="267"/>
      <c r="AC2617" s="267"/>
      <c r="AD2617" s="267"/>
      <c r="AE2617" s="267"/>
      <c r="AF2617" s="267"/>
      <c r="AG2617" s="267"/>
      <c r="AH2617" s="267"/>
      <c r="AI2617" s="267"/>
      <c r="AJ2617" s="267"/>
      <c r="AK2617" s="267"/>
      <c r="AL2617" s="267"/>
      <c r="AM2617" s="267"/>
      <c r="AN2617" s="267"/>
      <c r="AO2617" s="267"/>
      <c r="AP2617" s="267"/>
      <c r="AQ2617" s="267"/>
      <c r="AR2617" s="267"/>
      <c r="AS2617" s="267"/>
      <c r="AT2617" s="267"/>
      <c r="AU2617" s="267"/>
      <c r="AV2617" s="267"/>
      <c r="AW2617" s="267"/>
      <c r="AX2617" s="267"/>
      <c r="AY2617" s="267"/>
      <c r="AZ2617" s="267"/>
      <c r="BA2617" s="267"/>
      <c r="BB2617" s="267"/>
      <c r="BC2617" s="267"/>
      <c r="BD2617" s="267"/>
      <c r="BE2617" s="267"/>
      <c r="BF2617" s="267"/>
      <c r="BG2617" s="267"/>
      <c r="BH2617" s="267"/>
      <c r="BI2617" s="267"/>
      <c r="BJ2617" s="267"/>
      <c r="BK2617" s="267"/>
      <c r="BL2617" s="267"/>
      <c r="BM2617" s="267"/>
      <c r="BN2617" s="267"/>
      <c r="BO2617" s="267"/>
      <c r="BP2617" s="267"/>
      <c r="BQ2617" s="267"/>
      <c r="BR2617" s="267"/>
      <c r="BS2617" s="267"/>
      <c r="BT2617" s="267"/>
      <c r="BU2617" s="267"/>
      <c r="BV2617" s="267"/>
      <c r="BW2617" s="267"/>
      <c r="BX2617" s="267"/>
      <c r="BY2617" s="267"/>
      <c r="BZ2617" s="267"/>
      <c r="CA2617" s="267"/>
      <c r="CB2617" s="267"/>
      <c r="CC2617" s="267"/>
      <c r="CD2617" s="267"/>
      <c r="CE2617" s="267"/>
      <c r="CF2617" s="267"/>
      <c r="CG2617" s="267"/>
      <c r="CH2617" s="267"/>
      <c r="CI2617" s="267"/>
      <c r="CJ2617" s="267"/>
      <c r="CK2617" s="267"/>
      <c r="CL2617" s="267"/>
      <c r="CM2617" s="267"/>
      <c r="CN2617" s="267"/>
      <c r="CO2617" s="267"/>
      <c r="CP2617" s="267"/>
      <c r="CQ2617" s="267"/>
      <c r="CR2617" s="267"/>
      <c r="CS2617" s="267"/>
      <c r="CT2617" s="267"/>
      <c r="CU2617" s="267"/>
      <c r="CV2617" s="267"/>
      <c r="CW2617" s="267"/>
      <c r="CX2617" s="267"/>
      <c r="CY2617" s="267"/>
      <c r="CZ2617" s="267"/>
      <c r="DA2617" s="267"/>
      <c r="DB2617" s="267"/>
      <c r="DC2617" s="267"/>
      <c r="DD2617" s="267"/>
      <c r="DE2617" s="267"/>
      <c r="DF2617" s="267"/>
      <c r="DG2617" s="267"/>
      <c r="DH2617" s="267"/>
      <c r="DI2617" s="267"/>
      <c r="DJ2617" s="267"/>
      <c r="DK2617" s="267"/>
      <c r="DL2617" s="267"/>
      <c r="DM2617" s="267"/>
      <c r="DN2617" s="267"/>
      <c r="DO2617" s="267"/>
      <c r="DP2617" s="267"/>
      <c r="DQ2617" s="267"/>
      <c r="DR2617" s="267"/>
      <c r="DS2617" s="267"/>
      <c r="DT2617" s="267"/>
      <c r="DU2617" s="267"/>
      <c r="DV2617" s="267"/>
      <c r="DW2617" s="267"/>
      <c r="DX2617" s="267"/>
      <c r="DY2617" s="267"/>
      <c r="DZ2617" s="267"/>
      <c r="EA2617" s="267"/>
      <c r="EB2617" s="267"/>
      <c r="EC2617" s="267"/>
      <c r="ED2617" s="267"/>
      <c r="EE2617" s="267"/>
      <c r="EF2617" s="267"/>
      <c r="EG2617" s="267"/>
      <c r="EH2617" s="267"/>
      <c r="EI2617" s="267"/>
      <c r="EJ2617" s="267"/>
      <c r="EK2617" s="267"/>
      <c r="EL2617" s="267"/>
      <c r="EM2617" s="267"/>
      <c r="EN2617" s="267"/>
      <c r="EO2617" s="267"/>
      <c r="EP2617" s="267"/>
      <c r="EQ2617" s="267"/>
      <c r="ER2617" s="267"/>
      <c r="ES2617" s="267"/>
      <c r="ET2617" s="267"/>
      <c r="EU2617" s="267"/>
      <c r="EV2617" s="267"/>
      <c r="EW2617" s="267"/>
      <c r="EX2617" s="267"/>
      <c r="EY2617" s="267"/>
      <c r="EZ2617" s="267"/>
      <c r="FA2617" s="267"/>
      <c r="FB2617" s="267"/>
      <c r="FC2617" s="267"/>
      <c r="FD2617" s="267"/>
      <c r="FE2617" s="267"/>
      <c r="FF2617" s="267"/>
      <c r="FG2617" s="267"/>
      <c r="FH2617" s="267"/>
      <c r="FI2617" s="267"/>
      <c r="FJ2617" s="267"/>
      <c r="FK2617" s="267"/>
      <c r="FL2617" s="267"/>
      <c r="FM2617" s="267"/>
      <c r="FN2617" s="267"/>
      <c r="FO2617" s="267"/>
      <c r="FP2617" s="267"/>
      <c r="FQ2617" s="267"/>
      <c r="FR2617" s="267"/>
      <c r="FS2617" s="267"/>
      <c r="FT2617" s="267"/>
      <c r="FU2617" s="267"/>
      <c r="FV2617" s="267"/>
      <c r="FW2617" s="267"/>
      <c r="FX2617" s="267"/>
      <c r="FY2617" s="267"/>
      <c r="FZ2617" s="267"/>
      <c r="GA2617" s="267"/>
      <c r="GB2617" s="267"/>
      <c r="GC2617" s="267"/>
      <c r="GD2617" s="267"/>
      <c r="GE2617" s="267"/>
      <c r="GF2617" s="267"/>
      <c r="GG2617" s="267"/>
      <c r="GH2617" s="267"/>
      <c r="GI2617" s="267"/>
      <c r="GJ2617" s="267"/>
      <c r="GK2617" s="267"/>
      <c r="GL2617" s="267"/>
      <c r="GM2617" s="267"/>
      <c r="GN2617" s="267"/>
      <c r="GO2617" s="267"/>
      <c r="GP2617" s="267"/>
      <c r="GQ2617" s="267"/>
      <c r="GR2617" s="267"/>
      <c r="GS2617" s="267"/>
      <c r="GT2617" s="267"/>
      <c r="GU2617" s="267"/>
      <c r="GV2617" s="267"/>
      <c r="GW2617" s="267"/>
      <c r="GX2617" s="267"/>
      <c r="GY2617" s="267"/>
      <c r="GZ2617" s="267"/>
      <c r="HA2617" s="267"/>
      <c r="HB2617" s="267"/>
      <c r="HC2617" s="267"/>
      <c r="HD2617" s="267"/>
      <c r="HE2617" s="267"/>
      <c r="HF2617" s="267"/>
      <c r="HG2617" s="267"/>
      <c r="HH2617" s="267"/>
      <c r="HI2617" s="267"/>
      <c r="HJ2617" s="267"/>
      <c r="HK2617" s="267"/>
      <c r="HL2617" s="267"/>
      <c r="HM2617" s="267"/>
      <c r="HN2617" s="267"/>
      <c r="HO2617" s="267"/>
      <c r="HP2617" s="267"/>
      <c r="HQ2617" s="267"/>
      <c r="HR2617" s="267"/>
      <c r="HS2617" s="267"/>
      <c r="HT2617" s="267"/>
      <c r="HU2617" s="267"/>
      <c r="HV2617" s="267"/>
      <c r="HW2617" s="267"/>
      <c r="HX2617" s="267"/>
      <c r="HY2617" s="267"/>
      <c r="HZ2617" s="267"/>
      <c r="IA2617" s="267"/>
      <c r="IB2617" s="267"/>
      <c r="IC2617" s="267"/>
      <c r="ID2617" s="267"/>
      <c r="IE2617" s="267"/>
      <c r="IF2617" s="267"/>
      <c r="IG2617" s="267"/>
      <c r="IH2617" s="267"/>
      <c r="II2617" s="267"/>
      <c r="IJ2617" s="267"/>
      <c r="IK2617" s="267"/>
      <c r="IL2617" s="267"/>
      <c r="IM2617" s="267"/>
      <c r="IN2617" s="267"/>
      <c r="IO2617" s="267"/>
      <c r="IP2617" s="267"/>
      <c r="IQ2617" s="267"/>
      <c r="IR2617" s="267"/>
      <c r="IS2617" s="267"/>
      <c r="IT2617" s="267"/>
      <c r="IU2617" s="267"/>
    </row>
    <row r="2618" spans="1:255" s="268" customFormat="1" ht="12.75">
      <c r="A2618" s="267"/>
      <c r="B2618" s="267"/>
      <c r="C2618" s="267"/>
      <c r="D2618" s="267"/>
      <c r="E2618" s="267"/>
      <c r="F2618" s="267"/>
      <c r="G2618" s="267"/>
      <c r="H2618" s="267"/>
      <c r="I2618" s="267"/>
      <c r="J2618" s="267"/>
      <c r="K2618" s="267"/>
      <c r="L2618" s="267"/>
      <c r="M2618" s="267"/>
      <c r="N2618" s="267"/>
      <c r="O2618" s="267"/>
      <c r="P2618" s="267"/>
      <c r="Q2618" s="267"/>
      <c r="R2618" s="267"/>
      <c r="S2618" s="267"/>
      <c r="T2618" s="267"/>
      <c r="U2618" s="267"/>
      <c r="V2618" s="267"/>
      <c r="W2618" s="267"/>
      <c r="X2618" s="267"/>
      <c r="Y2618" s="267"/>
      <c r="Z2618" s="267"/>
      <c r="AA2618" s="267"/>
      <c r="AB2618" s="267"/>
      <c r="AC2618" s="267"/>
      <c r="AD2618" s="267"/>
      <c r="AE2618" s="267"/>
      <c r="AF2618" s="267"/>
      <c r="AG2618" s="267"/>
      <c r="AH2618" s="267"/>
      <c r="AI2618" s="267"/>
      <c r="AJ2618" s="267"/>
      <c r="AK2618" s="267"/>
      <c r="AL2618" s="267"/>
      <c r="AM2618" s="267"/>
      <c r="AN2618" s="267"/>
      <c r="AO2618" s="267"/>
      <c r="AP2618" s="267"/>
      <c r="AQ2618" s="267"/>
      <c r="AR2618" s="267"/>
      <c r="AS2618" s="267"/>
      <c r="AT2618" s="267"/>
      <c r="AU2618" s="267"/>
      <c r="AV2618" s="267"/>
      <c r="AW2618" s="267"/>
      <c r="AX2618" s="267"/>
      <c r="AY2618" s="267"/>
      <c r="AZ2618" s="267"/>
      <c r="BA2618" s="267"/>
      <c r="BB2618" s="267"/>
      <c r="BC2618" s="267"/>
      <c r="BD2618" s="267"/>
      <c r="BE2618" s="267"/>
      <c r="BF2618" s="267"/>
      <c r="BG2618" s="267"/>
      <c r="BH2618" s="267"/>
      <c r="BI2618" s="267"/>
      <c r="BJ2618" s="267"/>
      <c r="BK2618" s="267"/>
      <c r="BL2618" s="267"/>
      <c r="BM2618" s="267"/>
      <c r="BN2618" s="267"/>
      <c r="BO2618" s="267"/>
      <c r="BP2618" s="267"/>
      <c r="BQ2618" s="267"/>
      <c r="BR2618" s="267"/>
      <c r="BS2618" s="267"/>
      <c r="BT2618" s="267"/>
      <c r="BU2618" s="267"/>
      <c r="BV2618" s="267"/>
      <c r="BW2618" s="267"/>
      <c r="BX2618" s="267"/>
      <c r="BY2618" s="267"/>
      <c r="BZ2618" s="267"/>
      <c r="CA2618" s="267"/>
      <c r="CB2618" s="267"/>
      <c r="CC2618" s="267"/>
      <c r="CD2618" s="267"/>
      <c r="CE2618" s="267"/>
      <c r="CF2618" s="267"/>
      <c r="CG2618" s="267"/>
      <c r="CH2618" s="267"/>
      <c r="CI2618" s="267"/>
      <c r="CJ2618" s="267"/>
      <c r="CK2618" s="267"/>
      <c r="CL2618" s="267"/>
      <c r="CM2618" s="267"/>
      <c r="CN2618" s="267"/>
      <c r="CO2618" s="267"/>
      <c r="CP2618" s="267"/>
      <c r="CQ2618" s="267"/>
      <c r="CR2618" s="267"/>
      <c r="CS2618" s="267"/>
      <c r="CT2618" s="267"/>
      <c r="CU2618" s="267"/>
      <c r="CV2618" s="267"/>
      <c r="CW2618" s="267"/>
      <c r="CX2618" s="267"/>
      <c r="CY2618" s="267"/>
      <c r="CZ2618" s="267"/>
      <c r="DA2618" s="267"/>
      <c r="DB2618" s="267"/>
      <c r="DC2618" s="267"/>
      <c r="DD2618" s="267"/>
      <c r="DE2618" s="267"/>
      <c r="DF2618" s="267"/>
      <c r="DG2618" s="267"/>
      <c r="DH2618" s="267"/>
      <c r="DI2618" s="267"/>
      <c r="DJ2618" s="267"/>
      <c r="DK2618" s="267"/>
      <c r="DL2618" s="267"/>
      <c r="DM2618" s="267"/>
      <c r="DN2618" s="267"/>
      <c r="DO2618" s="267"/>
      <c r="DP2618" s="267"/>
      <c r="DQ2618" s="267"/>
      <c r="DR2618" s="267"/>
      <c r="DS2618" s="267"/>
      <c r="DT2618" s="267"/>
      <c r="DU2618" s="267"/>
      <c r="DV2618" s="267"/>
      <c r="DW2618" s="267"/>
      <c r="DX2618" s="267"/>
      <c r="DY2618" s="267"/>
      <c r="DZ2618" s="267"/>
      <c r="EA2618" s="267"/>
      <c r="EB2618" s="267"/>
      <c r="EC2618" s="267"/>
      <c r="ED2618" s="267"/>
      <c r="EE2618" s="267"/>
      <c r="EF2618" s="267"/>
      <c r="EG2618" s="267"/>
      <c r="EH2618" s="267"/>
      <c r="EI2618" s="267"/>
      <c r="EJ2618" s="267"/>
      <c r="EK2618" s="267"/>
      <c r="EL2618" s="267"/>
      <c r="EM2618" s="267"/>
      <c r="EN2618" s="267"/>
      <c r="EO2618" s="267"/>
      <c r="EP2618" s="267"/>
      <c r="EQ2618" s="267"/>
      <c r="ER2618" s="267"/>
      <c r="ES2618" s="267"/>
      <c r="ET2618" s="267"/>
      <c r="EU2618" s="267"/>
      <c r="EV2618" s="267"/>
      <c r="EW2618" s="267"/>
      <c r="EX2618" s="267"/>
      <c r="EY2618" s="267"/>
      <c r="EZ2618" s="267"/>
      <c r="FA2618" s="267"/>
      <c r="FB2618" s="267"/>
      <c r="FC2618" s="267"/>
      <c r="FD2618" s="267"/>
      <c r="FE2618" s="267"/>
      <c r="FF2618" s="267"/>
      <c r="FG2618" s="267"/>
      <c r="FH2618" s="267"/>
      <c r="FI2618" s="267"/>
      <c r="FJ2618" s="267"/>
      <c r="FK2618" s="267"/>
      <c r="FL2618" s="267"/>
      <c r="FM2618" s="267"/>
      <c r="FN2618" s="267"/>
      <c r="FO2618" s="267"/>
      <c r="FP2618" s="267"/>
      <c r="FQ2618" s="267"/>
      <c r="FR2618" s="267"/>
      <c r="FS2618" s="267"/>
      <c r="FT2618" s="267"/>
      <c r="FU2618" s="267"/>
      <c r="FV2618" s="267"/>
      <c r="FW2618" s="267"/>
      <c r="FX2618" s="267"/>
      <c r="FY2618" s="267"/>
      <c r="FZ2618" s="267"/>
      <c r="GA2618" s="267"/>
      <c r="GB2618" s="267"/>
      <c r="GC2618" s="267"/>
      <c r="GD2618" s="267"/>
      <c r="GE2618" s="267"/>
      <c r="GF2618" s="267"/>
      <c r="GG2618" s="267"/>
      <c r="GH2618" s="267"/>
      <c r="GI2618" s="267"/>
      <c r="GJ2618" s="267"/>
      <c r="GK2618" s="267"/>
      <c r="GL2618" s="267"/>
      <c r="GM2618" s="267"/>
      <c r="GN2618" s="267"/>
      <c r="GO2618" s="267"/>
      <c r="GP2618" s="267"/>
      <c r="GQ2618" s="267"/>
      <c r="GR2618" s="267"/>
      <c r="GS2618" s="267"/>
      <c r="GT2618" s="267"/>
      <c r="GU2618" s="267"/>
      <c r="GV2618" s="267"/>
      <c r="GW2618" s="267"/>
      <c r="GX2618" s="267"/>
      <c r="GY2618" s="267"/>
      <c r="GZ2618" s="267"/>
      <c r="HA2618" s="267"/>
      <c r="HB2618" s="267"/>
      <c r="HC2618" s="267"/>
      <c r="HD2618" s="267"/>
      <c r="HE2618" s="267"/>
      <c r="HF2618" s="267"/>
      <c r="HG2618" s="267"/>
      <c r="HH2618" s="267"/>
      <c r="HI2618" s="267"/>
      <c r="HJ2618" s="267"/>
      <c r="HK2618" s="267"/>
      <c r="HL2618" s="267"/>
      <c r="HM2618" s="267"/>
      <c r="HN2618" s="267"/>
      <c r="HO2618" s="267"/>
      <c r="HP2618" s="267"/>
      <c r="HQ2618" s="267"/>
      <c r="HR2618" s="267"/>
      <c r="HS2618" s="267"/>
      <c r="HT2618" s="267"/>
      <c r="HU2618" s="267"/>
      <c r="HV2618" s="267"/>
      <c r="HW2618" s="267"/>
      <c r="HX2618" s="267"/>
      <c r="HY2618" s="267"/>
      <c r="HZ2618" s="267"/>
      <c r="IA2618" s="267"/>
      <c r="IB2618" s="267"/>
      <c r="IC2618" s="267"/>
      <c r="ID2618" s="267"/>
      <c r="IE2618" s="267"/>
      <c r="IF2618" s="267"/>
      <c r="IG2618" s="267"/>
      <c r="IH2618" s="267"/>
      <c r="II2618" s="267"/>
      <c r="IJ2618" s="267"/>
      <c r="IK2618" s="267"/>
      <c r="IL2618" s="267"/>
      <c r="IM2618" s="267"/>
      <c r="IN2618" s="267"/>
      <c r="IO2618" s="267"/>
      <c r="IP2618" s="267"/>
      <c r="IQ2618" s="267"/>
      <c r="IR2618" s="267"/>
      <c r="IS2618" s="267"/>
      <c r="IT2618" s="267"/>
      <c r="IU2618" s="267"/>
    </row>
    <row r="2619" spans="1:255" s="268" customFormat="1" ht="12.75">
      <c r="A2619" s="267"/>
      <c r="B2619" s="267"/>
      <c r="C2619" s="267"/>
      <c r="D2619" s="267"/>
      <c r="E2619" s="267"/>
      <c r="F2619" s="267"/>
      <c r="G2619" s="267"/>
      <c r="H2619" s="267"/>
      <c r="I2619" s="267"/>
      <c r="J2619" s="267"/>
      <c r="K2619" s="267"/>
      <c r="L2619" s="267"/>
      <c r="M2619" s="267"/>
      <c r="N2619" s="267"/>
      <c r="O2619" s="267"/>
      <c r="P2619" s="267"/>
      <c r="Q2619" s="267"/>
      <c r="R2619" s="267"/>
      <c r="S2619" s="267"/>
      <c r="T2619" s="267"/>
      <c r="U2619" s="267"/>
      <c r="V2619" s="267"/>
      <c r="W2619" s="267"/>
      <c r="X2619" s="267"/>
      <c r="Y2619" s="267"/>
      <c r="Z2619" s="267"/>
      <c r="AA2619" s="267"/>
      <c r="AB2619" s="267"/>
      <c r="AC2619" s="267"/>
      <c r="AD2619" s="267"/>
      <c r="AE2619" s="267"/>
      <c r="AF2619" s="267"/>
      <c r="AG2619" s="267"/>
      <c r="AH2619" s="267"/>
      <c r="AI2619" s="267"/>
      <c r="AJ2619" s="267"/>
      <c r="AK2619" s="267"/>
      <c r="AL2619" s="267"/>
      <c r="AM2619" s="267"/>
      <c r="AN2619" s="267"/>
      <c r="AO2619" s="267"/>
      <c r="AP2619" s="267"/>
      <c r="AQ2619" s="267"/>
      <c r="AR2619" s="267"/>
      <c r="AS2619" s="267"/>
      <c r="AT2619" s="267"/>
      <c r="AU2619" s="267"/>
      <c r="AV2619" s="267"/>
      <c r="AW2619" s="267"/>
      <c r="AX2619" s="267"/>
      <c r="AY2619" s="267"/>
      <c r="AZ2619" s="267"/>
      <c r="BA2619" s="267"/>
      <c r="BB2619" s="267"/>
      <c r="BC2619" s="267"/>
      <c r="BD2619" s="267"/>
      <c r="BE2619" s="267"/>
      <c r="BF2619" s="267"/>
      <c r="BG2619" s="267"/>
      <c r="BH2619" s="267"/>
      <c r="BI2619" s="267"/>
      <c r="BJ2619" s="267"/>
      <c r="BK2619" s="267"/>
      <c r="BL2619" s="267"/>
      <c r="BM2619" s="267"/>
      <c r="BN2619" s="267"/>
      <c r="BO2619" s="267"/>
      <c r="BP2619" s="267"/>
      <c r="BQ2619" s="267"/>
      <c r="BR2619" s="267"/>
      <c r="BS2619" s="267"/>
      <c r="BT2619" s="267"/>
      <c r="BU2619" s="267"/>
      <c r="BV2619" s="267"/>
      <c r="BW2619" s="267"/>
      <c r="BX2619" s="267"/>
      <c r="BY2619" s="267"/>
      <c r="BZ2619" s="267"/>
      <c r="CA2619" s="267"/>
      <c r="CB2619" s="267"/>
      <c r="CC2619" s="267"/>
      <c r="CD2619" s="267"/>
      <c r="CE2619" s="267"/>
      <c r="CF2619" s="267"/>
      <c r="CG2619" s="267"/>
      <c r="CH2619" s="267"/>
      <c r="CI2619" s="267"/>
      <c r="CJ2619" s="267"/>
      <c r="CK2619" s="267"/>
      <c r="CL2619" s="267"/>
      <c r="CM2619" s="267"/>
      <c r="CN2619" s="267"/>
      <c r="CO2619" s="267"/>
      <c r="CP2619" s="267"/>
      <c r="CQ2619" s="267"/>
      <c r="CR2619" s="267"/>
      <c r="CS2619" s="267"/>
      <c r="CT2619" s="267"/>
      <c r="CU2619" s="267"/>
      <c r="CV2619" s="267"/>
      <c r="CW2619" s="267"/>
      <c r="CX2619" s="267"/>
      <c r="CY2619" s="267"/>
      <c r="CZ2619" s="267"/>
      <c r="DA2619" s="267"/>
      <c r="DB2619" s="267"/>
      <c r="DC2619" s="267"/>
      <c r="DD2619" s="267"/>
      <c r="DE2619" s="267"/>
      <c r="DF2619" s="267"/>
      <c r="DG2619" s="267"/>
      <c r="DH2619" s="267"/>
      <c r="DI2619" s="267"/>
      <c r="DJ2619" s="267"/>
      <c r="DK2619" s="267"/>
      <c r="DL2619" s="267"/>
      <c r="DM2619" s="267"/>
      <c r="DN2619" s="267"/>
      <c r="DO2619" s="267"/>
      <c r="DP2619" s="267"/>
      <c r="DQ2619" s="267"/>
      <c r="DR2619" s="267"/>
      <c r="DS2619" s="267"/>
      <c r="DT2619" s="267"/>
      <c r="DU2619" s="267"/>
      <c r="DV2619" s="267"/>
      <c r="DW2619" s="267"/>
      <c r="DX2619" s="267"/>
      <c r="DY2619" s="267"/>
      <c r="DZ2619" s="267"/>
      <c r="EA2619" s="267"/>
      <c r="EB2619" s="267"/>
      <c r="EC2619" s="267"/>
      <c r="ED2619" s="267"/>
      <c r="EE2619" s="267"/>
      <c r="EF2619" s="267"/>
      <c r="EG2619" s="267"/>
      <c r="EH2619" s="267"/>
      <c r="EI2619" s="267"/>
      <c r="EJ2619" s="267"/>
      <c r="EK2619" s="267"/>
      <c r="EL2619" s="267"/>
      <c r="EM2619" s="267"/>
      <c r="EN2619" s="267"/>
      <c r="EO2619" s="267"/>
      <c r="EP2619" s="267"/>
      <c r="EQ2619" s="267"/>
      <c r="ER2619" s="267"/>
      <c r="ES2619" s="267"/>
      <c r="ET2619" s="267"/>
      <c r="EU2619" s="267"/>
      <c r="EV2619" s="267"/>
      <c r="EW2619" s="267"/>
      <c r="EX2619" s="267"/>
      <c r="EY2619" s="267"/>
      <c r="EZ2619" s="267"/>
      <c r="FA2619" s="267"/>
      <c r="FB2619" s="267"/>
      <c r="FC2619" s="267"/>
      <c r="FD2619" s="267"/>
      <c r="FE2619" s="267"/>
      <c r="FF2619" s="267"/>
      <c r="FG2619" s="267"/>
      <c r="FH2619" s="267"/>
      <c r="FI2619" s="267"/>
      <c r="FJ2619" s="267"/>
      <c r="FK2619" s="267"/>
      <c r="FL2619" s="267"/>
      <c r="FM2619" s="267"/>
      <c r="FN2619" s="267"/>
      <c r="FO2619" s="267"/>
      <c r="FP2619" s="267"/>
      <c r="FQ2619" s="267"/>
      <c r="FR2619" s="267"/>
      <c r="FS2619" s="267"/>
      <c r="FT2619" s="267"/>
      <c r="FU2619" s="267"/>
      <c r="FV2619" s="267"/>
      <c r="FW2619" s="267"/>
      <c r="FX2619" s="267"/>
      <c r="FY2619" s="267"/>
      <c r="FZ2619" s="267"/>
      <c r="GA2619" s="267"/>
      <c r="GB2619" s="267"/>
      <c r="GC2619" s="267"/>
      <c r="GD2619" s="267"/>
      <c r="GE2619" s="267"/>
      <c r="GF2619" s="267"/>
      <c r="GG2619" s="267"/>
      <c r="GH2619" s="267"/>
      <c r="GI2619" s="267"/>
      <c r="GJ2619" s="267"/>
      <c r="GK2619" s="267"/>
      <c r="GL2619" s="267"/>
      <c r="GM2619" s="267"/>
      <c r="GN2619" s="267"/>
      <c r="GO2619" s="267"/>
      <c r="GP2619" s="267"/>
      <c r="GQ2619" s="267"/>
      <c r="GR2619" s="267"/>
      <c r="GS2619" s="267"/>
      <c r="GT2619" s="267"/>
      <c r="GU2619" s="267"/>
      <c r="GV2619" s="267"/>
      <c r="GW2619" s="267"/>
      <c r="GX2619" s="267"/>
      <c r="GY2619" s="267"/>
      <c r="GZ2619" s="267"/>
      <c r="HA2619" s="267"/>
      <c r="HB2619" s="267"/>
      <c r="HC2619" s="267"/>
      <c r="HD2619" s="267"/>
      <c r="HE2619" s="267"/>
      <c r="HF2619" s="267"/>
      <c r="HG2619" s="267"/>
      <c r="HH2619" s="267"/>
      <c r="HI2619" s="267"/>
      <c r="HJ2619" s="267"/>
      <c r="HK2619" s="267"/>
      <c r="HL2619" s="267"/>
      <c r="HM2619" s="267"/>
      <c r="HN2619" s="267"/>
      <c r="HO2619" s="267"/>
      <c r="HP2619" s="267"/>
      <c r="HQ2619" s="267"/>
      <c r="HR2619" s="267"/>
      <c r="HS2619" s="267"/>
      <c r="HT2619" s="267"/>
      <c r="HU2619" s="267"/>
      <c r="HV2619" s="267"/>
      <c r="HW2619" s="267"/>
      <c r="HX2619" s="267"/>
      <c r="HY2619" s="267"/>
      <c r="HZ2619" s="267"/>
      <c r="IA2619" s="267"/>
      <c r="IB2619" s="267"/>
      <c r="IC2619" s="267"/>
      <c r="ID2619" s="267"/>
      <c r="IE2619" s="267"/>
      <c r="IF2619" s="267"/>
      <c r="IG2619" s="267"/>
      <c r="IH2619" s="267"/>
      <c r="II2619" s="267"/>
      <c r="IJ2619" s="267"/>
      <c r="IK2619" s="267"/>
      <c r="IL2619" s="267"/>
      <c r="IM2619" s="267"/>
      <c r="IN2619" s="267"/>
      <c r="IO2619" s="267"/>
      <c r="IP2619" s="267"/>
      <c r="IQ2619" s="267"/>
      <c r="IR2619" s="267"/>
      <c r="IS2619" s="267"/>
      <c r="IT2619" s="267"/>
      <c r="IU2619" s="267"/>
    </row>
    <row r="2620" spans="1:255" s="268" customFormat="1" ht="12.75">
      <c r="A2620" s="267"/>
      <c r="B2620" s="267"/>
      <c r="C2620" s="267"/>
      <c r="D2620" s="267"/>
      <c r="E2620" s="267"/>
      <c r="F2620" s="267"/>
      <c r="G2620" s="267"/>
      <c r="H2620" s="267"/>
      <c r="I2620" s="267"/>
      <c r="J2620" s="267"/>
      <c r="K2620" s="267"/>
      <c r="L2620" s="267"/>
      <c r="M2620" s="267"/>
      <c r="N2620" s="267"/>
      <c r="O2620" s="267"/>
      <c r="P2620" s="267"/>
      <c r="Q2620" s="267"/>
      <c r="R2620" s="267"/>
      <c r="S2620" s="267"/>
      <c r="T2620" s="267"/>
      <c r="U2620" s="267"/>
      <c r="V2620" s="267"/>
      <c r="W2620" s="267"/>
      <c r="X2620" s="267"/>
      <c r="Y2620" s="267"/>
      <c r="Z2620" s="267"/>
      <c r="AA2620" s="267"/>
      <c r="AB2620" s="267"/>
      <c r="AC2620" s="267"/>
      <c r="AD2620" s="267"/>
      <c r="AE2620" s="267"/>
      <c r="AF2620" s="267"/>
      <c r="AG2620" s="267"/>
      <c r="AH2620" s="267"/>
      <c r="AI2620" s="267"/>
      <c r="AJ2620" s="267"/>
      <c r="AK2620" s="267"/>
      <c r="AL2620" s="267"/>
      <c r="AM2620" s="267"/>
      <c r="AN2620" s="267"/>
      <c r="AO2620" s="267"/>
      <c r="AP2620" s="267"/>
      <c r="AQ2620" s="267"/>
      <c r="AR2620" s="267"/>
      <c r="AS2620" s="267"/>
      <c r="AT2620" s="267"/>
      <c r="AU2620" s="267"/>
      <c r="AV2620" s="267"/>
      <c r="AW2620" s="267"/>
      <c r="AX2620" s="267"/>
      <c r="AY2620" s="267"/>
      <c r="AZ2620" s="267"/>
      <c r="BA2620" s="267"/>
      <c r="BB2620" s="267"/>
      <c r="BC2620" s="267"/>
      <c r="BD2620" s="267"/>
      <c r="BE2620" s="267"/>
      <c r="BF2620" s="267"/>
      <c r="BG2620" s="267"/>
      <c r="BH2620" s="267"/>
      <c r="BI2620" s="267"/>
      <c r="BJ2620" s="267"/>
      <c r="BK2620" s="267"/>
      <c r="BL2620" s="267"/>
      <c r="BM2620" s="267"/>
      <c r="BN2620" s="267"/>
      <c r="BO2620" s="267"/>
      <c r="BP2620" s="267"/>
      <c r="BQ2620" s="267"/>
      <c r="BR2620" s="267"/>
      <c r="BS2620" s="267"/>
      <c r="BT2620" s="267"/>
      <c r="BU2620" s="267"/>
      <c r="BV2620" s="267"/>
      <c r="BW2620" s="267"/>
      <c r="BX2620" s="267"/>
      <c r="BY2620" s="267"/>
      <c r="BZ2620" s="267"/>
      <c r="CA2620" s="267"/>
      <c r="CB2620" s="267"/>
      <c r="CC2620" s="267"/>
      <c r="CD2620" s="267"/>
      <c r="CE2620" s="267"/>
      <c r="CF2620" s="267"/>
      <c r="CG2620" s="267"/>
      <c r="CH2620" s="267"/>
      <c r="CI2620" s="267"/>
      <c r="CJ2620" s="267"/>
      <c r="CK2620" s="267"/>
      <c r="CL2620" s="267"/>
      <c r="CM2620" s="267"/>
      <c r="CN2620" s="267"/>
      <c r="CO2620" s="267"/>
      <c r="CP2620" s="267"/>
      <c r="CQ2620" s="267"/>
      <c r="CR2620" s="267"/>
      <c r="CS2620" s="267"/>
      <c r="CT2620" s="267"/>
      <c r="CU2620" s="267"/>
      <c r="CV2620" s="267"/>
      <c r="CW2620" s="267"/>
      <c r="CX2620" s="267"/>
      <c r="CY2620" s="267"/>
      <c r="CZ2620" s="267"/>
      <c r="DA2620" s="267"/>
      <c r="DB2620" s="267"/>
      <c r="DC2620" s="267"/>
      <c r="DD2620" s="267"/>
      <c r="DE2620" s="267"/>
      <c r="DF2620" s="267"/>
      <c r="DG2620" s="267"/>
      <c r="DH2620" s="267"/>
      <c r="DI2620" s="267"/>
      <c r="DJ2620" s="267"/>
      <c r="DK2620" s="267"/>
      <c r="DL2620" s="267"/>
      <c r="DM2620" s="267"/>
      <c r="DN2620" s="267"/>
      <c r="DO2620" s="267"/>
      <c r="DP2620" s="267"/>
      <c r="DQ2620" s="267"/>
      <c r="DR2620" s="267"/>
      <c r="DS2620" s="267"/>
      <c r="DT2620" s="267"/>
      <c r="DU2620" s="267"/>
      <c r="DV2620" s="267"/>
      <c r="DW2620" s="267"/>
      <c r="DX2620" s="267"/>
      <c r="DY2620" s="267"/>
      <c r="DZ2620" s="267"/>
      <c r="EA2620" s="267"/>
      <c r="EB2620" s="267"/>
      <c r="EC2620" s="267"/>
      <c r="ED2620" s="267"/>
      <c r="EE2620" s="267"/>
      <c r="EF2620" s="267"/>
      <c r="EG2620" s="267"/>
      <c r="EH2620" s="267"/>
      <c r="EI2620" s="267"/>
      <c r="EJ2620" s="267"/>
      <c r="EK2620" s="267"/>
      <c r="EL2620" s="267"/>
      <c r="EM2620" s="267"/>
      <c r="EN2620" s="267"/>
      <c r="EO2620" s="267"/>
      <c r="EP2620" s="267"/>
      <c r="EQ2620" s="267"/>
      <c r="ER2620" s="267"/>
      <c r="ES2620" s="267"/>
      <c r="ET2620" s="267"/>
      <c r="EU2620" s="267"/>
      <c r="EV2620" s="267"/>
      <c r="EW2620" s="267"/>
      <c r="EX2620" s="267"/>
      <c r="EY2620" s="267"/>
      <c r="EZ2620" s="267"/>
      <c r="FA2620" s="267"/>
      <c r="FB2620" s="267"/>
      <c r="FC2620" s="267"/>
      <c r="FD2620" s="267"/>
      <c r="FE2620" s="267"/>
      <c r="FF2620" s="267"/>
      <c r="FG2620" s="267"/>
      <c r="FH2620" s="267"/>
      <c r="FI2620" s="267"/>
      <c r="FJ2620" s="267"/>
      <c r="FK2620" s="267"/>
      <c r="FL2620" s="267"/>
      <c r="FM2620" s="267"/>
      <c r="FN2620" s="267"/>
      <c r="FO2620" s="267"/>
      <c r="FP2620" s="267"/>
      <c r="FQ2620" s="267"/>
      <c r="FR2620" s="267"/>
      <c r="FS2620" s="267"/>
      <c r="FT2620" s="267"/>
      <c r="FU2620" s="267"/>
      <c r="FV2620" s="267"/>
      <c r="FW2620" s="267"/>
      <c r="FX2620" s="267"/>
      <c r="FY2620" s="267"/>
      <c r="FZ2620" s="267"/>
      <c r="GA2620" s="267"/>
      <c r="GB2620" s="267"/>
      <c r="GC2620" s="267"/>
      <c r="GD2620" s="267"/>
      <c r="GE2620" s="267"/>
      <c r="GF2620" s="267"/>
      <c r="GG2620" s="267"/>
      <c r="GH2620" s="267"/>
      <c r="GI2620" s="267"/>
      <c r="GJ2620" s="267"/>
      <c r="GK2620" s="267"/>
      <c r="GL2620" s="267"/>
      <c r="GM2620" s="267"/>
      <c r="GN2620" s="267"/>
      <c r="GO2620" s="267"/>
      <c r="GP2620" s="267"/>
      <c r="GQ2620" s="267"/>
      <c r="GR2620" s="267"/>
      <c r="GS2620" s="267"/>
      <c r="GT2620" s="267"/>
      <c r="GU2620" s="267"/>
      <c r="GV2620" s="267"/>
      <c r="GW2620" s="267"/>
      <c r="GX2620" s="267"/>
      <c r="GY2620" s="267"/>
      <c r="GZ2620" s="267"/>
      <c r="HA2620" s="267"/>
      <c r="HB2620" s="267"/>
      <c r="HC2620" s="267"/>
      <c r="HD2620" s="267"/>
      <c r="HE2620" s="267"/>
      <c r="HF2620" s="267"/>
      <c r="HG2620" s="267"/>
      <c r="HH2620" s="267"/>
      <c r="HI2620" s="267"/>
      <c r="HJ2620" s="267"/>
      <c r="HK2620" s="267"/>
      <c r="HL2620" s="267"/>
      <c r="HM2620" s="267"/>
      <c r="HN2620" s="267"/>
      <c r="HO2620" s="267"/>
      <c r="HP2620" s="267"/>
      <c r="HQ2620" s="267"/>
      <c r="HR2620" s="267"/>
      <c r="HS2620" s="267"/>
      <c r="HT2620" s="267"/>
      <c r="HU2620" s="267"/>
      <c r="HV2620" s="267"/>
      <c r="HW2620" s="267"/>
      <c r="HX2620" s="267"/>
      <c r="HY2620" s="267"/>
      <c r="HZ2620" s="267"/>
      <c r="IA2620" s="267"/>
      <c r="IB2620" s="267"/>
      <c r="IC2620" s="267"/>
      <c r="ID2620" s="267"/>
      <c r="IE2620" s="267"/>
      <c r="IF2620" s="267"/>
      <c r="IG2620" s="267"/>
      <c r="IH2620" s="267"/>
      <c r="II2620" s="267"/>
      <c r="IJ2620" s="267"/>
      <c r="IK2620" s="267"/>
      <c r="IL2620" s="267"/>
      <c r="IM2620" s="267"/>
      <c r="IN2620" s="267"/>
      <c r="IO2620" s="267"/>
      <c r="IP2620" s="267"/>
      <c r="IQ2620" s="267"/>
      <c r="IR2620" s="267"/>
      <c r="IS2620" s="267"/>
      <c r="IT2620" s="267"/>
      <c r="IU2620" s="267"/>
    </row>
    <row r="2621" spans="1:255" s="268" customFormat="1" ht="12.75">
      <c r="A2621" s="267"/>
      <c r="B2621" s="267"/>
      <c r="C2621" s="267"/>
      <c r="D2621" s="267"/>
      <c r="E2621" s="267"/>
      <c r="F2621" s="267"/>
      <c r="G2621" s="267"/>
      <c r="H2621" s="267"/>
      <c r="I2621" s="267"/>
      <c r="J2621" s="267"/>
      <c r="K2621" s="267"/>
      <c r="L2621" s="267"/>
      <c r="M2621" s="267"/>
      <c r="N2621" s="267"/>
      <c r="O2621" s="267"/>
      <c r="P2621" s="267"/>
      <c r="Q2621" s="267"/>
      <c r="R2621" s="267"/>
      <c r="S2621" s="267"/>
      <c r="T2621" s="267"/>
      <c r="U2621" s="267"/>
      <c r="V2621" s="267"/>
      <c r="W2621" s="267"/>
      <c r="X2621" s="267"/>
      <c r="Y2621" s="267"/>
      <c r="Z2621" s="267"/>
      <c r="AA2621" s="267"/>
      <c r="AB2621" s="267"/>
      <c r="AC2621" s="267"/>
      <c r="AD2621" s="267"/>
      <c r="AE2621" s="267"/>
      <c r="AF2621" s="267"/>
      <c r="AG2621" s="267"/>
      <c r="AH2621" s="267"/>
      <c r="AI2621" s="267"/>
      <c r="AJ2621" s="267"/>
      <c r="AK2621" s="267"/>
      <c r="AL2621" s="267"/>
      <c r="AM2621" s="267"/>
      <c r="AN2621" s="267"/>
      <c r="AO2621" s="267"/>
      <c r="AP2621" s="267"/>
      <c r="AQ2621" s="267"/>
      <c r="AR2621" s="267"/>
      <c r="AS2621" s="267"/>
      <c r="AT2621" s="267"/>
      <c r="AU2621" s="267"/>
      <c r="AV2621" s="267"/>
      <c r="AW2621" s="267"/>
      <c r="AX2621" s="267"/>
      <c r="AY2621" s="267"/>
      <c r="AZ2621" s="267"/>
      <c r="BA2621" s="267"/>
      <c r="BB2621" s="267"/>
      <c r="BC2621" s="267"/>
      <c r="BD2621" s="267"/>
      <c r="BE2621" s="267"/>
      <c r="BF2621" s="267"/>
      <c r="BG2621" s="267"/>
      <c r="BH2621" s="267"/>
      <c r="BI2621" s="267"/>
      <c r="BJ2621" s="267"/>
      <c r="BK2621" s="267"/>
      <c r="BL2621" s="267"/>
      <c r="BM2621" s="267"/>
      <c r="BN2621" s="267"/>
      <c r="BO2621" s="267"/>
      <c r="BP2621" s="267"/>
      <c r="BQ2621" s="267"/>
      <c r="BR2621" s="267"/>
      <c r="BS2621" s="267"/>
      <c r="BT2621" s="267"/>
      <c r="BU2621" s="267"/>
      <c r="BV2621" s="267"/>
      <c r="BW2621" s="267"/>
      <c r="BX2621" s="267"/>
      <c r="BY2621" s="267"/>
      <c r="BZ2621" s="267"/>
      <c r="CA2621" s="267"/>
      <c r="CB2621" s="267"/>
      <c r="CC2621" s="267"/>
      <c r="CD2621" s="267"/>
      <c r="CE2621" s="267"/>
      <c r="CF2621" s="267"/>
      <c r="CG2621" s="267"/>
      <c r="CH2621" s="267"/>
      <c r="CI2621" s="267"/>
      <c r="CJ2621" s="267"/>
      <c r="CK2621" s="267"/>
      <c r="CL2621" s="267"/>
      <c r="CM2621" s="267"/>
      <c r="CN2621" s="267"/>
      <c r="CO2621" s="267"/>
      <c r="CP2621" s="267"/>
      <c r="CQ2621" s="267"/>
      <c r="CR2621" s="267"/>
      <c r="CS2621" s="267"/>
      <c r="CT2621" s="267"/>
      <c r="CU2621" s="267"/>
      <c r="CV2621" s="267"/>
      <c r="CW2621" s="267"/>
      <c r="CX2621" s="267"/>
      <c r="CY2621" s="267"/>
      <c r="CZ2621" s="267"/>
      <c r="DA2621" s="267"/>
      <c r="DB2621" s="267"/>
      <c r="DC2621" s="267"/>
      <c r="DD2621" s="267"/>
      <c r="DE2621" s="267"/>
      <c r="DF2621" s="267"/>
      <c r="DG2621" s="267"/>
      <c r="DH2621" s="267"/>
      <c r="DI2621" s="267"/>
      <c r="DJ2621" s="267"/>
      <c r="DK2621" s="267"/>
      <c r="DL2621" s="267"/>
      <c r="DM2621" s="267"/>
      <c r="DN2621" s="267"/>
      <c r="DO2621" s="267"/>
      <c r="DP2621" s="267"/>
      <c r="DQ2621" s="267"/>
      <c r="DR2621" s="267"/>
      <c r="DS2621" s="267"/>
      <c r="DT2621" s="267"/>
      <c r="DU2621" s="267"/>
      <c r="DV2621" s="267"/>
      <c r="DW2621" s="267"/>
      <c r="DX2621" s="267"/>
      <c r="DY2621" s="267"/>
      <c r="DZ2621" s="267"/>
      <c r="EA2621" s="267"/>
      <c r="EB2621" s="267"/>
      <c r="EC2621" s="267"/>
      <c r="ED2621" s="267"/>
      <c r="EE2621" s="267"/>
      <c r="EF2621" s="267"/>
      <c r="EG2621" s="267"/>
      <c r="EH2621" s="267"/>
      <c r="EI2621" s="267"/>
      <c r="EJ2621" s="267"/>
      <c r="EK2621" s="267"/>
      <c r="EL2621" s="267"/>
      <c r="EM2621" s="267"/>
      <c r="EN2621" s="267"/>
      <c r="EO2621" s="267"/>
      <c r="EP2621" s="267"/>
      <c r="EQ2621" s="267"/>
      <c r="ER2621" s="267"/>
      <c r="ES2621" s="267"/>
      <c r="ET2621" s="267"/>
      <c r="EU2621" s="267"/>
      <c r="EV2621" s="267"/>
      <c r="EW2621" s="267"/>
      <c r="EX2621" s="267"/>
      <c r="EY2621" s="267"/>
      <c r="EZ2621" s="267"/>
      <c r="FA2621" s="267"/>
      <c r="FB2621" s="267"/>
      <c r="FC2621" s="267"/>
      <c r="FD2621" s="267"/>
      <c r="FE2621" s="267"/>
      <c r="FF2621" s="267"/>
      <c r="FG2621" s="267"/>
      <c r="FH2621" s="267"/>
      <c r="FI2621" s="267"/>
      <c r="FJ2621" s="267"/>
      <c r="FK2621" s="267"/>
      <c r="FL2621" s="267"/>
      <c r="FM2621" s="267"/>
      <c r="FN2621" s="267"/>
      <c r="FO2621" s="267"/>
      <c r="FP2621" s="267"/>
      <c r="FQ2621" s="267"/>
      <c r="FR2621" s="267"/>
      <c r="FS2621" s="267"/>
      <c r="FT2621" s="267"/>
      <c r="FU2621" s="267"/>
      <c r="FV2621" s="267"/>
      <c r="FW2621" s="267"/>
      <c r="FX2621" s="267"/>
      <c r="FY2621" s="267"/>
      <c r="FZ2621" s="267"/>
      <c r="GA2621" s="267"/>
      <c r="GB2621" s="267"/>
      <c r="GC2621" s="267"/>
      <c r="GD2621" s="267"/>
      <c r="GE2621" s="267"/>
      <c r="GF2621" s="267"/>
      <c r="GG2621" s="267"/>
      <c r="GH2621" s="267"/>
      <c r="GI2621" s="267"/>
      <c r="GJ2621" s="267"/>
      <c r="GK2621" s="267"/>
      <c r="GL2621" s="267"/>
      <c r="GM2621" s="267"/>
      <c r="GN2621" s="267"/>
      <c r="GO2621" s="267"/>
      <c r="GP2621" s="267"/>
      <c r="GQ2621" s="267"/>
      <c r="GR2621" s="267"/>
      <c r="GS2621" s="267"/>
      <c r="GT2621" s="267"/>
      <c r="GU2621" s="267"/>
      <c r="GV2621" s="267"/>
      <c r="GW2621" s="267"/>
      <c r="GX2621" s="267"/>
      <c r="GY2621" s="267"/>
      <c r="GZ2621" s="267"/>
      <c r="HA2621" s="267"/>
      <c r="HB2621" s="267"/>
      <c r="HC2621" s="267"/>
      <c r="HD2621" s="267"/>
      <c r="HE2621" s="267"/>
      <c r="HF2621" s="267"/>
      <c r="HG2621" s="267"/>
      <c r="HH2621" s="267"/>
      <c r="HI2621" s="267"/>
      <c r="HJ2621" s="267"/>
      <c r="HK2621" s="267"/>
      <c r="HL2621" s="267"/>
      <c r="HM2621" s="267"/>
      <c r="HN2621" s="267"/>
      <c r="HO2621" s="267"/>
      <c r="HP2621" s="267"/>
      <c r="HQ2621" s="267"/>
      <c r="HR2621" s="267"/>
      <c r="HS2621" s="267"/>
      <c r="HT2621" s="267"/>
      <c r="HU2621" s="267"/>
      <c r="HV2621" s="267"/>
      <c r="HW2621" s="267"/>
      <c r="HX2621" s="267"/>
      <c r="HY2621" s="267"/>
      <c r="HZ2621" s="267"/>
      <c r="IA2621" s="267"/>
      <c r="IB2621" s="267"/>
      <c r="IC2621" s="267"/>
      <c r="ID2621" s="267"/>
      <c r="IE2621" s="267"/>
      <c r="IF2621" s="267"/>
      <c r="IG2621" s="267"/>
      <c r="IH2621" s="267"/>
      <c r="II2621" s="267"/>
      <c r="IJ2621" s="267"/>
      <c r="IK2621" s="267"/>
      <c r="IL2621" s="267"/>
      <c r="IM2621" s="267"/>
      <c r="IN2621" s="267"/>
      <c r="IO2621" s="267"/>
      <c r="IP2621" s="267"/>
      <c r="IQ2621" s="267"/>
      <c r="IR2621" s="267"/>
      <c r="IS2621" s="267"/>
      <c r="IT2621" s="267"/>
      <c r="IU2621" s="267"/>
    </row>
    <row r="2622" spans="1:255" s="268" customFormat="1" ht="12.75">
      <c r="A2622" s="267"/>
      <c r="B2622" s="267"/>
      <c r="C2622" s="267"/>
      <c r="D2622" s="267"/>
      <c r="E2622" s="267"/>
      <c r="F2622" s="267"/>
      <c r="G2622" s="267"/>
      <c r="H2622" s="267"/>
      <c r="I2622" s="267"/>
      <c r="J2622" s="267"/>
      <c r="K2622" s="267"/>
      <c r="L2622" s="267"/>
      <c r="M2622" s="267"/>
      <c r="N2622" s="267"/>
      <c r="O2622" s="267"/>
      <c r="P2622" s="267"/>
      <c r="Q2622" s="267"/>
      <c r="R2622" s="267"/>
      <c r="S2622" s="267"/>
      <c r="T2622" s="267"/>
      <c r="U2622" s="267"/>
      <c r="V2622" s="267"/>
      <c r="W2622" s="267"/>
      <c r="X2622" s="267"/>
      <c r="Y2622" s="267"/>
      <c r="Z2622" s="267"/>
      <c r="AA2622" s="267"/>
      <c r="AB2622" s="267"/>
      <c r="AC2622" s="267"/>
      <c r="AD2622" s="267"/>
      <c r="AE2622" s="267"/>
      <c r="AF2622" s="267"/>
      <c r="AG2622" s="267"/>
      <c r="AH2622" s="267"/>
      <c r="AI2622" s="267"/>
      <c r="AJ2622" s="267"/>
      <c r="AK2622" s="267"/>
      <c r="AL2622" s="267"/>
      <c r="AM2622" s="267"/>
      <c r="AN2622" s="267"/>
      <c r="AO2622" s="267"/>
      <c r="AP2622" s="267"/>
      <c r="AQ2622" s="267"/>
      <c r="AR2622" s="267"/>
      <c r="AS2622" s="267"/>
      <c r="AT2622" s="267"/>
      <c r="AU2622" s="267"/>
      <c r="AV2622" s="267"/>
      <c r="AW2622" s="267"/>
      <c r="AX2622" s="267"/>
      <c r="AY2622" s="267"/>
      <c r="AZ2622" s="267"/>
      <c r="BA2622" s="267"/>
      <c r="BB2622" s="267"/>
      <c r="BC2622" s="267"/>
      <c r="BD2622" s="267"/>
      <c r="BE2622" s="267"/>
      <c r="BF2622" s="267"/>
      <c r="BG2622" s="267"/>
      <c r="BH2622" s="267"/>
      <c r="BI2622" s="267"/>
      <c r="BJ2622" s="267"/>
      <c r="BK2622" s="267"/>
      <c r="BL2622" s="267"/>
      <c r="BM2622" s="267"/>
      <c r="BN2622" s="267"/>
      <c r="BO2622" s="267"/>
      <c r="BP2622" s="267"/>
      <c r="BQ2622" s="267"/>
      <c r="BR2622" s="267"/>
      <c r="BS2622" s="267"/>
      <c r="BT2622" s="267"/>
      <c r="BU2622" s="267"/>
      <c r="BV2622" s="267"/>
      <c r="BW2622" s="267"/>
      <c r="BX2622" s="267"/>
      <c r="BY2622" s="267"/>
      <c r="BZ2622" s="267"/>
      <c r="CA2622" s="267"/>
      <c r="CB2622" s="267"/>
      <c r="CC2622" s="267"/>
      <c r="CD2622" s="267"/>
      <c r="CE2622" s="267"/>
      <c r="CF2622" s="267"/>
      <c r="CG2622" s="267"/>
      <c r="CH2622" s="267"/>
      <c r="CI2622" s="267"/>
      <c r="CJ2622" s="267"/>
      <c r="CK2622" s="267"/>
      <c r="CL2622" s="267"/>
      <c r="CM2622" s="267"/>
      <c r="CN2622" s="267"/>
      <c r="CO2622" s="267"/>
      <c r="CP2622" s="267"/>
      <c r="CQ2622" s="267"/>
      <c r="CR2622" s="267"/>
      <c r="CS2622" s="267"/>
      <c r="CT2622" s="267"/>
      <c r="CU2622" s="267"/>
      <c r="CV2622" s="267"/>
      <c r="CW2622" s="267"/>
      <c r="CX2622" s="267"/>
      <c r="CY2622" s="267"/>
      <c r="CZ2622" s="267"/>
      <c r="DA2622" s="267"/>
      <c r="DB2622" s="267"/>
      <c r="DC2622" s="267"/>
      <c r="DD2622" s="267"/>
      <c r="DE2622" s="267"/>
      <c r="DF2622" s="267"/>
      <c r="DG2622" s="267"/>
      <c r="DH2622" s="267"/>
      <c r="DI2622" s="267"/>
      <c r="DJ2622" s="267"/>
      <c r="DK2622" s="267"/>
      <c r="DL2622" s="267"/>
      <c r="DM2622" s="267"/>
      <c r="DN2622" s="267"/>
      <c r="DO2622" s="267"/>
      <c r="DP2622" s="267"/>
      <c r="DQ2622" s="267"/>
      <c r="DR2622" s="267"/>
      <c r="DS2622" s="267"/>
      <c r="DT2622" s="267"/>
      <c r="DU2622" s="267"/>
      <c r="DV2622" s="267"/>
      <c r="DW2622" s="267"/>
      <c r="DX2622" s="267"/>
      <c r="DY2622" s="267"/>
      <c r="DZ2622" s="267"/>
      <c r="EA2622" s="267"/>
      <c r="EB2622" s="267"/>
      <c r="EC2622" s="267"/>
      <c r="ED2622" s="267"/>
      <c r="EE2622" s="267"/>
      <c r="EF2622" s="267"/>
      <c r="EG2622" s="267"/>
      <c r="EH2622" s="267"/>
      <c r="EI2622" s="267"/>
      <c r="EJ2622" s="267"/>
      <c r="EK2622" s="267"/>
      <c r="EL2622" s="267"/>
      <c r="EM2622" s="267"/>
      <c r="EN2622" s="267"/>
      <c r="EO2622" s="267"/>
      <c r="EP2622" s="267"/>
      <c r="EQ2622" s="267"/>
      <c r="ER2622" s="267"/>
      <c r="ES2622" s="267"/>
      <c r="ET2622" s="267"/>
      <c r="EU2622" s="267"/>
      <c r="EV2622" s="267"/>
      <c r="EW2622" s="267"/>
      <c r="EX2622" s="267"/>
      <c r="EY2622" s="267"/>
      <c r="EZ2622" s="267"/>
      <c r="FA2622" s="267"/>
      <c r="FB2622" s="267"/>
      <c r="FC2622" s="267"/>
      <c r="FD2622" s="267"/>
      <c r="FE2622" s="267"/>
      <c r="FF2622" s="267"/>
      <c r="FG2622" s="267"/>
      <c r="FH2622" s="267"/>
      <c r="FI2622" s="267"/>
      <c r="FJ2622" s="267"/>
      <c r="FK2622" s="267"/>
      <c r="FL2622" s="267"/>
      <c r="FM2622" s="267"/>
      <c r="FN2622" s="267"/>
      <c r="FO2622" s="267"/>
      <c r="FP2622" s="267"/>
      <c r="FQ2622" s="267"/>
      <c r="FR2622" s="267"/>
      <c r="FS2622" s="267"/>
      <c r="FT2622" s="267"/>
      <c r="FU2622" s="267"/>
      <c r="FV2622" s="267"/>
      <c r="FW2622" s="267"/>
      <c r="FX2622" s="267"/>
      <c r="FY2622" s="267"/>
      <c r="FZ2622" s="267"/>
      <c r="GA2622" s="267"/>
      <c r="GB2622" s="267"/>
      <c r="GC2622" s="267"/>
      <c r="GD2622" s="267"/>
      <c r="GE2622" s="267"/>
      <c r="GF2622" s="267"/>
      <c r="GG2622" s="267"/>
      <c r="GH2622" s="267"/>
      <c r="GI2622" s="267"/>
      <c r="GJ2622" s="267"/>
      <c r="GK2622" s="267"/>
      <c r="GL2622" s="267"/>
      <c r="GM2622" s="267"/>
      <c r="GN2622" s="267"/>
      <c r="GO2622" s="267"/>
      <c r="GP2622" s="267"/>
      <c r="GQ2622" s="267"/>
      <c r="GR2622" s="267"/>
      <c r="GS2622" s="267"/>
      <c r="GT2622" s="267"/>
      <c r="GU2622" s="267"/>
      <c r="GV2622" s="267"/>
      <c r="GW2622" s="267"/>
      <c r="GX2622" s="267"/>
      <c r="GY2622" s="267"/>
      <c r="GZ2622" s="267"/>
      <c r="HA2622" s="267"/>
      <c r="HB2622" s="267"/>
      <c r="HC2622" s="267"/>
      <c r="HD2622" s="267"/>
      <c r="HE2622" s="267"/>
      <c r="HF2622" s="267"/>
      <c r="HG2622" s="267"/>
      <c r="HH2622" s="267"/>
      <c r="HI2622" s="267"/>
      <c r="HJ2622" s="267"/>
      <c r="HK2622" s="267"/>
      <c r="HL2622" s="267"/>
      <c r="HM2622" s="267"/>
      <c r="HN2622" s="267"/>
      <c r="HO2622" s="267"/>
      <c r="HP2622" s="267"/>
      <c r="HQ2622" s="267"/>
      <c r="HR2622" s="267"/>
      <c r="HS2622" s="267"/>
      <c r="HT2622" s="267"/>
      <c r="HU2622" s="267"/>
      <c r="HV2622" s="267"/>
      <c r="HW2622" s="267"/>
      <c r="HX2622" s="267"/>
      <c r="HY2622" s="267"/>
      <c r="HZ2622" s="267"/>
      <c r="IA2622" s="267"/>
      <c r="IB2622" s="267"/>
      <c r="IC2622" s="267"/>
      <c r="ID2622" s="267"/>
      <c r="IE2622" s="267"/>
      <c r="IF2622" s="267"/>
      <c r="IG2622" s="267"/>
      <c r="IH2622" s="267"/>
      <c r="II2622" s="267"/>
      <c r="IJ2622" s="267"/>
      <c r="IK2622" s="267"/>
      <c r="IL2622" s="267"/>
      <c r="IM2622" s="267"/>
      <c r="IN2622" s="267"/>
      <c r="IO2622" s="267"/>
      <c r="IP2622" s="267"/>
      <c r="IQ2622" s="267"/>
      <c r="IR2622" s="267"/>
      <c r="IS2622" s="267"/>
      <c r="IT2622" s="267"/>
      <c r="IU2622" s="267"/>
    </row>
    <row r="2623" spans="1:255" s="268" customFormat="1" ht="12.75">
      <c r="A2623" s="267"/>
      <c r="B2623" s="267"/>
      <c r="C2623" s="267"/>
      <c r="D2623" s="267"/>
      <c r="E2623" s="267"/>
      <c r="F2623" s="267"/>
      <c r="G2623" s="267"/>
      <c r="H2623" s="267"/>
      <c r="I2623" s="267"/>
      <c r="J2623" s="267"/>
      <c r="K2623" s="267"/>
      <c r="L2623" s="267"/>
      <c r="M2623" s="267"/>
      <c r="N2623" s="267"/>
      <c r="O2623" s="267"/>
      <c r="P2623" s="267"/>
      <c r="Q2623" s="267"/>
      <c r="R2623" s="267"/>
      <c r="S2623" s="267"/>
      <c r="T2623" s="267"/>
      <c r="U2623" s="267"/>
      <c r="V2623" s="267"/>
      <c r="W2623" s="267"/>
      <c r="X2623" s="267"/>
      <c r="Y2623" s="267"/>
      <c r="Z2623" s="267"/>
      <c r="AA2623" s="267"/>
      <c r="AB2623" s="267"/>
      <c r="AC2623" s="267"/>
      <c r="AD2623" s="267"/>
      <c r="AE2623" s="267"/>
      <c r="AF2623" s="267"/>
      <c r="AG2623" s="267"/>
      <c r="AH2623" s="267"/>
      <c r="AI2623" s="267"/>
      <c r="AJ2623" s="267"/>
      <c r="AK2623" s="267"/>
      <c r="AL2623" s="267"/>
      <c r="AM2623" s="267"/>
      <c r="AN2623" s="267"/>
      <c r="AO2623" s="267"/>
      <c r="AP2623" s="267"/>
      <c r="AQ2623" s="267"/>
      <c r="AR2623" s="267"/>
      <c r="AS2623" s="267"/>
      <c r="AT2623" s="267"/>
      <c r="AU2623" s="267"/>
      <c r="AV2623" s="267"/>
      <c r="AW2623" s="267"/>
      <c r="AX2623" s="267"/>
      <c r="AY2623" s="267"/>
      <c r="AZ2623" s="267"/>
      <c r="BA2623" s="267"/>
      <c r="BB2623" s="267"/>
      <c r="BC2623" s="267"/>
      <c r="BD2623" s="267"/>
      <c r="BE2623" s="267"/>
      <c r="BF2623" s="267"/>
      <c r="BG2623" s="267"/>
      <c r="BH2623" s="267"/>
      <c r="BI2623" s="267"/>
      <c r="BJ2623" s="267"/>
      <c r="BK2623" s="267"/>
      <c r="BL2623" s="267"/>
      <c r="BM2623" s="267"/>
      <c r="BN2623" s="267"/>
      <c r="BO2623" s="267"/>
      <c r="BP2623" s="267"/>
      <c r="BQ2623" s="267"/>
      <c r="BR2623" s="267"/>
      <c r="BS2623" s="267"/>
      <c r="BT2623" s="267"/>
      <c r="BU2623" s="267"/>
      <c r="BV2623" s="267"/>
      <c r="BW2623" s="267"/>
      <c r="BX2623" s="267"/>
      <c r="BY2623" s="267"/>
      <c r="BZ2623" s="267"/>
      <c r="CA2623" s="267"/>
      <c r="CB2623" s="267"/>
      <c r="CC2623" s="267"/>
      <c r="CD2623" s="267"/>
      <c r="CE2623" s="267"/>
      <c r="CF2623" s="267"/>
      <c r="CG2623" s="267"/>
      <c r="CH2623" s="267"/>
      <c r="CI2623" s="267"/>
      <c r="CJ2623" s="267"/>
      <c r="CK2623" s="267"/>
      <c r="CL2623" s="267"/>
      <c r="CM2623" s="267"/>
      <c r="CN2623" s="267"/>
      <c r="CO2623" s="267"/>
      <c r="CP2623" s="267"/>
      <c r="CQ2623" s="267"/>
      <c r="CR2623" s="267"/>
      <c r="CS2623" s="267"/>
      <c r="CT2623" s="267"/>
      <c r="CU2623" s="267"/>
      <c r="CV2623" s="267"/>
      <c r="CW2623" s="267"/>
      <c r="CX2623" s="267"/>
      <c r="CY2623" s="267"/>
      <c r="CZ2623" s="267"/>
      <c r="DA2623" s="267"/>
      <c r="DB2623" s="267"/>
      <c r="DC2623" s="267"/>
      <c r="DD2623" s="267"/>
      <c r="DE2623" s="267"/>
      <c r="DF2623" s="267"/>
      <c r="DG2623" s="267"/>
      <c r="DH2623" s="267"/>
      <c r="DI2623" s="267"/>
      <c r="DJ2623" s="267"/>
      <c r="DK2623" s="267"/>
      <c r="DL2623" s="267"/>
      <c r="DM2623" s="267"/>
      <c r="DN2623" s="267"/>
      <c r="DO2623" s="267"/>
      <c r="DP2623" s="267"/>
      <c r="DQ2623" s="267"/>
      <c r="DR2623" s="267"/>
      <c r="DS2623" s="267"/>
      <c r="DT2623" s="267"/>
      <c r="DU2623" s="267"/>
      <c r="DV2623" s="267"/>
      <c r="DW2623" s="267"/>
      <c r="DX2623" s="267"/>
      <c r="DY2623" s="267"/>
      <c r="DZ2623" s="267"/>
      <c r="EA2623" s="267"/>
      <c r="EB2623" s="267"/>
      <c r="EC2623" s="267"/>
      <c r="ED2623" s="267"/>
      <c r="EE2623" s="267"/>
      <c r="EF2623" s="267"/>
      <c r="EG2623" s="267"/>
      <c r="EH2623" s="267"/>
      <c r="EI2623" s="267"/>
      <c r="EJ2623" s="267"/>
      <c r="EK2623" s="267"/>
      <c r="EL2623" s="267"/>
      <c r="EM2623" s="267"/>
      <c r="EN2623" s="267"/>
      <c r="EO2623" s="267"/>
      <c r="EP2623" s="267"/>
      <c r="EQ2623" s="267"/>
      <c r="ER2623" s="267"/>
      <c r="ES2623" s="267"/>
      <c r="ET2623" s="267"/>
      <c r="EU2623" s="267"/>
      <c r="EV2623" s="267"/>
      <c r="EW2623" s="267"/>
      <c r="EX2623" s="267"/>
      <c r="EY2623" s="267"/>
      <c r="EZ2623" s="267"/>
      <c r="FA2623" s="267"/>
      <c r="FB2623" s="267"/>
      <c r="FC2623" s="267"/>
      <c r="FD2623" s="267"/>
      <c r="FE2623" s="267"/>
      <c r="FF2623" s="267"/>
      <c r="FG2623" s="267"/>
      <c r="FH2623" s="267"/>
      <c r="FI2623" s="267"/>
      <c r="FJ2623" s="267"/>
      <c r="FK2623" s="267"/>
      <c r="FL2623" s="267"/>
      <c r="FM2623" s="267"/>
      <c r="FN2623" s="267"/>
      <c r="FO2623" s="267"/>
      <c r="FP2623" s="267"/>
      <c r="FQ2623" s="267"/>
      <c r="FR2623" s="267"/>
      <c r="FS2623" s="267"/>
      <c r="FT2623" s="267"/>
      <c r="FU2623" s="267"/>
      <c r="FV2623" s="267"/>
      <c r="FW2623" s="267"/>
      <c r="FX2623" s="267"/>
      <c r="FY2623" s="267"/>
      <c r="FZ2623" s="267"/>
      <c r="GA2623" s="267"/>
      <c r="GB2623" s="267"/>
      <c r="GC2623" s="267"/>
      <c r="GD2623" s="267"/>
      <c r="GE2623" s="267"/>
      <c r="GF2623" s="267"/>
      <c r="GG2623" s="267"/>
      <c r="GH2623" s="267"/>
      <c r="GI2623" s="267"/>
      <c r="GJ2623" s="267"/>
      <c r="GK2623" s="267"/>
      <c r="GL2623" s="267"/>
      <c r="GM2623" s="267"/>
      <c r="GN2623" s="267"/>
      <c r="GO2623" s="267"/>
      <c r="GP2623" s="267"/>
      <c r="GQ2623" s="267"/>
      <c r="GR2623" s="267"/>
      <c r="GS2623" s="267"/>
      <c r="GT2623" s="267"/>
      <c r="GU2623" s="267"/>
      <c r="GV2623" s="267"/>
      <c r="GW2623" s="267"/>
      <c r="GX2623" s="267"/>
      <c r="GY2623" s="267"/>
      <c r="GZ2623" s="267"/>
      <c r="HA2623" s="267"/>
      <c r="HB2623" s="267"/>
      <c r="HC2623" s="267"/>
      <c r="HD2623" s="267"/>
      <c r="HE2623" s="267"/>
      <c r="HF2623" s="267"/>
      <c r="HG2623" s="267"/>
      <c r="HH2623" s="267"/>
      <c r="HI2623" s="267"/>
      <c r="HJ2623" s="267"/>
      <c r="HK2623" s="267"/>
      <c r="HL2623" s="267"/>
      <c r="HM2623" s="267"/>
      <c r="HN2623" s="267"/>
      <c r="HO2623" s="267"/>
      <c r="HP2623" s="267"/>
      <c r="HQ2623" s="267"/>
      <c r="HR2623" s="267"/>
      <c r="HS2623" s="267"/>
      <c r="HT2623" s="267"/>
      <c r="HU2623" s="267"/>
      <c r="HV2623" s="267"/>
      <c r="HW2623" s="267"/>
      <c r="HX2623" s="267"/>
      <c r="HY2623" s="267"/>
      <c r="HZ2623" s="267"/>
      <c r="IA2623" s="267"/>
      <c r="IB2623" s="267"/>
      <c r="IC2623" s="267"/>
      <c r="ID2623" s="267"/>
      <c r="IE2623" s="267"/>
      <c r="IF2623" s="267"/>
      <c r="IG2623" s="267"/>
      <c r="IH2623" s="267"/>
      <c r="II2623" s="267"/>
      <c r="IJ2623" s="267"/>
      <c r="IK2623" s="267"/>
      <c r="IL2623" s="267"/>
      <c r="IM2623" s="267"/>
      <c r="IN2623" s="267"/>
      <c r="IO2623" s="267"/>
      <c r="IP2623" s="267"/>
      <c r="IQ2623" s="267"/>
      <c r="IR2623" s="267"/>
      <c r="IS2623" s="267"/>
      <c r="IT2623" s="267"/>
      <c r="IU2623" s="267"/>
    </row>
    <row r="2624" spans="1:255" s="268" customFormat="1" ht="12.75">
      <c r="A2624" s="267"/>
      <c r="B2624" s="267"/>
      <c r="C2624" s="267"/>
      <c r="D2624" s="267"/>
      <c r="E2624" s="267"/>
      <c r="F2624" s="267"/>
      <c r="G2624" s="267"/>
      <c r="H2624" s="267"/>
      <c r="I2624" s="267"/>
      <c r="J2624" s="267"/>
      <c r="K2624" s="267"/>
      <c r="L2624" s="267"/>
      <c r="M2624" s="267"/>
      <c r="N2624" s="267"/>
      <c r="O2624" s="267"/>
      <c r="P2624" s="267"/>
      <c r="Q2624" s="267"/>
      <c r="R2624" s="267"/>
      <c r="S2624" s="267"/>
      <c r="T2624" s="267"/>
      <c r="U2624" s="267"/>
      <c r="V2624" s="267"/>
      <c r="W2624" s="267"/>
      <c r="X2624" s="267"/>
      <c r="Y2624" s="267"/>
      <c r="Z2624" s="267"/>
      <c r="AA2624" s="267"/>
      <c r="AB2624" s="267"/>
      <c r="AC2624" s="267"/>
      <c r="AD2624" s="267"/>
      <c r="AE2624" s="267"/>
      <c r="AF2624" s="267"/>
      <c r="AG2624" s="267"/>
      <c r="AH2624" s="267"/>
      <c r="AI2624" s="267"/>
      <c r="AJ2624" s="267"/>
      <c r="AK2624" s="267"/>
      <c r="AL2624" s="267"/>
      <c r="AM2624" s="267"/>
      <c r="AN2624" s="267"/>
      <c r="AO2624" s="267"/>
      <c r="AP2624" s="267"/>
      <c r="AQ2624" s="267"/>
      <c r="AR2624" s="267"/>
      <c r="AS2624" s="267"/>
      <c r="AT2624" s="267"/>
      <c r="AU2624" s="267"/>
      <c r="AV2624" s="267"/>
      <c r="AW2624" s="267"/>
      <c r="AX2624" s="267"/>
      <c r="AY2624" s="267"/>
      <c r="AZ2624" s="267"/>
      <c r="BA2624" s="267"/>
      <c r="BB2624" s="267"/>
      <c r="BC2624" s="267"/>
      <c r="BD2624" s="267"/>
      <c r="BE2624" s="267"/>
      <c r="BF2624" s="267"/>
      <c r="BG2624" s="267"/>
      <c r="BH2624" s="267"/>
      <c r="BI2624" s="267"/>
      <c r="BJ2624" s="267"/>
      <c r="BK2624" s="267"/>
      <c r="BL2624" s="267"/>
      <c r="BM2624" s="267"/>
      <c r="BN2624" s="267"/>
      <c r="BO2624" s="267"/>
      <c r="BP2624" s="267"/>
      <c r="BQ2624" s="267"/>
      <c r="BR2624" s="267"/>
      <c r="BS2624" s="267"/>
      <c r="BT2624" s="267"/>
      <c r="BU2624" s="267"/>
      <c r="BV2624" s="267"/>
      <c r="BW2624" s="267"/>
      <c r="BX2624" s="267"/>
      <c r="BY2624" s="267"/>
      <c r="BZ2624" s="267"/>
      <c r="CA2624" s="267"/>
      <c r="CB2624" s="267"/>
      <c r="CC2624" s="267"/>
      <c r="CD2624" s="267"/>
      <c r="CE2624" s="267"/>
      <c r="CF2624" s="267"/>
      <c r="CG2624" s="267"/>
      <c r="CH2624" s="267"/>
      <c r="CI2624" s="267"/>
      <c r="CJ2624" s="267"/>
      <c r="CK2624" s="267"/>
      <c r="CL2624" s="267"/>
      <c r="CM2624" s="267"/>
      <c r="CN2624" s="267"/>
      <c r="CO2624" s="267"/>
      <c r="CP2624" s="267"/>
      <c r="CQ2624" s="267"/>
      <c r="CR2624" s="267"/>
      <c r="CS2624" s="267"/>
      <c r="CT2624" s="267"/>
      <c r="CU2624" s="267"/>
      <c r="CV2624" s="267"/>
      <c r="CW2624" s="267"/>
      <c r="CX2624" s="267"/>
      <c r="CY2624" s="267"/>
      <c r="CZ2624" s="267"/>
      <c r="DA2624" s="267"/>
      <c r="DB2624" s="267"/>
      <c r="DC2624" s="267"/>
      <c r="DD2624" s="267"/>
      <c r="DE2624" s="267"/>
      <c r="DF2624" s="267"/>
      <c r="DG2624" s="267"/>
      <c r="DH2624" s="267"/>
      <c r="DI2624" s="267"/>
      <c r="DJ2624" s="267"/>
      <c r="DK2624" s="267"/>
      <c r="DL2624" s="267"/>
      <c r="DM2624" s="267"/>
      <c r="DN2624" s="267"/>
      <c r="DO2624" s="267"/>
      <c r="DP2624" s="267"/>
      <c r="DQ2624" s="267"/>
      <c r="DR2624" s="267"/>
      <c r="DS2624" s="267"/>
      <c r="DT2624" s="267"/>
      <c r="DU2624" s="267"/>
      <c r="DV2624" s="267"/>
      <c r="DW2624" s="267"/>
      <c r="DX2624" s="267"/>
      <c r="DY2624" s="267"/>
      <c r="DZ2624" s="267"/>
      <c r="EA2624" s="267"/>
      <c r="EB2624" s="267"/>
      <c r="EC2624" s="267"/>
      <c r="ED2624" s="267"/>
      <c r="EE2624" s="267"/>
      <c r="EF2624" s="267"/>
      <c r="EG2624" s="267"/>
      <c r="EH2624" s="267"/>
      <c r="EI2624" s="267"/>
      <c r="EJ2624" s="267"/>
      <c r="EK2624" s="267"/>
      <c r="EL2624" s="267"/>
      <c r="EM2624" s="267"/>
      <c r="EN2624" s="267"/>
      <c r="EO2624" s="267"/>
      <c r="EP2624" s="267"/>
      <c r="EQ2624" s="267"/>
      <c r="ER2624" s="267"/>
      <c r="ES2624" s="267"/>
      <c r="ET2624" s="267"/>
      <c r="EU2624" s="267"/>
      <c r="EV2624" s="267"/>
      <c r="EW2624" s="267"/>
      <c r="EX2624" s="267"/>
      <c r="EY2624" s="267"/>
      <c r="EZ2624" s="267"/>
      <c r="FA2624" s="267"/>
      <c r="FB2624" s="267"/>
      <c r="FC2624" s="267"/>
      <c r="FD2624" s="267"/>
      <c r="FE2624" s="267"/>
      <c r="FF2624" s="267"/>
      <c r="FG2624" s="267"/>
      <c r="FH2624" s="267"/>
      <c r="FI2624" s="267"/>
      <c r="FJ2624" s="267"/>
      <c r="FK2624" s="267"/>
      <c r="FL2624" s="267"/>
      <c r="FM2624" s="267"/>
      <c r="FN2624" s="267"/>
      <c r="FO2624" s="267"/>
      <c r="FP2624" s="267"/>
      <c r="FQ2624" s="267"/>
      <c r="FR2624" s="267"/>
      <c r="FS2624" s="267"/>
      <c r="FT2624" s="267"/>
      <c r="FU2624" s="267"/>
      <c r="FV2624" s="267"/>
      <c r="FW2624" s="267"/>
      <c r="FX2624" s="267"/>
      <c r="FY2624" s="267"/>
      <c r="FZ2624" s="267"/>
      <c r="GA2624" s="267"/>
      <c r="GB2624" s="267"/>
      <c r="GC2624" s="267"/>
      <c r="GD2624" s="267"/>
      <c r="GE2624" s="267"/>
      <c r="GF2624" s="267"/>
      <c r="GG2624" s="267"/>
      <c r="GH2624" s="267"/>
      <c r="GI2624" s="267"/>
      <c r="GJ2624" s="267"/>
      <c r="GK2624" s="267"/>
      <c r="GL2624" s="267"/>
      <c r="GM2624" s="267"/>
      <c r="GN2624" s="267"/>
      <c r="GO2624" s="267"/>
      <c r="GP2624" s="267"/>
      <c r="GQ2624" s="267"/>
      <c r="GR2624" s="267"/>
      <c r="GS2624" s="267"/>
      <c r="GT2624" s="267"/>
      <c r="GU2624" s="267"/>
      <c r="GV2624" s="267"/>
      <c r="GW2624" s="267"/>
      <c r="GX2624" s="267"/>
      <c r="GY2624" s="267"/>
      <c r="GZ2624" s="267"/>
      <c r="HA2624" s="267"/>
      <c r="HB2624" s="267"/>
      <c r="HC2624" s="267"/>
      <c r="HD2624" s="267"/>
      <c r="HE2624" s="267"/>
      <c r="HF2624" s="267"/>
      <c r="HG2624" s="267"/>
      <c r="HH2624" s="267"/>
      <c r="HI2624" s="267"/>
      <c r="HJ2624" s="267"/>
      <c r="HK2624" s="267"/>
      <c r="HL2624" s="267"/>
      <c r="HM2624" s="267"/>
      <c r="HN2624" s="267"/>
      <c r="HO2624" s="267"/>
      <c r="HP2624" s="267"/>
      <c r="HQ2624" s="267"/>
      <c r="HR2624" s="267"/>
      <c r="HS2624" s="267"/>
      <c r="HT2624" s="267"/>
      <c r="HU2624" s="267"/>
      <c r="HV2624" s="267"/>
      <c r="HW2624" s="267"/>
      <c r="HX2624" s="267"/>
      <c r="HY2624" s="267"/>
      <c r="HZ2624" s="267"/>
      <c r="IA2624" s="267"/>
      <c r="IB2624" s="267"/>
      <c r="IC2624" s="267"/>
      <c r="ID2624" s="267"/>
      <c r="IE2624" s="267"/>
      <c r="IF2624" s="267"/>
      <c r="IG2624" s="267"/>
      <c r="IH2624" s="267"/>
      <c r="II2624" s="267"/>
      <c r="IJ2624" s="267"/>
      <c r="IK2624" s="267"/>
      <c r="IL2624" s="267"/>
      <c r="IM2624" s="267"/>
      <c r="IN2624" s="267"/>
      <c r="IO2624" s="267"/>
      <c r="IP2624" s="267"/>
      <c r="IQ2624" s="267"/>
      <c r="IR2624" s="267"/>
      <c r="IS2624" s="267"/>
      <c r="IT2624" s="267"/>
      <c r="IU2624" s="267"/>
    </row>
    <row r="2625" spans="1:255" s="268" customFormat="1" ht="12.75">
      <c r="A2625" s="267"/>
      <c r="B2625" s="267"/>
      <c r="C2625" s="267"/>
      <c r="D2625" s="267"/>
      <c r="E2625" s="267"/>
      <c r="F2625" s="267"/>
      <c r="G2625" s="267"/>
      <c r="H2625" s="267"/>
      <c r="I2625" s="267"/>
      <c r="J2625" s="267"/>
      <c r="K2625" s="267"/>
      <c r="L2625" s="267"/>
      <c r="M2625" s="267"/>
      <c r="N2625" s="267"/>
      <c r="O2625" s="267"/>
      <c r="P2625" s="267"/>
      <c r="Q2625" s="267"/>
      <c r="R2625" s="267"/>
      <c r="S2625" s="267"/>
      <c r="T2625" s="267"/>
      <c r="U2625" s="267"/>
      <c r="V2625" s="267"/>
      <c r="W2625" s="267"/>
      <c r="X2625" s="267"/>
      <c r="Y2625" s="267"/>
      <c r="Z2625" s="267"/>
      <c r="AA2625" s="267"/>
      <c r="AB2625" s="267"/>
      <c r="AC2625" s="267"/>
      <c r="AD2625" s="267"/>
      <c r="AE2625" s="267"/>
      <c r="AF2625" s="267"/>
      <c r="AG2625" s="267"/>
      <c r="AH2625" s="267"/>
      <c r="AI2625" s="267"/>
      <c r="AJ2625" s="267"/>
      <c r="AK2625" s="267"/>
      <c r="AL2625" s="267"/>
      <c r="AM2625" s="267"/>
      <c r="AN2625" s="267"/>
      <c r="AO2625" s="267"/>
      <c r="AP2625" s="267"/>
      <c r="AQ2625" s="267"/>
      <c r="AR2625" s="267"/>
      <c r="AS2625" s="267"/>
      <c r="AT2625" s="267"/>
      <c r="AU2625" s="267"/>
      <c r="AV2625" s="267"/>
      <c r="AW2625" s="267"/>
      <c r="AX2625" s="267"/>
      <c r="AY2625" s="267"/>
      <c r="AZ2625" s="267"/>
      <c r="BA2625" s="267"/>
      <c r="BB2625" s="267"/>
      <c r="BC2625" s="267"/>
      <c r="BD2625" s="267"/>
      <c r="BE2625" s="267"/>
      <c r="BF2625" s="267"/>
      <c r="BG2625" s="267"/>
      <c r="BH2625" s="267"/>
      <c r="BI2625" s="267"/>
      <c r="BJ2625" s="267"/>
      <c r="BK2625" s="267"/>
      <c r="BL2625" s="267"/>
      <c r="BM2625" s="267"/>
      <c r="BN2625" s="267"/>
      <c r="BO2625" s="267"/>
      <c r="BP2625" s="267"/>
      <c r="BQ2625" s="267"/>
      <c r="BR2625" s="267"/>
      <c r="BS2625" s="267"/>
      <c r="BT2625" s="267"/>
      <c r="BU2625" s="267"/>
      <c r="BV2625" s="267"/>
      <c r="BW2625" s="267"/>
      <c r="BX2625" s="267"/>
      <c r="BY2625" s="267"/>
      <c r="BZ2625" s="267"/>
      <c r="CA2625" s="267"/>
      <c r="CB2625" s="267"/>
      <c r="CC2625" s="267"/>
      <c r="CD2625" s="267"/>
      <c r="CE2625" s="267"/>
      <c r="CF2625" s="267"/>
      <c r="CG2625" s="267"/>
      <c r="CH2625" s="267"/>
      <c r="CI2625" s="267"/>
      <c r="CJ2625" s="267"/>
      <c r="CK2625" s="267"/>
      <c r="CL2625" s="267"/>
      <c r="CM2625" s="267"/>
      <c r="CN2625" s="267"/>
      <c r="CO2625" s="267"/>
      <c r="CP2625" s="267"/>
      <c r="CQ2625" s="267"/>
      <c r="CR2625" s="267"/>
      <c r="CS2625" s="267"/>
      <c r="CT2625" s="267"/>
      <c r="CU2625" s="267"/>
      <c r="CV2625" s="267"/>
      <c r="CW2625" s="267"/>
      <c r="CX2625" s="267"/>
      <c r="CY2625" s="267"/>
      <c r="CZ2625" s="267"/>
      <c r="DA2625" s="267"/>
      <c r="DB2625" s="267"/>
      <c r="DC2625" s="267"/>
      <c r="DD2625" s="267"/>
      <c r="DE2625" s="267"/>
      <c r="DF2625" s="267"/>
      <c r="DG2625" s="267"/>
      <c r="DH2625" s="267"/>
      <c r="DI2625" s="267"/>
      <c r="DJ2625" s="267"/>
      <c r="DK2625" s="267"/>
      <c r="DL2625" s="267"/>
      <c r="DM2625" s="267"/>
      <c r="DN2625" s="267"/>
      <c r="DO2625" s="267"/>
      <c r="DP2625" s="267"/>
      <c r="DQ2625" s="267"/>
      <c r="DR2625" s="267"/>
      <c r="DS2625" s="267"/>
      <c r="DT2625" s="267"/>
      <c r="DU2625" s="267"/>
      <c r="DV2625" s="267"/>
      <c r="DW2625" s="267"/>
      <c r="DX2625" s="267"/>
      <c r="DY2625" s="267"/>
      <c r="DZ2625" s="267"/>
      <c r="EA2625" s="267"/>
      <c r="EB2625" s="267"/>
      <c r="EC2625" s="267"/>
      <c r="ED2625" s="267"/>
      <c r="EE2625" s="267"/>
      <c r="EF2625" s="267"/>
      <c r="EG2625" s="267"/>
      <c r="EH2625" s="267"/>
      <c r="EI2625" s="267"/>
      <c r="EJ2625" s="267"/>
      <c r="EK2625" s="267"/>
      <c r="EL2625" s="267"/>
      <c r="EM2625" s="267"/>
      <c r="EN2625" s="267"/>
      <c r="EO2625" s="267"/>
      <c r="EP2625" s="267"/>
      <c r="EQ2625" s="267"/>
      <c r="ER2625" s="267"/>
      <c r="ES2625" s="267"/>
      <c r="ET2625" s="267"/>
      <c r="EU2625" s="267"/>
      <c r="EV2625" s="267"/>
      <c r="EW2625" s="267"/>
      <c r="EX2625" s="267"/>
      <c r="EY2625" s="267"/>
      <c r="EZ2625" s="267"/>
      <c r="FA2625" s="267"/>
      <c r="FB2625" s="267"/>
      <c r="FC2625" s="267"/>
      <c r="FD2625" s="267"/>
      <c r="FE2625" s="267"/>
      <c r="FF2625" s="267"/>
      <c r="FG2625" s="267"/>
      <c r="FH2625" s="267"/>
      <c r="FI2625" s="267"/>
      <c r="FJ2625" s="267"/>
      <c r="FK2625" s="267"/>
      <c r="FL2625" s="267"/>
      <c r="FM2625" s="267"/>
      <c r="FN2625" s="267"/>
      <c r="FO2625" s="267"/>
      <c r="FP2625" s="267"/>
      <c r="FQ2625" s="267"/>
      <c r="FR2625" s="267"/>
      <c r="FS2625" s="267"/>
      <c r="FT2625" s="267"/>
      <c r="FU2625" s="267"/>
      <c r="FV2625" s="267"/>
      <c r="FW2625" s="267"/>
      <c r="FX2625" s="267"/>
      <c r="FY2625" s="267"/>
      <c r="FZ2625" s="267"/>
      <c r="GA2625" s="267"/>
      <c r="GB2625" s="267"/>
      <c r="GC2625" s="267"/>
      <c r="GD2625" s="267"/>
      <c r="GE2625" s="267"/>
      <c r="GF2625" s="267"/>
      <c r="GG2625" s="267"/>
      <c r="GH2625" s="267"/>
      <c r="GI2625" s="267"/>
      <c r="GJ2625" s="267"/>
      <c r="GK2625" s="267"/>
      <c r="GL2625" s="267"/>
      <c r="GM2625" s="267"/>
      <c r="GN2625" s="267"/>
      <c r="GO2625" s="267"/>
      <c r="GP2625" s="267"/>
      <c r="GQ2625" s="267"/>
      <c r="GR2625" s="267"/>
      <c r="GS2625" s="267"/>
      <c r="GT2625" s="267"/>
      <c r="GU2625" s="267"/>
      <c r="GV2625" s="267"/>
      <c r="GW2625" s="267"/>
      <c r="GX2625" s="267"/>
      <c r="GY2625" s="267"/>
      <c r="GZ2625" s="267"/>
      <c r="HA2625" s="267"/>
      <c r="HB2625" s="267"/>
      <c r="HC2625" s="267"/>
      <c r="HD2625" s="267"/>
      <c r="HE2625" s="267"/>
      <c r="HF2625" s="267"/>
      <c r="HG2625" s="267"/>
      <c r="HH2625" s="267"/>
      <c r="HI2625" s="267"/>
      <c r="HJ2625" s="267"/>
      <c r="HK2625" s="267"/>
      <c r="HL2625" s="267"/>
      <c r="HM2625" s="267"/>
      <c r="HN2625" s="267"/>
      <c r="HO2625" s="267"/>
      <c r="HP2625" s="267"/>
      <c r="HQ2625" s="267"/>
      <c r="HR2625" s="267"/>
      <c r="HS2625" s="267"/>
      <c r="HT2625" s="267"/>
      <c r="HU2625" s="267"/>
      <c r="HV2625" s="267"/>
      <c r="HW2625" s="267"/>
      <c r="HX2625" s="267"/>
      <c r="HY2625" s="267"/>
      <c r="HZ2625" s="267"/>
      <c r="IA2625" s="267"/>
      <c r="IB2625" s="267"/>
      <c r="IC2625" s="267"/>
      <c r="ID2625" s="267"/>
      <c r="IE2625" s="267"/>
      <c r="IF2625" s="267"/>
      <c r="IG2625" s="267"/>
      <c r="IH2625" s="267"/>
      <c r="II2625" s="267"/>
      <c r="IJ2625" s="267"/>
      <c r="IK2625" s="267"/>
      <c r="IL2625" s="267"/>
      <c r="IM2625" s="267"/>
      <c r="IN2625" s="267"/>
      <c r="IO2625" s="267"/>
      <c r="IP2625" s="267"/>
      <c r="IQ2625" s="267"/>
      <c r="IR2625" s="267"/>
      <c r="IS2625" s="267"/>
      <c r="IT2625" s="267"/>
      <c r="IU2625" s="267"/>
    </row>
    <row r="2626" spans="1:255" s="268" customFormat="1" ht="12.75">
      <c r="A2626" s="267"/>
      <c r="B2626" s="267"/>
      <c r="C2626" s="267"/>
      <c r="D2626" s="267"/>
      <c r="E2626" s="267"/>
      <c r="F2626" s="267"/>
      <c r="G2626" s="267"/>
      <c r="H2626" s="267"/>
      <c r="I2626" s="267"/>
      <c r="J2626" s="267"/>
      <c r="K2626" s="267"/>
      <c r="L2626" s="267"/>
      <c r="M2626" s="267"/>
      <c r="N2626" s="267"/>
      <c r="O2626" s="267"/>
      <c r="P2626" s="267"/>
      <c r="Q2626" s="267"/>
      <c r="R2626" s="267"/>
      <c r="S2626" s="267"/>
      <c r="T2626" s="267"/>
      <c r="U2626" s="267"/>
      <c r="V2626" s="267"/>
      <c r="W2626" s="267"/>
      <c r="X2626" s="267"/>
      <c r="Y2626" s="267"/>
      <c r="Z2626" s="267"/>
      <c r="AA2626" s="267"/>
      <c r="AB2626" s="267"/>
      <c r="AC2626" s="267"/>
      <c r="AD2626" s="267"/>
      <c r="AE2626" s="267"/>
      <c r="AF2626" s="267"/>
      <c r="AG2626" s="267"/>
      <c r="AH2626" s="267"/>
      <c r="AI2626" s="267"/>
      <c r="AJ2626" s="267"/>
      <c r="AK2626" s="267"/>
      <c r="AL2626" s="267"/>
      <c r="AM2626" s="267"/>
      <c r="AN2626" s="267"/>
      <c r="AO2626" s="267"/>
      <c r="AP2626" s="267"/>
      <c r="AQ2626" s="267"/>
      <c r="AR2626" s="267"/>
      <c r="AS2626" s="267"/>
      <c r="AT2626" s="267"/>
      <c r="AU2626" s="267"/>
      <c r="AV2626" s="267"/>
      <c r="AW2626" s="267"/>
      <c r="AX2626" s="267"/>
      <c r="AY2626" s="267"/>
      <c r="AZ2626" s="267"/>
      <c r="BA2626" s="267"/>
      <c r="BB2626" s="267"/>
      <c r="BC2626" s="267"/>
      <c r="BD2626" s="267"/>
      <c r="BE2626" s="267"/>
      <c r="BF2626" s="267"/>
      <c r="BG2626" s="267"/>
      <c r="BH2626" s="267"/>
      <c r="BI2626" s="267"/>
      <c r="BJ2626" s="267"/>
      <c r="BK2626" s="267"/>
      <c r="BL2626" s="267"/>
      <c r="BM2626" s="267"/>
      <c r="BN2626" s="267"/>
      <c r="BO2626" s="267"/>
      <c r="BP2626" s="267"/>
      <c r="BQ2626" s="267"/>
      <c r="BR2626" s="267"/>
      <c r="BS2626" s="267"/>
      <c r="BT2626" s="267"/>
      <c r="BU2626" s="267"/>
      <c r="BV2626" s="267"/>
      <c r="BW2626" s="267"/>
      <c r="BX2626" s="267"/>
      <c r="BY2626" s="267"/>
      <c r="BZ2626" s="267"/>
      <c r="CA2626" s="267"/>
      <c r="CB2626" s="267"/>
      <c r="CC2626" s="267"/>
      <c r="CD2626" s="267"/>
      <c r="CE2626" s="267"/>
      <c r="CF2626" s="267"/>
      <c r="CG2626" s="267"/>
      <c r="CH2626" s="267"/>
      <c r="CI2626" s="267"/>
      <c r="CJ2626" s="267"/>
      <c r="CK2626" s="267"/>
      <c r="CL2626" s="267"/>
      <c r="CM2626" s="267"/>
      <c r="CN2626" s="267"/>
      <c r="CO2626" s="267"/>
      <c r="CP2626" s="267"/>
      <c r="CQ2626" s="267"/>
      <c r="CR2626" s="267"/>
      <c r="CS2626" s="267"/>
      <c r="CT2626" s="267"/>
      <c r="CU2626" s="267"/>
      <c r="CV2626" s="267"/>
      <c r="CW2626" s="267"/>
      <c r="CX2626" s="267"/>
      <c r="CY2626" s="267"/>
      <c r="CZ2626" s="267"/>
      <c r="DA2626" s="267"/>
      <c r="DB2626" s="267"/>
      <c r="DC2626" s="267"/>
      <c r="DD2626" s="267"/>
      <c r="DE2626" s="267"/>
      <c r="DF2626" s="267"/>
      <c r="DG2626" s="267"/>
      <c r="DH2626" s="267"/>
      <c r="DI2626" s="267"/>
      <c r="DJ2626" s="267"/>
      <c r="DK2626" s="267"/>
      <c r="DL2626" s="267"/>
      <c r="DM2626" s="267"/>
      <c r="DN2626" s="267"/>
      <c r="DO2626" s="267"/>
      <c r="DP2626" s="267"/>
      <c r="DQ2626" s="267"/>
      <c r="DR2626" s="267"/>
      <c r="DS2626" s="267"/>
      <c r="DT2626" s="267"/>
      <c r="DU2626" s="267"/>
      <c r="DV2626" s="267"/>
      <c r="DW2626" s="267"/>
      <c r="DX2626" s="267"/>
      <c r="DY2626" s="267"/>
      <c r="DZ2626" s="267"/>
      <c r="EA2626" s="267"/>
      <c r="EB2626" s="267"/>
      <c r="EC2626" s="267"/>
      <c r="ED2626" s="267"/>
      <c r="EE2626" s="267"/>
      <c r="EF2626" s="267"/>
      <c r="EG2626" s="267"/>
      <c r="EH2626" s="267"/>
      <c r="EI2626" s="267"/>
      <c r="EJ2626" s="267"/>
      <c r="EK2626" s="267"/>
      <c r="EL2626" s="267"/>
      <c r="EM2626" s="267"/>
      <c r="EN2626" s="267"/>
      <c r="EO2626" s="267"/>
      <c r="EP2626" s="267"/>
      <c r="EQ2626" s="267"/>
      <c r="ER2626" s="267"/>
      <c r="ES2626" s="267"/>
      <c r="ET2626" s="267"/>
      <c r="EU2626" s="267"/>
      <c r="EV2626" s="267"/>
      <c r="EW2626" s="267"/>
      <c r="EX2626" s="267"/>
      <c r="EY2626" s="267"/>
      <c r="EZ2626" s="267"/>
      <c r="FA2626" s="267"/>
      <c r="FB2626" s="267"/>
      <c r="FC2626" s="267"/>
      <c r="FD2626" s="267"/>
      <c r="FE2626" s="267"/>
      <c r="FF2626" s="267"/>
      <c r="FG2626" s="267"/>
      <c r="FH2626" s="267"/>
      <c r="FI2626" s="267"/>
      <c r="FJ2626" s="267"/>
      <c r="FK2626" s="267"/>
      <c r="FL2626" s="267"/>
      <c r="FM2626" s="267"/>
      <c r="FN2626" s="267"/>
      <c r="FO2626" s="267"/>
      <c r="FP2626" s="267"/>
      <c r="FQ2626" s="267"/>
      <c r="FR2626" s="267"/>
      <c r="FS2626" s="267"/>
      <c r="FT2626" s="267"/>
      <c r="FU2626" s="267"/>
      <c r="FV2626" s="267"/>
      <c r="FW2626" s="267"/>
      <c r="FX2626" s="267"/>
      <c r="FY2626" s="267"/>
      <c r="FZ2626" s="267"/>
      <c r="GA2626" s="267"/>
      <c r="GB2626" s="267"/>
      <c r="GC2626" s="267"/>
      <c r="GD2626" s="267"/>
      <c r="GE2626" s="267"/>
      <c r="GF2626" s="267"/>
      <c r="GG2626" s="267"/>
      <c r="GH2626" s="267"/>
      <c r="GI2626" s="267"/>
      <c r="GJ2626" s="267"/>
      <c r="GK2626" s="267"/>
      <c r="GL2626" s="267"/>
      <c r="GM2626" s="267"/>
      <c r="GN2626" s="267"/>
      <c r="GO2626" s="267"/>
      <c r="GP2626" s="267"/>
      <c r="GQ2626" s="267"/>
      <c r="GR2626" s="267"/>
      <c r="GS2626" s="267"/>
      <c r="GT2626" s="267"/>
      <c r="GU2626" s="267"/>
      <c r="GV2626" s="267"/>
      <c r="GW2626" s="267"/>
      <c r="GX2626" s="267"/>
      <c r="GY2626" s="267"/>
      <c r="GZ2626" s="267"/>
      <c r="HA2626" s="267"/>
      <c r="HB2626" s="267"/>
      <c r="HC2626" s="267"/>
      <c r="HD2626" s="267"/>
      <c r="HE2626" s="267"/>
      <c r="HF2626" s="267"/>
      <c r="HG2626" s="267"/>
      <c r="HH2626" s="267"/>
      <c r="HI2626" s="267"/>
      <c r="HJ2626" s="267"/>
      <c r="HK2626" s="267"/>
      <c r="HL2626" s="267"/>
      <c r="HM2626" s="267"/>
      <c r="HN2626" s="267"/>
      <c r="HO2626" s="267"/>
      <c r="HP2626" s="267"/>
      <c r="HQ2626" s="267"/>
      <c r="HR2626" s="267"/>
      <c r="HS2626" s="267"/>
      <c r="HT2626" s="267"/>
      <c r="HU2626" s="267"/>
      <c r="HV2626" s="267"/>
      <c r="HW2626" s="267"/>
      <c r="HX2626" s="267"/>
      <c r="HY2626" s="267"/>
      <c r="HZ2626" s="267"/>
      <c r="IA2626" s="267"/>
      <c r="IB2626" s="267"/>
      <c r="IC2626" s="267"/>
      <c r="ID2626" s="267"/>
      <c r="IE2626" s="267"/>
      <c r="IF2626" s="267"/>
      <c r="IG2626" s="267"/>
      <c r="IH2626" s="267"/>
      <c r="II2626" s="267"/>
      <c r="IJ2626" s="267"/>
      <c r="IK2626" s="267"/>
      <c r="IL2626" s="267"/>
      <c r="IM2626" s="267"/>
      <c r="IN2626" s="267"/>
      <c r="IO2626" s="267"/>
      <c r="IP2626" s="267"/>
      <c r="IQ2626" s="267"/>
      <c r="IR2626" s="267"/>
      <c r="IS2626" s="267"/>
      <c r="IT2626" s="267"/>
      <c r="IU2626" s="267"/>
    </row>
    <row r="2627" spans="1:255" s="268" customFormat="1" ht="12.75">
      <c r="A2627" s="267"/>
      <c r="B2627" s="267"/>
      <c r="C2627" s="267"/>
      <c r="D2627" s="267"/>
      <c r="E2627" s="267"/>
      <c r="F2627" s="267"/>
      <c r="G2627" s="267"/>
      <c r="H2627" s="267"/>
      <c r="I2627" s="267"/>
      <c r="J2627" s="267"/>
      <c r="K2627" s="267"/>
      <c r="L2627" s="267"/>
      <c r="M2627" s="267"/>
      <c r="N2627" s="267"/>
      <c r="O2627" s="267"/>
      <c r="P2627" s="267"/>
      <c r="Q2627" s="267"/>
      <c r="R2627" s="267"/>
      <c r="S2627" s="267"/>
      <c r="T2627" s="267"/>
      <c r="U2627" s="267"/>
      <c r="V2627" s="267"/>
      <c r="W2627" s="267"/>
      <c r="X2627" s="267"/>
      <c r="Y2627" s="267"/>
      <c r="Z2627" s="267"/>
      <c r="AA2627" s="267"/>
      <c r="AB2627" s="267"/>
      <c r="AC2627" s="267"/>
      <c r="AD2627" s="267"/>
      <c r="AE2627" s="267"/>
      <c r="AF2627" s="267"/>
      <c r="AG2627" s="267"/>
      <c r="AH2627" s="267"/>
      <c r="AI2627" s="267"/>
      <c r="AJ2627" s="267"/>
      <c r="AK2627" s="267"/>
      <c r="AL2627" s="267"/>
      <c r="AM2627" s="267"/>
      <c r="AN2627" s="267"/>
      <c r="AO2627" s="267"/>
      <c r="AP2627" s="267"/>
      <c r="AQ2627" s="267"/>
      <c r="AR2627" s="267"/>
      <c r="AS2627" s="267"/>
      <c r="AT2627" s="267"/>
      <c r="AU2627" s="267"/>
      <c r="AV2627" s="267"/>
      <c r="AW2627" s="267"/>
      <c r="AX2627" s="267"/>
      <c r="AY2627" s="267"/>
      <c r="AZ2627" s="267"/>
      <c r="BA2627" s="267"/>
      <c r="BB2627" s="267"/>
      <c r="BC2627" s="267"/>
      <c r="BD2627" s="267"/>
      <c r="BE2627" s="267"/>
      <c r="BF2627" s="267"/>
      <c r="BG2627" s="267"/>
      <c r="BH2627" s="267"/>
      <c r="BI2627" s="267"/>
      <c r="BJ2627" s="267"/>
      <c r="BK2627" s="267"/>
      <c r="BL2627" s="267"/>
      <c r="BM2627" s="267"/>
      <c r="BN2627" s="267"/>
      <c r="BO2627" s="267"/>
      <c r="BP2627" s="267"/>
      <c r="BQ2627" s="267"/>
      <c r="BR2627" s="267"/>
      <c r="BS2627" s="267"/>
      <c r="BT2627" s="267"/>
      <c r="BU2627" s="267"/>
      <c r="BV2627" s="267"/>
      <c r="BW2627" s="267"/>
      <c r="BX2627" s="267"/>
      <c r="BY2627" s="267"/>
      <c r="BZ2627" s="267"/>
      <c r="CA2627" s="267"/>
      <c r="CB2627" s="267"/>
      <c r="CC2627" s="267"/>
      <c r="CD2627" s="267"/>
      <c r="CE2627" s="267"/>
      <c r="CF2627" s="267"/>
      <c r="CG2627" s="267"/>
      <c r="CH2627" s="267"/>
      <c r="CI2627" s="267"/>
      <c r="CJ2627" s="267"/>
      <c r="CK2627" s="267"/>
      <c r="CL2627" s="267"/>
      <c r="CM2627" s="267"/>
      <c r="CN2627" s="267"/>
      <c r="CO2627" s="267"/>
      <c r="CP2627" s="267"/>
      <c r="CQ2627" s="267"/>
      <c r="CR2627" s="267"/>
      <c r="CS2627" s="267"/>
      <c r="CT2627" s="267"/>
      <c r="CU2627" s="267"/>
      <c r="CV2627" s="267"/>
      <c r="CW2627" s="267"/>
      <c r="CX2627" s="267"/>
      <c r="CY2627" s="267"/>
      <c r="CZ2627" s="267"/>
      <c r="DA2627" s="267"/>
      <c r="DB2627" s="267"/>
      <c r="DC2627" s="267"/>
      <c r="DD2627" s="267"/>
      <c r="DE2627" s="267"/>
      <c r="DF2627" s="267"/>
      <c r="DG2627" s="267"/>
      <c r="DH2627" s="267"/>
      <c r="DI2627" s="267"/>
      <c r="DJ2627" s="267"/>
      <c r="DK2627" s="267"/>
      <c r="DL2627" s="267"/>
      <c r="DM2627" s="267"/>
      <c r="DN2627" s="267"/>
      <c r="DO2627" s="267"/>
      <c r="DP2627" s="267"/>
      <c r="DQ2627" s="267"/>
      <c r="DR2627" s="267"/>
      <c r="DS2627" s="267"/>
      <c r="DT2627" s="267"/>
      <c r="DU2627" s="267"/>
      <c r="DV2627" s="267"/>
      <c r="DW2627" s="267"/>
      <c r="DX2627" s="267"/>
      <c r="DY2627" s="267"/>
      <c r="DZ2627" s="267"/>
      <c r="EA2627" s="267"/>
      <c r="EB2627" s="267"/>
      <c r="EC2627" s="267"/>
      <c r="ED2627" s="267"/>
      <c r="EE2627" s="267"/>
      <c r="EF2627" s="267"/>
      <c r="EG2627" s="267"/>
      <c r="EH2627" s="267"/>
      <c r="EI2627" s="267"/>
      <c r="EJ2627" s="267"/>
      <c r="EK2627" s="267"/>
      <c r="EL2627" s="267"/>
      <c r="EM2627" s="267"/>
      <c r="EN2627" s="267"/>
      <c r="EO2627" s="267"/>
      <c r="EP2627" s="267"/>
      <c r="EQ2627" s="267"/>
      <c r="ER2627" s="267"/>
      <c r="ES2627" s="267"/>
      <c r="ET2627" s="267"/>
      <c r="EU2627" s="267"/>
      <c r="EV2627" s="267"/>
      <c r="EW2627" s="267"/>
      <c r="EX2627" s="267"/>
      <c r="EY2627" s="267"/>
      <c r="EZ2627" s="267"/>
      <c r="FA2627" s="267"/>
      <c r="FB2627" s="267"/>
      <c r="FC2627" s="267"/>
      <c r="FD2627" s="267"/>
      <c r="FE2627" s="267"/>
      <c r="FF2627" s="267"/>
      <c r="FG2627" s="267"/>
      <c r="FH2627" s="267"/>
      <c r="FI2627" s="267"/>
      <c r="FJ2627" s="267"/>
      <c r="FK2627" s="267"/>
      <c r="FL2627" s="267"/>
      <c r="FM2627" s="267"/>
      <c r="FN2627" s="267"/>
      <c r="FO2627" s="267"/>
      <c r="FP2627" s="267"/>
      <c r="FQ2627" s="267"/>
      <c r="FR2627" s="267"/>
      <c r="FS2627" s="267"/>
      <c r="FT2627" s="267"/>
      <c r="FU2627" s="267"/>
      <c r="FV2627" s="267"/>
      <c r="FW2627" s="267"/>
      <c r="FX2627" s="267"/>
      <c r="FY2627" s="267"/>
      <c r="FZ2627" s="267"/>
      <c r="GA2627" s="267"/>
      <c r="GB2627" s="267"/>
      <c r="GC2627" s="267"/>
      <c r="GD2627" s="267"/>
      <c r="GE2627" s="267"/>
      <c r="GF2627" s="267"/>
      <c r="GG2627" s="267"/>
      <c r="GH2627" s="267"/>
      <c r="GI2627" s="267"/>
      <c r="GJ2627" s="267"/>
      <c r="GK2627" s="267"/>
      <c r="GL2627" s="267"/>
      <c r="GM2627" s="267"/>
      <c r="GN2627" s="267"/>
      <c r="GO2627" s="267"/>
      <c r="GP2627" s="267"/>
      <c r="GQ2627" s="267"/>
      <c r="GR2627" s="267"/>
      <c r="GS2627" s="267"/>
      <c r="GT2627" s="267"/>
      <c r="GU2627" s="267"/>
      <c r="GV2627" s="267"/>
      <c r="GW2627" s="267"/>
      <c r="GX2627" s="267"/>
      <c r="GY2627" s="267"/>
      <c r="GZ2627" s="267"/>
      <c r="HA2627" s="267"/>
      <c r="HB2627" s="267"/>
      <c r="HC2627" s="267"/>
      <c r="HD2627" s="267"/>
      <c r="HE2627" s="267"/>
      <c r="HF2627" s="267"/>
      <c r="HG2627" s="267"/>
      <c r="HH2627" s="267"/>
      <c r="HI2627" s="267"/>
      <c r="HJ2627" s="267"/>
      <c r="HK2627" s="267"/>
      <c r="HL2627" s="267"/>
      <c r="HM2627" s="267"/>
      <c r="HN2627" s="267"/>
      <c r="HO2627" s="267"/>
      <c r="HP2627" s="267"/>
      <c r="HQ2627" s="267"/>
      <c r="HR2627" s="267"/>
      <c r="HS2627" s="267"/>
      <c r="HT2627" s="267"/>
      <c r="HU2627" s="267"/>
      <c r="HV2627" s="267"/>
      <c r="HW2627" s="267"/>
      <c r="HX2627" s="267"/>
      <c r="HY2627" s="267"/>
      <c r="HZ2627" s="267"/>
      <c r="IA2627" s="267"/>
      <c r="IB2627" s="267"/>
      <c r="IC2627" s="267"/>
      <c r="ID2627" s="267"/>
      <c r="IE2627" s="267"/>
      <c r="IF2627" s="267"/>
      <c r="IG2627" s="267"/>
      <c r="IH2627" s="267"/>
      <c r="II2627" s="267"/>
      <c r="IJ2627" s="267"/>
      <c r="IK2627" s="267"/>
      <c r="IL2627" s="267"/>
      <c r="IM2627" s="267"/>
      <c r="IN2627" s="267"/>
      <c r="IO2627" s="267"/>
      <c r="IP2627" s="267"/>
      <c r="IQ2627" s="267"/>
      <c r="IR2627" s="267"/>
      <c r="IS2627" s="267"/>
      <c r="IT2627" s="267"/>
      <c r="IU2627" s="267"/>
    </row>
    <row r="2628" spans="1:255" s="268" customFormat="1" ht="12.75">
      <c r="A2628" s="267"/>
      <c r="B2628" s="267"/>
      <c r="C2628" s="267"/>
      <c r="D2628" s="267"/>
      <c r="E2628" s="267"/>
      <c r="F2628" s="267"/>
      <c r="G2628" s="267"/>
      <c r="H2628" s="267"/>
      <c r="I2628" s="267"/>
      <c r="J2628" s="267"/>
      <c r="K2628" s="267"/>
      <c r="L2628" s="267"/>
      <c r="M2628" s="267"/>
      <c r="N2628" s="267"/>
      <c r="O2628" s="267"/>
      <c r="P2628" s="267"/>
      <c r="Q2628" s="267"/>
      <c r="R2628" s="267"/>
      <c r="S2628" s="267"/>
      <c r="T2628" s="267"/>
      <c r="U2628" s="267"/>
      <c r="V2628" s="267"/>
      <c r="W2628" s="267"/>
      <c r="X2628" s="267"/>
      <c r="Y2628" s="267"/>
      <c r="Z2628" s="267"/>
      <c r="AA2628" s="267"/>
      <c r="AB2628" s="267"/>
      <c r="AC2628" s="267"/>
      <c r="AD2628" s="267"/>
      <c r="AE2628" s="267"/>
      <c r="AF2628" s="267"/>
      <c r="AG2628" s="267"/>
      <c r="AH2628" s="267"/>
      <c r="AI2628" s="267"/>
      <c r="AJ2628" s="267"/>
      <c r="AK2628" s="267"/>
      <c r="AL2628" s="267"/>
      <c r="AM2628" s="267"/>
      <c r="AN2628" s="267"/>
      <c r="AO2628" s="267"/>
      <c r="AP2628" s="267"/>
      <c r="AQ2628" s="267"/>
      <c r="AR2628" s="267"/>
      <c r="AS2628" s="267"/>
      <c r="AT2628" s="267"/>
      <c r="AU2628" s="267"/>
      <c r="AV2628" s="267"/>
      <c r="AW2628" s="267"/>
      <c r="AX2628" s="267"/>
      <c r="AY2628" s="267"/>
      <c r="AZ2628" s="267"/>
      <c r="BA2628" s="267"/>
      <c r="BB2628" s="267"/>
      <c r="BC2628" s="267"/>
      <c r="BD2628" s="267"/>
      <c r="BE2628" s="267"/>
      <c r="BF2628" s="267"/>
      <c r="BG2628" s="267"/>
      <c r="BH2628" s="267"/>
      <c r="BI2628" s="267"/>
      <c r="BJ2628" s="267"/>
      <c r="BK2628" s="267"/>
      <c r="BL2628" s="267"/>
      <c r="BM2628" s="267"/>
      <c r="BN2628" s="267"/>
      <c r="BO2628" s="267"/>
      <c r="BP2628" s="267"/>
      <c r="BQ2628" s="267"/>
      <c r="BR2628" s="267"/>
      <c r="BS2628" s="267"/>
      <c r="BT2628" s="267"/>
      <c r="BU2628" s="267"/>
      <c r="BV2628" s="267"/>
      <c r="BW2628" s="267"/>
      <c r="BX2628" s="267"/>
      <c r="BY2628" s="267"/>
      <c r="BZ2628" s="267"/>
      <c r="CA2628" s="267"/>
      <c r="CB2628" s="267"/>
      <c r="CC2628" s="267"/>
      <c r="CD2628" s="267"/>
      <c r="CE2628" s="267"/>
      <c r="CF2628" s="267"/>
      <c r="CG2628" s="267"/>
      <c r="CH2628" s="267"/>
      <c r="CI2628" s="267"/>
      <c r="CJ2628" s="267"/>
      <c r="CK2628" s="267"/>
      <c r="CL2628" s="267"/>
      <c r="CM2628" s="267"/>
      <c r="CN2628" s="267"/>
      <c r="CO2628" s="267"/>
      <c r="CP2628" s="267"/>
      <c r="CQ2628" s="267"/>
      <c r="CR2628" s="267"/>
      <c r="CS2628" s="267"/>
      <c r="CT2628" s="267"/>
      <c r="CU2628" s="267"/>
      <c r="CV2628" s="267"/>
      <c r="CW2628" s="267"/>
      <c r="CX2628" s="267"/>
      <c r="CY2628" s="267"/>
      <c r="CZ2628" s="267"/>
      <c r="DA2628" s="267"/>
      <c r="DB2628" s="267"/>
      <c r="DC2628" s="267"/>
      <c r="DD2628" s="267"/>
      <c r="DE2628" s="267"/>
      <c r="DF2628" s="267"/>
      <c r="DG2628" s="267"/>
      <c r="DH2628" s="267"/>
      <c r="DI2628" s="267"/>
      <c r="DJ2628" s="267"/>
      <c r="DK2628" s="267"/>
      <c r="DL2628" s="267"/>
      <c r="DM2628" s="267"/>
      <c r="DN2628" s="267"/>
      <c r="DO2628" s="267"/>
      <c r="DP2628" s="267"/>
      <c r="DQ2628" s="267"/>
      <c r="DR2628" s="267"/>
      <c r="DS2628" s="267"/>
      <c r="DT2628" s="267"/>
      <c r="DU2628" s="267"/>
      <c r="DV2628" s="267"/>
      <c r="DW2628" s="267"/>
      <c r="DX2628" s="267"/>
      <c r="DY2628" s="267"/>
      <c r="DZ2628" s="267"/>
      <c r="EA2628" s="267"/>
      <c r="EB2628" s="267"/>
      <c r="EC2628" s="267"/>
      <c r="ED2628" s="267"/>
      <c r="EE2628" s="267"/>
      <c r="EF2628" s="267"/>
      <c r="EG2628" s="267"/>
      <c r="EH2628" s="267"/>
      <c r="EI2628" s="267"/>
      <c r="EJ2628" s="267"/>
      <c r="EK2628" s="267"/>
      <c r="EL2628" s="267"/>
      <c r="EM2628" s="267"/>
      <c r="EN2628" s="267"/>
      <c r="EO2628" s="267"/>
      <c r="EP2628" s="267"/>
      <c r="EQ2628" s="267"/>
      <c r="ER2628" s="267"/>
      <c r="ES2628" s="267"/>
      <c r="ET2628" s="267"/>
      <c r="EU2628" s="267"/>
      <c r="EV2628" s="267"/>
      <c r="EW2628" s="267"/>
      <c r="EX2628" s="267"/>
      <c r="EY2628" s="267"/>
      <c r="EZ2628" s="267"/>
      <c r="FA2628" s="267"/>
      <c r="FB2628" s="267"/>
      <c r="FC2628" s="267"/>
      <c r="FD2628" s="267"/>
      <c r="FE2628" s="267"/>
      <c r="FF2628" s="267"/>
      <c r="FG2628" s="267"/>
      <c r="FH2628" s="267"/>
      <c r="FI2628" s="267"/>
      <c r="FJ2628" s="267"/>
      <c r="FK2628" s="267"/>
      <c r="FL2628" s="267"/>
      <c r="FM2628" s="267"/>
      <c r="FN2628" s="267"/>
      <c r="FO2628" s="267"/>
      <c r="FP2628" s="267"/>
      <c r="FQ2628" s="267"/>
      <c r="FR2628" s="267"/>
      <c r="FS2628" s="267"/>
      <c r="FT2628" s="267"/>
      <c r="FU2628" s="267"/>
      <c r="FV2628" s="267"/>
      <c r="FW2628" s="267"/>
      <c r="FX2628" s="267"/>
      <c r="FY2628" s="267"/>
      <c r="FZ2628" s="267"/>
      <c r="GA2628" s="267"/>
      <c r="GB2628" s="267"/>
      <c r="GC2628" s="267"/>
      <c r="GD2628" s="267"/>
      <c r="GE2628" s="267"/>
      <c r="GF2628" s="267"/>
      <c r="GG2628" s="267"/>
      <c r="GH2628" s="267"/>
      <c r="GI2628" s="267"/>
      <c r="GJ2628" s="267"/>
      <c r="GK2628" s="267"/>
      <c r="GL2628" s="267"/>
      <c r="GM2628" s="267"/>
      <c r="GN2628" s="267"/>
      <c r="GO2628" s="267"/>
      <c r="GP2628" s="267"/>
      <c r="GQ2628" s="267"/>
      <c r="GR2628" s="267"/>
      <c r="GS2628" s="267"/>
      <c r="GT2628" s="267"/>
      <c r="GU2628" s="267"/>
      <c r="GV2628" s="267"/>
      <c r="GW2628" s="267"/>
      <c r="GX2628" s="267"/>
      <c r="GY2628" s="267"/>
      <c r="GZ2628" s="267"/>
      <c r="HA2628" s="267"/>
      <c r="HB2628" s="267"/>
      <c r="HC2628" s="267"/>
      <c r="HD2628" s="267"/>
      <c r="HE2628" s="267"/>
      <c r="HF2628" s="267"/>
      <c r="HG2628" s="267"/>
      <c r="HH2628" s="267"/>
      <c r="HI2628" s="267"/>
      <c r="HJ2628" s="267"/>
      <c r="HK2628" s="267"/>
      <c r="HL2628" s="267"/>
      <c r="HM2628" s="267"/>
      <c r="HN2628" s="267"/>
      <c r="HO2628" s="267"/>
      <c r="HP2628" s="267"/>
      <c r="HQ2628" s="267"/>
      <c r="HR2628" s="267"/>
      <c r="HS2628" s="267"/>
      <c r="HT2628" s="267"/>
      <c r="HU2628" s="267"/>
      <c r="HV2628" s="267"/>
      <c r="HW2628" s="267"/>
      <c r="HX2628" s="267"/>
      <c r="HY2628" s="267"/>
      <c r="HZ2628" s="267"/>
      <c r="IA2628" s="267"/>
      <c r="IB2628" s="267"/>
      <c r="IC2628" s="267"/>
      <c r="ID2628" s="267"/>
      <c r="IE2628" s="267"/>
      <c r="IF2628" s="267"/>
      <c r="IG2628" s="267"/>
      <c r="IH2628" s="267"/>
      <c r="II2628" s="267"/>
      <c r="IJ2628" s="267"/>
      <c r="IK2628" s="267"/>
      <c r="IL2628" s="267"/>
      <c r="IM2628" s="267"/>
      <c r="IN2628" s="267"/>
      <c r="IO2628" s="267"/>
      <c r="IP2628" s="267"/>
      <c r="IQ2628" s="267"/>
      <c r="IR2628" s="267"/>
      <c r="IS2628" s="267"/>
      <c r="IT2628" s="267"/>
      <c r="IU2628" s="267"/>
    </row>
    <row r="2629" spans="1:255" s="268" customFormat="1" ht="12.75">
      <c r="A2629" s="267"/>
      <c r="B2629" s="267"/>
      <c r="C2629" s="267"/>
      <c r="D2629" s="267"/>
      <c r="E2629" s="267"/>
      <c r="F2629" s="267"/>
      <c r="G2629" s="267"/>
      <c r="H2629" s="267"/>
      <c r="I2629" s="267"/>
      <c r="J2629" s="267"/>
      <c r="K2629" s="267"/>
      <c r="L2629" s="267"/>
      <c r="M2629" s="267"/>
      <c r="N2629" s="267"/>
      <c r="O2629" s="267"/>
      <c r="P2629" s="267"/>
      <c r="Q2629" s="267"/>
      <c r="R2629" s="267"/>
      <c r="S2629" s="267"/>
      <c r="T2629" s="267"/>
      <c r="U2629" s="267"/>
      <c r="V2629" s="267"/>
      <c r="W2629" s="267"/>
      <c r="X2629" s="267"/>
      <c r="Y2629" s="267"/>
      <c r="Z2629" s="267"/>
      <c r="AA2629" s="267"/>
      <c r="AB2629" s="267"/>
      <c r="AC2629" s="267"/>
      <c r="AD2629" s="267"/>
      <c r="AE2629" s="267"/>
      <c r="AF2629" s="267"/>
      <c r="AG2629" s="267"/>
      <c r="AH2629" s="267"/>
      <c r="AI2629" s="267"/>
      <c r="AJ2629" s="267"/>
      <c r="AK2629" s="267"/>
      <c r="AL2629" s="267"/>
      <c r="AM2629" s="267"/>
      <c r="AN2629" s="267"/>
      <c r="AO2629" s="267"/>
      <c r="AP2629" s="267"/>
      <c r="AQ2629" s="267"/>
      <c r="AR2629" s="267"/>
      <c r="AS2629" s="267"/>
      <c r="AT2629" s="267"/>
      <c r="AU2629" s="267"/>
      <c r="AV2629" s="267"/>
      <c r="AW2629" s="267"/>
      <c r="AX2629" s="267"/>
      <c r="AY2629" s="267"/>
      <c r="AZ2629" s="267"/>
      <c r="BA2629" s="267"/>
      <c r="BB2629" s="267"/>
      <c r="BC2629" s="267"/>
      <c r="BD2629" s="267"/>
      <c r="BE2629" s="267"/>
      <c r="BF2629" s="267"/>
      <c r="BG2629" s="267"/>
      <c r="BH2629" s="267"/>
      <c r="BI2629" s="267"/>
      <c r="BJ2629" s="267"/>
      <c r="BK2629" s="267"/>
      <c r="BL2629" s="267"/>
      <c r="BM2629" s="267"/>
      <c r="BN2629" s="267"/>
      <c r="BO2629" s="267"/>
      <c r="BP2629" s="267"/>
      <c r="BQ2629" s="267"/>
      <c r="BR2629" s="267"/>
      <c r="BS2629" s="267"/>
      <c r="BT2629" s="267"/>
      <c r="BU2629" s="267"/>
      <c r="BV2629" s="267"/>
      <c r="BW2629" s="267"/>
      <c r="BX2629" s="267"/>
      <c r="BY2629" s="267"/>
      <c r="BZ2629" s="267"/>
      <c r="CA2629" s="267"/>
      <c r="CB2629" s="267"/>
      <c r="CC2629" s="267"/>
      <c r="CD2629" s="267"/>
      <c r="CE2629" s="267"/>
      <c r="CF2629" s="267"/>
      <c r="CG2629" s="267"/>
      <c r="CH2629" s="267"/>
      <c r="CI2629" s="267"/>
      <c r="CJ2629" s="267"/>
      <c r="CK2629" s="267"/>
      <c r="CL2629" s="267"/>
      <c r="CM2629" s="267"/>
      <c r="CN2629" s="267"/>
      <c r="CO2629" s="267"/>
      <c r="CP2629" s="267"/>
      <c r="CQ2629" s="267"/>
      <c r="CR2629" s="267"/>
      <c r="CS2629" s="267"/>
      <c r="CT2629" s="267"/>
      <c r="CU2629" s="267"/>
      <c r="CV2629" s="267"/>
      <c r="CW2629" s="267"/>
      <c r="CX2629" s="267"/>
      <c r="CY2629" s="267"/>
      <c r="CZ2629" s="267"/>
      <c r="DA2629" s="267"/>
      <c r="DB2629" s="267"/>
      <c r="DC2629" s="267"/>
      <c r="DD2629" s="267"/>
      <c r="DE2629" s="267"/>
      <c r="DF2629" s="267"/>
      <c r="DG2629" s="267"/>
      <c r="DH2629" s="267"/>
      <c r="DI2629" s="267"/>
      <c r="DJ2629" s="267"/>
      <c r="DK2629" s="267"/>
      <c r="DL2629" s="267"/>
      <c r="DM2629" s="267"/>
      <c r="DN2629" s="267"/>
      <c r="DO2629" s="267"/>
      <c r="DP2629" s="267"/>
      <c r="DQ2629" s="267"/>
      <c r="DR2629" s="267"/>
      <c r="DS2629" s="267"/>
      <c r="DT2629" s="267"/>
      <c r="DU2629" s="267"/>
      <c r="DV2629" s="267"/>
      <c r="DW2629" s="267"/>
      <c r="DX2629" s="267"/>
      <c r="DY2629" s="267"/>
      <c r="DZ2629" s="267"/>
      <c r="EA2629" s="267"/>
      <c r="EB2629" s="267"/>
      <c r="EC2629" s="267"/>
      <c r="ED2629" s="267"/>
      <c r="EE2629" s="267"/>
      <c r="EF2629" s="267"/>
      <c r="EG2629" s="267"/>
      <c r="EH2629" s="267"/>
      <c r="EI2629" s="267"/>
      <c r="EJ2629" s="267"/>
      <c r="EK2629" s="267"/>
      <c r="EL2629" s="267"/>
      <c r="EM2629" s="267"/>
      <c r="EN2629" s="267"/>
      <c r="EO2629" s="267"/>
      <c r="EP2629" s="267"/>
      <c r="EQ2629" s="267"/>
      <c r="ER2629" s="267"/>
      <c r="ES2629" s="267"/>
      <c r="ET2629" s="267"/>
      <c r="EU2629" s="267"/>
      <c r="EV2629" s="267"/>
      <c r="EW2629" s="267"/>
      <c r="EX2629" s="267"/>
      <c r="EY2629" s="267"/>
      <c r="EZ2629" s="267"/>
      <c r="FA2629" s="267"/>
      <c r="FB2629" s="267"/>
      <c r="FC2629" s="267"/>
      <c r="FD2629" s="267"/>
      <c r="FE2629" s="267"/>
      <c r="FF2629" s="267"/>
      <c r="FG2629" s="267"/>
      <c r="FH2629" s="267"/>
      <c r="FI2629" s="267"/>
      <c r="FJ2629" s="267"/>
      <c r="FK2629" s="267"/>
      <c r="FL2629" s="267"/>
      <c r="FM2629" s="267"/>
      <c r="FN2629" s="267"/>
      <c r="FO2629" s="267"/>
      <c r="FP2629" s="267"/>
      <c r="FQ2629" s="267"/>
      <c r="FR2629" s="267"/>
      <c r="FS2629" s="267"/>
      <c r="FT2629" s="267"/>
      <c r="FU2629" s="267"/>
      <c r="FV2629" s="267"/>
      <c r="FW2629" s="267"/>
      <c r="FX2629" s="267"/>
      <c r="FY2629" s="267"/>
      <c r="FZ2629" s="267"/>
      <c r="GA2629" s="267"/>
      <c r="GB2629" s="267"/>
      <c r="GC2629" s="267"/>
      <c r="GD2629" s="267"/>
      <c r="GE2629" s="267"/>
      <c r="GF2629" s="267"/>
      <c r="GG2629" s="267"/>
      <c r="GH2629" s="267"/>
      <c r="GI2629" s="267"/>
      <c r="GJ2629" s="267"/>
      <c r="GK2629" s="267"/>
      <c r="GL2629" s="267"/>
      <c r="GM2629" s="267"/>
      <c r="GN2629" s="267"/>
      <c r="GO2629" s="267"/>
      <c r="GP2629" s="267"/>
      <c r="GQ2629" s="267"/>
      <c r="GR2629" s="267"/>
      <c r="GS2629" s="267"/>
      <c r="GT2629" s="267"/>
      <c r="GU2629" s="267"/>
      <c r="GV2629" s="267"/>
      <c r="GW2629" s="267"/>
      <c r="GX2629" s="267"/>
      <c r="GY2629" s="267"/>
      <c r="GZ2629" s="267"/>
      <c r="HA2629" s="267"/>
      <c r="HB2629" s="267"/>
      <c r="HC2629" s="267"/>
      <c r="HD2629" s="267"/>
      <c r="HE2629" s="267"/>
      <c r="HF2629" s="267"/>
      <c r="HG2629" s="267"/>
      <c r="HH2629" s="267"/>
      <c r="HI2629" s="267"/>
      <c r="HJ2629" s="267"/>
      <c r="HK2629" s="267"/>
      <c r="HL2629" s="267"/>
      <c r="HM2629" s="267"/>
      <c r="HN2629" s="267"/>
      <c r="HO2629" s="267"/>
      <c r="HP2629" s="267"/>
      <c r="HQ2629" s="267"/>
      <c r="HR2629" s="267"/>
      <c r="HS2629" s="267"/>
      <c r="HT2629" s="267"/>
      <c r="HU2629" s="267"/>
      <c r="HV2629" s="267"/>
      <c r="HW2629" s="267"/>
      <c r="HX2629" s="267"/>
      <c r="HY2629" s="267"/>
      <c r="HZ2629" s="267"/>
      <c r="IA2629" s="267"/>
      <c r="IB2629" s="267"/>
      <c r="IC2629" s="267"/>
      <c r="ID2629" s="267"/>
      <c r="IE2629" s="267"/>
      <c r="IF2629" s="267"/>
      <c r="IG2629" s="267"/>
      <c r="IH2629" s="267"/>
      <c r="II2629" s="267"/>
      <c r="IJ2629" s="267"/>
      <c r="IK2629" s="267"/>
      <c r="IL2629" s="267"/>
      <c r="IM2629" s="267"/>
      <c r="IN2629" s="267"/>
      <c r="IO2629" s="267"/>
      <c r="IP2629" s="267"/>
      <c r="IQ2629" s="267"/>
      <c r="IR2629" s="267"/>
      <c r="IS2629" s="267"/>
      <c r="IT2629" s="267"/>
      <c r="IU2629" s="267"/>
    </row>
    <row r="2630" spans="1:255" s="268" customFormat="1" ht="12.75">
      <c r="A2630" s="267"/>
      <c r="B2630" s="267"/>
      <c r="C2630" s="267"/>
      <c r="D2630" s="267"/>
      <c r="E2630" s="267"/>
      <c r="F2630" s="267"/>
      <c r="G2630" s="267"/>
      <c r="H2630" s="267"/>
      <c r="I2630" s="267"/>
      <c r="J2630" s="267"/>
      <c r="K2630" s="267"/>
      <c r="L2630" s="267"/>
      <c r="M2630" s="267"/>
      <c r="N2630" s="267"/>
      <c r="O2630" s="267"/>
      <c r="P2630" s="267"/>
      <c r="Q2630" s="267"/>
      <c r="R2630" s="267"/>
      <c r="S2630" s="267"/>
      <c r="T2630" s="267"/>
      <c r="U2630" s="267"/>
      <c r="V2630" s="267"/>
      <c r="W2630" s="267"/>
      <c r="X2630" s="267"/>
      <c r="Y2630" s="267"/>
      <c r="Z2630" s="267"/>
      <c r="AA2630" s="267"/>
      <c r="AB2630" s="267"/>
      <c r="AC2630" s="267"/>
      <c r="AD2630" s="267"/>
      <c r="AE2630" s="267"/>
      <c r="AF2630" s="267"/>
      <c r="AG2630" s="267"/>
      <c r="AH2630" s="267"/>
      <c r="AI2630" s="267"/>
      <c r="AJ2630" s="267"/>
      <c r="AK2630" s="267"/>
      <c r="AL2630" s="267"/>
      <c r="AM2630" s="267"/>
      <c r="AN2630" s="267"/>
      <c r="AO2630" s="267"/>
      <c r="AP2630" s="267"/>
      <c r="AQ2630" s="267"/>
      <c r="AR2630" s="267"/>
      <c r="AS2630" s="267"/>
      <c r="AT2630" s="267"/>
      <c r="AU2630" s="267"/>
      <c r="AV2630" s="267"/>
      <c r="AW2630" s="267"/>
      <c r="AX2630" s="267"/>
      <c r="AY2630" s="267"/>
      <c r="AZ2630" s="267"/>
      <c r="BA2630" s="267"/>
      <c r="BB2630" s="267"/>
      <c r="BC2630" s="267"/>
      <c r="BD2630" s="267"/>
      <c r="BE2630" s="267"/>
      <c r="BF2630" s="267"/>
      <c r="BG2630" s="267"/>
      <c r="BH2630" s="267"/>
      <c r="BI2630" s="267"/>
      <c r="BJ2630" s="267"/>
      <c r="BK2630" s="267"/>
      <c r="BL2630" s="267"/>
      <c r="BM2630" s="267"/>
      <c r="BN2630" s="267"/>
      <c r="BO2630" s="267"/>
      <c r="BP2630" s="267"/>
      <c r="BQ2630" s="267"/>
      <c r="BR2630" s="267"/>
      <c r="BS2630" s="267"/>
      <c r="BT2630" s="267"/>
      <c r="BU2630" s="267"/>
      <c r="BV2630" s="267"/>
      <c r="BW2630" s="267"/>
      <c r="BX2630" s="267"/>
      <c r="BY2630" s="267"/>
      <c r="BZ2630" s="267"/>
      <c r="CA2630" s="267"/>
      <c r="CB2630" s="267"/>
      <c r="CC2630" s="267"/>
      <c r="CD2630" s="267"/>
      <c r="CE2630" s="267"/>
      <c r="CF2630" s="267"/>
      <c r="CG2630" s="267"/>
      <c r="CH2630" s="267"/>
      <c r="CI2630" s="267"/>
      <c r="CJ2630" s="267"/>
      <c r="CK2630" s="267"/>
      <c r="CL2630" s="267"/>
      <c r="CM2630" s="267"/>
      <c r="CN2630" s="267"/>
      <c r="CO2630" s="267"/>
      <c r="CP2630" s="267"/>
      <c r="CQ2630" s="267"/>
      <c r="CR2630" s="267"/>
      <c r="CS2630" s="267"/>
      <c r="CT2630" s="267"/>
      <c r="CU2630" s="267"/>
      <c r="CV2630" s="267"/>
      <c r="CW2630" s="267"/>
      <c r="CX2630" s="267"/>
      <c r="CY2630" s="267"/>
      <c r="CZ2630" s="267"/>
      <c r="DA2630" s="267"/>
      <c r="DB2630" s="267"/>
      <c r="DC2630" s="267"/>
      <c r="DD2630" s="267"/>
      <c r="DE2630" s="267"/>
      <c r="DF2630" s="267"/>
      <c r="DG2630" s="267"/>
      <c r="DH2630" s="267"/>
      <c r="DI2630" s="267"/>
      <c r="DJ2630" s="267"/>
      <c r="DK2630" s="267"/>
      <c r="DL2630" s="267"/>
      <c r="DM2630" s="267"/>
      <c r="DN2630" s="267"/>
      <c r="DO2630" s="267"/>
      <c r="DP2630" s="267"/>
      <c r="DQ2630" s="267"/>
      <c r="DR2630" s="267"/>
      <c r="DS2630" s="267"/>
      <c r="DT2630" s="267"/>
      <c r="DU2630" s="267"/>
      <c r="DV2630" s="267"/>
      <c r="DW2630" s="267"/>
      <c r="DX2630" s="267"/>
      <c r="DY2630" s="267"/>
      <c r="DZ2630" s="267"/>
      <c r="EA2630" s="267"/>
      <c r="EB2630" s="267"/>
      <c r="EC2630" s="267"/>
      <c r="ED2630" s="267"/>
      <c r="EE2630" s="267"/>
      <c r="EF2630" s="267"/>
      <c r="EG2630" s="267"/>
      <c r="EH2630" s="267"/>
      <c r="EI2630" s="267"/>
      <c r="EJ2630" s="267"/>
      <c r="EK2630" s="267"/>
      <c r="EL2630" s="267"/>
      <c r="EM2630" s="267"/>
      <c r="EN2630" s="267"/>
      <c r="EO2630" s="267"/>
      <c r="EP2630" s="267"/>
      <c r="EQ2630" s="267"/>
      <c r="ER2630" s="267"/>
      <c r="ES2630" s="267"/>
      <c r="ET2630" s="267"/>
      <c r="EU2630" s="267"/>
      <c r="EV2630" s="267"/>
      <c r="EW2630" s="267"/>
      <c r="EX2630" s="267"/>
      <c r="EY2630" s="267"/>
      <c r="EZ2630" s="267"/>
      <c r="FA2630" s="267"/>
      <c r="FB2630" s="267"/>
      <c r="FC2630" s="267"/>
      <c r="FD2630" s="267"/>
      <c r="FE2630" s="267"/>
      <c r="FF2630" s="267"/>
      <c r="FG2630" s="267"/>
      <c r="FH2630" s="267"/>
      <c r="FI2630" s="267"/>
      <c r="FJ2630" s="267"/>
      <c r="FK2630" s="267"/>
      <c r="FL2630" s="267"/>
      <c r="FM2630" s="267"/>
      <c r="FN2630" s="267"/>
      <c r="FO2630" s="267"/>
      <c r="FP2630" s="267"/>
      <c r="FQ2630" s="267"/>
      <c r="FR2630" s="267"/>
      <c r="FS2630" s="267"/>
      <c r="FT2630" s="267"/>
      <c r="FU2630" s="267"/>
      <c r="FV2630" s="267"/>
      <c r="FW2630" s="267"/>
      <c r="FX2630" s="267"/>
      <c r="FY2630" s="267"/>
      <c r="FZ2630" s="267"/>
      <c r="GA2630" s="267"/>
      <c r="GB2630" s="267"/>
      <c r="GC2630" s="267"/>
      <c r="GD2630" s="267"/>
      <c r="GE2630" s="267"/>
      <c r="GF2630" s="267"/>
      <c r="GG2630" s="267"/>
      <c r="GH2630" s="267"/>
      <c r="GI2630" s="267"/>
      <c r="GJ2630" s="267"/>
      <c r="GK2630" s="267"/>
      <c r="GL2630" s="267"/>
      <c r="GM2630" s="267"/>
      <c r="GN2630" s="267"/>
      <c r="GO2630" s="267"/>
      <c r="GP2630" s="267"/>
      <c r="GQ2630" s="267"/>
      <c r="GR2630" s="267"/>
      <c r="GS2630" s="267"/>
      <c r="GT2630" s="267"/>
      <c r="GU2630" s="267"/>
      <c r="GV2630" s="267"/>
      <c r="GW2630" s="267"/>
      <c r="GX2630" s="267"/>
      <c r="GY2630" s="267"/>
      <c r="GZ2630" s="267"/>
      <c r="HA2630" s="267"/>
      <c r="HB2630" s="267"/>
      <c r="HC2630" s="267"/>
      <c r="HD2630" s="267"/>
      <c r="HE2630" s="267"/>
      <c r="HF2630" s="267"/>
      <c r="HG2630" s="267"/>
      <c r="HH2630" s="267"/>
      <c r="HI2630" s="267"/>
      <c r="HJ2630" s="267"/>
      <c r="HK2630" s="267"/>
      <c r="HL2630" s="267"/>
      <c r="HM2630" s="267"/>
      <c r="HN2630" s="267"/>
      <c r="HO2630" s="267"/>
      <c r="HP2630" s="267"/>
      <c r="HQ2630" s="267"/>
      <c r="HR2630" s="267"/>
      <c r="HS2630" s="267"/>
      <c r="HT2630" s="267"/>
      <c r="HU2630" s="267"/>
      <c r="HV2630" s="267"/>
      <c r="HW2630" s="267"/>
      <c r="HX2630" s="267"/>
      <c r="HY2630" s="267"/>
      <c r="HZ2630" s="267"/>
      <c r="IA2630" s="267"/>
      <c r="IB2630" s="267"/>
      <c r="IC2630" s="267"/>
      <c r="ID2630" s="267"/>
      <c r="IE2630" s="267"/>
      <c r="IF2630" s="267"/>
      <c r="IG2630" s="267"/>
      <c r="IH2630" s="267"/>
      <c r="II2630" s="267"/>
      <c r="IJ2630" s="267"/>
      <c r="IK2630" s="267"/>
      <c r="IL2630" s="267"/>
      <c r="IM2630" s="267"/>
      <c r="IN2630" s="267"/>
      <c r="IO2630" s="267"/>
      <c r="IP2630" s="267"/>
      <c r="IQ2630" s="267"/>
      <c r="IR2630" s="267"/>
      <c r="IS2630" s="267"/>
      <c r="IT2630" s="267"/>
      <c r="IU2630" s="267"/>
    </row>
    <row r="2631" spans="1:255" s="268" customFormat="1" ht="12.75">
      <c r="A2631" s="267"/>
      <c r="B2631" s="267"/>
      <c r="C2631" s="267"/>
      <c r="D2631" s="267"/>
      <c r="E2631" s="267"/>
      <c r="F2631" s="267"/>
      <c r="G2631" s="267"/>
      <c r="H2631" s="267"/>
      <c r="I2631" s="267"/>
      <c r="J2631" s="267"/>
      <c r="K2631" s="267"/>
      <c r="L2631" s="267"/>
      <c r="M2631" s="267"/>
      <c r="N2631" s="267"/>
      <c r="O2631" s="267"/>
      <c r="P2631" s="267"/>
      <c r="Q2631" s="267"/>
      <c r="R2631" s="267"/>
      <c r="S2631" s="267"/>
      <c r="T2631" s="267"/>
      <c r="U2631" s="267"/>
      <c r="V2631" s="267"/>
      <c r="W2631" s="267"/>
      <c r="X2631" s="267"/>
      <c r="Y2631" s="267"/>
      <c r="Z2631" s="267"/>
      <c r="AA2631" s="267"/>
      <c r="AB2631" s="267"/>
      <c r="AC2631" s="267"/>
      <c r="AD2631" s="267"/>
      <c r="AE2631" s="267"/>
      <c r="AF2631" s="267"/>
      <c r="AG2631" s="267"/>
      <c r="AH2631" s="267"/>
      <c r="AI2631" s="267"/>
      <c r="AJ2631" s="267"/>
      <c r="AK2631" s="267"/>
      <c r="AL2631" s="267"/>
      <c r="AM2631" s="267"/>
      <c r="AN2631" s="267"/>
      <c r="AO2631" s="267"/>
      <c r="AP2631" s="267"/>
      <c r="AQ2631" s="267"/>
      <c r="AR2631" s="267"/>
      <c r="AS2631" s="267"/>
      <c r="AT2631" s="267"/>
      <c r="AU2631" s="267"/>
      <c r="AV2631" s="267"/>
      <c r="AW2631" s="267"/>
      <c r="AX2631" s="267"/>
      <c r="AY2631" s="267"/>
      <c r="AZ2631" s="267"/>
      <c r="BA2631" s="267"/>
      <c r="BB2631" s="267"/>
      <c r="BC2631" s="267"/>
      <c r="BD2631" s="267"/>
      <c r="BE2631" s="267"/>
      <c r="BF2631" s="267"/>
      <c r="BG2631" s="267"/>
      <c r="BH2631" s="267"/>
      <c r="BI2631" s="267"/>
      <c r="BJ2631" s="267"/>
      <c r="BK2631" s="267"/>
      <c r="BL2631" s="267"/>
      <c r="BM2631" s="267"/>
      <c r="BN2631" s="267"/>
      <c r="BO2631" s="267"/>
      <c r="BP2631" s="267"/>
      <c r="BQ2631" s="267"/>
      <c r="BR2631" s="267"/>
      <c r="BS2631" s="267"/>
      <c r="BT2631" s="267"/>
      <c r="BU2631" s="267"/>
      <c r="BV2631" s="267"/>
      <c r="BW2631" s="267"/>
      <c r="BX2631" s="267"/>
      <c r="BY2631" s="267"/>
      <c r="BZ2631" s="267"/>
      <c r="CA2631" s="267"/>
      <c r="CB2631" s="267"/>
      <c r="CC2631" s="267"/>
      <c r="CD2631" s="267"/>
      <c r="CE2631" s="267"/>
      <c r="CF2631" s="267"/>
      <c r="CG2631" s="267"/>
      <c r="CH2631" s="267"/>
      <c r="CI2631" s="267"/>
      <c r="CJ2631" s="267"/>
      <c r="CK2631" s="267"/>
      <c r="CL2631" s="267"/>
      <c r="CM2631" s="267"/>
      <c r="CN2631" s="267"/>
      <c r="CO2631" s="267"/>
      <c r="CP2631" s="267"/>
      <c r="CQ2631" s="267"/>
      <c r="CR2631" s="267"/>
      <c r="CS2631" s="267"/>
      <c r="CT2631" s="267"/>
      <c r="CU2631" s="267"/>
      <c r="CV2631" s="267"/>
      <c r="CW2631" s="267"/>
      <c r="CX2631" s="267"/>
      <c r="CY2631" s="267"/>
      <c r="CZ2631" s="267"/>
      <c r="DA2631" s="267"/>
      <c r="DB2631" s="267"/>
      <c r="DC2631" s="267"/>
      <c r="DD2631" s="267"/>
      <c r="DE2631" s="267"/>
      <c r="DF2631" s="267"/>
      <c r="DG2631" s="267"/>
      <c r="DH2631" s="267"/>
      <c r="DI2631" s="267"/>
      <c r="DJ2631" s="267"/>
      <c r="DK2631" s="267"/>
      <c r="DL2631" s="267"/>
      <c r="DM2631" s="267"/>
      <c r="DN2631" s="267"/>
      <c r="DO2631" s="267"/>
      <c r="DP2631" s="267"/>
      <c r="DQ2631" s="267"/>
      <c r="DR2631" s="267"/>
      <c r="DS2631" s="267"/>
      <c r="DT2631" s="267"/>
      <c r="DU2631" s="267"/>
      <c r="DV2631" s="267"/>
      <c r="DW2631" s="267"/>
      <c r="DX2631" s="267"/>
      <c r="DY2631" s="267"/>
      <c r="DZ2631" s="267"/>
      <c r="EA2631" s="267"/>
      <c r="EB2631" s="267"/>
      <c r="EC2631" s="267"/>
      <c r="ED2631" s="267"/>
      <c r="EE2631" s="267"/>
      <c r="EF2631" s="267"/>
      <c r="EG2631" s="267"/>
      <c r="EH2631" s="267"/>
      <c r="EI2631" s="267"/>
      <c r="EJ2631" s="267"/>
      <c r="EK2631" s="267"/>
      <c r="EL2631" s="267"/>
      <c r="EM2631" s="267"/>
      <c r="EN2631" s="267"/>
      <c r="EO2631" s="267"/>
      <c r="EP2631" s="267"/>
      <c r="EQ2631" s="267"/>
      <c r="ER2631" s="267"/>
      <c r="ES2631" s="267"/>
      <c r="ET2631" s="267"/>
      <c r="EU2631" s="267"/>
      <c r="EV2631" s="267"/>
      <c r="EW2631" s="267"/>
      <c r="EX2631" s="267"/>
      <c r="EY2631" s="267"/>
      <c r="EZ2631" s="267"/>
      <c r="FA2631" s="267"/>
      <c r="FB2631" s="267"/>
      <c r="FC2631" s="267"/>
      <c r="FD2631" s="267"/>
      <c r="FE2631" s="267"/>
      <c r="FF2631" s="267"/>
      <c r="FG2631" s="267"/>
      <c r="FH2631" s="267"/>
      <c r="FI2631" s="267"/>
      <c r="FJ2631" s="267"/>
      <c r="FK2631" s="267"/>
      <c r="FL2631" s="267"/>
      <c r="FM2631" s="267"/>
      <c r="FN2631" s="267"/>
      <c r="FO2631" s="267"/>
      <c r="FP2631" s="267"/>
      <c r="FQ2631" s="267"/>
      <c r="FR2631" s="267"/>
      <c r="FS2631" s="267"/>
      <c r="FT2631" s="267"/>
      <c r="FU2631" s="267"/>
      <c r="FV2631" s="267"/>
      <c r="FW2631" s="267"/>
      <c r="FX2631" s="267"/>
      <c r="FY2631" s="267"/>
      <c r="FZ2631" s="267"/>
      <c r="GA2631" s="267"/>
      <c r="GB2631" s="267"/>
      <c r="GC2631" s="267"/>
      <c r="GD2631" s="267"/>
      <c r="GE2631" s="267"/>
      <c r="GF2631" s="267"/>
      <c r="GG2631" s="267"/>
      <c r="GH2631" s="267"/>
      <c r="GI2631" s="267"/>
      <c r="GJ2631" s="267"/>
      <c r="GK2631" s="267"/>
      <c r="GL2631" s="267"/>
      <c r="GM2631" s="267"/>
      <c r="GN2631" s="267"/>
      <c r="GO2631" s="267"/>
      <c r="GP2631" s="267"/>
      <c r="GQ2631" s="267"/>
      <c r="GR2631" s="267"/>
      <c r="GS2631" s="267"/>
      <c r="GT2631" s="267"/>
      <c r="GU2631" s="267"/>
      <c r="GV2631" s="267"/>
      <c r="GW2631" s="267"/>
      <c r="GX2631" s="267"/>
      <c r="GY2631" s="267"/>
      <c r="GZ2631" s="267"/>
      <c r="HA2631" s="267"/>
      <c r="HB2631" s="267"/>
      <c r="HC2631" s="267"/>
      <c r="HD2631" s="267"/>
      <c r="HE2631" s="267"/>
      <c r="HF2631" s="267"/>
      <c r="HG2631" s="267"/>
      <c r="HH2631" s="267"/>
      <c r="HI2631" s="267"/>
      <c r="HJ2631" s="267"/>
      <c r="HK2631" s="267"/>
      <c r="HL2631" s="267"/>
      <c r="HM2631" s="267"/>
      <c r="HN2631" s="267"/>
      <c r="HO2631" s="267"/>
      <c r="HP2631" s="267"/>
      <c r="HQ2631" s="267"/>
      <c r="HR2631" s="267"/>
      <c r="HS2631" s="267"/>
      <c r="HT2631" s="267"/>
      <c r="HU2631" s="267"/>
      <c r="HV2631" s="267"/>
      <c r="HW2631" s="267"/>
      <c r="HX2631" s="267"/>
      <c r="HY2631" s="267"/>
      <c r="HZ2631" s="267"/>
      <c r="IA2631" s="267"/>
      <c r="IB2631" s="267"/>
      <c r="IC2631" s="267"/>
      <c r="ID2631" s="267"/>
      <c r="IE2631" s="267"/>
      <c r="IF2631" s="267"/>
      <c r="IG2631" s="267"/>
      <c r="IH2631" s="267"/>
      <c r="II2631" s="267"/>
      <c r="IJ2631" s="267"/>
      <c r="IK2631" s="267"/>
      <c r="IL2631" s="267"/>
      <c r="IM2631" s="267"/>
      <c r="IN2631" s="267"/>
      <c r="IO2631" s="267"/>
      <c r="IP2631" s="267"/>
      <c r="IQ2631" s="267"/>
      <c r="IR2631" s="267"/>
      <c r="IS2631" s="267"/>
      <c r="IT2631" s="267"/>
      <c r="IU2631" s="267"/>
    </row>
    <row r="2632" spans="1:255" s="268" customFormat="1" ht="12.75">
      <c r="A2632" s="267"/>
      <c r="B2632" s="267"/>
      <c r="C2632" s="267"/>
      <c r="D2632" s="267"/>
      <c r="E2632" s="267"/>
      <c r="F2632" s="267"/>
      <c r="G2632" s="267"/>
      <c r="H2632" s="267"/>
      <c r="I2632" s="267"/>
      <c r="J2632" s="267"/>
      <c r="K2632" s="267"/>
      <c r="L2632" s="267"/>
      <c r="M2632" s="267"/>
      <c r="N2632" s="267"/>
      <c r="O2632" s="267"/>
      <c r="P2632" s="267"/>
      <c r="Q2632" s="267"/>
      <c r="R2632" s="267"/>
      <c r="S2632" s="267"/>
      <c r="T2632" s="267"/>
      <c r="U2632" s="267"/>
      <c r="V2632" s="267"/>
      <c r="W2632" s="267"/>
      <c r="X2632" s="267"/>
      <c r="Y2632" s="267"/>
      <c r="Z2632" s="267"/>
      <c r="AA2632" s="267"/>
      <c r="AB2632" s="267"/>
      <c r="AC2632" s="267"/>
      <c r="AD2632" s="267"/>
      <c r="AE2632" s="267"/>
      <c r="AF2632" s="267"/>
      <c r="AG2632" s="267"/>
      <c r="AH2632" s="267"/>
      <c r="AI2632" s="267"/>
      <c r="AJ2632" s="267"/>
      <c r="AK2632" s="267"/>
      <c r="AL2632" s="267"/>
      <c r="AM2632" s="267"/>
      <c r="AN2632" s="267"/>
      <c r="AO2632" s="267"/>
      <c r="AP2632" s="267"/>
      <c r="AQ2632" s="267"/>
      <c r="AR2632" s="267"/>
      <c r="AS2632" s="267"/>
      <c r="AT2632" s="267"/>
      <c r="AU2632" s="267"/>
      <c r="AV2632" s="267"/>
      <c r="AW2632" s="267"/>
      <c r="AX2632" s="267"/>
      <c r="AY2632" s="267"/>
      <c r="AZ2632" s="267"/>
      <c r="BA2632" s="267"/>
      <c r="BB2632" s="267"/>
      <c r="BC2632" s="267"/>
      <c r="BD2632" s="267"/>
      <c r="BE2632" s="267"/>
      <c r="BF2632" s="267"/>
      <c r="BG2632" s="267"/>
      <c r="BH2632" s="267"/>
      <c r="BI2632" s="267"/>
      <c r="BJ2632" s="267"/>
      <c r="BK2632" s="267"/>
      <c r="BL2632" s="267"/>
      <c r="BM2632" s="267"/>
      <c r="BN2632" s="267"/>
      <c r="BO2632" s="267"/>
      <c r="BP2632" s="267"/>
      <c r="BQ2632" s="267"/>
      <c r="BR2632" s="267"/>
      <c r="BS2632" s="267"/>
      <c r="BT2632" s="267"/>
      <c r="BU2632" s="267"/>
      <c r="BV2632" s="267"/>
      <c r="BW2632" s="267"/>
      <c r="BX2632" s="267"/>
      <c r="BY2632" s="267"/>
      <c r="BZ2632" s="267"/>
      <c r="CA2632" s="267"/>
      <c r="CB2632" s="267"/>
      <c r="CC2632" s="267"/>
      <c r="CD2632" s="267"/>
      <c r="CE2632" s="267"/>
      <c r="CF2632" s="267"/>
      <c r="CG2632" s="267"/>
      <c r="CH2632" s="267"/>
      <c r="CI2632" s="267"/>
      <c r="CJ2632" s="267"/>
      <c r="CK2632" s="267"/>
      <c r="CL2632" s="267"/>
      <c r="CM2632" s="267"/>
      <c r="CN2632" s="267"/>
      <c r="CO2632" s="267"/>
      <c r="CP2632" s="267"/>
      <c r="CQ2632" s="267"/>
      <c r="CR2632" s="267"/>
      <c r="CS2632" s="267"/>
      <c r="CT2632" s="267"/>
      <c r="CU2632" s="267"/>
      <c r="CV2632" s="267"/>
      <c r="CW2632" s="267"/>
      <c r="CX2632" s="267"/>
      <c r="CY2632" s="267"/>
      <c r="CZ2632" s="267"/>
      <c r="DA2632" s="267"/>
      <c r="DB2632" s="267"/>
      <c r="DC2632" s="267"/>
      <c r="DD2632" s="267"/>
      <c r="DE2632" s="267"/>
      <c r="DF2632" s="267"/>
      <c r="DG2632" s="267"/>
      <c r="DH2632" s="267"/>
      <c r="DI2632" s="267"/>
      <c r="DJ2632" s="267"/>
      <c r="DK2632" s="267"/>
      <c r="DL2632" s="267"/>
      <c r="DM2632" s="267"/>
      <c r="DN2632" s="267"/>
      <c r="DO2632" s="267"/>
      <c r="DP2632" s="267"/>
      <c r="DQ2632" s="267"/>
      <c r="DR2632" s="267"/>
      <c r="DS2632" s="267"/>
      <c r="DT2632" s="267"/>
      <c r="DU2632" s="267"/>
      <c r="DV2632" s="267"/>
      <c r="DW2632" s="267"/>
      <c r="DX2632" s="267"/>
      <c r="DY2632" s="267"/>
      <c r="DZ2632" s="267"/>
      <c r="EA2632" s="267"/>
      <c r="EB2632" s="267"/>
      <c r="EC2632" s="267"/>
      <c r="ED2632" s="267"/>
      <c r="EE2632" s="267"/>
      <c r="EF2632" s="267"/>
      <c r="EG2632" s="267"/>
      <c r="EH2632" s="267"/>
      <c r="EI2632" s="267"/>
      <c r="EJ2632" s="267"/>
      <c r="EK2632" s="267"/>
      <c r="EL2632" s="267"/>
      <c r="EM2632" s="267"/>
      <c r="EN2632" s="267"/>
      <c r="EO2632" s="267"/>
      <c r="EP2632" s="267"/>
      <c r="EQ2632" s="267"/>
      <c r="ER2632" s="267"/>
      <c r="ES2632" s="267"/>
      <c r="ET2632" s="267"/>
      <c r="EU2632" s="267"/>
      <c r="EV2632" s="267"/>
      <c r="EW2632" s="267"/>
      <c r="EX2632" s="267"/>
      <c r="EY2632" s="267"/>
      <c r="EZ2632" s="267"/>
      <c r="FA2632" s="267"/>
      <c r="FB2632" s="267"/>
      <c r="FC2632" s="267"/>
      <c r="FD2632" s="267"/>
      <c r="FE2632" s="267"/>
      <c r="FF2632" s="267"/>
      <c r="FG2632" s="267"/>
      <c r="FH2632" s="267"/>
      <c r="FI2632" s="267"/>
      <c r="FJ2632" s="267"/>
      <c r="FK2632" s="267"/>
      <c r="FL2632" s="267"/>
      <c r="FM2632" s="267"/>
      <c r="FN2632" s="267"/>
      <c r="FO2632" s="267"/>
      <c r="FP2632" s="267"/>
      <c r="FQ2632" s="267"/>
      <c r="FR2632" s="267"/>
      <c r="FS2632" s="267"/>
      <c r="FT2632" s="267"/>
      <c r="FU2632" s="267"/>
      <c r="FV2632" s="267"/>
      <c r="FW2632" s="267"/>
      <c r="FX2632" s="267"/>
      <c r="FY2632" s="267"/>
      <c r="FZ2632" s="267"/>
      <c r="GA2632" s="267"/>
      <c r="GB2632" s="267"/>
      <c r="GC2632" s="267"/>
      <c r="GD2632" s="267"/>
      <c r="GE2632" s="267"/>
      <c r="GF2632" s="267"/>
      <c r="GG2632" s="267"/>
      <c r="GH2632" s="267"/>
      <c r="GI2632" s="267"/>
      <c r="GJ2632" s="267"/>
      <c r="GK2632" s="267"/>
      <c r="GL2632" s="267"/>
      <c r="GM2632" s="267"/>
      <c r="GN2632" s="267"/>
      <c r="GO2632" s="267"/>
      <c r="GP2632" s="267"/>
      <c r="GQ2632" s="267"/>
      <c r="GR2632" s="267"/>
      <c r="GS2632" s="267"/>
      <c r="GT2632" s="267"/>
      <c r="GU2632" s="267"/>
      <c r="GV2632" s="267"/>
      <c r="GW2632" s="267"/>
      <c r="GX2632" s="267"/>
      <c r="GY2632" s="267"/>
      <c r="GZ2632" s="267"/>
      <c r="HA2632" s="267"/>
      <c r="HB2632" s="267"/>
      <c r="HC2632" s="267"/>
      <c r="HD2632" s="267"/>
      <c r="HE2632" s="267"/>
      <c r="HF2632" s="267"/>
      <c r="HG2632" s="267"/>
      <c r="HH2632" s="267"/>
      <c r="HI2632" s="267"/>
      <c r="HJ2632" s="267"/>
      <c r="HK2632" s="267"/>
      <c r="HL2632" s="267"/>
      <c r="HM2632" s="267"/>
      <c r="HN2632" s="267"/>
      <c r="HO2632" s="267"/>
      <c r="HP2632" s="267"/>
      <c r="HQ2632" s="267"/>
      <c r="HR2632" s="267"/>
      <c r="HS2632" s="267"/>
      <c r="HT2632" s="267"/>
      <c r="HU2632" s="267"/>
      <c r="HV2632" s="267"/>
      <c r="HW2632" s="267"/>
      <c r="HX2632" s="267"/>
      <c r="HY2632" s="267"/>
      <c r="HZ2632" s="267"/>
      <c r="IA2632" s="267"/>
      <c r="IB2632" s="267"/>
      <c r="IC2632" s="267"/>
      <c r="ID2632" s="267"/>
      <c r="IE2632" s="267"/>
      <c r="IF2632" s="267"/>
      <c r="IG2632" s="267"/>
      <c r="IH2632" s="267"/>
      <c r="II2632" s="267"/>
      <c r="IJ2632" s="267"/>
      <c r="IK2632" s="267"/>
      <c r="IL2632" s="267"/>
      <c r="IM2632" s="267"/>
      <c r="IN2632" s="267"/>
      <c r="IO2632" s="267"/>
      <c r="IP2632" s="267"/>
      <c r="IQ2632" s="267"/>
      <c r="IR2632" s="267"/>
      <c r="IS2632" s="267"/>
      <c r="IT2632" s="267"/>
      <c r="IU2632" s="267"/>
    </row>
    <row r="2633" spans="1:255" s="268" customFormat="1" ht="12.75">
      <c r="A2633" s="267"/>
      <c r="B2633" s="267"/>
      <c r="C2633" s="267"/>
      <c r="D2633" s="267"/>
      <c r="E2633" s="267"/>
      <c r="F2633" s="267"/>
      <c r="G2633" s="267"/>
      <c r="H2633" s="267"/>
      <c r="I2633" s="267"/>
      <c r="J2633" s="267"/>
      <c r="K2633" s="267"/>
      <c r="L2633" s="267"/>
      <c r="M2633" s="267"/>
      <c r="N2633" s="267"/>
      <c r="O2633" s="267"/>
      <c r="P2633" s="267"/>
      <c r="Q2633" s="267"/>
      <c r="R2633" s="267"/>
      <c r="S2633" s="267"/>
      <c r="T2633" s="267"/>
      <c r="U2633" s="267"/>
      <c r="V2633" s="267"/>
      <c r="W2633" s="267"/>
      <c r="X2633" s="267"/>
      <c r="Y2633" s="267"/>
      <c r="Z2633" s="267"/>
      <c r="AA2633" s="267"/>
      <c r="AB2633" s="267"/>
      <c r="AC2633" s="267"/>
      <c r="AD2633" s="267"/>
      <c r="AE2633" s="267"/>
      <c r="AF2633" s="267"/>
      <c r="AG2633" s="267"/>
      <c r="AH2633" s="267"/>
      <c r="AI2633" s="267"/>
      <c r="AJ2633" s="267"/>
      <c r="AK2633" s="267"/>
      <c r="AL2633" s="267"/>
      <c r="AM2633" s="267"/>
      <c r="AN2633" s="267"/>
      <c r="AO2633" s="267"/>
      <c r="AP2633" s="267"/>
      <c r="AQ2633" s="267"/>
      <c r="AR2633" s="267"/>
      <c r="AS2633" s="267"/>
      <c r="AT2633" s="267"/>
      <c r="AU2633" s="267"/>
      <c r="AV2633" s="267"/>
      <c r="AW2633" s="267"/>
      <c r="AX2633" s="267"/>
      <c r="AY2633" s="267"/>
      <c r="AZ2633" s="267"/>
      <c r="BA2633" s="267"/>
      <c r="BB2633" s="267"/>
      <c r="BC2633" s="267"/>
      <c r="BD2633" s="267"/>
      <c r="BE2633" s="267"/>
      <c r="BF2633" s="267"/>
      <c r="BG2633" s="267"/>
      <c r="BH2633" s="267"/>
      <c r="BI2633" s="267"/>
      <c r="BJ2633" s="267"/>
      <c r="BK2633" s="267"/>
      <c r="BL2633" s="267"/>
      <c r="BM2633" s="267"/>
      <c r="BN2633" s="267"/>
      <c r="BO2633" s="267"/>
      <c r="BP2633" s="267"/>
      <c r="BQ2633" s="267"/>
      <c r="BR2633" s="267"/>
      <c r="BS2633" s="267"/>
      <c r="BT2633" s="267"/>
      <c r="BU2633" s="267"/>
      <c r="BV2633" s="267"/>
      <c r="BW2633" s="267"/>
      <c r="BX2633" s="267"/>
      <c r="BY2633" s="267"/>
      <c r="BZ2633" s="267"/>
      <c r="CA2633" s="267"/>
      <c r="CB2633" s="267"/>
      <c r="CC2633" s="267"/>
      <c r="CD2633" s="267"/>
      <c r="CE2633" s="267"/>
      <c r="CF2633" s="267"/>
      <c r="CG2633" s="267"/>
      <c r="CH2633" s="267"/>
      <c r="CI2633" s="267"/>
      <c r="CJ2633" s="267"/>
      <c r="CK2633" s="267"/>
      <c r="CL2633" s="267"/>
      <c r="CM2633" s="267"/>
      <c r="CN2633" s="267"/>
      <c r="CO2633" s="267"/>
      <c r="CP2633" s="267"/>
      <c r="CQ2633" s="267"/>
      <c r="CR2633" s="267"/>
      <c r="CS2633" s="267"/>
      <c r="CT2633" s="267"/>
      <c r="CU2633" s="267"/>
      <c r="CV2633" s="267"/>
      <c r="CW2633" s="267"/>
      <c r="CX2633" s="267"/>
      <c r="CY2633" s="267"/>
      <c r="CZ2633" s="267"/>
      <c r="DA2633" s="267"/>
      <c r="DB2633" s="267"/>
      <c r="DC2633" s="267"/>
      <c r="DD2633" s="267"/>
      <c r="DE2633" s="267"/>
      <c r="DF2633" s="267"/>
      <c r="DG2633" s="267"/>
      <c r="DH2633" s="267"/>
      <c r="DI2633" s="267"/>
      <c r="DJ2633" s="267"/>
      <c r="DK2633" s="267"/>
      <c r="DL2633" s="267"/>
      <c r="DM2633" s="267"/>
      <c r="DN2633" s="267"/>
      <c r="DO2633" s="267"/>
      <c r="DP2633" s="267"/>
      <c r="DQ2633" s="267"/>
      <c r="DR2633" s="267"/>
      <c r="DS2633" s="267"/>
      <c r="DT2633" s="267"/>
      <c r="DU2633" s="267"/>
      <c r="DV2633" s="267"/>
      <c r="DW2633" s="267"/>
      <c r="DX2633" s="267"/>
      <c r="DY2633" s="267"/>
      <c r="DZ2633" s="267"/>
      <c r="EA2633" s="267"/>
      <c r="EB2633" s="267"/>
      <c r="EC2633" s="267"/>
      <c r="ED2633" s="267"/>
      <c r="EE2633" s="267"/>
      <c r="EF2633" s="267"/>
      <c r="EG2633" s="267"/>
      <c r="EH2633" s="267"/>
      <c r="EI2633" s="267"/>
      <c r="EJ2633" s="267"/>
      <c r="EK2633" s="267"/>
      <c r="EL2633" s="267"/>
      <c r="EM2633" s="267"/>
      <c r="EN2633" s="267"/>
      <c r="EO2633" s="267"/>
      <c r="EP2633" s="267"/>
      <c r="EQ2633" s="267"/>
      <c r="ER2633" s="267"/>
      <c r="ES2633" s="267"/>
      <c r="ET2633" s="267"/>
      <c r="EU2633" s="267"/>
      <c r="EV2633" s="267"/>
      <c r="EW2633" s="267"/>
      <c r="EX2633" s="267"/>
      <c r="EY2633" s="267"/>
      <c r="EZ2633" s="267"/>
      <c r="FA2633" s="267"/>
      <c r="FB2633" s="267"/>
      <c r="FC2633" s="267"/>
      <c r="FD2633" s="267"/>
      <c r="FE2633" s="267"/>
      <c r="FF2633" s="267"/>
      <c r="FG2633" s="267"/>
      <c r="FH2633" s="267"/>
      <c r="FI2633" s="267"/>
      <c r="FJ2633" s="267"/>
      <c r="FK2633" s="267"/>
      <c r="FL2633" s="267"/>
      <c r="FM2633" s="267"/>
      <c r="FN2633" s="267"/>
      <c r="FO2633" s="267"/>
      <c r="FP2633" s="267"/>
      <c r="FQ2633" s="267"/>
      <c r="FR2633" s="267"/>
      <c r="FS2633" s="267"/>
      <c r="FT2633" s="267"/>
      <c r="FU2633" s="267"/>
      <c r="FV2633" s="267"/>
      <c r="FW2633" s="267"/>
      <c r="FX2633" s="267"/>
      <c r="FY2633" s="267"/>
      <c r="FZ2633" s="267"/>
      <c r="GA2633" s="267"/>
      <c r="GB2633" s="267"/>
      <c r="GC2633" s="267"/>
      <c r="GD2633" s="267"/>
      <c r="GE2633" s="267"/>
      <c r="GF2633" s="267"/>
      <c r="GG2633" s="267"/>
      <c r="GH2633" s="267"/>
      <c r="GI2633" s="267"/>
      <c r="GJ2633" s="267"/>
      <c r="GK2633" s="267"/>
      <c r="GL2633" s="267"/>
      <c r="GM2633" s="267"/>
      <c r="GN2633" s="267"/>
      <c r="GO2633" s="267"/>
      <c r="GP2633" s="267"/>
      <c r="GQ2633" s="267"/>
      <c r="GR2633" s="267"/>
      <c r="GS2633" s="267"/>
      <c r="GT2633" s="267"/>
      <c r="GU2633" s="267"/>
      <c r="GV2633" s="267"/>
      <c r="GW2633" s="267"/>
      <c r="GX2633" s="267"/>
      <c r="GY2633" s="267"/>
      <c r="GZ2633" s="267"/>
      <c r="HA2633" s="267"/>
      <c r="HB2633" s="267"/>
      <c r="HC2633" s="267"/>
      <c r="HD2633" s="267"/>
      <c r="HE2633" s="267"/>
      <c r="HF2633" s="267"/>
      <c r="HG2633" s="267"/>
      <c r="HH2633" s="267"/>
      <c r="HI2633" s="267"/>
      <c r="HJ2633" s="267"/>
      <c r="HK2633" s="267"/>
      <c r="HL2633" s="267"/>
      <c r="HM2633" s="267"/>
      <c r="HN2633" s="267"/>
      <c r="HO2633" s="267"/>
      <c r="HP2633" s="267"/>
      <c r="HQ2633" s="267"/>
      <c r="HR2633" s="267"/>
      <c r="HS2633" s="267"/>
      <c r="HT2633" s="267"/>
      <c r="HU2633" s="267"/>
      <c r="HV2633" s="267"/>
      <c r="HW2633" s="267"/>
      <c r="HX2633" s="267"/>
      <c r="HY2633" s="267"/>
      <c r="HZ2633" s="267"/>
      <c r="IA2633" s="267"/>
      <c r="IB2633" s="267"/>
      <c r="IC2633" s="267"/>
      <c r="ID2633" s="267"/>
      <c r="IE2633" s="267"/>
      <c r="IF2633" s="267"/>
      <c r="IG2633" s="267"/>
      <c r="IH2633" s="267"/>
      <c r="II2633" s="267"/>
      <c r="IJ2633" s="267"/>
      <c r="IK2633" s="267"/>
      <c r="IL2633" s="267"/>
      <c r="IM2633" s="267"/>
      <c r="IN2633" s="267"/>
      <c r="IO2633" s="267"/>
      <c r="IP2633" s="267"/>
      <c r="IQ2633" s="267"/>
      <c r="IR2633" s="267"/>
      <c r="IS2633" s="267"/>
      <c r="IT2633" s="267"/>
      <c r="IU2633" s="267"/>
    </row>
    <row r="2634" spans="1:255" s="268" customFormat="1" ht="12.75">
      <c r="A2634" s="267"/>
      <c r="B2634" s="267"/>
      <c r="C2634" s="267"/>
      <c r="D2634" s="267"/>
      <c r="E2634" s="267"/>
      <c r="F2634" s="267"/>
      <c r="G2634" s="267"/>
      <c r="H2634" s="267"/>
      <c r="I2634" s="267"/>
      <c r="J2634" s="267"/>
      <c r="K2634" s="267"/>
      <c r="L2634" s="267"/>
      <c r="M2634" s="267"/>
      <c r="N2634" s="267"/>
      <c r="O2634" s="267"/>
      <c r="P2634" s="267"/>
      <c r="Q2634" s="267"/>
      <c r="R2634" s="267"/>
      <c r="S2634" s="267"/>
      <c r="T2634" s="267"/>
      <c r="U2634" s="267"/>
      <c r="V2634" s="267"/>
      <c r="W2634" s="267"/>
      <c r="X2634" s="267"/>
      <c r="Y2634" s="267"/>
      <c r="Z2634" s="267"/>
      <c r="AA2634" s="267"/>
      <c r="AB2634" s="267"/>
      <c r="AC2634" s="267"/>
      <c r="AD2634" s="267"/>
      <c r="AE2634" s="267"/>
      <c r="AF2634" s="267"/>
      <c r="AG2634" s="267"/>
      <c r="AH2634" s="267"/>
      <c r="AI2634" s="267"/>
      <c r="AJ2634" s="267"/>
      <c r="AK2634" s="267"/>
      <c r="AL2634" s="267"/>
      <c r="AM2634" s="267"/>
      <c r="AN2634" s="267"/>
      <c r="AO2634" s="267"/>
      <c r="AP2634" s="267"/>
      <c r="AQ2634" s="267"/>
      <c r="AR2634" s="267"/>
      <c r="AS2634" s="267"/>
      <c r="AT2634" s="267"/>
      <c r="AU2634" s="267"/>
      <c r="AV2634" s="267"/>
      <c r="AW2634" s="267"/>
      <c r="AX2634" s="267"/>
      <c r="AY2634" s="267"/>
      <c r="AZ2634" s="267"/>
      <c r="BA2634" s="267"/>
      <c r="BB2634" s="267"/>
      <c r="BC2634" s="267"/>
      <c r="BD2634" s="267"/>
      <c r="BE2634" s="267"/>
      <c r="BF2634" s="267"/>
      <c r="BG2634" s="267"/>
      <c r="BH2634" s="267"/>
      <c r="BI2634" s="267"/>
      <c r="BJ2634" s="267"/>
      <c r="BK2634" s="267"/>
      <c r="BL2634" s="267"/>
      <c r="BM2634" s="267"/>
      <c r="BN2634" s="267"/>
      <c r="BO2634" s="267"/>
      <c r="BP2634" s="267"/>
      <c r="BQ2634" s="267"/>
      <c r="BR2634" s="267"/>
      <c r="BS2634" s="267"/>
      <c r="BT2634" s="267"/>
      <c r="BU2634" s="267"/>
      <c r="BV2634" s="267"/>
      <c r="BW2634" s="267"/>
      <c r="BX2634" s="267"/>
      <c r="BY2634" s="267"/>
      <c r="BZ2634" s="267"/>
      <c r="CA2634" s="267"/>
      <c r="CB2634" s="267"/>
      <c r="CC2634" s="267"/>
      <c r="CD2634" s="267"/>
      <c r="CE2634" s="267"/>
      <c r="CF2634" s="267"/>
      <c r="CG2634" s="267"/>
      <c r="CH2634" s="267"/>
      <c r="CI2634" s="267"/>
      <c r="CJ2634" s="267"/>
      <c r="CK2634" s="267"/>
      <c r="CL2634" s="267"/>
      <c r="CM2634" s="267"/>
      <c r="CN2634" s="267"/>
      <c r="CO2634" s="267"/>
      <c r="CP2634" s="267"/>
      <c r="CQ2634" s="267"/>
      <c r="CR2634" s="267"/>
      <c r="CS2634" s="267"/>
      <c r="CT2634" s="267"/>
      <c r="CU2634" s="267"/>
      <c r="CV2634" s="267"/>
      <c r="CW2634" s="267"/>
      <c r="CX2634" s="267"/>
      <c r="CY2634" s="267"/>
      <c r="CZ2634" s="267"/>
      <c r="DA2634" s="267"/>
      <c r="DB2634" s="267"/>
      <c r="DC2634" s="267"/>
      <c r="DD2634" s="267"/>
      <c r="DE2634" s="267"/>
      <c r="DF2634" s="267"/>
      <c r="DG2634" s="267"/>
      <c r="DH2634" s="267"/>
      <c r="DI2634" s="267"/>
      <c r="DJ2634" s="267"/>
      <c r="DK2634" s="267"/>
      <c r="DL2634" s="267"/>
      <c r="DM2634" s="267"/>
      <c r="DN2634" s="267"/>
      <c r="DO2634" s="267"/>
      <c r="DP2634" s="267"/>
      <c r="DQ2634" s="267"/>
      <c r="DR2634" s="267"/>
      <c r="DS2634" s="267"/>
      <c r="DT2634" s="267"/>
      <c r="DU2634" s="267"/>
      <c r="DV2634" s="267"/>
      <c r="DW2634" s="267"/>
      <c r="DX2634" s="267"/>
      <c r="DY2634" s="267"/>
      <c r="DZ2634" s="267"/>
      <c r="EA2634" s="267"/>
      <c r="EB2634" s="267"/>
      <c r="EC2634" s="267"/>
      <c r="ED2634" s="267"/>
      <c r="EE2634" s="267"/>
      <c r="EF2634" s="267"/>
      <c r="EG2634" s="267"/>
      <c r="EH2634" s="267"/>
      <c r="EI2634" s="267"/>
      <c r="EJ2634" s="267"/>
      <c r="EK2634" s="267"/>
      <c r="EL2634" s="267"/>
      <c r="EM2634" s="267"/>
      <c r="EN2634" s="267"/>
      <c r="EO2634" s="267"/>
      <c r="EP2634" s="267"/>
      <c r="EQ2634" s="267"/>
      <c r="ER2634" s="267"/>
      <c r="ES2634" s="267"/>
      <c r="ET2634" s="267"/>
      <c r="EU2634" s="267"/>
      <c r="EV2634" s="267"/>
      <c r="EW2634" s="267"/>
      <c r="EX2634" s="267"/>
      <c r="EY2634" s="267"/>
      <c r="EZ2634" s="267"/>
      <c r="FA2634" s="267"/>
      <c r="FB2634" s="267"/>
      <c r="FC2634" s="267"/>
      <c r="FD2634" s="267"/>
      <c r="FE2634" s="267"/>
      <c r="FF2634" s="267"/>
      <c r="FG2634" s="267"/>
      <c r="FH2634" s="267"/>
      <c r="FI2634" s="267"/>
      <c r="FJ2634" s="267"/>
      <c r="FK2634" s="267"/>
      <c r="FL2634" s="267"/>
      <c r="FM2634" s="267"/>
      <c r="FN2634" s="267"/>
      <c r="FO2634" s="267"/>
      <c r="FP2634" s="267"/>
      <c r="FQ2634" s="267"/>
      <c r="FR2634" s="267"/>
      <c r="FS2634" s="267"/>
      <c r="FT2634" s="267"/>
      <c r="FU2634" s="267"/>
      <c r="FV2634" s="267"/>
      <c r="FW2634" s="267"/>
      <c r="FX2634" s="267"/>
      <c r="FY2634" s="267"/>
      <c r="FZ2634" s="267"/>
      <c r="GA2634" s="267"/>
      <c r="GB2634" s="267"/>
      <c r="GC2634" s="267"/>
      <c r="GD2634" s="267"/>
      <c r="GE2634" s="267"/>
      <c r="GF2634" s="267"/>
      <c r="GG2634" s="267"/>
      <c r="GH2634" s="267"/>
      <c r="GI2634" s="267"/>
      <c r="GJ2634" s="267"/>
      <c r="GK2634" s="267"/>
      <c r="GL2634" s="267"/>
      <c r="GM2634" s="267"/>
      <c r="GN2634" s="267"/>
      <c r="GO2634" s="267"/>
      <c r="GP2634" s="267"/>
      <c r="GQ2634" s="267"/>
      <c r="GR2634" s="267"/>
      <c r="GS2634" s="267"/>
      <c r="GT2634" s="267"/>
      <c r="GU2634" s="267"/>
      <c r="GV2634" s="267"/>
      <c r="GW2634" s="267"/>
      <c r="GX2634" s="267"/>
      <c r="GY2634" s="267"/>
      <c r="GZ2634" s="267"/>
      <c r="HA2634" s="267"/>
      <c r="HB2634" s="267"/>
      <c r="HC2634" s="267"/>
      <c r="HD2634" s="267"/>
      <c r="HE2634" s="267"/>
      <c r="HF2634" s="267"/>
      <c r="HG2634" s="267"/>
      <c r="HH2634" s="267"/>
      <c r="HI2634" s="267"/>
      <c r="HJ2634" s="267"/>
      <c r="HK2634" s="267"/>
      <c r="HL2634" s="267"/>
      <c r="HM2634" s="267"/>
      <c r="HN2634" s="267"/>
      <c r="HO2634" s="267"/>
      <c r="HP2634" s="267"/>
      <c r="HQ2634" s="267"/>
      <c r="HR2634" s="267"/>
      <c r="HS2634" s="267"/>
      <c r="HT2634" s="267"/>
      <c r="HU2634" s="267"/>
      <c r="HV2634" s="267"/>
      <c r="HW2634" s="267"/>
      <c r="HX2634" s="267"/>
      <c r="HY2634" s="267"/>
      <c r="HZ2634" s="267"/>
      <c r="IA2634" s="267"/>
      <c r="IB2634" s="267"/>
      <c r="IC2634" s="267"/>
      <c r="ID2634" s="267"/>
      <c r="IE2634" s="267"/>
      <c r="IF2634" s="267"/>
      <c r="IG2634" s="267"/>
      <c r="IH2634" s="267"/>
      <c r="II2634" s="267"/>
      <c r="IJ2634" s="267"/>
      <c r="IK2634" s="267"/>
      <c r="IL2634" s="267"/>
      <c r="IM2634" s="267"/>
      <c r="IN2634" s="267"/>
      <c r="IO2634" s="267"/>
      <c r="IP2634" s="267"/>
      <c r="IQ2634" s="267"/>
      <c r="IR2634" s="267"/>
      <c r="IS2634" s="267"/>
      <c r="IT2634" s="267"/>
      <c r="IU2634" s="267"/>
    </row>
    <row r="2635" spans="1:255" s="268" customFormat="1" ht="12.75">
      <c r="A2635" s="267"/>
      <c r="B2635" s="267"/>
      <c r="C2635" s="267"/>
      <c r="D2635" s="267"/>
      <c r="E2635" s="267"/>
      <c r="F2635" s="267"/>
      <c r="G2635" s="267"/>
      <c r="H2635" s="267"/>
      <c r="I2635" s="267"/>
      <c r="J2635" s="267"/>
      <c r="K2635" s="267"/>
      <c r="L2635" s="267"/>
      <c r="M2635" s="267"/>
      <c r="N2635" s="267"/>
      <c r="O2635" s="267"/>
      <c r="P2635" s="267"/>
      <c r="Q2635" s="267"/>
      <c r="R2635" s="267"/>
      <c r="S2635" s="267"/>
      <c r="T2635" s="267"/>
      <c r="U2635" s="267"/>
      <c r="V2635" s="267"/>
      <c r="W2635" s="267"/>
      <c r="X2635" s="267"/>
      <c r="Y2635" s="267"/>
      <c r="Z2635" s="267"/>
      <c r="AA2635" s="267"/>
      <c r="AB2635" s="267"/>
      <c r="AC2635" s="267"/>
      <c r="AD2635" s="267"/>
      <c r="AE2635" s="267"/>
      <c r="AF2635" s="267"/>
      <c r="AG2635" s="267"/>
      <c r="AH2635" s="267"/>
      <c r="AI2635" s="267"/>
      <c r="AJ2635" s="267"/>
      <c r="AK2635" s="267"/>
      <c r="AL2635" s="267"/>
      <c r="AM2635" s="267"/>
      <c r="AN2635" s="267"/>
      <c r="AO2635" s="267"/>
      <c r="AP2635" s="267"/>
      <c r="AQ2635" s="267"/>
      <c r="AR2635" s="267"/>
      <c r="AS2635" s="267"/>
      <c r="AT2635" s="267"/>
      <c r="AU2635" s="267"/>
      <c r="AV2635" s="267"/>
      <c r="AW2635" s="267"/>
      <c r="AX2635" s="267"/>
      <c r="AY2635" s="267"/>
      <c r="AZ2635" s="267"/>
      <c r="BA2635" s="267"/>
      <c r="BB2635" s="267"/>
      <c r="BC2635" s="267"/>
      <c r="BD2635" s="267"/>
      <c r="BE2635" s="267"/>
      <c r="BF2635" s="267"/>
      <c r="BG2635" s="267"/>
      <c r="BH2635" s="267"/>
      <c r="BI2635" s="267"/>
      <c r="BJ2635" s="267"/>
      <c r="BK2635" s="267"/>
      <c r="BL2635" s="267"/>
      <c r="BM2635" s="267"/>
      <c r="BN2635" s="267"/>
      <c r="BO2635" s="267"/>
      <c r="BP2635" s="267"/>
      <c r="BQ2635" s="267"/>
      <c r="BR2635" s="267"/>
      <c r="BS2635" s="267"/>
      <c r="BT2635" s="267"/>
      <c r="BU2635" s="267"/>
      <c r="BV2635" s="267"/>
      <c r="BW2635" s="267"/>
      <c r="BX2635" s="267"/>
      <c r="BY2635" s="267"/>
      <c r="BZ2635" s="267"/>
      <c r="CA2635" s="267"/>
      <c r="CB2635" s="267"/>
      <c r="CC2635" s="267"/>
      <c r="CD2635" s="267"/>
      <c r="CE2635" s="267"/>
      <c r="CF2635" s="267"/>
      <c r="CG2635" s="267"/>
      <c r="CH2635" s="267"/>
      <c r="CI2635" s="267"/>
      <c r="CJ2635" s="267"/>
      <c r="CK2635" s="267"/>
      <c r="CL2635" s="267"/>
      <c r="CM2635" s="267"/>
      <c r="CN2635" s="267"/>
      <c r="CO2635" s="267"/>
      <c r="CP2635" s="267"/>
      <c r="CQ2635" s="267"/>
      <c r="CR2635" s="267"/>
      <c r="CS2635" s="267"/>
      <c r="CT2635" s="267"/>
      <c r="CU2635" s="267"/>
      <c r="CV2635" s="267"/>
      <c r="CW2635" s="267"/>
      <c r="CX2635" s="267"/>
      <c r="CY2635" s="267"/>
      <c r="CZ2635" s="267"/>
      <c r="DA2635" s="267"/>
      <c r="DB2635" s="267"/>
      <c r="DC2635" s="267"/>
      <c r="DD2635" s="267"/>
      <c r="DE2635" s="267"/>
      <c r="DF2635" s="267"/>
      <c r="DG2635" s="267"/>
      <c r="DH2635" s="267"/>
      <c r="DI2635" s="267"/>
      <c r="DJ2635" s="267"/>
      <c r="DK2635" s="267"/>
      <c r="DL2635" s="267"/>
      <c r="DM2635" s="267"/>
      <c r="DN2635" s="267"/>
      <c r="DO2635" s="267"/>
      <c r="DP2635" s="267"/>
      <c r="DQ2635" s="267"/>
      <c r="DR2635" s="267"/>
      <c r="DS2635" s="267"/>
      <c r="DT2635" s="267"/>
      <c r="DU2635" s="267"/>
      <c r="DV2635" s="267"/>
      <c r="DW2635" s="267"/>
      <c r="DX2635" s="267"/>
      <c r="DY2635" s="267"/>
      <c r="DZ2635" s="267"/>
      <c r="EA2635" s="267"/>
      <c r="EB2635" s="267"/>
      <c r="EC2635" s="267"/>
      <c r="ED2635" s="267"/>
      <c r="EE2635" s="267"/>
      <c r="EF2635" s="267"/>
      <c r="EG2635" s="267"/>
      <c r="EH2635" s="267"/>
      <c r="EI2635" s="267"/>
      <c r="EJ2635" s="267"/>
      <c r="EK2635" s="267"/>
      <c r="EL2635" s="267"/>
      <c r="EM2635" s="267"/>
      <c r="EN2635" s="267"/>
      <c r="EO2635" s="267"/>
      <c r="EP2635" s="267"/>
      <c r="EQ2635" s="267"/>
      <c r="ER2635" s="267"/>
      <c r="ES2635" s="267"/>
      <c r="ET2635" s="267"/>
      <c r="EU2635" s="267"/>
      <c r="EV2635" s="267"/>
      <c r="EW2635" s="267"/>
      <c r="EX2635" s="267"/>
      <c r="EY2635" s="267"/>
      <c r="EZ2635" s="267"/>
      <c r="FA2635" s="267"/>
      <c r="FB2635" s="267"/>
      <c r="FC2635" s="267"/>
      <c r="FD2635" s="267"/>
      <c r="FE2635" s="267"/>
      <c r="FF2635" s="267"/>
      <c r="FG2635" s="267"/>
      <c r="FH2635" s="267"/>
      <c r="FI2635" s="267"/>
      <c r="FJ2635" s="267"/>
      <c r="FK2635" s="267"/>
      <c r="FL2635" s="267"/>
      <c r="FM2635" s="267"/>
      <c r="FN2635" s="267"/>
      <c r="FO2635" s="267"/>
      <c r="FP2635" s="267"/>
      <c r="FQ2635" s="267"/>
      <c r="FR2635" s="267"/>
      <c r="FS2635" s="267"/>
      <c r="FT2635" s="267"/>
      <c r="FU2635" s="267"/>
      <c r="FV2635" s="267"/>
      <c r="FW2635" s="267"/>
      <c r="FX2635" s="267"/>
      <c r="FY2635" s="267"/>
      <c r="FZ2635" s="267"/>
      <c r="GA2635" s="267"/>
      <c r="GB2635" s="267"/>
      <c r="GC2635" s="267"/>
      <c r="GD2635" s="267"/>
      <c r="GE2635" s="267"/>
      <c r="GF2635" s="267"/>
      <c r="GG2635" s="267"/>
      <c r="GH2635" s="267"/>
      <c r="GI2635" s="267"/>
      <c r="GJ2635" s="267"/>
      <c r="GK2635" s="267"/>
      <c r="GL2635" s="267"/>
      <c r="GM2635" s="267"/>
      <c r="GN2635" s="267"/>
      <c r="GO2635" s="267"/>
      <c r="GP2635" s="267"/>
      <c r="GQ2635" s="267"/>
      <c r="GR2635" s="267"/>
      <c r="GS2635" s="267"/>
      <c r="GT2635" s="267"/>
      <c r="GU2635" s="267"/>
      <c r="GV2635" s="267"/>
      <c r="GW2635" s="267"/>
      <c r="GX2635" s="267"/>
      <c r="GY2635" s="267"/>
      <c r="GZ2635" s="267"/>
      <c r="HA2635" s="267"/>
      <c r="HB2635" s="267"/>
      <c r="HC2635" s="267"/>
      <c r="HD2635" s="267"/>
      <c r="HE2635" s="267"/>
      <c r="HF2635" s="267"/>
      <c r="HG2635" s="267"/>
      <c r="HH2635" s="267"/>
      <c r="HI2635" s="267"/>
      <c r="HJ2635" s="267"/>
      <c r="HK2635" s="267"/>
      <c r="HL2635" s="267"/>
      <c r="HM2635" s="267"/>
      <c r="HN2635" s="267"/>
      <c r="HO2635" s="267"/>
      <c r="HP2635" s="267"/>
      <c r="HQ2635" s="267"/>
      <c r="HR2635" s="267"/>
      <c r="HS2635" s="267"/>
      <c r="HT2635" s="267"/>
      <c r="HU2635" s="267"/>
      <c r="HV2635" s="267"/>
      <c r="HW2635" s="267"/>
      <c r="HX2635" s="267"/>
      <c r="HY2635" s="267"/>
      <c r="HZ2635" s="267"/>
      <c r="IA2635" s="267"/>
      <c r="IB2635" s="267"/>
      <c r="IC2635" s="267"/>
      <c r="ID2635" s="267"/>
      <c r="IE2635" s="267"/>
      <c r="IF2635" s="267"/>
      <c r="IG2635" s="267"/>
      <c r="IH2635" s="267"/>
      <c r="II2635" s="267"/>
      <c r="IJ2635" s="267"/>
      <c r="IK2635" s="267"/>
      <c r="IL2635" s="267"/>
      <c r="IM2635" s="267"/>
      <c r="IN2635" s="267"/>
      <c r="IO2635" s="267"/>
      <c r="IP2635" s="267"/>
      <c r="IQ2635" s="267"/>
      <c r="IR2635" s="267"/>
      <c r="IS2635" s="267"/>
      <c r="IT2635" s="267"/>
      <c r="IU2635" s="267"/>
    </row>
    <row r="2636" spans="1:255" s="268" customFormat="1" ht="12.75">
      <c r="A2636" s="267"/>
      <c r="B2636" s="267"/>
      <c r="C2636" s="267"/>
      <c r="D2636" s="267"/>
      <c r="E2636" s="267"/>
      <c r="F2636" s="267"/>
      <c r="G2636" s="267"/>
      <c r="H2636" s="267"/>
      <c r="I2636" s="267"/>
      <c r="J2636" s="267"/>
      <c r="K2636" s="267"/>
      <c r="L2636" s="267"/>
      <c r="M2636" s="267"/>
      <c r="N2636" s="267"/>
      <c r="O2636" s="267"/>
      <c r="P2636" s="267"/>
      <c r="Q2636" s="267"/>
      <c r="R2636" s="267"/>
      <c r="S2636" s="267"/>
      <c r="T2636" s="267"/>
      <c r="U2636" s="267"/>
      <c r="V2636" s="267"/>
      <c r="W2636" s="267"/>
      <c r="X2636" s="267"/>
      <c r="Y2636" s="267"/>
      <c r="Z2636" s="267"/>
      <c r="AA2636" s="267"/>
      <c r="AB2636" s="267"/>
      <c r="AC2636" s="267"/>
      <c r="AD2636" s="267"/>
      <c r="AE2636" s="267"/>
      <c r="AF2636" s="267"/>
      <c r="AG2636" s="267"/>
      <c r="AH2636" s="267"/>
      <c r="AI2636" s="267"/>
      <c r="AJ2636" s="267"/>
      <c r="AK2636" s="267"/>
      <c r="AL2636" s="267"/>
      <c r="AM2636" s="267"/>
      <c r="AN2636" s="267"/>
      <c r="AO2636" s="267"/>
      <c r="AP2636" s="267"/>
      <c r="AQ2636" s="267"/>
      <c r="AR2636" s="267"/>
      <c r="AS2636" s="267"/>
      <c r="AT2636" s="267"/>
      <c r="AU2636" s="267"/>
      <c r="AV2636" s="267"/>
      <c r="AW2636" s="267"/>
      <c r="AX2636" s="267"/>
      <c r="AY2636" s="267"/>
      <c r="AZ2636" s="267"/>
      <c r="BA2636" s="267"/>
      <c r="BB2636" s="267"/>
      <c r="BC2636" s="267"/>
      <c r="BD2636" s="267"/>
      <c r="BE2636" s="267"/>
      <c r="BF2636" s="267"/>
      <c r="BG2636" s="267"/>
      <c r="BH2636" s="267"/>
      <c r="BI2636" s="267"/>
      <c r="BJ2636" s="267"/>
      <c r="BK2636" s="267"/>
      <c r="BL2636" s="267"/>
      <c r="BM2636" s="267"/>
      <c r="BN2636" s="267"/>
      <c r="BO2636" s="267"/>
      <c r="BP2636" s="267"/>
      <c r="BQ2636" s="267"/>
      <c r="BR2636" s="267"/>
      <c r="BS2636" s="267"/>
      <c r="BT2636" s="267"/>
      <c r="BU2636" s="267"/>
      <c r="BV2636" s="267"/>
      <c r="BW2636" s="267"/>
      <c r="BX2636" s="267"/>
      <c r="BY2636" s="267"/>
      <c r="BZ2636" s="267"/>
      <c r="CA2636" s="267"/>
      <c r="CB2636" s="267"/>
      <c r="CC2636" s="267"/>
      <c r="CD2636" s="267"/>
      <c r="CE2636" s="267"/>
      <c r="CF2636" s="267"/>
      <c r="CG2636" s="267"/>
      <c r="CH2636" s="267"/>
      <c r="CI2636" s="267"/>
      <c r="CJ2636" s="267"/>
      <c r="CK2636" s="267"/>
      <c r="CL2636" s="267"/>
      <c r="CM2636" s="267"/>
      <c r="CN2636" s="267"/>
      <c r="CO2636" s="267"/>
      <c r="CP2636" s="267"/>
      <c r="CQ2636" s="267"/>
      <c r="CR2636" s="267"/>
      <c r="CS2636" s="267"/>
      <c r="CT2636" s="267"/>
      <c r="CU2636" s="267"/>
      <c r="CV2636" s="267"/>
      <c r="CW2636" s="267"/>
      <c r="CX2636" s="267"/>
      <c r="CY2636" s="267"/>
      <c r="CZ2636" s="267"/>
      <c r="DA2636" s="267"/>
      <c r="DB2636" s="267"/>
      <c r="DC2636" s="267"/>
      <c r="DD2636" s="267"/>
      <c r="DE2636" s="267"/>
      <c r="DF2636" s="267"/>
      <c r="DG2636" s="267"/>
      <c r="DH2636" s="267"/>
      <c r="DI2636" s="267"/>
      <c r="DJ2636" s="267"/>
      <c r="DK2636" s="267"/>
      <c r="DL2636" s="267"/>
      <c r="DM2636" s="267"/>
      <c r="DN2636" s="267"/>
      <c r="DO2636" s="267"/>
      <c r="DP2636" s="267"/>
      <c r="DQ2636" s="267"/>
      <c r="DR2636" s="267"/>
      <c r="DS2636" s="267"/>
      <c r="DT2636" s="267"/>
      <c r="DU2636" s="267"/>
      <c r="DV2636" s="267"/>
      <c r="DW2636" s="267"/>
      <c r="DX2636" s="267"/>
      <c r="DY2636" s="267"/>
      <c r="DZ2636" s="267"/>
      <c r="EA2636" s="267"/>
      <c r="EB2636" s="267"/>
      <c r="EC2636" s="267"/>
      <c r="ED2636" s="267"/>
      <c r="EE2636" s="267"/>
      <c r="EF2636" s="267"/>
      <c r="EG2636" s="267"/>
      <c r="EH2636" s="267"/>
      <c r="EI2636" s="267"/>
      <c r="EJ2636" s="267"/>
      <c r="EK2636" s="267"/>
      <c r="EL2636" s="267"/>
      <c r="EM2636" s="267"/>
      <c r="EN2636" s="267"/>
      <c r="EO2636" s="267"/>
      <c r="EP2636" s="267"/>
      <c r="EQ2636" s="267"/>
      <c r="ER2636" s="267"/>
      <c r="ES2636" s="267"/>
      <c r="ET2636" s="267"/>
      <c r="EU2636" s="267"/>
      <c r="EV2636" s="267"/>
      <c r="EW2636" s="267"/>
      <c r="EX2636" s="267"/>
      <c r="EY2636" s="267"/>
      <c r="EZ2636" s="267"/>
      <c r="FA2636" s="267"/>
      <c r="FB2636" s="267"/>
      <c r="FC2636" s="267"/>
      <c r="FD2636" s="267"/>
      <c r="FE2636" s="267"/>
      <c r="FF2636" s="267"/>
      <c r="FG2636" s="267"/>
      <c r="FH2636" s="267"/>
      <c r="FI2636" s="267"/>
      <c r="FJ2636" s="267"/>
      <c r="FK2636" s="267"/>
      <c r="FL2636" s="267"/>
      <c r="FM2636" s="267"/>
      <c r="FN2636" s="267"/>
      <c r="FO2636" s="267"/>
      <c r="FP2636" s="267"/>
      <c r="FQ2636" s="267"/>
      <c r="FR2636" s="267"/>
      <c r="FS2636" s="267"/>
      <c r="FT2636" s="267"/>
      <c r="FU2636" s="267"/>
      <c r="FV2636" s="267"/>
      <c r="FW2636" s="267"/>
      <c r="FX2636" s="267"/>
      <c r="FY2636" s="267"/>
      <c r="FZ2636" s="267"/>
      <c r="GA2636" s="267"/>
      <c r="GB2636" s="267"/>
      <c r="GC2636" s="267"/>
      <c r="GD2636" s="267"/>
      <c r="GE2636" s="267"/>
      <c r="GF2636" s="267"/>
      <c r="GG2636" s="267"/>
      <c r="GH2636" s="267"/>
      <c r="GI2636" s="267"/>
      <c r="GJ2636" s="267"/>
      <c r="GK2636" s="267"/>
      <c r="GL2636" s="267"/>
      <c r="GM2636" s="267"/>
      <c r="GN2636" s="267"/>
      <c r="GO2636" s="267"/>
      <c r="GP2636" s="267"/>
      <c r="GQ2636" s="267"/>
      <c r="GR2636" s="267"/>
      <c r="GS2636" s="267"/>
      <c r="GT2636" s="267"/>
      <c r="GU2636" s="267"/>
      <c r="GV2636" s="267"/>
      <c r="GW2636" s="267"/>
      <c r="GX2636" s="267"/>
      <c r="GY2636" s="267"/>
      <c r="GZ2636" s="267"/>
      <c r="HA2636" s="267"/>
      <c r="HB2636" s="267"/>
      <c r="HC2636" s="267"/>
      <c r="HD2636" s="267"/>
      <c r="HE2636" s="267"/>
      <c r="HF2636" s="267"/>
      <c r="HG2636" s="267"/>
      <c r="HH2636" s="267"/>
      <c r="HI2636" s="267"/>
      <c r="HJ2636" s="267"/>
      <c r="HK2636" s="267"/>
      <c r="HL2636" s="267"/>
      <c r="HM2636" s="267"/>
      <c r="HN2636" s="267"/>
      <c r="HO2636" s="267"/>
      <c r="HP2636" s="267"/>
      <c r="HQ2636" s="267"/>
      <c r="HR2636" s="267"/>
      <c r="HS2636" s="267"/>
      <c r="HT2636" s="267"/>
      <c r="HU2636" s="267"/>
      <c r="HV2636" s="267"/>
      <c r="HW2636" s="267"/>
      <c r="HX2636" s="267"/>
      <c r="HY2636" s="267"/>
      <c r="HZ2636" s="267"/>
      <c r="IA2636" s="267"/>
      <c r="IB2636" s="267"/>
      <c r="IC2636" s="267"/>
      <c r="ID2636" s="267"/>
      <c r="IE2636" s="267"/>
      <c r="IF2636" s="267"/>
      <c r="IG2636" s="267"/>
      <c r="IH2636" s="267"/>
      <c r="II2636" s="267"/>
      <c r="IJ2636" s="267"/>
      <c r="IK2636" s="267"/>
      <c r="IL2636" s="267"/>
      <c r="IM2636" s="267"/>
      <c r="IN2636" s="267"/>
      <c r="IO2636" s="267"/>
      <c r="IP2636" s="267"/>
      <c r="IQ2636" s="267"/>
      <c r="IR2636" s="267"/>
      <c r="IS2636" s="267"/>
      <c r="IT2636" s="267"/>
      <c r="IU2636" s="267"/>
    </row>
    <row r="2637" spans="1:255" s="268" customFormat="1" ht="12.75">
      <c r="A2637" s="267"/>
      <c r="B2637" s="267"/>
      <c r="C2637" s="267"/>
      <c r="D2637" s="267"/>
      <c r="E2637" s="267"/>
      <c r="F2637" s="267"/>
      <c r="G2637" s="267"/>
      <c r="H2637" s="267"/>
      <c r="I2637" s="267"/>
      <c r="J2637" s="267"/>
      <c r="K2637" s="267"/>
      <c r="L2637" s="267"/>
      <c r="M2637" s="267"/>
      <c r="N2637" s="267"/>
      <c r="O2637" s="267"/>
      <c r="P2637" s="267"/>
      <c r="Q2637" s="267"/>
      <c r="R2637" s="267"/>
      <c r="S2637" s="267"/>
      <c r="T2637" s="267"/>
      <c r="U2637" s="267"/>
      <c r="V2637" s="267"/>
      <c r="W2637" s="267"/>
      <c r="X2637" s="267"/>
      <c r="Y2637" s="267"/>
      <c r="Z2637" s="267"/>
      <c r="AA2637" s="267"/>
      <c r="AB2637" s="267"/>
      <c r="AC2637" s="267"/>
      <c r="AD2637" s="267"/>
      <c r="AE2637" s="267"/>
      <c r="AF2637" s="267"/>
      <c r="AG2637" s="267"/>
      <c r="AH2637" s="267"/>
      <c r="AI2637" s="267"/>
      <c r="AJ2637" s="267"/>
      <c r="AK2637" s="267"/>
      <c r="AL2637" s="267"/>
      <c r="AM2637" s="267"/>
      <c r="AN2637" s="267"/>
      <c r="AO2637" s="267"/>
      <c r="AP2637" s="267"/>
      <c r="AQ2637" s="267"/>
      <c r="AR2637" s="267"/>
      <c r="AS2637" s="267"/>
      <c r="AT2637" s="267"/>
      <c r="AU2637" s="267"/>
      <c r="AV2637" s="267"/>
      <c r="AW2637" s="267"/>
      <c r="AX2637" s="267"/>
      <c r="AY2637" s="267"/>
      <c r="AZ2637" s="267"/>
      <c r="BA2637" s="267"/>
      <c r="BB2637" s="267"/>
      <c r="BC2637" s="267"/>
      <c r="BD2637" s="267"/>
      <c r="BE2637" s="267"/>
      <c r="BF2637" s="267"/>
      <c r="BG2637" s="267"/>
      <c r="BH2637" s="267"/>
      <c r="BI2637" s="267"/>
      <c r="BJ2637" s="267"/>
      <c r="BK2637" s="267"/>
      <c r="BL2637" s="267"/>
      <c r="BM2637" s="267"/>
      <c r="BN2637" s="267"/>
      <c r="BO2637" s="267"/>
      <c r="BP2637" s="267"/>
      <c r="BQ2637" s="267"/>
      <c r="BR2637" s="267"/>
      <c r="BS2637" s="267"/>
      <c r="BT2637" s="267"/>
      <c r="BU2637" s="267"/>
      <c r="BV2637" s="267"/>
      <c r="BW2637" s="267"/>
      <c r="BX2637" s="267"/>
      <c r="BY2637" s="267"/>
      <c r="BZ2637" s="267"/>
      <c r="CA2637" s="267"/>
      <c r="CB2637" s="267"/>
      <c r="CC2637" s="267"/>
      <c r="CD2637" s="267"/>
      <c r="CE2637" s="267"/>
      <c r="CF2637" s="267"/>
      <c r="CG2637" s="267"/>
      <c r="CH2637" s="267"/>
      <c r="CI2637" s="267"/>
      <c r="CJ2637" s="267"/>
      <c r="CK2637" s="267"/>
      <c r="CL2637" s="267"/>
      <c r="CM2637" s="267"/>
      <c r="CN2637" s="267"/>
      <c r="CO2637" s="267"/>
      <c r="CP2637" s="267"/>
      <c r="CQ2637" s="267"/>
      <c r="CR2637" s="267"/>
      <c r="CS2637" s="267"/>
      <c r="CT2637" s="267"/>
      <c r="CU2637" s="267"/>
      <c r="CV2637" s="267"/>
      <c r="CW2637" s="267"/>
      <c r="CX2637" s="267"/>
      <c r="CY2637" s="267"/>
      <c r="CZ2637" s="267"/>
      <c r="DA2637" s="267"/>
      <c r="DB2637" s="267"/>
      <c r="DC2637" s="267"/>
      <c r="DD2637" s="267"/>
      <c r="DE2637" s="267"/>
      <c r="DF2637" s="267"/>
      <c r="DG2637" s="267"/>
      <c r="DH2637" s="267"/>
      <c r="DI2637" s="267"/>
      <c r="DJ2637" s="267"/>
      <c r="DK2637" s="267"/>
      <c r="DL2637" s="267"/>
      <c r="DM2637" s="267"/>
      <c r="DN2637" s="267"/>
      <c r="DO2637" s="267"/>
      <c r="DP2637" s="267"/>
      <c r="DQ2637" s="267"/>
      <c r="DR2637" s="267"/>
      <c r="DS2637" s="267"/>
      <c r="DT2637" s="267"/>
      <c r="DU2637" s="267"/>
      <c r="DV2637" s="267"/>
      <c r="DW2637" s="267"/>
      <c r="DX2637" s="267"/>
      <c r="DY2637" s="267"/>
      <c r="DZ2637" s="267"/>
      <c r="EA2637" s="267"/>
      <c r="EB2637" s="267"/>
      <c r="EC2637" s="267"/>
      <c r="ED2637" s="267"/>
      <c r="EE2637" s="267"/>
      <c r="EF2637" s="267"/>
      <c r="EG2637" s="267"/>
      <c r="EH2637" s="267"/>
      <c r="EI2637" s="267"/>
      <c r="EJ2637" s="267"/>
      <c r="EK2637" s="267"/>
      <c r="EL2637" s="267"/>
      <c r="EM2637" s="267"/>
      <c r="EN2637" s="267"/>
      <c r="EO2637" s="267"/>
      <c r="EP2637" s="267"/>
      <c r="EQ2637" s="267"/>
      <c r="ER2637" s="267"/>
      <c r="ES2637" s="267"/>
      <c r="ET2637" s="267"/>
      <c r="EU2637" s="267"/>
      <c r="EV2637" s="267"/>
      <c r="EW2637" s="267"/>
      <c r="EX2637" s="267"/>
      <c r="EY2637" s="267"/>
      <c r="EZ2637" s="267"/>
      <c r="FA2637" s="267"/>
      <c r="FB2637" s="267"/>
      <c r="FC2637" s="267"/>
      <c r="FD2637" s="267"/>
      <c r="FE2637" s="267"/>
      <c r="FF2637" s="267"/>
      <c r="FG2637" s="267"/>
      <c r="FH2637" s="267"/>
      <c r="FI2637" s="267"/>
      <c r="FJ2637" s="267"/>
      <c r="FK2637" s="267"/>
      <c r="FL2637" s="267"/>
      <c r="FM2637" s="267"/>
      <c r="FN2637" s="267"/>
      <c r="FO2637" s="267"/>
      <c r="FP2637" s="267"/>
      <c r="FQ2637" s="267"/>
      <c r="FR2637" s="267"/>
      <c r="FS2637" s="267"/>
      <c r="FT2637" s="267"/>
      <c r="FU2637" s="267"/>
      <c r="FV2637" s="267"/>
      <c r="FW2637" s="267"/>
      <c r="FX2637" s="267"/>
      <c r="FY2637" s="267"/>
      <c r="FZ2637" s="267"/>
      <c r="GA2637" s="267"/>
      <c r="GB2637" s="267"/>
      <c r="GC2637" s="267"/>
      <c r="GD2637" s="267"/>
      <c r="GE2637" s="267"/>
      <c r="GF2637" s="267"/>
      <c r="GG2637" s="267"/>
      <c r="GH2637" s="267"/>
      <c r="GI2637" s="267"/>
      <c r="GJ2637" s="267"/>
      <c r="GK2637" s="267"/>
      <c r="GL2637" s="267"/>
      <c r="GM2637" s="267"/>
      <c r="GN2637" s="267"/>
      <c r="GO2637" s="267"/>
      <c r="GP2637" s="267"/>
      <c r="GQ2637" s="267"/>
      <c r="GR2637" s="267"/>
      <c r="GS2637" s="267"/>
      <c r="GT2637" s="267"/>
      <c r="GU2637" s="267"/>
      <c r="GV2637" s="267"/>
      <c r="GW2637" s="267"/>
      <c r="GX2637" s="267"/>
      <c r="GY2637" s="267"/>
      <c r="GZ2637" s="267"/>
      <c r="HA2637" s="267"/>
      <c r="HB2637" s="267"/>
      <c r="HC2637" s="267"/>
      <c r="HD2637" s="267"/>
      <c r="HE2637" s="267"/>
      <c r="HF2637" s="267"/>
      <c r="HG2637" s="267"/>
      <c r="HH2637" s="267"/>
      <c r="HI2637" s="267"/>
      <c r="HJ2637" s="267"/>
      <c r="HK2637" s="267"/>
      <c r="HL2637" s="267"/>
      <c r="HM2637" s="267"/>
      <c r="HN2637" s="267"/>
      <c r="HO2637" s="267"/>
      <c r="HP2637" s="267"/>
      <c r="HQ2637" s="267"/>
      <c r="HR2637" s="267"/>
      <c r="HS2637" s="267"/>
      <c r="HT2637" s="267"/>
      <c r="HU2637" s="267"/>
      <c r="HV2637" s="267"/>
      <c r="HW2637" s="267"/>
      <c r="HX2637" s="267"/>
      <c r="HY2637" s="267"/>
      <c r="HZ2637" s="267"/>
      <c r="IA2637" s="267"/>
      <c r="IB2637" s="267"/>
      <c r="IC2637" s="267"/>
      <c r="ID2637" s="267"/>
      <c r="IE2637" s="267"/>
      <c r="IF2637" s="267"/>
      <c r="IG2637" s="267"/>
      <c r="IH2637" s="267"/>
      <c r="II2637" s="267"/>
      <c r="IJ2637" s="267"/>
      <c r="IK2637" s="267"/>
      <c r="IL2637" s="267"/>
      <c r="IM2637" s="267"/>
      <c r="IN2637" s="267"/>
      <c r="IO2637" s="267"/>
      <c r="IP2637" s="267"/>
      <c r="IQ2637" s="267"/>
      <c r="IR2637" s="267"/>
      <c r="IS2637" s="267"/>
      <c r="IT2637" s="267"/>
      <c r="IU2637" s="267"/>
    </row>
    <row r="2638" spans="1:255" s="268" customFormat="1" ht="12.75">
      <c r="A2638" s="267"/>
      <c r="B2638" s="267"/>
      <c r="C2638" s="267"/>
      <c r="D2638" s="267"/>
      <c r="E2638" s="267"/>
      <c r="F2638" s="267"/>
      <c r="G2638" s="267"/>
      <c r="H2638" s="267"/>
      <c r="I2638" s="267"/>
      <c r="J2638" s="267"/>
      <c r="K2638" s="267"/>
      <c r="L2638" s="267"/>
      <c r="M2638" s="267"/>
      <c r="N2638" s="267"/>
      <c r="O2638" s="267"/>
      <c r="P2638" s="267"/>
      <c r="Q2638" s="267"/>
      <c r="R2638" s="267"/>
      <c r="S2638" s="267"/>
      <c r="T2638" s="267"/>
      <c r="U2638" s="267"/>
      <c r="V2638" s="267"/>
      <c r="W2638" s="267"/>
      <c r="X2638" s="267"/>
      <c r="Y2638" s="267"/>
      <c r="Z2638" s="267"/>
      <c r="AA2638" s="267"/>
      <c r="AB2638" s="267"/>
      <c r="AC2638" s="267"/>
      <c r="AD2638" s="267"/>
      <c r="AE2638" s="267"/>
      <c r="AF2638" s="267"/>
      <c r="AG2638" s="267"/>
      <c r="AH2638" s="267"/>
      <c r="AI2638" s="267"/>
      <c r="AJ2638" s="267"/>
      <c r="AK2638" s="267"/>
      <c r="AL2638" s="267"/>
      <c r="AM2638" s="267"/>
      <c r="AN2638" s="267"/>
      <c r="AO2638" s="267"/>
      <c r="AP2638" s="267"/>
      <c r="AQ2638" s="267"/>
      <c r="AR2638" s="267"/>
      <c r="AS2638" s="267"/>
      <c r="AT2638" s="267"/>
      <c r="AU2638" s="267"/>
      <c r="AV2638" s="267"/>
      <c r="AW2638" s="267"/>
      <c r="AX2638" s="267"/>
      <c r="AY2638" s="267"/>
      <c r="AZ2638" s="267"/>
      <c r="BA2638" s="267"/>
      <c r="BB2638" s="267"/>
      <c r="BC2638" s="267"/>
      <c r="BD2638" s="267"/>
      <c r="BE2638" s="267"/>
      <c r="BF2638" s="267"/>
      <c r="BG2638" s="267"/>
      <c r="BH2638" s="267"/>
      <c r="BI2638" s="267"/>
      <c r="BJ2638" s="267"/>
      <c r="BK2638" s="267"/>
      <c r="BL2638" s="267"/>
      <c r="BM2638" s="267"/>
      <c r="BN2638" s="267"/>
      <c r="BO2638" s="267"/>
      <c r="BP2638" s="267"/>
      <c r="BQ2638" s="267"/>
      <c r="BR2638" s="267"/>
      <c r="BS2638" s="267"/>
      <c r="BT2638" s="267"/>
      <c r="BU2638" s="267"/>
      <c r="BV2638" s="267"/>
      <c r="BW2638" s="267"/>
      <c r="BX2638" s="267"/>
      <c r="BY2638" s="267"/>
      <c r="BZ2638" s="267"/>
      <c r="CA2638" s="267"/>
      <c r="CB2638" s="267"/>
      <c r="CC2638" s="267"/>
      <c r="CD2638" s="267"/>
      <c r="CE2638" s="267"/>
      <c r="CF2638" s="267"/>
      <c r="CG2638" s="267"/>
      <c r="CH2638" s="267"/>
      <c r="CI2638" s="267"/>
      <c r="CJ2638" s="267"/>
      <c r="CK2638" s="267"/>
      <c r="CL2638" s="267"/>
      <c r="CM2638" s="267"/>
      <c r="CN2638" s="267"/>
      <c r="CO2638" s="267"/>
      <c r="CP2638" s="267"/>
      <c r="CQ2638" s="267"/>
      <c r="CR2638" s="267"/>
      <c r="CS2638" s="267"/>
      <c r="CT2638" s="267"/>
      <c r="CU2638" s="267"/>
      <c r="CV2638" s="267"/>
      <c r="CW2638" s="267"/>
      <c r="CX2638" s="267"/>
      <c r="CY2638" s="267"/>
      <c r="CZ2638" s="267"/>
      <c r="DA2638" s="267"/>
      <c r="DB2638" s="267"/>
      <c r="DC2638" s="267"/>
      <c r="DD2638" s="267"/>
      <c r="DE2638" s="267"/>
      <c r="DF2638" s="267"/>
      <c r="DG2638" s="267"/>
      <c r="DH2638" s="267"/>
      <c r="DI2638" s="267"/>
      <c r="DJ2638" s="267"/>
      <c r="DK2638" s="267"/>
      <c r="DL2638" s="267"/>
      <c r="DM2638" s="267"/>
      <c r="DN2638" s="267"/>
      <c r="DO2638" s="267"/>
      <c r="DP2638" s="267"/>
      <c r="DQ2638" s="267"/>
      <c r="DR2638" s="267"/>
      <c r="DS2638" s="267"/>
      <c r="DT2638" s="267"/>
      <c r="DU2638" s="267"/>
      <c r="DV2638" s="267"/>
      <c r="DW2638" s="267"/>
      <c r="DX2638" s="267"/>
      <c r="DY2638" s="267"/>
      <c r="DZ2638" s="267"/>
      <c r="EA2638" s="267"/>
      <c r="EB2638" s="267"/>
      <c r="EC2638" s="267"/>
      <c r="ED2638" s="267"/>
      <c r="EE2638" s="267"/>
      <c r="EF2638" s="267"/>
      <c r="EG2638" s="267"/>
      <c r="EH2638" s="267"/>
      <c r="EI2638" s="267"/>
      <c r="EJ2638" s="267"/>
      <c r="EK2638" s="267"/>
      <c r="EL2638" s="267"/>
      <c r="EM2638" s="267"/>
      <c r="EN2638" s="267"/>
      <c r="EO2638" s="267"/>
      <c r="EP2638" s="267"/>
      <c r="EQ2638" s="267"/>
      <c r="ER2638" s="267"/>
      <c r="ES2638" s="267"/>
      <c r="ET2638" s="267"/>
      <c r="EU2638" s="267"/>
      <c r="EV2638" s="267"/>
      <c r="EW2638" s="267"/>
      <c r="EX2638" s="267"/>
      <c r="EY2638" s="267"/>
      <c r="EZ2638" s="267"/>
      <c r="FA2638" s="267"/>
      <c r="FB2638" s="267"/>
      <c r="FC2638" s="267"/>
      <c r="FD2638" s="267"/>
      <c r="FE2638" s="267"/>
      <c r="FF2638" s="267"/>
      <c r="FG2638" s="267"/>
      <c r="FH2638" s="267"/>
      <c r="FI2638" s="267"/>
      <c r="FJ2638" s="267"/>
      <c r="FK2638" s="267"/>
      <c r="FL2638" s="267"/>
      <c r="FM2638" s="267"/>
      <c r="FN2638" s="267"/>
      <c r="FO2638" s="267"/>
      <c r="FP2638" s="267"/>
      <c r="FQ2638" s="267"/>
      <c r="FR2638" s="267"/>
      <c r="FS2638" s="267"/>
      <c r="FT2638" s="267"/>
      <c r="FU2638" s="267"/>
      <c r="FV2638" s="267"/>
      <c r="FW2638" s="267"/>
      <c r="FX2638" s="267"/>
      <c r="FY2638" s="267"/>
      <c r="FZ2638" s="267"/>
      <c r="GA2638" s="267"/>
      <c r="GB2638" s="267"/>
      <c r="GC2638" s="267"/>
      <c r="GD2638" s="267"/>
      <c r="GE2638" s="267"/>
      <c r="GF2638" s="267"/>
      <c r="GG2638" s="267"/>
      <c r="GH2638" s="267"/>
      <c r="GI2638" s="267"/>
      <c r="GJ2638" s="267"/>
      <c r="GK2638" s="267"/>
      <c r="GL2638" s="267"/>
      <c r="GM2638" s="267"/>
      <c r="GN2638" s="267"/>
      <c r="GO2638" s="267"/>
      <c r="GP2638" s="267"/>
      <c r="GQ2638" s="267"/>
      <c r="GR2638" s="267"/>
      <c r="GS2638" s="267"/>
      <c r="GT2638" s="267"/>
      <c r="GU2638" s="267"/>
      <c r="GV2638" s="267"/>
      <c r="GW2638" s="267"/>
      <c r="GX2638" s="267"/>
      <c r="GY2638" s="267"/>
      <c r="GZ2638" s="267"/>
      <c r="HA2638" s="267"/>
      <c r="HB2638" s="267"/>
      <c r="HC2638" s="267"/>
      <c r="HD2638" s="267"/>
      <c r="HE2638" s="267"/>
      <c r="HF2638" s="267"/>
      <c r="HG2638" s="267"/>
      <c r="HH2638" s="267"/>
      <c r="HI2638" s="267"/>
      <c r="HJ2638" s="267"/>
      <c r="HK2638" s="267"/>
      <c r="HL2638" s="267"/>
      <c r="HM2638" s="267"/>
      <c r="HN2638" s="267"/>
      <c r="HO2638" s="267"/>
      <c r="HP2638" s="267"/>
      <c r="HQ2638" s="267"/>
      <c r="HR2638" s="267"/>
      <c r="HS2638" s="267"/>
      <c r="HT2638" s="267"/>
      <c r="HU2638" s="267"/>
      <c r="HV2638" s="267"/>
      <c r="HW2638" s="267"/>
      <c r="HX2638" s="267"/>
      <c r="HY2638" s="267"/>
      <c r="HZ2638" s="267"/>
      <c r="IA2638" s="267"/>
      <c r="IB2638" s="267"/>
      <c r="IC2638" s="267"/>
      <c r="ID2638" s="267"/>
      <c r="IE2638" s="267"/>
      <c r="IF2638" s="267"/>
      <c r="IG2638" s="267"/>
      <c r="IH2638" s="267"/>
      <c r="II2638" s="267"/>
      <c r="IJ2638" s="267"/>
      <c r="IK2638" s="267"/>
      <c r="IL2638" s="267"/>
      <c r="IM2638" s="267"/>
      <c r="IN2638" s="267"/>
      <c r="IO2638" s="267"/>
      <c r="IP2638" s="267"/>
      <c r="IQ2638" s="267"/>
      <c r="IR2638" s="267"/>
      <c r="IS2638" s="267"/>
      <c r="IT2638" s="267"/>
      <c r="IU2638" s="267"/>
    </row>
    <row r="2639" spans="1:255" s="268" customFormat="1" ht="12.75">
      <c r="A2639" s="267"/>
      <c r="B2639" s="267"/>
      <c r="C2639" s="267"/>
      <c r="D2639" s="267"/>
      <c r="E2639" s="267"/>
      <c r="F2639" s="267"/>
      <c r="G2639" s="267"/>
      <c r="H2639" s="267"/>
      <c r="I2639" s="267"/>
      <c r="J2639" s="267"/>
      <c r="K2639" s="267"/>
      <c r="L2639" s="267"/>
      <c r="M2639" s="267"/>
      <c r="N2639" s="267"/>
      <c r="O2639" s="267"/>
      <c r="P2639" s="267"/>
      <c r="Q2639" s="267"/>
      <c r="R2639" s="267"/>
      <c r="S2639" s="267"/>
      <c r="T2639" s="267"/>
      <c r="U2639" s="267"/>
      <c r="V2639" s="267"/>
      <c r="W2639" s="267"/>
      <c r="X2639" s="267"/>
      <c r="Y2639" s="267"/>
      <c r="Z2639" s="267"/>
      <c r="AA2639" s="267"/>
      <c r="AB2639" s="267"/>
      <c r="AC2639" s="267"/>
      <c r="AD2639" s="267"/>
      <c r="AE2639" s="267"/>
      <c r="AF2639" s="267"/>
      <c r="AG2639" s="267"/>
      <c r="AH2639" s="267"/>
      <c r="AI2639" s="267"/>
      <c r="AJ2639" s="267"/>
      <c r="AK2639" s="267"/>
      <c r="AL2639" s="267"/>
      <c r="AM2639" s="267"/>
      <c r="AN2639" s="267"/>
      <c r="AO2639" s="267"/>
      <c r="AP2639" s="267"/>
      <c r="AQ2639" s="267"/>
      <c r="AR2639" s="267"/>
      <c r="AS2639" s="267"/>
      <c r="AT2639" s="267"/>
      <c r="AU2639" s="267"/>
      <c r="AV2639" s="267"/>
      <c r="AW2639" s="267"/>
      <c r="AX2639" s="267"/>
      <c r="AY2639" s="267"/>
      <c r="AZ2639" s="267"/>
      <c r="BA2639" s="267"/>
      <c r="BB2639" s="267"/>
      <c r="BC2639" s="267"/>
      <c r="BD2639" s="267"/>
      <c r="BE2639" s="267"/>
      <c r="BF2639" s="267"/>
      <c r="BG2639" s="267"/>
      <c r="BH2639" s="267"/>
      <c r="BI2639" s="267"/>
      <c r="BJ2639" s="267"/>
      <c r="BK2639" s="267"/>
      <c r="BL2639" s="267"/>
      <c r="BM2639" s="267"/>
      <c r="BN2639" s="267"/>
      <c r="BO2639" s="267"/>
      <c r="BP2639" s="267"/>
      <c r="BQ2639" s="267"/>
      <c r="BR2639" s="267"/>
      <c r="BS2639" s="267"/>
      <c r="BT2639" s="267"/>
      <c r="BU2639" s="267"/>
      <c r="BV2639" s="267"/>
      <c r="BW2639" s="267"/>
      <c r="BX2639" s="267"/>
      <c r="BY2639" s="267"/>
      <c r="BZ2639" s="267"/>
      <c r="CA2639" s="267"/>
      <c r="CB2639" s="267"/>
      <c r="CC2639" s="267"/>
      <c r="CD2639" s="267"/>
      <c r="CE2639" s="267"/>
      <c r="CF2639" s="267"/>
      <c r="CG2639" s="267"/>
      <c r="CH2639" s="267"/>
      <c r="CI2639" s="267"/>
      <c r="CJ2639" s="267"/>
      <c r="CK2639" s="267"/>
      <c r="CL2639" s="267"/>
      <c r="CM2639" s="267"/>
      <c r="CN2639" s="267"/>
      <c r="CO2639" s="267"/>
      <c r="CP2639" s="267"/>
      <c r="CQ2639" s="267"/>
      <c r="CR2639" s="267"/>
      <c r="CS2639" s="267"/>
      <c r="CT2639" s="267"/>
      <c r="CU2639" s="267"/>
      <c r="CV2639" s="267"/>
      <c r="CW2639" s="267"/>
      <c r="CX2639" s="267"/>
      <c r="CY2639" s="267"/>
      <c r="CZ2639" s="267"/>
      <c r="DA2639" s="267"/>
      <c r="DB2639" s="267"/>
      <c r="DC2639" s="267"/>
      <c r="DD2639" s="267"/>
      <c r="DE2639" s="267"/>
      <c r="DF2639" s="267"/>
      <c r="DG2639" s="267"/>
      <c r="DH2639" s="267"/>
      <c r="DI2639" s="267"/>
      <c r="DJ2639" s="267"/>
      <c r="DK2639" s="267"/>
      <c r="DL2639" s="267"/>
      <c r="DM2639" s="267"/>
      <c r="DN2639" s="267"/>
      <c r="DO2639" s="267"/>
      <c r="DP2639" s="267"/>
      <c r="DQ2639" s="267"/>
      <c r="DR2639" s="267"/>
      <c r="DS2639" s="267"/>
      <c r="DT2639" s="267"/>
      <c r="DU2639" s="267"/>
      <c r="DV2639" s="267"/>
      <c r="DW2639" s="267"/>
      <c r="DX2639" s="267"/>
      <c r="DY2639" s="267"/>
      <c r="DZ2639" s="267"/>
      <c r="EA2639" s="267"/>
      <c r="EB2639" s="267"/>
      <c r="EC2639" s="267"/>
      <c r="ED2639" s="267"/>
      <c r="EE2639" s="267"/>
      <c r="EF2639" s="267"/>
      <c r="EG2639" s="267"/>
      <c r="EH2639" s="267"/>
      <c r="EI2639" s="267"/>
      <c r="EJ2639" s="267"/>
      <c r="EK2639" s="267"/>
      <c r="EL2639" s="267"/>
      <c r="EM2639" s="267"/>
      <c r="EN2639" s="267"/>
      <c r="EO2639" s="267"/>
      <c r="EP2639" s="267"/>
      <c r="EQ2639" s="267"/>
      <c r="ER2639" s="267"/>
      <c r="ES2639" s="267"/>
      <c r="ET2639" s="267"/>
      <c r="EU2639" s="267"/>
      <c r="EV2639" s="267"/>
      <c r="EW2639" s="267"/>
      <c r="EX2639" s="267"/>
      <c r="EY2639" s="267"/>
      <c r="EZ2639" s="267"/>
      <c r="FA2639" s="267"/>
      <c r="FB2639" s="267"/>
      <c r="FC2639" s="267"/>
      <c r="FD2639" s="267"/>
      <c r="FE2639" s="267"/>
      <c r="FF2639" s="267"/>
      <c r="FG2639" s="267"/>
      <c r="FH2639" s="267"/>
      <c r="FI2639" s="267"/>
      <c r="FJ2639" s="267"/>
      <c r="FK2639" s="267"/>
      <c r="FL2639" s="267"/>
      <c r="FM2639" s="267"/>
      <c r="FN2639" s="267"/>
      <c r="FO2639" s="267"/>
      <c r="FP2639" s="267"/>
      <c r="FQ2639" s="267"/>
      <c r="FR2639" s="267"/>
      <c r="FS2639" s="267"/>
      <c r="FT2639" s="267"/>
      <c r="FU2639" s="267"/>
      <c r="FV2639" s="267"/>
      <c r="FW2639" s="267"/>
      <c r="FX2639" s="267"/>
      <c r="FY2639" s="267"/>
      <c r="FZ2639" s="267"/>
      <c r="GA2639" s="267"/>
      <c r="GB2639" s="267"/>
      <c r="GC2639" s="267"/>
      <c r="GD2639" s="267"/>
      <c r="GE2639" s="267"/>
      <c r="GF2639" s="267"/>
      <c r="GG2639" s="267"/>
      <c r="GH2639" s="267"/>
      <c r="GI2639" s="267"/>
      <c r="GJ2639" s="267"/>
      <c r="GK2639" s="267"/>
      <c r="GL2639" s="267"/>
      <c r="GM2639" s="267"/>
      <c r="GN2639" s="267"/>
      <c r="GO2639" s="267"/>
      <c r="GP2639" s="267"/>
      <c r="GQ2639" s="267"/>
      <c r="GR2639" s="267"/>
      <c r="GS2639" s="267"/>
      <c r="GT2639" s="267"/>
      <c r="GU2639" s="267"/>
      <c r="GV2639" s="267"/>
      <c r="GW2639" s="267"/>
      <c r="GX2639" s="267"/>
      <c r="GY2639" s="267"/>
      <c r="GZ2639" s="267"/>
      <c r="HA2639" s="267"/>
      <c r="HB2639" s="267"/>
      <c r="HC2639" s="267"/>
      <c r="HD2639" s="267"/>
      <c r="HE2639" s="267"/>
      <c r="HF2639" s="267"/>
      <c r="HG2639" s="267"/>
      <c r="HH2639" s="267"/>
      <c r="HI2639" s="267"/>
      <c r="HJ2639" s="267"/>
      <c r="HK2639" s="267"/>
      <c r="HL2639" s="267"/>
      <c r="HM2639" s="267"/>
      <c r="HN2639" s="267"/>
      <c r="HO2639" s="267"/>
      <c r="HP2639" s="267"/>
      <c r="HQ2639" s="267"/>
      <c r="HR2639" s="267"/>
      <c r="HS2639" s="267"/>
      <c r="HT2639" s="267"/>
      <c r="HU2639" s="267"/>
      <c r="HV2639" s="267"/>
      <c r="HW2639" s="267"/>
      <c r="HX2639" s="267"/>
      <c r="HY2639" s="267"/>
      <c r="HZ2639" s="267"/>
      <c r="IA2639" s="267"/>
      <c r="IB2639" s="267"/>
      <c r="IC2639" s="267"/>
      <c r="ID2639" s="267"/>
      <c r="IE2639" s="267"/>
      <c r="IF2639" s="267"/>
      <c r="IG2639" s="267"/>
      <c r="IH2639" s="267"/>
      <c r="II2639" s="267"/>
      <c r="IJ2639" s="267"/>
      <c r="IK2639" s="267"/>
      <c r="IL2639" s="267"/>
      <c r="IM2639" s="267"/>
      <c r="IN2639" s="267"/>
      <c r="IO2639" s="267"/>
      <c r="IP2639" s="267"/>
      <c r="IQ2639" s="267"/>
      <c r="IR2639" s="267"/>
      <c r="IS2639" s="267"/>
      <c r="IT2639" s="267"/>
      <c r="IU2639" s="267"/>
    </row>
    <row r="2640" spans="1:255" s="268" customFormat="1" ht="12.75">
      <c r="A2640" s="267"/>
      <c r="B2640" s="267"/>
      <c r="C2640" s="267"/>
      <c r="D2640" s="267"/>
      <c r="E2640" s="267"/>
      <c r="F2640" s="267"/>
      <c r="G2640" s="267"/>
      <c r="H2640" s="267"/>
      <c r="I2640" s="267"/>
      <c r="J2640" s="267"/>
      <c r="K2640" s="267"/>
      <c r="L2640" s="267"/>
      <c r="M2640" s="267"/>
      <c r="N2640" s="267"/>
      <c r="O2640" s="267"/>
      <c r="P2640" s="267"/>
      <c r="Q2640" s="267"/>
      <c r="R2640" s="267"/>
      <c r="S2640" s="267"/>
      <c r="T2640" s="267"/>
      <c r="U2640" s="267"/>
      <c r="V2640" s="267"/>
      <c r="W2640" s="267"/>
      <c r="X2640" s="267"/>
      <c r="Y2640" s="267"/>
      <c r="Z2640" s="267"/>
      <c r="AA2640" s="267"/>
      <c r="AB2640" s="267"/>
      <c r="AC2640" s="267"/>
      <c r="AD2640" s="267"/>
      <c r="AE2640" s="267"/>
      <c r="AF2640" s="267"/>
      <c r="AG2640" s="267"/>
      <c r="AH2640" s="267"/>
      <c r="AI2640" s="267"/>
      <c r="AJ2640" s="267"/>
      <c r="AK2640" s="267"/>
      <c r="AL2640" s="267"/>
      <c r="AM2640" s="267"/>
      <c r="AN2640" s="267"/>
      <c r="AO2640" s="267"/>
      <c r="AP2640" s="267"/>
      <c r="AQ2640" s="267"/>
      <c r="AR2640" s="267"/>
      <c r="AS2640" s="267"/>
      <c r="AT2640" s="267"/>
      <c r="AU2640" s="267"/>
      <c r="AV2640" s="267"/>
      <c r="AW2640" s="267"/>
      <c r="AX2640" s="267"/>
      <c r="AY2640" s="267"/>
      <c r="AZ2640" s="267"/>
      <c r="BA2640" s="267"/>
      <c r="BB2640" s="267"/>
      <c r="BC2640" s="267"/>
      <c r="BD2640" s="267"/>
      <c r="BE2640" s="267"/>
      <c r="BF2640" s="267"/>
      <c r="BG2640" s="267"/>
      <c r="BH2640" s="267"/>
      <c r="BI2640" s="267"/>
      <c r="BJ2640" s="267"/>
      <c r="BK2640" s="267"/>
      <c r="BL2640" s="267"/>
      <c r="BM2640" s="267"/>
      <c r="BN2640" s="267"/>
      <c r="BO2640" s="267"/>
      <c r="BP2640" s="267"/>
      <c r="BQ2640" s="267"/>
      <c r="BR2640" s="267"/>
      <c r="BS2640" s="267"/>
      <c r="BT2640" s="267"/>
      <c r="BU2640" s="267"/>
      <c r="BV2640" s="267"/>
      <c r="BW2640" s="267"/>
      <c r="BX2640" s="267"/>
      <c r="BY2640" s="267"/>
      <c r="BZ2640" s="267"/>
      <c r="CA2640" s="267"/>
      <c r="CB2640" s="267"/>
      <c r="CC2640" s="267"/>
      <c r="CD2640" s="267"/>
      <c r="CE2640" s="267"/>
      <c r="CF2640" s="267"/>
      <c r="CG2640" s="267"/>
      <c r="CH2640" s="267"/>
      <c r="CI2640" s="267"/>
      <c r="CJ2640" s="267"/>
      <c r="CK2640" s="267"/>
      <c r="CL2640" s="267"/>
      <c r="CM2640" s="267"/>
      <c r="CN2640" s="267"/>
      <c r="CO2640" s="267"/>
      <c r="CP2640" s="267"/>
      <c r="CQ2640" s="267"/>
      <c r="CR2640" s="267"/>
      <c r="CS2640" s="267"/>
      <c r="CT2640" s="267"/>
      <c r="CU2640" s="267"/>
      <c r="CV2640" s="267"/>
      <c r="CW2640" s="267"/>
      <c r="CX2640" s="267"/>
      <c r="CY2640" s="267"/>
      <c r="CZ2640" s="267"/>
      <c r="DA2640" s="267"/>
      <c r="DB2640" s="267"/>
      <c r="DC2640" s="267"/>
      <c r="DD2640" s="267"/>
      <c r="DE2640" s="267"/>
      <c r="DF2640" s="267"/>
      <c r="DG2640" s="267"/>
      <c r="DH2640" s="267"/>
      <c r="DI2640" s="267"/>
      <c r="DJ2640" s="267"/>
      <c r="DK2640" s="267"/>
      <c r="DL2640" s="267"/>
      <c r="DM2640" s="267"/>
      <c r="DN2640" s="267"/>
      <c r="DO2640" s="267"/>
      <c r="DP2640" s="267"/>
      <c r="DQ2640" s="267"/>
      <c r="DR2640" s="267"/>
      <c r="DS2640" s="267"/>
      <c r="DT2640" s="267"/>
      <c r="DU2640" s="267"/>
      <c r="DV2640" s="267"/>
      <c r="DW2640" s="267"/>
      <c r="DX2640" s="267"/>
      <c r="DY2640" s="267"/>
      <c r="DZ2640" s="267"/>
      <c r="EA2640" s="267"/>
      <c r="EB2640" s="267"/>
      <c r="EC2640" s="267"/>
      <c r="ED2640" s="267"/>
      <c r="EE2640" s="267"/>
      <c r="EF2640" s="267"/>
      <c r="EG2640" s="267"/>
      <c r="EH2640" s="267"/>
      <c r="EI2640" s="267"/>
      <c r="EJ2640" s="267"/>
      <c r="EK2640" s="267"/>
      <c r="EL2640" s="267"/>
      <c r="EM2640" s="267"/>
      <c r="EN2640" s="267"/>
      <c r="EO2640" s="267"/>
      <c r="EP2640" s="267"/>
      <c r="EQ2640" s="267"/>
      <c r="ER2640" s="267"/>
      <c r="ES2640" s="267"/>
      <c r="ET2640" s="267"/>
      <c r="EU2640" s="267"/>
      <c r="EV2640" s="267"/>
      <c r="EW2640" s="267"/>
      <c r="EX2640" s="267"/>
      <c r="EY2640" s="267"/>
      <c r="EZ2640" s="267"/>
      <c r="FA2640" s="267"/>
      <c r="FB2640" s="267"/>
      <c r="FC2640" s="267"/>
      <c r="FD2640" s="267"/>
      <c r="FE2640" s="267"/>
      <c r="FF2640" s="267"/>
      <c r="FG2640" s="267"/>
      <c r="FH2640" s="267"/>
      <c r="FI2640" s="267"/>
      <c r="FJ2640" s="267"/>
      <c r="FK2640" s="267"/>
      <c r="FL2640" s="267"/>
      <c r="FM2640" s="267"/>
      <c r="FN2640" s="267"/>
      <c r="FO2640" s="267"/>
      <c r="FP2640" s="267"/>
      <c r="FQ2640" s="267"/>
      <c r="FR2640" s="267"/>
      <c r="FS2640" s="267"/>
      <c r="FT2640" s="267"/>
      <c r="FU2640" s="267"/>
      <c r="FV2640" s="267"/>
      <c r="FW2640" s="267"/>
      <c r="FX2640" s="267"/>
      <c r="FY2640" s="267"/>
      <c r="FZ2640" s="267"/>
      <c r="GA2640" s="267"/>
      <c r="GB2640" s="267"/>
      <c r="GC2640" s="267"/>
      <c r="GD2640" s="267"/>
      <c r="GE2640" s="267"/>
      <c r="GF2640" s="267"/>
      <c r="GG2640" s="267"/>
      <c r="GH2640" s="267"/>
      <c r="GI2640" s="267"/>
      <c r="GJ2640" s="267"/>
      <c r="GK2640" s="267"/>
      <c r="GL2640" s="267"/>
      <c r="GM2640" s="267"/>
      <c r="GN2640" s="267"/>
      <c r="GO2640" s="267"/>
      <c r="GP2640" s="267"/>
      <c r="GQ2640" s="267"/>
      <c r="GR2640" s="267"/>
      <c r="GS2640" s="267"/>
      <c r="GT2640" s="267"/>
      <c r="GU2640" s="267"/>
      <c r="GV2640" s="267"/>
      <c r="GW2640" s="267"/>
      <c r="GX2640" s="267"/>
      <c r="GY2640" s="267"/>
      <c r="GZ2640" s="267"/>
      <c r="HA2640" s="267"/>
      <c r="HB2640" s="267"/>
      <c r="HC2640" s="267"/>
      <c r="HD2640" s="267"/>
      <c r="HE2640" s="267"/>
      <c r="HF2640" s="267"/>
      <c r="HG2640" s="267"/>
      <c r="HH2640" s="267"/>
      <c r="HI2640" s="267"/>
      <c r="HJ2640" s="267"/>
      <c r="HK2640" s="267"/>
      <c r="HL2640" s="267"/>
      <c r="HM2640" s="267"/>
      <c r="HN2640" s="267"/>
      <c r="HO2640" s="267"/>
      <c r="HP2640" s="267"/>
      <c r="HQ2640" s="267"/>
      <c r="HR2640" s="267"/>
      <c r="HS2640" s="267"/>
      <c r="HT2640" s="267"/>
      <c r="HU2640" s="267"/>
      <c r="HV2640" s="267"/>
      <c r="HW2640" s="267"/>
      <c r="HX2640" s="267"/>
      <c r="HY2640" s="267"/>
      <c r="HZ2640" s="267"/>
      <c r="IA2640" s="267"/>
      <c r="IB2640" s="267"/>
      <c r="IC2640" s="267"/>
      <c r="ID2640" s="267"/>
      <c r="IE2640" s="267"/>
      <c r="IF2640" s="267"/>
      <c r="IG2640" s="267"/>
      <c r="IH2640" s="267"/>
      <c r="II2640" s="267"/>
      <c r="IJ2640" s="267"/>
      <c r="IK2640" s="267"/>
      <c r="IL2640" s="267"/>
      <c r="IM2640" s="267"/>
      <c r="IN2640" s="267"/>
      <c r="IO2640" s="267"/>
      <c r="IP2640" s="267"/>
      <c r="IQ2640" s="267"/>
      <c r="IR2640" s="267"/>
      <c r="IS2640" s="267"/>
      <c r="IT2640" s="267"/>
      <c r="IU2640" s="267"/>
    </row>
    <row r="2641" spans="1:255" s="268" customFormat="1" ht="12.75">
      <c r="A2641" s="267"/>
      <c r="B2641" s="267"/>
      <c r="C2641" s="267"/>
      <c r="D2641" s="267"/>
      <c r="E2641" s="267"/>
      <c r="F2641" s="267"/>
      <c r="G2641" s="267"/>
      <c r="H2641" s="267"/>
      <c r="I2641" s="267"/>
      <c r="J2641" s="267"/>
      <c r="K2641" s="267"/>
      <c r="L2641" s="267"/>
      <c r="M2641" s="267"/>
      <c r="N2641" s="267"/>
      <c r="O2641" s="267"/>
      <c r="P2641" s="267"/>
      <c r="Q2641" s="267"/>
      <c r="R2641" s="267"/>
      <c r="S2641" s="267"/>
      <c r="T2641" s="267"/>
      <c r="U2641" s="267"/>
      <c r="V2641" s="267"/>
      <c r="W2641" s="267"/>
      <c r="X2641" s="267"/>
      <c r="Y2641" s="267"/>
      <c r="Z2641" s="267"/>
      <c r="AA2641" s="267"/>
      <c r="AB2641" s="267"/>
      <c r="AC2641" s="267"/>
      <c r="AD2641" s="267"/>
      <c r="AE2641" s="267"/>
      <c r="AF2641" s="267"/>
      <c r="AG2641" s="267"/>
      <c r="AH2641" s="267"/>
      <c r="AI2641" s="267"/>
      <c r="AJ2641" s="267"/>
      <c r="AK2641" s="267"/>
      <c r="AL2641" s="267"/>
      <c r="AM2641" s="267"/>
      <c r="AN2641" s="267"/>
      <c r="AO2641" s="267"/>
      <c r="AP2641" s="267"/>
      <c r="AQ2641" s="267"/>
      <c r="AR2641" s="267"/>
      <c r="AS2641" s="267"/>
      <c r="AT2641" s="267"/>
      <c r="AU2641" s="267"/>
      <c r="AV2641" s="267"/>
      <c r="AW2641" s="267"/>
      <c r="AX2641" s="267"/>
      <c r="AY2641" s="267"/>
      <c r="AZ2641" s="267"/>
      <c r="BA2641" s="267"/>
      <c r="BB2641" s="267"/>
      <c r="BC2641" s="267"/>
      <c r="BD2641" s="267"/>
      <c r="BE2641" s="267"/>
      <c r="BF2641" s="267"/>
      <c r="BG2641" s="267"/>
      <c r="BH2641" s="267"/>
      <c r="BI2641" s="267"/>
      <c r="BJ2641" s="267"/>
      <c r="BK2641" s="267"/>
      <c r="BL2641" s="267"/>
      <c r="BM2641" s="267"/>
      <c r="BN2641" s="267"/>
      <c r="BO2641" s="267"/>
      <c r="BP2641" s="267"/>
      <c r="BQ2641" s="267"/>
      <c r="BR2641" s="267"/>
      <c r="BS2641" s="267"/>
      <c r="BT2641" s="267"/>
      <c r="BU2641" s="267"/>
      <c r="BV2641" s="267"/>
      <c r="BW2641" s="267"/>
      <c r="BX2641" s="267"/>
      <c r="BY2641" s="267"/>
      <c r="BZ2641" s="267"/>
      <c r="CA2641" s="267"/>
      <c r="CB2641" s="267"/>
      <c r="CC2641" s="267"/>
      <c r="CD2641" s="267"/>
      <c r="CE2641" s="267"/>
      <c r="CF2641" s="267"/>
      <c r="CG2641" s="267"/>
      <c r="CH2641" s="267"/>
      <c r="CI2641" s="267"/>
      <c r="CJ2641" s="267"/>
      <c r="CK2641" s="267"/>
      <c r="CL2641" s="267"/>
      <c r="CM2641" s="267"/>
      <c r="CN2641" s="267"/>
      <c r="CO2641" s="267"/>
      <c r="CP2641" s="267"/>
      <c r="CQ2641" s="267"/>
      <c r="CR2641" s="267"/>
      <c r="CS2641" s="267"/>
      <c r="CT2641" s="267"/>
      <c r="CU2641" s="267"/>
      <c r="CV2641" s="267"/>
      <c r="CW2641" s="267"/>
      <c r="CX2641" s="267"/>
      <c r="CY2641" s="267"/>
      <c r="CZ2641" s="267"/>
      <c r="DA2641" s="267"/>
      <c r="DB2641" s="267"/>
      <c r="DC2641" s="267"/>
      <c r="DD2641" s="267"/>
      <c r="DE2641" s="267"/>
      <c r="DF2641" s="267"/>
      <c r="DG2641" s="267"/>
      <c r="DH2641" s="267"/>
      <c r="DI2641" s="267"/>
      <c r="DJ2641" s="267"/>
      <c r="DK2641" s="267"/>
      <c r="DL2641" s="267"/>
      <c r="DM2641" s="267"/>
      <c r="DN2641" s="267"/>
      <c r="DO2641" s="267"/>
      <c r="DP2641" s="267"/>
      <c r="DQ2641" s="267"/>
      <c r="DR2641" s="267"/>
      <c r="DS2641" s="267"/>
      <c r="DT2641" s="267"/>
      <c r="DU2641" s="267"/>
      <c r="DV2641" s="267"/>
      <c r="DW2641" s="267"/>
      <c r="DX2641" s="267"/>
      <c r="DY2641" s="267"/>
      <c r="DZ2641" s="267"/>
      <c r="EA2641" s="267"/>
      <c r="EB2641" s="267"/>
      <c r="EC2641" s="267"/>
      <c r="ED2641" s="267"/>
      <c r="EE2641" s="267"/>
      <c r="EF2641" s="267"/>
      <c r="EG2641" s="267"/>
      <c r="EH2641" s="267"/>
      <c r="EI2641" s="267"/>
      <c r="EJ2641" s="267"/>
      <c r="EK2641" s="267"/>
      <c r="EL2641" s="267"/>
      <c r="EM2641" s="267"/>
      <c r="EN2641" s="267"/>
      <c r="EO2641" s="267"/>
      <c r="EP2641" s="267"/>
      <c r="EQ2641" s="267"/>
      <c r="ER2641" s="267"/>
      <c r="ES2641" s="267"/>
      <c r="ET2641" s="267"/>
      <c r="EU2641" s="267"/>
      <c r="EV2641" s="267"/>
      <c r="EW2641" s="267"/>
      <c r="EX2641" s="267"/>
      <c r="EY2641" s="267"/>
      <c r="EZ2641" s="267"/>
      <c r="FA2641" s="267"/>
      <c r="FB2641" s="267"/>
      <c r="FC2641" s="267"/>
      <c r="FD2641" s="267"/>
      <c r="FE2641" s="267"/>
      <c r="FF2641" s="267"/>
      <c r="FG2641" s="267"/>
      <c r="FH2641" s="267"/>
      <c r="FI2641" s="267"/>
      <c r="FJ2641" s="267"/>
      <c r="FK2641" s="267"/>
      <c r="FL2641" s="267"/>
      <c r="FM2641" s="267"/>
      <c r="FN2641" s="267"/>
      <c r="FO2641" s="267"/>
      <c r="FP2641" s="267"/>
      <c r="FQ2641" s="267"/>
      <c r="FR2641" s="267"/>
      <c r="FS2641" s="267"/>
      <c r="FT2641" s="267"/>
      <c r="FU2641" s="267"/>
      <c r="FV2641" s="267"/>
      <c r="FW2641" s="267"/>
      <c r="FX2641" s="267"/>
      <c r="FY2641" s="267"/>
      <c r="FZ2641" s="267"/>
      <c r="GA2641" s="267"/>
      <c r="GB2641" s="267"/>
      <c r="GC2641" s="267"/>
      <c r="GD2641" s="267"/>
      <c r="GE2641" s="267"/>
      <c r="GF2641" s="267"/>
      <c r="GG2641" s="267"/>
      <c r="GH2641" s="267"/>
      <c r="GI2641" s="267"/>
      <c r="GJ2641" s="267"/>
      <c r="GK2641" s="267"/>
      <c r="GL2641" s="267"/>
      <c r="GM2641" s="267"/>
      <c r="GN2641" s="267"/>
      <c r="GO2641" s="267"/>
      <c r="GP2641" s="267"/>
      <c r="GQ2641" s="267"/>
      <c r="GR2641" s="267"/>
      <c r="GS2641" s="267"/>
      <c r="GT2641" s="267"/>
      <c r="GU2641" s="267"/>
      <c r="GV2641" s="267"/>
      <c r="GW2641" s="267"/>
      <c r="GX2641" s="267"/>
      <c r="GY2641" s="267"/>
      <c r="GZ2641" s="267"/>
      <c r="HA2641" s="267"/>
      <c r="HB2641" s="267"/>
      <c r="HC2641" s="267"/>
      <c r="HD2641" s="267"/>
      <c r="HE2641" s="267"/>
      <c r="HF2641" s="267"/>
      <c r="HG2641" s="267"/>
      <c r="HH2641" s="267"/>
      <c r="HI2641" s="267"/>
      <c r="HJ2641" s="267"/>
      <c r="HK2641" s="267"/>
      <c r="HL2641" s="267"/>
      <c r="HM2641" s="267"/>
      <c r="HN2641" s="267"/>
      <c r="HO2641" s="267"/>
      <c r="HP2641" s="267"/>
      <c r="HQ2641" s="267"/>
      <c r="HR2641" s="267"/>
      <c r="HS2641" s="267"/>
      <c r="HT2641" s="267"/>
      <c r="HU2641" s="267"/>
      <c r="HV2641" s="267"/>
      <c r="HW2641" s="267"/>
      <c r="HX2641" s="267"/>
      <c r="HY2641" s="267"/>
      <c r="HZ2641" s="267"/>
      <c r="IA2641" s="267"/>
      <c r="IB2641" s="267"/>
      <c r="IC2641" s="267"/>
      <c r="ID2641" s="267"/>
      <c r="IE2641" s="267"/>
      <c r="IF2641" s="267"/>
      <c r="IG2641" s="267"/>
      <c r="IH2641" s="267"/>
      <c r="II2641" s="267"/>
      <c r="IJ2641" s="267"/>
      <c r="IK2641" s="267"/>
      <c r="IL2641" s="267"/>
      <c r="IM2641" s="267"/>
      <c r="IN2641" s="267"/>
      <c r="IO2641" s="267"/>
      <c r="IP2641" s="267"/>
      <c r="IQ2641" s="267"/>
      <c r="IR2641" s="267"/>
      <c r="IS2641" s="267"/>
      <c r="IT2641" s="267"/>
      <c r="IU2641" s="267"/>
    </row>
    <row r="2642" spans="1:255" s="268" customFormat="1" ht="12.75">
      <c r="A2642" s="267"/>
      <c r="B2642" s="267"/>
      <c r="C2642" s="267"/>
      <c r="D2642" s="267"/>
      <c r="E2642" s="267"/>
      <c r="F2642" s="267"/>
      <c r="G2642" s="267"/>
      <c r="H2642" s="267"/>
      <c r="I2642" s="267"/>
      <c r="J2642" s="267"/>
      <c r="K2642" s="267"/>
      <c r="L2642" s="267"/>
      <c r="M2642" s="267"/>
      <c r="N2642" s="267"/>
      <c r="O2642" s="267"/>
      <c r="P2642" s="267"/>
      <c r="Q2642" s="267"/>
      <c r="R2642" s="267"/>
      <c r="S2642" s="267"/>
      <c r="T2642" s="267"/>
      <c r="U2642" s="267"/>
      <c r="V2642" s="267"/>
      <c r="W2642" s="267"/>
      <c r="X2642" s="267"/>
      <c r="Y2642" s="267"/>
      <c r="Z2642" s="267"/>
      <c r="AA2642" s="267"/>
      <c r="AB2642" s="267"/>
      <c r="AC2642" s="267"/>
      <c r="AD2642" s="267"/>
      <c r="AE2642" s="267"/>
      <c r="AF2642" s="267"/>
      <c r="AG2642" s="267"/>
      <c r="AH2642" s="267"/>
      <c r="AI2642" s="267"/>
      <c r="AJ2642" s="267"/>
      <c r="AK2642" s="267"/>
      <c r="AL2642" s="267"/>
      <c r="AM2642" s="267"/>
      <c r="AN2642" s="267"/>
      <c r="AO2642" s="267"/>
      <c r="AP2642" s="267"/>
      <c r="AQ2642" s="267"/>
      <c r="AR2642" s="267"/>
      <c r="AS2642" s="267"/>
      <c r="AT2642" s="267"/>
      <c r="AU2642" s="267"/>
      <c r="AV2642" s="267"/>
      <c r="AW2642" s="267"/>
      <c r="AX2642" s="267"/>
      <c r="AY2642" s="267"/>
      <c r="AZ2642" s="267"/>
      <c r="BA2642" s="267"/>
      <c r="BB2642" s="267"/>
      <c r="BC2642" s="267"/>
      <c r="BD2642" s="267"/>
      <c r="BE2642" s="267"/>
      <c r="BF2642" s="267"/>
      <c r="BG2642" s="267"/>
      <c r="BH2642" s="267"/>
      <c r="BI2642" s="267"/>
      <c r="BJ2642" s="267"/>
      <c r="BK2642" s="267"/>
      <c r="BL2642" s="267"/>
      <c r="BM2642" s="267"/>
      <c r="BN2642" s="267"/>
      <c r="BO2642" s="267"/>
      <c r="BP2642" s="267"/>
      <c r="BQ2642" s="267"/>
      <c r="BR2642" s="267"/>
      <c r="BS2642" s="267"/>
      <c r="BT2642" s="267"/>
      <c r="BU2642" s="267"/>
      <c r="BV2642" s="267"/>
      <c r="BW2642" s="267"/>
      <c r="BX2642" s="267"/>
      <c r="BY2642" s="267"/>
      <c r="BZ2642" s="267"/>
      <c r="CA2642" s="267"/>
      <c r="CB2642" s="267"/>
      <c r="CC2642" s="267"/>
      <c r="CD2642" s="267"/>
      <c r="CE2642" s="267"/>
      <c r="CF2642" s="267"/>
      <c r="CG2642" s="267"/>
      <c r="CH2642" s="267"/>
      <c r="CI2642" s="267"/>
      <c r="CJ2642" s="267"/>
      <c r="CK2642" s="267"/>
      <c r="CL2642" s="267"/>
      <c r="CM2642" s="267"/>
      <c r="CN2642" s="267"/>
      <c r="CO2642" s="267"/>
      <c r="CP2642" s="267"/>
      <c r="CQ2642" s="267"/>
      <c r="CR2642" s="267"/>
      <c r="CS2642" s="267"/>
      <c r="CT2642" s="267"/>
      <c r="CU2642" s="267"/>
      <c r="CV2642" s="267"/>
      <c r="CW2642" s="267"/>
      <c r="CX2642" s="267"/>
      <c r="CY2642" s="267"/>
      <c r="CZ2642" s="267"/>
      <c r="DA2642" s="267"/>
      <c r="DB2642" s="267"/>
      <c r="DC2642" s="267"/>
      <c r="DD2642" s="267"/>
      <c r="DE2642" s="267"/>
      <c r="DF2642" s="267"/>
      <c r="DG2642" s="267"/>
      <c r="DH2642" s="267"/>
      <c r="DI2642" s="267"/>
      <c r="DJ2642" s="267"/>
      <c r="DK2642" s="267"/>
      <c r="DL2642" s="267"/>
      <c r="DM2642" s="267"/>
      <c r="DN2642" s="267"/>
      <c r="DO2642" s="267"/>
      <c r="DP2642" s="267"/>
      <c r="DQ2642" s="267"/>
      <c r="DR2642" s="267"/>
      <c r="DS2642" s="267"/>
      <c r="DT2642" s="267"/>
      <c r="DU2642" s="267"/>
      <c r="DV2642" s="267"/>
      <c r="DW2642" s="267"/>
      <c r="DX2642" s="267"/>
      <c r="DY2642" s="267"/>
      <c r="DZ2642" s="267"/>
      <c r="EA2642" s="267"/>
      <c r="EB2642" s="267"/>
      <c r="EC2642" s="267"/>
      <c r="ED2642" s="267"/>
      <c r="EE2642" s="267"/>
      <c r="EF2642" s="267"/>
      <c r="EG2642" s="267"/>
      <c r="EH2642" s="267"/>
      <c r="EI2642" s="267"/>
      <c r="EJ2642" s="267"/>
      <c r="EK2642" s="267"/>
      <c r="EL2642" s="267"/>
      <c r="EM2642" s="267"/>
      <c r="EN2642" s="267"/>
      <c r="EO2642" s="267"/>
      <c r="EP2642" s="267"/>
      <c r="EQ2642" s="267"/>
      <c r="ER2642" s="267"/>
      <c r="ES2642" s="267"/>
      <c r="ET2642" s="267"/>
      <c r="EU2642" s="267"/>
      <c r="EV2642" s="267"/>
      <c r="EW2642" s="267"/>
      <c r="EX2642" s="267"/>
      <c r="EY2642" s="267"/>
      <c r="EZ2642" s="267"/>
      <c r="FA2642" s="267"/>
      <c r="FB2642" s="267"/>
      <c r="FC2642" s="267"/>
      <c r="FD2642" s="267"/>
      <c r="FE2642" s="267"/>
      <c r="FF2642" s="267"/>
      <c r="FG2642" s="267"/>
      <c r="FH2642" s="267"/>
      <c r="FI2642" s="267"/>
      <c r="FJ2642" s="267"/>
      <c r="FK2642" s="267"/>
      <c r="FL2642" s="267"/>
      <c r="FM2642" s="267"/>
      <c r="FN2642" s="267"/>
      <c r="FO2642" s="267"/>
      <c r="FP2642" s="267"/>
      <c r="FQ2642" s="267"/>
      <c r="FR2642" s="267"/>
      <c r="FS2642" s="267"/>
      <c r="FT2642" s="267"/>
      <c r="FU2642" s="267"/>
      <c r="FV2642" s="267"/>
      <c r="FW2642" s="267"/>
      <c r="FX2642" s="267"/>
      <c r="FY2642" s="267"/>
      <c r="FZ2642" s="267"/>
      <c r="GA2642" s="267"/>
      <c r="GB2642" s="267"/>
      <c r="GC2642" s="267"/>
      <c r="GD2642" s="267"/>
      <c r="GE2642" s="267"/>
      <c r="GF2642" s="267"/>
      <c r="GG2642" s="267"/>
      <c r="GH2642" s="267"/>
      <c r="GI2642" s="267"/>
      <c r="GJ2642" s="267"/>
      <c r="GK2642" s="267"/>
      <c r="GL2642" s="267"/>
      <c r="GM2642" s="267"/>
      <c r="GN2642" s="267"/>
      <c r="GO2642" s="267"/>
      <c r="GP2642" s="267"/>
      <c r="GQ2642" s="267"/>
      <c r="GR2642" s="267"/>
      <c r="GS2642" s="267"/>
      <c r="GT2642" s="267"/>
      <c r="GU2642" s="267"/>
      <c r="GV2642" s="267"/>
      <c r="GW2642" s="267"/>
      <c r="GX2642" s="267"/>
      <c r="GY2642" s="267"/>
      <c r="GZ2642" s="267"/>
      <c r="HA2642" s="267"/>
      <c r="HB2642" s="267"/>
      <c r="HC2642" s="267"/>
      <c r="HD2642" s="267"/>
      <c r="HE2642" s="267"/>
      <c r="HF2642" s="267"/>
      <c r="HG2642" s="267"/>
      <c r="HH2642" s="267"/>
      <c r="HI2642" s="267"/>
      <c r="HJ2642" s="267"/>
      <c r="HK2642" s="267"/>
      <c r="HL2642" s="267"/>
      <c r="HM2642" s="267"/>
      <c r="HN2642" s="267"/>
      <c r="HO2642" s="267"/>
      <c r="HP2642" s="267"/>
      <c r="HQ2642" s="267"/>
      <c r="HR2642" s="267"/>
      <c r="HS2642" s="267"/>
      <c r="HT2642" s="267"/>
      <c r="HU2642" s="267"/>
      <c r="HV2642" s="267"/>
      <c r="HW2642" s="267"/>
      <c r="HX2642" s="267"/>
      <c r="HY2642" s="267"/>
      <c r="HZ2642" s="267"/>
      <c r="IA2642" s="267"/>
      <c r="IB2642" s="267"/>
      <c r="IC2642" s="267"/>
      <c r="ID2642" s="267"/>
      <c r="IE2642" s="267"/>
      <c r="IF2642" s="267"/>
      <c r="IG2642" s="267"/>
      <c r="IH2642" s="267"/>
      <c r="II2642" s="267"/>
      <c r="IJ2642" s="267"/>
      <c r="IK2642" s="267"/>
      <c r="IL2642" s="267"/>
      <c r="IM2642" s="267"/>
      <c r="IN2642" s="267"/>
      <c r="IO2642" s="267"/>
      <c r="IP2642" s="267"/>
      <c r="IQ2642" s="267"/>
      <c r="IR2642" s="267"/>
      <c r="IS2642" s="267"/>
      <c r="IT2642" s="267"/>
      <c r="IU2642" s="267"/>
    </row>
    <row r="2643" spans="1:255" s="268" customFormat="1" ht="12.75">
      <c r="A2643" s="267"/>
      <c r="B2643" s="267"/>
      <c r="C2643" s="267"/>
      <c r="D2643" s="267"/>
      <c r="E2643" s="267"/>
      <c r="F2643" s="267"/>
      <c r="G2643" s="267"/>
      <c r="H2643" s="267"/>
      <c r="I2643" s="267"/>
      <c r="J2643" s="267"/>
      <c r="K2643" s="267"/>
      <c r="L2643" s="267"/>
      <c r="M2643" s="267"/>
      <c r="N2643" s="267"/>
      <c r="O2643" s="267"/>
      <c r="P2643" s="267"/>
      <c r="Q2643" s="267"/>
      <c r="R2643" s="267"/>
      <c r="S2643" s="267"/>
      <c r="T2643" s="267"/>
      <c r="U2643" s="267"/>
      <c r="V2643" s="267"/>
      <c r="W2643" s="267"/>
      <c r="X2643" s="267"/>
      <c r="Y2643" s="267"/>
      <c r="Z2643" s="267"/>
      <c r="AA2643" s="267"/>
      <c r="AB2643" s="267"/>
      <c r="AC2643" s="267"/>
      <c r="AD2643" s="267"/>
      <c r="AE2643" s="267"/>
      <c r="AF2643" s="267"/>
      <c r="AG2643" s="267"/>
      <c r="AH2643" s="267"/>
      <c r="AI2643" s="267"/>
      <c r="AJ2643" s="267"/>
      <c r="AK2643" s="267"/>
      <c r="AL2643" s="267"/>
      <c r="AM2643" s="267"/>
      <c r="AN2643" s="267"/>
      <c r="AO2643" s="267"/>
      <c r="AP2643" s="267"/>
      <c r="AQ2643" s="267"/>
      <c r="AR2643" s="267"/>
      <c r="AS2643" s="267"/>
      <c r="AT2643" s="267"/>
      <c r="AU2643" s="267"/>
      <c r="AV2643" s="267"/>
      <c r="AW2643" s="267"/>
      <c r="AX2643" s="267"/>
      <c r="AY2643" s="267"/>
      <c r="AZ2643" s="267"/>
      <c r="BA2643" s="267"/>
      <c r="BB2643" s="267"/>
      <c r="BC2643" s="267"/>
      <c r="BD2643" s="267"/>
      <c r="BE2643" s="267"/>
      <c r="BF2643" s="267"/>
      <c r="BG2643" s="267"/>
      <c r="BH2643" s="267"/>
      <c r="BI2643" s="267"/>
      <c r="BJ2643" s="267"/>
      <c r="BK2643" s="267"/>
      <c r="BL2643" s="267"/>
      <c r="BM2643" s="267"/>
      <c r="BN2643" s="267"/>
      <c r="BO2643" s="267"/>
      <c r="BP2643" s="267"/>
      <c r="BQ2643" s="267"/>
      <c r="BR2643" s="267"/>
      <c r="BS2643" s="267"/>
      <c r="BT2643" s="267"/>
      <c r="BU2643" s="267"/>
      <c r="BV2643" s="267"/>
      <c r="BW2643" s="267"/>
      <c r="BX2643" s="267"/>
      <c r="BY2643" s="267"/>
      <c r="BZ2643" s="267"/>
      <c r="CA2643" s="267"/>
      <c r="CB2643" s="267"/>
      <c r="CC2643" s="267"/>
      <c r="CD2643" s="267"/>
      <c r="CE2643" s="267"/>
      <c r="CF2643" s="267"/>
      <c r="CG2643" s="267"/>
      <c r="CH2643" s="267"/>
      <c r="CI2643" s="267"/>
      <c r="CJ2643" s="267"/>
      <c r="CK2643" s="267"/>
      <c r="CL2643" s="267"/>
      <c r="CM2643" s="267"/>
      <c r="CN2643" s="267"/>
      <c r="CO2643" s="267"/>
      <c r="CP2643" s="267"/>
      <c r="CQ2643" s="267"/>
      <c r="CR2643" s="267"/>
      <c r="CS2643" s="267"/>
      <c r="CT2643" s="267"/>
      <c r="CU2643" s="267"/>
      <c r="CV2643" s="267"/>
      <c r="CW2643" s="267"/>
      <c r="CX2643" s="267"/>
      <c r="CY2643" s="267"/>
      <c r="CZ2643" s="267"/>
      <c r="DA2643" s="267"/>
      <c r="DB2643" s="267"/>
      <c r="DC2643" s="267"/>
      <c r="DD2643" s="267"/>
      <c r="DE2643" s="267"/>
      <c r="DF2643" s="267"/>
      <c r="DG2643" s="267"/>
      <c r="DH2643" s="267"/>
      <c r="DI2643" s="267"/>
      <c r="DJ2643" s="267"/>
      <c r="DK2643" s="267"/>
      <c r="DL2643" s="267"/>
      <c r="DM2643" s="267"/>
      <c r="DN2643" s="267"/>
      <c r="DO2643" s="267"/>
      <c r="DP2643" s="267"/>
      <c r="DQ2643" s="267"/>
      <c r="DR2643" s="267"/>
      <c r="DS2643" s="267"/>
      <c r="DT2643" s="267"/>
      <c r="DU2643" s="267"/>
      <c r="DV2643" s="267"/>
      <c r="DW2643" s="267"/>
      <c r="DX2643" s="267"/>
      <c r="DY2643" s="267"/>
      <c r="DZ2643" s="267"/>
      <c r="EA2643" s="267"/>
      <c r="EB2643" s="267"/>
      <c r="EC2643" s="267"/>
      <c r="ED2643" s="267"/>
      <c r="EE2643" s="267"/>
      <c r="EF2643" s="267"/>
      <c r="EG2643" s="267"/>
      <c r="EH2643" s="267"/>
      <c r="EI2643" s="267"/>
      <c r="EJ2643" s="267"/>
      <c r="EK2643" s="267"/>
      <c r="EL2643" s="267"/>
      <c r="EM2643" s="267"/>
      <c r="EN2643" s="267"/>
      <c r="EO2643" s="267"/>
      <c r="EP2643" s="267"/>
      <c r="EQ2643" s="267"/>
      <c r="ER2643" s="267"/>
      <c r="ES2643" s="267"/>
      <c r="ET2643" s="267"/>
      <c r="EU2643" s="267"/>
      <c r="EV2643" s="267"/>
      <c r="EW2643" s="267"/>
      <c r="EX2643" s="267"/>
      <c r="EY2643" s="267"/>
      <c r="EZ2643" s="267"/>
      <c r="FA2643" s="267"/>
      <c r="FB2643" s="267"/>
      <c r="FC2643" s="267"/>
      <c r="FD2643" s="267"/>
      <c r="FE2643" s="267"/>
      <c r="FF2643" s="267"/>
      <c r="FG2643" s="267"/>
      <c r="FH2643" s="267"/>
      <c r="FI2643" s="267"/>
      <c r="FJ2643" s="267"/>
      <c r="FK2643" s="267"/>
      <c r="FL2643" s="267"/>
      <c r="FM2643" s="267"/>
      <c r="FN2643" s="267"/>
      <c r="FO2643" s="267"/>
      <c r="FP2643" s="267"/>
      <c r="FQ2643" s="267"/>
      <c r="FR2643" s="267"/>
      <c r="FS2643" s="267"/>
      <c r="FT2643" s="267"/>
      <c r="FU2643" s="267"/>
      <c r="FV2643" s="267"/>
      <c r="FW2643" s="267"/>
      <c r="FX2643" s="267"/>
      <c r="FY2643" s="267"/>
      <c r="FZ2643" s="267"/>
      <c r="GA2643" s="267"/>
      <c r="GB2643" s="267"/>
      <c r="GC2643" s="267"/>
      <c r="GD2643" s="267"/>
      <c r="GE2643" s="267"/>
      <c r="GF2643" s="267"/>
      <c r="GG2643" s="267"/>
      <c r="GH2643" s="267"/>
      <c r="GI2643" s="267"/>
      <c r="GJ2643" s="267"/>
      <c r="GK2643" s="267"/>
      <c r="GL2643" s="267"/>
      <c r="GM2643" s="267"/>
      <c r="GN2643" s="267"/>
      <c r="GO2643" s="267"/>
      <c r="GP2643" s="267"/>
      <c r="GQ2643" s="267"/>
      <c r="GR2643" s="267"/>
      <c r="GS2643" s="267"/>
      <c r="GT2643" s="267"/>
      <c r="GU2643" s="267"/>
      <c r="GV2643" s="267"/>
      <c r="GW2643" s="267"/>
      <c r="GX2643" s="267"/>
      <c r="GY2643" s="267"/>
      <c r="GZ2643" s="267"/>
      <c r="HA2643" s="267"/>
      <c r="HB2643" s="267"/>
      <c r="HC2643" s="267"/>
      <c r="HD2643" s="267"/>
      <c r="HE2643" s="267"/>
      <c r="HF2643" s="267"/>
      <c r="HG2643" s="267"/>
      <c r="HH2643" s="267"/>
      <c r="HI2643" s="267"/>
      <c r="HJ2643" s="267"/>
      <c r="HK2643" s="267"/>
      <c r="HL2643" s="267"/>
      <c r="HM2643" s="267"/>
      <c r="HN2643" s="267"/>
      <c r="HO2643" s="267"/>
      <c r="HP2643" s="267"/>
      <c r="HQ2643" s="267"/>
      <c r="HR2643" s="267"/>
      <c r="HS2643" s="267"/>
      <c r="HT2643" s="267"/>
      <c r="HU2643" s="267"/>
      <c r="HV2643" s="267"/>
      <c r="HW2643" s="267"/>
      <c r="HX2643" s="267"/>
      <c r="HY2643" s="267"/>
      <c r="HZ2643" s="267"/>
      <c r="IA2643" s="267"/>
      <c r="IB2643" s="267"/>
      <c r="IC2643" s="267"/>
      <c r="ID2643" s="267"/>
      <c r="IE2643" s="267"/>
      <c r="IF2643" s="267"/>
      <c r="IG2643" s="267"/>
      <c r="IH2643" s="267"/>
      <c r="II2643" s="267"/>
      <c r="IJ2643" s="267"/>
      <c r="IK2643" s="267"/>
      <c r="IL2643" s="267"/>
      <c r="IM2643" s="267"/>
      <c r="IN2643" s="267"/>
      <c r="IO2643" s="267"/>
      <c r="IP2643" s="267"/>
      <c r="IQ2643" s="267"/>
      <c r="IR2643" s="267"/>
      <c r="IS2643" s="267"/>
      <c r="IT2643" s="267"/>
      <c r="IU2643" s="267"/>
    </row>
    <row r="2644" spans="1:255" s="268" customFormat="1" ht="12.75">
      <c r="A2644" s="267"/>
      <c r="B2644" s="267"/>
      <c r="C2644" s="267"/>
      <c r="D2644" s="267"/>
      <c r="E2644" s="267"/>
      <c r="F2644" s="267"/>
      <c r="G2644" s="267"/>
      <c r="H2644" s="267"/>
      <c r="I2644" s="267"/>
      <c r="J2644" s="267"/>
      <c r="K2644" s="267"/>
      <c r="L2644" s="267"/>
      <c r="M2644" s="267"/>
      <c r="N2644" s="267"/>
      <c r="O2644" s="267"/>
      <c r="P2644" s="267"/>
      <c r="Q2644" s="267"/>
      <c r="R2644" s="267"/>
      <c r="S2644" s="267"/>
      <c r="T2644" s="267"/>
      <c r="U2644" s="267"/>
      <c r="V2644" s="267"/>
      <c r="W2644" s="267"/>
      <c r="X2644" s="267"/>
      <c r="Y2644" s="267"/>
      <c r="Z2644" s="267"/>
      <c r="AA2644" s="267"/>
      <c r="AB2644" s="267"/>
      <c r="AC2644" s="267"/>
      <c r="AD2644" s="267"/>
      <c r="AE2644" s="267"/>
      <c r="AF2644" s="267"/>
      <c r="AG2644" s="267"/>
      <c r="AH2644" s="267"/>
      <c r="AI2644" s="267"/>
      <c r="AJ2644" s="267"/>
      <c r="AK2644" s="267"/>
      <c r="AL2644" s="267"/>
      <c r="AM2644" s="267"/>
      <c r="AN2644" s="267"/>
      <c r="AO2644" s="267"/>
      <c r="AP2644" s="267"/>
      <c r="AQ2644" s="267"/>
      <c r="AR2644" s="267"/>
      <c r="AS2644" s="267"/>
      <c r="AT2644" s="267"/>
      <c r="AU2644" s="267"/>
      <c r="AV2644" s="267"/>
      <c r="AW2644" s="267"/>
      <c r="AX2644" s="267"/>
      <c r="AY2644" s="267"/>
      <c r="AZ2644" s="267"/>
      <c r="BA2644" s="267"/>
      <c r="BB2644" s="267"/>
      <c r="BC2644" s="267"/>
      <c r="BD2644" s="267"/>
      <c r="BE2644" s="267"/>
      <c r="BF2644" s="267"/>
      <c r="BG2644" s="267"/>
      <c r="BH2644" s="267"/>
      <c r="BI2644" s="267"/>
      <c r="BJ2644" s="267"/>
      <c r="BK2644" s="267"/>
      <c r="BL2644" s="267"/>
      <c r="BM2644" s="267"/>
      <c r="BN2644" s="267"/>
      <c r="BO2644" s="267"/>
      <c r="BP2644" s="267"/>
      <c r="BQ2644" s="267"/>
      <c r="BR2644" s="267"/>
      <c r="BS2644" s="267"/>
      <c r="BT2644" s="267"/>
      <c r="BU2644" s="267"/>
      <c r="BV2644" s="267"/>
      <c r="BW2644" s="267"/>
      <c r="BX2644" s="267"/>
      <c r="BY2644" s="267"/>
      <c r="BZ2644" s="267"/>
      <c r="CA2644" s="267"/>
      <c r="CB2644" s="267"/>
      <c r="CC2644" s="267"/>
      <c r="CD2644" s="267"/>
      <c r="CE2644" s="267"/>
      <c r="CF2644" s="267"/>
      <c r="CG2644" s="267"/>
      <c r="CH2644" s="267"/>
      <c r="CI2644" s="267"/>
      <c r="CJ2644" s="267"/>
      <c r="CK2644" s="267"/>
      <c r="CL2644" s="267"/>
      <c r="CM2644" s="267"/>
      <c r="CN2644" s="267"/>
      <c r="CO2644" s="267"/>
      <c r="CP2644" s="267"/>
      <c r="CQ2644" s="267"/>
      <c r="CR2644" s="267"/>
      <c r="CS2644" s="267"/>
      <c r="CT2644" s="267"/>
      <c r="CU2644" s="267"/>
      <c r="CV2644" s="267"/>
      <c r="CW2644" s="267"/>
      <c r="CX2644" s="267"/>
      <c r="CY2644" s="267"/>
      <c r="CZ2644" s="267"/>
      <c r="DA2644" s="267"/>
      <c r="DB2644" s="267"/>
      <c r="DC2644" s="267"/>
      <c r="DD2644" s="267"/>
      <c r="DE2644" s="267"/>
      <c r="DF2644" s="267"/>
      <c r="DG2644" s="267"/>
      <c r="DH2644" s="267"/>
      <c r="DI2644" s="267"/>
      <c r="DJ2644" s="267"/>
      <c r="DK2644" s="267"/>
      <c r="DL2644" s="267"/>
      <c r="DM2644" s="267"/>
      <c r="DN2644" s="267"/>
      <c r="DO2644" s="267"/>
      <c r="DP2644" s="267"/>
      <c r="DQ2644" s="267"/>
      <c r="DR2644" s="267"/>
      <c r="DS2644" s="267"/>
      <c r="DT2644" s="267"/>
      <c r="DU2644" s="267"/>
      <c r="DV2644" s="267"/>
      <c r="DW2644" s="267"/>
      <c r="DX2644" s="267"/>
      <c r="DY2644" s="267"/>
      <c r="DZ2644" s="267"/>
      <c r="EA2644" s="267"/>
      <c r="EB2644" s="267"/>
      <c r="EC2644" s="267"/>
      <c r="ED2644" s="267"/>
      <c r="EE2644" s="267"/>
      <c r="EF2644" s="267"/>
      <c r="EG2644" s="267"/>
      <c r="EH2644" s="267"/>
      <c r="EI2644" s="267"/>
      <c r="EJ2644" s="267"/>
      <c r="EK2644" s="267"/>
      <c r="EL2644" s="267"/>
      <c r="EM2644" s="267"/>
      <c r="EN2644" s="267"/>
      <c r="EO2644" s="267"/>
      <c r="EP2644" s="267"/>
      <c r="EQ2644" s="267"/>
      <c r="ER2644" s="267"/>
      <c r="ES2644" s="267"/>
      <c r="ET2644" s="267"/>
      <c r="EU2644" s="267"/>
      <c r="EV2644" s="267"/>
      <c r="EW2644" s="267"/>
      <c r="EX2644" s="267"/>
      <c r="EY2644" s="267"/>
      <c r="EZ2644" s="267"/>
      <c r="FA2644" s="267"/>
      <c r="FB2644" s="267"/>
      <c r="FC2644" s="267"/>
      <c r="FD2644" s="267"/>
      <c r="FE2644" s="267"/>
      <c r="FF2644" s="267"/>
      <c r="FG2644" s="267"/>
      <c r="FH2644" s="267"/>
      <c r="FI2644" s="267"/>
      <c r="FJ2644" s="267"/>
      <c r="FK2644" s="267"/>
      <c r="FL2644" s="267"/>
      <c r="FM2644" s="267"/>
      <c r="FN2644" s="267"/>
      <c r="FO2644" s="267"/>
      <c r="FP2644" s="267"/>
      <c r="FQ2644" s="267"/>
      <c r="FR2644" s="267"/>
      <c r="FS2644" s="267"/>
      <c r="FT2644" s="267"/>
      <c r="FU2644" s="267"/>
      <c r="FV2644" s="267"/>
      <c r="FW2644" s="267"/>
      <c r="FX2644" s="267"/>
      <c r="FY2644" s="267"/>
      <c r="FZ2644" s="267"/>
      <c r="GA2644" s="267"/>
      <c r="GB2644" s="267"/>
      <c r="GC2644" s="267"/>
      <c r="GD2644" s="267"/>
      <c r="GE2644" s="267"/>
      <c r="GF2644" s="267"/>
      <c r="GG2644" s="267"/>
      <c r="GH2644" s="267"/>
      <c r="GI2644" s="267"/>
      <c r="GJ2644" s="267"/>
      <c r="GK2644" s="267"/>
      <c r="GL2644" s="267"/>
      <c r="GM2644" s="267"/>
      <c r="GN2644" s="267"/>
      <c r="GO2644" s="267"/>
      <c r="GP2644" s="267"/>
      <c r="GQ2644" s="267"/>
      <c r="GR2644" s="267"/>
      <c r="GS2644" s="267"/>
      <c r="GT2644" s="267"/>
      <c r="GU2644" s="267"/>
      <c r="GV2644" s="267"/>
      <c r="GW2644" s="267"/>
      <c r="GX2644" s="267"/>
      <c r="GY2644" s="267"/>
      <c r="GZ2644" s="267"/>
      <c r="HA2644" s="267"/>
      <c r="HB2644" s="267"/>
      <c r="HC2644" s="267"/>
      <c r="HD2644" s="267"/>
      <c r="HE2644" s="267"/>
      <c r="HF2644" s="267"/>
      <c r="HG2644" s="267"/>
      <c r="HH2644" s="267"/>
      <c r="HI2644" s="267"/>
      <c r="HJ2644" s="267"/>
      <c r="HK2644" s="267"/>
      <c r="HL2644" s="267"/>
      <c r="HM2644" s="267"/>
      <c r="HN2644" s="267"/>
      <c r="HO2644" s="267"/>
      <c r="HP2644" s="267"/>
      <c r="HQ2644" s="267"/>
      <c r="HR2644" s="267"/>
      <c r="HS2644" s="267"/>
      <c r="HT2644" s="267"/>
      <c r="HU2644" s="267"/>
      <c r="HV2644" s="267"/>
      <c r="HW2644" s="267"/>
      <c r="HX2644" s="267"/>
      <c r="HY2644" s="267"/>
      <c r="HZ2644" s="267"/>
      <c r="IA2644" s="267"/>
      <c r="IB2644" s="267"/>
      <c r="IC2644" s="267"/>
      <c r="ID2644" s="267"/>
      <c r="IE2644" s="267"/>
      <c r="IF2644" s="267"/>
      <c r="IG2644" s="267"/>
      <c r="IH2644" s="267"/>
      <c r="II2644" s="267"/>
      <c r="IJ2644" s="267"/>
      <c r="IK2644" s="267"/>
      <c r="IL2644" s="267"/>
      <c r="IM2644" s="267"/>
      <c r="IN2644" s="267"/>
      <c r="IO2644" s="267"/>
      <c r="IP2644" s="267"/>
      <c r="IQ2644" s="267"/>
      <c r="IR2644" s="267"/>
      <c r="IS2644" s="267"/>
      <c r="IT2644" s="267"/>
      <c r="IU2644" s="267"/>
    </row>
    <row r="2645" spans="1:255" s="268" customFormat="1" ht="12.75">
      <c r="A2645" s="267"/>
      <c r="B2645" s="267"/>
      <c r="C2645" s="267"/>
      <c r="D2645" s="267"/>
      <c r="E2645" s="267"/>
      <c r="F2645" s="267"/>
      <c r="G2645" s="267"/>
      <c r="H2645" s="267"/>
      <c r="I2645" s="267"/>
      <c r="J2645" s="267"/>
      <c r="K2645" s="267"/>
      <c r="L2645" s="267"/>
      <c r="M2645" s="267"/>
      <c r="N2645" s="267"/>
      <c r="O2645" s="267"/>
      <c r="P2645" s="267"/>
      <c r="Q2645" s="267"/>
      <c r="R2645" s="267"/>
      <c r="S2645" s="267"/>
      <c r="T2645" s="267"/>
      <c r="U2645" s="267"/>
      <c r="V2645" s="267"/>
      <c r="W2645" s="267"/>
      <c r="X2645" s="267"/>
      <c r="Y2645" s="267"/>
      <c r="Z2645" s="267"/>
      <c r="AA2645" s="267"/>
      <c r="AB2645" s="267"/>
      <c r="AC2645" s="267"/>
      <c r="AD2645" s="267"/>
      <c r="AE2645" s="267"/>
      <c r="AF2645" s="267"/>
      <c r="AG2645" s="267"/>
      <c r="AH2645" s="267"/>
      <c r="AI2645" s="267"/>
      <c r="AJ2645" s="267"/>
      <c r="AK2645" s="267"/>
      <c r="AL2645" s="267"/>
      <c r="AM2645" s="267"/>
      <c r="AN2645" s="267"/>
      <c r="AO2645" s="267"/>
      <c r="AP2645" s="267"/>
      <c r="AQ2645" s="267"/>
      <c r="AR2645" s="267"/>
      <c r="AS2645" s="267"/>
      <c r="AT2645" s="267"/>
      <c r="AU2645" s="267"/>
      <c r="AV2645" s="267"/>
      <c r="AW2645" s="267"/>
      <c r="AX2645" s="267"/>
      <c r="AY2645" s="267"/>
      <c r="AZ2645" s="267"/>
      <c r="BA2645" s="267"/>
      <c r="BB2645" s="267"/>
      <c r="BC2645" s="267"/>
      <c r="BD2645" s="267"/>
      <c r="BE2645" s="267"/>
      <c r="BF2645" s="267"/>
      <c r="BG2645" s="267"/>
      <c r="BH2645" s="267"/>
      <c r="BI2645" s="267"/>
      <c r="BJ2645" s="267"/>
      <c r="BK2645" s="267"/>
      <c r="BL2645" s="267"/>
      <c r="BM2645" s="267"/>
      <c r="BN2645" s="267"/>
      <c r="BO2645" s="267"/>
      <c r="BP2645" s="267"/>
      <c r="BQ2645" s="267"/>
      <c r="BR2645" s="267"/>
      <c r="BS2645" s="267"/>
      <c r="BT2645" s="267"/>
      <c r="BU2645" s="267"/>
      <c r="BV2645" s="267"/>
      <c r="BW2645" s="267"/>
      <c r="BX2645" s="267"/>
      <c r="BY2645" s="267"/>
      <c r="BZ2645" s="267"/>
      <c r="CA2645" s="267"/>
      <c r="CB2645" s="267"/>
      <c r="CC2645" s="267"/>
      <c r="CD2645" s="267"/>
      <c r="CE2645" s="267"/>
      <c r="CF2645" s="267"/>
      <c r="CG2645" s="267"/>
      <c r="CH2645" s="267"/>
      <c r="CI2645" s="267"/>
      <c r="CJ2645" s="267"/>
      <c r="CK2645" s="267"/>
      <c r="CL2645" s="267"/>
      <c r="CM2645" s="267"/>
      <c r="CN2645" s="267"/>
      <c r="CO2645" s="267"/>
      <c r="CP2645" s="267"/>
      <c r="CQ2645" s="267"/>
      <c r="CR2645" s="267"/>
      <c r="CS2645" s="267"/>
      <c r="CT2645" s="267"/>
      <c r="CU2645" s="267"/>
      <c r="CV2645" s="267"/>
      <c r="CW2645" s="267"/>
      <c r="CX2645" s="267"/>
      <c r="CY2645" s="267"/>
      <c r="CZ2645" s="267"/>
      <c r="DA2645" s="267"/>
      <c r="DB2645" s="267"/>
      <c r="DC2645" s="267"/>
      <c r="DD2645" s="267"/>
      <c r="DE2645" s="267"/>
      <c r="DF2645" s="267"/>
      <c r="DG2645" s="267"/>
      <c r="DH2645" s="267"/>
      <c r="DI2645" s="267"/>
      <c r="DJ2645" s="267"/>
      <c r="DK2645" s="267"/>
      <c r="DL2645" s="267"/>
      <c r="DM2645" s="267"/>
      <c r="DN2645" s="267"/>
      <c r="DO2645" s="267"/>
      <c r="DP2645" s="267"/>
      <c r="DQ2645" s="267"/>
      <c r="DR2645" s="267"/>
      <c r="DS2645" s="267"/>
      <c r="DT2645" s="267"/>
      <c r="DU2645" s="267"/>
      <c r="DV2645" s="267"/>
      <c r="DW2645" s="267"/>
      <c r="DX2645" s="267"/>
      <c r="DY2645" s="267"/>
      <c r="DZ2645" s="267"/>
      <c r="EA2645" s="267"/>
      <c r="EB2645" s="267"/>
      <c r="EC2645" s="267"/>
      <c r="ED2645" s="267"/>
      <c r="EE2645" s="267"/>
      <c r="EF2645" s="267"/>
      <c r="EG2645" s="267"/>
      <c r="EH2645" s="267"/>
      <c r="EI2645" s="267"/>
      <c r="EJ2645" s="267"/>
      <c r="EK2645" s="267"/>
      <c r="EL2645" s="267"/>
      <c r="EM2645" s="267"/>
      <c r="EN2645" s="267"/>
      <c r="EO2645" s="267"/>
      <c r="EP2645" s="267"/>
      <c r="EQ2645" s="267"/>
      <c r="ER2645" s="267"/>
      <c r="ES2645" s="267"/>
      <c r="ET2645" s="267"/>
      <c r="EU2645" s="267"/>
      <c r="EV2645" s="267"/>
      <c r="EW2645" s="267"/>
      <c r="EX2645" s="267"/>
      <c r="EY2645" s="267"/>
      <c r="EZ2645" s="267"/>
      <c r="FA2645" s="267"/>
      <c r="FB2645" s="267"/>
      <c r="FC2645" s="267"/>
      <c r="FD2645" s="267"/>
      <c r="FE2645" s="267"/>
      <c r="FF2645" s="267"/>
      <c r="FG2645" s="267"/>
      <c r="FH2645" s="267"/>
      <c r="FI2645" s="267"/>
      <c r="FJ2645" s="267"/>
      <c r="FK2645" s="267"/>
      <c r="FL2645" s="267"/>
      <c r="FM2645" s="267"/>
      <c r="FN2645" s="267"/>
      <c r="FO2645" s="267"/>
      <c r="FP2645" s="267"/>
      <c r="FQ2645" s="267"/>
      <c r="FR2645" s="267"/>
      <c r="FS2645" s="267"/>
      <c r="FT2645" s="267"/>
      <c r="FU2645" s="267"/>
      <c r="FV2645" s="267"/>
      <c r="FW2645" s="267"/>
      <c r="FX2645" s="267"/>
      <c r="FY2645" s="267"/>
      <c r="FZ2645" s="267"/>
      <c r="GA2645" s="267"/>
      <c r="GB2645" s="267"/>
      <c r="GC2645" s="267"/>
      <c r="GD2645" s="267"/>
      <c r="GE2645" s="267"/>
      <c r="GF2645" s="267"/>
      <c r="GG2645" s="267"/>
      <c r="GH2645" s="267"/>
      <c r="GI2645" s="267"/>
      <c r="GJ2645" s="267"/>
      <c r="GK2645" s="267"/>
      <c r="GL2645" s="267"/>
      <c r="GM2645" s="267"/>
      <c r="GN2645" s="267"/>
      <c r="GO2645" s="267"/>
      <c r="GP2645" s="267"/>
      <c r="GQ2645" s="267"/>
      <c r="GR2645" s="267"/>
      <c r="GS2645" s="267"/>
      <c r="GT2645" s="267"/>
      <c r="GU2645" s="267"/>
      <c r="GV2645" s="267"/>
      <c r="GW2645" s="267"/>
      <c r="GX2645" s="267"/>
      <c r="GY2645" s="267"/>
      <c r="GZ2645" s="267"/>
      <c r="HA2645" s="267"/>
      <c r="HB2645" s="267"/>
      <c r="HC2645" s="267"/>
      <c r="HD2645" s="267"/>
      <c r="HE2645" s="267"/>
      <c r="HF2645" s="267"/>
      <c r="HG2645" s="267"/>
      <c r="HH2645" s="267"/>
      <c r="HI2645" s="267"/>
      <c r="HJ2645" s="267"/>
      <c r="HK2645" s="267"/>
      <c r="HL2645" s="267"/>
      <c r="HM2645" s="267"/>
      <c r="HN2645" s="267"/>
      <c r="HO2645" s="267"/>
      <c r="HP2645" s="267"/>
      <c r="HQ2645" s="267"/>
      <c r="HR2645" s="267"/>
      <c r="HS2645" s="267"/>
      <c r="HT2645" s="267"/>
      <c r="HU2645" s="267"/>
      <c r="HV2645" s="267"/>
      <c r="HW2645" s="267"/>
      <c r="HX2645" s="267"/>
      <c r="HY2645" s="267"/>
      <c r="HZ2645" s="267"/>
      <c r="IA2645" s="267"/>
      <c r="IB2645" s="267"/>
      <c r="IC2645" s="267"/>
      <c r="ID2645" s="267"/>
      <c r="IE2645" s="267"/>
      <c r="IF2645" s="267"/>
      <c r="IG2645" s="267"/>
      <c r="IH2645" s="267"/>
      <c r="II2645" s="267"/>
      <c r="IJ2645" s="267"/>
      <c r="IK2645" s="267"/>
      <c r="IL2645" s="267"/>
      <c r="IM2645" s="267"/>
      <c r="IN2645" s="267"/>
      <c r="IO2645" s="267"/>
      <c r="IP2645" s="267"/>
      <c r="IQ2645" s="267"/>
      <c r="IR2645" s="267"/>
      <c r="IS2645" s="267"/>
      <c r="IT2645" s="267"/>
      <c r="IU2645" s="267"/>
    </row>
    <row r="2646" spans="1:255" s="268" customFormat="1" ht="12.75">
      <c r="A2646" s="267"/>
      <c r="B2646" s="267"/>
      <c r="C2646" s="267"/>
      <c r="D2646" s="267"/>
      <c r="E2646" s="267"/>
      <c r="F2646" s="267"/>
      <c r="G2646" s="267"/>
      <c r="H2646" s="267"/>
      <c r="I2646" s="267"/>
      <c r="J2646" s="267"/>
      <c r="K2646" s="267"/>
      <c r="L2646" s="267"/>
      <c r="M2646" s="267"/>
      <c r="N2646" s="267"/>
      <c r="O2646" s="267"/>
      <c r="P2646" s="267"/>
      <c r="Q2646" s="267"/>
      <c r="R2646" s="267"/>
      <c r="S2646" s="267"/>
      <c r="T2646" s="267"/>
      <c r="U2646" s="267"/>
      <c r="V2646" s="267"/>
      <c r="W2646" s="267"/>
      <c r="X2646" s="267"/>
      <c r="Y2646" s="267"/>
      <c r="Z2646" s="267"/>
      <c r="AA2646" s="267"/>
      <c r="AB2646" s="267"/>
      <c r="AC2646" s="267"/>
      <c r="AD2646" s="267"/>
      <c r="AE2646" s="267"/>
      <c r="AF2646" s="267"/>
      <c r="AG2646" s="267"/>
      <c r="AH2646" s="267"/>
      <c r="AI2646" s="267"/>
      <c r="AJ2646" s="267"/>
      <c r="AK2646" s="267"/>
      <c r="AL2646" s="267"/>
      <c r="AM2646" s="267"/>
      <c r="AN2646" s="267"/>
      <c r="AO2646" s="267"/>
      <c r="AP2646" s="267"/>
      <c r="AQ2646" s="267"/>
      <c r="AR2646" s="267"/>
      <c r="AS2646" s="267"/>
      <c r="AT2646" s="267"/>
      <c r="AU2646" s="267"/>
      <c r="AV2646" s="267"/>
      <c r="AW2646" s="267"/>
      <c r="AX2646" s="267"/>
      <c r="AY2646" s="267"/>
      <c r="AZ2646" s="267"/>
      <c r="BA2646" s="267"/>
      <c r="BB2646" s="267"/>
      <c r="BC2646" s="267"/>
      <c r="BD2646" s="267"/>
      <c r="BE2646" s="267"/>
      <c r="BF2646" s="267"/>
      <c r="BG2646" s="267"/>
      <c r="BH2646" s="267"/>
      <c r="BI2646" s="267"/>
      <c r="BJ2646" s="267"/>
      <c r="BK2646" s="267"/>
      <c r="BL2646" s="267"/>
      <c r="BM2646" s="267"/>
      <c r="BN2646" s="267"/>
      <c r="BO2646" s="267"/>
      <c r="BP2646" s="267"/>
      <c r="BQ2646" s="267"/>
      <c r="BR2646" s="267"/>
      <c r="BS2646" s="267"/>
      <c r="BT2646" s="267"/>
      <c r="BU2646" s="267"/>
      <c r="BV2646" s="267"/>
      <c r="BW2646" s="267"/>
      <c r="BX2646" s="267"/>
      <c r="BY2646" s="267"/>
      <c r="BZ2646" s="267"/>
      <c r="CA2646" s="267"/>
      <c r="CB2646" s="267"/>
      <c r="CC2646" s="267"/>
      <c r="CD2646" s="267"/>
      <c r="CE2646" s="267"/>
      <c r="CF2646" s="267"/>
      <c r="CG2646" s="267"/>
      <c r="CH2646" s="267"/>
      <c r="CI2646" s="267"/>
      <c r="CJ2646" s="267"/>
      <c r="CK2646" s="267"/>
      <c r="CL2646" s="267"/>
      <c r="CM2646" s="267"/>
      <c r="CN2646" s="267"/>
      <c r="CO2646" s="267"/>
      <c r="CP2646" s="267"/>
      <c r="CQ2646" s="267"/>
      <c r="CR2646" s="267"/>
      <c r="CS2646" s="267"/>
      <c r="CT2646" s="267"/>
      <c r="CU2646" s="267"/>
      <c r="CV2646" s="267"/>
      <c r="CW2646" s="267"/>
      <c r="CX2646" s="267"/>
      <c r="CY2646" s="267"/>
      <c r="CZ2646" s="267"/>
      <c r="DA2646" s="267"/>
      <c r="DB2646" s="267"/>
      <c r="DC2646" s="267"/>
      <c r="DD2646" s="267"/>
      <c r="DE2646" s="267"/>
      <c r="DF2646" s="267"/>
      <c r="DG2646" s="267"/>
      <c r="DH2646" s="267"/>
      <c r="DI2646" s="267"/>
      <c r="DJ2646" s="267"/>
      <c r="DK2646" s="267"/>
      <c r="DL2646" s="267"/>
      <c r="DM2646" s="267"/>
      <c r="DN2646" s="267"/>
      <c r="DO2646" s="267"/>
      <c r="DP2646" s="267"/>
      <c r="DQ2646" s="267"/>
      <c r="DR2646" s="267"/>
      <c r="DS2646" s="267"/>
      <c r="DT2646" s="267"/>
      <c r="DU2646" s="267"/>
      <c r="DV2646" s="267"/>
      <c r="DW2646" s="267"/>
      <c r="DX2646" s="267"/>
      <c r="DY2646" s="267"/>
      <c r="DZ2646" s="267"/>
      <c r="EA2646" s="267"/>
      <c r="EB2646" s="267"/>
      <c r="EC2646" s="267"/>
      <c r="ED2646" s="267"/>
      <c r="EE2646" s="267"/>
      <c r="EF2646" s="267"/>
      <c r="EG2646" s="267"/>
      <c r="EH2646" s="267"/>
      <c r="EI2646" s="267"/>
      <c r="EJ2646" s="267"/>
      <c r="EK2646" s="267"/>
      <c r="EL2646" s="267"/>
      <c r="EM2646" s="267"/>
      <c r="EN2646" s="267"/>
      <c r="EO2646" s="267"/>
      <c r="EP2646" s="267"/>
      <c r="EQ2646" s="267"/>
      <c r="ER2646" s="267"/>
      <c r="ES2646" s="267"/>
      <c r="ET2646" s="267"/>
      <c r="EU2646" s="267"/>
      <c r="EV2646" s="267"/>
      <c r="EW2646" s="267"/>
      <c r="EX2646" s="267"/>
      <c r="EY2646" s="267"/>
      <c r="EZ2646" s="267"/>
      <c r="FA2646" s="267"/>
      <c r="FB2646" s="267"/>
      <c r="FC2646" s="267"/>
      <c r="FD2646" s="267"/>
      <c r="FE2646" s="267"/>
      <c r="FF2646" s="267"/>
      <c r="FG2646" s="267"/>
      <c r="FH2646" s="267"/>
      <c r="FI2646" s="267"/>
      <c r="FJ2646" s="267"/>
      <c r="FK2646" s="267"/>
      <c r="FL2646" s="267"/>
      <c r="FM2646" s="267"/>
      <c r="FN2646" s="267"/>
      <c r="FO2646" s="267"/>
      <c r="FP2646" s="267"/>
      <c r="FQ2646" s="267"/>
      <c r="FR2646" s="267"/>
      <c r="FS2646" s="267"/>
      <c r="FT2646" s="267"/>
      <c r="FU2646" s="267"/>
      <c r="FV2646" s="267"/>
      <c r="FW2646" s="267"/>
      <c r="FX2646" s="267"/>
      <c r="FY2646" s="267"/>
      <c r="FZ2646" s="267"/>
      <c r="GA2646" s="267"/>
      <c r="GB2646" s="267"/>
      <c r="GC2646" s="267"/>
      <c r="GD2646" s="267"/>
      <c r="GE2646" s="267"/>
      <c r="GF2646" s="267"/>
      <c r="GG2646" s="267"/>
      <c r="GH2646" s="267"/>
      <c r="GI2646" s="267"/>
      <c r="GJ2646" s="267"/>
      <c r="GK2646" s="267"/>
      <c r="GL2646" s="267"/>
      <c r="GM2646" s="267"/>
      <c r="GN2646" s="267"/>
      <c r="GO2646" s="267"/>
      <c r="GP2646" s="267"/>
      <c r="GQ2646" s="267"/>
      <c r="GR2646" s="267"/>
      <c r="GS2646" s="267"/>
      <c r="GT2646" s="267"/>
      <c r="GU2646" s="267"/>
      <c r="GV2646" s="267"/>
      <c r="GW2646" s="267"/>
      <c r="GX2646" s="267"/>
      <c r="GY2646" s="267"/>
      <c r="GZ2646" s="267"/>
      <c r="HA2646" s="267"/>
      <c r="HB2646" s="267"/>
      <c r="HC2646" s="267"/>
      <c r="HD2646" s="267"/>
      <c r="HE2646" s="267"/>
      <c r="HF2646" s="267"/>
      <c r="HG2646" s="267"/>
      <c r="HH2646" s="267"/>
      <c r="HI2646" s="267"/>
      <c r="HJ2646" s="267"/>
      <c r="HK2646" s="267"/>
      <c r="HL2646" s="267"/>
      <c r="HM2646" s="267"/>
      <c r="HN2646" s="267"/>
      <c r="HO2646" s="267"/>
      <c r="HP2646" s="267"/>
      <c r="HQ2646" s="267"/>
      <c r="HR2646" s="267"/>
      <c r="HS2646" s="267"/>
      <c r="HT2646" s="267"/>
      <c r="HU2646" s="267"/>
      <c r="HV2646" s="267"/>
      <c r="HW2646" s="267"/>
      <c r="HX2646" s="267"/>
      <c r="HY2646" s="267"/>
      <c r="HZ2646" s="267"/>
      <c r="IA2646" s="267"/>
      <c r="IB2646" s="267"/>
      <c r="IC2646" s="267"/>
      <c r="ID2646" s="267"/>
      <c r="IE2646" s="267"/>
      <c r="IF2646" s="267"/>
      <c r="IG2646" s="267"/>
      <c r="IH2646" s="267"/>
      <c r="II2646" s="267"/>
      <c r="IJ2646" s="267"/>
      <c r="IK2646" s="267"/>
      <c r="IL2646" s="267"/>
      <c r="IM2646" s="267"/>
      <c r="IN2646" s="267"/>
      <c r="IO2646" s="267"/>
      <c r="IP2646" s="267"/>
      <c r="IQ2646" s="267"/>
      <c r="IR2646" s="267"/>
      <c r="IS2646" s="267"/>
      <c r="IT2646" s="267"/>
      <c r="IU2646" s="267"/>
    </row>
    <row r="2647" spans="1:255" s="268" customFormat="1" ht="12.75">
      <c r="A2647" s="267"/>
      <c r="B2647" s="267"/>
      <c r="C2647" s="267"/>
      <c r="D2647" s="267"/>
      <c r="E2647" s="267"/>
      <c r="F2647" s="267"/>
      <c r="G2647" s="267"/>
      <c r="H2647" s="267"/>
      <c r="I2647" s="267"/>
      <c r="J2647" s="267"/>
      <c r="K2647" s="267"/>
      <c r="L2647" s="267"/>
      <c r="M2647" s="267"/>
      <c r="N2647" s="267"/>
      <c r="O2647" s="267"/>
      <c r="P2647" s="267"/>
      <c r="Q2647" s="267"/>
      <c r="R2647" s="267"/>
      <c r="S2647" s="267"/>
      <c r="T2647" s="267"/>
      <c r="U2647" s="267"/>
      <c r="V2647" s="267"/>
      <c r="W2647" s="267"/>
      <c r="X2647" s="267"/>
      <c r="Y2647" s="267"/>
      <c r="Z2647" s="267"/>
      <c r="AA2647" s="267"/>
      <c r="AB2647" s="267"/>
      <c r="AC2647" s="267"/>
      <c r="AD2647" s="267"/>
      <c r="AE2647" s="267"/>
      <c r="AF2647" s="267"/>
      <c r="AG2647" s="267"/>
      <c r="AH2647" s="267"/>
      <c r="AI2647" s="267"/>
      <c r="AJ2647" s="267"/>
      <c r="AK2647" s="267"/>
      <c r="AL2647" s="267"/>
      <c r="AM2647" s="267"/>
      <c r="AN2647" s="267"/>
      <c r="AO2647" s="267"/>
      <c r="AP2647" s="267"/>
      <c r="AQ2647" s="267"/>
      <c r="AR2647" s="267"/>
      <c r="AS2647" s="267"/>
      <c r="AT2647" s="267"/>
      <c r="AU2647" s="267"/>
      <c r="AV2647" s="267"/>
      <c r="AW2647" s="267"/>
      <c r="AX2647" s="267"/>
      <c r="AY2647" s="267"/>
      <c r="AZ2647" s="267"/>
      <c r="BA2647" s="267"/>
      <c r="BB2647" s="267"/>
      <c r="BC2647" s="267"/>
      <c r="BD2647" s="267"/>
      <c r="BE2647" s="267"/>
      <c r="BF2647" s="267"/>
      <c r="BG2647" s="267"/>
      <c r="BH2647" s="267"/>
      <c r="BI2647" s="267"/>
      <c r="BJ2647" s="267"/>
      <c r="BK2647" s="267"/>
      <c r="BL2647" s="267"/>
      <c r="BM2647" s="267"/>
      <c r="BN2647" s="267"/>
      <c r="BO2647" s="267"/>
      <c r="BP2647" s="267"/>
      <c r="BQ2647" s="267"/>
      <c r="BR2647" s="267"/>
      <c r="BS2647" s="267"/>
      <c r="BT2647" s="267"/>
      <c r="BU2647" s="267"/>
      <c r="BV2647" s="267"/>
      <c r="BW2647" s="267"/>
      <c r="BX2647" s="267"/>
      <c r="BY2647" s="267"/>
      <c r="BZ2647" s="267"/>
      <c r="CA2647" s="267"/>
      <c r="CB2647" s="267"/>
      <c r="CC2647" s="267"/>
      <c r="CD2647" s="267"/>
      <c r="CE2647" s="267"/>
      <c r="CF2647" s="267"/>
      <c r="CG2647" s="267"/>
      <c r="CH2647" s="267"/>
      <c r="CI2647" s="267"/>
      <c r="CJ2647" s="267"/>
      <c r="CK2647" s="267"/>
      <c r="CL2647" s="267"/>
      <c r="CM2647" s="267"/>
      <c r="CN2647" s="267"/>
      <c r="CO2647" s="267"/>
      <c r="CP2647" s="267"/>
      <c r="CQ2647" s="267"/>
      <c r="CR2647" s="267"/>
      <c r="CS2647" s="267"/>
      <c r="CT2647" s="267"/>
      <c r="CU2647" s="267"/>
      <c r="CV2647" s="267"/>
      <c r="CW2647" s="267"/>
      <c r="CX2647" s="267"/>
      <c r="CY2647" s="267"/>
      <c r="CZ2647" s="267"/>
      <c r="DA2647" s="267"/>
      <c r="DB2647" s="267"/>
      <c r="DC2647" s="267"/>
      <c r="DD2647" s="267"/>
      <c r="DE2647" s="267"/>
      <c r="DF2647" s="267"/>
      <c r="DG2647" s="267"/>
      <c r="DH2647" s="267"/>
      <c r="DI2647" s="267"/>
      <c r="DJ2647" s="267"/>
      <c r="DK2647" s="267"/>
      <c r="DL2647" s="267"/>
      <c r="DM2647" s="267"/>
      <c r="DN2647" s="267"/>
      <c r="DO2647" s="267"/>
      <c r="DP2647" s="267"/>
      <c r="DQ2647" s="267"/>
      <c r="DR2647" s="267"/>
      <c r="DS2647" s="267"/>
      <c r="DT2647" s="267"/>
      <c r="DU2647" s="267"/>
      <c r="DV2647" s="267"/>
      <c r="DW2647" s="267"/>
      <c r="DX2647" s="267"/>
      <c r="DY2647" s="267"/>
      <c r="DZ2647" s="267"/>
      <c r="EA2647" s="267"/>
      <c r="EB2647" s="267"/>
      <c r="EC2647" s="267"/>
      <c r="ED2647" s="267"/>
      <c r="EE2647" s="267"/>
      <c r="EF2647" s="267"/>
      <c r="EG2647" s="267"/>
      <c r="EH2647" s="267"/>
      <c r="EI2647" s="267"/>
      <c r="EJ2647" s="267"/>
      <c r="EK2647" s="267"/>
      <c r="EL2647" s="267"/>
      <c r="EM2647" s="267"/>
      <c r="EN2647" s="267"/>
      <c r="EO2647" s="267"/>
      <c r="EP2647" s="267"/>
      <c r="EQ2647" s="267"/>
      <c r="ER2647" s="267"/>
      <c r="ES2647" s="267"/>
      <c r="ET2647" s="267"/>
      <c r="EU2647" s="267"/>
      <c r="EV2647" s="267"/>
      <c r="EW2647" s="267"/>
      <c r="EX2647" s="267"/>
      <c r="EY2647" s="267"/>
      <c r="EZ2647" s="267"/>
      <c r="FA2647" s="267"/>
      <c r="FB2647" s="267"/>
      <c r="FC2647" s="267"/>
      <c r="FD2647" s="267"/>
      <c r="FE2647" s="267"/>
      <c r="FF2647" s="267"/>
      <c r="FG2647" s="267"/>
      <c r="FH2647" s="267"/>
      <c r="FI2647" s="267"/>
      <c r="FJ2647" s="267"/>
      <c r="FK2647" s="267"/>
      <c r="FL2647" s="267"/>
      <c r="FM2647" s="267"/>
      <c r="FN2647" s="267"/>
      <c r="FO2647" s="267"/>
      <c r="FP2647" s="267"/>
      <c r="FQ2647" s="267"/>
      <c r="FR2647" s="267"/>
      <c r="FS2647" s="267"/>
      <c r="FT2647" s="267"/>
      <c r="FU2647" s="267"/>
      <c r="FV2647" s="267"/>
      <c r="FW2647" s="267"/>
      <c r="FX2647" s="267"/>
      <c r="FY2647" s="267"/>
      <c r="FZ2647" s="267"/>
      <c r="GA2647" s="267"/>
      <c r="GB2647" s="267"/>
      <c r="GC2647" s="267"/>
      <c r="GD2647" s="267"/>
      <c r="GE2647" s="267"/>
      <c r="GF2647" s="267"/>
      <c r="GG2647" s="267"/>
      <c r="GH2647" s="267"/>
      <c r="GI2647" s="267"/>
      <c r="GJ2647" s="267"/>
      <c r="GK2647" s="267"/>
      <c r="GL2647" s="267"/>
      <c r="GM2647" s="267"/>
      <c r="GN2647" s="267"/>
      <c r="GO2647" s="267"/>
      <c r="GP2647" s="267"/>
      <c r="GQ2647" s="267"/>
      <c r="GR2647" s="267"/>
      <c r="GS2647" s="267"/>
      <c r="GT2647" s="267"/>
      <c r="GU2647" s="267"/>
      <c r="GV2647" s="267"/>
      <c r="GW2647" s="267"/>
      <c r="GX2647" s="267"/>
      <c r="GY2647" s="267"/>
      <c r="GZ2647" s="267"/>
      <c r="HA2647" s="267"/>
      <c r="HB2647" s="267"/>
      <c r="HC2647" s="267"/>
      <c r="HD2647" s="267"/>
      <c r="HE2647" s="267"/>
      <c r="HF2647" s="267"/>
      <c r="HG2647" s="267"/>
      <c r="HH2647" s="267"/>
      <c r="HI2647" s="267"/>
      <c r="HJ2647" s="267"/>
      <c r="HK2647" s="267"/>
      <c r="HL2647" s="267"/>
      <c r="HM2647" s="267"/>
      <c r="HN2647" s="267"/>
      <c r="HO2647" s="267"/>
      <c r="HP2647" s="267"/>
      <c r="HQ2647" s="267"/>
      <c r="HR2647" s="267"/>
      <c r="HS2647" s="267"/>
      <c r="HT2647" s="267"/>
      <c r="HU2647" s="267"/>
      <c r="HV2647" s="267"/>
      <c r="HW2647" s="267"/>
      <c r="HX2647" s="267"/>
      <c r="HY2647" s="267"/>
      <c r="HZ2647" s="267"/>
      <c r="IA2647" s="267"/>
      <c r="IB2647" s="267"/>
      <c r="IC2647" s="267"/>
      <c r="ID2647" s="267"/>
      <c r="IE2647" s="267"/>
      <c r="IF2647" s="267"/>
      <c r="IG2647" s="267"/>
      <c r="IH2647" s="267"/>
      <c r="II2647" s="267"/>
      <c r="IJ2647" s="267"/>
      <c r="IK2647" s="267"/>
      <c r="IL2647" s="267"/>
      <c r="IM2647" s="267"/>
      <c r="IN2647" s="267"/>
      <c r="IO2647" s="267"/>
      <c r="IP2647" s="267"/>
      <c r="IQ2647" s="267"/>
      <c r="IR2647" s="267"/>
      <c r="IS2647" s="267"/>
      <c r="IT2647" s="267"/>
      <c r="IU2647" s="267"/>
    </row>
    <row r="2648" spans="1:255" s="268" customFormat="1" ht="12.75">
      <c r="A2648" s="267"/>
      <c r="B2648" s="267"/>
      <c r="C2648" s="267"/>
      <c r="D2648" s="267"/>
      <c r="E2648" s="267"/>
      <c r="F2648" s="267"/>
      <c r="G2648" s="267"/>
      <c r="H2648" s="267"/>
      <c r="I2648" s="267"/>
      <c r="J2648" s="267"/>
      <c r="K2648" s="267"/>
      <c r="L2648" s="267"/>
      <c r="M2648" s="267"/>
      <c r="N2648" s="267"/>
      <c r="O2648" s="267"/>
      <c r="P2648" s="267"/>
      <c r="Q2648" s="267"/>
      <c r="R2648" s="267"/>
      <c r="S2648" s="267"/>
      <c r="T2648" s="267"/>
      <c r="U2648" s="267"/>
      <c r="V2648" s="267"/>
      <c r="W2648" s="267"/>
      <c r="X2648" s="267"/>
      <c r="Y2648" s="267"/>
      <c r="Z2648" s="267"/>
      <c r="AA2648" s="267"/>
      <c r="AB2648" s="267"/>
      <c r="AC2648" s="267"/>
      <c r="AD2648" s="267"/>
      <c r="AE2648" s="267"/>
      <c r="AF2648" s="267"/>
      <c r="AG2648" s="267"/>
      <c r="AH2648" s="267"/>
      <c r="AI2648" s="267"/>
      <c r="AJ2648" s="267"/>
      <c r="AK2648" s="267"/>
      <c r="AL2648" s="267"/>
      <c r="AM2648" s="267"/>
      <c r="AN2648" s="267"/>
      <c r="AO2648" s="267"/>
      <c r="AP2648" s="267"/>
      <c r="AQ2648" s="267"/>
      <c r="AR2648" s="267"/>
      <c r="AS2648" s="267"/>
      <c r="AT2648" s="267"/>
      <c r="AU2648" s="267"/>
      <c r="AV2648" s="267"/>
      <c r="AW2648" s="267"/>
      <c r="AX2648" s="267"/>
      <c r="AY2648" s="267"/>
      <c r="AZ2648" s="267"/>
      <c r="BA2648" s="267"/>
      <c r="BB2648" s="267"/>
      <c r="BC2648" s="267"/>
      <c r="BD2648" s="267"/>
      <c r="BE2648" s="267"/>
      <c r="BF2648" s="267"/>
      <c r="BG2648" s="267"/>
      <c r="BH2648" s="267"/>
      <c r="BI2648" s="267"/>
      <c r="BJ2648" s="267"/>
      <c r="BK2648" s="267"/>
      <c r="BL2648" s="267"/>
      <c r="BM2648" s="267"/>
      <c r="BN2648" s="267"/>
      <c r="BO2648" s="267"/>
      <c r="BP2648" s="267"/>
      <c r="BQ2648" s="267"/>
      <c r="BR2648" s="267"/>
      <c r="BS2648" s="267"/>
      <c r="BT2648" s="267"/>
      <c r="BU2648" s="267"/>
      <c r="BV2648" s="267"/>
      <c r="BW2648" s="267"/>
      <c r="BX2648" s="267"/>
      <c r="BY2648" s="267"/>
      <c r="BZ2648" s="267"/>
      <c r="CA2648" s="267"/>
      <c r="CB2648" s="267"/>
      <c r="CC2648" s="267"/>
      <c r="CD2648" s="267"/>
      <c r="CE2648" s="267"/>
      <c r="CF2648" s="267"/>
      <c r="CG2648" s="267"/>
      <c r="CH2648" s="267"/>
      <c r="CI2648" s="267"/>
      <c r="CJ2648" s="267"/>
      <c r="CK2648" s="267"/>
      <c r="CL2648" s="267"/>
      <c r="CM2648" s="267"/>
      <c r="CN2648" s="267"/>
      <c r="CO2648" s="267"/>
      <c r="CP2648" s="267"/>
      <c r="CQ2648" s="267"/>
      <c r="CR2648" s="267"/>
      <c r="CS2648" s="267"/>
      <c r="CT2648" s="267"/>
      <c r="CU2648" s="267"/>
      <c r="CV2648" s="267"/>
      <c r="CW2648" s="267"/>
      <c r="CX2648" s="267"/>
      <c r="CY2648" s="267"/>
      <c r="CZ2648" s="267"/>
      <c r="DA2648" s="267"/>
      <c r="DB2648" s="267"/>
      <c r="DC2648" s="267"/>
      <c r="DD2648" s="267"/>
      <c r="DE2648" s="267"/>
      <c r="DF2648" s="267"/>
      <c r="DG2648" s="267"/>
      <c r="DH2648" s="267"/>
      <c r="DI2648" s="267"/>
      <c r="DJ2648" s="267"/>
      <c r="DK2648" s="267"/>
      <c r="DL2648" s="267"/>
      <c r="DM2648" s="267"/>
      <c r="DN2648" s="267"/>
      <c r="DO2648" s="267"/>
      <c r="DP2648" s="267"/>
      <c r="DQ2648" s="267"/>
      <c r="DR2648" s="267"/>
      <c r="DS2648" s="267"/>
      <c r="DT2648" s="267"/>
      <c r="DU2648" s="267"/>
      <c r="DV2648" s="267"/>
      <c r="DW2648" s="267"/>
      <c r="DX2648" s="267"/>
      <c r="DY2648" s="267"/>
      <c r="DZ2648" s="267"/>
      <c r="EA2648" s="267"/>
      <c r="EB2648" s="267"/>
      <c r="EC2648" s="267"/>
      <c r="ED2648" s="267"/>
      <c r="EE2648" s="267"/>
      <c r="EF2648" s="267"/>
      <c r="EG2648" s="267"/>
      <c r="EH2648" s="267"/>
      <c r="EI2648" s="267"/>
      <c r="EJ2648" s="267"/>
      <c r="EK2648" s="267"/>
      <c r="EL2648" s="267"/>
      <c r="EM2648" s="267"/>
      <c r="EN2648" s="267"/>
      <c r="EO2648" s="267"/>
      <c r="EP2648" s="267"/>
      <c r="EQ2648" s="267"/>
      <c r="ER2648" s="267"/>
      <c r="ES2648" s="267"/>
      <c r="ET2648" s="267"/>
      <c r="EU2648" s="267"/>
      <c r="EV2648" s="267"/>
      <c r="EW2648" s="267"/>
      <c r="EX2648" s="267"/>
      <c r="EY2648" s="267"/>
      <c r="EZ2648" s="267"/>
      <c r="FA2648" s="267"/>
      <c r="FB2648" s="267"/>
      <c r="FC2648" s="267"/>
      <c r="FD2648" s="267"/>
      <c r="FE2648" s="267"/>
      <c r="FF2648" s="267"/>
      <c r="FG2648" s="267"/>
      <c r="FH2648" s="267"/>
      <c r="FI2648" s="267"/>
      <c r="FJ2648" s="267"/>
      <c r="FK2648" s="267"/>
      <c r="FL2648" s="267"/>
      <c r="FM2648" s="267"/>
      <c r="FN2648" s="267"/>
      <c r="FO2648" s="267"/>
      <c r="FP2648" s="267"/>
      <c r="FQ2648" s="267"/>
      <c r="FR2648" s="267"/>
      <c r="FS2648" s="267"/>
      <c r="FT2648" s="267"/>
      <c r="FU2648" s="267"/>
      <c r="FV2648" s="267"/>
      <c r="FW2648" s="267"/>
      <c r="FX2648" s="267"/>
      <c r="FY2648" s="267"/>
      <c r="FZ2648" s="267"/>
      <c r="GA2648" s="267"/>
      <c r="GB2648" s="267"/>
      <c r="GC2648" s="267"/>
      <c r="GD2648" s="267"/>
      <c r="GE2648" s="267"/>
      <c r="GF2648" s="267"/>
      <c r="GG2648" s="267"/>
      <c r="GH2648" s="267"/>
      <c r="GI2648" s="267"/>
      <c r="GJ2648" s="267"/>
      <c r="GK2648" s="267"/>
      <c r="GL2648" s="267"/>
      <c r="GM2648" s="267"/>
      <c r="GN2648" s="267"/>
      <c r="GO2648" s="267"/>
      <c r="GP2648" s="267"/>
      <c r="GQ2648" s="267"/>
      <c r="GR2648" s="267"/>
      <c r="GS2648" s="267"/>
      <c r="GT2648" s="267"/>
      <c r="GU2648" s="267"/>
      <c r="GV2648" s="267"/>
      <c r="GW2648" s="267"/>
      <c r="GX2648" s="267"/>
      <c r="GY2648" s="267"/>
      <c r="GZ2648" s="267"/>
      <c r="HA2648" s="267"/>
      <c r="HB2648" s="267"/>
      <c r="HC2648" s="267"/>
      <c r="HD2648" s="267"/>
      <c r="HE2648" s="267"/>
      <c r="HF2648" s="267"/>
      <c r="HG2648" s="267"/>
      <c r="HH2648" s="267"/>
      <c r="HI2648" s="267"/>
      <c r="HJ2648" s="267"/>
      <c r="HK2648" s="267"/>
      <c r="HL2648" s="267"/>
      <c r="HM2648" s="267"/>
      <c r="HN2648" s="267"/>
      <c r="HO2648" s="267"/>
      <c r="HP2648" s="267"/>
      <c r="HQ2648" s="267"/>
      <c r="HR2648" s="267"/>
      <c r="HS2648" s="267"/>
      <c r="HT2648" s="267"/>
      <c r="HU2648" s="267"/>
      <c r="HV2648" s="267"/>
      <c r="HW2648" s="267"/>
      <c r="HX2648" s="267"/>
      <c r="HY2648" s="267"/>
      <c r="HZ2648" s="267"/>
      <c r="IA2648" s="267"/>
      <c r="IB2648" s="267"/>
      <c r="IC2648" s="267"/>
      <c r="ID2648" s="267"/>
      <c r="IE2648" s="267"/>
      <c r="IF2648" s="267"/>
      <c r="IG2648" s="267"/>
      <c r="IH2648" s="267"/>
      <c r="II2648" s="267"/>
      <c r="IJ2648" s="267"/>
      <c r="IK2648" s="267"/>
      <c r="IL2648" s="267"/>
      <c r="IM2648" s="267"/>
      <c r="IN2648" s="267"/>
      <c r="IO2648" s="267"/>
      <c r="IP2648" s="267"/>
      <c r="IQ2648" s="267"/>
      <c r="IR2648" s="267"/>
      <c r="IS2648" s="267"/>
      <c r="IT2648" s="267"/>
      <c r="IU2648" s="267"/>
    </row>
    <row r="2649" spans="1:255" s="268" customFormat="1" ht="12.75">
      <c r="A2649" s="267"/>
      <c r="B2649" s="267"/>
      <c r="C2649" s="267"/>
      <c r="D2649" s="267"/>
      <c r="E2649" s="267"/>
      <c r="F2649" s="267"/>
      <c r="G2649" s="267"/>
      <c r="H2649" s="267"/>
      <c r="I2649" s="267"/>
      <c r="J2649" s="267"/>
      <c r="K2649" s="267"/>
      <c r="L2649" s="267"/>
      <c r="M2649" s="267"/>
      <c r="N2649" s="267"/>
      <c r="O2649" s="267"/>
      <c r="P2649" s="267"/>
      <c r="Q2649" s="267"/>
      <c r="R2649" s="267"/>
      <c r="S2649" s="267"/>
      <c r="T2649" s="267"/>
      <c r="U2649" s="267"/>
      <c r="V2649" s="267"/>
      <c r="W2649" s="267"/>
      <c r="X2649" s="267"/>
      <c r="Y2649" s="267"/>
      <c r="Z2649" s="267"/>
      <c r="AA2649" s="267"/>
      <c r="AB2649" s="267"/>
      <c r="AC2649" s="267"/>
      <c r="AD2649" s="267"/>
      <c r="AE2649" s="267"/>
      <c r="AF2649" s="267"/>
      <c r="AG2649" s="267"/>
      <c r="AH2649" s="267"/>
      <c r="AI2649" s="267"/>
      <c r="AJ2649" s="267"/>
      <c r="AK2649" s="267"/>
      <c r="AL2649" s="267"/>
      <c r="AM2649" s="267"/>
      <c r="AN2649" s="267"/>
      <c r="AO2649" s="267"/>
      <c r="AP2649" s="267"/>
      <c r="AQ2649" s="267"/>
      <c r="AR2649" s="267"/>
      <c r="AS2649" s="267"/>
      <c r="AT2649" s="267"/>
      <c r="AU2649" s="267"/>
      <c r="AV2649" s="267"/>
      <c r="AW2649" s="267"/>
      <c r="AX2649" s="267"/>
      <c r="AY2649" s="267"/>
      <c r="AZ2649" s="267"/>
      <c r="BA2649" s="267"/>
      <c r="BB2649" s="267"/>
      <c r="BC2649" s="267"/>
      <c r="BD2649" s="267"/>
      <c r="BE2649" s="267"/>
      <c r="BF2649" s="267"/>
      <c r="BG2649" s="267"/>
      <c r="BH2649" s="267"/>
      <c r="BI2649" s="267"/>
      <c r="BJ2649" s="267"/>
      <c r="BK2649" s="267"/>
      <c r="BL2649" s="267"/>
      <c r="BM2649" s="267"/>
      <c r="BN2649" s="267"/>
      <c r="BO2649" s="267"/>
      <c r="BP2649" s="267"/>
      <c r="BQ2649" s="267"/>
      <c r="BR2649" s="267"/>
      <c r="BS2649" s="267"/>
      <c r="BT2649" s="267"/>
      <c r="BU2649" s="267"/>
      <c r="BV2649" s="267"/>
      <c r="BW2649" s="267"/>
      <c r="BX2649" s="267"/>
      <c r="BY2649" s="267"/>
      <c r="BZ2649" s="267"/>
      <c r="CA2649" s="267"/>
      <c r="CB2649" s="267"/>
      <c r="CC2649" s="267"/>
      <c r="CD2649" s="267"/>
      <c r="CE2649" s="267"/>
      <c r="CF2649" s="267"/>
      <c r="CG2649" s="267"/>
      <c r="CH2649" s="267"/>
      <c r="CI2649" s="267"/>
      <c r="CJ2649" s="267"/>
      <c r="CK2649" s="267"/>
      <c r="CL2649" s="267"/>
      <c r="CM2649" s="267"/>
      <c r="CN2649" s="267"/>
      <c r="CO2649" s="267"/>
      <c r="CP2649" s="267"/>
      <c r="CQ2649" s="267"/>
      <c r="CR2649" s="267"/>
      <c r="CS2649" s="267"/>
      <c r="CT2649" s="267"/>
      <c r="CU2649" s="267"/>
      <c r="CV2649" s="267"/>
      <c r="CW2649" s="267"/>
      <c r="CX2649" s="267"/>
      <c r="CY2649" s="267"/>
      <c r="CZ2649" s="267"/>
      <c r="DA2649" s="267"/>
      <c r="DB2649" s="267"/>
      <c r="DC2649" s="267"/>
      <c r="DD2649" s="267"/>
      <c r="DE2649" s="267"/>
      <c r="DF2649" s="267"/>
      <c r="DG2649" s="267"/>
      <c r="DH2649" s="267"/>
      <c r="DI2649" s="267"/>
      <c r="DJ2649" s="267"/>
      <c r="DK2649" s="267"/>
      <c r="DL2649" s="267"/>
      <c r="DM2649" s="267"/>
      <c r="DN2649" s="267"/>
      <c r="DO2649" s="267"/>
      <c r="DP2649" s="267"/>
      <c r="DQ2649" s="267"/>
      <c r="DR2649" s="267"/>
      <c r="DS2649" s="267"/>
      <c r="DT2649" s="267"/>
      <c r="DU2649" s="267"/>
      <c r="DV2649" s="267"/>
      <c r="DW2649" s="267"/>
      <c r="DX2649" s="267"/>
      <c r="DY2649" s="267"/>
      <c r="DZ2649" s="267"/>
      <c r="EA2649" s="267"/>
      <c r="EB2649" s="267"/>
      <c r="EC2649" s="267"/>
      <c r="ED2649" s="267"/>
      <c r="EE2649" s="267"/>
      <c r="EF2649" s="267"/>
      <c r="EG2649" s="267"/>
      <c r="EH2649" s="267"/>
      <c r="EI2649" s="267"/>
      <c r="EJ2649" s="267"/>
      <c r="EK2649" s="267"/>
      <c r="EL2649" s="267"/>
      <c r="EM2649" s="267"/>
      <c r="EN2649" s="267"/>
      <c r="EO2649" s="267"/>
      <c r="EP2649" s="267"/>
      <c r="EQ2649" s="267"/>
      <c r="ER2649" s="267"/>
      <c r="ES2649" s="267"/>
      <c r="ET2649" s="267"/>
      <c r="EU2649" s="267"/>
      <c r="EV2649" s="267"/>
      <c r="EW2649" s="267"/>
      <c r="EX2649" s="267"/>
      <c r="EY2649" s="267"/>
      <c r="EZ2649" s="267"/>
      <c r="FA2649" s="267"/>
      <c r="FB2649" s="267"/>
      <c r="FC2649" s="267"/>
      <c r="FD2649" s="267"/>
      <c r="FE2649" s="267"/>
      <c r="FF2649" s="267"/>
      <c r="FG2649" s="267"/>
      <c r="FH2649" s="267"/>
      <c r="FI2649" s="267"/>
      <c r="FJ2649" s="267"/>
      <c r="FK2649" s="267"/>
      <c r="FL2649" s="267"/>
      <c r="FM2649" s="267"/>
      <c r="FN2649" s="267"/>
      <c r="FO2649" s="267"/>
      <c r="FP2649" s="267"/>
      <c r="FQ2649" s="267"/>
      <c r="FR2649" s="267"/>
      <c r="FS2649" s="267"/>
      <c r="FT2649" s="267"/>
      <c r="FU2649" s="267"/>
      <c r="FV2649" s="267"/>
      <c r="FW2649" s="267"/>
      <c r="FX2649" s="267"/>
      <c r="FY2649" s="267"/>
      <c r="FZ2649" s="267"/>
      <c r="GA2649" s="267"/>
      <c r="GB2649" s="267"/>
      <c r="GC2649" s="267"/>
      <c r="GD2649" s="267"/>
      <c r="GE2649" s="267"/>
      <c r="GF2649" s="267"/>
      <c r="GG2649" s="267"/>
      <c r="GH2649" s="267"/>
      <c r="GI2649" s="267"/>
      <c r="GJ2649" s="267"/>
      <c r="GK2649" s="267"/>
      <c r="GL2649" s="267"/>
      <c r="GM2649" s="267"/>
      <c r="GN2649" s="267"/>
      <c r="GO2649" s="267"/>
      <c r="GP2649" s="267"/>
      <c r="GQ2649" s="267"/>
      <c r="GR2649" s="267"/>
      <c r="GS2649" s="267"/>
      <c r="GT2649" s="267"/>
      <c r="GU2649" s="267"/>
      <c r="GV2649" s="267"/>
      <c r="GW2649" s="267"/>
      <c r="GX2649" s="267"/>
      <c r="GY2649" s="267"/>
      <c r="GZ2649" s="267"/>
      <c r="HA2649" s="267"/>
      <c r="HB2649" s="267"/>
      <c r="HC2649" s="267"/>
      <c r="HD2649" s="267"/>
      <c r="HE2649" s="267"/>
      <c r="HF2649" s="267"/>
      <c r="HG2649" s="267"/>
      <c r="HH2649" s="267"/>
      <c r="HI2649" s="267"/>
      <c r="HJ2649" s="267"/>
      <c r="HK2649" s="267"/>
      <c r="HL2649" s="267"/>
      <c r="HM2649" s="267"/>
      <c r="HN2649" s="267"/>
      <c r="HO2649" s="267"/>
      <c r="HP2649" s="267"/>
      <c r="HQ2649" s="267"/>
      <c r="HR2649" s="267"/>
      <c r="HS2649" s="267"/>
      <c r="HT2649" s="267"/>
      <c r="HU2649" s="267"/>
      <c r="HV2649" s="267"/>
      <c r="HW2649" s="267"/>
      <c r="HX2649" s="267"/>
      <c r="HY2649" s="267"/>
      <c r="HZ2649" s="267"/>
      <c r="IA2649" s="267"/>
      <c r="IB2649" s="267"/>
      <c r="IC2649" s="267"/>
      <c r="ID2649" s="267"/>
      <c r="IE2649" s="267"/>
      <c r="IF2649" s="267"/>
      <c r="IG2649" s="267"/>
      <c r="IH2649" s="267"/>
      <c r="II2649" s="267"/>
      <c r="IJ2649" s="267"/>
      <c r="IK2649" s="267"/>
      <c r="IL2649" s="267"/>
      <c r="IM2649" s="267"/>
      <c r="IN2649" s="267"/>
      <c r="IO2649" s="267"/>
      <c r="IP2649" s="267"/>
      <c r="IQ2649" s="267"/>
      <c r="IR2649" s="267"/>
      <c r="IS2649" s="267"/>
      <c r="IT2649" s="267"/>
      <c r="IU2649" s="267"/>
    </row>
    <row r="2650" spans="1:255" s="268" customFormat="1" ht="12.75">
      <c r="A2650" s="267"/>
      <c r="B2650" s="267"/>
      <c r="C2650" s="267"/>
      <c r="D2650" s="267"/>
      <c r="E2650" s="267"/>
      <c r="F2650" s="267"/>
      <c r="G2650" s="267"/>
      <c r="H2650" s="267"/>
      <c r="I2650" s="267"/>
      <c r="J2650" s="267"/>
      <c r="K2650" s="267"/>
      <c r="L2650" s="267"/>
      <c r="M2650" s="267"/>
      <c r="N2650" s="267"/>
      <c r="O2650" s="267"/>
      <c r="P2650" s="267"/>
      <c r="Q2650" s="267"/>
      <c r="R2650" s="267"/>
      <c r="S2650" s="267"/>
      <c r="T2650" s="267"/>
      <c r="U2650" s="267"/>
      <c r="V2650" s="267"/>
      <c r="W2650" s="267"/>
      <c r="X2650" s="267"/>
      <c r="Y2650" s="267"/>
      <c r="Z2650" s="267"/>
      <c r="AA2650" s="267"/>
      <c r="AB2650" s="267"/>
      <c r="AC2650" s="267"/>
      <c r="AD2650" s="267"/>
      <c r="AE2650" s="267"/>
      <c r="AF2650" s="267"/>
      <c r="AG2650" s="267"/>
      <c r="AH2650" s="267"/>
      <c r="AI2650" s="267"/>
      <c r="AJ2650" s="267"/>
      <c r="AK2650" s="267"/>
      <c r="AL2650" s="267"/>
      <c r="AM2650" s="267"/>
      <c r="AN2650" s="267"/>
      <c r="AO2650" s="267"/>
      <c r="AP2650" s="267"/>
      <c r="AQ2650" s="267"/>
      <c r="AR2650" s="267"/>
      <c r="AS2650" s="267"/>
      <c r="AT2650" s="267"/>
      <c r="AU2650" s="267"/>
      <c r="AV2650" s="267"/>
      <c r="AW2650" s="267"/>
      <c r="AX2650" s="267"/>
      <c r="AY2650" s="267"/>
      <c r="AZ2650" s="267"/>
      <c r="BA2650" s="267"/>
      <c r="BB2650" s="267"/>
      <c r="BC2650" s="267"/>
      <c r="BD2650" s="267"/>
      <c r="BE2650" s="267"/>
      <c r="BF2650" s="267"/>
      <c r="BG2650" s="267"/>
      <c r="BH2650" s="267"/>
      <c r="BI2650" s="267"/>
      <c r="BJ2650" s="267"/>
      <c r="BK2650" s="267"/>
      <c r="BL2650" s="267"/>
      <c r="BM2650" s="267"/>
      <c r="BN2650" s="267"/>
      <c r="BO2650" s="267"/>
      <c r="BP2650" s="267"/>
      <c r="BQ2650" s="267"/>
      <c r="BR2650" s="267"/>
      <c r="BS2650" s="267"/>
      <c r="BT2650" s="267"/>
      <c r="BU2650" s="267"/>
      <c r="BV2650" s="267"/>
      <c r="BW2650" s="267"/>
      <c r="BX2650" s="267"/>
      <c r="BY2650" s="267"/>
      <c r="BZ2650" s="267"/>
      <c r="CA2650" s="267"/>
      <c r="CB2650" s="267"/>
      <c r="CC2650" s="267"/>
      <c r="CD2650" s="267"/>
      <c r="CE2650" s="267"/>
      <c r="CF2650" s="267"/>
      <c r="CG2650" s="267"/>
      <c r="CH2650" s="267"/>
      <c r="CI2650" s="267"/>
      <c r="CJ2650" s="267"/>
      <c r="CK2650" s="267"/>
      <c r="CL2650" s="267"/>
      <c r="CM2650" s="267"/>
      <c r="CN2650" s="267"/>
      <c r="CO2650" s="267"/>
      <c r="CP2650" s="267"/>
      <c r="CQ2650" s="267"/>
      <c r="CR2650" s="267"/>
      <c r="CS2650" s="267"/>
      <c r="CT2650" s="267"/>
      <c r="CU2650" s="267"/>
      <c r="CV2650" s="267"/>
      <c r="CW2650" s="267"/>
      <c r="CX2650" s="267"/>
      <c r="CY2650" s="267"/>
      <c r="CZ2650" s="267"/>
      <c r="DA2650" s="267"/>
      <c r="DB2650" s="267"/>
      <c r="DC2650" s="267"/>
      <c r="DD2650" s="267"/>
      <c r="DE2650" s="267"/>
      <c r="DF2650" s="267"/>
      <c r="DG2650" s="267"/>
      <c r="DH2650" s="267"/>
      <c r="DI2650" s="267"/>
      <c r="DJ2650" s="267"/>
      <c r="DK2650" s="267"/>
      <c r="DL2650" s="267"/>
      <c r="DM2650" s="267"/>
      <c r="DN2650" s="267"/>
      <c r="DO2650" s="267"/>
      <c r="DP2650" s="267"/>
      <c r="DQ2650" s="267"/>
      <c r="DR2650" s="267"/>
      <c r="DS2650" s="267"/>
      <c r="DT2650" s="267"/>
      <c r="DU2650" s="267"/>
      <c r="DV2650" s="267"/>
      <c r="DW2650" s="267"/>
      <c r="DX2650" s="267"/>
      <c r="DY2650" s="267"/>
      <c r="DZ2650" s="267"/>
      <c r="EA2650" s="267"/>
      <c r="EB2650" s="267"/>
      <c r="EC2650" s="267"/>
      <c r="ED2650" s="267"/>
      <c r="EE2650" s="267"/>
      <c r="EF2650" s="267"/>
      <c r="EG2650" s="267"/>
      <c r="EH2650" s="267"/>
      <c r="EI2650" s="267"/>
      <c r="EJ2650" s="267"/>
      <c r="EK2650" s="267"/>
      <c r="EL2650" s="267"/>
      <c r="EM2650" s="267"/>
      <c r="EN2650" s="267"/>
      <c r="EO2650" s="267"/>
      <c r="EP2650" s="267"/>
      <c r="EQ2650" s="267"/>
      <c r="ER2650" s="267"/>
      <c r="ES2650" s="267"/>
      <c r="ET2650" s="267"/>
      <c r="EU2650" s="267"/>
      <c r="EV2650" s="267"/>
      <c r="EW2650" s="267"/>
      <c r="EX2650" s="267"/>
      <c r="EY2650" s="267"/>
      <c r="EZ2650" s="267"/>
      <c r="FA2650" s="267"/>
      <c r="FB2650" s="267"/>
      <c r="FC2650" s="267"/>
      <c r="FD2650" s="267"/>
      <c r="FE2650" s="267"/>
      <c r="FF2650" s="267"/>
      <c r="FG2650" s="267"/>
      <c r="FH2650" s="267"/>
      <c r="FI2650" s="267"/>
      <c r="FJ2650" s="267"/>
      <c r="FK2650" s="267"/>
      <c r="FL2650" s="267"/>
      <c r="FM2650" s="267"/>
      <c r="FN2650" s="267"/>
      <c r="FO2650" s="267"/>
      <c r="FP2650" s="267"/>
      <c r="FQ2650" s="267"/>
      <c r="FR2650" s="267"/>
      <c r="FS2650" s="267"/>
      <c r="FT2650" s="267"/>
      <c r="FU2650" s="267"/>
      <c r="FV2650" s="267"/>
      <c r="FW2650" s="267"/>
      <c r="FX2650" s="267"/>
      <c r="FY2650" s="267"/>
      <c r="FZ2650" s="267"/>
      <c r="GA2650" s="267"/>
      <c r="GB2650" s="267"/>
      <c r="GC2650" s="267"/>
      <c r="GD2650" s="267"/>
      <c r="GE2650" s="267"/>
      <c r="GF2650" s="267"/>
      <c r="GG2650" s="267"/>
      <c r="GH2650" s="267"/>
      <c r="GI2650" s="267"/>
      <c r="GJ2650" s="267"/>
      <c r="GK2650" s="267"/>
      <c r="GL2650" s="267"/>
      <c r="GM2650" s="267"/>
      <c r="GN2650" s="267"/>
      <c r="GO2650" s="267"/>
      <c r="GP2650" s="267"/>
      <c r="GQ2650" s="267"/>
      <c r="GR2650" s="267"/>
      <c r="GS2650" s="267"/>
      <c r="GT2650" s="267"/>
      <c r="GU2650" s="267"/>
      <c r="GV2650" s="267"/>
      <c r="GW2650" s="267"/>
      <c r="GX2650" s="267"/>
      <c r="GY2650" s="267"/>
      <c r="GZ2650" s="267"/>
      <c r="HA2650" s="267"/>
      <c r="HB2650" s="267"/>
      <c r="HC2650" s="267"/>
      <c r="HD2650" s="267"/>
      <c r="HE2650" s="267"/>
      <c r="HF2650" s="267"/>
      <c r="HG2650" s="267"/>
      <c r="HH2650" s="267"/>
      <c r="HI2650" s="267"/>
      <c r="HJ2650" s="267"/>
      <c r="HK2650" s="267"/>
      <c r="HL2650" s="267"/>
      <c r="HM2650" s="267"/>
      <c r="HN2650" s="267"/>
      <c r="HO2650" s="267"/>
      <c r="HP2650" s="267"/>
      <c r="HQ2650" s="267"/>
      <c r="HR2650" s="267"/>
      <c r="HS2650" s="267"/>
      <c r="HT2650" s="267"/>
      <c r="HU2650" s="267"/>
      <c r="HV2650" s="267"/>
      <c r="HW2650" s="267"/>
      <c r="HX2650" s="267"/>
      <c r="HY2650" s="267"/>
      <c r="HZ2650" s="267"/>
      <c r="IA2650" s="267"/>
      <c r="IB2650" s="267"/>
      <c r="IC2650" s="267"/>
      <c r="ID2650" s="267"/>
      <c r="IE2650" s="267"/>
      <c r="IF2650" s="267"/>
      <c r="IG2650" s="267"/>
      <c r="IH2650" s="267"/>
      <c r="II2650" s="267"/>
      <c r="IJ2650" s="267"/>
      <c r="IK2650" s="267"/>
      <c r="IL2650" s="267"/>
      <c r="IM2650" s="267"/>
      <c r="IN2650" s="267"/>
      <c r="IO2650" s="267"/>
      <c r="IP2650" s="267"/>
      <c r="IQ2650" s="267"/>
      <c r="IR2650" s="267"/>
      <c r="IS2650" s="267"/>
      <c r="IT2650" s="267"/>
      <c r="IU2650" s="267"/>
    </row>
    <row r="2651" spans="1:255" s="268" customFormat="1" ht="12.75">
      <c r="A2651" s="267"/>
      <c r="B2651" s="267"/>
      <c r="C2651" s="267"/>
      <c r="D2651" s="267"/>
      <c r="E2651" s="267"/>
      <c r="F2651" s="267"/>
      <c r="G2651" s="267"/>
      <c r="H2651" s="267"/>
      <c r="I2651" s="267"/>
      <c r="J2651" s="267"/>
      <c r="K2651" s="267"/>
      <c r="L2651" s="267"/>
      <c r="M2651" s="267"/>
      <c r="N2651" s="267"/>
      <c r="O2651" s="267"/>
      <c r="P2651" s="267"/>
      <c r="Q2651" s="267"/>
      <c r="R2651" s="267"/>
      <c r="S2651" s="267"/>
      <c r="T2651" s="267"/>
      <c r="U2651" s="267"/>
      <c r="V2651" s="267"/>
      <c r="W2651" s="267"/>
      <c r="X2651" s="267"/>
      <c r="Y2651" s="267"/>
      <c r="Z2651" s="267"/>
      <c r="AA2651" s="267"/>
      <c r="AB2651" s="267"/>
      <c r="AC2651" s="267"/>
      <c r="AD2651" s="267"/>
      <c r="AE2651" s="267"/>
      <c r="AF2651" s="267"/>
      <c r="AG2651" s="267"/>
      <c r="AH2651" s="267"/>
      <c r="AI2651" s="267"/>
      <c r="AJ2651" s="267"/>
      <c r="AK2651" s="267"/>
      <c r="AL2651" s="267"/>
      <c r="AM2651" s="267"/>
      <c r="AN2651" s="267"/>
      <c r="AO2651" s="267"/>
      <c r="AP2651" s="267"/>
      <c r="AQ2651" s="267"/>
      <c r="AR2651" s="267"/>
      <c r="AS2651" s="267"/>
      <c r="AT2651" s="267"/>
      <c r="AU2651" s="267"/>
      <c r="AV2651" s="267"/>
      <c r="AW2651" s="267"/>
      <c r="AX2651" s="267"/>
      <c r="AY2651" s="267"/>
      <c r="AZ2651" s="267"/>
      <c r="BA2651" s="267"/>
      <c r="BB2651" s="267"/>
      <c r="BC2651" s="267"/>
      <c r="BD2651" s="267"/>
      <c r="BE2651" s="267"/>
      <c r="BF2651" s="267"/>
      <c r="BG2651" s="267"/>
      <c r="BH2651" s="267"/>
      <c r="BI2651" s="267"/>
      <c r="BJ2651" s="267"/>
      <c r="BK2651" s="267"/>
      <c r="BL2651" s="267"/>
      <c r="BM2651" s="267"/>
      <c r="BN2651" s="267"/>
      <c r="BO2651" s="267"/>
      <c r="BP2651" s="267"/>
      <c r="BQ2651" s="267"/>
      <c r="BR2651" s="267"/>
      <c r="BS2651" s="267"/>
      <c r="BT2651" s="267"/>
      <c r="BU2651" s="267"/>
      <c r="BV2651" s="267"/>
      <c r="BW2651" s="267"/>
      <c r="BX2651" s="267"/>
      <c r="BY2651" s="267"/>
      <c r="BZ2651" s="267"/>
      <c r="CA2651" s="267"/>
      <c r="CB2651" s="267"/>
      <c r="CC2651" s="267"/>
      <c r="CD2651" s="267"/>
      <c r="CE2651" s="267"/>
      <c r="CF2651" s="267"/>
      <c r="CG2651" s="267"/>
      <c r="CH2651" s="267"/>
      <c r="CI2651" s="267"/>
      <c r="CJ2651" s="267"/>
      <c r="CK2651" s="267"/>
      <c r="CL2651" s="267"/>
      <c r="CM2651" s="267"/>
      <c r="CN2651" s="267"/>
      <c r="CO2651" s="267"/>
      <c r="CP2651" s="267"/>
      <c r="CQ2651" s="267"/>
      <c r="CR2651" s="267"/>
      <c r="CS2651" s="267"/>
      <c r="CT2651" s="267"/>
      <c r="CU2651" s="267"/>
      <c r="CV2651" s="267"/>
      <c r="CW2651" s="267"/>
      <c r="CX2651" s="267"/>
      <c r="CY2651" s="267"/>
      <c r="CZ2651" s="267"/>
      <c r="DA2651" s="267"/>
      <c r="DB2651" s="267"/>
      <c r="DC2651" s="267"/>
      <c r="DD2651" s="267"/>
      <c r="DE2651" s="267"/>
      <c r="DF2651" s="267"/>
      <c r="DG2651" s="267"/>
      <c r="DH2651" s="267"/>
      <c r="DI2651" s="267"/>
      <c r="DJ2651" s="267"/>
      <c r="DK2651" s="267"/>
      <c r="DL2651" s="267"/>
      <c r="DM2651" s="267"/>
      <c r="DN2651" s="267"/>
      <c r="DO2651" s="267"/>
      <c r="DP2651" s="267"/>
      <c r="DQ2651" s="267"/>
      <c r="DR2651" s="267"/>
      <c r="DS2651" s="267"/>
      <c r="DT2651" s="267"/>
      <c r="DU2651" s="267"/>
      <c r="DV2651" s="267"/>
      <c r="DW2651" s="267"/>
      <c r="DX2651" s="267"/>
      <c r="DY2651" s="267"/>
      <c r="DZ2651" s="267"/>
      <c r="EA2651" s="267"/>
      <c r="EB2651" s="267"/>
      <c r="EC2651" s="267"/>
      <c r="ED2651" s="267"/>
      <c r="EE2651" s="267"/>
      <c r="EF2651" s="267"/>
      <c r="EG2651" s="267"/>
      <c r="EH2651" s="267"/>
      <c r="EI2651" s="267"/>
      <c r="EJ2651" s="267"/>
      <c r="EK2651" s="267"/>
      <c r="EL2651" s="267"/>
      <c r="EM2651" s="267"/>
      <c r="EN2651" s="267"/>
      <c r="EO2651" s="267"/>
      <c r="EP2651" s="267"/>
      <c r="EQ2651" s="267"/>
      <c r="ER2651" s="267"/>
      <c r="ES2651" s="267"/>
      <c r="ET2651" s="267"/>
      <c r="EU2651" s="267"/>
      <c r="EV2651" s="267"/>
      <c r="EW2651" s="267"/>
      <c r="EX2651" s="267"/>
      <c r="EY2651" s="267"/>
      <c r="EZ2651" s="267"/>
      <c r="FA2651" s="267"/>
      <c r="FB2651" s="267"/>
      <c r="FC2651" s="267"/>
      <c r="FD2651" s="267"/>
      <c r="FE2651" s="267"/>
      <c r="FF2651" s="267"/>
      <c r="FG2651" s="267"/>
      <c r="FH2651" s="267"/>
      <c r="FI2651" s="267"/>
      <c r="FJ2651" s="267"/>
      <c r="FK2651" s="267"/>
      <c r="FL2651" s="267"/>
      <c r="FM2651" s="267"/>
      <c r="FN2651" s="267"/>
      <c r="FO2651" s="267"/>
      <c r="FP2651" s="267"/>
      <c r="FQ2651" s="267"/>
      <c r="FR2651" s="267"/>
      <c r="FS2651" s="267"/>
      <c r="FT2651" s="267"/>
      <c r="FU2651" s="267"/>
      <c r="FV2651" s="267"/>
      <c r="FW2651" s="267"/>
      <c r="FX2651" s="267"/>
      <c r="FY2651" s="267"/>
      <c r="FZ2651" s="267"/>
      <c r="GA2651" s="267"/>
      <c r="GB2651" s="267"/>
      <c r="GC2651" s="267"/>
      <c r="GD2651" s="267"/>
      <c r="GE2651" s="267"/>
      <c r="GF2651" s="267"/>
      <c r="GG2651" s="267"/>
      <c r="GH2651" s="267"/>
      <c r="GI2651" s="267"/>
      <c r="GJ2651" s="267"/>
      <c r="GK2651" s="267"/>
      <c r="GL2651" s="267"/>
      <c r="GM2651" s="267"/>
      <c r="GN2651" s="267"/>
      <c r="GO2651" s="267"/>
      <c r="GP2651" s="267"/>
      <c r="GQ2651" s="267"/>
      <c r="GR2651" s="267"/>
      <c r="GS2651" s="267"/>
      <c r="GT2651" s="267"/>
      <c r="GU2651" s="267"/>
      <c r="GV2651" s="267"/>
      <c r="GW2651" s="267"/>
      <c r="GX2651" s="267"/>
      <c r="GY2651" s="267"/>
      <c r="GZ2651" s="267"/>
      <c r="HA2651" s="267"/>
      <c r="HB2651" s="267"/>
      <c r="HC2651" s="267"/>
      <c r="HD2651" s="267"/>
      <c r="HE2651" s="267"/>
      <c r="HF2651" s="267"/>
      <c r="HG2651" s="267"/>
      <c r="HH2651" s="267"/>
      <c r="HI2651" s="267"/>
      <c r="HJ2651" s="267"/>
      <c r="HK2651" s="267"/>
      <c r="HL2651" s="267"/>
      <c r="HM2651" s="267"/>
      <c r="HN2651" s="267"/>
      <c r="HO2651" s="267"/>
      <c r="HP2651" s="267"/>
      <c r="HQ2651" s="267"/>
      <c r="HR2651" s="267"/>
      <c r="HS2651" s="267"/>
      <c r="HT2651" s="267"/>
      <c r="HU2651" s="267"/>
      <c r="HV2651" s="267"/>
      <c r="HW2651" s="267"/>
      <c r="HX2651" s="267"/>
      <c r="HY2651" s="267"/>
      <c r="HZ2651" s="267"/>
      <c r="IA2651" s="267"/>
      <c r="IB2651" s="267"/>
      <c r="IC2651" s="267"/>
      <c r="ID2651" s="267"/>
      <c r="IE2651" s="267"/>
      <c r="IF2651" s="267"/>
      <c r="IG2651" s="267"/>
      <c r="IH2651" s="267"/>
      <c r="II2651" s="267"/>
      <c r="IJ2651" s="267"/>
      <c r="IK2651" s="267"/>
      <c r="IL2651" s="267"/>
      <c r="IM2651" s="267"/>
      <c r="IN2651" s="267"/>
      <c r="IO2651" s="267"/>
      <c r="IP2651" s="267"/>
      <c r="IQ2651" s="267"/>
      <c r="IR2651" s="267"/>
      <c r="IS2651" s="267"/>
      <c r="IT2651" s="267"/>
      <c r="IU2651" s="267"/>
    </row>
    <row r="2652" spans="1:255" s="268" customFormat="1" ht="12.75">
      <c r="A2652" s="267"/>
      <c r="B2652" s="267"/>
      <c r="C2652" s="267"/>
      <c r="D2652" s="267"/>
      <c r="E2652" s="267"/>
      <c r="F2652" s="267"/>
      <c r="G2652" s="267"/>
      <c r="H2652" s="267"/>
      <c r="I2652" s="267"/>
      <c r="J2652" s="267"/>
      <c r="K2652" s="267"/>
      <c r="L2652" s="267"/>
      <c r="M2652" s="267"/>
      <c r="N2652" s="267"/>
      <c r="O2652" s="267"/>
      <c r="P2652" s="267"/>
      <c r="Q2652" s="267"/>
      <c r="R2652" s="267"/>
      <c r="S2652" s="267"/>
      <c r="T2652" s="267"/>
      <c r="U2652" s="267"/>
      <c r="V2652" s="267"/>
      <c r="W2652" s="267"/>
      <c r="X2652" s="267"/>
      <c r="Y2652" s="267"/>
      <c r="Z2652" s="267"/>
      <c r="AA2652" s="267"/>
      <c r="AB2652" s="267"/>
      <c r="AC2652" s="267"/>
      <c r="AD2652" s="267"/>
      <c r="AE2652" s="267"/>
      <c r="AF2652" s="267"/>
      <c r="AG2652" s="267"/>
      <c r="AH2652" s="267"/>
      <c r="AI2652" s="267"/>
      <c r="AJ2652" s="267"/>
      <c r="AK2652" s="267"/>
      <c r="AL2652" s="267"/>
      <c r="AM2652" s="267"/>
      <c r="AN2652" s="267"/>
      <c r="AO2652" s="267"/>
      <c r="AP2652" s="267"/>
      <c r="AQ2652" s="267"/>
      <c r="AR2652" s="267"/>
      <c r="AS2652" s="267"/>
      <c r="AT2652" s="267"/>
      <c r="AU2652" s="267"/>
      <c r="AV2652" s="267"/>
      <c r="AW2652" s="267"/>
      <c r="AX2652" s="267"/>
      <c r="AY2652" s="267"/>
      <c r="AZ2652" s="267"/>
      <c r="BA2652" s="267"/>
      <c r="BB2652" s="267"/>
      <c r="BC2652" s="267"/>
      <c r="BD2652" s="267"/>
      <c r="BE2652" s="267"/>
      <c r="BF2652" s="267"/>
      <c r="BG2652" s="267"/>
      <c r="BH2652" s="267"/>
      <c r="BI2652" s="267"/>
      <c r="BJ2652" s="267"/>
      <c r="BK2652" s="267"/>
      <c r="BL2652" s="267"/>
      <c r="BM2652" s="267"/>
      <c r="BN2652" s="267"/>
      <c r="BO2652" s="267"/>
      <c r="BP2652" s="267"/>
      <c r="BQ2652" s="267"/>
      <c r="BR2652" s="267"/>
      <c r="BS2652" s="267"/>
      <c r="BT2652" s="267"/>
      <c r="BU2652" s="267"/>
      <c r="BV2652" s="267"/>
      <c r="BW2652" s="267"/>
      <c r="BX2652" s="267"/>
      <c r="BY2652" s="267"/>
      <c r="BZ2652" s="267"/>
      <c r="CA2652" s="267"/>
      <c r="CB2652" s="267"/>
      <c r="CC2652" s="267"/>
      <c r="CD2652" s="267"/>
      <c r="CE2652" s="267"/>
      <c r="CF2652" s="267"/>
      <c r="CG2652" s="267"/>
      <c r="CH2652" s="267"/>
      <c r="CI2652" s="267"/>
      <c r="CJ2652" s="267"/>
      <c r="CK2652" s="267"/>
      <c r="CL2652" s="267"/>
      <c r="CM2652" s="267"/>
      <c r="CN2652" s="267"/>
      <c r="CO2652" s="267"/>
      <c r="CP2652" s="267"/>
      <c r="CQ2652" s="267"/>
      <c r="CR2652" s="267"/>
      <c r="CS2652" s="267"/>
      <c r="CT2652" s="267"/>
      <c r="CU2652" s="267"/>
      <c r="CV2652" s="267"/>
      <c r="CW2652" s="267"/>
      <c r="CX2652" s="267"/>
      <c r="CY2652" s="267"/>
      <c r="CZ2652" s="267"/>
      <c r="DA2652" s="267"/>
      <c r="DB2652" s="267"/>
      <c r="DC2652" s="267"/>
      <c r="DD2652" s="267"/>
      <c r="DE2652" s="267"/>
      <c r="DF2652" s="267"/>
      <c r="DG2652" s="267"/>
      <c r="DH2652" s="267"/>
      <c r="DI2652" s="267"/>
      <c r="DJ2652" s="267"/>
      <c r="DK2652" s="267"/>
      <c r="DL2652" s="267"/>
      <c r="DM2652" s="267"/>
      <c r="DN2652" s="267"/>
      <c r="DO2652" s="267"/>
      <c r="DP2652" s="267"/>
      <c r="DQ2652" s="267"/>
      <c r="DR2652" s="267"/>
      <c r="DS2652" s="267"/>
      <c r="DT2652" s="267"/>
      <c r="DU2652" s="267"/>
      <c r="DV2652" s="267"/>
      <c r="DW2652" s="267"/>
      <c r="DX2652" s="267"/>
      <c r="DY2652" s="267"/>
      <c r="DZ2652" s="267"/>
      <c r="EA2652" s="267"/>
      <c r="EB2652" s="267"/>
      <c r="EC2652" s="267"/>
      <c r="ED2652" s="267"/>
      <c r="EE2652" s="267"/>
      <c r="EF2652" s="267"/>
      <c r="EG2652" s="267"/>
      <c r="EH2652" s="267"/>
      <c r="EI2652" s="267"/>
      <c r="EJ2652" s="267"/>
      <c r="EK2652" s="267"/>
      <c r="EL2652" s="267"/>
      <c r="EM2652" s="267"/>
      <c r="EN2652" s="267"/>
      <c r="EO2652" s="267"/>
      <c r="EP2652" s="267"/>
      <c r="EQ2652" s="267"/>
      <c r="ER2652" s="267"/>
      <c r="ES2652" s="267"/>
      <c r="ET2652" s="267"/>
      <c r="EU2652" s="267"/>
      <c r="EV2652" s="267"/>
      <c r="EW2652" s="267"/>
      <c r="EX2652" s="267"/>
      <c r="EY2652" s="267"/>
      <c r="EZ2652" s="267"/>
      <c r="FA2652" s="267"/>
      <c r="FB2652" s="267"/>
      <c r="FC2652" s="267"/>
      <c r="FD2652" s="267"/>
      <c r="FE2652" s="267"/>
      <c r="FF2652" s="267"/>
      <c r="FG2652" s="267"/>
      <c r="FH2652" s="267"/>
      <c r="FI2652" s="267"/>
      <c r="FJ2652" s="267"/>
      <c r="FK2652" s="267"/>
      <c r="FL2652" s="267"/>
      <c r="FM2652" s="267"/>
      <c r="FN2652" s="267"/>
      <c r="FO2652" s="267"/>
      <c r="FP2652" s="267"/>
      <c r="FQ2652" s="267"/>
      <c r="FR2652" s="267"/>
      <c r="FS2652" s="267"/>
      <c r="FT2652" s="267"/>
      <c r="FU2652" s="267"/>
      <c r="FV2652" s="267"/>
      <c r="FW2652" s="267"/>
      <c r="FX2652" s="267"/>
      <c r="FY2652" s="267"/>
      <c r="FZ2652" s="267"/>
      <c r="GA2652" s="267"/>
      <c r="GB2652" s="267"/>
      <c r="GC2652" s="267"/>
      <c r="GD2652" s="267"/>
      <c r="GE2652" s="267"/>
      <c r="GF2652" s="267"/>
      <c r="GG2652" s="267"/>
      <c r="GH2652" s="267"/>
      <c r="GI2652" s="267"/>
      <c r="GJ2652" s="267"/>
      <c r="GK2652" s="267"/>
      <c r="GL2652" s="267"/>
      <c r="GM2652" s="267"/>
      <c r="GN2652" s="267"/>
      <c r="GO2652" s="267"/>
      <c r="GP2652" s="267"/>
      <c r="GQ2652" s="267"/>
      <c r="GR2652" s="267"/>
      <c r="GS2652" s="267"/>
      <c r="GT2652" s="267"/>
      <c r="GU2652" s="267"/>
      <c r="GV2652" s="267"/>
      <c r="GW2652" s="267"/>
      <c r="GX2652" s="267"/>
      <c r="GY2652" s="267"/>
      <c r="GZ2652" s="267"/>
      <c r="HA2652" s="267"/>
      <c r="HB2652" s="267"/>
      <c r="HC2652" s="267"/>
      <c r="HD2652" s="267"/>
      <c r="HE2652" s="267"/>
      <c r="HF2652" s="267"/>
      <c r="HG2652" s="267"/>
      <c r="HH2652" s="267"/>
      <c r="HI2652" s="267"/>
      <c r="HJ2652" s="267"/>
      <c r="HK2652" s="267"/>
      <c r="HL2652" s="267"/>
      <c r="HM2652" s="267"/>
      <c r="HN2652" s="267"/>
      <c r="HO2652" s="267"/>
      <c r="HP2652" s="267"/>
      <c r="HQ2652" s="267"/>
      <c r="HR2652" s="267"/>
      <c r="HS2652" s="267"/>
      <c r="HT2652" s="267"/>
      <c r="HU2652" s="267"/>
      <c r="HV2652" s="267"/>
      <c r="HW2652" s="267"/>
      <c r="HX2652" s="267"/>
      <c r="HY2652" s="267"/>
      <c r="HZ2652" s="267"/>
      <c r="IA2652" s="267"/>
      <c r="IB2652" s="267"/>
      <c r="IC2652" s="267"/>
      <c r="ID2652" s="267"/>
      <c r="IE2652" s="267"/>
      <c r="IF2652" s="267"/>
      <c r="IG2652" s="267"/>
      <c r="IH2652" s="267"/>
      <c r="II2652" s="267"/>
      <c r="IJ2652" s="267"/>
      <c r="IK2652" s="267"/>
      <c r="IL2652" s="267"/>
      <c r="IM2652" s="267"/>
      <c r="IN2652" s="267"/>
      <c r="IO2652" s="267"/>
      <c r="IP2652" s="267"/>
      <c r="IQ2652" s="267"/>
      <c r="IR2652" s="267"/>
      <c r="IS2652" s="267"/>
      <c r="IT2652" s="267"/>
      <c r="IU2652" s="267"/>
    </row>
    <row r="2653" spans="1:255" s="268" customFormat="1" ht="12.75">
      <c r="A2653" s="267"/>
      <c r="B2653" s="267"/>
      <c r="C2653" s="267"/>
      <c r="D2653" s="267"/>
      <c r="E2653" s="267"/>
      <c r="F2653" s="267"/>
      <c r="G2653" s="267"/>
      <c r="H2653" s="267"/>
      <c r="I2653" s="267"/>
      <c r="J2653" s="267"/>
      <c r="K2653" s="267"/>
      <c r="L2653" s="267"/>
      <c r="M2653" s="267"/>
      <c r="N2653" s="267"/>
      <c r="O2653" s="267"/>
      <c r="P2653" s="267"/>
      <c r="Q2653" s="267"/>
      <c r="R2653" s="267"/>
      <c r="S2653" s="267"/>
      <c r="T2653" s="267"/>
      <c r="U2653" s="267"/>
      <c r="V2653" s="267"/>
      <c r="W2653" s="267"/>
      <c r="X2653" s="267"/>
      <c r="Y2653" s="267"/>
      <c r="Z2653" s="267"/>
      <c r="AA2653" s="267"/>
      <c r="AB2653" s="267"/>
      <c r="AC2653" s="267"/>
      <c r="AD2653" s="267"/>
      <c r="AE2653" s="267"/>
      <c r="AF2653" s="267"/>
      <c r="AG2653" s="267"/>
      <c r="AH2653" s="267"/>
      <c r="AI2653" s="267"/>
      <c r="AJ2653" s="267"/>
      <c r="AK2653" s="267"/>
      <c r="AL2653" s="267"/>
      <c r="AM2653" s="267"/>
      <c r="AN2653" s="267"/>
      <c r="AO2653" s="267"/>
      <c r="AP2653" s="267"/>
      <c r="AQ2653" s="267"/>
      <c r="AR2653" s="267"/>
      <c r="AS2653" s="267"/>
      <c r="AT2653" s="267"/>
      <c r="AU2653" s="267"/>
      <c r="AV2653" s="267"/>
      <c r="AW2653" s="267"/>
      <c r="AX2653" s="267"/>
      <c r="AY2653" s="267"/>
      <c r="AZ2653" s="267"/>
      <c r="BA2653" s="267"/>
      <c r="BB2653" s="267"/>
      <c r="BC2653" s="267"/>
      <c r="BD2653" s="267"/>
      <c r="BE2653" s="267"/>
      <c r="BF2653" s="267"/>
      <c r="BG2653" s="267"/>
      <c r="BH2653" s="267"/>
      <c r="BI2653" s="267"/>
      <c r="BJ2653" s="267"/>
      <c r="BK2653" s="267"/>
      <c r="BL2653" s="267"/>
      <c r="BM2653" s="267"/>
      <c r="BN2653" s="267"/>
      <c r="BO2653" s="267"/>
      <c r="BP2653" s="267"/>
      <c r="BQ2653" s="267"/>
      <c r="BR2653" s="267"/>
      <c r="BS2653" s="267"/>
      <c r="BT2653" s="267"/>
      <c r="BU2653" s="267"/>
      <c r="BV2653" s="267"/>
      <c r="BW2653" s="267"/>
      <c r="BX2653" s="267"/>
      <c r="BY2653" s="267"/>
      <c r="BZ2653" s="267"/>
      <c r="CA2653" s="267"/>
      <c r="CB2653" s="267"/>
      <c r="CC2653" s="267"/>
      <c r="CD2653" s="267"/>
      <c r="CE2653" s="267"/>
      <c r="CF2653" s="267"/>
      <c r="CG2653" s="267"/>
      <c r="CH2653" s="267"/>
      <c r="CI2653" s="267"/>
      <c r="CJ2653" s="267"/>
      <c r="CK2653" s="267"/>
      <c r="CL2653" s="267"/>
      <c r="CM2653" s="267"/>
      <c r="CN2653" s="267"/>
      <c r="CO2653" s="267"/>
      <c r="CP2653" s="267"/>
      <c r="CQ2653" s="267"/>
      <c r="CR2653" s="267"/>
      <c r="CS2653" s="267"/>
      <c r="CT2653" s="267"/>
      <c r="CU2653" s="267"/>
      <c r="CV2653" s="267"/>
      <c r="CW2653" s="267"/>
      <c r="CX2653" s="267"/>
      <c r="CY2653" s="267"/>
      <c r="CZ2653" s="267"/>
      <c r="DA2653" s="267"/>
      <c r="DB2653" s="267"/>
      <c r="DC2653" s="267"/>
      <c r="DD2653" s="267"/>
      <c r="DE2653" s="267"/>
      <c r="DF2653" s="267"/>
      <c r="DG2653" s="267"/>
      <c r="DH2653" s="267"/>
      <c r="DI2653" s="267"/>
      <c r="DJ2653" s="267"/>
      <c r="DK2653" s="267"/>
      <c r="DL2653" s="267"/>
      <c r="DM2653" s="267"/>
      <c r="DN2653" s="267"/>
      <c r="DO2653" s="267"/>
      <c r="DP2653" s="267"/>
      <c r="DQ2653" s="267"/>
      <c r="DR2653" s="267"/>
      <c r="DS2653" s="267"/>
      <c r="DT2653" s="267"/>
      <c r="DU2653" s="267"/>
      <c r="DV2653" s="267"/>
      <c r="DW2653" s="267"/>
      <c r="DX2653" s="267"/>
      <c r="DY2653" s="267"/>
      <c r="DZ2653" s="267"/>
      <c r="EA2653" s="267"/>
      <c r="EB2653" s="267"/>
      <c r="EC2653" s="267"/>
      <c r="ED2653" s="267"/>
      <c r="EE2653" s="267"/>
      <c r="EF2653" s="267"/>
      <c r="EG2653" s="267"/>
      <c r="EH2653" s="267"/>
      <c r="EI2653" s="267"/>
      <c r="EJ2653" s="267"/>
      <c r="EK2653" s="267"/>
      <c r="EL2653" s="267"/>
      <c r="EM2653" s="267"/>
      <c r="EN2653" s="267"/>
      <c r="EO2653" s="267"/>
      <c r="EP2653" s="267"/>
      <c r="EQ2653" s="267"/>
      <c r="ER2653" s="267"/>
      <c r="ES2653" s="267"/>
      <c r="ET2653" s="267"/>
      <c r="EU2653" s="267"/>
      <c r="EV2653" s="267"/>
      <c r="EW2653" s="267"/>
      <c r="EX2653" s="267"/>
      <c r="EY2653" s="267"/>
      <c r="EZ2653" s="267"/>
      <c r="FA2653" s="267"/>
      <c r="FB2653" s="267"/>
      <c r="FC2653" s="267"/>
      <c r="FD2653" s="267"/>
      <c r="FE2653" s="267"/>
      <c r="FF2653" s="267"/>
      <c r="FG2653" s="267"/>
      <c r="FH2653" s="267"/>
      <c r="FI2653" s="267"/>
      <c r="FJ2653" s="267"/>
      <c r="FK2653" s="267"/>
      <c r="FL2653" s="267"/>
      <c r="FM2653" s="267"/>
      <c r="FN2653" s="267"/>
      <c r="FO2653" s="267"/>
      <c r="FP2653" s="267"/>
      <c r="FQ2653" s="267"/>
      <c r="FR2653" s="267"/>
      <c r="FS2653" s="267"/>
      <c r="FT2653" s="267"/>
      <c r="FU2653" s="267"/>
      <c r="FV2653" s="267"/>
      <c r="FW2653" s="267"/>
      <c r="FX2653" s="267"/>
      <c r="FY2653" s="267"/>
      <c r="FZ2653" s="267"/>
      <c r="GA2653" s="267"/>
      <c r="GB2653" s="267"/>
      <c r="GC2653" s="267"/>
      <c r="GD2653" s="267"/>
      <c r="GE2653" s="267"/>
      <c r="GF2653" s="267"/>
      <c r="GG2653" s="267"/>
      <c r="GH2653" s="267"/>
      <c r="GI2653" s="267"/>
      <c r="GJ2653" s="267"/>
      <c r="GK2653" s="267"/>
      <c r="GL2653" s="267"/>
      <c r="GM2653" s="267"/>
      <c r="GN2653" s="267"/>
      <c r="GO2653" s="267"/>
      <c r="GP2653" s="267"/>
      <c r="GQ2653" s="267"/>
      <c r="GR2653" s="267"/>
      <c r="GS2653" s="267"/>
      <c r="GT2653" s="267"/>
      <c r="GU2653" s="267"/>
      <c r="GV2653" s="267"/>
      <c r="GW2653" s="267"/>
      <c r="GX2653" s="267"/>
      <c r="GY2653" s="267"/>
      <c r="GZ2653" s="267"/>
      <c r="HA2653" s="267"/>
      <c r="HB2653" s="267"/>
      <c r="HC2653" s="267"/>
      <c r="HD2653" s="267"/>
      <c r="HE2653" s="267"/>
      <c r="HF2653" s="267"/>
      <c r="HG2653" s="267"/>
      <c r="HH2653" s="267"/>
      <c r="HI2653" s="267"/>
      <c r="HJ2653" s="267"/>
      <c r="HK2653" s="267"/>
      <c r="HL2653" s="267"/>
      <c r="HM2653" s="267"/>
      <c r="HN2653" s="267"/>
      <c r="HO2653" s="267"/>
      <c r="HP2653" s="267"/>
      <c r="HQ2653" s="267"/>
      <c r="HR2653" s="267"/>
      <c r="HS2653" s="267"/>
      <c r="HT2653" s="267"/>
      <c r="HU2653" s="267"/>
      <c r="HV2653" s="267"/>
      <c r="HW2653" s="267"/>
      <c r="HX2653" s="267"/>
      <c r="HY2653" s="267"/>
      <c r="HZ2653" s="267"/>
      <c r="IA2653" s="267"/>
      <c r="IB2653" s="267"/>
      <c r="IC2653" s="267"/>
      <c r="ID2653" s="267"/>
      <c r="IE2653" s="267"/>
      <c r="IF2653" s="267"/>
      <c r="IG2653" s="267"/>
      <c r="IH2653" s="267"/>
      <c r="II2653" s="267"/>
      <c r="IJ2653" s="267"/>
      <c r="IK2653" s="267"/>
      <c r="IL2653" s="267"/>
      <c r="IM2653" s="267"/>
      <c r="IN2653" s="267"/>
      <c r="IO2653" s="267"/>
      <c r="IP2653" s="267"/>
      <c r="IQ2653" s="267"/>
      <c r="IR2653" s="267"/>
      <c r="IS2653" s="267"/>
      <c r="IT2653" s="267"/>
      <c r="IU2653" s="267"/>
    </row>
    <row r="2654" spans="1:255" s="268" customFormat="1" ht="12.75">
      <c r="A2654" s="267"/>
      <c r="B2654" s="267"/>
      <c r="C2654" s="267"/>
      <c r="D2654" s="267"/>
      <c r="E2654" s="267"/>
      <c r="F2654" s="267"/>
      <c r="G2654" s="267"/>
      <c r="H2654" s="267"/>
      <c r="I2654" s="267"/>
      <c r="J2654" s="267"/>
      <c r="K2654" s="267"/>
      <c r="L2654" s="267"/>
      <c r="M2654" s="267"/>
      <c r="N2654" s="267"/>
      <c r="O2654" s="267"/>
      <c r="P2654" s="267"/>
      <c r="Q2654" s="267"/>
      <c r="R2654" s="267"/>
      <c r="S2654" s="267"/>
      <c r="T2654" s="267"/>
      <c r="U2654" s="267"/>
      <c r="V2654" s="267"/>
      <c r="W2654" s="267"/>
      <c r="X2654" s="267"/>
      <c r="Y2654" s="267"/>
      <c r="Z2654" s="267"/>
      <c r="AA2654" s="267"/>
      <c r="AB2654" s="267"/>
      <c r="AC2654" s="267"/>
      <c r="AD2654" s="267"/>
      <c r="AE2654" s="267"/>
      <c r="AF2654" s="267"/>
      <c r="AG2654" s="267"/>
      <c r="AH2654" s="267"/>
      <c r="AI2654" s="267"/>
      <c r="AJ2654" s="267"/>
      <c r="AK2654" s="267"/>
      <c r="AL2654" s="267"/>
      <c r="AM2654" s="267"/>
      <c r="AN2654" s="267"/>
      <c r="AO2654" s="267"/>
      <c r="AP2654" s="267"/>
      <c r="AQ2654" s="267"/>
      <c r="AR2654" s="267"/>
      <c r="AS2654" s="267"/>
      <c r="AT2654" s="267"/>
      <c r="AU2654" s="267"/>
      <c r="AV2654" s="267"/>
      <c r="AW2654" s="267"/>
      <c r="AX2654" s="267"/>
      <c r="AY2654" s="267"/>
      <c r="AZ2654" s="267"/>
      <c r="BA2654" s="267"/>
      <c r="BB2654" s="267"/>
      <c r="BC2654" s="267"/>
      <c r="BD2654" s="267"/>
      <c r="BE2654" s="267"/>
      <c r="BF2654" s="267"/>
      <c r="BG2654" s="267"/>
      <c r="BH2654" s="267"/>
      <c r="BI2654" s="267"/>
      <c r="BJ2654" s="267"/>
      <c r="BK2654" s="267"/>
      <c r="BL2654" s="267"/>
      <c r="BM2654" s="267"/>
      <c r="BN2654" s="267"/>
      <c r="BO2654" s="267"/>
      <c r="BP2654" s="267"/>
      <c r="BQ2654" s="267"/>
      <c r="BR2654" s="267"/>
      <c r="BS2654" s="267"/>
      <c r="BT2654" s="267"/>
      <c r="BU2654" s="267"/>
      <c r="BV2654" s="267"/>
      <c r="BW2654" s="267"/>
      <c r="BX2654" s="267"/>
      <c r="BY2654" s="267"/>
      <c r="BZ2654" s="267"/>
      <c r="CA2654" s="267"/>
      <c r="CB2654" s="267"/>
      <c r="CC2654" s="267"/>
      <c r="CD2654" s="267"/>
      <c r="CE2654" s="267"/>
      <c r="CF2654" s="267"/>
      <c r="CG2654" s="267"/>
      <c r="CH2654" s="267"/>
      <c r="CI2654" s="267"/>
      <c r="CJ2654" s="267"/>
      <c r="CK2654" s="267"/>
      <c r="CL2654" s="267"/>
      <c r="CM2654" s="267"/>
      <c r="CN2654" s="267"/>
      <c r="CO2654" s="267"/>
      <c r="CP2654" s="267"/>
      <c r="CQ2654" s="267"/>
      <c r="CR2654" s="267"/>
      <c r="CS2654" s="267"/>
      <c r="CT2654" s="267"/>
      <c r="CU2654" s="267"/>
      <c r="CV2654" s="267"/>
      <c r="CW2654" s="267"/>
      <c r="CX2654" s="267"/>
      <c r="CY2654" s="267"/>
      <c r="CZ2654" s="267"/>
      <c r="DA2654" s="267"/>
      <c r="DB2654" s="267"/>
      <c r="DC2654" s="267"/>
      <c r="DD2654" s="267"/>
      <c r="DE2654" s="267"/>
      <c r="DF2654" s="267"/>
      <c r="DG2654" s="267"/>
      <c r="DH2654" s="267"/>
      <c r="DI2654" s="267"/>
      <c r="DJ2654" s="267"/>
      <c r="DK2654" s="267"/>
      <c r="DL2654" s="267"/>
      <c r="DM2654" s="267"/>
      <c r="DN2654" s="267"/>
      <c r="DO2654" s="267"/>
      <c r="DP2654" s="267"/>
      <c r="DQ2654" s="267"/>
      <c r="DR2654" s="267"/>
      <c r="DS2654" s="267"/>
      <c r="DT2654" s="267"/>
      <c r="DU2654" s="267"/>
      <c r="DV2654" s="267"/>
      <c r="DW2654" s="267"/>
      <c r="DX2654" s="267"/>
      <c r="DY2654" s="267"/>
      <c r="DZ2654" s="267"/>
      <c r="EA2654" s="267"/>
      <c r="EB2654" s="267"/>
      <c r="EC2654" s="267"/>
      <c r="ED2654" s="267"/>
      <c r="EE2654" s="267"/>
      <c r="EF2654" s="267"/>
      <c r="EG2654" s="267"/>
      <c r="EH2654" s="267"/>
      <c r="EI2654" s="267"/>
      <c r="EJ2654" s="267"/>
      <c r="EK2654" s="267"/>
      <c r="EL2654" s="267"/>
      <c r="EM2654" s="267"/>
      <c r="EN2654" s="267"/>
      <c r="EO2654" s="267"/>
      <c r="EP2654" s="267"/>
      <c r="EQ2654" s="267"/>
      <c r="ER2654" s="267"/>
      <c r="ES2654" s="267"/>
      <c r="ET2654" s="267"/>
      <c r="EU2654" s="267"/>
      <c r="EV2654" s="267"/>
      <c r="EW2654" s="267"/>
      <c r="EX2654" s="267"/>
      <c r="EY2654" s="267"/>
      <c r="EZ2654" s="267"/>
      <c r="FA2654" s="267"/>
      <c r="FB2654" s="267"/>
      <c r="FC2654" s="267"/>
      <c r="FD2654" s="267"/>
      <c r="FE2654" s="267"/>
      <c r="FF2654" s="267"/>
      <c r="FG2654" s="267"/>
      <c r="FH2654" s="267"/>
      <c r="FI2654" s="267"/>
      <c r="FJ2654" s="267"/>
      <c r="FK2654" s="267"/>
      <c r="FL2654" s="267"/>
      <c r="FM2654" s="267"/>
      <c r="FN2654" s="267"/>
      <c r="FO2654" s="267"/>
      <c r="FP2654" s="267"/>
      <c r="FQ2654" s="267"/>
      <c r="FR2654" s="267"/>
      <c r="FS2654" s="267"/>
      <c r="FT2654" s="267"/>
      <c r="FU2654" s="267"/>
      <c r="FV2654" s="267"/>
      <c r="FW2654" s="267"/>
      <c r="FX2654" s="267"/>
      <c r="FY2654" s="267"/>
      <c r="FZ2654" s="267"/>
      <c r="GA2654" s="267"/>
      <c r="GB2654" s="267"/>
      <c r="GC2654" s="267"/>
      <c r="GD2654" s="267"/>
      <c r="GE2654" s="267"/>
      <c r="GF2654" s="267"/>
      <c r="GG2654" s="267"/>
      <c r="GH2654" s="267"/>
      <c r="GI2654" s="267"/>
      <c r="GJ2654" s="267"/>
      <c r="GK2654" s="267"/>
      <c r="GL2654" s="267"/>
      <c r="GM2654" s="267"/>
      <c r="GN2654" s="267"/>
      <c r="GO2654" s="267"/>
      <c r="GP2654" s="267"/>
      <c r="GQ2654" s="267"/>
      <c r="GR2654" s="267"/>
      <c r="GS2654" s="267"/>
      <c r="GT2654" s="267"/>
      <c r="GU2654" s="267"/>
      <c r="GV2654" s="267"/>
      <c r="GW2654" s="267"/>
      <c r="GX2654" s="267"/>
      <c r="GY2654" s="267"/>
      <c r="GZ2654" s="267"/>
      <c r="HA2654" s="267"/>
      <c r="HB2654" s="267"/>
      <c r="HC2654" s="267"/>
      <c r="HD2654" s="267"/>
      <c r="HE2654" s="267"/>
      <c r="HF2654" s="267"/>
      <c r="HG2654" s="267"/>
      <c r="HH2654" s="267"/>
      <c r="HI2654" s="267"/>
      <c r="HJ2654" s="267"/>
      <c r="HK2654" s="267"/>
      <c r="HL2654" s="267"/>
      <c r="HM2654" s="267"/>
      <c r="HN2654" s="267"/>
      <c r="HO2654" s="267"/>
      <c r="HP2654" s="267"/>
      <c r="HQ2654" s="267"/>
      <c r="HR2654" s="267"/>
      <c r="HS2654" s="267"/>
      <c r="HT2654" s="267"/>
      <c r="HU2654" s="267"/>
      <c r="HV2654" s="267"/>
      <c r="HW2654" s="267"/>
      <c r="HX2654" s="267"/>
      <c r="HY2654" s="267"/>
      <c r="HZ2654" s="267"/>
      <c r="IA2654" s="267"/>
      <c r="IB2654" s="267"/>
      <c r="IC2654" s="267"/>
      <c r="ID2654" s="267"/>
      <c r="IE2654" s="267"/>
      <c r="IF2654" s="267"/>
      <c r="IG2654" s="267"/>
      <c r="IH2654" s="267"/>
      <c r="II2654" s="267"/>
      <c r="IJ2654" s="267"/>
      <c r="IK2654" s="267"/>
      <c r="IL2654" s="267"/>
      <c r="IM2654" s="267"/>
      <c r="IN2654" s="267"/>
      <c r="IO2654" s="267"/>
      <c r="IP2654" s="267"/>
      <c r="IQ2654" s="267"/>
      <c r="IR2654" s="267"/>
      <c r="IS2654" s="267"/>
      <c r="IT2654" s="267"/>
      <c r="IU2654" s="267"/>
    </row>
    <row r="2655" spans="1:255" s="268" customFormat="1" ht="12.75">
      <c r="A2655" s="267"/>
      <c r="B2655" s="267"/>
      <c r="C2655" s="267"/>
      <c r="D2655" s="267"/>
      <c r="E2655" s="267"/>
      <c r="F2655" s="267"/>
      <c r="G2655" s="267"/>
      <c r="H2655" s="267"/>
      <c r="I2655" s="267"/>
      <c r="J2655" s="267"/>
      <c r="K2655" s="267"/>
      <c r="L2655" s="267"/>
      <c r="M2655" s="267"/>
      <c r="N2655" s="267"/>
      <c r="O2655" s="267"/>
      <c r="P2655" s="267"/>
      <c r="Q2655" s="267"/>
      <c r="R2655" s="267"/>
      <c r="S2655" s="267"/>
      <c r="T2655" s="267"/>
      <c r="U2655" s="267"/>
      <c r="V2655" s="267"/>
      <c r="W2655" s="267"/>
      <c r="X2655" s="267"/>
      <c r="Y2655" s="267"/>
      <c r="Z2655" s="267"/>
      <c r="AA2655" s="267"/>
      <c r="AB2655" s="267"/>
      <c r="AC2655" s="267"/>
      <c r="AD2655" s="267"/>
      <c r="AE2655" s="267"/>
      <c r="AF2655" s="267"/>
      <c r="AG2655" s="267"/>
      <c r="AH2655" s="267"/>
      <c r="AI2655" s="267"/>
      <c r="AJ2655" s="267"/>
      <c r="AK2655" s="267"/>
      <c r="AL2655" s="267"/>
      <c r="AM2655" s="267"/>
      <c r="AN2655" s="267"/>
      <c r="AO2655" s="267"/>
      <c r="AP2655" s="267"/>
      <c r="AQ2655" s="267"/>
      <c r="AR2655" s="267"/>
      <c r="AS2655" s="267"/>
      <c r="AT2655" s="267"/>
      <c r="AU2655" s="267"/>
      <c r="AV2655" s="267"/>
      <c r="AW2655" s="267"/>
      <c r="AX2655" s="267"/>
      <c r="AY2655" s="267"/>
      <c r="AZ2655" s="267"/>
      <c r="BA2655" s="267"/>
      <c r="BB2655" s="267"/>
      <c r="BC2655" s="267"/>
      <c r="BD2655" s="267"/>
      <c r="BE2655" s="267"/>
      <c r="BF2655" s="267"/>
      <c r="BG2655" s="267"/>
      <c r="BH2655" s="267"/>
      <c r="BI2655" s="267"/>
      <c r="BJ2655" s="267"/>
      <c r="BK2655" s="267"/>
      <c r="BL2655" s="267"/>
      <c r="BM2655" s="267"/>
      <c r="BN2655" s="267"/>
      <c r="BO2655" s="267"/>
      <c r="BP2655" s="267"/>
      <c r="BQ2655" s="267"/>
      <c r="BR2655" s="267"/>
      <c r="BS2655" s="267"/>
      <c r="BT2655" s="267"/>
      <c r="BU2655" s="267"/>
      <c r="BV2655" s="267"/>
      <c r="BW2655" s="267"/>
      <c r="BX2655" s="267"/>
      <c r="BY2655" s="267"/>
      <c r="BZ2655" s="267"/>
      <c r="CA2655" s="267"/>
      <c r="CB2655" s="267"/>
      <c r="CC2655" s="267"/>
      <c r="CD2655" s="267"/>
      <c r="CE2655" s="267"/>
      <c r="CF2655" s="267"/>
      <c r="CG2655" s="267"/>
      <c r="CH2655" s="267"/>
      <c r="CI2655" s="267"/>
      <c r="CJ2655" s="267"/>
      <c r="CK2655" s="267"/>
      <c r="CL2655" s="267"/>
      <c r="CM2655" s="267"/>
      <c r="CN2655" s="267"/>
      <c r="CO2655" s="267"/>
      <c r="CP2655" s="267"/>
      <c r="CQ2655" s="267"/>
      <c r="CR2655" s="267"/>
      <c r="CS2655" s="267"/>
      <c r="CT2655" s="267"/>
      <c r="CU2655" s="267"/>
      <c r="CV2655" s="267"/>
      <c r="CW2655" s="267"/>
      <c r="CX2655" s="267"/>
      <c r="CY2655" s="267"/>
      <c r="CZ2655" s="267"/>
      <c r="DA2655" s="267"/>
      <c r="DB2655" s="267"/>
      <c r="DC2655" s="267"/>
      <c r="DD2655" s="267"/>
      <c r="DE2655" s="267"/>
      <c r="DF2655" s="267"/>
      <c r="DG2655" s="267"/>
      <c r="DH2655" s="267"/>
      <c r="DI2655" s="267"/>
      <c r="DJ2655" s="267"/>
      <c r="DK2655" s="267"/>
      <c r="DL2655" s="267"/>
      <c r="DM2655" s="267"/>
      <c r="DN2655" s="267"/>
      <c r="DO2655" s="267"/>
      <c r="DP2655" s="267"/>
      <c r="DQ2655" s="267"/>
      <c r="DR2655" s="267"/>
      <c r="DS2655" s="267"/>
      <c r="DT2655" s="267"/>
      <c r="DU2655" s="267"/>
      <c r="DV2655" s="267"/>
      <c r="DW2655" s="267"/>
      <c r="DX2655" s="267"/>
      <c r="DY2655" s="267"/>
      <c r="DZ2655" s="267"/>
      <c r="EA2655" s="267"/>
      <c r="EB2655" s="267"/>
      <c r="EC2655" s="267"/>
      <c r="ED2655" s="267"/>
      <c r="EE2655" s="267"/>
      <c r="EF2655" s="267"/>
      <c r="EG2655" s="267"/>
      <c r="EH2655" s="267"/>
      <c r="EI2655" s="267"/>
      <c r="EJ2655" s="267"/>
      <c r="EK2655" s="267"/>
      <c r="EL2655" s="267"/>
      <c r="EM2655" s="267"/>
      <c r="EN2655" s="267"/>
      <c r="EO2655" s="267"/>
      <c r="EP2655" s="267"/>
      <c r="EQ2655" s="267"/>
      <c r="ER2655" s="267"/>
      <c r="ES2655" s="267"/>
      <c r="ET2655" s="267"/>
      <c r="EU2655" s="267"/>
      <c r="EV2655" s="267"/>
      <c r="EW2655" s="267"/>
      <c r="EX2655" s="267"/>
      <c r="EY2655" s="267"/>
      <c r="EZ2655" s="267"/>
      <c r="FA2655" s="267"/>
      <c r="FB2655" s="267"/>
      <c r="FC2655" s="267"/>
      <c r="FD2655" s="267"/>
      <c r="FE2655" s="267"/>
      <c r="FF2655" s="267"/>
      <c r="FG2655" s="267"/>
      <c r="FH2655" s="267"/>
      <c r="FI2655" s="267"/>
      <c r="FJ2655" s="267"/>
      <c r="FK2655" s="267"/>
      <c r="FL2655" s="267"/>
      <c r="FM2655" s="267"/>
      <c r="FN2655" s="267"/>
      <c r="FO2655" s="267"/>
      <c r="FP2655" s="267"/>
      <c r="FQ2655" s="267"/>
      <c r="FR2655" s="267"/>
      <c r="FS2655" s="267"/>
      <c r="FT2655" s="267"/>
      <c r="FU2655" s="267"/>
      <c r="FV2655" s="267"/>
      <c r="FW2655" s="267"/>
      <c r="FX2655" s="267"/>
      <c r="FY2655" s="267"/>
      <c r="FZ2655" s="267"/>
      <c r="GA2655" s="267"/>
      <c r="GB2655" s="267"/>
      <c r="GC2655" s="267"/>
      <c r="GD2655" s="267"/>
      <c r="GE2655" s="267"/>
      <c r="GF2655" s="267"/>
      <c r="GG2655" s="267"/>
      <c r="GH2655" s="267"/>
      <c r="GI2655" s="267"/>
      <c r="GJ2655" s="267"/>
      <c r="GK2655" s="267"/>
      <c r="GL2655" s="267"/>
      <c r="GM2655" s="267"/>
      <c r="GN2655" s="267"/>
      <c r="GO2655" s="267"/>
      <c r="GP2655" s="267"/>
      <c r="GQ2655" s="267"/>
      <c r="GR2655" s="267"/>
      <c r="GS2655" s="267"/>
      <c r="GT2655" s="267"/>
      <c r="GU2655" s="267"/>
      <c r="GV2655" s="267"/>
      <c r="GW2655" s="267"/>
      <c r="GX2655" s="267"/>
      <c r="GY2655" s="267"/>
      <c r="GZ2655" s="267"/>
      <c r="HA2655" s="267"/>
      <c r="HB2655" s="267"/>
      <c r="HC2655" s="267"/>
      <c r="HD2655" s="267"/>
      <c r="HE2655" s="267"/>
      <c r="HF2655" s="267"/>
      <c r="HG2655" s="267"/>
      <c r="HH2655" s="267"/>
      <c r="HI2655" s="267"/>
      <c r="HJ2655" s="267"/>
      <c r="HK2655" s="267"/>
      <c r="HL2655" s="267"/>
      <c r="HM2655" s="267"/>
      <c r="HN2655" s="267"/>
      <c r="HO2655" s="267"/>
      <c r="HP2655" s="267"/>
      <c r="HQ2655" s="267"/>
      <c r="HR2655" s="267"/>
      <c r="HS2655" s="267"/>
      <c r="HT2655" s="267"/>
      <c r="HU2655" s="267"/>
      <c r="HV2655" s="267"/>
      <c r="HW2655" s="267"/>
      <c r="HX2655" s="267"/>
      <c r="HY2655" s="267"/>
      <c r="HZ2655" s="267"/>
      <c r="IA2655" s="267"/>
      <c r="IB2655" s="267"/>
      <c r="IC2655" s="267"/>
      <c r="ID2655" s="267"/>
      <c r="IE2655" s="267"/>
      <c r="IF2655" s="267"/>
      <c r="IG2655" s="267"/>
      <c r="IH2655" s="267"/>
      <c r="II2655" s="267"/>
      <c r="IJ2655" s="267"/>
      <c r="IK2655" s="267"/>
      <c r="IL2655" s="267"/>
      <c r="IM2655" s="267"/>
      <c r="IN2655" s="267"/>
      <c r="IO2655" s="267"/>
      <c r="IP2655" s="267"/>
      <c r="IQ2655" s="267"/>
      <c r="IR2655" s="267"/>
      <c r="IS2655" s="267"/>
      <c r="IT2655" s="267"/>
      <c r="IU2655" s="267"/>
    </row>
    <row r="2656" spans="1:255" s="268" customFormat="1" ht="12.75">
      <c r="A2656" s="267"/>
      <c r="B2656" s="267"/>
      <c r="C2656" s="267"/>
      <c r="D2656" s="267"/>
      <c r="E2656" s="267"/>
      <c r="F2656" s="267"/>
      <c r="G2656" s="267"/>
      <c r="H2656" s="267"/>
      <c r="I2656" s="267"/>
      <c r="J2656" s="267"/>
      <c r="K2656" s="267"/>
      <c r="L2656" s="267"/>
      <c r="M2656" s="267"/>
      <c r="N2656" s="267"/>
      <c r="O2656" s="267"/>
      <c r="P2656" s="267"/>
      <c r="Q2656" s="267"/>
      <c r="R2656" s="267"/>
      <c r="S2656" s="267"/>
      <c r="T2656" s="267"/>
      <c r="U2656" s="267"/>
      <c r="V2656" s="267"/>
      <c r="W2656" s="267"/>
      <c r="X2656" s="267"/>
      <c r="Y2656" s="267"/>
      <c r="Z2656" s="267"/>
      <c r="AA2656" s="267"/>
      <c r="AB2656" s="267"/>
      <c r="AC2656" s="267"/>
      <c r="AD2656" s="267"/>
      <c r="AE2656" s="267"/>
      <c r="AF2656" s="267"/>
      <c r="AG2656" s="267"/>
      <c r="AH2656" s="267"/>
      <c r="AI2656" s="267"/>
      <c r="AJ2656" s="267"/>
      <c r="AK2656" s="267"/>
      <c r="AL2656" s="267"/>
      <c r="AM2656" s="267"/>
      <c r="AN2656" s="267"/>
      <c r="AO2656" s="267"/>
      <c r="AP2656" s="267"/>
      <c r="AQ2656" s="267"/>
      <c r="AR2656" s="267"/>
      <c r="AS2656" s="267"/>
      <c r="AT2656" s="267"/>
      <c r="AU2656" s="267"/>
      <c r="AV2656" s="267"/>
      <c r="AW2656" s="267"/>
      <c r="AX2656" s="267"/>
      <c r="AY2656" s="267"/>
      <c r="AZ2656" s="267"/>
      <c r="BA2656" s="267"/>
      <c r="BB2656" s="267"/>
      <c r="BC2656" s="267"/>
      <c r="BD2656" s="267"/>
      <c r="BE2656" s="267"/>
      <c r="BF2656" s="267"/>
      <c r="BG2656" s="267"/>
      <c r="BH2656" s="267"/>
      <c r="BI2656" s="267"/>
      <c r="BJ2656" s="267"/>
      <c r="BK2656" s="267"/>
      <c r="BL2656" s="267"/>
      <c r="BM2656" s="267"/>
      <c r="BN2656" s="267"/>
      <c r="BO2656" s="267"/>
      <c r="BP2656" s="267"/>
      <c r="BQ2656" s="267"/>
      <c r="BR2656" s="267"/>
      <c r="BS2656" s="267"/>
      <c r="BT2656" s="267"/>
      <c r="BU2656" s="267"/>
      <c r="BV2656" s="267"/>
      <c r="BW2656" s="267"/>
      <c r="BX2656" s="267"/>
      <c r="BY2656" s="267"/>
      <c r="BZ2656" s="267"/>
      <c r="CA2656" s="267"/>
      <c r="CB2656" s="267"/>
      <c r="CC2656" s="267"/>
      <c r="CD2656" s="267"/>
      <c r="CE2656" s="267"/>
      <c r="CF2656" s="267"/>
      <c r="CG2656" s="267"/>
      <c r="CH2656" s="267"/>
      <c r="CI2656" s="267"/>
      <c r="CJ2656" s="267"/>
      <c r="CK2656" s="267"/>
      <c r="CL2656" s="267"/>
      <c r="CM2656" s="267"/>
      <c r="CN2656" s="267"/>
      <c r="CO2656" s="267"/>
      <c r="CP2656" s="267"/>
      <c r="CQ2656" s="267"/>
      <c r="CR2656" s="267"/>
      <c r="CS2656" s="267"/>
      <c r="CT2656" s="267"/>
      <c r="CU2656" s="267"/>
      <c r="CV2656" s="267"/>
      <c r="CW2656" s="267"/>
      <c r="CX2656" s="267"/>
      <c r="CY2656" s="267"/>
      <c r="CZ2656" s="267"/>
      <c r="DA2656" s="267"/>
      <c r="DB2656" s="267"/>
      <c r="DC2656" s="267"/>
      <c r="DD2656" s="267"/>
      <c r="DE2656" s="267"/>
      <c r="DF2656" s="267"/>
      <c r="DG2656" s="267"/>
      <c r="DH2656" s="267"/>
      <c r="DI2656" s="267"/>
      <c r="DJ2656" s="267"/>
      <c r="DK2656" s="267"/>
      <c r="DL2656" s="267"/>
      <c r="DM2656" s="267"/>
      <c r="DN2656" s="267"/>
      <c r="DO2656" s="267"/>
      <c r="DP2656" s="267"/>
      <c r="DQ2656" s="267"/>
      <c r="DR2656" s="267"/>
      <c r="DS2656" s="267"/>
      <c r="DT2656" s="267"/>
      <c r="DU2656" s="267"/>
      <c r="DV2656" s="267"/>
      <c r="DW2656" s="267"/>
      <c r="DX2656" s="267"/>
      <c r="DY2656" s="267"/>
      <c r="DZ2656" s="267"/>
      <c r="EA2656" s="267"/>
      <c r="EB2656" s="267"/>
      <c r="EC2656" s="267"/>
      <c r="ED2656" s="267"/>
      <c r="EE2656" s="267"/>
      <c r="EF2656" s="267"/>
      <c r="EG2656" s="267"/>
      <c r="EH2656" s="267"/>
      <c r="EI2656" s="267"/>
      <c r="EJ2656" s="267"/>
      <c r="EK2656" s="267"/>
      <c r="EL2656" s="267"/>
      <c r="EM2656" s="267"/>
      <c r="EN2656" s="267"/>
      <c r="EO2656" s="267"/>
      <c r="EP2656" s="267"/>
      <c r="EQ2656" s="267"/>
      <c r="ER2656" s="267"/>
      <c r="ES2656" s="267"/>
      <c r="ET2656" s="267"/>
      <c r="EU2656" s="267"/>
      <c r="EV2656" s="267"/>
      <c r="EW2656" s="267"/>
      <c r="EX2656" s="267"/>
      <c r="EY2656" s="267"/>
      <c r="EZ2656" s="267"/>
      <c r="FA2656" s="267"/>
      <c r="FB2656" s="267"/>
      <c r="FC2656" s="267"/>
      <c r="FD2656" s="267"/>
      <c r="FE2656" s="267"/>
      <c r="FF2656" s="267"/>
      <c r="FG2656" s="267"/>
      <c r="FH2656" s="267"/>
      <c r="FI2656" s="267"/>
      <c r="FJ2656" s="267"/>
      <c r="FK2656" s="267"/>
      <c r="FL2656" s="267"/>
      <c r="FM2656" s="267"/>
      <c r="FN2656" s="267"/>
      <c r="FO2656" s="267"/>
      <c r="FP2656" s="267"/>
      <c r="FQ2656" s="267"/>
      <c r="FR2656" s="267"/>
      <c r="FS2656" s="267"/>
      <c r="FT2656" s="267"/>
      <c r="FU2656" s="267"/>
      <c r="FV2656" s="267"/>
      <c r="FW2656" s="267"/>
      <c r="FX2656" s="267"/>
      <c r="FY2656" s="267"/>
      <c r="FZ2656" s="267"/>
      <c r="GA2656" s="267"/>
      <c r="GB2656" s="267"/>
      <c r="GC2656" s="267"/>
      <c r="GD2656" s="267"/>
      <c r="GE2656" s="267"/>
      <c r="GF2656" s="267"/>
      <c r="GG2656" s="267"/>
      <c r="GH2656" s="267"/>
      <c r="GI2656" s="267"/>
      <c r="GJ2656" s="267"/>
      <c r="GK2656" s="267"/>
      <c r="GL2656" s="267"/>
      <c r="GM2656" s="267"/>
      <c r="GN2656" s="267"/>
      <c r="GO2656" s="267"/>
      <c r="GP2656" s="267"/>
      <c r="GQ2656" s="267"/>
      <c r="GR2656" s="267"/>
      <c r="GS2656" s="267"/>
      <c r="GT2656" s="267"/>
      <c r="GU2656" s="267"/>
      <c r="GV2656" s="267"/>
      <c r="GW2656" s="267"/>
      <c r="GX2656" s="267"/>
      <c r="GY2656" s="267"/>
      <c r="GZ2656" s="267"/>
      <c r="HA2656" s="267"/>
      <c r="HB2656" s="267"/>
      <c r="HC2656" s="267"/>
      <c r="HD2656" s="267"/>
      <c r="HE2656" s="267"/>
      <c r="HF2656" s="267"/>
      <c r="HG2656" s="267"/>
      <c r="HH2656" s="267"/>
      <c r="HI2656" s="267"/>
      <c r="HJ2656" s="267"/>
      <c r="HK2656" s="267"/>
      <c r="HL2656" s="267"/>
      <c r="HM2656" s="267"/>
      <c r="HN2656" s="267"/>
      <c r="HO2656" s="267"/>
      <c r="HP2656" s="267"/>
      <c r="HQ2656" s="267"/>
      <c r="HR2656" s="267"/>
      <c r="HS2656" s="267"/>
      <c r="HT2656" s="267"/>
      <c r="HU2656" s="267"/>
      <c r="HV2656" s="267"/>
      <c r="HW2656" s="267"/>
      <c r="HX2656" s="267"/>
      <c r="HY2656" s="267"/>
      <c r="HZ2656" s="267"/>
      <c r="IA2656" s="267"/>
      <c r="IB2656" s="267"/>
      <c r="IC2656" s="267"/>
      <c r="ID2656" s="267"/>
      <c r="IE2656" s="267"/>
      <c r="IF2656" s="267"/>
      <c r="IG2656" s="267"/>
      <c r="IH2656" s="267"/>
      <c r="II2656" s="267"/>
      <c r="IJ2656" s="267"/>
      <c r="IK2656" s="267"/>
      <c r="IL2656" s="267"/>
      <c r="IM2656" s="267"/>
      <c r="IN2656" s="267"/>
      <c r="IO2656" s="267"/>
      <c r="IP2656" s="267"/>
      <c r="IQ2656" s="267"/>
      <c r="IR2656" s="267"/>
      <c r="IS2656" s="267"/>
      <c r="IT2656" s="267"/>
      <c r="IU2656" s="267"/>
    </row>
    <row r="2657" spans="1:255" s="268" customFormat="1" ht="12.75">
      <c r="A2657" s="267"/>
      <c r="B2657" s="267"/>
      <c r="C2657" s="267"/>
      <c r="D2657" s="267"/>
      <c r="E2657" s="267"/>
      <c r="F2657" s="267"/>
      <c r="G2657" s="267"/>
      <c r="H2657" s="267"/>
      <c r="I2657" s="267"/>
      <c r="J2657" s="267"/>
      <c r="K2657" s="267"/>
      <c r="L2657" s="267"/>
      <c r="M2657" s="267"/>
      <c r="N2657" s="267"/>
      <c r="O2657" s="267"/>
      <c r="P2657" s="267"/>
      <c r="Q2657" s="267"/>
      <c r="R2657" s="267"/>
      <c r="S2657" s="267"/>
      <c r="T2657" s="267"/>
      <c r="U2657" s="267"/>
      <c r="V2657" s="267"/>
      <c r="W2657" s="267"/>
      <c r="X2657" s="267"/>
      <c r="Y2657" s="267"/>
      <c r="Z2657" s="267"/>
      <c r="AA2657" s="267"/>
      <c r="AB2657" s="267"/>
      <c r="AC2657" s="267"/>
      <c r="AD2657" s="267"/>
      <c r="AE2657" s="267"/>
      <c r="AF2657" s="267"/>
      <c r="AG2657" s="267"/>
      <c r="AH2657" s="267"/>
      <c r="AI2657" s="267"/>
      <c r="AJ2657" s="267"/>
      <c r="AK2657" s="267"/>
      <c r="AL2657" s="267"/>
      <c r="AM2657" s="267"/>
      <c r="AN2657" s="267"/>
      <c r="AO2657" s="267"/>
      <c r="AP2657" s="267"/>
      <c r="AQ2657" s="267"/>
      <c r="AR2657" s="267"/>
      <c r="AS2657" s="267"/>
      <c r="AT2657" s="267"/>
      <c r="AU2657" s="267"/>
      <c r="AV2657" s="267"/>
      <c r="AW2657" s="267"/>
      <c r="AX2657" s="267"/>
      <c r="AY2657" s="267"/>
      <c r="AZ2657" s="267"/>
      <c r="BA2657" s="267"/>
      <c r="BB2657" s="267"/>
      <c r="BC2657" s="267"/>
      <c r="BD2657" s="267"/>
      <c r="BE2657" s="267"/>
      <c r="BF2657" s="267"/>
      <c r="BG2657" s="267"/>
      <c r="BH2657" s="267"/>
      <c r="BI2657" s="267"/>
      <c r="BJ2657" s="267"/>
      <c r="BK2657" s="267"/>
      <c r="BL2657" s="267"/>
      <c r="BM2657" s="267"/>
      <c r="BN2657" s="267"/>
      <c r="BO2657" s="267"/>
      <c r="BP2657" s="267"/>
      <c r="BQ2657" s="267"/>
      <c r="BR2657" s="267"/>
      <c r="BS2657" s="267"/>
      <c r="BT2657" s="267"/>
      <c r="BU2657" s="267"/>
      <c r="BV2657" s="267"/>
      <c r="BW2657" s="267"/>
      <c r="BX2657" s="267"/>
      <c r="BY2657" s="267"/>
      <c r="BZ2657" s="267"/>
      <c r="CA2657" s="267"/>
      <c r="CB2657" s="267"/>
      <c r="CC2657" s="267"/>
      <c r="CD2657" s="267"/>
      <c r="CE2657" s="267"/>
      <c r="CF2657" s="267"/>
      <c r="CG2657" s="267"/>
      <c r="CH2657" s="267"/>
      <c r="CI2657" s="267"/>
      <c r="CJ2657" s="267"/>
      <c r="CK2657" s="267"/>
      <c r="CL2657" s="267"/>
      <c r="CM2657" s="267"/>
      <c r="CN2657" s="267"/>
      <c r="CO2657" s="267"/>
      <c r="CP2657" s="267"/>
      <c r="CQ2657" s="267"/>
      <c r="CR2657" s="267"/>
      <c r="CS2657" s="267"/>
      <c r="CT2657" s="267"/>
      <c r="CU2657" s="267"/>
      <c r="CV2657" s="267"/>
      <c r="CW2657" s="267"/>
      <c r="CX2657" s="267"/>
      <c r="CY2657" s="267"/>
      <c r="CZ2657" s="267"/>
      <c r="DA2657" s="267"/>
      <c r="DB2657" s="267"/>
      <c r="DC2657" s="267"/>
      <c r="DD2657" s="267"/>
      <c r="DE2657" s="267"/>
      <c r="DF2657" s="267"/>
      <c r="DG2657" s="267"/>
      <c r="DH2657" s="267"/>
      <c r="DI2657" s="267"/>
      <c r="DJ2657" s="267"/>
      <c r="DK2657" s="267"/>
      <c r="DL2657" s="267"/>
      <c r="DM2657" s="267"/>
      <c r="DN2657" s="267"/>
      <c r="DO2657" s="267"/>
      <c r="DP2657" s="267"/>
      <c r="DQ2657" s="267"/>
      <c r="DR2657" s="267"/>
      <c r="DS2657" s="267"/>
      <c r="DT2657" s="267"/>
      <c r="DU2657" s="267"/>
      <c r="DV2657" s="267"/>
      <c r="DW2657" s="267"/>
      <c r="DX2657" s="267"/>
      <c r="DY2657" s="267"/>
      <c r="DZ2657" s="267"/>
      <c r="EA2657" s="267"/>
      <c r="EB2657" s="267"/>
      <c r="EC2657" s="267"/>
      <c r="ED2657" s="267"/>
      <c r="EE2657" s="267"/>
      <c r="EF2657" s="267"/>
      <c r="EG2657" s="267"/>
      <c r="EH2657" s="267"/>
      <c r="EI2657" s="267"/>
      <c r="EJ2657" s="267"/>
      <c r="EK2657" s="267"/>
      <c r="EL2657" s="267"/>
      <c r="EM2657" s="267"/>
      <c r="EN2657" s="267"/>
      <c r="EO2657" s="267"/>
      <c r="EP2657" s="267"/>
      <c r="EQ2657" s="267"/>
      <c r="ER2657" s="267"/>
      <c r="ES2657" s="267"/>
      <c r="ET2657" s="267"/>
      <c r="EU2657" s="267"/>
      <c r="EV2657" s="267"/>
      <c r="EW2657" s="267"/>
      <c r="EX2657" s="267"/>
      <c r="EY2657" s="267"/>
      <c r="EZ2657" s="267"/>
      <c r="FA2657" s="267"/>
      <c r="FB2657" s="267"/>
      <c r="FC2657" s="267"/>
      <c r="FD2657" s="267"/>
      <c r="FE2657" s="267"/>
      <c r="FF2657" s="267"/>
      <c r="FG2657" s="267"/>
      <c r="FH2657" s="267"/>
      <c r="FI2657" s="267"/>
      <c r="FJ2657" s="267"/>
      <c r="FK2657" s="267"/>
      <c r="FL2657" s="267"/>
      <c r="FM2657" s="267"/>
      <c r="FN2657" s="267"/>
      <c r="FO2657" s="267"/>
      <c r="FP2657" s="267"/>
      <c r="FQ2657" s="267"/>
      <c r="FR2657" s="267"/>
      <c r="FS2657" s="267"/>
      <c r="FT2657" s="267"/>
      <c r="FU2657" s="267"/>
      <c r="FV2657" s="267"/>
      <c r="FW2657" s="267"/>
      <c r="FX2657" s="267"/>
      <c r="FY2657" s="267"/>
      <c r="FZ2657" s="267"/>
      <c r="GA2657" s="267"/>
      <c r="GB2657" s="267"/>
      <c r="GC2657" s="267"/>
      <c r="GD2657" s="267"/>
      <c r="GE2657" s="267"/>
      <c r="GF2657" s="267"/>
      <c r="GG2657" s="267"/>
      <c r="GH2657" s="267"/>
      <c r="GI2657" s="267"/>
      <c r="GJ2657" s="267"/>
      <c r="GK2657" s="267"/>
      <c r="GL2657" s="267"/>
      <c r="GM2657" s="267"/>
      <c r="GN2657" s="267"/>
      <c r="GO2657" s="267"/>
      <c r="GP2657" s="267"/>
      <c r="GQ2657" s="267"/>
      <c r="GR2657" s="267"/>
      <c r="GS2657" s="267"/>
      <c r="GT2657" s="267"/>
      <c r="GU2657" s="267"/>
      <c r="GV2657" s="267"/>
      <c r="GW2657" s="267"/>
      <c r="GX2657" s="267"/>
      <c r="GY2657" s="267"/>
      <c r="GZ2657" s="267"/>
      <c r="HA2657" s="267"/>
      <c r="HB2657" s="267"/>
      <c r="HC2657" s="267"/>
      <c r="HD2657" s="267"/>
      <c r="HE2657" s="267"/>
      <c r="HF2657" s="267"/>
      <c r="HG2657" s="267"/>
      <c r="HH2657" s="267"/>
      <c r="HI2657" s="267"/>
      <c r="HJ2657" s="267"/>
      <c r="HK2657" s="267"/>
      <c r="HL2657" s="267"/>
      <c r="HM2657" s="267"/>
      <c r="HN2657" s="267"/>
      <c r="HO2657" s="267"/>
      <c r="HP2657" s="267"/>
      <c r="HQ2657" s="267"/>
      <c r="HR2657" s="267"/>
      <c r="HS2657" s="267"/>
      <c r="HT2657" s="267"/>
      <c r="HU2657" s="267"/>
      <c r="HV2657" s="267"/>
      <c r="HW2657" s="267"/>
      <c r="HX2657" s="267"/>
      <c r="HY2657" s="267"/>
      <c r="HZ2657" s="267"/>
      <c r="IA2657" s="267"/>
      <c r="IB2657" s="267"/>
      <c r="IC2657" s="267"/>
      <c r="ID2657" s="267"/>
      <c r="IE2657" s="267"/>
      <c r="IF2657" s="267"/>
      <c r="IG2657" s="267"/>
      <c r="IH2657" s="267"/>
      <c r="II2657" s="267"/>
      <c r="IJ2657" s="267"/>
      <c r="IK2657" s="267"/>
      <c r="IL2657" s="267"/>
      <c r="IM2657" s="267"/>
      <c r="IN2657" s="267"/>
      <c r="IO2657" s="267"/>
      <c r="IP2657" s="267"/>
      <c r="IQ2657" s="267"/>
      <c r="IR2657" s="267"/>
      <c r="IS2657" s="267"/>
      <c r="IT2657" s="267"/>
      <c r="IU2657" s="267"/>
    </row>
    <row r="2658" spans="1:255" s="268" customFormat="1" ht="12.75">
      <c r="A2658" s="267"/>
      <c r="B2658" s="267"/>
      <c r="C2658" s="267"/>
      <c r="D2658" s="267"/>
      <c r="E2658" s="267"/>
      <c r="F2658" s="267"/>
      <c r="G2658" s="267"/>
      <c r="H2658" s="267"/>
      <c r="I2658" s="267"/>
      <c r="J2658" s="267"/>
      <c r="K2658" s="267"/>
      <c r="L2658" s="267"/>
      <c r="M2658" s="267"/>
      <c r="N2658" s="267"/>
      <c r="O2658" s="267"/>
      <c r="P2658" s="267"/>
      <c r="Q2658" s="267"/>
      <c r="R2658" s="267"/>
      <c r="S2658" s="267"/>
      <c r="T2658" s="267"/>
      <c r="U2658" s="267"/>
      <c r="V2658" s="267"/>
      <c r="W2658" s="267"/>
      <c r="X2658" s="267"/>
      <c r="Y2658" s="267"/>
      <c r="Z2658" s="267"/>
      <c r="AA2658" s="267"/>
      <c r="AB2658" s="267"/>
      <c r="AC2658" s="267"/>
      <c r="AD2658" s="267"/>
      <c r="AE2658" s="267"/>
      <c r="AF2658" s="267"/>
      <c r="AG2658" s="267"/>
      <c r="AH2658" s="267"/>
      <c r="AI2658" s="267"/>
      <c r="AJ2658" s="267"/>
      <c r="AK2658" s="267"/>
      <c r="AL2658" s="267"/>
      <c r="AM2658" s="267"/>
      <c r="AN2658" s="267"/>
      <c r="AO2658" s="267"/>
      <c r="AP2658" s="267"/>
      <c r="AQ2658" s="267"/>
      <c r="AR2658" s="267"/>
      <c r="AS2658" s="267"/>
      <c r="AT2658" s="267"/>
      <c r="AU2658" s="267"/>
      <c r="AV2658" s="267"/>
      <c r="AW2658" s="267"/>
      <c r="AX2658" s="267"/>
      <c r="AY2658" s="267"/>
      <c r="AZ2658" s="267"/>
      <c r="BA2658" s="267"/>
      <c r="BB2658" s="267"/>
      <c r="BC2658" s="267"/>
      <c r="BD2658" s="267"/>
      <c r="BE2658" s="267"/>
      <c r="BF2658" s="267"/>
      <c r="BG2658" s="267"/>
      <c r="BH2658" s="267"/>
      <c r="BI2658" s="267"/>
      <c r="BJ2658" s="267"/>
      <c r="BK2658" s="267"/>
      <c r="BL2658" s="267"/>
      <c r="BM2658" s="267"/>
      <c r="BN2658" s="267"/>
      <c r="BO2658" s="267"/>
      <c r="BP2658" s="267"/>
      <c r="BQ2658" s="267"/>
      <c r="BR2658" s="267"/>
      <c r="BS2658" s="267"/>
      <c r="BT2658" s="267"/>
      <c r="BU2658" s="267"/>
      <c r="BV2658" s="267"/>
      <c r="BW2658" s="267"/>
      <c r="BX2658" s="267"/>
      <c r="BY2658" s="267"/>
      <c r="BZ2658" s="267"/>
      <c r="CA2658" s="267"/>
      <c r="CB2658" s="267"/>
      <c r="CC2658" s="267"/>
      <c r="CD2658" s="267"/>
      <c r="CE2658" s="267"/>
      <c r="CF2658" s="267"/>
      <c r="CG2658" s="267"/>
      <c r="CH2658" s="267"/>
      <c r="CI2658" s="267"/>
      <c r="CJ2658" s="267"/>
      <c r="CK2658" s="267"/>
      <c r="CL2658" s="267"/>
      <c r="CM2658" s="267"/>
      <c r="CN2658" s="267"/>
      <c r="CO2658" s="267"/>
      <c r="CP2658" s="267"/>
      <c r="CQ2658" s="267"/>
      <c r="CR2658" s="267"/>
      <c r="CS2658" s="267"/>
      <c r="CT2658" s="267"/>
      <c r="CU2658" s="267"/>
      <c r="CV2658" s="267"/>
      <c r="CW2658" s="267"/>
      <c r="CX2658" s="267"/>
      <c r="CY2658" s="267"/>
      <c r="CZ2658" s="267"/>
      <c r="DA2658" s="267"/>
      <c r="DB2658" s="267"/>
      <c r="DC2658" s="267"/>
      <c r="DD2658" s="267"/>
      <c r="DE2658" s="267"/>
      <c r="DF2658" s="267"/>
      <c r="DG2658" s="267"/>
      <c r="DH2658" s="267"/>
      <c r="DI2658" s="267"/>
      <c r="DJ2658" s="267"/>
      <c r="DK2658" s="267"/>
      <c r="DL2658" s="267"/>
      <c r="DM2658" s="267"/>
      <c r="DN2658" s="267"/>
      <c r="DO2658" s="267"/>
      <c r="DP2658" s="267"/>
      <c r="DQ2658" s="267"/>
      <c r="DR2658" s="267"/>
      <c r="DS2658" s="267"/>
      <c r="DT2658" s="267"/>
      <c r="DU2658" s="267"/>
      <c r="DV2658" s="267"/>
      <c r="DW2658" s="267"/>
      <c r="DX2658" s="267"/>
      <c r="DY2658" s="267"/>
      <c r="DZ2658" s="267"/>
      <c r="EA2658" s="267"/>
      <c r="EB2658" s="267"/>
      <c r="EC2658" s="267"/>
      <c r="ED2658" s="267"/>
      <c r="EE2658" s="267"/>
      <c r="EF2658" s="267"/>
      <c r="EG2658" s="267"/>
      <c r="EH2658" s="267"/>
      <c r="EI2658" s="267"/>
      <c r="EJ2658" s="267"/>
      <c r="EK2658" s="267"/>
      <c r="EL2658" s="267"/>
      <c r="EM2658" s="267"/>
      <c r="EN2658" s="267"/>
      <c r="EO2658" s="267"/>
      <c r="EP2658" s="267"/>
      <c r="EQ2658" s="267"/>
      <c r="ER2658" s="267"/>
      <c r="ES2658" s="267"/>
      <c r="ET2658" s="267"/>
      <c r="EU2658" s="267"/>
      <c r="EV2658" s="267"/>
      <c r="EW2658" s="267"/>
      <c r="EX2658" s="267"/>
      <c r="EY2658" s="267"/>
      <c r="EZ2658" s="267"/>
      <c r="FA2658" s="267"/>
      <c r="FB2658" s="267"/>
      <c r="FC2658" s="267"/>
      <c r="FD2658" s="267"/>
      <c r="FE2658" s="267"/>
      <c r="FF2658" s="267"/>
      <c r="FG2658" s="267"/>
      <c r="FH2658" s="267"/>
      <c r="FI2658" s="267"/>
      <c r="FJ2658" s="267"/>
      <c r="FK2658" s="267"/>
      <c r="FL2658" s="267"/>
      <c r="FM2658" s="267"/>
      <c r="FN2658" s="267"/>
      <c r="FO2658" s="267"/>
      <c r="FP2658" s="267"/>
      <c r="FQ2658" s="267"/>
      <c r="FR2658" s="267"/>
      <c r="FS2658" s="267"/>
      <c r="FT2658" s="267"/>
      <c r="FU2658" s="267"/>
      <c r="FV2658" s="267"/>
      <c r="FW2658" s="267"/>
      <c r="FX2658" s="267"/>
      <c r="FY2658" s="267"/>
      <c r="FZ2658" s="267"/>
      <c r="GA2658" s="267"/>
      <c r="GB2658" s="267"/>
      <c r="GC2658" s="267"/>
      <c r="GD2658" s="267"/>
      <c r="GE2658" s="267"/>
      <c r="GF2658" s="267"/>
      <c r="GG2658" s="267"/>
      <c r="GH2658" s="267"/>
      <c r="GI2658" s="267"/>
      <c r="GJ2658" s="267"/>
      <c r="GK2658" s="267"/>
      <c r="GL2658" s="267"/>
      <c r="GM2658" s="267"/>
      <c r="GN2658" s="267"/>
      <c r="GO2658" s="267"/>
      <c r="GP2658" s="267"/>
      <c r="GQ2658" s="267"/>
      <c r="GR2658" s="267"/>
      <c r="GS2658" s="267"/>
      <c r="GT2658" s="267"/>
      <c r="GU2658" s="267"/>
      <c r="GV2658" s="267"/>
      <c r="GW2658" s="267"/>
      <c r="GX2658" s="267"/>
      <c r="GY2658" s="267"/>
      <c r="GZ2658" s="267"/>
      <c r="HA2658" s="267"/>
      <c r="HB2658" s="267"/>
      <c r="HC2658" s="267"/>
      <c r="HD2658" s="267"/>
      <c r="HE2658" s="267"/>
      <c r="HF2658" s="267"/>
      <c r="HG2658" s="267"/>
      <c r="HH2658" s="267"/>
      <c r="HI2658" s="267"/>
      <c r="HJ2658" s="267"/>
      <c r="HK2658" s="267"/>
      <c r="HL2658" s="267"/>
      <c r="HM2658" s="267"/>
      <c r="HN2658" s="267"/>
      <c r="HO2658" s="267"/>
      <c r="HP2658" s="267"/>
      <c r="HQ2658" s="267"/>
      <c r="HR2658" s="267"/>
      <c r="HS2658" s="267"/>
      <c r="HT2658" s="267"/>
      <c r="HU2658" s="267"/>
      <c r="HV2658" s="267"/>
      <c r="HW2658" s="267"/>
      <c r="HX2658" s="267"/>
      <c r="HY2658" s="267"/>
      <c r="HZ2658" s="267"/>
      <c r="IA2658" s="267"/>
      <c r="IB2658" s="267"/>
      <c r="IC2658" s="267"/>
      <c r="ID2658" s="267"/>
      <c r="IE2658" s="267"/>
      <c r="IF2658" s="267"/>
      <c r="IG2658" s="267"/>
      <c r="IH2658" s="267"/>
      <c r="II2658" s="267"/>
      <c r="IJ2658" s="267"/>
      <c r="IK2658" s="267"/>
      <c r="IL2658" s="267"/>
      <c r="IM2658" s="267"/>
      <c r="IN2658" s="267"/>
      <c r="IO2658" s="267"/>
      <c r="IP2658" s="267"/>
      <c r="IQ2658" s="267"/>
      <c r="IR2658" s="267"/>
      <c r="IS2658" s="267"/>
      <c r="IT2658" s="267"/>
      <c r="IU2658" s="267"/>
    </row>
    <row r="2659" spans="1:255" s="268" customFormat="1" ht="12.75">
      <c r="A2659" s="267"/>
      <c r="B2659" s="267"/>
      <c r="C2659" s="267"/>
      <c r="D2659" s="267"/>
      <c r="E2659" s="267"/>
      <c r="F2659" s="267"/>
      <c r="G2659" s="267"/>
      <c r="H2659" s="267"/>
      <c r="I2659" s="267"/>
      <c r="J2659" s="267"/>
      <c r="K2659" s="267"/>
      <c r="L2659" s="267"/>
      <c r="M2659" s="267"/>
      <c r="N2659" s="267"/>
      <c r="O2659" s="267"/>
      <c r="P2659" s="267"/>
      <c r="Q2659" s="267"/>
      <c r="R2659" s="267"/>
      <c r="S2659" s="267"/>
      <c r="T2659" s="267"/>
      <c r="U2659" s="267"/>
      <c r="V2659" s="267"/>
      <c r="W2659" s="267"/>
      <c r="X2659" s="267"/>
      <c r="Y2659" s="267"/>
      <c r="Z2659" s="267"/>
      <c r="AA2659" s="267"/>
      <c r="AB2659" s="267"/>
      <c r="AC2659" s="267"/>
      <c r="AD2659" s="267"/>
      <c r="AE2659" s="267"/>
      <c r="AF2659" s="267"/>
      <c r="AG2659" s="267"/>
      <c r="AH2659" s="267"/>
      <c r="AI2659" s="267"/>
      <c r="AJ2659" s="267"/>
      <c r="AK2659" s="267"/>
      <c r="AL2659" s="267"/>
      <c r="AM2659" s="267"/>
      <c r="AN2659" s="267"/>
      <c r="AO2659" s="267"/>
      <c r="AP2659" s="267"/>
      <c r="AQ2659" s="267"/>
      <c r="AR2659" s="267"/>
      <c r="AS2659" s="267"/>
      <c r="AT2659" s="267"/>
      <c r="AU2659" s="267"/>
      <c r="AV2659" s="267"/>
      <c r="AW2659" s="267"/>
      <c r="AX2659" s="267"/>
      <c r="AY2659" s="267"/>
      <c r="AZ2659" s="267"/>
      <c r="BA2659" s="267"/>
      <c r="BB2659" s="267"/>
      <c r="BC2659" s="267"/>
      <c r="BD2659" s="267"/>
      <c r="BE2659" s="267"/>
      <c r="BF2659" s="267"/>
      <c r="BG2659" s="267"/>
      <c r="BH2659" s="267"/>
      <c r="BI2659" s="267"/>
      <c r="BJ2659" s="267"/>
      <c r="BK2659" s="267"/>
      <c r="BL2659" s="267"/>
      <c r="BM2659" s="267"/>
      <c r="BN2659" s="267"/>
      <c r="BO2659" s="267"/>
      <c r="BP2659" s="267"/>
      <c r="BQ2659" s="267"/>
      <c r="BR2659" s="267"/>
      <c r="BS2659" s="267"/>
      <c r="BT2659" s="267"/>
      <c r="BU2659" s="267"/>
      <c r="BV2659" s="267"/>
      <c r="BW2659" s="267"/>
      <c r="BX2659" s="267"/>
      <c r="BY2659" s="267"/>
      <c r="BZ2659" s="267"/>
      <c r="CA2659" s="267"/>
      <c r="CB2659" s="267"/>
      <c r="CC2659" s="267"/>
      <c r="CD2659" s="267"/>
      <c r="CE2659" s="267"/>
      <c r="CF2659" s="267"/>
      <c r="CG2659" s="267"/>
      <c r="CH2659" s="267"/>
      <c r="CI2659" s="267"/>
      <c r="CJ2659" s="267"/>
      <c r="CK2659" s="267"/>
      <c r="CL2659" s="267"/>
      <c r="CM2659" s="267"/>
      <c r="CN2659" s="267"/>
      <c r="CO2659" s="267"/>
      <c r="CP2659" s="267"/>
      <c r="CQ2659" s="267"/>
      <c r="CR2659" s="267"/>
      <c r="CS2659" s="267"/>
      <c r="CT2659" s="267"/>
      <c r="CU2659" s="267"/>
      <c r="CV2659" s="267"/>
      <c r="CW2659" s="267"/>
      <c r="CX2659" s="267"/>
      <c r="CY2659" s="267"/>
      <c r="CZ2659" s="267"/>
      <c r="DA2659" s="267"/>
      <c r="DB2659" s="267"/>
      <c r="DC2659" s="267"/>
      <c r="DD2659" s="267"/>
      <c r="DE2659" s="267"/>
      <c r="DF2659" s="267"/>
      <c r="DG2659" s="267"/>
      <c r="DH2659" s="267"/>
      <c r="DI2659" s="267"/>
      <c r="DJ2659" s="267"/>
      <c r="DK2659" s="267"/>
      <c r="DL2659" s="267"/>
      <c r="DM2659" s="267"/>
      <c r="DN2659" s="267"/>
      <c r="DO2659" s="267"/>
      <c r="DP2659" s="267"/>
      <c r="DQ2659" s="267"/>
      <c r="DR2659" s="267"/>
      <c r="DS2659" s="267"/>
      <c r="DT2659" s="267"/>
      <c r="DU2659" s="267"/>
      <c r="DV2659" s="267"/>
      <c r="DW2659" s="267"/>
      <c r="DX2659" s="267"/>
      <c r="DY2659" s="267"/>
      <c r="DZ2659" s="267"/>
      <c r="EA2659" s="267"/>
      <c r="EB2659" s="267"/>
      <c r="EC2659" s="267"/>
      <c r="ED2659" s="267"/>
      <c r="EE2659" s="267"/>
      <c r="EF2659" s="267"/>
      <c r="EG2659" s="267"/>
      <c r="EH2659" s="267"/>
      <c r="EI2659" s="267"/>
      <c r="EJ2659" s="267"/>
      <c r="EK2659" s="267"/>
      <c r="EL2659" s="267"/>
      <c r="EM2659" s="267"/>
      <c r="EN2659" s="267"/>
      <c r="EO2659" s="267"/>
      <c r="EP2659" s="267"/>
      <c r="EQ2659" s="267"/>
      <c r="ER2659" s="267"/>
      <c r="ES2659" s="267"/>
      <c r="ET2659" s="267"/>
      <c r="EU2659" s="267"/>
      <c r="EV2659" s="267"/>
      <c r="EW2659" s="267"/>
      <c r="EX2659" s="267"/>
      <c r="EY2659" s="267"/>
      <c r="EZ2659" s="267"/>
      <c r="FA2659" s="267"/>
      <c r="FB2659" s="267"/>
      <c r="FC2659" s="267"/>
      <c r="FD2659" s="267"/>
      <c r="FE2659" s="267"/>
      <c r="FF2659" s="267"/>
      <c r="FG2659" s="267"/>
      <c r="FH2659" s="267"/>
      <c r="FI2659" s="267"/>
      <c r="FJ2659" s="267"/>
      <c r="FK2659" s="267"/>
      <c r="FL2659" s="267"/>
      <c r="FM2659" s="267"/>
      <c r="FN2659" s="267"/>
      <c r="FO2659" s="267"/>
      <c r="FP2659" s="267"/>
      <c r="FQ2659" s="267"/>
      <c r="FR2659" s="267"/>
      <c r="FS2659" s="267"/>
      <c r="FT2659" s="267"/>
      <c r="FU2659" s="267"/>
      <c r="FV2659" s="267"/>
      <c r="FW2659" s="267"/>
      <c r="FX2659" s="267"/>
      <c r="FY2659" s="267"/>
      <c r="FZ2659" s="267"/>
      <c r="GA2659" s="267"/>
      <c r="GB2659" s="267"/>
      <c r="GC2659" s="267"/>
      <c r="GD2659" s="267"/>
      <c r="GE2659" s="267"/>
      <c r="GF2659" s="267"/>
      <c r="GG2659" s="267"/>
      <c r="GH2659" s="267"/>
      <c r="GI2659" s="267"/>
      <c r="GJ2659" s="267"/>
      <c r="GK2659" s="267"/>
      <c r="GL2659" s="267"/>
      <c r="GM2659" s="267"/>
      <c r="GN2659" s="267"/>
      <c r="GO2659" s="267"/>
      <c r="GP2659" s="267"/>
      <c r="GQ2659" s="267"/>
      <c r="GR2659" s="267"/>
      <c r="GS2659" s="267"/>
      <c r="GT2659" s="267"/>
      <c r="GU2659" s="267"/>
      <c r="GV2659" s="267"/>
      <c r="GW2659" s="267"/>
      <c r="GX2659" s="267"/>
      <c r="GY2659" s="267"/>
      <c r="GZ2659" s="267"/>
      <c r="HA2659" s="267"/>
      <c r="HB2659" s="267"/>
      <c r="HC2659" s="267"/>
      <c r="HD2659" s="267"/>
      <c r="HE2659" s="267"/>
      <c r="HF2659" s="267"/>
      <c r="HG2659" s="267"/>
      <c r="HH2659" s="267"/>
      <c r="HI2659" s="267"/>
      <c r="HJ2659" s="267"/>
      <c r="HK2659" s="267"/>
      <c r="HL2659" s="267"/>
      <c r="HM2659" s="267"/>
      <c r="HN2659" s="267"/>
      <c r="HO2659" s="267"/>
      <c r="HP2659" s="267"/>
      <c r="HQ2659" s="267"/>
      <c r="HR2659" s="267"/>
      <c r="HS2659" s="267"/>
      <c r="HT2659" s="267"/>
      <c r="HU2659" s="267"/>
      <c r="HV2659" s="267"/>
      <c r="HW2659" s="267"/>
      <c r="HX2659" s="267"/>
      <c r="HY2659" s="267"/>
      <c r="HZ2659" s="267"/>
      <c r="IA2659" s="267"/>
      <c r="IB2659" s="267"/>
      <c r="IC2659" s="267"/>
      <c r="ID2659" s="267"/>
      <c r="IE2659" s="267"/>
      <c r="IF2659" s="267"/>
      <c r="IG2659" s="267"/>
      <c r="IH2659" s="267"/>
      <c r="II2659" s="267"/>
      <c r="IJ2659" s="267"/>
      <c r="IK2659" s="267"/>
      <c r="IL2659" s="267"/>
      <c r="IM2659" s="267"/>
      <c r="IN2659" s="267"/>
      <c r="IO2659" s="267"/>
      <c r="IP2659" s="267"/>
      <c r="IQ2659" s="267"/>
      <c r="IR2659" s="267"/>
      <c r="IS2659" s="267"/>
      <c r="IT2659" s="267"/>
      <c r="IU2659" s="267"/>
    </row>
    <row r="2660" spans="1:255" s="268" customFormat="1" ht="12.75">
      <c r="A2660" s="267"/>
      <c r="B2660" s="267"/>
      <c r="C2660" s="267"/>
      <c r="D2660" s="267"/>
      <c r="E2660" s="267"/>
      <c r="F2660" s="267"/>
      <c r="G2660" s="267"/>
      <c r="H2660" s="267"/>
      <c r="I2660" s="267"/>
      <c r="J2660" s="267"/>
      <c r="K2660" s="267"/>
      <c r="L2660" s="267"/>
      <c r="M2660" s="267"/>
      <c r="N2660" s="267"/>
      <c r="O2660" s="267"/>
      <c r="P2660" s="267"/>
      <c r="Q2660" s="267"/>
      <c r="R2660" s="267"/>
      <c r="S2660" s="267"/>
      <c r="T2660" s="267"/>
      <c r="U2660" s="267"/>
      <c r="V2660" s="267"/>
      <c r="W2660" s="267"/>
      <c r="X2660" s="267"/>
      <c r="Y2660" s="267"/>
      <c r="Z2660" s="267"/>
      <c r="AA2660" s="267"/>
      <c r="AB2660" s="267"/>
      <c r="AC2660" s="267"/>
      <c r="AD2660" s="267"/>
      <c r="AE2660" s="267"/>
      <c r="AF2660" s="267"/>
      <c r="AG2660" s="267"/>
      <c r="AH2660" s="267"/>
      <c r="AI2660" s="267"/>
      <c r="AJ2660" s="267"/>
      <c r="AK2660" s="267"/>
      <c r="AL2660" s="267"/>
      <c r="AM2660" s="267"/>
      <c r="AN2660" s="267"/>
      <c r="AO2660" s="267"/>
      <c r="AP2660" s="267"/>
      <c r="AQ2660" s="267"/>
      <c r="AR2660" s="267"/>
      <c r="AS2660" s="267"/>
      <c r="AT2660" s="267"/>
      <c r="AU2660" s="267"/>
      <c r="AV2660" s="267"/>
      <c r="AW2660" s="267"/>
      <c r="AX2660" s="267"/>
      <c r="AY2660" s="267"/>
      <c r="AZ2660" s="267"/>
      <c r="BA2660" s="267"/>
      <c r="BB2660" s="267"/>
      <c r="BC2660" s="267"/>
      <c r="BD2660" s="267"/>
      <c r="BE2660" s="267"/>
      <c r="BF2660" s="267"/>
      <c r="BG2660" s="267"/>
      <c r="BH2660" s="267"/>
      <c r="BI2660" s="267"/>
      <c r="BJ2660" s="267"/>
      <c r="BK2660" s="267"/>
      <c r="BL2660" s="267"/>
      <c r="BM2660" s="267"/>
      <c r="BN2660" s="267"/>
      <c r="BO2660" s="267"/>
      <c r="BP2660" s="267"/>
      <c r="BQ2660" s="267"/>
      <c r="BR2660" s="267"/>
      <c r="BS2660" s="267"/>
      <c r="BT2660" s="267"/>
      <c r="BU2660" s="267"/>
      <c r="BV2660" s="267"/>
      <c r="BW2660" s="267"/>
      <c r="BX2660" s="267"/>
      <c r="BY2660" s="267"/>
      <c r="BZ2660" s="267"/>
      <c r="CA2660" s="267"/>
      <c r="CB2660" s="267"/>
      <c r="CC2660" s="267"/>
      <c r="CD2660" s="267"/>
      <c r="CE2660" s="267"/>
      <c r="CF2660" s="267"/>
      <c r="CG2660" s="267"/>
      <c r="CH2660" s="267"/>
      <c r="CI2660" s="267"/>
      <c r="CJ2660" s="267"/>
      <c r="CK2660" s="267"/>
      <c r="CL2660" s="267"/>
      <c r="CM2660" s="267"/>
      <c r="CN2660" s="267"/>
      <c r="CO2660" s="267"/>
      <c r="CP2660" s="267"/>
      <c r="CQ2660" s="267"/>
      <c r="CR2660" s="267"/>
      <c r="CS2660" s="267"/>
      <c r="CT2660" s="267"/>
      <c r="CU2660" s="267"/>
      <c r="CV2660" s="267"/>
      <c r="CW2660" s="267"/>
      <c r="CX2660" s="267"/>
      <c r="CY2660" s="267"/>
      <c r="CZ2660" s="267"/>
      <c r="DA2660" s="267"/>
      <c r="DB2660" s="267"/>
      <c r="DC2660" s="267"/>
      <c r="DD2660" s="267"/>
      <c r="DE2660" s="267"/>
      <c r="DF2660" s="267"/>
      <c r="DG2660" s="267"/>
      <c r="DH2660" s="267"/>
      <c r="DI2660" s="267"/>
      <c r="DJ2660" s="267"/>
      <c r="DK2660" s="267"/>
      <c r="DL2660" s="267"/>
      <c r="DM2660" s="267"/>
      <c r="DN2660" s="267"/>
      <c r="DO2660" s="267"/>
      <c r="DP2660" s="267"/>
      <c r="DQ2660" s="267"/>
      <c r="DR2660" s="267"/>
      <c r="DS2660" s="267"/>
      <c r="DT2660" s="267"/>
      <c r="DU2660" s="267"/>
      <c r="DV2660" s="267"/>
      <c r="DW2660" s="267"/>
      <c r="DX2660" s="267"/>
      <c r="DY2660" s="267"/>
      <c r="DZ2660" s="267"/>
      <c r="EA2660" s="267"/>
      <c r="EB2660" s="267"/>
      <c r="EC2660" s="267"/>
      <c r="ED2660" s="267"/>
      <c r="EE2660" s="267"/>
      <c r="EF2660" s="267"/>
      <c r="EG2660" s="267"/>
      <c r="EH2660" s="267"/>
      <c r="EI2660" s="267"/>
      <c r="EJ2660" s="267"/>
      <c r="EK2660" s="267"/>
      <c r="EL2660" s="267"/>
      <c r="EM2660" s="267"/>
      <c r="EN2660" s="267"/>
      <c r="EO2660" s="267"/>
      <c r="EP2660" s="267"/>
      <c r="EQ2660" s="267"/>
      <c r="ER2660" s="267"/>
      <c r="ES2660" s="267"/>
      <c r="ET2660" s="267"/>
      <c r="EU2660" s="267"/>
      <c r="EV2660" s="267"/>
      <c r="EW2660" s="267"/>
      <c r="EX2660" s="267"/>
      <c r="EY2660" s="267"/>
      <c r="EZ2660" s="267"/>
      <c r="FA2660" s="267"/>
      <c r="FB2660" s="267"/>
      <c r="FC2660" s="267"/>
      <c r="FD2660" s="267"/>
      <c r="FE2660" s="267"/>
      <c r="FF2660" s="267"/>
      <c r="FG2660" s="267"/>
      <c r="FH2660" s="267"/>
      <c r="FI2660" s="267"/>
      <c r="FJ2660" s="267"/>
      <c r="FK2660" s="267"/>
      <c r="FL2660" s="267"/>
      <c r="FM2660" s="267"/>
      <c r="FN2660" s="267"/>
      <c r="FO2660" s="267"/>
      <c r="FP2660" s="267"/>
      <c r="FQ2660" s="267"/>
      <c r="FR2660" s="267"/>
      <c r="FS2660" s="267"/>
      <c r="FT2660" s="267"/>
      <c r="FU2660" s="267"/>
      <c r="FV2660" s="267"/>
      <c r="FW2660" s="267"/>
      <c r="FX2660" s="267"/>
      <c r="FY2660" s="267"/>
      <c r="FZ2660" s="267"/>
      <c r="GA2660" s="267"/>
      <c r="GB2660" s="267"/>
      <c r="GC2660" s="267"/>
      <c r="GD2660" s="267"/>
      <c r="GE2660" s="267"/>
      <c r="GF2660" s="267"/>
      <c r="GG2660" s="267"/>
      <c r="GH2660" s="267"/>
      <c r="GI2660" s="267"/>
      <c r="GJ2660" s="267"/>
      <c r="GK2660" s="267"/>
      <c r="GL2660" s="267"/>
      <c r="GM2660" s="267"/>
      <c r="GN2660" s="267"/>
      <c r="GO2660" s="267"/>
      <c r="GP2660" s="267"/>
      <c r="GQ2660" s="267"/>
      <c r="GR2660" s="267"/>
      <c r="GS2660" s="267"/>
      <c r="GT2660" s="267"/>
      <c r="GU2660" s="267"/>
      <c r="GV2660" s="267"/>
      <c r="GW2660" s="267"/>
      <c r="GX2660" s="267"/>
      <c r="GY2660" s="267"/>
      <c r="GZ2660" s="267"/>
      <c r="HA2660" s="267"/>
      <c r="HB2660" s="267"/>
      <c r="HC2660" s="267"/>
      <c r="HD2660" s="267"/>
      <c r="HE2660" s="267"/>
      <c r="HF2660" s="267"/>
      <c r="HG2660" s="267"/>
      <c r="HH2660" s="267"/>
      <c r="HI2660" s="267"/>
      <c r="HJ2660" s="267"/>
      <c r="HK2660" s="267"/>
      <c r="HL2660" s="267"/>
      <c r="HM2660" s="267"/>
      <c r="HN2660" s="267"/>
      <c r="HO2660" s="267"/>
      <c r="HP2660" s="267"/>
      <c r="HQ2660" s="267"/>
      <c r="HR2660" s="267"/>
      <c r="HS2660" s="267"/>
      <c r="HT2660" s="267"/>
      <c r="HU2660" s="267"/>
      <c r="HV2660" s="267"/>
      <c r="HW2660" s="267"/>
      <c r="HX2660" s="267"/>
      <c r="HY2660" s="267"/>
      <c r="HZ2660" s="267"/>
      <c r="IA2660" s="267"/>
      <c r="IB2660" s="267"/>
      <c r="IC2660" s="267"/>
      <c r="ID2660" s="267"/>
      <c r="IE2660" s="267"/>
      <c r="IF2660" s="267"/>
      <c r="IG2660" s="267"/>
      <c r="IH2660" s="267"/>
      <c r="II2660" s="267"/>
      <c r="IJ2660" s="267"/>
      <c r="IK2660" s="267"/>
      <c r="IL2660" s="267"/>
      <c r="IM2660" s="267"/>
      <c r="IN2660" s="267"/>
      <c r="IO2660" s="267"/>
      <c r="IP2660" s="267"/>
      <c r="IQ2660" s="267"/>
      <c r="IR2660" s="267"/>
      <c r="IS2660" s="267"/>
      <c r="IT2660" s="267"/>
      <c r="IU2660" s="267"/>
    </row>
    <row r="2661" spans="1:255" s="268" customFormat="1" ht="12.75">
      <c r="A2661" s="267"/>
      <c r="B2661" s="267"/>
      <c r="C2661" s="267"/>
      <c r="D2661" s="267"/>
      <c r="E2661" s="267"/>
      <c r="F2661" s="267"/>
      <c r="G2661" s="267"/>
      <c r="H2661" s="267"/>
      <c r="I2661" s="267"/>
      <c r="J2661" s="267"/>
      <c r="K2661" s="267"/>
      <c r="L2661" s="267"/>
      <c r="M2661" s="267"/>
      <c r="N2661" s="267"/>
      <c r="O2661" s="267"/>
      <c r="P2661" s="267"/>
      <c r="Q2661" s="267"/>
      <c r="R2661" s="267"/>
      <c r="S2661" s="267"/>
      <c r="T2661" s="267"/>
      <c r="U2661" s="267"/>
      <c r="V2661" s="267"/>
      <c r="W2661" s="267"/>
      <c r="X2661" s="267"/>
      <c r="Y2661" s="267"/>
      <c r="Z2661" s="267"/>
      <c r="AA2661" s="267"/>
      <c r="AB2661" s="267"/>
      <c r="AC2661" s="267"/>
      <c r="AD2661" s="267"/>
      <c r="AE2661" s="267"/>
      <c r="AF2661" s="267"/>
      <c r="AG2661" s="267"/>
      <c r="AH2661" s="267"/>
      <c r="AI2661" s="267"/>
      <c r="AJ2661" s="267"/>
      <c r="AK2661" s="267"/>
      <c r="AL2661" s="267"/>
      <c r="AM2661" s="267"/>
      <c r="AN2661" s="267"/>
      <c r="AO2661" s="267"/>
      <c r="AP2661" s="267"/>
      <c r="AQ2661" s="267"/>
      <c r="AR2661" s="267"/>
      <c r="AS2661" s="267"/>
      <c r="AT2661" s="267"/>
      <c r="AU2661" s="267"/>
      <c r="AV2661" s="267"/>
      <c r="AW2661" s="267"/>
      <c r="AX2661" s="267"/>
      <c r="AY2661" s="267"/>
      <c r="AZ2661" s="267"/>
      <c r="BA2661" s="267"/>
      <c r="BB2661" s="267"/>
      <c r="BC2661" s="267"/>
      <c r="BD2661" s="267"/>
      <c r="BE2661" s="267"/>
      <c r="BF2661" s="267"/>
      <c r="BG2661" s="267"/>
      <c r="BH2661" s="267"/>
      <c r="BI2661" s="267"/>
      <c r="BJ2661" s="267"/>
      <c r="BK2661" s="267"/>
      <c r="BL2661" s="267"/>
      <c r="BM2661" s="267"/>
      <c r="BN2661" s="267"/>
      <c r="BO2661" s="267"/>
      <c r="BP2661" s="267"/>
      <c r="BQ2661" s="267"/>
      <c r="BR2661" s="267"/>
      <c r="BS2661" s="267"/>
      <c r="BT2661" s="267"/>
      <c r="BU2661" s="267"/>
      <c r="BV2661" s="267"/>
      <c r="BW2661" s="267"/>
      <c r="BX2661" s="267"/>
      <c r="BY2661" s="267"/>
      <c r="BZ2661" s="267"/>
      <c r="CA2661" s="267"/>
      <c r="CB2661" s="267"/>
      <c r="CC2661" s="267"/>
      <c r="CD2661" s="267"/>
      <c r="CE2661" s="267"/>
      <c r="CF2661" s="267"/>
      <c r="CG2661" s="267"/>
      <c r="CH2661" s="267"/>
      <c r="CI2661" s="267"/>
      <c r="CJ2661" s="267"/>
      <c r="CK2661" s="267"/>
      <c r="CL2661" s="267"/>
      <c r="CM2661" s="267"/>
      <c r="CN2661" s="267"/>
      <c r="CO2661" s="267"/>
      <c r="CP2661" s="267"/>
      <c r="CQ2661" s="267"/>
      <c r="CR2661" s="267"/>
      <c r="CS2661" s="267"/>
      <c r="CT2661" s="267"/>
      <c r="CU2661" s="267"/>
      <c r="CV2661" s="267"/>
      <c r="CW2661" s="267"/>
      <c r="CX2661" s="267"/>
      <c r="CY2661" s="267"/>
      <c r="CZ2661" s="267"/>
      <c r="DA2661" s="267"/>
      <c r="DB2661" s="267"/>
      <c r="DC2661" s="267"/>
      <c r="DD2661" s="267"/>
      <c r="DE2661" s="267"/>
      <c r="DF2661" s="267"/>
      <c r="DG2661" s="267"/>
      <c r="DH2661" s="267"/>
      <c r="DI2661" s="267"/>
      <c r="DJ2661" s="267"/>
      <c r="DK2661" s="267"/>
      <c r="DL2661" s="267"/>
      <c r="DM2661" s="267"/>
      <c r="DN2661" s="267"/>
      <c r="DO2661" s="267"/>
      <c r="DP2661" s="267"/>
      <c r="DQ2661" s="267"/>
      <c r="DR2661" s="267"/>
      <c r="DS2661" s="267"/>
      <c r="DT2661" s="267"/>
      <c r="DU2661" s="267"/>
      <c r="DV2661" s="267"/>
      <c r="DW2661" s="267"/>
      <c r="DX2661" s="267"/>
      <c r="DY2661" s="267"/>
      <c r="DZ2661" s="267"/>
      <c r="EA2661" s="267"/>
      <c r="EB2661" s="267"/>
      <c r="EC2661" s="267"/>
      <c r="ED2661" s="267"/>
      <c r="EE2661" s="267"/>
      <c r="EF2661" s="267"/>
      <c r="EG2661" s="267"/>
      <c r="EH2661" s="267"/>
      <c r="EI2661" s="267"/>
      <c r="EJ2661" s="267"/>
      <c r="EK2661" s="267"/>
      <c r="EL2661" s="267"/>
      <c r="EM2661" s="267"/>
      <c r="EN2661" s="267"/>
      <c r="EO2661" s="267"/>
      <c r="EP2661" s="267"/>
      <c r="EQ2661" s="267"/>
      <c r="ER2661" s="267"/>
      <c r="ES2661" s="267"/>
      <c r="ET2661" s="267"/>
      <c r="EU2661" s="267"/>
      <c r="EV2661" s="267"/>
      <c r="EW2661" s="267"/>
      <c r="EX2661" s="267"/>
      <c r="EY2661" s="267"/>
      <c r="EZ2661" s="267"/>
      <c r="FA2661" s="267"/>
      <c r="FB2661" s="267"/>
      <c r="FC2661" s="267"/>
      <c r="FD2661" s="267"/>
      <c r="FE2661" s="267"/>
      <c r="FF2661" s="267"/>
      <c r="FG2661" s="267"/>
      <c r="FH2661" s="267"/>
      <c r="FI2661" s="267"/>
      <c r="FJ2661" s="267"/>
      <c r="FK2661" s="267"/>
      <c r="FL2661" s="267"/>
      <c r="FM2661" s="267"/>
      <c r="FN2661" s="267"/>
      <c r="FO2661" s="267"/>
      <c r="FP2661" s="267"/>
      <c r="FQ2661" s="267"/>
      <c r="FR2661" s="267"/>
      <c r="FS2661" s="267"/>
      <c r="FT2661" s="267"/>
      <c r="FU2661" s="267"/>
      <c r="FV2661" s="267"/>
      <c r="FW2661" s="267"/>
      <c r="FX2661" s="267"/>
      <c r="FY2661" s="267"/>
      <c r="FZ2661" s="267"/>
      <c r="GA2661" s="267"/>
      <c r="GB2661" s="267"/>
      <c r="GC2661" s="267"/>
      <c r="GD2661" s="267"/>
      <c r="GE2661" s="267"/>
      <c r="GF2661" s="267"/>
      <c r="GG2661" s="267"/>
      <c r="GH2661" s="267"/>
      <c r="GI2661" s="267"/>
      <c r="GJ2661" s="267"/>
      <c r="GK2661" s="267"/>
      <c r="GL2661" s="267"/>
      <c r="GM2661" s="267"/>
      <c r="GN2661" s="267"/>
      <c r="GO2661" s="267"/>
      <c r="GP2661" s="267"/>
      <c r="GQ2661" s="267"/>
      <c r="GR2661" s="267"/>
      <c r="GS2661" s="267"/>
      <c r="GT2661" s="267"/>
      <c r="GU2661" s="267"/>
      <c r="GV2661" s="267"/>
      <c r="GW2661" s="267"/>
      <c r="GX2661" s="267"/>
      <c r="GY2661" s="267"/>
      <c r="GZ2661" s="267"/>
      <c r="HA2661" s="267"/>
      <c r="HB2661" s="267"/>
      <c r="HC2661" s="267"/>
      <c r="HD2661" s="267"/>
      <c r="HE2661" s="267"/>
      <c r="HF2661" s="267"/>
      <c r="HG2661" s="267"/>
      <c r="HH2661" s="267"/>
      <c r="HI2661" s="267"/>
      <c r="HJ2661" s="267"/>
      <c r="HK2661" s="267"/>
      <c r="HL2661" s="267"/>
      <c r="HM2661" s="267"/>
      <c r="HN2661" s="267"/>
      <c r="HO2661" s="267"/>
      <c r="HP2661" s="267"/>
      <c r="HQ2661" s="267"/>
      <c r="HR2661" s="267"/>
      <c r="HS2661" s="267"/>
      <c r="HT2661" s="267"/>
      <c r="HU2661" s="267"/>
      <c r="HV2661" s="267"/>
      <c r="HW2661" s="267"/>
      <c r="HX2661" s="267"/>
      <c r="HY2661" s="267"/>
      <c r="HZ2661" s="267"/>
      <c r="IA2661" s="267"/>
      <c r="IB2661" s="267"/>
      <c r="IC2661" s="267"/>
      <c r="ID2661" s="267"/>
      <c r="IE2661" s="267"/>
      <c r="IF2661" s="267"/>
      <c r="IG2661" s="267"/>
      <c r="IH2661" s="267"/>
      <c r="II2661" s="267"/>
      <c r="IJ2661" s="267"/>
      <c r="IK2661" s="267"/>
      <c r="IL2661" s="267"/>
      <c r="IM2661" s="267"/>
      <c r="IN2661" s="267"/>
      <c r="IO2661" s="267"/>
      <c r="IP2661" s="267"/>
      <c r="IQ2661" s="267"/>
      <c r="IR2661" s="267"/>
      <c r="IS2661" s="267"/>
      <c r="IT2661" s="267"/>
      <c r="IU2661" s="267"/>
    </row>
    <row r="2662" spans="1:255" s="268" customFormat="1" ht="12.75">
      <c r="A2662" s="267"/>
      <c r="B2662" s="267"/>
      <c r="C2662" s="267"/>
      <c r="D2662" s="267"/>
      <c r="E2662" s="267"/>
      <c r="F2662" s="267"/>
      <c r="G2662" s="267"/>
      <c r="H2662" s="267"/>
      <c r="I2662" s="267"/>
      <c r="J2662" s="267"/>
      <c r="K2662" s="267"/>
      <c r="L2662" s="267"/>
      <c r="M2662" s="267"/>
      <c r="N2662" s="267"/>
      <c r="O2662" s="267"/>
      <c r="P2662" s="267"/>
      <c r="Q2662" s="267"/>
      <c r="R2662" s="267"/>
      <c r="S2662" s="267"/>
      <c r="T2662" s="267"/>
      <c r="U2662" s="267"/>
      <c r="V2662" s="267"/>
      <c r="W2662" s="267"/>
      <c r="X2662" s="267"/>
      <c r="Y2662" s="267"/>
      <c r="Z2662" s="267"/>
      <c r="AA2662" s="267"/>
      <c r="AB2662" s="267"/>
      <c r="AC2662" s="267"/>
      <c r="AD2662" s="267"/>
      <c r="AE2662" s="267"/>
      <c r="AF2662" s="267"/>
      <c r="AG2662" s="267"/>
      <c r="AH2662" s="267"/>
      <c r="AI2662" s="267"/>
      <c r="AJ2662" s="267"/>
      <c r="AK2662" s="267"/>
      <c r="AL2662" s="267"/>
      <c r="AM2662" s="267"/>
      <c r="AN2662" s="267"/>
      <c r="AO2662" s="267"/>
      <c r="AP2662" s="267"/>
      <c r="AQ2662" s="267"/>
      <c r="AR2662" s="267"/>
      <c r="AS2662" s="267"/>
      <c r="AT2662" s="267"/>
      <c r="AU2662" s="267"/>
      <c r="AV2662" s="267"/>
      <c r="AW2662" s="267"/>
      <c r="AX2662" s="267"/>
      <c r="AY2662" s="267"/>
      <c r="AZ2662" s="267"/>
      <c r="BA2662" s="267"/>
      <c r="BB2662" s="267"/>
      <c r="BC2662" s="267"/>
      <c r="BD2662" s="267"/>
      <c r="BE2662" s="267"/>
      <c r="BF2662" s="267"/>
      <c r="BG2662" s="267"/>
      <c r="BH2662" s="267"/>
      <c r="BI2662" s="267"/>
      <c r="BJ2662" s="267"/>
      <c r="BK2662" s="267"/>
      <c r="BL2662" s="267"/>
      <c r="BM2662" s="267"/>
      <c r="BN2662" s="267"/>
      <c r="BO2662" s="267"/>
      <c r="BP2662" s="267"/>
      <c r="BQ2662" s="267"/>
      <c r="BR2662" s="267"/>
      <c r="BS2662" s="267"/>
      <c r="BT2662" s="267"/>
      <c r="BU2662" s="267"/>
      <c r="BV2662" s="267"/>
      <c r="BW2662" s="267"/>
      <c r="BX2662" s="267"/>
      <c r="BY2662" s="267"/>
      <c r="BZ2662" s="267"/>
      <c r="CA2662" s="267"/>
      <c r="CB2662" s="267"/>
      <c r="CC2662" s="267"/>
      <c r="CD2662" s="267"/>
      <c r="CE2662" s="267"/>
      <c r="CF2662" s="267"/>
      <c r="CG2662" s="267"/>
      <c r="CH2662" s="267"/>
      <c r="CI2662" s="267"/>
      <c r="CJ2662" s="267"/>
      <c r="CK2662" s="267"/>
      <c r="CL2662" s="267"/>
      <c r="CM2662" s="267"/>
      <c r="CN2662" s="267"/>
      <c r="CO2662" s="267"/>
      <c r="CP2662" s="267"/>
      <c r="CQ2662" s="267"/>
      <c r="CR2662" s="267"/>
      <c r="CS2662" s="267"/>
      <c r="CT2662" s="267"/>
      <c r="CU2662" s="267"/>
      <c r="CV2662" s="267"/>
      <c r="CW2662" s="267"/>
      <c r="CX2662" s="267"/>
      <c r="CY2662" s="267"/>
      <c r="CZ2662" s="267"/>
      <c r="DA2662" s="267"/>
      <c r="DB2662" s="267"/>
      <c r="DC2662" s="267"/>
      <c r="DD2662" s="267"/>
      <c r="DE2662" s="267"/>
      <c r="DF2662" s="267"/>
      <c r="DG2662" s="267"/>
      <c r="DH2662" s="267"/>
      <c r="DI2662" s="267"/>
      <c r="DJ2662" s="267"/>
      <c r="DK2662" s="267"/>
      <c r="DL2662" s="267"/>
      <c r="DM2662" s="267"/>
      <c r="DN2662" s="267"/>
      <c r="DO2662" s="267"/>
      <c r="DP2662" s="267"/>
      <c r="DQ2662" s="267"/>
      <c r="DR2662" s="267"/>
      <c r="DS2662" s="267"/>
      <c r="DT2662" s="267"/>
      <c r="DU2662" s="267"/>
      <c r="DV2662" s="267"/>
      <c r="DW2662" s="267"/>
      <c r="DX2662" s="267"/>
      <c r="DY2662" s="267"/>
      <c r="DZ2662" s="267"/>
      <c r="EA2662" s="267"/>
      <c r="EB2662" s="267"/>
      <c r="EC2662" s="267"/>
      <c r="ED2662" s="267"/>
      <c r="EE2662" s="267"/>
      <c r="EF2662" s="267"/>
      <c r="EG2662" s="267"/>
      <c r="EH2662" s="267"/>
      <c r="EI2662" s="267"/>
      <c r="EJ2662" s="267"/>
      <c r="EK2662" s="267"/>
      <c r="EL2662" s="267"/>
      <c r="EM2662" s="267"/>
      <c r="EN2662" s="267"/>
      <c r="EO2662" s="267"/>
      <c r="EP2662" s="267"/>
      <c r="EQ2662" s="267"/>
      <c r="ER2662" s="267"/>
      <c r="ES2662" s="267"/>
      <c r="ET2662" s="267"/>
      <c r="EU2662" s="267"/>
      <c r="EV2662" s="267"/>
      <c r="EW2662" s="267"/>
      <c r="EX2662" s="267"/>
      <c r="EY2662" s="267"/>
      <c r="EZ2662" s="267"/>
      <c r="FA2662" s="267"/>
      <c r="FB2662" s="267"/>
      <c r="FC2662" s="267"/>
      <c r="FD2662" s="267"/>
      <c r="FE2662" s="267"/>
      <c r="FF2662" s="267"/>
      <c r="FG2662" s="267"/>
      <c r="FH2662" s="267"/>
      <c r="FI2662" s="267"/>
      <c r="FJ2662" s="267"/>
      <c r="FK2662" s="267"/>
      <c r="FL2662" s="267"/>
      <c r="FM2662" s="267"/>
      <c r="FN2662" s="267"/>
      <c r="FO2662" s="267"/>
      <c r="FP2662" s="267"/>
      <c r="FQ2662" s="267"/>
      <c r="FR2662" s="267"/>
      <c r="FS2662" s="267"/>
      <c r="FT2662" s="267"/>
      <c r="FU2662" s="267"/>
      <c r="FV2662" s="267"/>
      <c r="FW2662" s="267"/>
      <c r="FX2662" s="267"/>
      <c r="FY2662" s="267"/>
      <c r="FZ2662" s="267"/>
      <c r="GA2662" s="267"/>
      <c r="GB2662" s="267"/>
      <c r="GC2662" s="267"/>
      <c r="GD2662" s="267"/>
      <c r="GE2662" s="267"/>
      <c r="GF2662" s="267"/>
      <c r="GG2662" s="267"/>
      <c r="GH2662" s="267"/>
      <c r="GI2662" s="267"/>
      <c r="GJ2662" s="267"/>
      <c r="GK2662" s="267"/>
      <c r="GL2662" s="267"/>
      <c r="GM2662" s="267"/>
      <c r="GN2662" s="267"/>
      <c r="GO2662" s="267"/>
      <c r="GP2662" s="267"/>
      <c r="GQ2662" s="267"/>
      <c r="GR2662" s="267"/>
      <c r="GS2662" s="267"/>
      <c r="GT2662" s="267"/>
      <c r="GU2662" s="267"/>
      <c r="GV2662" s="267"/>
      <c r="GW2662" s="267"/>
      <c r="GX2662" s="267"/>
      <c r="GY2662" s="267"/>
      <c r="GZ2662" s="267"/>
      <c r="HA2662" s="267"/>
      <c r="HB2662" s="267"/>
      <c r="HC2662" s="267"/>
      <c r="HD2662" s="267"/>
      <c r="HE2662" s="267"/>
      <c r="HF2662" s="267"/>
      <c r="HG2662" s="267"/>
      <c r="HH2662" s="267"/>
      <c r="HI2662" s="267"/>
      <c r="HJ2662" s="267"/>
      <c r="HK2662" s="267"/>
      <c r="HL2662" s="267"/>
      <c r="HM2662" s="267"/>
      <c r="HN2662" s="267"/>
      <c r="HO2662" s="267"/>
      <c r="HP2662" s="267"/>
      <c r="HQ2662" s="267"/>
      <c r="HR2662" s="267"/>
      <c r="HS2662" s="267"/>
      <c r="HT2662" s="267"/>
      <c r="HU2662" s="267"/>
      <c r="HV2662" s="267"/>
      <c r="HW2662" s="267"/>
      <c r="HX2662" s="267"/>
      <c r="HY2662" s="267"/>
      <c r="HZ2662" s="267"/>
      <c r="IA2662" s="267"/>
      <c r="IB2662" s="267"/>
      <c r="IC2662" s="267"/>
      <c r="ID2662" s="267"/>
      <c r="IE2662" s="267"/>
      <c r="IF2662" s="267"/>
      <c r="IG2662" s="267"/>
      <c r="IH2662" s="267"/>
      <c r="II2662" s="267"/>
      <c r="IJ2662" s="267"/>
      <c r="IK2662" s="267"/>
      <c r="IL2662" s="267"/>
      <c r="IM2662" s="267"/>
      <c r="IN2662" s="267"/>
      <c r="IO2662" s="267"/>
      <c r="IP2662" s="267"/>
      <c r="IQ2662" s="267"/>
      <c r="IR2662" s="267"/>
      <c r="IS2662" s="267"/>
      <c r="IT2662" s="267"/>
      <c r="IU2662" s="267"/>
    </row>
    <row r="2663" spans="1:255" s="268" customFormat="1" ht="12.75">
      <c r="A2663" s="267"/>
      <c r="B2663" s="267"/>
      <c r="C2663" s="267"/>
      <c r="D2663" s="267"/>
      <c r="E2663" s="267"/>
      <c r="F2663" s="267"/>
      <c r="G2663" s="267"/>
      <c r="H2663" s="267"/>
      <c r="I2663" s="267"/>
      <c r="J2663" s="267"/>
      <c r="K2663" s="267"/>
      <c r="L2663" s="267"/>
      <c r="M2663" s="267"/>
      <c r="N2663" s="267"/>
      <c r="O2663" s="267"/>
      <c r="P2663" s="267"/>
      <c r="Q2663" s="267"/>
      <c r="R2663" s="267"/>
      <c r="S2663" s="267"/>
      <c r="T2663" s="267"/>
      <c r="U2663" s="267"/>
      <c r="V2663" s="267"/>
      <c r="W2663" s="267"/>
      <c r="X2663" s="267"/>
      <c r="Y2663" s="267"/>
      <c r="Z2663" s="267"/>
      <c r="AA2663" s="267"/>
      <c r="AB2663" s="267"/>
      <c r="AC2663" s="267"/>
      <c r="AD2663" s="267"/>
      <c r="AE2663" s="267"/>
      <c r="AF2663" s="267"/>
      <c r="AG2663" s="267"/>
      <c r="AH2663" s="267"/>
      <c r="AI2663" s="267"/>
      <c r="AJ2663" s="267"/>
      <c r="AK2663" s="267"/>
      <c r="AL2663" s="267"/>
      <c r="AM2663" s="267"/>
      <c r="AN2663" s="267"/>
      <c r="AO2663" s="267"/>
      <c r="AP2663" s="267"/>
      <c r="AQ2663" s="267"/>
      <c r="AR2663" s="267"/>
      <c r="AS2663" s="267"/>
      <c r="AT2663" s="267"/>
      <c r="AU2663" s="267"/>
      <c r="AV2663" s="267"/>
      <c r="AW2663" s="267"/>
      <c r="AX2663" s="267"/>
      <c r="AY2663" s="267"/>
      <c r="AZ2663" s="267"/>
      <c r="BA2663" s="267"/>
      <c r="BB2663" s="267"/>
      <c r="BC2663" s="267"/>
      <c r="BD2663" s="267"/>
      <c r="BE2663" s="267"/>
      <c r="BF2663" s="267"/>
      <c r="BG2663" s="267"/>
      <c r="BH2663" s="267"/>
      <c r="BI2663" s="267"/>
      <c r="BJ2663" s="267"/>
      <c r="BK2663" s="267"/>
      <c r="BL2663" s="267"/>
      <c r="BM2663" s="267"/>
      <c r="BN2663" s="267"/>
      <c r="BO2663" s="267"/>
      <c r="BP2663" s="267"/>
      <c r="BQ2663" s="267"/>
      <c r="BR2663" s="267"/>
      <c r="BS2663" s="267"/>
      <c r="BT2663" s="267"/>
      <c r="BU2663" s="267"/>
      <c r="BV2663" s="267"/>
      <c r="BW2663" s="267"/>
      <c r="BX2663" s="267"/>
      <c r="BY2663" s="267"/>
      <c r="BZ2663" s="267"/>
      <c r="CA2663" s="267"/>
      <c r="CB2663" s="267"/>
      <c r="CC2663" s="267"/>
      <c r="CD2663" s="267"/>
      <c r="CE2663" s="267"/>
      <c r="CF2663" s="267"/>
      <c r="CG2663" s="267"/>
      <c r="CH2663" s="267"/>
      <c r="CI2663" s="267"/>
      <c r="CJ2663" s="267"/>
      <c r="CK2663" s="267"/>
      <c r="CL2663" s="267"/>
      <c r="CM2663" s="267"/>
      <c r="CN2663" s="267"/>
      <c r="CO2663" s="267"/>
      <c r="CP2663" s="267"/>
      <c r="CQ2663" s="267"/>
      <c r="CR2663" s="267"/>
      <c r="CS2663" s="267"/>
      <c r="CT2663" s="267"/>
      <c r="CU2663" s="267"/>
      <c r="CV2663" s="267"/>
      <c r="CW2663" s="267"/>
      <c r="CX2663" s="267"/>
      <c r="CY2663" s="267"/>
      <c r="CZ2663" s="267"/>
      <c r="DA2663" s="267"/>
      <c r="DB2663" s="267"/>
      <c r="DC2663" s="267"/>
      <c r="DD2663" s="267"/>
      <c r="DE2663" s="267"/>
      <c r="DF2663" s="267"/>
      <c r="DG2663" s="267"/>
      <c r="DH2663" s="267"/>
      <c r="DI2663" s="267"/>
      <c r="DJ2663" s="267"/>
      <c r="DK2663" s="267"/>
      <c r="DL2663" s="267"/>
      <c r="DM2663" s="267"/>
      <c r="DN2663" s="267"/>
      <c r="DO2663" s="267"/>
      <c r="DP2663" s="267"/>
      <c r="DQ2663" s="267"/>
      <c r="DR2663" s="267"/>
      <c r="DS2663" s="267"/>
      <c r="DT2663" s="267"/>
      <c r="DU2663" s="267"/>
      <c r="DV2663" s="267"/>
      <c r="DW2663" s="267"/>
      <c r="DX2663" s="267"/>
      <c r="DY2663" s="267"/>
      <c r="DZ2663" s="267"/>
      <c r="EA2663" s="267"/>
      <c r="EB2663" s="267"/>
      <c r="EC2663" s="267"/>
      <c r="ED2663" s="267"/>
      <c r="EE2663" s="267"/>
      <c r="EF2663" s="267"/>
      <c r="EG2663" s="267"/>
      <c r="EH2663" s="267"/>
      <c r="EI2663" s="267"/>
      <c r="EJ2663" s="267"/>
      <c r="EK2663" s="267"/>
      <c r="EL2663" s="267"/>
      <c r="EM2663" s="267"/>
      <c r="EN2663" s="267"/>
      <c r="EO2663" s="267"/>
      <c r="EP2663" s="267"/>
      <c r="EQ2663" s="267"/>
      <c r="ER2663" s="267"/>
      <c r="ES2663" s="267"/>
      <c r="ET2663" s="267"/>
      <c r="EU2663" s="267"/>
      <c r="EV2663" s="267"/>
      <c r="EW2663" s="267"/>
      <c r="EX2663" s="267"/>
      <c r="EY2663" s="267"/>
      <c r="EZ2663" s="267"/>
      <c r="FA2663" s="267"/>
      <c r="FB2663" s="267"/>
      <c r="FC2663" s="267"/>
      <c r="FD2663" s="267"/>
      <c r="FE2663" s="267"/>
      <c r="FF2663" s="267"/>
      <c r="FG2663" s="267"/>
      <c r="FH2663" s="267"/>
      <c r="FI2663" s="267"/>
      <c r="FJ2663" s="267"/>
      <c r="FK2663" s="267"/>
      <c r="FL2663" s="267"/>
      <c r="FM2663" s="267"/>
      <c r="FN2663" s="267"/>
      <c r="FO2663" s="267"/>
      <c r="FP2663" s="267"/>
      <c r="FQ2663" s="267"/>
      <c r="FR2663" s="267"/>
      <c r="FS2663" s="267"/>
      <c r="FT2663" s="267"/>
      <c r="FU2663" s="267"/>
      <c r="FV2663" s="267"/>
      <c r="FW2663" s="267"/>
      <c r="FX2663" s="267"/>
      <c r="FY2663" s="267"/>
      <c r="FZ2663" s="267"/>
      <c r="GA2663" s="267"/>
      <c r="GB2663" s="267"/>
      <c r="GC2663" s="267"/>
      <c r="GD2663" s="267"/>
      <c r="GE2663" s="267"/>
      <c r="GF2663" s="267"/>
      <c r="GG2663" s="267"/>
      <c r="GH2663" s="267"/>
      <c r="GI2663" s="267"/>
      <c r="GJ2663" s="267"/>
      <c r="GK2663" s="267"/>
      <c r="GL2663" s="267"/>
      <c r="GM2663" s="267"/>
      <c r="GN2663" s="267"/>
      <c r="GO2663" s="267"/>
      <c r="GP2663" s="267"/>
      <c r="GQ2663" s="267"/>
      <c r="GR2663" s="267"/>
      <c r="GS2663" s="267"/>
      <c r="GT2663" s="267"/>
      <c r="GU2663" s="267"/>
      <c r="GV2663" s="267"/>
      <c r="GW2663" s="267"/>
      <c r="GX2663" s="267"/>
      <c r="GY2663" s="267"/>
      <c r="GZ2663" s="267"/>
      <c r="HA2663" s="267"/>
      <c r="HB2663" s="267"/>
      <c r="HC2663" s="267"/>
      <c r="HD2663" s="267"/>
      <c r="HE2663" s="267"/>
      <c r="HF2663" s="267"/>
      <c r="HG2663" s="267"/>
      <c r="HH2663" s="267"/>
      <c r="HI2663" s="267"/>
      <c r="HJ2663" s="267"/>
      <c r="HK2663" s="267"/>
      <c r="HL2663" s="267"/>
      <c r="HM2663" s="267"/>
      <c r="HN2663" s="267"/>
      <c r="HO2663" s="267"/>
      <c r="HP2663" s="267"/>
      <c r="HQ2663" s="267"/>
      <c r="HR2663" s="267"/>
      <c r="HS2663" s="267"/>
      <c r="HT2663" s="267"/>
      <c r="HU2663" s="267"/>
      <c r="HV2663" s="267"/>
      <c r="HW2663" s="267"/>
      <c r="HX2663" s="267"/>
      <c r="HY2663" s="267"/>
      <c r="HZ2663" s="267"/>
      <c r="IA2663" s="267"/>
      <c r="IB2663" s="267"/>
      <c r="IC2663" s="267"/>
      <c r="ID2663" s="267"/>
      <c r="IE2663" s="267"/>
      <c r="IF2663" s="267"/>
      <c r="IG2663" s="267"/>
      <c r="IH2663" s="267"/>
      <c r="II2663" s="267"/>
      <c r="IJ2663" s="267"/>
      <c r="IK2663" s="267"/>
      <c r="IL2663" s="267"/>
      <c r="IM2663" s="267"/>
      <c r="IN2663" s="267"/>
      <c r="IO2663" s="267"/>
      <c r="IP2663" s="267"/>
      <c r="IQ2663" s="267"/>
      <c r="IR2663" s="267"/>
      <c r="IS2663" s="267"/>
      <c r="IT2663" s="267"/>
      <c r="IU2663" s="267"/>
    </row>
    <row r="2664" spans="1:255" s="268" customFormat="1" ht="12.75">
      <c r="A2664" s="267"/>
      <c r="B2664" s="267"/>
      <c r="C2664" s="267"/>
      <c r="D2664" s="267"/>
      <c r="E2664" s="267"/>
      <c r="F2664" s="267"/>
      <c r="G2664" s="267"/>
      <c r="H2664" s="267"/>
      <c r="I2664" s="267"/>
      <c r="J2664" s="267"/>
      <c r="K2664" s="267"/>
      <c r="L2664" s="267"/>
      <c r="M2664" s="267"/>
      <c r="N2664" s="267"/>
      <c r="O2664" s="267"/>
      <c r="P2664" s="267"/>
      <c r="Q2664" s="267"/>
      <c r="R2664" s="267"/>
      <c r="S2664" s="267"/>
      <c r="T2664" s="267"/>
      <c r="U2664" s="267"/>
      <c r="V2664" s="267"/>
      <c r="W2664" s="267"/>
      <c r="X2664" s="267"/>
      <c r="Y2664" s="267"/>
      <c r="Z2664" s="267"/>
      <c r="AA2664" s="267"/>
      <c r="AB2664" s="267"/>
      <c r="AC2664" s="267"/>
      <c r="AD2664" s="267"/>
      <c r="AE2664" s="267"/>
      <c r="AF2664" s="267"/>
      <c r="AG2664" s="267"/>
      <c r="AH2664" s="267"/>
      <c r="AI2664" s="267"/>
      <c r="AJ2664" s="267"/>
      <c r="AK2664" s="267"/>
      <c r="AL2664" s="267"/>
      <c r="AM2664" s="267"/>
      <c r="AN2664" s="267"/>
      <c r="AO2664" s="267"/>
      <c r="AP2664" s="267"/>
      <c r="AQ2664" s="267"/>
      <c r="AR2664" s="267"/>
      <c r="AS2664" s="267"/>
      <c r="AT2664" s="267"/>
      <c r="AU2664" s="267"/>
      <c r="AV2664" s="267"/>
      <c r="AW2664" s="267"/>
      <c r="AX2664" s="267"/>
      <c r="AY2664" s="267"/>
      <c r="AZ2664" s="267"/>
      <c r="BA2664" s="267"/>
      <c r="BB2664" s="267"/>
      <c r="BC2664" s="267"/>
      <c r="BD2664" s="267"/>
      <c r="BE2664" s="267"/>
      <c r="BF2664" s="267"/>
      <c r="BG2664" s="267"/>
      <c r="BH2664" s="267"/>
      <c r="BI2664" s="267"/>
      <c r="BJ2664" s="267"/>
      <c r="BK2664" s="267"/>
      <c r="BL2664" s="267"/>
      <c r="BM2664" s="267"/>
      <c r="BN2664" s="267"/>
      <c r="BO2664" s="267"/>
      <c r="BP2664" s="267"/>
      <c r="BQ2664" s="267"/>
      <c r="BR2664" s="267"/>
      <c r="BS2664" s="267"/>
      <c r="BT2664" s="267"/>
      <c r="BU2664" s="267"/>
      <c r="BV2664" s="267"/>
      <c r="BW2664" s="267"/>
      <c r="BX2664" s="267"/>
      <c r="BY2664" s="267"/>
      <c r="BZ2664" s="267"/>
      <c r="CA2664" s="267"/>
      <c r="CB2664" s="267"/>
      <c r="CC2664" s="267"/>
      <c r="CD2664" s="267"/>
      <c r="CE2664" s="267"/>
      <c r="CF2664" s="267"/>
      <c r="CG2664" s="267"/>
      <c r="CH2664" s="267"/>
      <c r="CI2664" s="267"/>
      <c r="CJ2664" s="267"/>
      <c r="CK2664" s="267"/>
      <c r="CL2664" s="267"/>
      <c r="CM2664" s="267"/>
      <c r="CN2664" s="267"/>
      <c r="CO2664" s="267"/>
      <c r="CP2664" s="267"/>
      <c r="CQ2664" s="267"/>
      <c r="CR2664" s="267"/>
      <c r="CS2664" s="267"/>
      <c r="CT2664" s="267"/>
      <c r="CU2664" s="267"/>
      <c r="CV2664" s="267"/>
      <c r="CW2664" s="267"/>
      <c r="CX2664" s="267"/>
      <c r="CY2664" s="267"/>
      <c r="CZ2664" s="267"/>
      <c r="DA2664" s="267"/>
      <c r="DB2664" s="267"/>
      <c r="DC2664" s="267"/>
      <c r="DD2664" s="267"/>
      <c r="DE2664" s="267"/>
      <c r="DF2664" s="267"/>
      <c r="DG2664" s="267"/>
      <c r="DH2664" s="267"/>
      <c r="DI2664" s="267"/>
      <c r="DJ2664" s="267"/>
      <c r="DK2664" s="267"/>
      <c r="DL2664" s="267"/>
      <c r="DM2664" s="267"/>
      <c r="DN2664" s="267"/>
      <c r="DO2664" s="267"/>
      <c r="DP2664" s="267"/>
      <c r="DQ2664" s="267"/>
      <c r="DR2664" s="267"/>
      <c r="DS2664" s="267"/>
      <c r="DT2664" s="267"/>
      <c r="DU2664" s="267"/>
      <c r="DV2664" s="267"/>
      <c r="DW2664" s="267"/>
      <c r="DX2664" s="267"/>
      <c r="DY2664" s="267"/>
      <c r="DZ2664" s="267"/>
      <c r="EA2664" s="267"/>
      <c r="EB2664" s="267"/>
      <c r="EC2664" s="267"/>
      <c r="ED2664" s="267"/>
      <c r="EE2664" s="267"/>
      <c r="EF2664" s="267"/>
      <c r="EG2664" s="267"/>
      <c r="EH2664" s="267"/>
      <c r="EI2664" s="267"/>
      <c r="EJ2664" s="267"/>
      <c r="EK2664" s="267"/>
      <c r="EL2664" s="267"/>
      <c r="EM2664" s="267"/>
      <c r="EN2664" s="267"/>
      <c r="EO2664" s="267"/>
      <c r="EP2664" s="267"/>
      <c r="EQ2664" s="267"/>
      <c r="ER2664" s="267"/>
      <c r="ES2664" s="267"/>
      <c r="ET2664" s="267"/>
      <c r="EU2664" s="267"/>
      <c r="EV2664" s="267"/>
      <c r="EW2664" s="267"/>
      <c r="EX2664" s="267"/>
      <c r="EY2664" s="267"/>
      <c r="EZ2664" s="267"/>
      <c r="FA2664" s="267"/>
      <c r="FB2664" s="267"/>
      <c r="FC2664" s="267"/>
      <c r="FD2664" s="267"/>
      <c r="FE2664" s="267"/>
      <c r="FF2664" s="267"/>
      <c r="FG2664" s="267"/>
      <c r="FH2664" s="267"/>
      <c r="FI2664" s="267"/>
      <c r="FJ2664" s="267"/>
      <c r="FK2664" s="267"/>
      <c r="FL2664" s="267"/>
      <c r="FM2664" s="267"/>
      <c r="FN2664" s="267"/>
      <c r="FO2664" s="267"/>
      <c r="FP2664" s="267"/>
      <c r="FQ2664" s="267"/>
      <c r="FR2664" s="267"/>
      <c r="FS2664" s="267"/>
      <c r="FT2664" s="267"/>
      <c r="FU2664" s="267"/>
      <c r="FV2664" s="267"/>
      <c r="FW2664" s="267"/>
      <c r="FX2664" s="267"/>
      <c r="FY2664" s="267"/>
      <c r="FZ2664" s="267"/>
      <c r="GA2664" s="267"/>
      <c r="GB2664" s="267"/>
      <c r="GC2664" s="267"/>
      <c r="GD2664" s="267"/>
      <c r="GE2664" s="267"/>
      <c r="GF2664" s="267"/>
      <c r="GG2664" s="267"/>
      <c r="GH2664" s="267"/>
      <c r="GI2664" s="267"/>
      <c r="GJ2664" s="267"/>
      <c r="GK2664" s="267"/>
      <c r="GL2664" s="267"/>
      <c r="GM2664" s="267"/>
      <c r="GN2664" s="267"/>
      <c r="GO2664" s="267"/>
      <c r="GP2664" s="267"/>
      <c r="GQ2664" s="267"/>
      <c r="GR2664" s="267"/>
      <c r="GS2664" s="267"/>
      <c r="GT2664" s="267"/>
      <c r="GU2664" s="267"/>
      <c r="GV2664" s="267"/>
      <c r="GW2664" s="267"/>
      <c r="GX2664" s="267"/>
      <c r="GY2664" s="267"/>
      <c r="GZ2664" s="267"/>
      <c r="HA2664" s="267"/>
      <c r="HB2664" s="267"/>
      <c r="HC2664" s="267"/>
      <c r="HD2664" s="267"/>
      <c r="HE2664" s="267"/>
      <c r="HF2664" s="267"/>
      <c r="HG2664" s="267"/>
      <c r="HH2664" s="267"/>
      <c r="HI2664" s="267"/>
      <c r="HJ2664" s="267"/>
      <c r="HK2664" s="267"/>
      <c r="HL2664" s="267"/>
      <c r="HM2664" s="267"/>
      <c r="HN2664" s="267"/>
      <c r="HO2664" s="267"/>
      <c r="HP2664" s="267"/>
      <c r="HQ2664" s="267"/>
      <c r="HR2664" s="267"/>
      <c r="HS2664" s="267"/>
      <c r="HT2664" s="267"/>
      <c r="HU2664" s="267"/>
      <c r="HV2664" s="267"/>
      <c r="HW2664" s="267"/>
      <c r="HX2664" s="267"/>
      <c r="HY2664" s="267"/>
      <c r="HZ2664" s="267"/>
      <c r="IA2664" s="267"/>
      <c r="IB2664" s="267"/>
      <c r="IC2664" s="267"/>
      <c r="ID2664" s="267"/>
      <c r="IE2664" s="267"/>
      <c r="IF2664" s="267"/>
      <c r="IG2664" s="267"/>
      <c r="IH2664" s="267"/>
      <c r="II2664" s="267"/>
      <c r="IJ2664" s="267"/>
      <c r="IK2664" s="267"/>
      <c r="IL2664" s="267"/>
      <c r="IM2664" s="267"/>
      <c r="IN2664" s="267"/>
      <c r="IO2664" s="267"/>
      <c r="IP2664" s="267"/>
      <c r="IQ2664" s="267"/>
      <c r="IR2664" s="267"/>
      <c r="IS2664" s="267"/>
      <c r="IT2664" s="267"/>
      <c r="IU2664" s="267"/>
    </row>
    <row r="2665" spans="1:255" s="268" customFormat="1" ht="12.75">
      <c r="A2665" s="267"/>
      <c r="B2665" s="267"/>
      <c r="C2665" s="267"/>
      <c r="D2665" s="267"/>
      <c r="E2665" s="267"/>
      <c r="F2665" s="267"/>
      <c r="G2665" s="267"/>
      <c r="H2665" s="267"/>
      <c r="I2665" s="267"/>
      <c r="J2665" s="267"/>
      <c r="K2665" s="267"/>
      <c r="L2665" s="267"/>
      <c r="M2665" s="267"/>
      <c r="N2665" s="267"/>
      <c r="O2665" s="267"/>
      <c r="P2665" s="267"/>
      <c r="Q2665" s="267"/>
      <c r="R2665" s="267"/>
      <c r="S2665" s="267"/>
      <c r="T2665" s="267"/>
      <c r="U2665" s="267"/>
      <c r="V2665" s="267"/>
      <c r="W2665" s="267"/>
      <c r="X2665" s="267"/>
      <c r="Y2665" s="267"/>
      <c r="Z2665" s="267"/>
      <c r="AA2665" s="267"/>
      <c r="AB2665" s="267"/>
      <c r="AC2665" s="267"/>
      <c r="AD2665" s="267"/>
      <c r="AE2665" s="267"/>
      <c r="AF2665" s="267"/>
      <c r="AG2665" s="267"/>
      <c r="AH2665" s="267"/>
      <c r="AI2665" s="267"/>
      <c r="AJ2665" s="267"/>
      <c r="AK2665" s="267"/>
      <c r="AL2665" s="267"/>
      <c r="AM2665" s="267"/>
      <c r="AN2665" s="267"/>
      <c r="AO2665" s="267"/>
      <c r="AP2665" s="267"/>
      <c r="AQ2665" s="267"/>
      <c r="AR2665" s="267"/>
      <c r="AS2665" s="267"/>
      <c r="AT2665" s="267"/>
      <c r="AU2665" s="267"/>
      <c r="AV2665" s="267"/>
      <c r="AW2665" s="267"/>
      <c r="AX2665" s="267"/>
      <c r="AY2665" s="267"/>
      <c r="AZ2665" s="267"/>
      <c r="BA2665" s="267"/>
      <c r="BB2665" s="267"/>
      <c r="BC2665" s="267"/>
      <c r="BD2665" s="267"/>
      <c r="BE2665" s="267"/>
      <c r="BF2665" s="267"/>
      <c r="BG2665" s="267"/>
      <c r="BH2665" s="267"/>
      <c r="BI2665" s="267"/>
      <c r="BJ2665" s="267"/>
      <c r="BK2665" s="267"/>
      <c r="BL2665" s="267"/>
      <c r="BM2665" s="267"/>
      <c r="BN2665" s="267"/>
      <c r="BO2665" s="267"/>
      <c r="BP2665" s="267"/>
      <c r="BQ2665" s="267"/>
      <c r="BR2665" s="267"/>
      <c r="BS2665" s="267"/>
      <c r="BT2665" s="267"/>
      <c r="BU2665" s="267"/>
      <c r="BV2665" s="267"/>
      <c r="BW2665" s="267"/>
      <c r="BX2665" s="267"/>
      <c r="BY2665" s="267"/>
      <c r="BZ2665" s="267"/>
      <c r="CA2665" s="267"/>
      <c r="CB2665" s="267"/>
      <c r="CC2665" s="267"/>
      <c r="CD2665" s="267"/>
      <c r="CE2665" s="267"/>
      <c r="CF2665" s="267"/>
      <c r="CG2665" s="267"/>
      <c r="CH2665" s="267"/>
      <c r="CI2665" s="267"/>
      <c r="CJ2665" s="267"/>
      <c r="CK2665" s="267"/>
      <c r="CL2665" s="267"/>
      <c r="CM2665" s="267"/>
      <c r="CN2665" s="267"/>
      <c r="CO2665" s="267"/>
      <c r="CP2665" s="267"/>
      <c r="CQ2665" s="267"/>
      <c r="CR2665" s="267"/>
      <c r="CS2665" s="267"/>
      <c r="CT2665" s="267"/>
      <c r="CU2665" s="267"/>
      <c r="CV2665" s="267"/>
      <c r="CW2665" s="267"/>
      <c r="CX2665" s="267"/>
      <c r="CY2665" s="267"/>
      <c r="CZ2665" s="267"/>
      <c r="DA2665" s="267"/>
      <c r="DB2665" s="267"/>
      <c r="DC2665" s="267"/>
      <c r="DD2665" s="267"/>
      <c r="DE2665" s="267"/>
      <c r="DF2665" s="267"/>
      <c r="DG2665" s="267"/>
      <c r="DH2665" s="267"/>
      <c r="DI2665" s="267"/>
      <c r="DJ2665" s="267"/>
      <c r="DK2665" s="267"/>
      <c r="DL2665" s="267"/>
      <c r="DM2665" s="267"/>
      <c r="DN2665" s="267"/>
      <c r="DO2665" s="267"/>
      <c r="DP2665" s="267"/>
      <c r="DQ2665" s="267"/>
      <c r="DR2665" s="267"/>
      <c r="DS2665" s="267"/>
      <c r="DT2665" s="267"/>
      <c r="DU2665" s="267"/>
      <c r="DV2665" s="267"/>
      <c r="DW2665" s="267"/>
      <c r="DX2665" s="267"/>
      <c r="DY2665" s="267"/>
      <c r="DZ2665" s="267"/>
      <c r="EA2665" s="267"/>
      <c r="EB2665" s="267"/>
      <c r="EC2665" s="267"/>
      <c r="ED2665" s="267"/>
      <c r="EE2665" s="267"/>
      <c r="EF2665" s="267"/>
      <c r="EG2665" s="267"/>
      <c r="EH2665" s="267"/>
      <c r="EI2665" s="267"/>
      <c r="EJ2665" s="267"/>
      <c r="EK2665" s="267"/>
      <c r="EL2665" s="267"/>
      <c r="EM2665" s="267"/>
      <c r="EN2665" s="267"/>
      <c r="EO2665" s="267"/>
      <c r="EP2665" s="267"/>
      <c r="EQ2665" s="267"/>
      <c r="ER2665" s="267"/>
      <c r="ES2665" s="267"/>
      <c r="ET2665" s="267"/>
      <c r="EU2665" s="267"/>
      <c r="EV2665" s="267"/>
      <c r="EW2665" s="267"/>
      <c r="EX2665" s="267"/>
      <c r="EY2665" s="267"/>
      <c r="EZ2665" s="267"/>
      <c r="FA2665" s="267"/>
      <c r="FB2665" s="267"/>
      <c r="FC2665" s="267"/>
      <c r="FD2665" s="267"/>
      <c r="FE2665" s="267"/>
      <c r="FF2665" s="267"/>
      <c r="FG2665" s="267"/>
      <c r="FH2665" s="267"/>
      <c r="FI2665" s="267"/>
      <c r="FJ2665" s="267"/>
      <c r="FK2665" s="267"/>
      <c r="FL2665" s="267"/>
      <c r="FM2665" s="267"/>
      <c r="FN2665" s="267"/>
      <c r="FO2665" s="267"/>
      <c r="FP2665" s="267"/>
      <c r="FQ2665" s="267"/>
      <c r="FR2665" s="267"/>
      <c r="FS2665" s="267"/>
      <c r="FT2665" s="267"/>
      <c r="FU2665" s="267"/>
      <c r="FV2665" s="267"/>
      <c r="FW2665" s="267"/>
      <c r="FX2665" s="267"/>
      <c r="FY2665" s="267"/>
      <c r="FZ2665" s="267"/>
      <c r="GA2665" s="267"/>
      <c r="GB2665" s="267"/>
      <c r="GC2665" s="267"/>
      <c r="GD2665" s="267"/>
      <c r="GE2665" s="267"/>
      <c r="GF2665" s="267"/>
      <c r="GG2665" s="267"/>
      <c r="GH2665" s="267"/>
      <c r="GI2665" s="267"/>
      <c r="GJ2665" s="267"/>
      <c r="GK2665" s="267"/>
      <c r="GL2665" s="267"/>
      <c r="GM2665" s="267"/>
      <c r="GN2665" s="267"/>
      <c r="GO2665" s="267"/>
      <c r="GP2665" s="267"/>
      <c r="GQ2665" s="267"/>
      <c r="GR2665" s="267"/>
      <c r="GS2665" s="267"/>
      <c r="GT2665" s="267"/>
      <c r="GU2665" s="267"/>
      <c r="GV2665" s="267"/>
      <c r="GW2665" s="267"/>
      <c r="GX2665" s="267"/>
      <c r="GY2665" s="267"/>
      <c r="GZ2665" s="267"/>
      <c r="HA2665" s="267"/>
      <c r="HB2665" s="267"/>
      <c r="HC2665" s="267"/>
      <c r="HD2665" s="267"/>
      <c r="HE2665" s="267"/>
      <c r="HF2665" s="267"/>
      <c r="HG2665" s="267"/>
      <c r="HH2665" s="267"/>
      <c r="HI2665" s="267"/>
      <c r="HJ2665" s="267"/>
      <c r="HK2665" s="267"/>
      <c r="HL2665" s="267"/>
      <c r="HM2665" s="267"/>
      <c r="HN2665" s="267"/>
      <c r="HO2665" s="267"/>
      <c r="HP2665" s="267"/>
      <c r="HQ2665" s="267"/>
      <c r="HR2665" s="267"/>
      <c r="HS2665" s="267"/>
      <c r="HT2665" s="267"/>
      <c r="HU2665" s="267"/>
      <c r="HV2665" s="267"/>
      <c r="HW2665" s="267"/>
      <c r="HX2665" s="267"/>
      <c r="HY2665" s="267"/>
      <c r="HZ2665" s="267"/>
      <c r="IA2665" s="267"/>
      <c r="IB2665" s="267"/>
      <c r="IC2665" s="267"/>
      <c r="ID2665" s="267"/>
      <c r="IE2665" s="267"/>
      <c r="IF2665" s="267"/>
      <c r="IG2665" s="267"/>
      <c r="IH2665" s="267"/>
      <c r="II2665" s="267"/>
      <c r="IJ2665" s="267"/>
      <c r="IK2665" s="267"/>
      <c r="IL2665" s="267"/>
      <c r="IM2665" s="267"/>
      <c r="IN2665" s="267"/>
      <c r="IO2665" s="267"/>
      <c r="IP2665" s="267"/>
      <c r="IQ2665" s="267"/>
      <c r="IR2665" s="267"/>
      <c r="IS2665" s="267"/>
      <c r="IT2665" s="267"/>
      <c r="IU2665" s="267"/>
    </row>
    <row r="2666" spans="1:255" s="268" customFormat="1" ht="12.75">
      <c r="A2666" s="267"/>
      <c r="B2666" s="267"/>
      <c r="C2666" s="267"/>
      <c r="D2666" s="267"/>
      <c r="E2666" s="267"/>
      <c r="F2666" s="267"/>
      <c r="G2666" s="267"/>
      <c r="H2666" s="267"/>
      <c r="I2666" s="267"/>
      <c r="J2666" s="267"/>
      <c r="K2666" s="267"/>
      <c r="L2666" s="267"/>
      <c r="M2666" s="267"/>
      <c r="N2666" s="267"/>
      <c r="O2666" s="267"/>
      <c r="P2666" s="267"/>
      <c r="Q2666" s="267"/>
      <c r="R2666" s="267"/>
      <c r="S2666" s="267"/>
      <c r="T2666" s="267"/>
      <c r="U2666" s="267"/>
      <c r="V2666" s="267"/>
      <c r="W2666" s="267"/>
      <c r="X2666" s="267"/>
      <c r="Y2666" s="267"/>
      <c r="Z2666" s="267"/>
      <c r="AA2666" s="267"/>
      <c r="AB2666" s="267"/>
      <c r="AC2666" s="267"/>
      <c r="AD2666" s="267"/>
      <c r="AE2666" s="267"/>
      <c r="AF2666" s="267"/>
      <c r="AG2666" s="267"/>
      <c r="AH2666" s="267"/>
      <c r="AI2666" s="267"/>
      <c r="AJ2666" s="267"/>
      <c r="AK2666" s="267"/>
      <c r="AL2666" s="267"/>
      <c r="AM2666" s="267"/>
      <c r="AN2666" s="267"/>
      <c r="AO2666" s="267"/>
      <c r="AP2666" s="267"/>
      <c r="AQ2666" s="267"/>
      <c r="AR2666" s="267"/>
      <c r="AS2666" s="267"/>
      <c r="AT2666" s="267"/>
      <c r="AU2666" s="267"/>
      <c r="AV2666" s="267"/>
      <c r="AW2666" s="267"/>
      <c r="AX2666" s="267"/>
      <c r="AY2666" s="267"/>
      <c r="AZ2666" s="267"/>
      <c r="BA2666" s="267"/>
      <c r="BB2666" s="267"/>
      <c r="BC2666" s="267"/>
      <c r="BD2666" s="267"/>
      <c r="BE2666" s="267"/>
      <c r="BF2666" s="267"/>
      <c r="BG2666" s="267"/>
      <c r="BH2666" s="267"/>
      <c r="BI2666" s="267"/>
      <c r="BJ2666" s="267"/>
      <c r="BK2666" s="267"/>
      <c r="BL2666" s="267"/>
      <c r="BM2666" s="267"/>
      <c r="BN2666" s="267"/>
      <c r="BO2666" s="267"/>
      <c r="BP2666" s="267"/>
      <c r="BQ2666" s="267"/>
      <c r="BR2666" s="267"/>
      <c r="BS2666" s="267"/>
      <c r="BT2666" s="267"/>
      <c r="BU2666" s="267"/>
      <c r="BV2666" s="267"/>
      <c r="BW2666" s="267"/>
      <c r="BX2666" s="267"/>
      <c r="BY2666" s="267"/>
      <c r="BZ2666" s="267"/>
      <c r="CA2666" s="267"/>
      <c r="CB2666" s="267"/>
      <c r="CC2666" s="267"/>
      <c r="CD2666" s="267"/>
      <c r="CE2666" s="267"/>
      <c r="CF2666" s="267"/>
      <c r="CG2666" s="267"/>
      <c r="CH2666" s="267"/>
      <c r="CI2666" s="267"/>
      <c r="CJ2666" s="267"/>
      <c r="CK2666" s="267"/>
      <c r="CL2666" s="267"/>
      <c r="CM2666" s="267"/>
      <c r="CN2666" s="267"/>
      <c r="CO2666" s="267"/>
      <c r="CP2666" s="267"/>
      <c r="CQ2666" s="267"/>
      <c r="CR2666" s="267"/>
      <c r="CS2666" s="267"/>
      <c r="CT2666" s="267"/>
      <c r="CU2666" s="267"/>
      <c r="CV2666" s="267"/>
      <c r="CW2666" s="267"/>
      <c r="CX2666" s="267"/>
      <c r="CY2666" s="267"/>
      <c r="CZ2666" s="267"/>
      <c r="DA2666" s="267"/>
      <c r="DB2666" s="267"/>
      <c r="DC2666" s="267"/>
      <c r="DD2666" s="267"/>
      <c r="DE2666" s="267"/>
      <c r="DF2666" s="267"/>
      <c r="DG2666" s="267"/>
      <c r="DH2666" s="267"/>
      <c r="DI2666" s="267"/>
      <c r="DJ2666" s="267"/>
      <c r="DK2666" s="267"/>
      <c r="DL2666" s="267"/>
      <c r="DM2666" s="267"/>
      <c r="DN2666" s="267"/>
      <c r="DO2666" s="267"/>
      <c r="DP2666" s="267"/>
      <c r="DQ2666" s="267"/>
      <c r="DR2666" s="267"/>
      <c r="DS2666" s="267"/>
      <c r="DT2666" s="267"/>
      <c r="DU2666" s="267"/>
      <c r="DV2666" s="267"/>
      <c r="DW2666" s="267"/>
      <c r="DX2666" s="267"/>
      <c r="DY2666" s="267"/>
      <c r="DZ2666" s="267"/>
      <c r="EA2666" s="267"/>
      <c r="EB2666" s="267"/>
      <c r="EC2666" s="267"/>
      <c r="ED2666" s="267"/>
      <c r="EE2666" s="267"/>
      <c r="EF2666" s="267"/>
      <c r="EG2666" s="267"/>
      <c r="EH2666" s="267"/>
      <c r="EI2666" s="267"/>
      <c r="EJ2666" s="267"/>
      <c r="EK2666" s="267"/>
      <c r="EL2666" s="267"/>
      <c r="EM2666" s="267"/>
      <c r="EN2666" s="267"/>
      <c r="EO2666" s="267"/>
      <c r="EP2666" s="267"/>
      <c r="EQ2666" s="267"/>
      <c r="ER2666" s="267"/>
      <c r="ES2666" s="267"/>
      <c r="ET2666" s="267"/>
      <c r="EU2666" s="267"/>
      <c r="EV2666" s="267"/>
      <c r="EW2666" s="267"/>
      <c r="EX2666" s="267"/>
      <c r="EY2666" s="267"/>
      <c r="EZ2666" s="267"/>
      <c r="FA2666" s="267"/>
      <c r="FB2666" s="267"/>
      <c r="FC2666" s="267"/>
      <c r="FD2666" s="267"/>
      <c r="FE2666" s="267"/>
      <c r="FF2666" s="267"/>
      <c r="FG2666" s="267"/>
      <c r="FH2666" s="267"/>
      <c r="FI2666" s="267"/>
      <c r="FJ2666" s="267"/>
      <c r="FK2666" s="267"/>
      <c r="FL2666" s="267"/>
      <c r="FM2666" s="267"/>
      <c r="FN2666" s="267"/>
      <c r="FO2666" s="267"/>
      <c r="FP2666" s="267"/>
      <c r="FQ2666" s="267"/>
      <c r="FR2666" s="267"/>
      <c r="FS2666" s="267"/>
      <c r="FT2666" s="267"/>
      <c r="FU2666" s="267"/>
      <c r="FV2666" s="267"/>
      <c r="FW2666" s="267"/>
      <c r="FX2666" s="267"/>
      <c r="FY2666" s="267"/>
      <c r="FZ2666" s="267"/>
      <c r="GA2666" s="267"/>
      <c r="GB2666" s="267"/>
      <c r="GC2666" s="267"/>
      <c r="GD2666" s="267"/>
      <c r="GE2666" s="267"/>
      <c r="GF2666" s="267"/>
      <c r="GG2666" s="267"/>
      <c r="GH2666" s="267"/>
      <c r="GI2666" s="267"/>
      <c r="GJ2666" s="267"/>
      <c r="GK2666" s="267"/>
      <c r="GL2666" s="267"/>
      <c r="GM2666" s="267"/>
      <c r="GN2666" s="267"/>
      <c r="GO2666" s="267"/>
      <c r="GP2666" s="267"/>
      <c r="GQ2666" s="267"/>
      <c r="GR2666" s="267"/>
      <c r="GS2666" s="267"/>
      <c r="GT2666" s="267"/>
      <c r="GU2666" s="267"/>
      <c r="GV2666" s="267"/>
      <c r="GW2666" s="267"/>
      <c r="GX2666" s="267"/>
      <c r="GY2666" s="267"/>
      <c r="GZ2666" s="267"/>
      <c r="HA2666" s="267"/>
      <c r="HB2666" s="267"/>
      <c r="HC2666" s="267"/>
      <c r="HD2666" s="267"/>
      <c r="HE2666" s="267"/>
      <c r="HF2666" s="267"/>
      <c r="HG2666" s="267"/>
      <c r="HH2666" s="267"/>
      <c r="HI2666" s="267"/>
      <c r="HJ2666" s="267"/>
      <c r="HK2666" s="267"/>
      <c r="HL2666" s="267"/>
      <c r="HM2666" s="267"/>
      <c r="HN2666" s="267"/>
      <c r="HO2666" s="267"/>
      <c r="HP2666" s="267"/>
      <c r="HQ2666" s="267"/>
      <c r="HR2666" s="267"/>
      <c r="HS2666" s="267"/>
      <c r="HT2666" s="267"/>
      <c r="HU2666" s="267"/>
      <c r="HV2666" s="267"/>
      <c r="HW2666" s="267"/>
      <c r="HX2666" s="267"/>
      <c r="HY2666" s="267"/>
      <c r="HZ2666" s="267"/>
      <c r="IA2666" s="267"/>
      <c r="IB2666" s="267"/>
      <c r="IC2666" s="267"/>
      <c r="ID2666" s="267"/>
      <c r="IE2666" s="267"/>
      <c r="IF2666" s="267"/>
      <c r="IG2666" s="267"/>
      <c r="IH2666" s="267"/>
      <c r="II2666" s="267"/>
      <c r="IJ2666" s="267"/>
      <c r="IK2666" s="267"/>
      <c r="IL2666" s="267"/>
      <c r="IM2666" s="267"/>
      <c r="IN2666" s="267"/>
      <c r="IO2666" s="267"/>
      <c r="IP2666" s="267"/>
      <c r="IQ2666" s="267"/>
      <c r="IR2666" s="267"/>
      <c r="IS2666" s="267"/>
      <c r="IT2666" s="267"/>
      <c r="IU2666" s="267"/>
    </row>
    <row r="2667" spans="1:255" s="268" customFormat="1" ht="12.75">
      <c r="A2667" s="267"/>
      <c r="B2667" s="267"/>
      <c r="C2667" s="267"/>
      <c r="D2667" s="267"/>
      <c r="E2667" s="267"/>
      <c r="F2667" s="267"/>
      <c r="G2667" s="267"/>
      <c r="H2667" s="267"/>
      <c r="I2667" s="267"/>
      <c r="J2667" s="267"/>
      <c r="K2667" s="267"/>
      <c r="L2667" s="267"/>
      <c r="M2667" s="267"/>
      <c r="N2667" s="267"/>
      <c r="O2667" s="267"/>
      <c r="P2667" s="267"/>
      <c r="Q2667" s="267"/>
      <c r="R2667" s="267"/>
      <c r="S2667" s="267"/>
      <c r="T2667" s="267"/>
      <c r="U2667" s="267"/>
      <c r="V2667" s="267"/>
      <c r="W2667" s="267"/>
      <c r="X2667" s="267"/>
      <c r="Y2667" s="267"/>
      <c r="Z2667" s="267"/>
      <c r="AA2667" s="267"/>
      <c r="AB2667" s="267"/>
      <c r="AC2667" s="267"/>
      <c r="AD2667" s="267"/>
      <c r="AE2667" s="267"/>
      <c r="AF2667" s="267"/>
      <c r="AG2667" s="267"/>
      <c r="AH2667" s="267"/>
      <c r="AI2667" s="267"/>
      <c r="AJ2667" s="267"/>
      <c r="AK2667" s="267"/>
      <c r="AL2667" s="267"/>
      <c r="AM2667" s="267"/>
      <c r="AN2667" s="267"/>
      <c r="AO2667" s="267"/>
      <c r="AP2667" s="267"/>
      <c r="AQ2667" s="267"/>
      <c r="AR2667" s="267"/>
      <c r="AS2667" s="267"/>
      <c r="AT2667" s="267"/>
      <c r="AU2667" s="267"/>
      <c r="AV2667" s="267"/>
      <c r="AW2667" s="267"/>
      <c r="AX2667" s="267"/>
      <c r="AY2667" s="267"/>
      <c r="AZ2667" s="267"/>
      <c r="BA2667" s="267"/>
      <c r="BB2667" s="267"/>
      <c r="BC2667" s="267"/>
      <c r="BD2667" s="267"/>
      <c r="BE2667" s="267"/>
      <c r="BF2667" s="267"/>
      <c r="BG2667" s="267"/>
      <c r="BH2667" s="267"/>
      <c r="BI2667" s="267"/>
      <c r="BJ2667" s="267"/>
      <c r="BK2667" s="267"/>
      <c r="BL2667" s="267"/>
      <c r="BM2667" s="267"/>
      <c r="BN2667" s="267"/>
      <c r="BO2667" s="267"/>
      <c r="BP2667" s="267"/>
      <c r="BQ2667" s="267"/>
      <c r="BR2667" s="267"/>
      <c r="BS2667" s="267"/>
      <c r="BT2667" s="267"/>
      <c r="BU2667" s="267"/>
      <c r="BV2667" s="267"/>
      <c r="BW2667" s="267"/>
      <c r="BX2667" s="267"/>
      <c r="BY2667" s="267"/>
      <c r="BZ2667" s="267"/>
      <c r="CA2667" s="267"/>
      <c r="CB2667" s="267"/>
      <c r="CC2667" s="267"/>
      <c r="CD2667" s="267"/>
      <c r="CE2667" s="267"/>
      <c r="CF2667" s="267"/>
      <c r="CG2667" s="267"/>
      <c r="CH2667" s="267"/>
      <c r="CI2667" s="267"/>
      <c r="CJ2667" s="267"/>
      <c r="CK2667" s="267"/>
      <c r="CL2667" s="267"/>
      <c r="CM2667" s="267"/>
      <c r="CN2667" s="267"/>
      <c r="CO2667" s="267"/>
      <c r="CP2667" s="267"/>
      <c r="CQ2667" s="267"/>
      <c r="CR2667" s="267"/>
      <c r="CS2667" s="267"/>
      <c r="CT2667" s="267"/>
      <c r="CU2667" s="267"/>
      <c r="CV2667" s="267"/>
      <c r="CW2667" s="267"/>
      <c r="CX2667" s="267"/>
      <c r="CY2667" s="267"/>
      <c r="CZ2667" s="267"/>
      <c r="DA2667" s="267"/>
      <c r="DB2667" s="267"/>
      <c r="DC2667" s="267"/>
      <c r="DD2667" s="267"/>
      <c r="DE2667" s="267"/>
      <c r="DF2667" s="267"/>
      <c r="DG2667" s="267"/>
      <c r="DH2667" s="267"/>
      <c r="DI2667" s="267"/>
      <c r="DJ2667" s="267"/>
      <c r="DK2667" s="267"/>
      <c r="DL2667" s="267"/>
      <c r="DM2667" s="267"/>
      <c r="DN2667" s="267"/>
      <c r="DO2667" s="267"/>
      <c r="DP2667" s="267"/>
      <c r="DQ2667" s="267"/>
      <c r="DR2667" s="267"/>
      <c r="DS2667" s="267"/>
      <c r="DT2667" s="267"/>
      <c r="DU2667" s="267"/>
      <c r="DV2667" s="267"/>
      <c r="DW2667" s="267"/>
      <c r="DX2667" s="267"/>
      <c r="DY2667" s="267"/>
      <c r="DZ2667" s="267"/>
      <c r="EA2667" s="267"/>
      <c r="EB2667" s="267"/>
      <c r="EC2667" s="267"/>
      <c r="ED2667" s="267"/>
      <c r="EE2667" s="267"/>
      <c r="EF2667" s="267"/>
      <c r="EG2667" s="267"/>
      <c r="EH2667" s="267"/>
      <c r="EI2667" s="267"/>
      <c r="EJ2667" s="267"/>
      <c r="EK2667" s="267"/>
      <c r="EL2667" s="267"/>
      <c r="EM2667" s="267"/>
      <c r="EN2667" s="267"/>
      <c r="EO2667" s="267"/>
      <c r="EP2667" s="267"/>
      <c r="EQ2667" s="267"/>
      <c r="ER2667" s="267"/>
      <c r="ES2667" s="267"/>
      <c r="ET2667" s="267"/>
      <c r="EU2667" s="267"/>
      <c r="EV2667" s="267"/>
      <c r="EW2667" s="267"/>
      <c r="EX2667" s="267"/>
      <c r="EY2667" s="267"/>
      <c r="EZ2667" s="267"/>
      <c r="FA2667" s="267"/>
      <c r="FB2667" s="267"/>
      <c r="FC2667" s="267"/>
      <c r="FD2667" s="267"/>
      <c r="FE2667" s="267"/>
      <c r="FF2667" s="267"/>
      <c r="FG2667" s="267"/>
      <c r="FH2667" s="267"/>
      <c r="FI2667" s="267"/>
      <c r="FJ2667" s="267"/>
      <c r="FK2667" s="267"/>
      <c r="FL2667" s="267"/>
      <c r="FM2667" s="267"/>
      <c r="FN2667" s="267"/>
      <c r="FO2667" s="267"/>
      <c r="FP2667" s="267"/>
      <c r="FQ2667" s="267"/>
      <c r="FR2667" s="267"/>
      <c r="FS2667" s="267"/>
      <c r="FT2667" s="267"/>
      <c r="FU2667" s="267"/>
      <c r="FV2667" s="267"/>
      <c r="FW2667" s="267"/>
      <c r="FX2667" s="267"/>
      <c r="FY2667" s="267"/>
      <c r="FZ2667" s="267"/>
      <c r="GA2667" s="267"/>
      <c r="GB2667" s="267"/>
      <c r="GC2667" s="267"/>
      <c r="GD2667" s="267"/>
      <c r="GE2667" s="267"/>
      <c r="GF2667" s="267"/>
      <c r="GG2667" s="267"/>
      <c r="GH2667" s="267"/>
      <c r="GI2667" s="267"/>
      <c r="GJ2667" s="267"/>
      <c r="GK2667" s="267"/>
      <c r="GL2667" s="267"/>
      <c r="GM2667" s="267"/>
      <c r="GN2667" s="267"/>
      <c r="GO2667" s="267"/>
      <c r="GP2667" s="267"/>
      <c r="GQ2667" s="267"/>
      <c r="GR2667" s="267"/>
      <c r="GS2667" s="267"/>
      <c r="GT2667" s="267"/>
      <c r="GU2667" s="267"/>
      <c r="GV2667" s="267"/>
      <c r="GW2667" s="267"/>
      <c r="GX2667" s="267"/>
      <c r="GY2667" s="267"/>
      <c r="GZ2667" s="267"/>
      <c r="HA2667" s="267"/>
      <c r="HB2667" s="267"/>
      <c r="HC2667" s="267"/>
      <c r="HD2667" s="267"/>
      <c r="HE2667" s="267"/>
      <c r="HF2667" s="267"/>
      <c r="HG2667" s="267"/>
      <c r="HH2667" s="267"/>
      <c r="HI2667" s="267"/>
      <c r="HJ2667" s="267"/>
      <c r="HK2667" s="267"/>
      <c r="HL2667" s="267"/>
      <c r="HM2667" s="267"/>
      <c r="HN2667" s="267"/>
      <c r="HO2667" s="267"/>
      <c r="HP2667" s="267"/>
      <c r="HQ2667" s="267"/>
      <c r="HR2667" s="267"/>
      <c r="HS2667" s="267"/>
      <c r="HT2667" s="267"/>
      <c r="HU2667" s="267"/>
      <c r="HV2667" s="267"/>
      <c r="HW2667" s="267"/>
      <c r="HX2667" s="267"/>
      <c r="HY2667" s="267"/>
      <c r="HZ2667" s="267"/>
      <c r="IA2667" s="267"/>
      <c r="IB2667" s="267"/>
      <c r="IC2667" s="267"/>
      <c r="ID2667" s="267"/>
      <c r="IE2667" s="267"/>
      <c r="IF2667" s="267"/>
      <c r="IG2667" s="267"/>
      <c r="IH2667" s="267"/>
      <c r="II2667" s="267"/>
      <c r="IJ2667" s="267"/>
      <c r="IK2667" s="267"/>
      <c r="IL2667" s="267"/>
      <c r="IM2667" s="267"/>
      <c r="IN2667" s="267"/>
      <c r="IO2667" s="267"/>
      <c r="IP2667" s="267"/>
      <c r="IQ2667" s="267"/>
      <c r="IR2667" s="267"/>
      <c r="IS2667" s="267"/>
      <c r="IT2667" s="267"/>
      <c r="IU2667" s="267"/>
    </row>
    <row r="2668" spans="1:255" s="268" customFormat="1" ht="12.75">
      <c r="A2668" s="267"/>
      <c r="B2668" s="267"/>
      <c r="C2668" s="267"/>
      <c r="D2668" s="267"/>
      <c r="E2668" s="267"/>
      <c r="F2668" s="267"/>
      <c r="G2668" s="267"/>
      <c r="H2668" s="267"/>
      <c r="I2668" s="267"/>
      <c r="J2668" s="267"/>
      <c r="K2668" s="267"/>
      <c r="L2668" s="267"/>
      <c r="M2668" s="267"/>
      <c r="N2668" s="267"/>
      <c r="O2668" s="267"/>
      <c r="P2668" s="267"/>
      <c r="Q2668" s="267"/>
      <c r="R2668" s="267"/>
      <c r="S2668" s="267"/>
      <c r="T2668" s="267"/>
      <c r="U2668" s="267"/>
      <c r="V2668" s="267"/>
      <c r="W2668" s="267"/>
      <c r="X2668" s="267"/>
      <c r="Y2668" s="267"/>
      <c r="Z2668" s="267"/>
      <c r="AA2668" s="267"/>
      <c r="AB2668" s="267"/>
      <c r="AC2668" s="267"/>
      <c r="AD2668" s="267"/>
      <c r="AE2668" s="267"/>
      <c r="AF2668" s="267"/>
      <c r="AG2668" s="267"/>
      <c r="AH2668" s="267"/>
      <c r="AI2668" s="267"/>
      <c r="AJ2668" s="267"/>
      <c r="AK2668" s="267"/>
      <c r="AL2668" s="267"/>
      <c r="AM2668" s="267"/>
      <c r="AN2668" s="267"/>
      <c r="AO2668" s="267"/>
      <c r="AP2668" s="267"/>
      <c r="AQ2668" s="267"/>
      <c r="AR2668" s="267"/>
      <c r="AS2668" s="267"/>
      <c r="AT2668" s="267"/>
      <c r="AU2668" s="267"/>
      <c r="AV2668" s="267"/>
      <c r="AW2668" s="267"/>
      <c r="AX2668" s="267"/>
      <c r="AY2668" s="267"/>
      <c r="AZ2668" s="267"/>
      <c r="BA2668" s="267"/>
      <c r="BB2668" s="267"/>
      <c r="BC2668" s="267"/>
      <c r="BD2668" s="267"/>
      <c r="BE2668" s="267"/>
      <c r="BF2668" s="267"/>
      <c r="BG2668" s="267"/>
      <c r="BH2668" s="267"/>
      <c r="BI2668" s="267"/>
      <c r="BJ2668" s="267"/>
      <c r="BK2668" s="267"/>
      <c r="BL2668" s="267"/>
      <c r="BM2668" s="267"/>
      <c r="BN2668" s="267"/>
      <c r="BO2668" s="267"/>
      <c r="BP2668" s="267"/>
      <c r="BQ2668" s="267"/>
      <c r="BR2668" s="267"/>
      <c r="BS2668" s="267"/>
      <c r="BT2668" s="267"/>
      <c r="BU2668" s="267"/>
      <c r="BV2668" s="267"/>
      <c r="BW2668" s="267"/>
      <c r="BX2668" s="267"/>
      <c r="BY2668" s="267"/>
      <c r="BZ2668" s="267"/>
      <c r="CA2668" s="267"/>
      <c r="CB2668" s="267"/>
      <c r="CC2668" s="267"/>
      <c r="CD2668" s="267"/>
      <c r="CE2668" s="267"/>
      <c r="CF2668" s="267"/>
      <c r="CG2668" s="267"/>
      <c r="CH2668" s="267"/>
      <c r="CI2668" s="267"/>
      <c r="CJ2668" s="267"/>
      <c r="CK2668" s="267"/>
      <c r="CL2668" s="267"/>
      <c r="CM2668" s="267"/>
      <c r="CN2668" s="267"/>
      <c r="CO2668" s="267"/>
      <c r="CP2668" s="267"/>
      <c r="CQ2668" s="267"/>
      <c r="CR2668" s="267"/>
      <c r="CS2668" s="267"/>
      <c r="CT2668" s="267"/>
      <c r="CU2668" s="267"/>
      <c r="CV2668" s="267"/>
      <c r="CW2668" s="267"/>
      <c r="CX2668" s="267"/>
      <c r="CY2668" s="267"/>
      <c r="CZ2668" s="267"/>
      <c r="DA2668" s="267"/>
      <c r="DB2668" s="267"/>
      <c r="DC2668" s="267"/>
      <c r="DD2668" s="267"/>
      <c r="DE2668" s="267"/>
      <c r="DF2668" s="267"/>
      <c r="DG2668" s="267"/>
      <c r="DH2668" s="267"/>
      <c r="DI2668" s="267"/>
      <c r="DJ2668" s="267"/>
      <c r="DK2668" s="267"/>
      <c r="DL2668" s="267"/>
      <c r="DM2668" s="267"/>
      <c r="DN2668" s="267"/>
      <c r="DO2668" s="267"/>
      <c r="DP2668" s="267"/>
      <c r="DQ2668" s="267"/>
      <c r="DR2668" s="267"/>
      <c r="DS2668" s="267"/>
      <c r="DT2668" s="267"/>
      <c r="DU2668" s="267"/>
      <c r="DV2668" s="267"/>
      <c r="DW2668" s="267"/>
      <c r="DX2668" s="267"/>
      <c r="DY2668" s="267"/>
      <c r="DZ2668" s="267"/>
      <c r="EA2668" s="267"/>
      <c r="EB2668" s="267"/>
      <c r="EC2668" s="267"/>
      <c r="ED2668" s="267"/>
      <c r="EE2668" s="267"/>
      <c r="EF2668" s="267"/>
      <c r="EG2668" s="267"/>
      <c r="EH2668" s="267"/>
      <c r="EI2668" s="267"/>
      <c r="EJ2668" s="267"/>
      <c r="EK2668" s="267"/>
      <c r="EL2668" s="267"/>
      <c r="EM2668" s="267"/>
      <c r="EN2668" s="267"/>
      <c r="EO2668" s="267"/>
      <c r="EP2668" s="267"/>
      <c r="EQ2668" s="267"/>
      <c r="ER2668" s="267"/>
      <c r="ES2668" s="267"/>
      <c r="ET2668" s="267"/>
      <c r="EU2668" s="267"/>
      <c r="EV2668" s="267"/>
      <c r="EW2668" s="267"/>
      <c r="EX2668" s="267"/>
      <c r="EY2668" s="267"/>
      <c r="EZ2668" s="267"/>
      <c r="FA2668" s="267"/>
      <c r="FB2668" s="267"/>
      <c r="FC2668" s="267"/>
      <c r="FD2668" s="267"/>
      <c r="FE2668" s="267"/>
      <c r="FF2668" s="267"/>
      <c r="FG2668" s="267"/>
      <c r="FH2668" s="267"/>
      <c r="FI2668" s="267"/>
      <c r="FJ2668" s="267"/>
      <c r="FK2668" s="267"/>
      <c r="FL2668" s="267"/>
      <c r="FM2668" s="267"/>
      <c r="FN2668" s="267"/>
      <c r="FO2668" s="267"/>
      <c r="FP2668" s="267"/>
      <c r="FQ2668" s="267"/>
      <c r="FR2668" s="267"/>
      <c r="FS2668" s="267"/>
      <c r="FT2668" s="267"/>
      <c r="FU2668" s="267"/>
      <c r="FV2668" s="267"/>
      <c r="FW2668" s="267"/>
      <c r="FX2668" s="267"/>
      <c r="FY2668" s="267"/>
      <c r="FZ2668" s="267"/>
      <c r="GA2668" s="267"/>
      <c r="GB2668" s="267"/>
      <c r="GC2668" s="267"/>
      <c r="GD2668" s="267"/>
      <c r="GE2668" s="267"/>
      <c r="GF2668" s="267"/>
      <c r="GG2668" s="267"/>
      <c r="GH2668" s="267"/>
      <c r="GI2668" s="267"/>
      <c r="GJ2668" s="267"/>
      <c r="GK2668" s="267"/>
      <c r="GL2668" s="267"/>
      <c r="GM2668" s="267"/>
      <c r="GN2668" s="267"/>
      <c r="GO2668" s="267"/>
      <c r="GP2668" s="267"/>
      <c r="GQ2668" s="267"/>
      <c r="GR2668" s="267"/>
      <c r="GS2668" s="267"/>
      <c r="GT2668" s="267"/>
      <c r="GU2668" s="267"/>
      <c r="GV2668" s="267"/>
      <c r="GW2668" s="267"/>
      <c r="GX2668" s="267"/>
      <c r="GY2668" s="267"/>
      <c r="GZ2668" s="267"/>
      <c r="HA2668" s="267"/>
      <c r="HB2668" s="267"/>
      <c r="HC2668" s="267"/>
      <c r="HD2668" s="267"/>
      <c r="HE2668" s="267"/>
      <c r="HF2668" s="267"/>
      <c r="HG2668" s="267"/>
      <c r="HH2668" s="267"/>
      <c r="HI2668" s="267"/>
      <c r="HJ2668" s="267"/>
      <c r="HK2668" s="267"/>
      <c r="HL2668" s="267"/>
      <c r="HM2668" s="267"/>
      <c r="HN2668" s="267"/>
      <c r="HO2668" s="267"/>
      <c r="HP2668" s="267"/>
      <c r="HQ2668" s="267"/>
      <c r="HR2668" s="267"/>
      <c r="HS2668" s="267"/>
      <c r="HT2668" s="267"/>
      <c r="HU2668" s="267"/>
      <c r="HV2668" s="267"/>
      <c r="HW2668" s="267"/>
      <c r="HX2668" s="267"/>
      <c r="HY2668" s="267"/>
      <c r="HZ2668" s="267"/>
      <c r="IA2668" s="267"/>
      <c r="IB2668" s="267"/>
      <c r="IC2668" s="267"/>
      <c r="ID2668" s="267"/>
      <c r="IE2668" s="267"/>
      <c r="IF2668" s="267"/>
      <c r="IG2668" s="267"/>
      <c r="IH2668" s="267"/>
      <c r="II2668" s="267"/>
      <c r="IJ2668" s="267"/>
      <c r="IK2668" s="267"/>
      <c r="IL2668" s="267"/>
      <c r="IM2668" s="267"/>
      <c r="IN2668" s="267"/>
      <c r="IO2668" s="267"/>
      <c r="IP2668" s="267"/>
      <c r="IQ2668" s="267"/>
      <c r="IR2668" s="267"/>
      <c r="IS2668" s="267"/>
      <c r="IT2668" s="267"/>
      <c r="IU2668" s="267"/>
    </row>
    <row r="2669" spans="1:255" s="268" customFormat="1" ht="12.75">
      <c r="A2669" s="267"/>
      <c r="B2669" s="267"/>
      <c r="C2669" s="267"/>
      <c r="D2669" s="267"/>
      <c r="E2669" s="267"/>
      <c r="F2669" s="267"/>
      <c r="G2669" s="267"/>
      <c r="H2669" s="267"/>
      <c r="I2669" s="267"/>
      <c r="J2669" s="267"/>
      <c r="K2669" s="267"/>
      <c r="L2669" s="267"/>
      <c r="M2669" s="267"/>
      <c r="N2669" s="267"/>
      <c r="O2669" s="267"/>
      <c r="P2669" s="267"/>
      <c r="Q2669" s="267"/>
      <c r="R2669" s="267"/>
      <c r="S2669" s="267"/>
      <c r="T2669" s="267"/>
      <c r="U2669" s="267"/>
      <c r="V2669" s="267"/>
      <c r="W2669" s="267"/>
      <c r="X2669" s="267"/>
      <c r="Y2669" s="267"/>
      <c r="Z2669" s="267"/>
      <c r="AA2669" s="267"/>
      <c r="AB2669" s="267"/>
      <c r="AC2669" s="267"/>
      <c r="AD2669" s="267"/>
      <c r="AE2669" s="267"/>
      <c r="AF2669" s="267"/>
      <c r="AG2669" s="267"/>
      <c r="AH2669" s="267"/>
      <c r="AI2669" s="267"/>
      <c r="AJ2669" s="267"/>
      <c r="AK2669" s="267"/>
      <c r="AL2669" s="267"/>
      <c r="AM2669" s="267"/>
      <c r="AN2669" s="267"/>
      <c r="AO2669" s="267"/>
      <c r="AP2669" s="267"/>
      <c r="AQ2669" s="267"/>
      <c r="AR2669" s="267"/>
      <c r="AS2669" s="267"/>
      <c r="AT2669" s="267"/>
      <c r="AU2669" s="267"/>
      <c r="AV2669" s="267"/>
      <c r="AW2669" s="267"/>
      <c r="AX2669" s="267"/>
      <c r="AY2669" s="267"/>
      <c r="AZ2669" s="267"/>
      <c r="BA2669" s="267"/>
      <c r="BB2669" s="267"/>
      <c r="BC2669" s="267"/>
      <c r="BD2669" s="267"/>
      <c r="BE2669" s="267"/>
      <c r="BF2669" s="267"/>
      <c r="BG2669" s="267"/>
      <c r="BH2669" s="267"/>
      <c r="BI2669" s="267"/>
      <c r="BJ2669" s="267"/>
      <c r="BK2669" s="267"/>
      <c r="BL2669" s="267"/>
      <c r="BM2669" s="267"/>
      <c r="BN2669" s="267"/>
      <c r="BO2669" s="267"/>
      <c r="BP2669" s="267"/>
      <c r="BQ2669" s="267"/>
      <c r="BR2669" s="267"/>
      <c r="BS2669" s="267"/>
      <c r="BT2669" s="267"/>
      <c r="BU2669" s="267"/>
      <c r="BV2669" s="267"/>
      <c r="BW2669" s="267"/>
      <c r="BX2669" s="267"/>
      <c r="BY2669" s="267"/>
      <c r="BZ2669" s="267"/>
      <c r="CA2669" s="267"/>
      <c r="CB2669" s="267"/>
      <c r="CC2669" s="267"/>
      <c r="CD2669" s="267"/>
      <c r="CE2669" s="267"/>
      <c r="CF2669" s="267"/>
      <c r="CG2669" s="267"/>
      <c r="CH2669" s="267"/>
      <c r="CI2669" s="267"/>
      <c r="CJ2669" s="267"/>
      <c r="CK2669" s="267"/>
      <c r="CL2669" s="267"/>
      <c r="CM2669" s="267"/>
      <c r="CN2669" s="267"/>
      <c r="CO2669" s="267"/>
      <c r="CP2669" s="267"/>
      <c r="CQ2669" s="267"/>
      <c r="CR2669" s="267"/>
      <c r="CS2669" s="267"/>
      <c r="CT2669" s="267"/>
      <c r="CU2669" s="267"/>
      <c r="CV2669" s="267"/>
      <c r="CW2669" s="267"/>
      <c r="CX2669" s="267"/>
      <c r="CY2669" s="267"/>
      <c r="CZ2669" s="267"/>
      <c r="DA2669" s="267"/>
      <c r="DB2669" s="267"/>
      <c r="DC2669" s="267"/>
      <c r="DD2669" s="267"/>
      <c r="DE2669" s="267"/>
      <c r="DF2669" s="267"/>
      <c r="DG2669" s="267"/>
      <c r="DH2669" s="267"/>
      <c r="DI2669" s="267"/>
      <c r="DJ2669" s="267"/>
      <c r="DK2669" s="267"/>
      <c r="DL2669" s="267"/>
      <c r="DM2669" s="267"/>
      <c r="DN2669" s="267"/>
      <c r="DO2669" s="267"/>
      <c r="DP2669" s="267"/>
      <c r="DQ2669" s="267"/>
      <c r="DR2669" s="267"/>
      <c r="DS2669" s="267"/>
      <c r="DT2669" s="267"/>
      <c r="DU2669" s="267"/>
      <c r="DV2669" s="267"/>
      <c r="DW2669" s="267"/>
      <c r="DX2669" s="267"/>
      <c r="DY2669" s="267"/>
      <c r="DZ2669" s="267"/>
      <c r="EA2669" s="267"/>
      <c r="EB2669" s="267"/>
      <c r="EC2669" s="267"/>
      <c r="ED2669" s="267"/>
      <c r="EE2669" s="267"/>
      <c r="EF2669" s="267"/>
      <c r="EG2669" s="267"/>
      <c r="EH2669" s="267"/>
      <c r="EI2669" s="267"/>
      <c r="EJ2669" s="267"/>
      <c r="EK2669" s="267"/>
      <c r="EL2669" s="267"/>
      <c r="EM2669" s="267"/>
      <c r="EN2669" s="267"/>
      <c r="EO2669" s="267"/>
      <c r="EP2669" s="267"/>
      <c r="EQ2669" s="267"/>
      <c r="ER2669" s="267"/>
      <c r="ES2669" s="267"/>
      <c r="ET2669" s="267"/>
      <c r="EU2669" s="267"/>
      <c r="EV2669" s="267"/>
      <c r="EW2669" s="267"/>
      <c r="EX2669" s="267"/>
      <c r="EY2669" s="267"/>
      <c r="EZ2669" s="267"/>
      <c r="FA2669" s="267"/>
      <c r="FB2669" s="267"/>
      <c r="FC2669" s="267"/>
      <c r="FD2669" s="267"/>
      <c r="FE2669" s="267"/>
      <c r="FF2669" s="267"/>
      <c r="FG2669" s="267"/>
      <c r="FH2669" s="267"/>
      <c r="FI2669" s="267"/>
      <c r="FJ2669" s="267"/>
      <c r="FK2669" s="267"/>
      <c r="FL2669" s="267"/>
      <c r="FM2669" s="267"/>
      <c r="FN2669" s="267"/>
      <c r="FO2669" s="267"/>
      <c r="FP2669" s="267"/>
      <c r="FQ2669" s="267"/>
      <c r="FR2669" s="267"/>
      <c r="FS2669" s="267"/>
      <c r="FT2669" s="267"/>
      <c r="FU2669" s="267"/>
      <c r="FV2669" s="267"/>
      <c r="FW2669" s="267"/>
      <c r="FX2669" s="267"/>
      <c r="FY2669" s="267"/>
      <c r="FZ2669" s="267"/>
      <c r="GA2669" s="267"/>
      <c r="GB2669" s="267"/>
      <c r="GC2669" s="267"/>
      <c r="GD2669" s="267"/>
      <c r="GE2669" s="267"/>
      <c r="GF2669" s="267"/>
      <c r="GG2669" s="267"/>
      <c r="GH2669" s="267"/>
      <c r="GI2669" s="267"/>
      <c r="GJ2669" s="267"/>
      <c r="GK2669" s="267"/>
      <c r="GL2669" s="267"/>
      <c r="GM2669" s="267"/>
      <c r="GN2669" s="267"/>
      <c r="GO2669" s="267"/>
      <c r="GP2669" s="267"/>
      <c r="GQ2669" s="267"/>
      <c r="GR2669" s="267"/>
      <c r="GS2669" s="267"/>
      <c r="GT2669" s="267"/>
      <c r="GU2669" s="267"/>
      <c r="GV2669" s="267"/>
      <c r="GW2669" s="267"/>
      <c r="GX2669" s="267"/>
      <c r="GY2669" s="267"/>
      <c r="GZ2669" s="267"/>
      <c r="HA2669" s="267"/>
      <c r="HB2669" s="267"/>
      <c r="HC2669" s="267"/>
      <c r="HD2669" s="267"/>
      <c r="HE2669" s="267"/>
      <c r="HF2669" s="267"/>
      <c r="HG2669" s="267"/>
      <c r="HH2669" s="267"/>
      <c r="HI2669" s="267"/>
      <c r="HJ2669" s="267"/>
      <c r="HK2669" s="267"/>
      <c r="HL2669" s="267"/>
      <c r="HM2669" s="267"/>
      <c r="HN2669" s="267"/>
      <c r="HO2669" s="267"/>
      <c r="HP2669" s="267"/>
      <c r="HQ2669" s="267"/>
      <c r="HR2669" s="267"/>
      <c r="HS2669" s="267"/>
      <c r="HT2669" s="267"/>
      <c r="HU2669" s="267"/>
      <c r="HV2669" s="267"/>
      <c r="HW2669" s="267"/>
      <c r="HX2669" s="267"/>
      <c r="HY2669" s="267"/>
      <c r="HZ2669" s="267"/>
      <c r="IA2669" s="267"/>
      <c r="IB2669" s="267"/>
      <c r="IC2669" s="267"/>
      <c r="ID2669" s="267"/>
      <c r="IE2669" s="267"/>
      <c r="IF2669" s="267"/>
      <c r="IG2669" s="267"/>
      <c r="IH2669" s="267"/>
      <c r="II2669" s="267"/>
      <c r="IJ2669" s="267"/>
      <c r="IK2669" s="267"/>
      <c r="IL2669" s="267"/>
      <c r="IM2669" s="267"/>
      <c r="IN2669" s="267"/>
      <c r="IO2669" s="267"/>
      <c r="IP2669" s="267"/>
      <c r="IQ2669" s="267"/>
      <c r="IR2669" s="267"/>
      <c r="IS2669" s="267"/>
      <c r="IT2669" s="267"/>
      <c r="IU2669" s="267"/>
    </row>
    <row r="2670" spans="1:255" s="268" customFormat="1" ht="12.75">
      <c r="A2670" s="267"/>
      <c r="B2670" s="267"/>
      <c r="C2670" s="267"/>
      <c r="D2670" s="267"/>
      <c r="E2670" s="267"/>
      <c r="F2670" s="267"/>
      <c r="G2670" s="267"/>
      <c r="H2670" s="267"/>
      <c r="I2670" s="267"/>
      <c r="J2670" s="267"/>
      <c r="K2670" s="267"/>
      <c r="L2670" s="267"/>
      <c r="M2670" s="267"/>
      <c r="N2670" s="267"/>
      <c r="O2670" s="267"/>
      <c r="P2670" s="267"/>
      <c r="Q2670" s="267"/>
      <c r="R2670" s="267"/>
      <c r="S2670" s="267"/>
      <c r="T2670" s="267"/>
      <c r="U2670" s="267"/>
      <c r="V2670" s="267"/>
      <c r="W2670" s="267"/>
      <c r="X2670" s="267"/>
      <c r="Y2670" s="267"/>
      <c r="Z2670" s="267"/>
      <c r="AA2670" s="267"/>
      <c r="AB2670" s="267"/>
      <c r="AC2670" s="267"/>
      <c r="AD2670" s="267"/>
      <c r="AE2670" s="267"/>
      <c r="AF2670" s="267"/>
      <c r="AG2670" s="267"/>
      <c r="AH2670" s="267"/>
      <c r="AI2670" s="267"/>
      <c r="AJ2670" s="267"/>
      <c r="AK2670" s="267"/>
      <c r="AL2670" s="267"/>
      <c r="AM2670" s="267"/>
      <c r="AN2670" s="267"/>
      <c r="AO2670" s="267"/>
      <c r="AP2670" s="267"/>
      <c r="AQ2670" s="267"/>
      <c r="AR2670" s="267"/>
      <c r="AS2670" s="267"/>
      <c r="AT2670" s="267"/>
      <c r="AU2670" s="267"/>
      <c r="AV2670" s="267"/>
      <c r="AW2670" s="267"/>
      <c r="AX2670" s="267"/>
      <c r="AY2670" s="267"/>
      <c r="AZ2670" s="267"/>
      <c r="BA2670" s="267"/>
      <c r="BB2670" s="267"/>
      <c r="BC2670" s="267"/>
      <c r="BD2670" s="267"/>
      <c r="BE2670" s="267"/>
      <c r="BF2670" s="267"/>
      <c r="BG2670" s="267"/>
      <c r="BH2670" s="267"/>
      <c r="BI2670" s="267"/>
      <c r="BJ2670" s="267"/>
      <c r="BK2670" s="267"/>
      <c r="BL2670" s="267"/>
      <c r="BM2670" s="267"/>
      <c r="BN2670" s="267"/>
      <c r="BO2670" s="267"/>
      <c r="BP2670" s="267"/>
      <c r="BQ2670" s="267"/>
      <c r="BR2670" s="267"/>
      <c r="BS2670" s="267"/>
      <c r="BT2670" s="267"/>
      <c r="BU2670" s="267"/>
      <c r="BV2670" s="267"/>
      <c r="BW2670" s="267"/>
      <c r="BX2670" s="267"/>
      <c r="BY2670" s="267"/>
      <c r="BZ2670" s="267"/>
      <c r="CA2670" s="267"/>
      <c r="CB2670" s="267"/>
      <c r="CC2670" s="267"/>
      <c r="CD2670" s="267"/>
      <c r="CE2670" s="267"/>
      <c r="CF2670" s="267"/>
      <c r="CG2670" s="267"/>
      <c r="CH2670" s="267"/>
      <c r="CI2670" s="267"/>
      <c r="CJ2670" s="267"/>
      <c r="CK2670" s="267"/>
      <c r="CL2670" s="267"/>
      <c r="CM2670" s="267"/>
      <c r="CN2670" s="267"/>
      <c r="CO2670" s="267"/>
      <c r="CP2670" s="267"/>
      <c r="CQ2670" s="267"/>
      <c r="CR2670" s="267"/>
      <c r="CS2670" s="267"/>
      <c r="CT2670" s="267"/>
      <c r="CU2670" s="267"/>
      <c r="CV2670" s="267"/>
      <c r="CW2670" s="267"/>
      <c r="CX2670" s="267"/>
      <c r="CY2670" s="267"/>
      <c r="CZ2670" s="267"/>
      <c r="DA2670" s="267"/>
      <c r="DB2670" s="267"/>
      <c r="DC2670" s="267"/>
      <c r="DD2670" s="267"/>
      <c r="DE2670" s="267"/>
      <c r="DF2670" s="267"/>
      <c r="DG2670" s="267"/>
      <c r="DH2670" s="267"/>
      <c r="DI2670" s="267"/>
      <c r="DJ2670" s="267"/>
      <c r="DK2670" s="267"/>
      <c r="DL2670" s="267"/>
      <c r="DM2670" s="267"/>
      <c r="DN2670" s="267"/>
      <c r="DO2670" s="267"/>
      <c r="DP2670" s="267"/>
      <c r="DQ2670" s="267"/>
      <c r="DR2670" s="267"/>
      <c r="DS2670" s="267"/>
      <c r="DT2670" s="267"/>
      <c r="DU2670" s="267"/>
      <c r="DV2670" s="267"/>
      <c r="DW2670" s="267"/>
      <c r="DX2670" s="267"/>
      <c r="DY2670" s="267"/>
      <c r="DZ2670" s="267"/>
      <c r="EA2670" s="267"/>
      <c r="EB2670" s="267"/>
      <c r="EC2670" s="267"/>
      <c r="ED2670" s="267"/>
      <c r="EE2670" s="267"/>
      <c r="EF2670" s="267"/>
      <c r="EG2670" s="267"/>
      <c r="EH2670" s="267"/>
      <c r="EI2670" s="267"/>
      <c r="EJ2670" s="267"/>
      <c r="EK2670" s="267"/>
      <c r="EL2670" s="267"/>
      <c r="EM2670" s="267"/>
      <c r="EN2670" s="267"/>
      <c r="EO2670" s="267"/>
      <c r="EP2670" s="267"/>
      <c r="EQ2670" s="267"/>
      <c r="ER2670" s="267"/>
      <c r="ES2670" s="267"/>
      <c r="ET2670" s="267"/>
      <c r="EU2670" s="267"/>
      <c r="EV2670" s="267"/>
      <c r="EW2670" s="267"/>
      <c r="EX2670" s="267"/>
      <c r="EY2670" s="267"/>
      <c r="EZ2670" s="267"/>
      <c r="FA2670" s="267"/>
      <c r="FB2670" s="267"/>
      <c r="FC2670" s="267"/>
      <c r="FD2670" s="267"/>
      <c r="FE2670" s="267"/>
      <c r="FF2670" s="267"/>
      <c r="FG2670" s="267"/>
      <c r="FH2670" s="267"/>
      <c r="FI2670" s="267"/>
      <c r="FJ2670" s="267"/>
      <c r="FK2670" s="267"/>
      <c r="FL2670" s="267"/>
      <c r="FM2670" s="267"/>
      <c r="FN2670" s="267"/>
      <c r="FO2670" s="267"/>
      <c r="FP2670" s="267"/>
      <c r="FQ2670" s="267"/>
      <c r="FR2670" s="267"/>
      <c r="FS2670" s="267"/>
      <c r="FT2670" s="267"/>
      <c r="FU2670" s="267"/>
      <c r="FV2670" s="267"/>
      <c r="FW2670" s="267"/>
      <c r="FX2670" s="267"/>
      <c r="FY2670" s="267"/>
      <c r="FZ2670" s="267"/>
      <c r="GA2670" s="267"/>
      <c r="GB2670" s="267"/>
      <c r="GC2670" s="267"/>
      <c r="GD2670" s="267"/>
      <c r="GE2670" s="267"/>
      <c r="GF2670" s="267"/>
      <c r="GG2670" s="267"/>
      <c r="GH2670" s="267"/>
      <c r="GI2670" s="267"/>
      <c r="GJ2670" s="267"/>
      <c r="GK2670" s="267"/>
      <c r="GL2670" s="267"/>
      <c r="GM2670" s="267"/>
      <c r="GN2670" s="267"/>
      <c r="GO2670" s="267"/>
      <c r="GP2670" s="267"/>
      <c r="GQ2670" s="267"/>
      <c r="GR2670" s="267"/>
      <c r="GS2670" s="267"/>
      <c r="GT2670" s="267"/>
      <c r="GU2670" s="267"/>
      <c r="GV2670" s="267"/>
      <c r="GW2670" s="267"/>
      <c r="GX2670" s="267"/>
      <c r="GY2670" s="267"/>
      <c r="GZ2670" s="267"/>
      <c r="HA2670" s="267"/>
      <c r="HB2670" s="267"/>
      <c r="HC2670" s="267"/>
      <c r="HD2670" s="267"/>
      <c r="HE2670" s="267"/>
      <c r="HF2670" s="267"/>
      <c r="HG2670" s="267"/>
      <c r="HH2670" s="267"/>
      <c r="HI2670" s="267"/>
      <c r="HJ2670" s="267"/>
      <c r="HK2670" s="267"/>
      <c r="HL2670" s="267"/>
      <c r="HM2670" s="267"/>
      <c r="HN2670" s="267"/>
      <c r="HO2670" s="267"/>
      <c r="HP2670" s="267"/>
      <c r="HQ2670" s="267"/>
      <c r="HR2670" s="267"/>
      <c r="HS2670" s="267"/>
      <c r="HT2670" s="267"/>
      <c r="HU2670" s="267"/>
      <c r="HV2670" s="267"/>
      <c r="HW2670" s="267"/>
      <c r="HX2670" s="267"/>
      <c r="HY2670" s="267"/>
      <c r="HZ2670" s="267"/>
      <c r="IA2670" s="267"/>
      <c r="IB2670" s="267"/>
      <c r="IC2670" s="267"/>
      <c r="ID2670" s="267"/>
      <c r="IE2670" s="267"/>
      <c r="IF2670" s="267"/>
      <c r="IG2670" s="267"/>
      <c r="IH2670" s="267"/>
      <c r="II2670" s="267"/>
      <c r="IJ2670" s="267"/>
      <c r="IK2670" s="267"/>
      <c r="IL2670" s="267"/>
      <c r="IM2670" s="267"/>
      <c r="IN2670" s="267"/>
      <c r="IO2670" s="267"/>
      <c r="IP2670" s="267"/>
      <c r="IQ2670" s="267"/>
      <c r="IR2670" s="267"/>
      <c r="IS2670" s="267"/>
      <c r="IT2670" s="267"/>
      <c r="IU2670" s="267"/>
    </row>
    <row r="2671" spans="1:255" s="268" customFormat="1" ht="12.75">
      <c r="A2671" s="267"/>
      <c r="B2671" s="267"/>
      <c r="C2671" s="267"/>
      <c r="D2671" s="267"/>
      <c r="E2671" s="267"/>
      <c r="F2671" s="267"/>
      <c r="G2671" s="267"/>
      <c r="H2671" s="267"/>
      <c r="I2671" s="267"/>
      <c r="J2671" s="267"/>
      <c r="K2671" s="267"/>
      <c r="L2671" s="267"/>
      <c r="M2671" s="267"/>
      <c r="N2671" s="267"/>
      <c r="O2671" s="267"/>
      <c r="P2671" s="267"/>
      <c r="Q2671" s="267"/>
      <c r="R2671" s="267"/>
      <c r="S2671" s="267"/>
      <c r="T2671" s="267"/>
      <c r="U2671" s="267"/>
      <c r="V2671" s="267"/>
      <c r="W2671" s="267"/>
      <c r="X2671" s="267"/>
      <c r="Y2671" s="267"/>
      <c r="Z2671" s="267"/>
      <c r="AA2671" s="267"/>
      <c r="AB2671" s="267"/>
      <c r="AC2671" s="267"/>
      <c r="AD2671" s="267"/>
      <c r="AE2671" s="267"/>
      <c r="AF2671" s="267"/>
      <c r="AG2671" s="267"/>
      <c r="AH2671" s="267"/>
      <c r="AI2671" s="267"/>
      <c r="AJ2671" s="267"/>
      <c r="AK2671" s="267"/>
      <c r="AL2671" s="267"/>
      <c r="AM2671" s="267"/>
      <c r="AN2671" s="267"/>
      <c r="AO2671" s="267"/>
      <c r="AP2671" s="267"/>
      <c r="AQ2671" s="267"/>
      <c r="AR2671" s="267"/>
      <c r="AS2671" s="267"/>
      <c r="AT2671" s="267"/>
      <c r="AU2671" s="267"/>
      <c r="AV2671" s="267"/>
      <c r="AW2671" s="267"/>
      <c r="AX2671" s="267"/>
      <c r="AY2671" s="267"/>
      <c r="AZ2671" s="267"/>
      <c r="BA2671" s="267"/>
      <c r="BB2671" s="267"/>
      <c r="BC2671" s="267"/>
      <c r="BD2671" s="267"/>
      <c r="BE2671" s="267"/>
      <c r="BF2671" s="267"/>
      <c r="BG2671" s="267"/>
      <c r="BH2671" s="267"/>
      <c r="BI2671" s="267"/>
      <c r="BJ2671" s="267"/>
      <c r="BK2671" s="267"/>
      <c r="BL2671" s="267"/>
      <c r="BM2671" s="267"/>
      <c r="BN2671" s="267"/>
      <c r="BO2671" s="267"/>
      <c r="BP2671" s="267"/>
      <c r="BQ2671" s="267"/>
      <c r="BR2671" s="267"/>
      <c r="BS2671" s="267"/>
      <c r="BT2671" s="267"/>
      <c r="BU2671" s="267"/>
      <c r="BV2671" s="267"/>
      <c r="BW2671" s="267"/>
      <c r="BX2671" s="267"/>
      <c r="BY2671" s="267"/>
      <c r="BZ2671" s="267"/>
      <c r="CA2671" s="267"/>
      <c r="CB2671" s="267"/>
      <c r="CC2671" s="267"/>
      <c r="CD2671" s="267"/>
      <c r="CE2671" s="267"/>
      <c r="CF2671" s="267"/>
      <c r="CG2671" s="267"/>
      <c r="CH2671" s="267"/>
      <c r="CI2671" s="267"/>
      <c r="CJ2671" s="267"/>
      <c r="CK2671" s="267"/>
      <c r="CL2671" s="267"/>
      <c r="CM2671" s="267"/>
      <c r="CN2671" s="267"/>
      <c r="CO2671" s="267"/>
      <c r="CP2671" s="267"/>
      <c r="CQ2671" s="267"/>
      <c r="CR2671" s="267"/>
      <c r="CS2671" s="267"/>
      <c r="CT2671" s="267"/>
      <c r="CU2671" s="267"/>
      <c r="CV2671" s="267"/>
      <c r="CW2671" s="267"/>
      <c r="CX2671" s="267"/>
      <c r="CY2671" s="267"/>
      <c r="CZ2671" s="267"/>
      <c r="DA2671" s="267"/>
      <c r="DB2671" s="267"/>
      <c r="DC2671" s="267"/>
      <c r="DD2671" s="267"/>
      <c r="DE2671" s="267"/>
      <c r="DF2671" s="267"/>
      <c r="DG2671" s="267"/>
      <c r="DH2671" s="267"/>
      <c r="DI2671" s="267"/>
      <c r="DJ2671" s="267"/>
      <c r="DK2671" s="267"/>
      <c r="DL2671" s="267"/>
      <c r="DM2671" s="267"/>
      <c r="DN2671" s="267"/>
      <c r="DO2671" s="267"/>
      <c r="DP2671" s="267"/>
      <c r="DQ2671" s="267"/>
      <c r="DR2671" s="267"/>
      <c r="DS2671" s="267"/>
      <c r="DT2671" s="267"/>
      <c r="DU2671" s="267"/>
      <c r="DV2671" s="267"/>
      <c r="DW2671" s="267"/>
      <c r="DX2671" s="267"/>
      <c r="DY2671" s="267"/>
      <c r="DZ2671" s="267"/>
      <c r="EA2671" s="267"/>
      <c r="EB2671" s="267"/>
      <c r="EC2671" s="267"/>
      <c r="ED2671" s="267"/>
      <c r="EE2671" s="267"/>
      <c r="EF2671" s="267"/>
      <c r="EG2671" s="267"/>
      <c r="EH2671" s="267"/>
      <c r="EI2671" s="267"/>
      <c r="EJ2671" s="267"/>
      <c r="EK2671" s="267"/>
      <c r="EL2671" s="267"/>
      <c r="EM2671" s="267"/>
      <c r="EN2671" s="267"/>
      <c r="EO2671" s="267"/>
      <c r="EP2671" s="267"/>
      <c r="EQ2671" s="267"/>
      <c r="ER2671" s="267"/>
      <c r="ES2671" s="267"/>
      <c r="ET2671" s="267"/>
      <c r="EU2671" s="267"/>
      <c r="EV2671" s="267"/>
      <c r="EW2671" s="267"/>
      <c r="EX2671" s="267"/>
      <c r="EY2671" s="267"/>
      <c r="EZ2671" s="267"/>
      <c r="FA2671" s="267"/>
      <c r="FB2671" s="267"/>
      <c r="FC2671" s="267"/>
      <c r="FD2671" s="267"/>
      <c r="FE2671" s="267"/>
      <c r="FF2671" s="267"/>
      <c r="FG2671" s="267"/>
      <c r="FH2671" s="267"/>
      <c r="FI2671" s="267"/>
      <c r="FJ2671" s="267"/>
      <c r="FK2671" s="267"/>
      <c r="FL2671" s="267"/>
      <c r="FM2671" s="267"/>
      <c r="FN2671" s="267"/>
      <c r="FO2671" s="267"/>
      <c r="FP2671" s="267"/>
      <c r="FQ2671" s="267"/>
      <c r="FR2671" s="267"/>
      <c r="FS2671" s="267"/>
      <c r="FT2671" s="267"/>
      <c r="FU2671" s="267"/>
      <c r="FV2671" s="267"/>
      <c r="FW2671" s="267"/>
      <c r="FX2671" s="267"/>
      <c r="FY2671" s="267"/>
      <c r="FZ2671" s="267"/>
      <c r="GA2671" s="267"/>
      <c r="GB2671" s="267"/>
      <c r="GC2671" s="267"/>
      <c r="GD2671" s="267"/>
      <c r="GE2671" s="267"/>
      <c r="GF2671" s="267"/>
      <c r="GG2671" s="267"/>
      <c r="GH2671" s="267"/>
      <c r="GI2671" s="267"/>
      <c r="GJ2671" s="267"/>
      <c r="GK2671" s="267"/>
      <c r="GL2671" s="267"/>
      <c r="GM2671" s="267"/>
      <c r="GN2671" s="267"/>
      <c r="GO2671" s="267"/>
      <c r="GP2671" s="267"/>
      <c r="GQ2671" s="267"/>
      <c r="GR2671" s="267"/>
      <c r="GS2671" s="267"/>
      <c r="GT2671" s="267"/>
      <c r="GU2671" s="267"/>
      <c r="GV2671" s="267"/>
      <c r="GW2671" s="267"/>
      <c r="GX2671" s="267"/>
      <c r="GY2671" s="267"/>
      <c r="GZ2671" s="267"/>
      <c r="HA2671" s="267"/>
      <c r="HB2671" s="267"/>
      <c r="HC2671" s="267"/>
      <c r="HD2671" s="267"/>
      <c r="HE2671" s="267"/>
      <c r="HF2671" s="267"/>
      <c r="HG2671" s="267"/>
      <c r="HH2671" s="267"/>
      <c r="HI2671" s="267"/>
      <c r="HJ2671" s="267"/>
      <c r="HK2671" s="267"/>
      <c r="HL2671" s="267"/>
      <c r="HM2671" s="267"/>
      <c r="HN2671" s="267"/>
      <c r="HO2671" s="267"/>
      <c r="HP2671" s="267"/>
      <c r="HQ2671" s="267"/>
      <c r="HR2671" s="267"/>
      <c r="HS2671" s="267"/>
      <c r="HT2671" s="267"/>
      <c r="HU2671" s="267"/>
      <c r="HV2671" s="267"/>
      <c r="HW2671" s="267"/>
      <c r="HX2671" s="267"/>
      <c r="HY2671" s="267"/>
      <c r="HZ2671" s="267"/>
      <c r="IA2671" s="267"/>
      <c r="IB2671" s="267"/>
      <c r="IC2671" s="267"/>
      <c r="ID2671" s="267"/>
      <c r="IE2671" s="267"/>
      <c r="IF2671" s="267"/>
      <c r="IG2671" s="267"/>
      <c r="IH2671" s="267"/>
      <c r="II2671" s="267"/>
      <c r="IJ2671" s="267"/>
      <c r="IK2671" s="267"/>
      <c r="IL2671" s="267"/>
      <c r="IM2671" s="267"/>
      <c r="IN2671" s="267"/>
      <c r="IO2671" s="267"/>
      <c r="IP2671" s="267"/>
      <c r="IQ2671" s="267"/>
      <c r="IR2671" s="267"/>
      <c r="IS2671" s="267"/>
      <c r="IT2671" s="267"/>
      <c r="IU2671" s="267"/>
    </row>
    <row r="2672" spans="1:255" s="268" customFormat="1" ht="12.75">
      <c r="A2672" s="267"/>
      <c r="B2672" s="267"/>
      <c r="C2672" s="267"/>
      <c r="D2672" s="267"/>
      <c r="E2672" s="267"/>
      <c r="F2672" s="267"/>
      <c r="G2672" s="267"/>
      <c r="H2672" s="267"/>
      <c r="I2672" s="267"/>
      <c r="J2672" s="267"/>
      <c r="K2672" s="267"/>
      <c r="L2672" s="267"/>
      <c r="M2672" s="267"/>
      <c r="N2672" s="267"/>
      <c r="O2672" s="267"/>
      <c r="P2672" s="267"/>
      <c r="Q2672" s="267"/>
      <c r="R2672" s="267"/>
      <c r="S2672" s="267"/>
      <c r="T2672" s="267"/>
      <c r="U2672" s="267"/>
      <c r="V2672" s="267"/>
      <c r="W2672" s="267"/>
      <c r="X2672" s="267"/>
      <c r="Y2672" s="267"/>
      <c r="Z2672" s="267"/>
      <c r="AA2672" s="267"/>
      <c r="AB2672" s="267"/>
      <c r="AC2672" s="267"/>
      <c r="AD2672" s="267"/>
      <c r="AE2672" s="267"/>
      <c r="AF2672" s="267"/>
      <c r="AG2672" s="267"/>
      <c r="AH2672" s="267"/>
      <c r="AI2672" s="267"/>
      <c r="AJ2672" s="267"/>
      <c r="AK2672" s="267"/>
      <c r="AL2672" s="267"/>
      <c r="AM2672" s="267"/>
      <c r="AN2672" s="267"/>
      <c r="AO2672" s="267"/>
      <c r="AP2672" s="267"/>
      <c r="AQ2672" s="267"/>
      <c r="AR2672" s="267"/>
      <c r="AS2672" s="267"/>
      <c r="AT2672" s="267"/>
      <c r="AU2672" s="267"/>
      <c r="AV2672" s="267"/>
      <c r="AW2672" s="267"/>
      <c r="AX2672" s="267"/>
      <c r="AY2672" s="267"/>
      <c r="AZ2672" s="267"/>
      <c r="BA2672" s="267"/>
      <c r="BB2672" s="267"/>
      <c r="BC2672" s="267"/>
      <c r="BD2672" s="267"/>
      <c r="BE2672" s="267"/>
      <c r="BF2672" s="267"/>
      <c r="BG2672" s="267"/>
      <c r="BH2672" s="267"/>
      <c r="BI2672" s="267"/>
      <c r="BJ2672" s="267"/>
      <c r="BK2672" s="267"/>
      <c r="BL2672" s="267"/>
      <c r="BM2672" s="267"/>
      <c r="BN2672" s="267"/>
      <c r="BO2672" s="267"/>
      <c r="BP2672" s="267"/>
      <c r="BQ2672" s="267"/>
      <c r="BR2672" s="267"/>
      <c r="BS2672" s="267"/>
      <c r="BT2672" s="267"/>
      <c r="BU2672" s="267"/>
      <c r="BV2672" s="267"/>
      <c r="BW2672" s="267"/>
      <c r="BX2672" s="267"/>
      <c r="BY2672" s="267"/>
      <c r="BZ2672" s="267"/>
      <c r="CA2672" s="267"/>
      <c r="CB2672" s="267"/>
      <c r="CC2672" s="267"/>
      <c r="CD2672" s="267"/>
      <c r="CE2672" s="267"/>
      <c r="CF2672" s="267"/>
      <c r="CG2672" s="267"/>
      <c r="CH2672" s="267"/>
      <c r="CI2672" s="267"/>
      <c r="CJ2672" s="267"/>
      <c r="CK2672" s="267"/>
      <c r="CL2672" s="267"/>
      <c r="CM2672" s="267"/>
      <c r="CN2672" s="267"/>
      <c r="CO2672" s="267"/>
      <c r="CP2672" s="267"/>
      <c r="CQ2672" s="267"/>
      <c r="CR2672" s="267"/>
      <c r="CS2672" s="267"/>
      <c r="CT2672" s="267"/>
      <c r="CU2672" s="267"/>
      <c r="CV2672" s="267"/>
      <c r="CW2672" s="267"/>
      <c r="CX2672" s="267"/>
      <c r="CY2672" s="267"/>
      <c r="CZ2672" s="267"/>
      <c r="DA2672" s="267"/>
      <c r="DB2672" s="267"/>
      <c r="DC2672" s="267"/>
      <c r="DD2672" s="267"/>
      <c r="DE2672" s="267"/>
      <c r="DF2672" s="267"/>
      <c r="DG2672" s="267"/>
      <c r="DH2672" s="267"/>
      <c r="DI2672" s="267"/>
      <c r="DJ2672" s="267"/>
      <c r="DK2672" s="267"/>
      <c r="DL2672" s="267"/>
      <c r="DM2672" s="267"/>
      <c r="DN2672" s="267"/>
      <c r="DO2672" s="267"/>
      <c r="DP2672" s="267"/>
      <c r="DQ2672" s="267"/>
      <c r="DR2672" s="267"/>
      <c r="DS2672" s="267"/>
      <c r="DT2672" s="267"/>
      <c r="DU2672" s="267"/>
      <c r="DV2672" s="267"/>
      <c r="DW2672" s="267"/>
      <c r="DX2672" s="267"/>
      <c r="DY2672" s="267"/>
      <c r="DZ2672" s="267"/>
      <c r="EA2672" s="267"/>
      <c r="EB2672" s="267"/>
      <c r="EC2672" s="267"/>
      <c r="ED2672" s="267"/>
      <c r="EE2672" s="267"/>
      <c r="EF2672" s="267"/>
      <c r="EG2672" s="267"/>
      <c r="EH2672" s="267"/>
      <c r="EI2672" s="267"/>
      <c r="EJ2672" s="267"/>
      <c r="EK2672" s="267"/>
      <c r="EL2672" s="267"/>
      <c r="EM2672" s="267"/>
      <c r="EN2672" s="267"/>
      <c r="EO2672" s="267"/>
      <c r="EP2672" s="267"/>
      <c r="EQ2672" s="267"/>
      <c r="ER2672" s="267"/>
      <c r="ES2672" s="267"/>
      <c r="ET2672" s="267"/>
      <c r="EU2672" s="267"/>
      <c r="EV2672" s="267"/>
      <c r="EW2672" s="267"/>
      <c r="EX2672" s="267"/>
      <c r="EY2672" s="267"/>
      <c r="EZ2672" s="267"/>
      <c r="FA2672" s="267"/>
      <c r="FB2672" s="267"/>
      <c r="FC2672" s="267"/>
      <c r="FD2672" s="267"/>
      <c r="FE2672" s="267"/>
      <c r="FF2672" s="267"/>
      <c r="FG2672" s="267"/>
      <c r="FH2672" s="267"/>
      <c r="FI2672" s="267"/>
      <c r="FJ2672" s="267"/>
      <c r="FK2672" s="267"/>
      <c r="FL2672" s="267"/>
      <c r="FM2672" s="267"/>
      <c r="FN2672" s="267"/>
      <c r="FO2672" s="267"/>
      <c r="FP2672" s="267"/>
      <c r="FQ2672" s="267"/>
      <c r="FR2672" s="267"/>
      <c r="FS2672" s="267"/>
      <c r="FT2672" s="267"/>
      <c r="FU2672" s="267"/>
      <c r="FV2672" s="267"/>
      <c r="FW2672" s="267"/>
      <c r="FX2672" s="267"/>
      <c r="FY2672" s="267"/>
      <c r="FZ2672" s="267"/>
      <c r="GA2672" s="267"/>
      <c r="GB2672" s="267"/>
      <c r="GC2672" s="267"/>
      <c r="GD2672" s="267"/>
      <c r="GE2672" s="267"/>
      <c r="GF2672" s="267"/>
      <c r="GG2672" s="267"/>
      <c r="GH2672" s="267"/>
      <c r="GI2672" s="267"/>
      <c r="GJ2672" s="267"/>
      <c r="GK2672" s="267"/>
      <c r="GL2672" s="267"/>
      <c r="GM2672" s="267"/>
      <c r="GN2672" s="267"/>
      <c r="GO2672" s="267"/>
      <c r="GP2672" s="267"/>
      <c r="GQ2672" s="267"/>
      <c r="GR2672" s="267"/>
      <c r="GS2672" s="267"/>
      <c r="GT2672" s="267"/>
      <c r="GU2672" s="267"/>
      <c r="GV2672" s="267"/>
      <c r="GW2672" s="267"/>
      <c r="GX2672" s="267"/>
      <c r="GY2672" s="267"/>
      <c r="GZ2672" s="267"/>
      <c r="HA2672" s="267"/>
      <c r="HB2672" s="267"/>
      <c r="HC2672" s="267"/>
      <c r="HD2672" s="267"/>
      <c r="HE2672" s="267"/>
      <c r="HF2672" s="267"/>
      <c r="HG2672" s="267"/>
      <c r="HH2672" s="267"/>
      <c r="HI2672" s="267"/>
      <c r="HJ2672" s="267"/>
      <c r="HK2672" s="267"/>
      <c r="HL2672" s="267"/>
      <c r="HM2672" s="267"/>
      <c r="HN2672" s="267"/>
      <c r="HO2672" s="267"/>
      <c r="HP2672" s="267"/>
      <c r="HQ2672" s="267"/>
      <c r="HR2672" s="267"/>
      <c r="HS2672" s="267"/>
      <c r="HT2672" s="267"/>
      <c r="HU2672" s="267"/>
      <c r="HV2672" s="267"/>
      <c r="HW2672" s="267"/>
      <c r="HX2672" s="267"/>
      <c r="HY2672" s="267"/>
      <c r="HZ2672" s="267"/>
      <c r="IA2672" s="267"/>
      <c r="IB2672" s="267"/>
      <c r="IC2672" s="267"/>
      <c r="ID2672" s="267"/>
      <c r="IE2672" s="267"/>
      <c r="IF2672" s="267"/>
      <c r="IG2672" s="267"/>
      <c r="IH2672" s="267"/>
      <c r="II2672" s="267"/>
      <c r="IJ2672" s="267"/>
      <c r="IK2672" s="267"/>
      <c r="IL2672" s="267"/>
      <c r="IM2672" s="267"/>
      <c r="IN2672" s="267"/>
      <c r="IO2672" s="267"/>
      <c r="IP2672" s="267"/>
      <c r="IQ2672" s="267"/>
      <c r="IR2672" s="267"/>
      <c r="IS2672" s="267"/>
      <c r="IT2672" s="267"/>
      <c r="IU2672" s="267"/>
    </row>
    <row r="2673" spans="1:255" s="268" customFormat="1" ht="12.75">
      <c r="A2673" s="267"/>
      <c r="B2673" s="267"/>
      <c r="C2673" s="267"/>
      <c r="D2673" s="267"/>
      <c r="E2673" s="267"/>
      <c r="F2673" s="267"/>
      <c r="G2673" s="267"/>
      <c r="H2673" s="267"/>
      <c r="I2673" s="267"/>
      <c r="J2673" s="267"/>
      <c r="K2673" s="267"/>
      <c r="L2673" s="267"/>
      <c r="M2673" s="267"/>
      <c r="N2673" s="267"/>
      <c r="O2673" s="267"/>
      <c r="P2673" s="267"/>
      <c r="Q2673" s="267"/>
      <c r="R2673" s="267"/>
      <c r="S2673" s="267"/>
      <c r="T2673" s="267"/>
      <c r="U2673" s="267"/>
      <c r="V2673" s="267"/>
      <c r="W2673" s="267"/>
      <c r="X2673" s="267"/>
      <c r="Y2673" s="267"/>
      <c r="Z2673" s="267"/>
      <c r="AA2673" s="267"/>
      <c r="AB2673" s="267"/>
      <c r="AC2673" s="267"/>
      <c r="AD2673" s="267"/>
      <c r="AE2673" s="267"/>
      <c r="AF2673" s="267"/>
      <c r="AG2673" s="267"/>
      <c r="AH2673" s="267"/>
      <c r="AI2673" s="267"/>
      <c r="AJ2673" s="267"/>
      <c r="AK2673" s="267"/>
      <c r="AL2673" s="267"/>
      <c r="AM2673" s="267"/>
      <c r="AN2673" s="267"/>
      <c r="AO2673" s="267"/>
      <c r="AP2673" s="267"/>
      <c r="AQ2673" s="267"/>
      <c r="AR2673" s="267"/>
      <c r="AS2673" s="267"/>
      <c r="AT2673" s="267"/>
      <c r="AU2673" s="267"/>
      <c r="AV2673" s="267"/>
      <c r="AW2673" s="267"/>
      <c r="AX2673" s="267"/>
      <c r="AY2673" s="267"/>
      <c r="AZ2673" s="267"/>
      <c r="BA2673" s="267"/>
      <c r="BB2673" s="267"/>
      <c r="BC2673" s="267"/>
      <c r="BD2673" s="267"/>
      <c r="BE2673" s="267"/>
      <c r="BF2673" s="267"/>
      <c r="BG2673" s="267"/>
      <c r="BH2673" s="267"/>
      <c r="BI2673" s="267"/>
      <c r="BJ2673" s="267"/>
      <c r="BK2673" s="267"/>
      <c r="BL2673" s="267"/>
      <c r="BM2673" s="267"/>
      <c r="BN2673" s="267"/>
      <c r="BO2673" s="267"/>
      <c r="BP2673" s="267"/>
      <c r="BQ2673" s="267"/>
      <c r="BR2673" s="267"/>
      <c r="BS2673" s="267"/>
      <c r="BT2673" s="267"/>
      <c r="BU2673" s="267"/>
      <c r="BV2673" s="267"/>
      <c r="BW2673" s="267"/>
      <c r="BX2673" s="267"/>
      <c r="BY2673" s="267"/>
      <c r="BZ2673" s="267"/>
      <c r="CA2673" s="267"/>
      <c r="CB2673" s="267"/>
      <c r="CC2673" s="267"/>
      <c r="CD2673" s="267"/>
      <c r="CE2673" s="267"/>
      <c r="CF2673" s="267"/>
      <c r="CG2673" s="267"/>
      <c r="CH2673" s="267"/>
      <c r="CI2673" s="267"/>
      <c r="CJ2673" s="267"/>
      <c r="CK2673" s="267"/>
      <c r="CL2673" s="267"/>
      <c r="CM2673" s="267"/>
      <c r="CN2673" s="267"/>
      <c r="CO2673" s="267"/>
      <c r="CP2673" s="267"/>
      <c r="CQ2673" s="267"/>
      <c r="CR2673" s="267"/>
      <c r="CS2673" s="267"/>
      <c r="CT2673" s="267"/>
      <c r="CU2673" s="267"/>
      <c r="CV2673" s="267"/>
      <c r="CW2673" s="267"/>
      <c r="CX2673" s="267"/>
      <c r="CY2673" s="267"/>
      <c r="CZ2673" s="267"/>
      <c r="DA2673" s="267"/>
      <c r="DB2673" s="267"/>
      <c r="DC2673" s="267"/>
      <c r="DD2673" s="267"/>
      <c r="DE2673" s="267"/>
      <c r="DF2673" s="267"/>
      <c r="DG2673" s="267"/>
      <c r="DH2673" s="267"/>
      <c r="DI2673" s="267"/>
      <c r="DJ2673" s="267"/>
      <c r="DK2673" s="267"/>
      <c r="DL2673" s="267"/>
      <c r="DM2673" s="267"/>
      <c r="DN2673" s="267"/>
      <c r="DO2673" s="267"/>
      <c r="DP2673" s="267"/>
      <c r="DQ2673" s="267"/>
      <c r="DR2673" s="267"/>
      <c r="DS2673" s="267"/>
      <c r="DT2673" s="267"/>
      <c r="DU2673" s="267"/>
      <c r="DV2673" s="267"/>
      <c r="DW2673" s="267"/>
      <c r="DX2673" s="267"/>
      <c r="DY2673" s="267"/>
      <c r="DZ2673" s="267"/>
      <c r="EA2673" s="267"/>
      <c r="EB2673" s="267"/>
      <c r="EC2673" s="267"/>
      <c r="ED2673" s="267"/>
      <c r="EE2673" s="267"/>
      <c r="EF2673" s="267"/>
      <c r="EG2673" s="267"/>
      <c r="EH2673" s="267"/>
      <c r="EI2673" s="267"/>
      <c r="EJ2673" s="267"/>
      <c r="EK2673" s="267"/>
      <c r="EL2673" s="267"/>
      <c r="EM2673" s="267"/>
      <c r="EN2673" s="267"/>
      <c r="EO2673" s="267"/>
      <c r="EP2673" s="267"/>
      <c r="EQ2673" s="267"/>
      <c r="ER2673" s="267"/>
      <c r="ES2673" s="267"/>
      <c r="ET2673" s="267"/>
      <c r="EU2673" s="267"/>
      <c r="EV2673" s="267"/>
      <c r="EW2673" s="267"/>
      <c r="EX2673" s="267"/>
      <c r="EY2673" s="267"/>
      <c r="EZ2673" s="267"/>
      <c r="FA2673" s="267"/>
      <c r="FB2673" s="267"/>
      <c r="FC2673" s="267"/>
      <c r="FD2673" s="267"/>
      <c r="FE2673" s="267"/>
      <c r="FF2673" s="267"/>
      <c r="FG2673" s="267"/>
      <c r="FH2673" s="267"/>
      <c r="FI2673" s="267"/>
      <c r="FJ2673" s="267"/>
      <c r="FK2673" s="267"/>
      <c r="FL2673" s="267"/>
      <c r="FM2673" s="267"/>
      <c r="FN2673" s="267"/>
      <c r="FO2673" s="267"/>
      <c r="FP2673" s="267"/>
      <c r="FQ2673" s="267"/>
      <c r="FR2673" s="267"/>
      <c r="FS2673" s="267"/>
      <c r="FT2673" s="267"/>
      <c r="FU2673" s="267"/>
      <c r="FV2673" s="267"/>
      <c r="FW2673" s="267"/>
      <c r="FX2673" s="267"/>
      <c r="FY2673" s="267"/>
      <c r="FZ2673" s="267"/>
      <c r="GA2673" s="267"/>
      <c r="GB2673" s="267"/>
      <c r="GC2673" s="267"/>
      <c r="GD2673" s="267"/>
      <c r="GE2673" s="267"/>
      <c r="GF2673" s="267"/>
      <c r="GG2673" s="267"/>
      <c r="GH2673" s="267"/>
      <c r="GI2673" s="267"/>
      <c r="GJ2673" s="267"/>
      <c r="GK2673" s="267"/>
      <c r="GL2673" s="267"/>
      <c r="GM2673" s="267"/>
      <c r="GN2673" s="267"/>
      <c r="GO2673" s="267"/>
      <c r="GP2673" s="267"/>
      <c r="GQ2673" s="267"/>
      <c r="GR2673" s="267"/>
      <c r="GS2673" s="267"/>
      <c r="GT2673" s="267"/>
      <c r="GU2673" s="267"/>
      <c r="GV2673" s="267"/>
      <c r="GW2673" s="267"/>
      <c r="GX2673" s="267"/>
      <c r="GY2673" s="267"/>
      <c r="GZ2673" s="267"/>
      <c r="HA2673" s="267"/>
      <c r="HB2673" s="267"/>
      <c r="HC2673" s="267"/>
      <c r="HD2673" s="267"/>
      <c r="HE2673" s="267"/>
      <c r="HF2673" s="267"/>
      <c r="HG2673" s="267"/>
      <c r="HH2673" s="267"/>
      <c r="HI2673" s="267"/>
      <c r="HJ2673" s="267"/>
      <c r="HK2673" s="267"/>
      <c r="HL2673" s="267"/>
      <c r="HM2673" s="267"/>
      <c r="HN2673" s="267"/>
      <c r="HO2673" s="267"/>
      <c r="HP2673" s="267"/>
      <c r="HQ2673" s="267"/>
      <c r="HR2673" s="267"/>
      <c r="HS2673" s="267"/>
      <c r="HT2673" s="267"/>
      <c r="HU2673" s="267"/>
      <c r="HV2673" s="267"/>
      <c r="HW2673" s="267"/>
      <c r="HX2673" s="267"/>
      <c r="HY2673" s="267"/>
      <c r="HZ2673" s="267"/>
      <c r="IA2673" s="267"/>
      <c r="IB2673" s="267"/>
      <c r="IC2673" s="267"/>
      <c r="ID2673" s="267"/>
      <c r="IE2673" s="267"/>
      <c r="IF2673" s="267"/>
      <c r="IG2673" s="267"/>
      <c r="IH2673" s="267"/>
      <c r="II2673" s="267"/>
      <c r="IJ2673" s="267"/>
      <c r="IK2673" s="267"/>
      <c r="IL2673" s="267"/>
      <c r="IM2673" s="267"/>
      <c r="IN2673" s="267"/>
      <c r="IO2673" s="267"/>
      <c r="IP2673" s="267"/>
      <c r="IQ2673" s="267"/>
      <c r="IR2673" s="267"/>
      <c r="IS2673" s="267"/>
      <c r="IT2673" s="267"/>
      <c r="IU2673" s="267"/>
    </row>
    <row r="2674" spans="1:255" s="268" customFormat="1" ht="12.75">
      <c r="A2674" s="267"/>
      <c r="B2674" s="267"/>
      <c r="C2674" s="267"/>
      <c r="D2674" s="267"/>
      <c r="E2674" s="267"/>
      <c r="F2674" s="267"/>
      <c r="G2674" s="267"/>
      <c r="H2674" s="267"/>
      <c r="I2674" s="267"/>
      <c r="J2674" s="267"/>
      <c r="K2674" s="267"/>
      <c r="L2674" s="267"/>
      <c r="M2674" s="267"/>
      <c r="N2674" s="267"/>
      <c r="O2674" s="267"/>
      <c r="P2674" s="267"/>
      <c r="Q2674" s="267"/>
      <c r="R2674" s="267"/>
      <c r="S2674" s="267"/>
      <c r="T2674" s="267"/>
      <c r="U2674" s="267"/>
      <c r="V2674" s="267"/>
      <c r="W2674" s="267"/>
      <c r="X2674" s="267"/>
      <c r="Y2674" s="267"/>
      <c r="Z2674" s="267"/>
      <c r="AA2674" s="267"/>
      <c r="AB2674" s="267"/>
      <c r="AC2674" s="267"/>
      <c r="AD2674" s="267"/>
      <c r="AE2674" s="267"/>
      <c r="AF2674" s="267"/>
      <c r="AG2674" s="267"/>
      <c r="AH2674" s="267"/>
      <c r="AI2674" s="267"/>
      <c r="AJ2674" s="267"/>
      <c r="AK2674" s="267"/>
      <c r="AL2674" s="267"/>
      <c r="AM2674" s="267"/>
      <c r="AN2674" s="267"/>
      <c r="AO2674" s="267"/>
      <c r="AP2674" s="267"/>
      <c r="AQ2674" s="267"/>
      <c r="AR2674" s="267"/>
      <c r="AS2674" s="267"/>
      <c r="AT2674" s="267"/>
      <c r="AU2674" s="267"/>
      <c r="AV2674" s="267"/>
      <c r="AW2674" s="267"/>
      <c r="AX2674" s="267"/>
      <c r="AY2674" s="267"/>
      <c r="AZ2674" s="267"/>
      <c r="BA2674" s="267"/>
      <c r="BB2674" s="267"/>
      <c r="BC2674" s="267"/>
      <c r="BD2674" s="267"/>
      <c r="BE2674" s="267"/>
      <c r="BF2674" s="267"/>
      <c r="BG2674" s="267"/>
      <c r="BH2674" s="267"/>
      <c r="BI2674" s="267"/>
      <c r="BJ2674" s="267"/>
      <c r="BK2674" s="267"/>
      <c r="BL2674" s="267"/>
      <c r="BM2674" s="267"/>
      <c r="BN2674" s="267"/>
      <c r="BO2674" s="267"/>
      <c r="BP2674" s="267"/>
      <c r="BQ2674" s="267"/>
      <c r="BR2674" s="267"/>
      <c r="BS2674" s="267"/>
      <c r="BT2674" s="267"/>
      <c r="BU2674" s="267"/>
      <c r="BV2674" s="267"/>
      <c r="BW2674" s="267"/>
      <c r="BX2674" s="267"/>
      <c r="BY2674" s="267"/>
      <c r="BZ2674" s="267"/>
      <c r="CA2674" s="267"/>
      <c r="CB2674" s="267"/>
      <c r="CC2674" s="267"/>
      <c r="CD2674" s="267"/>
      <c r="CE2674" s="267"/>
      <c r="CF2674" s="267"/>
      <c r="CG2674" s="267"/>
      <c r="CH2674" s="267"/>
      <c r="CI2674" s="267"/>
      <c r="CJ2674" s="267"/>
      <c r="CK2674" s="267"/>
      <c r="CL2674" s="267"/>
      <c r="CM2674" s="267"/>
      <c r="CN2674" s="267"/>
      <c r="CO2674" s="267"/>
      <c r="CP2674" s="267"/>
      <c r="CQ2674" s="267"/>
      <c r="CR2674" s="267"/>
      <c r="CS2674" s="267"/>
      <c r="CT2674" s="267"/>
      <c r="CU2674" s="267"/>
      <c r="CV2674" s="267"/>
      <c r="CW2674" s="267"/>
      <c r="CX2674" s="267"/>
      <c r="CY2674" s="267"/>
      <c r="CZ2674" s="267"/>
      <c r="DA2674" s="267"/>
      <c r="DB2674" s="267"/>
      <c r="DC2674" s="267"/>
      <c r="DD2674" s="267"/>
      <c r="DE2674" s="267"/>
      <c r="DF2674" s="267"/>
      <c r="DG2674" s="267"/>
      <c r="DH2674" s="267"/>
      <c r="DI2674" s="267"/>
      <c r="DJ2674" s="267"/>
      <c r="DK2674" s="267"/>
      <c r="DL2674" s="267"/>
      <c r="DM2674" s="267"/>
      <c r="DN2674" s="267"/>
      <c r="DO2674" s="267"/>
      <c r="DP2674" s="267"/>
      <c r="DQ2674" s="267"/>
      <c r="DR2674" s="267"/>
      <c r="DS2674" s="267"/>
      <c r="DT2674" s="267"/>
      <c r="DU2674" s="267"/>
      <c r="DV2674" s="267"/>
      <c r="DW2674" s="267"/>
      <c r="DX2674" s="267"/>
      <c r="DY2674" s="267"/>
      <c r="DZ2674" s="267"/>
      <c r="EA2674" s="267"/>
      <c r="EB2674" s="267"/>
      <c r="EC2674" s="267"/>
      <c r="ED2674" s="267"/>
      <c r="EE2674" s="267"/>
      <c r="EF2674" s="267"/>
      <c r="EG2674" s="267"/>
      <c r="EH2674" s="267"/>
      <c r="EI2674" s="267"/>
      <c r="EJ2674" s="267"/>
      <c r="EK2674" s="267"/>
      <c r="EL2674" s="267"/>
      <c r="EM2674" s="267"/>
      <c r="EN2674" s="267"/>
      <c r="EO2674" s="267"/>
      <c r="EP2674" s="267"/>
      <c r="EQ2674" s="267"/>
      <c r="ER2674" s="267"/>
      <c r="ES2674" s="267"/>
      <c r="ET2674" s="267"/>
      <c r="EU2674" s="267"/>
      <c r="EV2674" s="267"/>
      <c r="EW2674" s="267"/>
      <c r="EX2674" s="267"/>
      <c r="EY2674" s="267"/>
      <c r="EZ2674" s="267"/>
      <c r="FA2674" s="267"/>
      <c r="FB2674" s="267"/>
      <c r="FC2674" s="267"/>
      <c r="FD2674" s="267"/>
      <c r="FE2674" s="267"/>
      <c r="FF2674" s="267"/>
      <c r="FG2674" s="267"/>
      <c r="FH2674" s="267"/>
      <c r="FI2674" s="267"/>
      <c r="FJ2674" s="267"/>
      <c r="FK2674" s="267"/>
      <c r="FL2674" s="267"/>
      <c r="FM2674" s="267"/>
      <c r="FN2674" s="267"/>
      <c r="FO2674" s="267"/>
      <c r="FP2674" s="267"/>
      <c r="FQ2674" s="267"/>
      <c r="FR2674" s="267"/>
      <c r="FS2674" s="267"/>
      <c r="FT2674" s="267"/>
      <c r="FU2674" s="267"/>
      <c r="FV2674" s="267"/>
      <c r="FW2674" s="267"/>
      <c r="FX2674" s="267"/>
      <c r="FY2674" s="267"/>
      <c r="FZ2674" s="267"/>
      <c r="GA2674" s="267"/>
      <c r="GB2674" s="267"/>
      <c r="GC2674" s="267"/>
      <c r="GD2674" s="267"/>
      <c r="GE2674" s="267"/>
      <c r="GF2674" s="267"/>
      <c r="GG2674" s="267"/>
      <c r="GH2674" s="267"/>
      <c r="GI2674" s="267"/>
      <c r="GJ2674" s="267"/>
      <c r="GK2674" s="267"/>
      <c r="GL2674" s="267"/>
      <c r="GM2674" s="267"/>
      <c r="GN2674" s="267"/>
      <c r="GO2674" s="267"/>
      <c r="GP2674" s="267"/>
      <c r="GQ2674" s="267"/>
      <c r="GR2674" s="267"/>
      <c r="GS2674" s="267"/>
      <c r="GT2674" s="267"/>
      <c r="GU2674" s="267"/>
      <c r="GV2674" s="267"/>
      <c r="GW2674" s="267"/>
      <c r="GX2674" s="267"/>
      <c r="GY2674" s="267"/>
      <c r="GZ2674" s="267"/>
      <c r="HA2674" s="267"/>
      <c r="HB2674" s="267"/>
      <c r="HC2674" s="267"/>
      <c r="HD2674" s="267"/>
      <c r="HE2674" s="267"/>
      <c r="HF2674" s="267"/>
      <c r="HG2674" s="267"/>
      <c r="HH2674" s="267"/>
      <c r="HI2674" s="267"/>
      <c r="HJ2674" s="267"/>
      <c r="HK2674" s="267"/>
      <c r="HL2674" s="267"/>
      <c r="HM2674" s="267"/>
      <c r="HN2674" s="267"/>
      <c r="HO2674" s="267"/>
      <c r="HP2674" s="267"/>
      <c r="HQ2674" s="267"/>
      <c r="HR2674" s="267"/>
      <c r="HS2674" s="267"/>
      <c r="HT2674" s="267"/>
      <c r="HU2674" s="267"/>
      <c r="HV2674" s="267"/>
      <c r="HW2674" s="267"/>
      <c r="HX2674" s="267"/>
      <c r="HY2674" s="267"/>
      <c r="HZ2674" s="267"/>
      <c r="IA2674" s="267"/>
      <c r="IB2674" s="267"/>
      <c r="IC2674" s="267"/>
      <c r="ID2674" s="267"/>
      <c r="IE2674" s="267"/>
      <c r="IF2674" s="267"/>
      <c r="IG2674" s="267"/>
      <c r="IH2674" s="267"/>
      <c r="II2674" s="267"/>
      <c r="IJ2674" s="267"/>
      <c r="IK2674" s="267"/>
      <c r="IL2674" s="267"/>
      <c r="IM2674" s="267"/>
      <c r="IN2674" s="267"/>
      <c r="IO2674" s="267"/>
      <c r="IP2674" s="267"/>
      <c r="IQ2674" s="267"/>
      <c r="IR2674" s="267"/>
      <c r="IS2674" s="267"/>
      <c r="IT2674" s="267"/>
      <c r="IU2674" s="267"/>
    </row>
    <row r="2675" spans="1:255" s="268" customFormat="1" ht="12.75">
      <c r="A2675" s="267"/>
      <c r="B2675" s="267"/>
      <c r="C2675" s="267"/>
      <c r="D2675" s="267"/>
      <c r="E2675" s="267"/>
      <c r="F2675" s="267"/>
      <c r="G2675" s="267"/>
      <c r="H2675" s="267"/>
      <c r="I2675" s="267"/>
      <c r="J2675" s="267"/>
      <c r="K2675" s="267"/>
      <c r="L2675" s="267"/>
      <c r="M2675" s="267"/>
      <c r="N2675" s="267"/>
      <c r="O2675" s="267"/>
      <c r="P2675" s="267"/>
      <c r="Q2675" s="267"/>
      <c r="R2675" s="267"/>
      <c r="S2675" s="267"/>
      <c r="T2675" s="267"/>
      <c r="U2675" s="267"/>
      <c r="V2675" s="267"/>
      <c r="W2675" s="267"/>
      <c r="X2675" s="267"/>
      <c r="Y2675" s="267"/>
      <c r="Z2675" s="267"/>
      <c r="AA2675" s="267"/>
      <c r="AB2675" s="267"/>
      <c r="AC2675" s="267"/>
      <c r="AD2675" s="267"/>
      <c r="AE2675" s="267"/>
      <c r="AF2675" s="267"/>
      <c r="AG2675" s="267"/>
      <c r="AH2675" s="267"/>
      <c r="AI2675" s="267"/>
      <c r="AJ2675" s="267"/>
      <c r="AK2675" s="267"/>
      <c r="AL2675" s="267"/>
      <c r="AM2675" s="267"/>
      <c r="AN2675" s="267"/>
      <c r="AO2675" s="267"/>
      <c r="AP2675" s="267"/>
      <c r="AQ2675" s="267"/>
      <c r="AR2675" s="267"/>
      <c r="AS2675" s="267"/>
      <c r="AT2675" s="267"/>
      <c r="AU2675" s="267"/>
      <c r="AV2675" s="267"/>
      <c r="AW2675" s="267"/>
      <c r="AX2675" s="267"/>
      <c r="AY2675" s="267"/>
      <c r="AZ2675" s="267"/>
      <c r="BA2675" s="267"/>
      <c r="BB2675" s="267"/>
      <c r="BC2675" s="267"/>
      <c r="BD2675" s="267"/>
      <c r="BE2675" s="267"/>
      <c r="BF2675" s="267"/>
      <c r="BG2675" s="267"/>
      <c r="BH2675" s="267"/>
      <c r="BI2675" s="267"/>
      <c r="BJ2675" s="267"/>
      <c r="BK2675" s="267"/>
      <c r="BL2675" s="267"/>
      <c r="BM2675" s="267"/>
      <c r="BN2675" s="267"/>
      <c r="BO2675" s="267"/>
      <c r="BP2675" s="267"/>
      <c r="BQ2675" s="267"/>
      <c r="BR2675" s="267"/>
      <c r="BS2675" s="267"/>
      <c r="BT2675" s="267"/>
      <c r="BU2675" s="267"/>
      <c r="BV2675" s="267"/>
      <c r="BW2675" s="267"/>
      <c r="BX2675" s="267"/>
      <c r="BY2675" s="267"/>
      <c r="BZ2675" s="267"/>
      <c r="CA2675" s="267"/>
      <c r="CB2675" s="267"/>
      <c r="CC2675" s="267"/>
      <c r="CD2675" s="267"/>
      <c r="CE2675" s="267"/>
      <c r="CF2675" s="267"/>
      <c r="CG2675" s="267"/>
      <c r="CH2675" s="267"/>
      <c r="CI2675" s="267"/>
      <c r="CJ2675" s="267"/>
      <c r="CK2675" s="267"/>
      <c r="CL2675" s="267"/>
      <c r="CM2675" s="267"/>
      <c r="CN2675" s="267"/>
      <c r="CO2675" s="267"/>
      <c r="CP2675" s="267"/>
      <c r="CQ2675" s="267"/>
      <c r="CR2675" s="267"/>
      <c r="CS2675" s="267"/>
      <c r="CT2675" s="267"/>
      <c r="CU2675" s="267"/>
      <c r="CV2675" s="267"/>
      <c r="CW2675" s="267"/>
      <c r="CX2675" s="267"/>
      <c r="CY2675" s="267"/>
      <c r="CZ2675" s="267"/>
      <c r="DA2675" s="267"/>
      <c r="DB2675" s="267"/>
      <c r="DC2675" s="267"/>
      <c r="DD2675" s="267"/>
      <c r="DE2675" s="267"/>
      <c r="DF2675" s="267"/>
      <c r="DG2675" s="267"/>
      <c r="DH2675" s="267"/>
      <c r="DI2675" s="267"/>
      <c r="DJ2675" s="267"/>
      <c r="DK2675" s="267"/>
      <c r="DL2675" s="267"/>
      <c r="DM2675" s="267"/>
      <c r="DN2675" s="267"/>
      <c r="DO2675" s="267"/>
      <c r="DP2675" s="267"/>
      <c r="DQ2675" s="267"/>
      <c r="DR2675" s="267"/>
      <c r="DS2675" s="267"/>
      <c r="DT2675" s="267"/>
      <c r="DU2675" s="267"/>
      <c r="DV2675" s="267"/>
      <c r="DW2675" s="267"/>
      <c r="DX2675" s="267"/>
      <c r="DY2675" s="267"/>
      <c r="DZ2675" s="267"/>
      <c r="EA2675" s="267"/>
      <c r="EB2675" s="267"/>
      <c r="EC2675" s="267"/>
      <c r="ED2675" s="267"/>
      <c r="EE2675" s="267"/>
      <c r="EF2675" s="267"/>
      <c r="EG2675" s="267"/>
      <c r="EH2675" s="267"/>
      <c r="EI2675" s="267"/>
      <c r="EJ2675" s="267"/>
      <c r="EK2675" s="267"/>
      <c r="EL2675" s="267"/>
      <c r="EM2675" s="267"/>
      <c r="EN2675" s="267"/>
      <c r="EO2675" s="267"/>
      <c r="EP2675" s="267"/>
      <c r="EQ2675" s="267"/>
      <c r="ER2675" s="267"/>
      <c r="ES2675" s="267"/>
      <c r="ET2675" s="267"/>
      <c r="EU2675" s="267"/>
      <c r="EV2675" s="267"/>
      <c r="EW2675" s="267"/>
      <c r="EX2675" s="267"/>
      <c r="EY2675" s="267"/>
      <c r="EZ2675" s="267"/>
      <c r="FA2675" s="267"/>
      <c r="FB2675" s="267"/>
      <c r="FC2675" s="267"/>
      <c r="FD2675" s="267"/>
      <c r="FE2675" s="267"/>
      <c r="FF2675" s="267"/>
      <c r="FG2675" s="267"/>
      <c r="FH2675" s="267"/>
      <c r="FI2675" s="267"/>
      <c r="FJ2675" s="267"/>
      <c r="FK2675" s="267"/>
      <c r="FL2675" s="267"/>
      <c r="FM2675" s="267"/>
      <c r="FN2675" s="267"/>
      <c r="FO2675" s="267"/>
      <c r="FP2675" s="267"/>
      <c r="FQ2675" s="267"/>
      <c r="FR2675" s="267"/>
      <c r="FS2675" s="267"/>
      <c r="FT2675" s="267"/>
      <c r="FU2675" s="267"/>
      <c r="FV2675" s="267"/>
      <c r="FW2675" s="267"/>
      <c r="FX2675" s="267"/>
      <c r="FY2675" s="267"/>
      <c r="FZ2675" s="267"/>
      <c r="GA2675" s="267"/>
      <c r="GB2675" s="267"/>
      <c r="GC2675" s="267"/>
      <c r="GD2675" s="267"/>
      <c r="GE2675" s="267"/>
      <c r="GF2675" s="267"/>
      <c r="GG2675" s="267"/>
      <c r="GH2675" s="267"/>
      <c r="GI2675" s="267"/>
      <c r="GJ2675" s="267"/>
      <c r="GK2675" s="267"/>
      <c r="GL2675" s="267"/>
      <c r="GM2675" s="267"/>
      <c r="GN2675" s="267"/>
      <c r="GO2675" s="267"/>
      <c r="GP2675" s="267"/>
      <c r="GQ2675" s="267"/>
      <c r="GR2675" s="267"/>
      <c r="GS2675" s="267"/>
      <c r="GT2675" s="267"/>
      <c r="GU2675" s="267"/>
      <c r="GV2675" s="267"/>
      <c r="GW2675" s="267"/>
      <c r="GX2675" s="267"/>
      <c r="GY2675" s="267"/>
      <c r="GZ2675" s="267"/>
      <c r="HA2675" s="267"/>
      <c r="HB2675" s="267"/>
      <c r="HC2675" s="267"/>
      <c r="HD2675" s="267"/>
      <c r="HE2675" s="267"/>
      <c r="HF2675" s="267"/>
      <c r="HG2675" s="267"/>
      <c r="HH2675" s="267"/>
      <c r="HI2675" s="267"/>
      <c r="HJ2675" s="267"/>
      <c r="HK2675" s="267"/>
      <c r="HL2675" s="267"/>
      <c r="HM2675" s="267"/>
      <c r="HN2675" s="267"/>
      <c r="HO2675" s="267"/>
      <c r="HP2675" s="267"/>
      <c r="HQ2675" s="267"/>
      <c r="HR2675" s="267"/>
      <c r="HS2675" s="267"/>
      <c r="HT2675" s="267"/>
      <c r="HU2675" s="267"/>
      <c r="HV2675" s="267"/>
      <c r="HW2675" s="267"/>
      <c r="HX2675" s="267"/>
      <c r="HY2675" s="267"/>
      <c r="HZ2675" s="267"/>
      <c r="IA2675" s="267"/>
      <c r="IB2675" s="267"/>
      <c r="IC2675" s="267"/>
      <c r="ID2675" s="267"/>
      <c r="IE2675" s="267"/>
      <c r="IF2675" s="267"/>
      <c r="IG2675" s="267"/>
      <c r="IH2675" s="267"/>
      <c r="II2675" s="267"/>
      <c r="IJ2675" s="267"/>
      <c r="IK2675" s="267"/>
      <c r="IL2675" s="267"/>
      <c r="IM2675" s="267"/>
      <c r="IN2675" s="267"/>
      <c r="IO2675" s="267"/>
      <c r="IP2675" s="267"/>
      <c r="IQ2675" s="267"/>
      <c r="IR2675" s="267"/>
      <c r="IS2675" s="267"/>
      <c r="IT2675" s="267"/>
      <c r="IU2675" s="267"/>
    </row>
    <row r="2676" spans="1:255" s="268" customFormat="1" ht="12.75">
      <c r="A2676" s="267"/>
      <c r="B2676" s="267"/>
      <c r="C2676" s="267"/>
      <c r="D2676" s="267"/>
      <c r="E2676" s="267"/>
      <c r="F2676" s="267"/>
      <c r="G2676" s="267"/>
      <c r="H2676" s="267"/>
      <c r="I2676" s="267"/>
      <c r="J2676" s="267"/>
      <c r="K2676" s="267"/>
      <c r="L2676" s="267"/>
      <c r="M2676" s="267"/>
      <c r="N2676" s="267"/>
      <c r="O2676" s="267"/>
      <c r="P2676" s="267"/>
      <c r="Q2676" s="267"/>
      <c r="R2676" s="267"/>
      <c r="S2676" s="267"/>
      <c r="T2676" s="267"/>
      <c r="U2676" s="267"/>
      <c r="V2676" s="267"/>
      <c r="W2676" s="267"/>
      <c r="X2676" s="267"/>
      <c r="Y2676" s="267"/>
      <c r="Z2676" s="267"/>
      <c r="AA2676" s="267"/>
      <c r="AB2676" s="267"/>
      <c r="AC2676" s="267"/>
      <c r="AD2676" s="267"/>
      <c r="AE2676" s="267"/>
      <c r="AF2676" s="267"/>
      <c r="AG2676" s="267"/>
      <c r="AH2676" s="267"/>
      <c r="AI2676" s="267"/>
      <c r="AJ2676" s="267"/>
      <c r="AK2676" s="267"/>
      <c r="AL2676" s="267"/>
      <c r="AM2676" s="267"/>
      <c r="AN2676" s="267"/>
      <c r="AO2676" s="267"/>
      <c r="AP2676" s="267"/>
      <c r="AQ2676" s="267"/>
      <c r="AR2676" s="267"/>
      <c r="AS2676" s="267"/>
      <c r="AT2676" s="267"/>
      <c r="AU2676" s="267"/>
      <c r="AV2676" s="267"/>
      <c r="AW2676" s="267"/>
      <c r="AX2676" s="267"/>
      <c r="AY2676" s="267"/>
      <c r="AZ2676" s="267"/>
      <c r="BA2676" s="267"/>
      <c r="BB2676" s="267"/>
      <c r="BC2676" s="267"/>
      <c r="BD2676" s="267"/>
      <c r="BE2676" s="267"/>
      <c r="BF2676" s="267"/>
      <c r="BG2676" s="267"/>
      <c r="BH2676" s="267"/>
      <c r="BI2676" s="267"/>
      <c r="BJ2676" s="267"/>
      <c r="BK2676" s="267"/>
      <c r="BL2676" s="267"/>
      <c r="BM2676" s="267"/>
      <c r="BN2676" s="267"/>
      <c r="BO2676" s="267"/>
      <c r="BP2676" s="267"/>
      <c r="BQ2676" s="267"/>
      <c r="BR2676" s="267"/>
      <c r="BS2676" s="267"/>
      <c r="BT2676" s="267"/>
      <c r="BU2676" s="267"/>
      <c r="BV2676" s="267"/>
      <c r="BW2676" s="267"/>
      <c r="BX2676" s="267"/>
      <c r="BY2676" s="267"/>
      <c r="BZ2676" s="267"/>
      <c r="CA2676" s="267"/>
      <c r="CB2676" s="267"/>
      <c r="CC2676" s="267"/>
      <c r="CD2676" s="267"/>
      <c r="CE2676" s="267"/>
      <c r="CF2676" s="267"/>
      <c r="CG2676" s="267"/>
      <c r="CH2676" s="267"/>
      <c r="CI2676" s="267"/>
      <c r="CJ2676" s="267"/>
      <c r="CK2676" s="267"/>
      <c r="CL2676" s="267"/>
      <c r="CM2676" s="267"/>
      <c r="CN2676" s="267"/>
      <c r="CO2676" s="267"/>
      <c r="CP2676" s="267"/>
      <c r="CQ2676" s="267"/>
      <c r="CR2676" s="267"/>
      <c r="CS2676" s="267"/>
      <c r="CT2676" s="267"/>
      <c r="CU2676" s="267"/>
      <c r="CV2676" s="267"/>
      <c r="CW2676" s="267"/>
      <c r="CX2676" s="267"/>
      <c r="CY2676" s="267"/>
      <c r="CZ2676" s="267"/>
      <c r="DA2676" s="267"/>
      <c r="DB2676" s="267"/>
      <c r="DC2676" s="267"/>
      <c r="DD2676" s="267"/>
      <c r="DE2676" s="267"/>
      <c r="DF2676" s="267"/>
      <c r="DG2676" s="267"/>
      <c r="DH2676" s="267"/>
      <c r="DI2676" s="267"/>
      <c r="DJ2676" s="267"/>
      <c r="DK2676" s="267"/>
      <c r="DL2676" s="267"/>
      <c r="DM2676" s="267"/>
      <c r="DN2676" s="267"/>
      <c r="DO2676" s="267"/>
      <c r="DP2676" s="267"/>
      <c r="DQ2676" s="267"/>
      <c r="DR2676" s="267"/>
      <c r="DS2676" s="267"/>
      <c r="DT2676" s="267"/>
      <c r="DU2676" s="267"/>
      <c r="DV2676" s="267"/>
      <c r="DW2676" s="267"/>
      <c r="DX2676" s="267"/>
      <c r="DY2676" s="267"/>
      <c r="DZ2676" s="267"/>
      <c r="EA2676" s="267"/>
      <c r="EB2676" s="267"/>
      <c r="EC2676" s="267"/>
      <c r="ED2676" s="267"/>
      <c r="EE2676" s="267"/>
      <c r="EF2676" s="267"/>
      <c r="EG2676" s="267"/>
      <c r="EH2676" s="267"/>
      <c r="EI2676" s="267"/>
      <c r="EJ2676" s="267"/>
      <c r="EK2676" s="267"/>
      <c r="EL2676" s="267"/>
      <c r="EM2676" s="267"/>
      <c r="EN2676" s="267"/>
      <c r="EO2676" s="267"/>
      <c r="EP2676" s="267"/>
      <c r="EQ2676" s="267"/>
      <c r="ER2676" s="267"/>
      <c r="ES2676" s="267"/>
      <c r="ET2676" s="267"/>
      <c r="EU2676" s="267"/>
      <c r="EV2676" s="267"/>
      <c r="EW2676" s="267"/>
      <c r="EX2676" s="267"/>
      <c r="EY2676" s="267"/>
      <c r="EZ2676" s="267"/>
      <c r="FA2676" s="267"/>
      <c r="FB2676" s="267"/>
      <c r="FC2676" s="267"/>
      <c r="FD2676" s="267"/>
      <c r="FE2676" s="267"/>
      <c r="FF2676" s="267"/>
      <c r="FG2676" s="267"/>
      <c r="FH2676" s="267"/>
      <c r="FI2676" s="267"/>
      <c r="FJ2676" s="267"/>
      <c r="FK2676" s="267"/>
      <c r="FL2676" s="267"/>
      <c r="FM2676" s="267"/>
      <c r="FN2676" s="267"/>
      <c r="FO2676" s="267"/>
      <c r="FP2676" s="267"/>
      <c r="FQ2676" s="267"/>
      <c r="FR2676" s="267"/>
      <c r="FS2676" s="267"/>
      <c r="FT2676" s="267"/>
      <c r="FU2676" s="267"/>
      <c r="FV2676" s="267"/>
      <c r="FW2676" s="267"/>
      <c r="FX2676" s="267"/>
      <c r="FY2676" s="267"/>
      <c r="FZ2676" s="267"/>
      <c r="GA2676" s="267"/>
      <c r="GB2676" s="267"/>
      <c r="GC2676" s="267"/>
      <c r="GD2676" s="267"/>
      <c r="GE2676" s="267"/>
      <c r="GF2676" s="267"/>
      <c r="GG2676" s="267"/>
      <c r="GH2676" s="267"/>
      <c r="GI2676" s="267"/>
      <c r="GJ2676" s="267"/>
      <c r="GK2676" s="267"/>
      <c r="GL2676" s="267"/>
      <c r="GM2676" s="267"/>
      <c r="GN2676" s="267"/>
      <c r="GO2676" s="267"/>
      <c r="GP2676" s="267"/>
      <c r="GQ2676" s="267"/>
      <c r="GR2676" s="267"/>
      <c r="GS2676" s="267"/>
      <c r="GT2676" s="267"/>
      <c r="GU2676" s="267"/>
      <c r="GV2676" s="267"/>
      <c r="GW2676" s="267"/>
      <c r="GX2676" s="267"/>
      <c r="GY2676" s="267"/>
      <c r="GZ2676" s="267"/>
      <c r="HA2676" s="267"/>
      <c r="HB2676" s="267"/>
      <c r="HC2676" s="267"/>
      <c r="HD2676" s="267"/>
      <c r="HE2676" s="267"/>
      <c r="HF2676" s="267"/>
      <c r="HG2676" s="267"/>
      <c r="HH2676" s="267"/>
      <c r="HI2676" s="267"/>
      <c r="HJ2676" s="267"/>
      <c r="HK2676" s="267"/>
      <c r="HL2676" s="267"/>
      <c r="HM2676" s="267"/>
      <c r="HN2676" s="267"/>
      <c r="HO2676" s="267"/>
      <c r="HP2676" s="267"/>
      <c r="HQ2676" s="267"/>
      <c r="HR2676" s="267"/>
      <c r="HS2676" s="267"/>
      <c r="HT2676" s="267"/>
      <c r="HU2676" s="267"/>
      <c r="HV2676" s="267"/>
      <c r="HW2676" s="267"/>
      <c r="HX2676" s="267"/>
      <c r="HY2676" s="267"/>
      <c r="HZ2676" s="267"/>
      <c r="IA2676" s="267"/>
      <c r="IB2676" s="267"/>
      <c r="IC2676" s="267"/>
      <c r="ID2676" s="267"/>
      <c r="IE2676" s="267"/>
      <c r="IF2676" s="267"/>
      <c r="IG2676" s="267"/>
      <c r="IH2676" s="267"/>
      <c r="II2676" s="267"/>
      <c r="IJ2676" s="267"/>
      <c r="IK2676" s="267"/>
      <c r="IL2676" s="267"/>
      <c r="IM2676" s="267"/>
      <c r="IN2676" s="267"/>
      <c r="IO2676" s="267"/>
      <c r="IP2676" s="267"/>
      <c r="IQ2676" s="267"/>
      <c r="IR2676" s="267"/>
      <c r="IS2676" s="267"/>
      <c r="IT2676" s="267"/>
      <c r="IU2676" s="267"/>
    </row>
    <row r="2677" spans="1:255" s="268" customFormat="1" ht="12.75">
      <c r="A2677" s="267"/>
      <c r="B2677" s="267"/>
      <c r="C2677" s="267"/>
      <c r="D2677" s="267"/>
      <c r="E2677" s="267"/>
      <c r="F2677" s="267"/>
      <c r="G2677" s="267"/>
      <c r="H2677" s="267"/>
      <c r="I2677" s="267"/>
      <c r="J2677" s="267"/>
      <c r="K2677" s="267"/>
      <c r="L2677" s="267"/>
      <c r="M2677" s="267"/>
      <c r="N2677" s="267"/>
      <c r="O2677" s="267"/>
      <c r="P2677" s="267"/>
      <c r="Q2677" s="267"/>
      <c r="R2677" s="267"/>
      <c r="S2677" s="267"/>
      <c r="T2677" s="267"/>
      <c r="U2677" s="267"/>
      <c r="V2677" s="267"/>
      <c r="W2677" s="267"/>
      <c r="X2677" s="267"/>
      <c r="Y2677" s="267"/>
      <c r="Z2677" s="267"/>
      <c r="AA2677" s="267"/>
      <c r="AB2677" s="267"/>
      <c r="AC2677" s="267"/>
      <c r="AD2677" s="267"/>
      <c r="AE2677" s="267"/>
      <c r="AF2677" s="267"/>
      <c r="AG2677" s="267"/>
      <c r="AH2677" s="267"/>
      <c r="AI2677" s="267"/>
      <c r="AJ2677" s="267"/>
      <c r="AK2677" s="267"/>
      <c r="AL2677" s="267"/>
      <c r="AM2677" s="267"/>
      <c r="AN2677" s="267"/>
      <c r="AO2677" s="267"/>
      <c r="AP2677" s="267"/>
      <c r="AQ2677" s="267"/>
      <c r="AR2677" s="267"/>
      <c r="AS2677" s="267"/>
      <c r="AT2677" s="267"/>
      <c r="AU2677" s="267"/>
      <c r="AV2677" s="267"/>
      <c r="AW2677" s="267"/>
      <c r="AX2677" s="267"/>
      <c r="AY2677" s="267"/>
      <c r="AZ2677" s="267"/>
      <c r="BA2677" s="267"/>
      <c r="BB2677" s="267"/>
      <c r="BC2677" s="267"/>
      <c r="BD2677" s="267"/>
      <c r="BE2677" s="267"/>
      <c r="BF2677" s="267"/>
      <c r="BG2677" s="267"/>
      <c r="BH2677" s="267"/>
      <c r="BI2677" s="267"/>
      <c r="BJ2677" s="267"/>
      <c r="BK2677" s="267"/>
      <c r="BL2677" s="267"/>
      <c r="BM2677" s="267"/>
      <c r="BN2677" s="267"/>
      <c r="BO2677" s="267"/>
      <c r="BP2677" s="267"/>
      <c r="BQ2677" s="267"/>
      <c r="BR2677" s="267"/>
      <c r="BS2677" s="267"/>
      <c r="BT2677" s="267"/>
      <c r="BU2677" s="267"/>
      <c r="BV2677" s="267"/>
      <c r="BW2677" s="267"/>
      <c r="BX2677" s="267"/>
      <c r="BY2677" s="267"/>
      <c r="BZ2677" s="267"/>
      <c r="CA2677" s="267"/>
      <c r="CB2677" s="267"/>
      <c r="CC2677" s="267"/>
      <c r="CD2677" s="267"/>
      <c r="CE2677" s="267"/>
      <c r="CF2677" s="267"/>
      <c r="CG2677" s="267"/>
      <c r="CH2677" s="267"/>
      <c r="CI2677" s="267"/>
      <c r="CJ2677" s="267"/>
      <c r="CK2677" s="267"/>
      <c r="CL2677" s="267"/>
      <c r="CM2677" s="267"/>
      <c r="CN2677" s="267"/>
      <c r="CO2677" s="267"/>
      <c r="CP2677" s="267"/>
      <c r="CQ2677" s="267"/>
      <c r="CR2677" s="267"/>
      <c r="CS2677" s="267"/>
      <c r="CT2677" s="267"/>
      <c r="CU2677" s="267"/>
      <c r="CV2677" s="267"/>
      <c r="CW2677" s="267"/>
      <c r="CX2677" s="267"/>
      <c r="CY2677" s="267"/>
      <c r="CZ2677" s="267"/>
      <c r="DA2677" s="267"/>
      <c r="DB2677" s="267"/>
      <c r="DC2677" s="267"/>
      <c r="DD2677" s="267"/>
      <c r="DE2677" s="267"/>
      <c r="DF2677" s="267"/>
      <c r="DG2677" s="267"/>
      <c r="DH2677" s="267"/>
      <c r="DI2677" s="267"/>
      <c r="DJ2677" s="267"/>
      <c r="DK2677" s="267"/>
      <c r="DL2677" s="267"/>
      <c r="DM2677" s="267"/>
      <c r="DN2677" s="267"/>
      <c r="DO2677" s="267"/>
      <c r="DP2677" s="267"/>
      <c r="DQ2677" s="267"/>
      <c r="DR2677" s="267"/>
      <c r="DS2677" s="267"/>
      <c r="DT2677" s="267"/>
      <c r="DU2677" s="267"/>
      <c r="DV2677" s="267"/>
      <c r="DW2677" s="267"/>
      <c r="DX2677" s="267"/>
      <c r="DY2677" s="267"/>
      <c r="DZ2677" s="267"/>
      <c r="EA2677" s="267"/>
      <c r="EB2677" s="267"/>
      <c r="EC2677" s="267"/>
      <c r="ED2677" s="267"/>
      <c r="EE2677" s="267"/>
      <c r="EF2677" s="267"/>
      <c r="EG2677" s="267"/>
      <c r="EH2677" s="267"/>
      <c r="EI2677" s="267"/>
      <c r="EJ2677" s="267"/>
      <c r="EK2677" s="267"/>
      <c r="EL2677" s="267"/>
      <c r="EM2677" s="267"/>
      <c r="EN2677" s="267"/>
      <c r="EO2677" s="267"/>
      <c r="EP2677" s="267"/>
      <c r="EQ2677" s="267"/>
      <c r="ER2677" s="267"/>
      <c r="ES2677" s="267"/>
      <c r="ET2677" s="267"/>
      <c r="EU2677" s="267"/>
      <c r="EV2677" s="267"/>
      <c r="EW2677" s="267"/>
      <c r="EX2677" s="267"/>
      <c r="EY2677" s="267"/>
      <c r="EZ2677" s="267"/>
      <c r="FA2677" s="267"/>
      <c r="FB2677" s="267"/>
      <c r="FC2677" s="267"/>
      <c r="FD2677" s="267"/>
      <c r="FE2677" s="267"/>
      <c r="FF2677" s="267"/>
      <c r="FG2677" s="267"/>
      <c r="FH2677" s="267"/>
      <c r="FI2677" s="267"/>
      <c r="FJ2677" s="267"/>
      <c r="FK2677" s="267"/>
      <c r="FL2677" s="267"/>
      <c r="FM2677" s="267"/>
      <c r="FN2677" s="267"/>
      <c r="FO2677" s="267"/>
      <c r="FP2677" s="267"/>
      <c r="FQ2677" s="267"/>
      <c r="FR2677" s="267"/>
      <c r="FS2677" s="267"/>
      <c r="FT2677" s="267"/>
      <c r="FU2677" s="267"/>
      <c r="FV2677" s="267"/>
      <c r="FW2677" s="267"/>
      <c r="FX2677" s="267"/>
      <c r="FY2677" s="267"/>
      <c r="FZ2677" s="267"/>
      <c r="GA2677" s="267"/>
      <c r="GB2677" s="267"/>
      <c r="GC2677" s="267"/>
      <c r="GD2677" s="267"/>
      <c r="GE2677" s="267"/>
      <c r="GF2677" s="267"/>
      <c r="GG2677" s="267"/>
      <c r="GH2677" s="267"/>
      <c r="GI2677" s="267"/>
      <c r="GJ2677" s="267"/>
      <c r="GK2677" s="267"/>
      <c r="GL2677" s="267"/>
      <c r="GM2677" s="267"/>
      <c r="GN2677" s="267"/>
      <c r="GO2677" s="267"/>
      <c r="GP2677" s="267"/>
      <c r="GQ2677" s="267"/>
      <c r="GR2677" s="267"/>
      <c r="GS2677" s="267"/>
      <c r="GT2677" s="267"/>
      <c r="GU2677" s="267"/>
      <c r="GV2677" s="267"/>
      <c r="GW2677" s="267"/>
      <c r="GX2677" s="267"/>
      <c r="GY2677" s="267"/>
      <c r="GZ2677" s="267"/>
      <c r="HA2677" s="267"/>
      <c r="HB2677" s="267"/>
      <c r="HC2677" s="267"/>
      <c r="HD2677" s="267"/>
      <c r="HE2677" s="267"/>
      <c r="HF2677" s="267"/>
      <c r="HG2677" s="267"/>
      <c r="HH2677" s="267"/>
      <c r="HI2677" s="267"/>
      <c r="HJ2677" s="267"/>
      <c r="HK2677" s="267"/>
      <c r="HL2677" s="267"/>
      <c r="HM2677" s="267"/>
      <c r="HN2677" s="267"/>
      <c r="HO2677" s="267"/>
      <c r="HP2677" s="267"/>
      <c r="HQ2677" s="267"/>
      <c r="HR2677" s="267"/>
      <c r="HS2677" s="267"/>
      <c r="HT2677" s="267"/>
      <c r="HU2677" s="267"/>
      <c r="HV2677" s="267"/>
      <c r="HW2677" s="267"/>
      <c r="HX2677" s="267"/>
      <c r="HY2677" s="267"/>
      <c r="HZ2677" s="267"/>
      <c r="IA2677" s="267"/>
      <c r="IB2677" s="267"/>
      <c r="IC2677" s="267"/>
      <c r="ID2677" s="267"/>
      <c r="IE2677" s="267"/>
      <c r="IF2677" s="267"/>
      <c r="IG2677" s="267"/>
      <c r="IH2677" s="267"/>
      <c r="II2677" s="267"/>
      <c r="IJ2677" s="267"/>
      <c r="IK2677" s="267"/>
      <c r="IL2677" s="267"/>
      <c r="IM2677" s="267"/>
      <c r="IN2677" s="267"/>
      <c r="IO2677" s="267"/>
      <c r="IP2677" s="267"/>
      <c r="IQ2677" s="267"/>
      <c r="IR2677" s="267"/>
      <c r="IS2677" s="267"/>
      <c r="IT2677" s="267"/>
      <c r="IU2677" s="267"/>
    </row>
    <row r="2678" spans="1:255" s="268" customFormat="1" ht="12.75">
      <c r="A2678" s="267"/>
      <c r="B2678" s="267"/>
      <c r="C2678" s="267"/>
      <c r="D2678" s="267"/>
      <c r="E2678" s="267"/>
      <c r="F2678" s="267"/>
      <c r="G2678" s="267"/>
      <c r="H2678" s="267"/>
      <c r="I2678" s="267"/>
      <c r="J2678" s="267"/>
      <c r="K2678" s="267"/>
      <c r="L2678" s="267"/>
      <c r="M2678" s="267"/>
      <c r="N2678" s="267"/>
      <c r="O2678" s="267"/>
      <c r="P2678" s="267"/>
      <c r="Q2678" s="267"/>
      <c r="R2678" s="267"/>
      <c r="S2678" s="267"/>
      <c r="T2678" s="267"/>
      <c r="U2678" s="267"/>
      <c r="V2678" s="267"/>
      <c r="W2678" s="267"/>
      <c r="X2678" s="267"/>
      <c r="Y2678" s="267"/>
      <c r="Z2678" s="267"/>
      <c r="AA2678" s="267"/>
      <c r="AB2678" s="267"/>
      <c r="AC2678" s="267"/>
      <c r="AD2678" s="267"/>
      <c r="AE2678" s="267"/>
      <c r="AF2678" s="267"/>
      <c r="AG2678" s="267"/>
      <c r="AH2678" s="267"/>
      <c r="AI2678" s="267"/>
      <c r="AJ2678" s="267"/>
      <c r="AK2678" s="267"/>
      <c r="AL2678" s="267"/>
      <c r="AM2678" s="267"/>
      <c r="AN2678" s="267"/>
      <c r="AO2678" s="267"/>
      <c r="AP2678" s="267"/>
      <c r="AQ2678" s="267"/>
      <c r="AR2678" s="267"/>
      <c r="AS2678" s="267"/>
      <c r="AT2678" s="267"/>
      <c r="AU2678" s="267"/>
      <c r="AV2678" s="267"/>
      <c r="AW2678" s="267"/>
      <c r="AX2678" s="267"/>
      <c r="AY2678" s="267"/>
      <c r="AZ2678" s="267"/>
      <c r="BA2678" s="267"/>
      <c r="BB2678" s="267"/>
      <c r="BC2678" s="267"/>
      <c r="BD2678" s="267"/>
      <c r="BE2678" s="267"/>
      <c r="BF2678" s="267"/>
      <c r="BG2678" s="267"/>
      <c r="BH2678" s="267"/>
      <c r="BI2678" s="267"/>
      <c r="BJ2678" s="267"/>
      <c r="BK2678" s="267"/>
      <c r="BL2678" s="267"/>
      <c r="BM2678" s="267"/>
      <c r="BN2678" s="267"/>
      <c r="BO2678" s="267"/>
      <c r="BP2678" s="267"/>
      <c r="BQ2678" s="267"/>
      <c r="BR2678" s="267"/>
      <c r="BS2678" s="267"/>
      <c r="BT2678" s="267"/>
      <c r="BU2678" s="267"/>
      <c r="BV2678" s="267"/>
      <c r="BW2678" s="267"/>
      <c r="BX2678" s="267"/>
      <c r="BY2678" s="267"/>
      <c r="BZ2678" s="267"/>
      <c r="CA2678" s="267"/>
      <c r="CB2678" s="267"/>
      <c r="CC2678" s="267"/>
      <c r="CD2678" s="267"/>
      <c r="CE2678" s="267"/>
      <c r="CF2678" s="267"/>
      <c r="CG2678" s="267"/>
      <c r="CH2678" s="267"/>
      <c r="CI2678" s="267"/>
      <c r="CJ2678" s="267"/>
      <c r="CK2678" s="267"/>
      <c r="CL2678" s="267"/>
      <c r="CM2678" s="267"/>
      <c r="CN2678" s="267"/>
      <c r="CO2678" s="267"/>
      <c r="CP2678" s="267"/>
      <c r="CQ2678" s="267"/>
      <c r="CR2678" s="267"/>
      <c r="CS2678" s="267"/>
      <c r="CT2678" s="267"/>
      <c r="CU2678" s="267"/>
      <c r="CV2678" s="267"/>
      <c r="CW2678" s="267"/>
      <c r="CX2678" s="267"/>
      <c r="CY2678" s="267"/>
      <c r="CZ2678" s="267"/>
      <c r="DA2678" s="267"/>
      <c r="DB2678" s="267"/>
      <c r="DC2678" s="267"/>
      <c r="DD2678" s="267"/>
      <c r="DE2678" s="267"/>
      <c r="DF2678" s="267"/>
      <c r="DG2678" s="267"/>
      <c r="DH2678" s="267"/>
      <c r="DI2678" s="267"/>
      <c r="DJ2678" s="267"/>
      <c r="DK2678" s="267"/>
      <c r="DL2678" s="267"/>
      <c r="DM2678" s="267"/>
      <c r="DN2678" s="267"/>
      <c r="DO2678" s="267"/>
      <c r="DP2678" s="267"/>
      <c r="DQ2678" s="267"/>
      <c r="DR2678" s="267"/>
      <c r="DS2678" s="267"/>
      <c r="DT2678" s="267"/>
      <c r="DU2678" s="267"/>
      <c r="DV2678" s="267"/>
      <c r="DW2678" s="267"/>
      <c r="DX2678" s="267"/>
      <c r="DY2678" s="267"/>
      <c r="DZ2678" s="267"/>
      <c r="EA2678" s="267"/>
      <c r="EB2678" s="267"/>
      <c r="EC2678" s="267"/>
      <c r="ED2678" s="267"/>
      <c r="EE2678" s="267"/>
      <c r="EF2678" s="267"/>
      <c r="EG2678" s="267"/>
      <c r="EH2678" s="267"/>
      <c r="EI2678" s="267"/>
      <c r="EJ2678" s="267"/>
      <c r="EK2678" s="267"/>
      <c r="EL2678" s="267"/>
      <c r="EM2678" s="267"/>
      <c r="EN2678" s="267"/>
      <c r="EO2678" s="267"/>
      <c r="EP2678" s="267"/>
      <c r="EQ2678" s="267"/>
      <c r="ER2678" s="267"/>
      <c r="ES2678" s="267"/>
      <c r="ET2678" s="267"/>
      <c r="EU2678" s="267"/>
      <c r="EV2678" s="267"/>
      <c r="EW2678" s="267"/>
      <c r="EX2678" s="267"/>
      <c r="EY2678" s="267"/>
      <c r="EZ2678" s="267"/>
      <c r="FA2678" s="267"/>
      <c r="FB2678" s="267"/>
      <c r="FC2678" s="267"/>
      <c r="FD2678" s="267"/>
      <c r="FE2678" s="267"/>
      <c r="FF2678" s="267"/>
      <c r="FG2678" s="267"/>
      <c r="FH2678" s="267"/>
      <c r="FI2678" s="267"/>
      <c r="FJ2678" s="267"/>
      <c r="FK2678" s="267"/>
      <c r="FL2678" s="267"/>
      <c r="FM2678" s="267"/>
      <c r="FN2678" s="267"/>
      <c r="FO2678" s="267"/>
      <c r="FP2678" s="267"/>
      <c r="FQ2678" s="267"/>
      <c r="FR2678" s="267"/>
      <c r="FS2678" s="267"/>
      <c r="FT2678" s="267"/>
      <c r="FU2678" s="267"/>
      <c r="FV2678" s="267"/>
      <c r="FW2678" s="267"/>
      <c r="FX2678" s="267"/>
      <c r="FY2678" s="267"/>
      <c r="FZ2678" s="267"/>
      <c r="GA2678" s="267"/>
      <c r="GB2678" s="267"/>
      <c r="GC2678" s="267"/>
      <c r="GD2678" s="267"/>
      <c r="GE2678" s="267"/>
      <c r="GF2678" s="267"/>
      <c r="GG2678" s="267"/>
      <c r="GH2678" s="267"/>
      <c r="GI2678" s="267"/>
      <c r="GJ2678" s="267"/>
      <c r="GK2678" s="267"/>
      <c r="GL2678" s="267"/>
      <c r="GM2678" s="267"/>
      <c r="GN2678" s="267"/>
      <c r="GO2678" s="267"/>
      <c r="GP2678" s="267"/>
      <c r="GQ2678" s="267"/>
      <c r="GR2678" s="267"/>
      <c r="GS2678" s="267"/>
      <c r="GT2678" s="267"/>
      <c r="GU2678" s="267"/>
      <c r="GV2678" s="267"/>
      <c r="GW2678" s="267"/>
      <c r="GX2678" s="267"/>
      <c r="GY2678" s="267"/>
      <c r="GZ2678" s="267"/>
      <c r="HA2678" s="267"/>
      <c r="HB2678" s="267"/>
      <c r="HC2678" s="267"/>
      <c r="HD2678" s="267"/>
      <c r="HE2678" s="267"/>
      <c r="HF2678" s="267"/>
      <c r="HG2678" s="267"/>
      <c r="HH2678" s="267"/>
      <c r="HI2678" s="267"/>
      <c r="HJ2678" s="267"/>
      <c r="HK2678" s="267"/>
      <c r="HL2678" s="267"/>
      <c r="HM2678" s="267"/>
      <c r="HN2678" s="267"/>
      <c r="HO2678" s="267"/>
      <c r="HP2678" s="267"/>
      <c r="HQ2678" s="267"/>
      <c r="HR2678" s="267"/>
      <c r="HS2678" s="267"/>
      <c r="HT2678" s="267"/>
      <c r="HU2678" s="267"/>
      <c r="HV2678" s="267"/>
      <c r="HW2678" s="267"/>
      <c r="HX2678" s="267"/>
      <c r="HY2678" s="267"/>
      <c r="HZ2678" s="267"/>
      <c r="IA2678" s="267"/>
      <c r="IB2678" s="267"/>
      <c r="IC2678" s="267"/>
      <c r="ID2678" s="267"/>
      <c r="IE2678" s="267"/>
      <c r="IF2678" s="267"/>
      <c r="IG2678" s="267"/>
      <c r="IH2678" s="267"/>
      <c r="II2678" s="267"/>
      <c r="IJ2678" s="267"/>
      <c r="IK2678" s="267"/>
      <c r="IL2678" s="267"/>
      <c r="IM2678" s="267"/>
      <c r="IN2678" s="267"/>
      <c r="IO2678" s="267"/>
      <c r="IP2678" s="267"/>
      <c r="IQ2678" s="267"/>
      <c r="IR2678" s="267"/>
      <c r="IS2678" s="267"/>
      <c r="IT2678" s="267"/>
      <c r="IU2678" s="267"/>
    </row>
    <row r="2679" spans="1:255" s="268" customFormat="1" ht="12.75">
      <c r="A2679" s="267"/>
      <c r="B2679" s="267"/>
      <c r="C2679" s="267"/>
      <c r="D2679" s="267"/>
      <c r="E2679" s="267"/>
      <c r="F2679" s="267"/>
      <c r="G2679" s="267"/>
      <c r="H2679" s="267"/>
      <c r="I2679" s="267"/>
      <c r="J2679" s="267"/>
      <c r="K2679" s="267"/>
      <c r="L2679" s="267"/>
      <c r="M2679" s="267"/>
      <c r="N2679" s="267"/>
      <c r="O2679" s="267"/>
      <c r="P2679" s="267"/>
      <c r="Q2679" s="267"/>
      <c r="R2679" s="267"/>
      <c r="S2679" s="267"/>
      <c r="T2679" s="267"/>
      <c r="U2679" s="267"/>
      <c r="V2679" s="267"/>
      <c r="W2679" s="267"/>
      <c r="X2679" s="267"/>
      <c r="Y2679" s="267"/>
      <c r="Z2679" s="267"/>
      <c r="AA2679" s="267"/>
      <c r="AB2679" s="267"/>
      <c r="AC2679" s="267"/>
      <c r="AD2679" s="267"/>
      <c r="AE2679" s="267"/>
      <c r="AF2679" s="267"/>
      <c r="AG2679" s="267"/>
      <c r="AH2679" s="267"/>
      <c r="AI2679" s="267"/>
      <c r="AJ2679" s="267"/>
      <c r="AK2679" s="267"/>
      <c r="AL2679" s="267"/>
      <c r="AM2679" s="267"/>
      <c r="AN2679" s="267"/>
      <c r="AO2679" s="267"/>
      <c r="AP2679" s="267"/>
      <c r="AQ2679" s="267"/>
      <c r="AR2679" s="267"/>
      <c r="AS2679" s="267"/>
      <c r="AT2679" s="267"/>
      <c r="AU2679" s="267"/>
      <c r="AV2679" s="267"/>
      <c r="AW2679" s="267"/>
      <c r="AX2679" s="267"/>
      <c r="AY2679" s="267"/>
      <c r="AZ2679" s="267"/>
      <c r="BA2679" s="267"/>
      <c r="BB2679" s="267"/>
      <c r="BC2679" s="267"/>
      <c r="BD2679" s="267"/>
      <c r="BE2679" s="267"/>
      <c r="BF2679" s="267"/>
      <c r="BG2679" s="267"/>
      <c r="BH2679" s="267"/>
      <c r="BI2679" s="267"/>
      <c r="BJ2679" s="267"/>
      <c r="BK2679" s="267"/>
      <c r="BL2679" s="267"/>
      <c r="BM2679" s="267"/>
      <c r="BN2679" s="267"/>
      <c r="BO2679" s="267"/>
      <c r="BP2679" s="267"/>
      <c r="BQ2679" s="267"/>
      <c r="BR2679" s="267"/>
      <c r="BS2679" s="267"/>
      <c r="BT2679" s="267"/>
      <c r="BU2679" s="267"/>
      <c r="BV2679" s="267"/>
      <c r="BW2679" s="267"/>
      <c r="BX2679" s="267"/>
      <c r="BY2679" s="267"/>
      <c r="BZ2679" s="267"/>
      <c r="CA2679" s="267"/>
      <c r="CB2679" s="267"/>
      <c r="CC2679" s="267"/>
      <c r="CD2679" s="267"/>
      <c r="CE2679" s="267"/>
      <c r="CF2679" s="267"/>
      <c r="CG2679" s="267"/>
      <c r="CH2679" s="267"/>
      <c r="CI2679" s="267"/>
      <c r="CJ2679" s="267"/>
      <c r="CK2679" s="267"/>
      <c r="CL2679" s="267"/>
      <c r="CM2679" s="267"/>
      <c r="CN2679" s="267"/>
      <c r="CO2679" s="267"/>
      <c r="CP2679" s="267"/>
      <c r="CQ2679" s="267"/>
      <c r="CR2679" s="267"/>
      <c r="CS2679" s="267"/>
      <c r="CT2679" s="267"/>
      <c r="CU2679" s="267"/>
      <c r="CV2679" s="267"/>
      <c r="CW2679" s="267"/>
      <c r="CX2679" s="267"/>
      <c r="CY2679" s="267"/>
      <c r="CZ2679" s="267"/>
      <c r="DA2679" s="267"/>
      <c r="DB2679" s="267"/>
      <c r="DC2679" s="267"/>
      <c r="DD2679" s="267"/>
      <c r="DE2679" s="267"/>
      <c r="DF2679" s="267"/>
      <c r="DG2679" s="267"/>
      <c r="DH2679" s="267"/>
      <c r="DI2679" s="267"/>
      <c r="DJ2679" s="267"/>
      <c r="DK2679" s="267"/>
      <c r="DL2679" s="267"/>
      <c r="DM2679" s="267"/>
      <c r="DN2679" s="267"/>
      <c r="DO2679" s="267"/>
      <c r="DP2679" s="267"/>
      <c r="DQ2679" s="267"/>
      <c r="DR2679" s="267"/>
      <c r="DS2679" s="267"/>
      <c r="DT2679" s="267"/>
      <c r="DU2679" s="267"/>
      <c r="DV2679" s="267"/>
      <c r="DW2679" s="267"/>
      <c r="DX2679" s="267"/>
      <c r="DY2679" s="267"/>
      <c r="DZ2679" s="267"/>
      <c r="EA2679" s="267"/>
      <c r="EB2679" s="267"/>
      <c r="EC2679" s="267"/>
      <c r="ED2679" s="267"/>
      <c r="EE2679" s="267"/>
      <c r="EF2679" s="267"/>
      <c r="EG2679" s="267"/>
      <c r="EH2679" s="267"/>
      <c r="EI2679" s="267"/>
      <c r="EJ2679" s="267"/>
      <c r="EK2679" s="267"/>
      <c r="EL2679" s="267"/>
      <c r="EM2679" s="267"/>
      <c r="EN2679" s="267"/>
      <c r="EO2679" s="267"/>
      <c r="EP2679" s="267"/>
      <c r="EQ2679" s="267"/>
      <c r="ER2679" s="267"/>
      <c r="ES2679" s="267"/>
      <c r="ET2679" s="267"/>
      <c r="EU2679" s="267"/>
      <c r="EV2679" s="267"/>
      <c r="EW2679" s="267"/>
      <c r="EX2679" s="267"/>
      <c r="EY2679" s="267"/>
      <c r="EZ2679" s="267"/>
      <c r="FA2679" s="267"/>
      <c r="FB2679" s="267"/>
      <c r="FC2679" s="267"/>
      <c r="FD2679" s="267"/>
      <c r="FE2679" s="267"/>
      <c r="FF2679" s="267"/>
      <c r="FG2679" s="267"/>
      <c r="FH2679" s="267"/>
      <c r="FI2679" s="267"/>
      <c r="FJ2679" s="267"/>
      <c r="FK2679" s="267"/>
      <c r="FL2679" s="267"/>
      <c r="FM2679" s="267"/>
      <c r="FN2679" s="267"/>
      <c r="FO2679" s="267"/>
      <c r="FP2679" s="267"/>
      <c r="FQ2679" s="267"/>
      <c r="FR2679" s="267"/>
      <c r="FS2679" s="267"/>
      <c r="FT2679" s="267"/>
      <c r="FU2679" s="267"/>
      <c r="FV2679" s="267"/>
      <c r="FW2679" s="267"/>
      <c r="FX2679" s="267"/>
      <c r="FY2679" s="267"/>
      <c r="FZ2679" s="267"/>
      <c r="GA2679" s="267"/>
      <c r="GB2679" s="267"/>
      <c r="GC2679" s="267"/>
      <c r="GD2679" s="267"/>
      <c r="GE2679" s="267"/>
      <c r="GF2679" s="267"/>
      <c r="GG2679" s="267"/>
      <c r="GH2679" s="267"/>
      <c r="GI2679" s="267"/>
      <c r="GJ2679" s="267"/>
      <c r="GK2679" s="267"/>
      <c r="GL2679" s="267"/>
      <c r="GM2679" s="267"/>
      <c r="GN2679" s="267"/>
      <c r="GO2679" s="267"/>
      <c r="GP2679" s="267"/>
      <c r="GQ2679" s="267"/>
      <c r="GR2679" s="267"/>
      <c r="GS2679" s="267"/>
      <c r="GT2679" s="267"/>
      <c r="GU2679" s="267"/>
      <c r="GV2679" s="267"/>
      <c r="GW2679" s="267"/>
      <c r="GX2679" s="267"/>
      <c r="GY2679" s="267"/>
      <c r="GZ2679" s="267"/>
      <c r="HA2679" s="267"/>
      <c r="HB2679" s="267"/>
      <c r="HC2679" s="267"/>
      <c r="HD2679" s="267"/>
      <c r="HE2679" s="267"/>
      <c r="HF2679" s="267"/>
      <c r="HG2679" s="267"/>
      <c r="HH2679" s="267"/>
      <c r="HI2679" s="267"/>
      <c r="HJ2679" s="267"/>
      <c r="HK2679" s="267"/>
      <c r="HL2679" s="267"/>
      <c r="HM2679" s="267"/>
      <c r="HN2679" s="267"/>
      <c r="HO2679" s="267"/>
      <c r="HP2679" s="267"/>
      <c r="HQ2679" s="267"/>
      <c r="HR2679" s="267"/>
      <c r="HS2679" s="267"/>
      <c r="HT2679" s="267"/>
      <c r="HU2679" s="267"/>
      <c r="HV2679" s="267"/>
      <c r="HW2679" s="267"/>
      <c r="HX2679" s="267"/>
      <c r="HY2679" s="267"/>
      <c r="HZ2679" s="267"/>
      <c r="IA2679" s="267"/>
      <c r="IB2679" s="267"/>
      <c r="IC2679" s="267"/>
      <c r="ID2679" s="267"/>
      <c r="IE2679" s="267"/>
      <c r="IF2679" s="267"/>
      <c r="IG2679" s="267"/>
      <c r="IH2679" s="267"/>
      <c r="II2679" s="267"/>
      <c r="IJ2679" s="267"/>
      <c r="IK2679" s="267"/>
      <c r="IL2679" s="267"/>
      <c r="IM2679" s="267"/>
      <c r="IN2679" s="267"/>
      <c r="IO2679" s="267"/>
      <c r="IP2679" s="267"/>
      <c r="IQ2679" s="267"/>
      <c r="IR2679" s="267"/>
      <c r="IS2679" s="267"/>
      <c r="IT2679" s="267"/>
      <c r="IU2679" s="267"/>
    </row>
    <row r="2680" spans="1:255" s="268" customFormat="1" ht="12.75">
      <c r="A2680" s="267"/>
      <c r="B2680" s="267"/>
      <c r="C2680" s="267"/>
      <c r="D2680" s="267"/>
      <c r="E2680" s="267"/>
      <c r="F2680" s="267"/>
      <c r="G2680" s="267"/>
      <c r="H2680" s="267"/>
      <c r="I2680" s="267"/>
      <c r="J2680" s="267"/>
      <c r="K2680" s="267"/>
      <c r="L2680" s="267"/>
      <c r="M2680" s="267"/>
      <c r="N2680" s="267"/>
      <c r="O2680" s="267"/>
      <c r="P2680" s="267"/>
      <c r="Q2680" s="267"/>
      <c r="R2680" s="267"/>
      <c r="S2680" s="267"/>
      <c r="T2680" s="267"/>
      <c r="U2680" s="267"/>
      <c r="V2680" s="267"/>
      <c r="W2680" s="267"/>
      <c r="X2680" s="267"/>
      <c r="Y2680" s="267"/>
      <c r="Z2680" s="267"/>
      <c r="AA2680" s="267"/>
      <c r="AB2680" s="267"/>
      <c r="AC2680" s="267"/>
      <c r="AD2680" s="267"/>
      <c r="AE2680" s="267"/>
      <c r="AF2680" s="267"/>
      <c r="AG2680" s="267"/>
      <c r="AH2680" s="267"/>
      <c r="AI2680" s="267"/>
      <c r="AJ2680" s="267"/>
      <c r="AK2680" s="267"/>
      <c r="AL2680" s="267"/>
      <c r="AM2680" s="267"/>
      <c r="AN2680" s="267"/>
      <c r="AO2680" s="267"/>
      <c r="AP2680" s="267"/>
      <c r="AQ2680" s="267"/>
      <c r="AR2680" s="267"/>
      <c r="AS2680" s="267"/>
      <c r="AT2680" s="267"/>
      <c r="AU2680" s="267"/>
      <c r="AV2680" s="267"/>
      <c r="AW2680" s="267"/>
      <c r="AX2680" s="267"/>
      <c r="AY2680" s="267"/>
      <c r="AZ2680" s="267"/>
      <c r="BA2680" s="267"/>
      <c r="BB2680" s="267"/>
      <c r="BC2680" s="267"/>
      <c r="BD2680" s="267"/>
      <c r="BE2680" s="267"/>
      <c r="BF2680" s="267"/>
      <c r="BG2680" s="267"/>
      <c r="BH2680" s="267"/>
      <c r="BI2680" s="267"/>
      <c r="BJ2680" s="267"/>
      <c r="BK2680" s="267"/>
      <c r="BL2680" s="267"/>
      <c r="BM2680" s="267"/>
      <c r="BN2680" s="267"/>
      <c r="BO2680" s="267"/>
      <c r="BP2680" s="267"/>
      <c r="BQ2680" s="267"/>
      <c r="BR2680" s="267"/>
      <c r="BS2680" s="267"/>
      <c r="BT2680" s="267"/>
      <c r="BU2680" s="267"/>
      <c r="BV2680" s="267"/>
      <c r="BW2680" s="267"/>
      <c r="BX2680" s="267"/>
      <c r="BY2680" s="267"/>
      <c r="BZ2680" s="267"/>
      <c r="CA2680" s="267"/>
      <c r="CB2680" s="267"/>
      <c r="CC2680" s="267"/>
      <c r="CD2680" s="267"/>
      <c r="CE2680" s="267"/>
      <c r="CF2680" s="267"/>
      <c r="CG2680" s="267"/>
      <c r="CH2680" s="267"/>
      <c r="CI2680" s="267"/>
      <c r="CJ2680" s="267"/>
      <c r="CK2680" s="267"/>
      <c r="CL2680" s="267"/>
      <c r="CM2680" s="267"/>
      <c r="CN2680" s="267"/>
      <c r="CO2680" s="267"/>
      <c r="CP2680" s="267"/>
      <c r="CQ2680" s="267"/>
      <c r="CR2680" s="267"/>
      <c r="CS2680" s="267"/>
      <c r="CT2680" s="267"/>
      <c r="CU2680" s="267"/>
      <c r="CV2680" s="267"/>
      <c r="CW2680" s="267"/>
      <c r="CX2680" s="267"/>
      <c r="CY2680" s="267"/>
      <c r="CZ2680" s="267"/>
      <c r="DA2680" s="267"/>
      <c r="DB2680" s="267"/>
      <c r="DC2680" s="267"/>
      <c r="DD2680" s="267"/>
      <c r="DE2680" s="267"/>
      <c r="DF2680" s="267"/>
      <c r="DG2680" s="267"/>
      <c r="DH2680" s="267"/>
      <c r="DI2680" s="267"/>
      <c r="DJ2680" s="267"/>
      <c r="DK2680" s="267"/>
      <c r="DL2680" s="267"/>
      <c r="DM2680" s="267"/>
      <c r="DN2680" s="267"/>
      <c r="DO2680" s="267"/>
      <c r="DP2680" s="267"/>
      <c r="DQ2680" s="267"/>
      <c r="DR2680" s="267"/>
      <c r="DS2680" s="267"/>
      <c r="DT2680" s="267"/>
      <c r="DU2680" s="267"/>
      <c r="DV2680" s="267"/>
      <c r="DW2680" s="267"/>
      <c r="DX2680" s="267"/>
      <c r="DY2680" s="267"/>
      <c r="DZ2680" s="267"/>
      <c r="EA2680" s="267"/>
      <c r="EB2680" s="267"/>
      <c r="EC2680" s="267"/>
      <c r="ED2680" s="267"/>
      <c r="EE2680" s="267"/>
      <c r="EF2680" s="267"/>
      <c r="EG2680" s="267"/>
      <c r="EH2680" s="267"/>
      <c r="EI2680" s="267"/>
      <c r="EJ2680" s="267"/>
      <c r="EK2680" s="267"/>
      <c r="EL2680" s="267"/>
      <c r="EM2680" s="267"/>
      <c r="EN2680" s="267"/>
      <c r="EO2680" s="267"/>
      <c r="EP2680" s="267"/>
      <c r="EQ2680" s="267"/>
      <c r="ER2680" s="267"/>
      <c r="ES2680" s="267"/>
      <c r="ET2680" s="267"/>
      <c r="EU2680" s="267"/>
      <c r="EV2680" s="267"/>
      <c r="EW2680" s="267"/>
      <c r="EX2680" s="267"/>
      <c r="EY2680" s="267"/>
      <c r="EZ2680" s="267"/>
      <c r="FA2680" s="267"/>
      <c r="FB2680" s="267"/>
      <c r="FC2680" s="267"/>
      <c r="FD2680" s="267"/>
      <c r="FE2680" s="267"/>
      <c r="FF2680" s="267"/>
      <c r="FG2680" s="267"/>
      <c r="FH2680" s="267"/>
      <c r="FI2680" s="267"/>
      <c r="FJ2680" s="267"/>
      <c r="FK2680" s="267"/>
      <c r="FL2680" s="267"/>
      <c r="FM2680" s="267"/>
      <c r="FN2680" s="267"/>
      <c r="FO2680" s="267"/>
      <c r="FP2680" s="267"/>
      <c r="FQ2680" s="267"/>
      <c r="FR2680" s="267"/>
      <c r="FS2680" s="267"/>
      <c r="FT2680" s="267"/>
      <c r="FU2680" s="267"/>
      <c r="FV2680" s="267"/>
      <c r="FW2680" s="267"/>
      <c r="FX2680" s="267"/>
      <c r="FY2680" s="267"/>
      <c r="FZ2680" s="267"/>
      <c r="GA2680" s="267"/>
      <c r="GB2680" s="267"/>
      <c r="GC2680" s="267"/>
      <c r="GD2680" s="267"/>
      <c r="GE2680" s="267"/>
      <c r="GF2680" s="267"/>
      <c r="GG2680" s="267"/>
      <c r="GH2680" s="267"/>
      <c r="GI2680" s="267"/>
      <c r="GJ2680" s="267"/>
      <c r="GK2680" s="267"/>
      <c r="GL2680" s="267"/>
      <c r="GM2680" s="267"/>
      <c r="GN2680" s="267"/>
      <c r="GO2680" s="267"/>
      <c r="GP2680" s="267"/>
      <c r="GQ2680" s="267"/>
      <c r="GR2680" s="267"/>
      <c r="GS2680" s="267"/>
      <c r="GT2680" s="267"/>
      <c r="GU2680" s="267"/>
      <c r="GV2680" s="267"/>
      <c r="GW2680" s="267"/>
      <c r="GX2680" s="267"/>
      <c r="GY2680" s="267"/>
      <c r="GZ2680" s="267"/>
      <c r="HA2680" s="267"/>
      <c r="HB2680" s="267"/>
      <c r="HC2680" s="267"/>
      <c r="HD2680" s="267"/>
      <c r="HE2680" s="267"/>
      <c r="HF2680" s="267"/>
      <c r="HG2680" s="267"/>
      <c r="HH2680" s="267"/>
      <c r="HI2680" s="267"/>
      <c r="HJ2680" s="267"/>
      <c r="HK2680" s="267"/>
      <c r="HL2680" s="267"/>
      <c r="HM2680" s="267"/>
      <c r="HN2680" s="267"/>
      <c r="HO2680" s="267"/>
      <c r="HP2680" s="267"/>
      <c r="HQ2680" s="267"/>
      <c r="HR2680" s="267"/>
      <c r="HS2680" s="267"/>
      <c r="HT2680" s="267"/>
      <c r="HU2680" s="267"/>
      <c r="HV2680" s="267"/>
      <c r="HW2680" s="267"/>
      <c r="HX2680" s="267"/>
      <c r="HY2680" s="267"/>
      <c r="HZ2680" s="267"/>
      <c r="IA2680" s="267"/>
      <c r="IB2680" s="267"/>
      <c r="IC2680" s="267"/>
      <c r="ID2680" s="267"/>
      <c r="IE2680" s="267"/>
      <c r="IF2680" s="267"/>
      <c r="IG2680" s="267"/>
      <c r="IH2680" s="267"/>
      <c r="II2680" s="267"/>
      <c r="IJ2680" s="267"/>
      <c r="IK2680" s="267"/>
      <c r="IL2680" s="267"/>
      <c r="IM2680" s="267"/>
      <c r="IN2680" s="267"/>
      <c r="IO2680" s="267"/>
      <c r="IP2680" s="267"/>
      <c r="IQ2680" s="267"/>
      <c r="IR2680" s="267"/>
      <c r="IS2680" s="267"/>
      <c r="IT2680" s="267"/>
      <c r="IU2680" s="267"/>
    </row>
    <row r="2681" spans="1:255" s="268" customFormat="1" ht="12.75">
      <c r="A2681" s="267"/>
      <c r="B2681" s="267"/>
      <c r="C2681" s="267"/>
      <c r="D2681" s="267"/>
      <c r="E2681" s="267"/>
      <c r="F2681" s="267"/>
      <c r="G2681" s="267"/>
      <c r="H2681" s="267"/>
      <c r="I2681" s="267"/>
      <c r="J2681" s="267"/>
      <c r="K2681" s="267"/>
      <c r="L2681" s="267"/>
      <c r="M2681" s="267"/>
      <c r="N2681" s="267"/>
      <c r="O2681" s="267"/>
      <c r="P2681" s="267"/>
      <c r="Q2681" s="267"/>
      <c r="R2681" s="267"/>
      <c r="S2681" s="267"/>
      <c r="T2681" s="267"/>
      <c r="U2681" s="267"/>
      <c r="V2681" s="267"/>
      <c r="W2681" s="267"/>
      <c r="X2681" s="267"/>
      <c r="Y2681" s="267"/>
      <c r="Z2681" s="267"/>
      <c r="AA2681" s="267"/>
      <c r="AB2681" s="267"/>
      <c r="AC2681" s="267"/>
      <c r="AD2681" s="267"/>
      <c r="AE2681" s="267"/>
      <c r="AF2681" s="267"/>
      <c r="AG2681" s="267"/>
      <c r="AH2681" s="267"/>
      <c r="AI2681" s="267"/>
      <c r="AJ2681" s="267"/>
      <c r="AK2681" s="267"/>
      <c r="AL2681" s="267"/>
      <c r="AM2681" s="267"/>
      <c r="AN2681" s="267"/>
      <c r="AO2681" s="267"/>
      <c r="AP2681" s="267"/>
      <c r="AQ2681" s="267"/>
      <c r="AR2681" s="267"/>
      <c r="AS2681" s="267"/>
      <c r="AT2681" s="267"/>
      <c r="AU2681" s="267"/>
      <c r="AV2681" s="267"/>
      <c r="AW2681" s="267"/>
      <c r="AX2681" s="267"/>
      <c r="AY2681" s="267"/>
      <c r="AZ2681" s="267"/>
      <c r="BA2681" s="267"/>
      <c r="BB2681" s="267"/>
      <c r="BC2681" s="267"/>
      <c r="BD2681" s="267"/>
      <c r="BE2681" s="267"/>
      <c r="BF2681" s="267"/>
      <c r="BG2681" s="267"/>
      <c r="BH2681" s="267"/>
      <c r="BI2681" s="267"/>
      <c r="BJ2681" s="267"/>
      <c r="BK2681" s="267"/>
      <c r="BL2681" s="267"/>
      <c r="BM2681" s="267"/>
      <c r="BN2681" s="267"/>
      <c r="BO2681" s="267"/>
      <c r="BP2681" s="267"/>
      <c r="BQ2681" s="267"/>
      <c r="BR2681" s="267"/>
      <c r="BS2681" s="267"/>
      <c r="BT2681" s="267"/>
      <c r="BU2681" s="267"/>
      <c r="BV2681" s="267"/>
      <c r="BW2681" s="267"/>
      <c r="BX2681" s="267"/>
      <c r="BY2681" s="267"/>
      <c r="BZ2681" s="267"/>
      <c r="CA2681" s="267"/>
      <c r="CB2681" s="267"/>
      <c r="CC2681" s="267"/>
      <c r="CD2681" s="267"/>
      <c r="CE2681" s="267"/>
      <c r="CF2681" s="267"/>
      <c r="CG2681" s="267"/>
      <c r="CH2681" s="267"/>
      <c r="CI2681" s="267"/>
      <c r="CJ2681" s="267"/>
      <c r="CK2681" s="267"/>
      <c r="CL2681" s="267"/>
      <c r="CM2681" s="267"/>
      <c r="CN2681" s="267"/>
      <c r="CO2681" s="267"/>
      <c r="CP2681" s="267"/>
      <c r="CQ2681" s="267"/>
      <c r="CR2681" s="267"/>
      <c r="CS2681" s="267"/>
      <c r="CT2681" s="267"/>
      <c r="CU2681" s="267"/>
      <c r="CV2681" s="267"/>
      <c r="CW2681" s="267"/>
      <c r="CX2681" s="267"/>
      <c r="CY2681" s="267"/>
      <c r="CZ2681" s="267"/>
      <c r="DA2681" s="267"/>
      <c r="DB2681" s="267"/>
      <c r="DC2681" s="267"/>
      <c r="DD2681" s="267"/>
      <c r="DE2681" s="267"/>
      <c r="DF2681" s="267"/>
      <c r="DG2681" s="267"/>
      <c r="DH2681" s="267"/>
      <c r="DI2681" s="267"/>
      <c r="DJ2681" s="267"/>
      <c r="DK2681" s="267"/>
      <c r="DL2681" s="267"/>
      <c r="DM2681" s="267"/>
      <c r="DN2681" s="267"/>
      <c r="DO2681" s="267"/>
      <c r="DP2681" s="267"/>
      <c r="DQ2681" s="267"/>
      <c r="DR2681" s="267"/>
      <c r="DS2681" s="267"/>
      <c r="DT2681" s="267"/>
      <c r="DU2681" s="267"/>
      <c r="DV2681" s="267"/>
      <c r="DW2681" s="267"/>
      <c r="DX2681" s="267"/>
      <c r="DY2681" s="267"/>
      <c r="DZ2681" s="267"/>
      <c r="EA2681" s="267"/>
      <c r="EB2681" s="267"/>
      <c r="EC2681" s="267"/>
      <c r="ED2681" s="267"/>
      <c r="EE2681" s="267"/>
      <c r="EF2681" s="267"/>
      <c r="EG2681" s="267"/>
      <c r="EH2681" s="267"/>
      <c r="EI2681" s="267"/>
      <c r="EJ2681" s="267"/>
      <c r="EK2681" s="267"/>
      <c r="EL2681" s="267"/>
      <c r="EM2681" s="267"/>
      <c r="EN2681" s="267"/>
      <c r="EO2681" s="267"/>
      <c r="EP2681" s="267"/>
      <c r="EQ2681" s="267"/>
      <c r="ER2681" s="267"/>
      <c r="ES2681" s="267"/>
      <c r="ET2681" s="267"/>
      <c r="EU2681" s="267"/>
      <c r="EV2681" s="267"/>
      <c r="EW2681" s="267"/>
      <c r="EX2681" s="267"/>
      <c r="EY2681" s="267"/>
      <c r="EZ2681" s="267"/>
      <c r="FA2681" s="267"/>
      <c r="FB2681" s="267"/>
      <c r="FC2681" s="267"/>
      <c r="FD2681" s="267"/>
      <c r="FE2681" s="267"/>
      <c r="FF2681" s="267"/>
      <c r="FG2681" s="267"/>
      <c r="FH2681" s="267"/>
      <c r="FI2681" s="267"/>
      <c r="FJ2681" s="267"/>
      <c r="FK2681" s="267"/>
      <c r="FL2681" s="267"/>
      <c r="FM2681" s="267"/>
      <c r="FN2681" s="267"/>
      <c r="FO2681" s="267"/>
      <c r="FP2681" s="267"/>
      <c r="FQ2681" s="267"/>
      <c r="FR2681" s="267"/>
      <c r="FS2681" s="267"/>
      <c r="FT2681" s="267"/>
      <c r="FU2681" s="267"/>
      <c r="FV2681" s="267"/>
      <c r="FW2681" s="267"/>
      <c r="FX2681" s="267"/>
      <c r="FY2681" s="267"/>
      <c r="FZ2681" s="267"/>
      <c r="GA2681" s="267"/>
      <c r="GB2681" s="267"/>
      <c r="GC2681" s="267"/>
      <c r="GD2681" s="267"/>
      <c r="GE2681" s="267"/>
      <c r="GF2681" s="267"/>
      <c r="GG2681" s="267"/>
      <c r="GH2681" s="267"/>
      <c r="GI2681" s="267"/>
      <c r="GJ2681" s="267"/>
      <c r="GK2681" s="267"/>
      <c r="GL2681" s="267"/>
      <c r="GM2681" s="267"/>
      <c r="GN2681" s="267"/>
      <c r="GO2681" s="267"/>
      <c r="GP2681" s="267"/>
      <c r="GQ2681" s="267"/>
      <c r="GR2681" s="267"/>
      <c r="GS2681" s="267"/>
      <c r="GT2681" s="267"/>
      <c r="GU2681" s="267"/>
      <c r="GV2681" s="267"/>
      <c r="GW2681" s="267"/>
      <c r="GX2681" s="267"/>
      <c r="GY2681" s="267"/>
      <c r="GZ2681" s="267"/>
      <c r="HA2681" s="267"/>
      <c r="HB2681" s="267"/>
      <c r="HC2681" s="267"/>
      <c r="HD2681" s="267"/>
      <c r="HE2681" s="267"/>
      <c r="HF2681" s="267"/>
      <c r="HG2681" s="267"/>
      <c r="HH2681" s="267"/>
      <c r="HI2681" s="267"/>
      <c r="HJ2681" s="267"/>
      <c r="HK2681" s="267"/>
      <c r="HL2681" s="267"/>
      <c r="HM2681" s="267"/>
      <c r="HN2681" s="267"/>
      <c r="HO2681" s="267"/>
      <c r="HP2681" s="267"/>
      <c r="HQ2681" s="267"/>
      <c r="HR2681" s="267"/>
      <c r="HS2681" s="267"/>
      <c r="HT2681" s="267"/>
      <c r="HU2681" s="267"/>
      <c r="HV2681" s="267"/>
      <c r="HW2681" s="267"/>
      <c r="HX2681" s="267"/>
      <c r="HY2681" s="267"/>
      <c r="HZ2681" s="267"/>
      <c r="IA2681" s="267"/>
      <c r="IB2681" s="267"/>
      <c r="IC2681" s="267"/>
      <c r="ID2681" s="267"/>
      <c r="IE2681" s="267"/>
      <c r="IF2681" s="267"/>
      <c r="IG2681" s="267"/>
      <c r="IH2681" s="267"/>
      <c r="II2681" s="267"/>
      <c r="IJ2681" s="267"/>
      <c r="IK2681" s="267"/>
      <c r="IL2681" s="267"/>
      <c r="IM2681" s="267"/>
      <c r="IN2681" s="267"/>
      <c r="IO2681" s="267"/>
      <c r="IP2681" s="267"/>
      <c r="IQ2681" s="267"/>
      <c r="IR2681" s="267"/>
      <c r="IS2681" s="267"/>
      <c r="IT2681" s="267"/>
      <c r="IU2681" s="267"/>
    </row>
    <row r="2682" spans="1:255" s="268" customFormat="1" ht="12.75">
      <c r="A2682" s="267"/>
      <c r="B2682" s="267"/>
      <c r="C2682" s="267"/>
      <c r="D2682" s="267"/>
      <c r="E2682" s="267"/>
      <c r="F2682" s="267"/>
      <c r="G2682" s="267"/>
      <c r="H2682" s="267"/>
      <c r="I2682" s="267"/>
      <c r="J2682" s="267"/>
      <c r="K2682" s="267"/>
      <c r="L2682" s="267"/>
      <c r="M2682" s="267"/>
      <c r="N2682" s="267"/>
      <c r="O2682" s="267"/>
      <c r="P2682" s="267"/>
      <c r="Q2682" s="267"/>
      <c r="R2682" s="267"/>
      <c r="S2682" s="267"/>
      <c r="T2682" s="267"/>
      <c r="U2682" s="267"/>
      <c r="V2682" s="267"/>
      <c r="W2682" s="267"/>
      <c r="X2682" s="267"/>
      <c r="Y2682" s="267"/>
      <c r="Z2682" s="267"/>
      <c r="AA2682" s="267"/>
      <c r="AB2682" s="267"/>
      <c r="AC2682" s="267"/>
      <c r="AD2682" s="267"/>
      <c r="AE2682" s="267"/>
      <c r="AF2682" s="267"/>
      <c r="AG2682" s="267"/>
      <c r="AH2682" s="267"/>
      <c r="AI2682" s="267"/>
      <c r="AJ2682" s="267"/>
      <c r="AK2682" s="267"/>
      <c r="AL2682" s="267"/>
      <c r="AM2682" s="267"/>
      <c r="AN2682" s="267"/>
      <c r="AO2682" s="267"/>
      <c r="AP2682" s="267"/>
      <c r="AQ2682" s="267"/>
      <c r="AR2682" s="267"/>
      <c r="AS2682" s="267"/>
      <c r="AT2682" s="267"/>
      <c r="AU2682" s="267"/>
      <c r="AV2682" s="267"/>
      <c r="AW2682" s="267"/>
      <c r="AX2682" s="267"/>
      <c r="AY2682" s="267"/>
      <c r="AZ2682" s="267"/>
      <c r="BA2682" s="267"/>
      <c r="BB2682" s="267"/>
      <c r="BC2682" s="267"/>
      <c r="BD2682" s="267"/>
      <c r="BE2682" s="267"/>
      <c r="BF2682" s="267"/>
      <c r="BG2682" s="267"/>
      <c r="BH2682" s="267"/>
      <c r="BI2682" s="267"/>
      <c r="BJ2682" s="267"/>
      <c r="BK2682" s="267"/>
      <c r="BL2682" s="267"/>
      <c r="BM2682" s="267"/>
      <c r="BN2682" s="267"/>
      <c r="BO2682" s="267"/>
      <c r="BP2682" s="267"/>
      <c r="BQ2682" s="267"/>
      <c r="BR2682" s="267"/>
      <c r="BS2682" s="267"/>
      <c r="BT2682" s="267"/>
      <c r="BU2682" s="267"/>
      <c r="BV2682" s="267"/>
      <c r="BW2682" s="267"/>
      <c r="BX2682" s="267"/>
      <c r="BY2682" s="267"/>
      <c r="BZ2682" s="267"/>
      <c r="CA2682" s="267"/>
      <c r="CB2682" s="267"/>
      <c r="CC2682" s="267"/>
      <c r="CD2682" s="267"/>
      <c r="CE2682" s="267"/>
      <c r="CF2682" s="267"/>
      <c r="CG2682" s="267"/>
      <c r="CH2682" s="267"/>
      <c r="CI2682" s="267"/>
      <c r="CJ2682" s="267"/>
      <c r="CK2682" s="267"/>
      <c r="CL2682" s="267"/>
      <c r="CM2682" s="267"/>
      <c r="CN2682" s="267"/>
      <c r="CO2682" s="267"/>
      <c r="CP2682" s="267"/>
      <c r="CQ2682" s="267"/>
      <c r="CR2682" s="267"/>
      <c r="CS2682" s="267"/>
      <c r="CT2682" s="267"/>
      <c r="CU2682" s="267"/>
      <c r="CV2682" s="267"/>
      <c r="CW2682" s="267"/>
      <c r="CX2682" s="267"/>
      <c r="CY2682" s="267"/>
      <c r="CZ2682" s="267"/>
      <c r="DA2682" s="267"/>
      <c r="DB2682" s="267"/>
      <c r="DC2682" s="267"/>
      <c r="DD2682" s="267"/>
      <c r="DE2682" s="267"/>
      <c r="DF2682" s="267"/>
      <c r="DG2682" s="267"/>
      <c r="DH2682" s="267"/>
      <c r="DI2682" s="267"/>
      <c r="DJ2682" s="267"/>
      <c r="DK2682" s="267"/>
      <c r="DL2682" s="267"/>
      <c r="DM2682" s="267"/>
      <c r="DN2682" s="267"/>
      <c r="DO2682" s="267"/>
      <c r="DP2682" s="267"/>
      <c r="DQ2682" s="267"/>
      <c r="DR2682" s="267"/>
      <c r="DS2682" s="267"/>
      <c r="DT2682" s="267"/>
      <c r="DU2682" s="267"/>
      <c r="DV2682" s="267"/>
      <c r="DW2682" s="267"/>
      <c r="DX2682" s="267"/>
      <c r="DY2682" s="267"/>
      <c r="DZ2682" s="267"/>
      <c r="EA2682" s="267"/>
      <c r="EB2682" s="267"/>
      <c r="EC2682" s="267"/>
      <c r="ED2682" s="267"/>
      <c r="EE2682" s="267"/>
      <c r="EF2682" s="267"/>
      <c r="EG2682" s="267"/>
      <c r="EH2682" s="267"/>
      <c r="EI2682" s="267"/>
      <c r="EJ2682" s="267"/>
      <c r="EK2682" s="267"/>
      <c r="EL2682" s="267"/>
      <c r="EM2682" s="267"/>
      <c r="EN2682" s="267"/>
      <c r="EO2682" s="267"/>
      <c r="EP2682" s="267"/>
      <c r="EQ2682" s="267"/>
      <c r="ER2682" s="267"/>
      <c r="ES2682" s="267"/>
      <c r="ET2682" s="267"/>
      <c r="EU2682" s="267"/>
      <c r="EV2682" s="267"/>
      <c r="EW2682" s="267"/>
      <c r="EX2682" s="267"/>
      <c r="EY2682" s="267"/>
      <c r="EZ2682" s="267"/>
      <c r="FA2682" s="267"/>
      <c r="FB2682" s="267"/>
      <c r="FC2682" s="267"/>
      <c r="FD2682" s="267"/>
      <c r="FE2682" s="267"/>
      <c r="FF2682" s="267"/>
      <c r="FG2682" s="267"/>
      <c r="FH2682" s="267"/>
      <c r="FI2682" s="267"/>
      <c r="FJ2682" s="267"/>
      <c r="FK2682" s="267"/>
      <c r="FL2682" s="267"/>
      <c r="FM2682" s="267"/>
      <c r="FN2682" s="267"/>
      <c r="FO2682" s="267"/>
      <c r="FP2682" s="267"/>
      <c r="FQ2682" s="267"/>
      <c r="FR2682" s="267"/>
      <c r="FS2682" s="267"/>
      <c r="FT2682" s="267"/>
      <c r="FU2682" s="267"/>
      <c r="FV2682" s="267"/>
      <c r="FW2682" s="267"/>
      <c r="FX2682" s="267"/>
      <c r="FY2682" s="267"/>
      <c r="FZ2682" s="267"/>
      <c r="GA2682" s="267"/>
      <c r="GB2682" s="267"/>
      <c r="GC2682" s="267"/>
      <c r="GD2682" s="267"/>
      <c r="GE2682" s="267"/>
      <c r="GF2682" s="267"/>
      <c r="GG2682" s="267"/>
      <c r="GH2682" s="267"/>
      <c r="GI2682" s="267"/>
      <c r="GJ2682" s="267"/>
      <c r="GK2682" s="267"/>
      <c r="GL2682" s="267"/>
      <c r="GM2682" s="267"/>
      <c r="GN2682" s="267"/>
      <c r="GO2682" s="267"/>
      <c r="GP2682" s="267"/>
      <c r="GQ2682" s="267"/>
      <c r="GR2682" s="267"/>
      <c r="GS2682" s="267"/>
      <c r="GT2682" s="267"/>
      <c r="GU2682" s="267"/>
      <c r="GV2682" s="267"/>
      <c r="GW2682" s="267"/>
      <c r="GX2682" s="267"/>
      <c r="GY2682" s="267"/>
      <c r="GZ2682" s="267"/>
      <c r="HA2682" s="267"/>
      <c r="HB2682" s="267"/>
      <c r="HC2682" s="267"/>
      <c r="HD2682" s="267"/>
      <c r="HE2682" s="267"/>
      <c r="HF2682" s="267"/>
      <c r="HG2682" s="267"/>
      <c r="HH2682" s="267"/>
      <c r="HI2682" s="267"/>
      <c r="HJ2682" s="267"/>
      <c r="HK2682" s="267"/>
      <c r="HL2682" s="267"/>
      <c r="HM2682" s="267"/>
      <c r="HN2682" s="267"/>
      <c r="HO2682" s="267"/>
      <c r="HP2682" s="267"/>
      <c r="HQ2682" s="267"/>
      <c r="HR2682" s="267"/>
      <c r="HS2682" s="267"/>
      <c r="HT2682" s="267"/>
      <c r="HU2682" s="267"/>
      <c r="HV2682" s="267"/>
      <c r="HW2682" s="267"/>
      <c r="HX2682" s="267"/>
      <c r="HY2682" s="267"/>
      <c r="HZ2682" s="267"/>
      <c r="IA2682" s="267"/>
      <c r="IB2682" s="267"/>
      <c r="IC2682" s="267"/>
      <c r="ID2682" s="267"/>
      <c r="IE2682" s="267"/>
      <c r="IF2682" s="267"/>
      <c r="IG2682" s="267"/>
      <c r="IH2682" s="267"/>
      <c r="II2682" s="267"/>
      <c r="IJ2682" s="267"/>
      <c r="IK2682" s="267"/>
      <c r="IL2682" s="267"/>
      <c r="IM2682" s="267"/>
      <c r="IN2682" s="267"/>
      <c r="IO2682" s="267"/>
      <c r="IP2682" s="267"/>
      <c r="IQ2682" s="267"/>
      <c r="IR2682" s="267"/>
      <c r="IS2682" s="267"/>
      <c r="IT2682" s="267"/>
      <c r="IU2682" s="267"/>
    </row>
    <row r="2683" spans="1:255" s="268" customFormat="1" ht="12.75">
      <c r="A2683" s="267"/>
      <c r="B2683" s="267"/>
      <c r="C2683" s="267"/>
      <c r="D2683" s="267"/>
      <c r="E2683" s="267"/>
      <c r="F2683" s="267"/>
      <c r="G2683" s="267"/>
      <c r="H2683" s="267"/>
      <c r="I2683" s="267"/>
      <c r="J2683" s="267"/>
      <c r="K2683" s="267"/>
      <c r="L2683" s="267"/>
      <c r="M2683" s="267"/>
      <c r="N2683" s="267"/>
      <c r="O2683" s="267"/>
      <c r="P2683" s="267"/>
      <c r="Q2683" s="267"/>
      <c r="R2683" s="267"/>
      <c r="S2683" s="267"/>
      <c r="T2683" s="267"/>
      <c r="U2683" s="267"/>
      <c r="V2683" s="267"/>
      <c r="W2683" s="267"/>
      <c r="X2683" s="267"/>
      <c r="Y2683" s="267"/>
      <c r="Z2683" s="267"/>
      <c r="AA2683" s="267"/>
      <c r="AB2683" s="267"/>
      <c r="AC2683" s="267"/>
      <c r="AD2683" s="267"/>
      <c r="AE2683" s="267"/>
      <c r="AF2683" s="267"/>
      <c r="AG2683" s="267"/>
      <c r="AH2683" s="267"/>
      <c r="AI2683" s="267"/>
      <c r="AJ2683" s="267"/>
      <c r="AK2683" s="267"/>
      <c r="AL2683" s="267"/>
      <c r="AM2683" s="267"/>
      <c r="AN2683" s="267"/>
      <c r="AO2683" s="267"/>
      <c r="AP2683" s="267"/>
      <c r="AQ2683" s="267"/>
      <c r="AR2683" s="267"/>
      <c r="AS2683" s="267"/>
      <c r="AT2683" s="267"/>
      <c r="AU2683" s="267"/>
      <c r="AV2683" s="267"/>
      <c r="AW2683" s="267"/>
      <c r="AX2683" s="267"/>
      <c r="AY2683" s="267"/>
      <c r="AZ2683" s="267"/>
      <c r="BA2683" s="267"/>
      <c r="BB2683" s="267"/>
      <c r="BC2683" s="267"/>
      <c r="BD2683" s="267"/>
      <c r="BE2683" s="267"/>
      <c r="BF2683" s="267"/>
      <c r="BG2683" s="267"/>
      <c r="BH2683" s="267"/>
      <c r="BI2683" s="267"/>
      <c r="BJ2683" s="267"/>
      <c r="BK2683" s="267"/>
      <c r="BL2683" s="267"/>
      <c r="BM2683" s="267"/>
      <c r="BN2683" s="267"/>
      <c r="BO2683" s="267"/>
      <c r="BP2683" s="267"/>
      <c r="BQ2683" s="267"/>
      <c r="BR2683" s="267"/>
      <c r="BS2683" s="267"/>
      <c r="BT2683" s="267"/>
      <c r="BU2683" s="267"/>
      <c r="BV2683" s="267"/>
      <c r="BW2683" s="267"/>
      <c r="BX2683" s="267"/>
      <c r="BY2683" s="267"/>
      <c r="BZ2683" s="267"/>
      <c r="CA2683" s="267"/>
      <c r="CB2683" s="267"/>
      <c r="CC2683" s="267"/>
      <c r="CD2683" s="267"/>
      <c r="CE2683" s="267"/>
      <c r="CF2683" s="267"/>
      <c r="CG2683" s="267"/>
      <c r="CH2683" s="267"/>
      <c r="CI2683" s="267"/>
      <c r="CJ2683" s="267"/>
      <c r="CK2683" s="267"/>
      <c r="CL2683" s="267"/>
      <c r="CM2683" s="267"/>
      <c r="CN2683" s="267"/>
      <c r="CO2683" s="267"/>
      <c r="CP2683" s="267"/>
      <c r="CQ2683" s="267"/>
      <c r="CR2683" s="267"/>
      <c r="CS2683" s="267"/>
      <c r="CT2683" s="267"/>
      <c r="CU2683" s="267"/>
      <c r="CV2683" s="267"/>
      <c r="CW2683" s="267"/>
      <c r="CX2683" s="267"/>
      <c r="CY2683" s="267"/>
      <c r="CZ2683" s="267"/>
      <c r="DA2683" s="267"/>
      <c r="DB2683" s="267"/>
      <c r="DC2683" s="267"/>
      <c r="DD2683" s="267"/>
      <c r="DE2683" s="267"/>
      <c r="DF2683" s="267"/>
      <c r="DG2683" s="267"/>
      <c r="DH2683" s="267"/>
      <c r="DI2683" s="267"/>
      <c r="DJ2683" s="267"/>
      <c r="DK2683" s="267"/>
      <c r="DL2683" s="267"/>
      <c r="DM2683" s="267"/>
      <c r="DN2683" s="267"/>
      <c r="DO2683" s="267"/>
      <c r="DP2683" s="267"/>
      <c r="DQ2683" s="267"/>
      <c r="DR2683" s="267"/>
      <c r="DS2683" s="267"/>
      <c r="DT2683" s="267"/>
      <c r="DU2683" s="267"/>
      <c r="DV2683" s="267"/>
      <c r="DW2683" s="267"/>
      <c r="DX2683" s="267"/>
      <c r="DY2683" s="267"/>
      <c r="DZ2683" s="267"/>
      <c r="EA2683" s="267"/>
      <c r="EB2683" s="267"/>
      <c r="EC2683" s="267"/>
      <c r="ED2683" s="267"/>
      <c r="EE2683" s="267"/>
      <c r="EF2683" s="267"/>
      <c r="EG2683" s="267"/>
      <c r="EH2683" s="267"/>
      <c r="EI2683" s="267"/>
      <c r="EJ2683" s="267"/>
      <c r="EK2683" s="267"/>
      <c r="EL2683" s="267"/>
      <c r="EM2683" s="267"/>
      <c r="EN2683" s="267"/>
      <c r="EO2683" s="267"/>
      <c r="EP2683" s="267"/>
      <c r="EQ2683" s="267"/>
      <c r="ER2683" s="267"/>
      <c r="ES2683" s="267"/>
      <c r="ET2683" s="267"/>
      <c r="EU2683" s="267"/>
      <c r="EV2683" s="267"/>
      <c r="EW2683" s="267"/>
      <c r="EX2683" s="267"/>
      <c r="EY2683" s="267"/>
      <c r="EZ2683" s="267"/>
      <c r="FA2683" s="267"/>
      <c r="FB2683" s="267"/>
      <c r="FC2683" s="267"/>
      <c r="FD2683" s="267"/>
      <c r="FE2683" s="267"/>
      <c r="FF2683" s="267"/>
      <c r="FG2683" s="267"/>
      <c r="FH2683" s="267"/>
      <c r="FI2683" s="267"/>
      <c r="FJ2683" s="267"/>
      <c r="FK2683" s="267"/>
      <c r="FL2683" s="267"/>
      <c r="FM2683" s="267"/>
      <c r="FN2683" s="267"/>
      <c r="FO2683" s="267"/>
      <c r="FP2683" s="267"/>
      <c r="FQ2683" s="267"/>
      <c r="FR2683" s="267"/>
      <c r="FS2683" s="267"/>
      <c r="FT2683" s="267"/>
      <c r="FU2683" s="267"/>
      <c r="FV2683" s="267"/>
      <c r="FW2683" s="267"/>
      <c r="FX2683" s="267"/>
      <c r="FY2683" s="267"/>
      <c r="FZ2683" s="267"/>
      <c r="GA2683" s="267"/>
      <c r="GB2683" s="267"/>
      <c r="GC2683" s="267"/>
      <c r="GD2683" s="267"/>
      <c r="GE2683" s="267"/>
      <c r="GF2683" s="267"/>
      <c r="GG2683" s="267"/>
      <c r="GH2683" s="267"/>
      <c r="GI2683" s="267"/>
      <c r="GJ2683" s="267"/>
      <c r="GK2683" s="267"/>
      <c r="GL2683" s="267"/>
      <c r="GM2683" s="267"/>
      <c r="GN2683" s="267"/>
      <c r="GO2683" s="267"/>
      <c r="GP2683" s="267"/>
      <c r="GQ2683" s="267"/>
      <c r="GR2683" s="267"/>
      <c r="GS2683" s="267"/>
      <c r="GT2683" s="267"/>
      <c r="GU2683" s="267"/>
      <c r="GV2683" s="267"/>
      <c r="GW2683" s="267"/>
      <c r="GX2683" s="267"/>
      <c r="GY2683" s="267"/>
      <c r="GZ2683" s="267"/>
      <c r="HA2683" s="267"/>
      <c r="HB2683" s="267"/>
      <c r="HC2683" s="267"/>
      <c r="HD2683" s="267"/>
      <c r="HE2683" s="267"/>
      <c r="HF2683" s="267"/>
      <c r="HG2683" s="267"/>
      <c r="HH2683" s="267"/>
      <c r="HI2683" s="267"/>
      <c r="HJ2683" s="267"/>
      <c r="HK2683" s="267"/>
      <c r="HL2683" s="267"/>
      <c r="HM2683" s="267"/>
      <c r="HN2683" s="267"/>
      <c r="HO2683" s="267"/>
      <c r="HP2683" s="267"/>
      <c r="HQ2683" s="267"/>
      <c r="HR2683" s="267"/>
      <c r="HS2683" s="267"/>
      <c r="HT2683" s="267"/>
      <c r="HU2683" s="267"/>
      <c r="HV2683" s="267"/>
      <c r="HW2683" s="267"/>
      <c r="HX2683" s="267"/>
      <c r="HY2683" s="267"/>
      <c r="HZ2683" s="267"/>
      <c r="IA2683" s="267"/>
      <c r="IB2683" s="267"/>
      <c r="IC2683" s="267"/>
      <c r="ID2683" s="267"/>
      <c r="IE2683" s="267"/>
      <c r="IF2683" s="267"/>
      <c r="IG2683" s="267"/>
      <c r="IH2683" s="267"/>
      <c r="II2683" s="267"/>
      <c r="IJ2683" s="267"/>
      <c r="IK2683" s="267"/>
      <c r="IL2683" s="267"/>
      <c r="IM2683" s="267"/>
      <c r="IN2683" s="267"/>
      <c r="IO2683" s="267"/>
      <c r="IP2683" s="267"/>
      <c r="IQ2683" s="267"/>
      <c r="IR2683" s="267"/>
      <c r="IS2683" s="267"/>
      <c r="IT2683" s="267"/>
      <c r="IU2683" s="267"/>
    </row>
    <row r="2684" spans="1:255" s="268" customFormat="1" ht="12.75">
      <c r="A2684" s="267"/>
      <c r="B2684" s="267"/>
      <c r="C2684" s="267"/>
      <c r="D2684" s="267"/>
      <c r="E2684" s="267"/>
      <c r="F2684" s="267"/>
      <c r="G2684" s="267"/>
      <c r="H2684" s="267"/>
      <c r="I2684" s="267"/>
      <c r="J2684" s="267"/>
      <c r="K2684" s="267"/>
      <c r="L2684" s="267"/>
      <c r="M2684" s="267"/>
      <c r="N2684" s="267"/>
      <c r="O2684" s="267"/>
      <c r="P2684" s="267"/>
      <c r="Q2684" s="267"/>
      <c r="R2684" s="267"/>
      <c r="S2684" s="267"/>
      <c r="T2684" s="267"/>
      <c r="U2684" s="267"/>
      <c r="V2684" s="267"/>
      <c r="W2684" s="267"/>
      <c r="X2684" s="267"/>
      <c r="Y2684" s="267"/>
      <c r="Z2684" s="267"/>
      <c r="AA2684" s="267"/>
      <c r="AB2684" s="267"/>
      <c r="AC2684" s="267"/>
      <c r="AD2684" s="267"/>
      <c r="AE2684" s="267"/>
      <c r="AF2684" s="267"/>
      <c r="AG2684" s="267"/>
      <c r="AH2684" s="267"/>
      <c r="AI2684" s="267"/>
      <c r="AJ2684" s="267"/>
      <c r="AK2684" s="267"/>
      <c r="AL2684" s="267"/>
      <c r="AM2684" s="267"/>
      <c r="AN2684" s="267"/>
      <c r="AO2684" s="267"/>
      <c r="AP2684" s="267"/>
      <c r="AQ2684" s="267"/>
      <c r="AR2684" s="267"/>
      <c r="AS2684" s="267"/>
      <c r="AT2684" s="267"/>
      <c r="AU2684" s="267"/>
      <c r="AV2684" s="267"/>
      <c r="AW2684" s="267"/>
      <c r="AX2684" s="267"/>
      <c r="AY2684" s="267"/>
      <c r="AZ2684" s="267"/>
      <c r="BA2684" s="267"/>
      <c r="BB2684" s="267"/>
      <c r="BC2684" s="267"/>
      <c r="BD2684" s="267"/>
      <c r="BE2684" s="267"/>
      <c r="BF2684" s="267"/>
      <c r="BG2684" s="267"/>
      <c r="BH2684" s="267"/>
      <c r="BI2684" s="267"/>
      <c r="BJ2684" s="267"/>
      <c r="BK2684" s="267"/>
      <c r="BL2684" s="267"/>
      <c r="BM2684" s="267"/>
      <c r="BN2684" s="267"/>
      <c r="BO2684" s="267"/>
      <c r="BP2684" s="267"/>
      <c r="BQ2684" s="267"/>
      <c r="BR2684" s="267"/>
      <c r="BS2684" s="267"/>
      <c r="BT2684" s="267"/>
      <c r="BU2684" s="267"/>
      <c r="BV2684" s="267"/>
      <c r="BW2684" s="267"/>
      <c r="BX2684" s="267"/>
      <c r="BY2684" s="267"/>
      <c r="BZ2684" s="267"/>
      <c r="CA2684" s="267"/>
      <c r="CB2684" s="267"/>
      <c r="CC2684" s="267"/>
      <c r="CD2684" s="267"/>
      <c r="CE2684" s="267"/>
      <c r="CF2684" s="267"/>
      <c r="CG2684" s="267"/>
      <c r="CH2684" s="267"/>
      <c r="CI2684" s="267"/>
      <c r="CJ2684" s="267"/>
      <c r="CK2684" s="267"/>
      <c r="CL2684" s="267"/>
      <c r="CM2684" s="267"/>
      <c r="CN2684" s="267"/>
      <c r="CO2684" s="267"/>
      <c r="CP2684" s="267"/>
      <c r="CQ2684" s="267"/>
      <c r="CR2684" s="267"/>
      <c r="CS2684" s="267"/>
      <c r="CT2684" s="267"/>
      <c r="CU2684" s="267"/>
      <c r="CV2684" s="267"/>
      <c r="CW2684" s="267"/>
      <c r="CX2684" s="267"/>
      <c r="CY2684" s="267"/>
      <c r="CZ2684" s="267"/>
      <c r="DA2684" s="267"/>
      <c r="DB2684" s="267"/>
      <c r="DC2684" s="267"/>
      <c r="DD2684" s="267"/>
      <c r="DE2684" s="267"/>
      <c r="DF2684" s="267"/>
      <c r="DG2684" s="267"/>
      <c r="DH2684" s="267"/>
      <c r="DI2684" s="267"/>
      <c r="DJ2684" s="267"/>
      <c r="DK2684" s="267"/>
      <c r="DL2684" s="267"/>
      <c r="DM2684" s="267"/>
      <c r="DN2684" s="267"/>
      <c r="DO2684" s="267"/>
      <c r="DP2684" s="267"/>
      <c r="DQ2684" s="267"/>
      <c r="DR2684" s="267"/>
      <c r="DS2684" s="267"/>
      <c r="DT2684" s="267"/>
      <c r="DU2684" s="267"/>
      <c r="DV2684" s="267"/>
      <c r="DW2684" s="267"/>
      <c r="DX2684" s="267"/>
      <c r="DY2684" s="267"/>
      <c r="DZ2684" s="267"/>
      <c r="EA2684" s="267"/>
      <c r="EB2684" s="267"/>
      <c r="EC2684" s="267"/>
      <c r="ED2684" s="267"/>
      <c r="EE2684" s="267"/>
      <c r="EF2684" s="267"/>
      <c r="EG2684" s="267"/>
      <c r="EH2684" s="267"/>
      <c r="EI2684" s="267"/>
      <c r="EJ2684" s="267"/>
      <c r="EK2684" s="267"/>
      <c r="EL2684" s="267"/>
      <c r="EM2684" s="267"/>
      <c r="EN2684" s="267"/>
      <c r="EO2684" s="267"/>
      <c r="EP2684" s="267"/>
      <c r="EQ2684" s="267"/>
      <c r="ER2684" s="267"/>
      <c r="ES2684" s="267"/>
      <c r="ET2684" s="267"/>
      <c r="EU2684" s="267"/>
      <c r="EV2684" s="267"/>
      <c r="EW2684" s="267"/>
      <c r="EX2684" s="267"/>
      <c r="EY2684" s="267"/>
      <c r="EZ2684" s="267"/>
      <c r="FA2684" s="267"/>
      <c r="FB2684" s="267"/>
      <c r="FC2684" s="267"/>
      <c r="FD2684" s="267"/>
      <c r="FE2684" s="267"/>
      <c r="FF2684" s="267"/>
      <c r="FG2684" s="267"/>
      <c r="FH2684" s="267"/>
      <c r="FI2684" s="267"/>
      <c r="FJ2684" s="267"/>
      <c r="FK2684" s="267"/>
      <c r="FL2684" s="267"/>
      <c r="FM2684" s="267"/>
      <c r="FN2684" s="267"/>
      <c r="FO2684" s="267"/>
      <c r="FP2684" s="267"/>
      <c r="FQ2684" s="267"/>
      <c r="FR2684" s="267"/>
      <c r="FS2684" s="267"/>
      <c r="FT2684" s="267"/>
      <c r="FU2684" s="267"/>
      <c r="FV2684" s="267"/>
      <c r="FW2684" s="267"/>
      <c r="FX2684" s="267"/>
      <c r="FY2684" s="267"/>
      <c r="FZ2684" s="267"/>
      <c r="GA2684" s="267"/>
      <c r="GB2684" s="267"/>
      <c r="GC2684" s="267"/>
      <c r="GD2684" s="267"/>
      <c r="GE2684" s="267"/>
      <c r="GF2684" s="267"/>
      <c r="GG2684" s="267"/>
      <c r="GH2684" s="267"/>
      <c r="GI2684" s="267"/>
      <c r="GJ2684" s="267"/>
      <c r="GK2684" s="267"/>
      <c r="GL2684" s="267"/>
      <c r="GM2684" s="267"/>
      <c r="GN2684" s="267"/>
      <c r="GO2684" s="267"/>
      <c r="GP2684" s="267"/>
      <c r="GQ2684" s="267"/>
      <c r="GR2684" s="267"/>
      <c r="GS2684" s="267"/>
      <c r="GT2684" s="267"/>
      <c r="GU2684" s="267"/>
      <c r="GV2684" s="267"/>
      <c r="GW2684" s="267"/>
      <c r="GX2684" s="267"/>
      <c r="GY2684" s="267"/>
      <c r="GZ2684" s="267"/>
      <c r="HA2684" s="267"/>
      <c r="HB2684" s="267"/>
      <c r="HC2684" s="267"/>
      <c r="HD2684" s="267"/>
      <c r="HE2684" s="267"/>
      <c r="HF2684" s="267"/>
      <c r="HG2684" s="267"/>
      <c r="HH2684" s="267"/>
      <c r="HI2684" s="267"/>
      <c r="HJ2684" s="267"/>
      <c r="HK2684" s="267"/>
      <c r="HL2684" s="267"/>
      <c r="HM2684" s="267"/>
      <c r="HN2684" s="267"/>
      <c r="HO2684" s="267"/>
      <c r="HP2684" s="267"/>
      <c r="HQ2684" s="267"/>
      <c r="HR2684" s="267"/>
      <c r="HS2684" s="267"/>
      <c r="HT2684" s="267"/>
      <c r="HU2684" s="267"/>
      <c r="HV2684" s="267"/>
      <c r="HW2684" s="267"/>
      <c r="HX2684" s="267"/>
      <c r="HY2684" s="267"/>
      <c r="HZ2684" s="267"/>
      <c r="IA2684" s="267"/>
      <c r="IB2684" s="267"/>
      <c r="IC2684" s="267"/>
      <c r="ID2684" s="267"/>
      <c r="IE2684" s="267"/>
      <c r="IF2684" s="267"/>
      <c r="IG2684" s="267"/>
      <c r="IH2684" s="267"/>
      <c r="II2684" s="267"/>
      <c r="IJ2684" s="267"/>
      <c r="IK2684" s="267"/>
      <c r="IL2684" s="267"/>
      <c r="IM2684" s="267"/>
      <c r="IN2684" s="267"/>
      <c r="IO2684" s="267"/>
      <c r="IP2684" s="267"/>
      <c r="IQ2684" s="267"/>
      <c r="IR2684" s="267"/>
      <c r="IS2684" s="267"/>
      <c r="IT2684" s="267"/>
      <c r="IU2684" s="267"/>
    </row>
    <row r="2685" spans="1:255" s="268" customFormat="1" ht="12.75">
      <c r="A2685" s="267"/>
      <c r="B2685" s="267"/>
      <c r="C2685" s="267"/>
      <c r="D2685" s="267"/>
      <c r="E2685" s="267"/>
      <c r="F2685" s="267"/>
      <c r="G2685" s="267"/>
      <c r="H2685" s="267"/>
      <c r="I2685" s="267"/>
      <c r="J2685" s="267"/>
      <c r="K2685" s="267"/>
      <c r="L2685" s="267"/>
      <c r="M2685" s="267"/>
      <c r="N2685" s="267"/>
      <c r="O2685" s="267"/>
      <c r="P2685" s="267"/>
      <c r="Q2685" s="267"/>
      <c r="R2685" s="267"/>
      <c r="S2685" s="267"/>
      <c r="T2685" s="267"/>
      <c r="U2685" s="267"/>
      <c r="V2685" s="267"/>
      <c r="W2685" s="267"/>
      <c r="X2685" s="267"/>
      <c r="Y2685" s="267"/>
      <c r="Z2685" s="267"/>
      <c r="AA2685" s="267"/>
      <c r="AB2685" s="267"/>
      <c r="AC2685" s="267"/>
      <c r="AD2685" s="267"/>
      <c r="AE2685" s="267"/>
      <c r="AF2685" s="267"/>
      <c r="AG2685" s="267"/>
      <c r="AH2685" s="267"/>
      <c r="AI2685" s="267"/>
      <c r="AJ2685" s="267"/>
      <c r="AK2685" s="267"/>
      <c r="AL2685" s="267"/>
      <c r="AM2685" s="267"/>
      <c r="AN2685" s="267"/>
      <c r="AO2685" s="267"/>
      <c r="AP2685" s="267"/>
      <c r="AQ2685" s="267"/>
      <c r="AR2685" s="267"/>
      <c r="AS2685" s="267"/>
      <c r="AT2685" s="267"/>
      <c r="AU2685" s="267"/>
      <c r="AV2685" s="267"/>
      <c r="AW2685" s="267"/>
      <c r="AX2685" s="267"/>
      <c r="AY2685" s="267"/>
      <c r="AZ2685" s="267"/>
      <c r="BA2685" s="267"/>
      <c r="BB2685" s="267"/>
      <c r="BC2685" s="267"/>
      <c r="BD2685" s="267"/>
      <c r="BE2685" s="267"/>
      <c r="BF2685" s="267"/>
      <c r="BG2685" s="267"/>
      <c r="BH2685" s="267"/>
      <c r="BI2685" s="267"/>
      <c r="BJ2685" s="267"/>
      <c r="BK2685" s="267"/>
      <c r="BL2685" s="267"/>
      <c r="BM2685" s="267"/>
      <c r="BN2685" s="267"/>
      <c r="BO2685" s="267"/>
      <c r="BP2685" s="267"/>
      <c r="BQ2685" s="267"/>
      <c r="BR2685" s="267"/>
      <c r="BS2685" s="267"/>
      <c r="BT2685" s="267"/>
      <c r="BU2685" s="267"/>
      <c r="BV2685" s="267"/>
      <c r="BW2685" s="267"/>
      <c r="BX2685" s="267"/>
      <c r="BY2685" s="267"/>
      <c r="BZ2685" s="267"/>
      <c r="CA2685" s="267"/>
      <c r="CB2685" s="267"/>
      <c r="CC2685" s="267"/>
      <c r="CD2685" s="267"/>
      <c r="CE2685" s="267"/>
      <c r="CF2685" s="267"/>
      <c r="CG2685" s="267"/>
      <c r="CH2685" s="267"/>
      <c r="CI2685" s="267"/>
      <c r="CJ2685" s="267"/>
      <c r="CK2685" s="267"/>
      <c r="CL2685" s="267"/>
      <c r="CM2685" s="267"/>
      <c r="CN2685" s="267"/>
      <c r="CO2685" s="267"/>
      <c r="CP2685" s="267"/>
      <c r="CQ2685" s="267"/>
      <c r="CR2685" s="267"/>
      <c r="CS2685" s="267"/>
      <c r="CT2685" s="267"/>
      <c r="CU2685" s="267"/>
      <c r="CV2685" s="267"/>
      <c r="CW2685" s="267"/>
      <c r="CX2685" s="267"/>
      <c r="CY2685" s="267"/>
      <c r="CZ2685" s="267"/>
      <c r="DA2685" s="267"/>
      <c r="DB2685" s="267"/>
      <c r="DC2685" s="267"/>
      <c r="DD2685" s="267"/>
      <c r="DE2685" s="267"/>
      <c r="DF2685" s="267"/>
      <c r="DG2685" s="267"/>
      <c r="DH2685" s="267"/>
      <c r="DI2685" s="267"/>
      <c r="DJ2685" s="267"/>
      <c r="DK2685" s="267"/>
      <c r="DL2685" s="267"/>
      <c r="DM2685" s="267"/>
      <c r="DN2685" s="267"/>
      <c r="DO2685" s="267"/>
      <c r="DP2685" s="267"/>
      <c r="DQ2685" s="267"/>
      <c r="DR2685" s="267"/>
      <c r="DS2685" s="267"/>
      <c r="DT2685" s="267"/>
      <c r="DU2685" s="267"/>
      <c r="DV2685" s="267"/>
      <c r="DW2685" s="267"/>
      <c r="DX2685" s="267"/>
      <c r="DY2685" s="267"/>
      <c r="DZ2685" s="267"/>
      <c r="EA2685" s="267"/>
      <c r="EB2685" s="267"/>
      <c r="EC2685" s="267"/>
      <c r="ED2685" s="267"/>
      <c r="EE2685" s="267"/>
      <c r="EF2685" s="267"/>
      <c r="EG2685" s="267"/>
      <c r="EH2685" s="267"/>
      <c r="EI2685" s="267"/>
      <c r="EJ2685" s="267"/>
      <c r="EK2685" s="267"/>
      <c r="EL2685" s="267"/>
      <c r="EM2685" s="267"/>
      <c r="EN2685" s="267"/>
      <c r="EO2685" s="267"/>
      <c r="EP2685" s="267"/>
      <c r="EQ2685" s="267"/>
      <c r="ER2685" s="267"/>
      <c r="ES2685" s="267"/>
      <c r="ET2685" s="267"/>
      <c r="EU2685" s="267"/>
      <c r="EV2685" s="267"/>
      <c r="EW2685" s="267"/>
      <c r="EX2685" s="267"/>
      <c r="EY2685" s="267"/>
      <c r="EZ2685" s="267"/>
      <c r="FA2685" s="267"/>
      <c r="FB2685" s="267"/>
      <c r="FC2685" s="267"/>
      <c r="FD2685" s="267"/>
      <c r="FE2685" s="267"/>
      <c r="FF2685" s="267"/>
      <c r="FG2685" s="267"/>
      <c r="FH2685" s="267"/>
      <c r="FI2685" s="267"/>
      <c r="FJ2685" s="267"/>
      <c r="FK2685" s="267"/>
      <c r="FL2685" s="267"/>
      <c r="FM2685" s="267"/>
      <c r="FN2685" s="267"/>
      <c r="FO2685" s="267"/>
      <c r="FP2685" s="267"/>
      <c r="FQ2685" s="267"/>
      <c r="FR2685" s="267"/>
      <c r="FS2685" s="267"/>
      <c r="FT2685" s="267"/>
      <c r="FU2685" s="267"/>
      <c r="FV2685" s="267"/>
      <c r="FW2685" s="267"/>
      <c r="FX2685" s="267"/>
      <c r="FY2685" s="267"/>
      <c r="FZ2685" s="267"/>
      <c r="GA2685" s="267"/>
      <c r="GB2685" s="267"/>
      <c r="GC2685" s="267"/>
      <c r="GD2685" s="267"/>
      <c r="GE2685" s="267"/>
      <c r="GF2685" s="267"/>
      <c r="GG2685" s="267"/>
      <c r="GH2685" s="267"/>
      <c r="GI2685" s="267"/>
      <c r="GJ2685" s="267"/>
      <c r="GK2685" s="267"/>
      <c r="GL2685" s="267"/>
      <c r="GM2685" s="267"/>
      <c r="GN2685" s="267"/>
      <c r="GO2685" s="267"/>
      <c r="GP2685" s="267"/>
      <c r="GQ2685" s="267"/>
      <c r="GR2685" s="267"/>
      <c r="GS2685" s="267"/>
      <c r="GT2685" s="267"/>
      <c r="GU2685" s="267"/>
      <c r="GV2685" s="267"/>
      <c r="GW2685" s="267"/>
      <c r="GX2685" s="267"/>
      <c r="GY2685" s="267"/>
      <c r="GZ2685" s="267"/>
      <c r="HA2685" s="267"/>
      <c r="HB2685" s="267"/>
      <c r="HC2685" s="267"/>
      <c r="HD2685" s="267"/>
      <c r="HE2685" s="267"/>
      <c r="HF2685" s="267"/>
      <c r="HG2685" s="267"/>
      <c r="HH2685" s="267"/>
      <c r="HI2685" s="267"/>
      <c r="HJ2685" s="267"/>
      <c r="HK2685" s="267"/>
      <c r="HL2685" s="267"/>
      <c r="HM2685" s="267"/>
      <c r="HN2685" s="267"/>
      <c r="HO2685" s="267"/>
      <c r="HP2685" s="267"/>
      <c r="HQ2685" s="267"/>
      <c r="HR2685" s="267"/>
      <c r="HS2685" s="267"/>
      <c r="HT2685" s="267"/>
      <c r="HU2685" s="267"/>
      <c r="HV2685" s="267"/>
      <c r="HW2685" s="267"/>
      <c r="HX2685" s="267"/>
      <c r="HY2685" s="267"/>
      <c r="HZ2685" s="267"/>
      <c r="IA2685" s="267"/>
      <c r="IB2685" s="267"/>
      <c r="IC2685" s="267"/>
      <c r="ID2685" s="267"/>
      <c r="IE2685" s="267"/>
      <c r="IF2685" s="267"/>
      <c r="IG2685" s="267"/>
      <c r="IH2685" s="267"/>
      <c r="II2685" s="267"/>
      <c r="IJ2685" s="267"/>
      <c r="IK2685" s="267"/>
      <c r="IL2685" s="267"/>
      <c r="IM2685" s="267"/>
      <c r="IN2685" s="267"/>
      <c r="IO2685" s="267"/>
      <c r="IP2685" s="267"/>
      <c r="IQ2685" s="267"/>
      <c r="IR2685" s="267"/>
      <c r="IS2685" s="267"/>
      <c r="IT2685" s="267"/>
      <c r="IU2685" s="267"/>
    </row>
    <row r="2686" spans="1:255" s="268" customFormat="1" ht="12.75">
      <c r="A2686" s="267"/>
      <c r="B2686" s="267"/>
      <c r="C2686" s="267"/>
      <c r="D2686" s="267"/>
      <c r="E2686" s="267"/>
      <c r="F2686" s="267"/>
      <c r="G2686" s="267"/>
      <c r="H2686" s="267"/>
      <c r="I2686" s="267"/>
      <c r="J2686" s="267"/>
      <c r="K2686" s="267"/>
      <c r="L2686" s="267"/>
      <c r="M2686" s="267"/>
      <c r="N2686" s="267"/>
      <c r="O2686" s="267"/>
      <c r="P2686" s="267"/>
      <c r="Q2686" s="267"/>
      <c r="R2686" s="267"/>
      <c r="S2686" s="267"/>
      <c r="T2686" s="267"/>
      <c r="U2686" s="267"/>
      <c r="V2686" s="267"/>
      <c r="W2686" s="267"/>
      <c r="X2686" s="267"/>
      <c r="Y2686" s="267"/>
      <c r="Z2686" s="267"/>
      <c r="AA2686" s="267"/>
      <c r="AB2686" s="267"/>
      <c r="AC2686" s="267"/>
      <c r="AD2686" s="267"/>
      <c r="AE2686" s="267"/>
      <c r="AF2686" s="267"/>
      <c r="AG2686" s="267"/>
      <c r="AH2686" s="267"/>
      <c r="AI2686" s="267"/>
      <c r="AJ2686" s="267"/>
      <c r="AK2686" s="267"/>
      <c r="AL2686" s="267"/>
      <c r="AM2686" s="267"/>
      <c r="AN2686" s="267"/>
      <c r="AO2686" s="267"/>
      <c r="AP2686" s="267"/>
      <c r="AQ2686" s="267"/>
      <c r="AR2686" s="267"/>
      <c r="AS2686" s="267"/>
      <c r="AT2686" s="267"/>
      <c r="AU2686" s="267"/>
      <c r="AV2686" s="267"/>
      <c r="AW2686" s="267"/>
      <c r="AX2686" s="267"/>
      <c r="AY2686" s="267"/>
      <c r="AZ2686" s="267"/>
      <c r="BA2686" s="267"/>
      <c r="BB2686" s="267"/>
      <c r="BC2686" s="267"/>
      <c r="BD2686" s="267"/>
      <c r="BE2686" s="267"/>
      <c r="BF2686" s="267"/>
      <c r="BG2686" s="267"/>
      <c r="BH2686" s="267"/>
      <c r="BI2686" s="267"/>
      <c r="BJ2686" s="267"/>
      <c r="BK2686" s="267"/>
      <c r="BL2686" s="267"/>
      <c r="BM2686" s="267"/>
      <c r="BN2686" s="267"/>
      <c r="BO2686" s="267"/>
      <c r="BP2686" s="267"/>
      <c r="BQ2686" s="267"/>
      <c r="BR2686" s="267"/>
      <c r="BS2686" s="267"/>
      <c r="BT2686" s="267"/>
      <c r="BU2686" s="267"/>
      <c r="BV2686" s="267"/>
      <c r="BW2686" s="267"/>
      <c r="BX2686" s="267"/>
      <c r="BY2686" s="267"/>
      <c r="BZ2686" s="267"/>
      <c r="CA2686" s="267"/>
      <c r="CB2686" s="267"/>
      <c r="CC2686" s="267"/>
      <c r="CD2686" s="267"/>
      <c r="CE2686" s="267"/>
      <c r="CF2686" s="267"/>
      <c r="CG2686" s="267"/>
      <c r="CH2686" s="267"/>
      <c r="CI2686" s="267"/>
      <c r="CJ2686" s="267"/>
      <c r="CK2686" s="267"/>
      <c r="CL2686" s="267"/>
      <c r="CM2686" s="267"/>
      <c r="CN2686" s="267"/>
      <c r="CO2686" s="267"/>
      <c r="CP2686" s="267"/>
      <c r="CQ2686" s="267"/>
      <c r="CR2686" s="267"/>
      <c r="CS2686" s="267"/>
      <c r="CT2686" s="267"/>
      <c r="CU2686" s="267"/>
      <c r="CV2686" s="267"/>
      <c r="CW2686" s="267"/>
      <c r="CX2686" s="267"/>
      <c r="CY2686" s="267"/>
      <c r="CZ2686" s="267"/>
      <c r="DA2686" s="267"/>
      <c r="DB2686" s="267"/>
      <c r="DC2686" s="267"/>
      <c r="DD2686" s="267"/>
      <c r="DE2686" s="267"/>
      <c r="DF2686" s="267"/>
      <c r="DG2686" s="267"/>
      <c r="DH2686" s="267"/>
      <c r="DI2686" s="267"/>
      <c r="DJ2686" s="267"/>
      <c r="DK2686" s="267"/>
      <c r="DL2686" s="267"/>
      <c r="DM2686" s="267"/>
      <c r="DN2686" s="267"/>
      <c r="DO2686" s="267"/>
      <c r="DP2686" s="267"/>
      <c r="DQ2686" s="267"/>
      <c r="DR2686" s="267"/>
      <c r="DS2686" s="267"/>
      <c r="DT2686" s="267"/>
      <c r="DU2686" s="267"/>
      <c r="DV2686" s="267"/>
      <c r="DW2686" s="267"/>
      <c r="DX2686" s="267"/>
      <c r="DY2686" s="267"/>
      <c r="DZ2686" s="267"/>
      <c r="EA2686" s="267"/>
      <c r="EB2686" s="267"/>
      <c r="EC2686" s="267"/>
      <c r="ED2686" s="267"/>
      <c r="EE2686" s="267"/>
      <c r="EF2686" s="267"/>
      <c r="EG2686" s="267"/>
      <c r="EH2686" s="267"/>
      <c r="EI2686" s="267"/>
      <c r="EJ2686" s="267"/>
      <c r="EK2686" s="267"/>
      <c r="EL2686" s="267"/>
      <c r="EM2686" s="267"/>
      <c r="EN2686" s="267"/>
      <c r="EO2686" s="267"/>
      <c r="EP2686" s="267"/>
      <c r="EQ2686" s="267"/>
      <c r="ER2686" s="267"/>
      <c r="ES2686" s="267"/>
      <c r="ET2686" s="267"/>
      <c r="EU2686" s="267"/>
      <c r="EV2686" s="267"/>
      <c r="EW2686" s="267"/>
      <c r="EX2686" s="267"/>
      <c r="EY2686" s="267"/>
      <c r="EZ2686" s="267"/>
      <c r="FA2686" s="267"/>
      <c r="FB2686" s="267"/>
      <c r="FC2686" s="267"/>
      <c r="FD2686" s="267"/>
      <c r="FE2686" s="267"/>
      <c r="FF2686" s="267"/>
      <c r="FG2686" s="267"/>
      <c r="FH2686" s="267"/>
      <c r="FI2686" s="267"/>
      <c r="FJ2686" s="267"/>
      <c r="FK2686" s="267"/>
      <c r="FL2686" s="267"/>
      <c r="FM2686" s="267"/>
      <c r="FN2686" s="267"/>
      <c r="FO2686" s="267"/>
      <c r="FP2686" s="267"/>
      <c r="FQ2686" s="267"/>
      <c r="FR2686" s="267"/>
      <c r="FS2686" s="267"/>
      <c r="FT2686" s="267"/>
      <c r="FU2686" s="267"/>
      <c r="FV2686" s="267"/>
      <c r="FW2686" s="267"/>
      <c r="FX2686" s="267"/>
      <c r="FY2686" s="267"/>
      <c r="FZ2686" s="267"/>
      <c r="GA2686" s="267"/>
      <c r="GB2686" s="267"/>
      <c r="GC2686" s="267"/>
      <c r="GD2686" s="267"/>
      <c r="GE2686" s="267"/>
      <c r="GF2686" s="267"/>
      <c r="GG2686" s="267"/>
      <c r="GH2686" s="267"/>
      <c r="GI2686" s="267"/>
      <c r="GJ2686" s="267"/>
      <c r="GK2686" s="267"/>
      <c r="GL2686" s="267"/>
      <c r="GM2686" s="267"/>
      <c r="GN2686" s="267"/>
      <c r="GO2686" s="267"/>
      <c r="GP2686" s="267"/>
      <c r="GQ2686" s="267"/>
      <c r="GR2686" s="267"/>
      <c r="GS2686" s="267"/>
      <c r="GT2686" s="267"/>
      <c r="GU2686" s="267"/>
      <c r="GV2686" s="267"/>
      <c r="GW2686" s="267"/>
      <c r="GX2686" s="267"/>
      <c r="GY2686" s="267"/>
      <c r="GZ2686" s="267"/>
      <c r="HA2686" s="267"/>
      <c r="HB2686" s="267"/>
      <c r="HC2686" s="267"/>
      <c r="HD2686" s="267"/>
      <c r="HE2686" s="267"/>
      <c r="HF2686" s="267"/>
      <c r="HG2686" s="267"/>
      <c r="HH2686" s="267"/>
      <c r="HI2686" s="267"/>
      <c r="HJ2686" s="267"/>
      <c r="HK2686" s="267"/>
      <c r="HL2686" s="267"/>
      <c r="HM2686" s="267"/>
      <c r="HN2686" s="267"/>
      <c r="HO2686" s="267"/>
      <c r="HP2686" s="267"/>
      <c r="HQ2686" s="267"/>
      <c r="HR2686" s="267"/>
      <c r="HS2686" s="267"/>
      <c r="HT2686" s="267"/>
      <c r="HU2686" s="267"/>
      <c r="HV2686" s="267"/>
      <c r="HW2686" s="267"/>
      <c r="HX2686" s="267"/>
      <c r="HY2686" s="267"/>
      <c r="HZ2686" s="267"/>
      <c r="IA2686" s="267"/>
      <c r="IB2686" s="267"/>
      <c r="IC2686" s="267"/>
      <c r="ID2686" s="267"/>
      <c r="IE2686" s="267"/>
      <c r="IF2686" s="267"/>
      <c r="IG2686" s="267"/>
      <c r="IH2686" s="267"/>
      <c r="II2686" s="267"/>
      <c r="IJ2686" s="267"/>
      <c r="IK2686" s="267"/>
      <c r="IL2686" s="267"/>
      <c r="IM2686" s="267"/>
      <c r="IN2686" s="267"/>
      <c r="IO2686" s="267"/>
      <c r="IP2686" s="267"/>
      <c r="IQ2686" s="267"/>
      <c r="IR2686" s="267"/>
      <c r="IS2686" s="267"/>
      <c r="IT2686" s="267"/>
      <c r="IU2686" s="267"/>
    </row>
    <row r="2687" spans="1:255" s="268" customFormat="1" ht="12.75">
      <c r="A2687" s="267"/>
      <c r="B2687" s="267"/>
      <c r="C2687" s="267"/>
      <c r="D2687" s="267"/>
      <c r="E2687" s="267"/>
      <c r="F2687" s="267"/>
      <c r="G2687" s="267"/>
      <c r="H2687" s="267"/>
      <c r="I2687" s="267"/>
      <c r="J2687" s="267"/>
      <c r="K2687" s="267"/>
      <c r="L2687" s="267"/>
      <c r="M2687" s="267"/>
      <c r="N2687" s="267"/>
      <c r="O2687" s="267"/>
      <c r="P2687" s="267"/>
      <c r="Q2687" s="267"/>
      <c r="R2687" s="267"/>
      <c r="S2687" s="267"/>
      <c r="T2687" s="267"/>
      <c r="U2687" s="267"/>
      <c r="V2687" s="267"/>
      <c r="W2687" s="267"/>
      <c r="X2687" s="267"/>
      <c r="Y2687" s="267"/>
      <c r="Z2687" s="267"/>
      <c r="AA2687" s="267"/>
      <c r="AB2687" s="267"/>
      <c r="AC2687" s="267"/>
      <c r="AD2687" s="267"/>
      <c r="AE2687" s="267"/>
      <c r="AF2687" s="267"/>
      <c r="AG2687" s="267"/>
      <c r="AH2687" s="267"/>
      <c r="AI2687" s="267"/>
      <c r="AJ2687" s="267"/>
      <c r="AK2687" s="267"/>
      <c r="AL2687" s="267"/>
      <c r="AM2687" s="267"/>
      <c r="AN2687" s="267"/>
      <c r="AO2687" s="267"/>
      <c r="AP2687" s="267"/>
      <c r="AQ2687" s="267"/>
      <c r="AR2687" s="267"/>
      <c r="AS2687" s="267"/>
      <c r="AT2687" s="267"/>
      <c r="AU2687" s="267"/>
      <c r="AV2687" s="267"/>
      <c r="AW2687" s="267"/>
      <c r="AX2687" s="267"/>
      <c r="AY2687" s="267"/>
      <c r="AZ2687" s="267"/>
      <c r="BA2687" s="267"/>
      <c r="BB2687" s="267"/>
      <c r="BC2687" s="267"/>
      <c r="BD2687" s="267"/>
      <c r="BE2687" s="267"/>
      <c r="BF2687" s="267"/>
      <c r="BG2687" s="267"/>
      <c r="BH2687" s="267"/>
      <c r="BI2687" s="267"/>
      <c r="BJ2687" s="267"/>
      <c r="BK2687" s="267"/>
      <c r="BL2687" s="267"/>
      <c r="BM2687" s="267"/>
      <c r="BN2687" s="267"/>
      <c r="BO2687" s="267"/>
      <c r="BP2687" s="267"/>
      <c r="BQ2687" s="267"/>
      <c r="BR2687" s="267"/>
      <c r="BS2687" s="267"/>
      <c r="BT2687" s="267"/>
      <c r="BU2687" s="267"/>
      <c r="BV2687" s="267"/>
      <c r="BW2687" s="267"/>
      <c r="BX2687" s="267"/>
      <c r="BY2687" s="267"/>
      <c r="BZ2687" s="267"/>
      <c r="CA2687" s="267"/>
      <c r="CB2687" s="267"/>
      <c r="CC2687" s="267"/>
      <c r="CD2687" s="267"/>
      <c r="CE2687" s="267"/>
      <c r="CF2687" s="267"/>
      <c r="CG2687" s="267"/>
      <c r="CH2687" s="267"/>
      <c r="CI2687" s="267"/>
      <c r="CJ2687" s="267"/>
      <c r="CK2687" s="267"/>
      <c r="CL2687" s="267"/>
      <c r="CM2687" s="267"/>
      <c r="CN2687" s="267"/>
      <c r="CO2687" s="267"/>
      <c r="CP2687" s="267"/>
      <c r="CQ2687" s="267"/>
      <c r="CR2687" s="267"/>
      <c r="CS2687" s="267"/>
      <c r="CT2687" s="267"/>
      <c r="CU2687" s="267"/>
      <c r="CV2687" s="267"/>
      <c r="CW2687" s="267"/>
      <c r="CX2687" s="267"/>
      <c r="CY2687" s="267"/>
      <c r="CZ2687" s="267"/>
      <c r="DA2687" s="267"/>
      <c r="DB2687" s="267"/>
      <c r="DC2687" s="267"/>
      <c r="DD2687" s="267"/>
      <c r="DE2687" s="267"/>
      <c r="DF2687" s="267"/>
      <c r="DG2687" s="267"/>
      <c r="DH2687" s="267"/>
      <c r="DI2687" s="267"/>
      <c r="DJ2687" s="267"/>
      <c r="DK2687" s="267"/>
      <c r="DL2687" s="267"/>
      <c r="DM2687" s="267"/>
      <c r="DN2687" s="267"/>
      <c r="DO2687" s="267"/>
      <c r="DP2687" s="267"/>
      <c r="DQ2687" s="267"/>
      <c r="DR2687" s="267"/>
      <c r="DS2687" s="267"/>
      <c r="DT2687" s="267"/>
      <c r="DU2687" s="267"/>
      <c r="DV2687" s="267"/>
      <c r="DW2687" s="267"/>
      <c r="DX2687" s="267"/>
      <c r="DY2687" s="267"/>
      <c r="DZ2687" s="267"/>
      <c r="EA2687" s="267"/>
      <c r="EB2687" s="267"/>
      <c r="EC2687" s="267"/>
      <c r="ED2687" s="267"/>
      <c r="EE2687" s="267"/>
      <c r="EF2687" s="267"/>
      <c r="EG2687" s="267"/>
      <c r="EH2687" s="267"/>
      <c r="EI2687" s="267"/>
      <c r="EJ2687" s="267"/>
      <c r="EK2687" s="267"/>
      <c r="EL2687" s="267"/>
      <c r="EM2687" s="267"/>
      <c r="EN2687" s="267"/>
      <c r="EO2687" s="267"/>
      <c r="EP2687" s="267"/>
      <c r="EQ2687" s="267"/>
      <c r="ER2687" s="267"/>
      <c r="ES2687" s="267"/>
      <c r="ET2687" s="267"/>
      <c r="EU2687" s="267"/>
      <c r="EV2687" s="267"/>
      <c r="EW2687" s="267"/>
      <c r="EX2687" s="267"/>
      <c r="EY2687" s="267"/>
      <c r="EZ2687" s="267"/>
      <c r="FA2687" s="267"/>
      <c r="FB2687" s="267"/>
      <c r="FC2687" s="267"/>
      <c r="FD2687" s="267"/>
      <c r="FE2687" s="267"/>
      <c r="FF2687" s="267"/>
      <c r="FG2687" s="267"/>
      <c r="FH2687" s="267"/>
      <c r="FI2687" s="267"/>
      <c r="FJ2687" s="267"/>
      <c r="FK2687" s="267"/>
      <c r="FL2687" s="267"/>
      <c r="FM2687" s="267"/>
      <c r="FN2687" s="267"/>
      <c r="FO2687" s="267"/>
      <c r="FP2687" s="267"/>
      <c r="FQ2687" s="267"/>
      <c r="FR2687" s="267"/>
      <c r="FS2687" s="267"/>
      <c r="FT2687" s="267"/>
      <c r="FU2687" s="267"/>
      <c r="FV2687" s="267"/>
      <c r="FW2687" s="267"/>
      <c r="FX2687" s="267"/>
      <c r="FY2687" s="267"/>
      <c r="FZ2687" s="267"/>
      <c r="GA2687" s="267"/>
      <c r="GB2687" s="267"/>
      <c r="GC2687" s="267"/>
      <c r="GD2687" s="267"/>
      <c r="GE2687" s="267"/>
      <c r="GF2687" s="267"/>
      <c r="GG2687" s="267"/>
      <c r="GH2687" s="267"/>
      <c r="GI2687" s="267"/>
      <c r="GJ2687" s="267"/>
      <c r="GK2687" s="267"/>
      <c r="GL2687" s="267"/>
      <c r="GM2687" s="267"/>
      <c r="GN2687" s="267"/>
      <c r="GO2687" s="267"/>
      <c r="GP2687" s="267"/>
      <c r="GQ2687" s="267"/>
      <c r="GR2687" s="267"/>
      <c r="GS2687" s="267"/>
      <c r="GT2687" s="267"/>
      <c r="GU2687" s="267"/>
      <c r="GV2687" s="267"/>
      <c r="GW2687" s="267"/>
      <c r="GX2687" s="267"/>
      <c r="GY2687" s="267"/>
      <c r="GZ2687" s="267"/>
      <c r="HA2687" s="267"/>
      <c r="HB2687" s="267"/>
      <c r="HC2687" s="267"/>
      <c r="HD2687" s="267"/>
      <c r="HE2687" s="267"/>
      <c r="HF2687" s="267"/>
      <c r="HG2687" s="267"/>
      <c r="HH2687" s="267"/>
      <c r="HI2687" s="267"/>
      <c r="HJ2687" s="267"/>
      <c r="HK2687" s="267"/>
      <c r="HL2687" s="267"/>
      <c r="HM2687" s="267"/>
      <c r="HN2687" s="267"/>
      <c r="HO2687" s="267"/>
      <c r="HP2687" s="267"/>
      <c r="HQ2687" s="267"/>
      <c r="HR2687" s="267"/>
      <c r="HS2687" s="267"/>
      <c r="HT2687" s="267"/>
      <c r="HU2687" s="267"/>
      <c r="HV2687" s="267"/>
      <c r="HW2687" s="267"/>
      <c r="HX2687" s="267"/>
      <c r="HY2687" s="267"/>
      <c r="HZ2687" s="267"/>
      <c r="IA2687" s="267"/>
      <c r="IB2687" s="267"/>
      <c r="IC2687" s="267"/>
      <c r="ID2687" s="267"/>
      <c r="IE2687" s="267"/>
      <c r="IF2687" s="267"/>
      <c r="IG2687" s="267"/>
      <c r="IH2687" s="267"/>
      <c r="II2687" s="267"/>
      <c r="IJ2687" s="267"/>
      <c r="IK2687" s="267"/>
      <c r="IL2687" s="267"/>
      <c r="IM2687" s="267"/>
      <c r="IN2687" s="267"/>
      <c r="IO2687" s="267"/>
      <c r="IP2687" s="267"/>
      <c r="IQ2687" s="267"/>
      <c r="IR2687" s="267"/>
      <c r="IS2687" s="267"/>
      <c r="IT2687" s="267"/>
      <c r="IU2687" s="267"/>
    </row>
    <row r="2688" spans="1:255" s="268" customFormat="1" ht="12.75">
      <c r="A2688" s="267"/>
      <c r="B2688" s="267"/>
      <c r="C2688" s="267"/>
      <c r="D2688" s="267"/>
      <c r="E2688" s="267"/>
      <c r="F2688" s="267"/>
      <c r="G2688" s="267"/>
      <c r="H2688" s="267"/>
      <c r="I2688" s="267"/>
      <c r="J2688" s="267"/>
      <c r="K2688" s="267"/>
      <c r="L2688" s="267"/>
      <c r="M2688" s="267"/>
      <c r="N2688" s="267"/>
      <c r="O2688" s="267"/>
      <c r="P2688" s="267"/>
      <c r="Q2688" s="267"/>
      <c r="R2688" s="267"/>
      <c r="S2688" s="267"/>
      <c r="T2688" s="267"/>
      <c r="U2688" s="267"/>
      <c r="V2688" s="267"/>
      <c r="W2688" s="267"/>
      <c r="X2688" s="267"/>
      <c r="Y2688" s="267"/>
      <c r="Z2688" s="267"/>
      <c r="AA2688" s="267"/>
      <c r="AB2688" s="267"/>
      <c r="AC2688" s="267"/>
      <c r="AD2688" s="267"/>
      <c r="AE2688" s="267"/>
      <c r="AF2688" s="267"/>
      <c r="AG2688" s="267"/>
      <c r="AH2688" s="267"/>
      <c r="AI2688" s="267"/>
      <c r="AJ2688" s="267"/>
      <c r="AK2688" s="267"/>
      <c r="AL2688" s="267"/>
      <c r="AM2688" s="267"/>
      <c r="AN2688" s="267"/>
      <c r="AO2688" s="267"/>
      <c r="AP2688" s="267"/>
      <c r="AQ2688" s="267"/>
      <c r="AR2688" s="267"/>
      <c r="AS2688" s="267"/>
      <c r="AT2688" s="267"/>
      <c r="AU2688" s="267"/>
      <c r="AV2688" s="267"/>
      <c r="AW2688" s="267"/>
      <c r="AX2688" s="267"/>
      <c r="AY2688" s="267"/>
      <c r="AZ2688" s="267"/>
      <c r="BA2688" s="267"/>
      <c r="BB2688" s="267"/>
      <c r="BC2688" s="267"/>
      <c r="BD2688" s="267"/>
      <c r="BE2688" s="267"/>
      <c r="BF2688" s="267"/>
      <c r="BG2688" s="267"/>
      <c r="BH2688" s="267"/>
      <c r="BI2688" s="267"/>
      <c r="BJ2688" s="267"/>
      <c r="BK2688" s="267"/>
      <c r="BL2688" s="267"/>
      <c r="BM2688" s="267"/>
      <c r="BN2688" s="267"/>
      <c r="BO2688" s="267"/>
      <c r="BP2688" s="267"/>
      <c r="BQ2688" s="267"/>
      <c r="BR2688" s="267"/>
      <c r="BS2688" s="267"/>
      <c r="BT2688" s="267"/>
      <c r="BU2688" s="267"/>
      <c r="BV2688" s="267"/>
      <c r="BW2688" s="267"/>
      <c r="BX2688" s="267"/>
      <c r="BY2688" s="267"/>
      <c r="BZ2688" s="267"/>
      <c r="CA2688" s="267"/>
      <c r="CB2688" s="267"/>
      <c r="CC2688" s="267"/>
      <c r="CD2688" s="267"/>
      <c r="CE2688" s="267"/>
      <c r="CF2688" s="267"/>
      <c r="CG2688" s="267"/>
      <c r="CH2688" s="267"/>
      <c r="CI2688" s="267"/>
      <c r="CJ2688" s="267"/>
      <c r="CK2688" s="267"/>
      <c r="CL2688" s="267"/>
      <c r="CM2688" s="267"/>
      <c r="CN2688" s="267"/>
      <c r="CO2688" s="267"/>
      <c r="CP2688" s="267"/>
      <c r="CQ2688" s="267"/>
      <c r="CR2688" s="267"/>
      <c r="CS2688" s="267"/>
      <c r="CT2688" s="267"/>
      <c r="CU2688" s="267"/>
      <c r="CV2688" s="267"/>
      <c r="CW2688" s="267"/>
      <c r="CX2688" s="267"/>
      <c r="CY2688" s="267"/>
      <c r="CZ2688" s="267"/>
      <c r="DA2688" s="267"/>
      <c r="DB2688" s="267"/>
      <c r="DC2688" s="267"/>
      <c r="DD2688" s="267"/>
      <c r="DE2688" s="267"/>
      <c r="DF2688" s="267"/>
      <c r="DG2688" s="267"/>
      <c r="DH2688" s="267"/>
      <c r="DI2688" s="267"/>
      <c r="DJ2688" s="267"/>
      <c r="DK2688" s="267"/>
      <c r="DL2688" s="267"/>
      <c r="DM2688" s="267"/>
      <c r="DN2688" s="267"/>
      <c r="DO2688" s="267"/>
      <c r="DP2688" s="267"/>
      <c r="DQ2688" s="267"/>
      <c r="DR2688" s="267"/>
      <c r="DS2688" s="267"/>
      <c r="DT2688" s="267"/>
      <c r="DU2688" s="267"/>
      <c r="DV2688" s="267"/>
      <c r="DW2688" s="267"/>
      <c r="DX2688" s="267"/>
      <c r="DY2688" s="267"/>
      <c r="DZ2688" s="267"/>
      <c r="EA2688" s="267"/>
      <c r="EB2688" s="267"/>
      <c r="EC2688" s="267"/>
      <c r="ED2688" s="267"/>
      <c r="EE2688" s="267"/>
      <c r="EF2688" s="267"/>
      <c r="EG2688" s="267"/>
      <c r="EH2688" s="267"/>
      <c r="EI2688" s="267"/>
      <c r="EJ2688" s="267"/>
      <c r="EK2688" s="267"/>
      <c r="EL2688" s="267"/>
      <c r="EM2688" s="267"/>
      <c r="EN2688" s="267"/>
      <c r="EO2688" s="267"/>
      <c r="EP2688" s="267"/>
      <c r="EQ2688" s="267"/>
      <c r="ER2688" s="267"/>
      <c r="ES2688" s="267"/>
      <c r="ET2688" s="267"/>
      <c r="EU2688" s="267"/>
      <c r="EV2688" s="267"/>
      <c r="EW2688" s="267"/>
      <c r="EX2688" s="267"/>
      <c r="EY2688" s="267"/>
      <c r="EZ2688" s="267"/>
      <c r="FA2688" s="267"/>
      <c r="FB2688" s="267"/>
      <c r="FC2688" s="267"/>
      <c r="FD2688" s="267"/>
      <c r="FE2688" s="267"/>
      <c r="FF2688" s="267"/>
      <c r="FG2688" s="267"/>
      <c r="FH2688" s="267"/>
      <c r="FI2688" s="267"/>
      <c r="FJ2688" s="267"/>
      <c r="FK2688" s="267"/>
      <c r="FL2688" s="267"/>
      <c r="FM2688" s="267"/>
      <c r="FN2688" s="267"/>
      <c r="FO2688" s="267"/>
      <c r="FP2688" s="267"/>
      <c r="FQ2688" s="267"/>
      <c r="FR2688" s="267"/>
      <c r="FS2688" s="267"/>
      <c r="FT2688" s="267"/>
      <c r="FU2688" s="267"/>
      <c r="FV2688" s="267"/>
      <c r="FW2688" s="267"/>
      <c r="FX2688" s="267"/>
      <c r="FY2688" s="267"/>
      <c r="FZ2688" s="267"/>
      <c r="GA2688" s="267"/>
      <c r="GB2688" s="267"/>
      <c r="GC2688" s="267"/>
      <c r="GD2688" s="267"/>
      <c r="GE2688" s="267"/>
      <c r="GF2688" s="267"/>
      <c r="GG2688" s="267"/>
      <c r="GH2688" s="267"/>
      <c r="GI2688" s="267"/>
      <c r="GJ2688" s="267"/>
      <c r="GK2688" s="267"/>
      <c r="GL2688" s="267"/>
      <c r="GM2688" s="267"/>
      <c r="GN2688" s="267"/>
      <c r="GO2688" s="267"/>
      <c r="GP2688" s="267"/>
      <c r="GQ2688" s="267"/>
      <c r="GR2688" s="267"/>
      <c r="GS2688" s="267"/>
      <c r="GT2688" s="267"/>
      <c r="GU2688" s="267"/>
      <c r="GV2688" s="267"/>
      <c r="GW2688" s="267"/>
      <c r="GX2688" s="267"/>
      <c r="GY2688" s="267"/>
      <c r="GZ2688" s="267"/>
      <c r="HA2688" s="267"/>
      <c r="HB2688" s="267"/>
      <c r="HC2688" s="267"/>
      <c r="HD2688" s="267"/>
      <c r="HE2688" s="267"/>
      <c r="HF2688" s="267"/>
      <c r="HG2688" s="267"/>
      <c r="HH2688" s="267"/>
      <c r="HI2688" s="267"/>
      <c r="HJ2688" s="267"/>
      <c r="HK2688" s="267"/>
      <c r="HL2688" s="267"/>
      <c r="HM2688" s="267"/>
      <c r="HN2688" s="267"/>
      <c r="HO2688" s="267"/>
      <c r="HP2688" s="267"/>
      <c r="HQ2688" s="267"/>
      <c r="HR2688" s="267"/>
      <c r="HS2688" s="267"/>
      <c r="HT2688" s="267"/>
      <c r="HU2688" s="267"/>
      <c r="HV2688" s="267"/>
      <c r="HW2688" s="267"/>
      <c r="HX2688" s="267"/>
      <c r="HY2688" s="267"/>
      <c r="HZ2688" s="267"/>
      <c r="IA2688" s="267"/>
      <c r="IB2688" s="267"/>
      <c r="IC2688" s="267"/>
      <c r="ID2688" s="267"/>
      <c r="IE2688" s="267"/>
      <c r="IF2688" s="267"/>
      <c r="IG2688" s="267"/>
      <c r="IH2688" s="267"/>
      <c r="II2688" s="267"/>
      <c r="IJ2688" s="267"/>
      <c r="IK2688" s="267"/>
      <c r="IL2688" s="267"/>
      <c r="IM2688" s="267"/>
      <c r="IN2688" s="267"/>
      <c r="IO2688" s="267"/>
      <c r="IP2688" s="267"/>
      <c r="IQ2688" s="267"/>
      <c r="IR2688" s="267"/>
      <c r="IS2688" s="267"/>
      <c r="IT2688" s="267"/>
      <c r="IU2688" s="267"/>
    </row>
    <row r="2689" spans="1:255" s="268" customFormat="1" ht="12.75">
      <c r="A2689" s="267"/>
      <c r="B2689" s="267"/>
      <c r="C2689" s="267"/>
      <c r="D2689" s="267"/>
      <c r="E2689" s="267"/>
      <c r="F2689" s="267"/>
      <c r="G2689" s="267"/>
      <c r="H2689" s="267"/>
      <c r="I2689" s="267"/>
      <c r="J2689" s="267"/>
      <c r="K2689" s="267"/>
      <c r="L2689" s="267"/>
      <c r="M2689" s="267"/>
      <c r="N2689" s="267"/>
      <c r="O2689" s="267"/>
      <c r="P2689" s="267"/>
      <c r="Q2689" s="267"/>
      <c r="R2689" s="267"/>
      <c r="S2689" s="267"/>
      <c r="T2689" s="267"/>
      <c r="U2689" s="267"/>
      <c r="V2689" s="267"/>
      <c r="W2689" s="267"/>
      <c r="X2689" s="267"/>
      <c r="Y2689" s="267"/>
      <c r="Z2689" s="267"/>
      <c r="AA2689" s="267"/>
      <c r="AB2689" s="267"/>
      <c r="AC2689" s="267"/>
      <c r="AD2689" s="267"/>
      <c r="AE2689" s="267"/>
      <c r="AF2689" s="267"/>
      <c r="AG2689" s="267"/>
      <c r="AH2689" s="267"/>
      <c r="AI2689" s="267"/>
      <c r="AJ2689" s="267"/>
      <c r="AK2689" s="267"/>
      <c r="AL2689" s="267"/>
      <c r="AM2689" s="267"/>
      <c r="AN2689" s="267"/>
      <c r="AO2689" s="267"/>
      <c r="AP2689" s="267"/>
      <c r="AQ2689" s="267"/>
      <c r="AR2689" s="267"/>
      <c r="AS2689" s="267"/>
      <c r="AT2689" s="267"/>
      <c r="AU2689" s="267"/>
      <c r="AV2689" s="267"/>
      <c r="AW2689" s="267"/>
      <c r="AX2689" s="267"/>
      <c r="AY2689" s="267"/>
      <c r="AZ2689" s="267"/>
      <c r="BA2689" s="267"/>
      <c r="BB2689" s="267"/>
      <c r="BC2689" s="267"/>
      <c r="BD2689" s="267"/>
      <c r="BE2689" s="267"/>
      <c r="BF2689" s="267"/>
      <c r="BG2689" s="267"/>
      <c r="BH2689" s="267"/>
      <c r="BI2689" s="267"/>
      <c r="BJ2689" s="267"/>
      <c r="BK2689" s="267"/>
      <c r="BL2689" s="267"/>
      <c r="BM2689" s="267"/>
      <c r="BN2689" s="267"/>
      <c r="BO2689" s="267"/>
      <c r="BP2689" s="267"/>
      <c r="BQ2689" s="267"/>
      <c r="BR2689" s="267"/>
      <c r="BS2689" s="267"/>
      <c r="BT2689" s="267"/>
      <c r="BU2689" s="267"/>
      <c r="BV2689" s="267"/>
      <c r="BW2689" s="267"/>
      <c r="BX2689" s="267"/>
      <c r="BY2689" s="267"/>
      <c r="BZ2689" s="267"/>
      <c r="CA2689" s="267"/>
      <c r="CB2689" s="267"/>
      <c r="CC2689" s="267"/>
      <c r="CD2689" s="267"/>
      <c r="CE2689" s="267"/>
      <c r="CF2689" s="267"/>
      <c r="CG2689" s="267"/>
      <c r="CH2689" s="267"/>
      <c r="CI2689" s="267"/>
      <c r="CJ2689" s="267"/>
      <c r="CK2689" s="267"/>
      <c r="CL2689" s="267"/>
      <c r="CM2689" s="267"/>
      <c r="CN2689" s="267"/>
      <c r="CO2689" s="267"/>
      <c r="CP2689" s="267"/>
      <c r="CQ2689" s="267"/>
      <c r="CR2689" s="267"/>
      <c r="CS2689" s="267"/>
      <c r="CT2689" s="267"/>
      <c r="CU2689" s="267"/>
      <c r="CV2689" s="267"/>
      <c r="CW2689" s="267"/>
      <c r="CX2689" s="267"/>
      <c r="CY2689" s="267"/>
      <c r="CZ2689" s="267"/>
      <c r="DA2689" s="267"/>
      <c r="DB2689" s="267"/>
      <c r="DC2689" s="267"/>
      <c r="DD2689" s="267"/>
      <c r="DE2689" s="267"/>
      <c r="DF2689" s="267"/>
      <c r="DG2689" s="267"/>
      <c r="DH2689" s="267"/>
      <c r="DI2689" s="267"/>
      <c r="DJ2689" s="267"/>
      <c r="DK2689" s="267"/>
      <c r="DL2689" s="267"/>
      <c r="DM2689" s="267"/>
      <c r="DN2689" s="267"/>
      <c r="DO2689" s="267"/>
      <c r="DP2689" s="267"/>
      <c r="DQ2689" s="267"/>
      <c r="DR2689" s="267"/>
      <c r="DS2689" s="267"/>
      <c r="DT2689" s="267"/>
      <c r="DU2689" s="267"/>
      <c r="DV2689" s="267"/>
      <c r="DW2689" s="267"/>
      <c r="DX2689" s="267"/>
      <c r="DY2689" s="267"/>
      <c r="DZ2689" s="267"/>
      <c r="EA2689" s="267"/>
      <c r="EB2689" s="267"/>
      <c r="EC2689" s="267"/>
      <c r="ED2689" s="267"/>
      <c r="EE2689" s="267"/>
      <c r="EF2689" s="267"/>
      <c r="EG2689" s="267"/>
      <c r="EH2689" s="267"/>
      <c r="EI2689" s="267"/>
      <c r="EJ2689" s="267"/>
      <c r="EK2689" s="267"/>
      <c r="EL2689" s="267"/>
      <c r="EM2689" s="267"/>
      <c r="EN2689" s="267"/>
      <c r="EO2689" s="267"/>
      <c r="EP2689" s="267"/>
      <c r="EQ2689" s="267"/>
      <c r="ER2689" s="267"/>
      <c r="ES2689" s="267"/>
      <c r="ET2689" s="267"/>
      <c r="EU2689" s="267"/>
      <c r="EV2689" s="267"/>
      <c r="EW2689" s="267"/>
      <c r="EX2689" s="267"/>
      <c r="EY2689" s="267"/>
      <c r="EZ2689" s="267"/>
      <c r="FA2689" s="267"/>
      <c r="FB2689" s="267"/>
      <c r="FC2689" s="267"/>
      <c r="FD2689" s="267"/>
      <c r="FE2689" s="267"/>
      <c r="FF2689" s="267"/>
      <c r="FG2689" s="267"/>
      <c r="FH2689" s="267"/>
      <c r="FI2689" s="267"/>
      <c r="FJ2689" s="267"/>
      <c r="FK2689" s="267"/>
      <c r="FL2689" s="267"/>
      <c r="FM2689" s="267"/>
      <c r="FN2689" s="267"/>
      <c r="FO2689" s="267"/>
      <c r="FP2689" s="267"/>
      <c r="FQ2689" s="267"/>
      <c r="FR2689" s="267"/>
      <c r="FS2689" s="267"/>
      <c r="FT2689" s="267"/>
      <c r="FU2689" s="267"/>
      <c r="FV2689" s="267"/>
      <c r="FW2689" s="267"/>
      <c r="FX2689" s="267"/>
      <c r="FY2689" s="267"/>
      <c r="FZ2689" s="267"/>
      <c r="GA2689" s="267"/>
      <c r="GB2689" s="267"/>
      <c r="GC2689" s="267"/>
      <c r="GD2689" s="267"/>
      <c r="GE2689" s="267"/>
      <c r="GF2689" s="267"/>
      <c r="GG2689" s="267"/>
      <c r="GH2689" s="267"/>
      <c r="GI2689" s="267"/>
      <c r="GJ2689" s="267"/>
      <c r="GK2689" s="267"/>
      <c r="GL2689" s="267"/>
      <c r="GM2689" s="267"/>
      <c r="GN2689" s="267"/>
      <c r="GO2689" s="267"/>
      <c r="GP2689" s="267"/>
      <c r="GQ2689" s="267"/>
      <c r="GR2689" s="267"/>
      <c r="GS2689" s="267"/>
      <c r="GT2689" s="267"/>
      <c r="GU2689" s="267"/>
      <c r="GV2689" s="267"/>
      <c r="GW2689" s="267"/>
      <c r="GX2689" s="267"/>
      <c r="GY2689" s="267"/>
      <c r="GZ2689" s="267"/>
      <c r="HA2689" s="267"/>
      <c r="HB2689" s="267"/>
      <c r="HC2689" s="267"/>
      <c r="HD2689" s="267"/>
      <c r="HE2689" s="267"/>
      <c r="HF2689" s="267"/>
      <c r="HG2689" s="267"/>
      <c r="HH2689" s="267"/>
      <c r="HI2689" s="267"/>
      <c r="HJ2689" s="267"/>
      <c r="HK2689" s="267"/>
      <c r="HL2689" s="267"/>
      <c r="HM2689" s="267"/>
      <c r="HN2689" s="267"/>
      <c r="HO2689" s="267"/>
      <c r="HP2689" s="267"/>
      <c r="HQ2689" s="267"/>
      <c r="HR2689" s="267"/>
      <c r="HS2689" s="267"/>
      <c r="HT2689" s="267"/>
      <c r="HU2689" s="267"/>
      <c r="HV2689" s="267"/>
      <c r="HW2689" s="267"/>
      <c r="HX2689" s="267"/>
      <c r="HY2689" s="267"/>
      <c r="HZ2689" s="267"/>
      <c r="IA2689" s="267"/>
      <c r="IB2689" s="267"/>
      <c r="IC2689" s="267"/>
      <c r="ID2689" s="267"/>
      <c r="IE2689" s="267"/>
      <c r="IF2689" s="267"/>
      <c r="IG2689" s="267"/>
      <c r="IH2689" s="267"/>
      <c r="II2689" s="267"/>
      <c r="IJ2689" s="267"/>
      <c r="IK2689" s="267"/>
      <c r="IL2689" s="267"/>
      <c r="IM2689" s="267"/>
      <c r="IN2689" s="267"/>
      <c r="IO2689" s="267"/>
      <c r="IP2689" s="267"/>
      <c r="IQ2689" s="267"/>
      <c r="IR2689" s="267"/>
      <c r="IS2689" s="267"/>
      <c r="IT2689" s="267"/>
      <c r="IU2689" s="267"/>
    </row>
    <row r="2690" spans="1:255" s="268" customFormat="1" ht="12.75">
      <c r="A2690" s="267"/>
      <c r="B2690" s="267"/>
      <c r="C2690" s="267"/>
      <c r="D2690" s="267"/>
      <c r="E2690" s="267"/>
      <c r="F2690" s="267"/>
      <c r="G2690" s="267"/>
      <c r="H2690" s="267"/>
      <c r="I2690" s="267"/>
      <c r="J2690" s="267"/>
      <c r="K2690" s="267"/>
      <c r="L2690" s="267"/>
      <c r="M2690" s="267"/>
      <c r="N2690" s="267"/>
      <c r="O2690" s="267"/>
      <c r="P2690" s="267"/>
      <c r="Q2690" s="267"/>
      <c r="R2690" s="267"/>
      <c r="S2690" s="267"/>
      <c r="T2690" s="267"/>
      <c r="U2690" s="267"/>
      <c r="V2690" s="267"/>
      <c r="W2690" s="267"/>
      <c r="X2690" s="267"/>
      <c r="Y2690" s="267"/>
      <c r="Z2690" s="267"/>
      <c r="AA2690" s="267"/>
      <c r="AB2690" s="267"/>
      <c r="AC2690" s="267"/>
      <c r="AD2690" s="267"/>
      <c r="AE2690" s="267"/>
      <c r="AF2690" s="267"/>
      <c r="AG2690" s="267"/>
      <c r="AH2690" s="267"/>
      <c r="AI2690" s="267"/>
      <c r="AJ2690" s="267"/>
      <c r="AK2690" s="267"/>
      <c r="AL2690" s="267"/>
      <c r="AM2690" s="267"/>
      <c r="AN2690" s="267"/>
      <c r="AO2690" s="267"/>
      <c r="AP2690" s="267"/>
      <c r="AQ2690" s="267"/>
      <c r="AR2690" s="267"/>
      <c r="AS2690" s="267"/>
      <c r="AT2690" s="267"/>
      <c r="AU2690" s="267"/>
      <c r="AV2690" s="267"/>
      <c r="AW2690" s="267"/>
      <c r="AX2690" s="267"/>
      <c r="AY2690" s="267"/>
      <c r="AZ2690" s="267"/>
      <c r="BA2690" s="267"/>
      <c r="BB2690" s="267"/>
      <c r="BC2690" s="267"/>
      <c r="BD2690" s="267"/>
      <c r="BE2690" s="267"/>
      <c r="BF2690" s="267"/>
      <c r="BG2690" s="267"/>
      <c r="BH2690" s="267"/>
      <c r="BI2690" s="267"/>
      <c r="BJ2690" s="267"/>
      <c r="BK2690" s="267"/>
      <c r="BL2690" s="267"/>
      <c r="BM2690" s="267"/>
      <c r="BN2690" s="267"/>
      <c r="BO2690" s="267"/>
      <c r="BP2690" s="267"/>
      <c r="BQ2690" s="267"/>
      <c r="BR2690" s="267"/>
      <c r="BS2690" s="267"/>
      <c r="BT2690" s="267"/>
      <c r="BU2690" s="267"/>
      <c r="BV2690" s="267"/>
      <c r="BW2690" s="267"/>
      <c r="BX2690" s="267"/>
      <c r="BY2690" s="267"/>
      <c r="BZ2690" s="267"/>
      <c r="CA2690" s="267"/>
      <c r="CB2690" s="267"/>
      <c r="CC2690" s="267"/>
      <c r="CD2690" s="267"/>
      <c r="CE2690" s="267"/>
      <c r="CF2690" s="267"/>
      <c r="CG2690" s="267"/>
      <c r="CH2690" s="267"/>
      <c r="CI2690" s="267"/>
      <c r="CJ2690" s="267"/>
      <c r="CK2690" s="267"/>
      <c r="CL2690" s="267"/>
      <c r="CM2690" s="267"/>
      <c r="CN2690" s="267"/>
      <c r="CO2690" s="267"/>
      <c r="CP2690" s="267"/>
      <c r="CQ2690" s="267"/>
      <c r="CR2690" s="267"/>
      <c r="CS2690" s="267"/>
      <c r="CT2690" s="267"/>
      <c r="CU2690" s="267"/>
      <c r="CV2690" s="267"/>
      <c r="CW2690" s="267"/>
      <c r="CX2690" s="267"/>
      <c r="CY2690" s="267"/>
      <c r="CZ2690" s="267"/>
      <c r="DA2690" s="267"/>
      <c r="DB2690" s="267"/>
      <c r="DC2690" s="267"/>
      <c r="DD2690" s="267"/>
      <c r="DE2690" s="267"/>
      <c r="DF2690" s="267"/>
      <c r="DG2690" s="267"/>
      <c r="DH2690" s="267"/>
      <c r="DI2690" s="267"/>
      <c r="DJ2690" s="267"/>
      <c r="DK2690" s="267"/>
      <c r="DL2690" s="267"/>
      <c r="DM2690" s="267"/>
      <c r="DN2690" s="267"/>
      <c r="DO2690" s="267"/>
      <c r="DP2690" s="267"/>
      <c r="DQ2690" s="267"/>
      <c r="DR2690" s="267"/>
      <c r="DS2690" s="267"/>
      <c r="DT2690" s="267"/>
      <c r="DU2690" s="267"/>
      <c r="DV2690" s="267"/>
      <c r="DW2690" s="267"/>
      <c r="DX2690" s="267"/>
      <c r="DY2690" s="267"/>
      <c r="DZ2690" s="267"/>
      <c r="EA2690" s="267"/>
      <c r="EB2690" s="267"/>
      <c r="EC2690" s="267"/>
      <c r="ED2690" s="267"/>
      <c r="EE2690" s="267"/>
      <c r="EF2690" s="267"/>
      <c r="EG2690" s="267"/>
      <c r="EH2690" s="267"/>
      <c r="EI2690" s="267"/>
      <c r="EJ2690" s="267"/>
      <c r="EK2690" s="267"/>
      <c r="EL2690" s="267"/>
      <c r="EM2690" s="267"/>
      <c r="EN2690" s="267"/>
      <c r="EO2690" s="267"/>
      <c r="EP2690" s="267"/>
      <c r="EQ2690" s="267"/>
      <c r="ER2690" s="267"/>
      <c r="ES2690" s="267"/>
      <c r="ET2690" s="267"/>
      <c r="EU2690" s="267"/>
      <c r="EV2690" s="267"/>
      <c r="EW2690" s="267"/>
      <c r="EX2690" s="267"/>
      <c r="EY2690" s="267"/>
      <c r="EZ2690" s="267"/>
      <c r="FA2690" s="267"/>
      <c r="FB2690" s="267"/>
      <c r="FC2690" s="267"/>
      <c r="FD2690" s="267"/>
      <c r="FE2690" s="267"/>
      <c r="FF2690" s="267"/>
      <c r="FG2690" s="267"/>
      <c r="FH2690" s="267"/>
      <c r="FI2690" s="267"/>
      <c r="FJ2690" s="267"/>
      <c r="FK2690" s="267"/>
      <c r="FL2690" s="267"/>
      <c r="FM2690" s="267"/>
      <c r="FN2690" s="267"/>
      <c r="FO2690" s="267"/>
      <c r="FP2690" s="267"/>
      <c r="FQ2690" s="267"/>
      <c r="FR2690" s="267"/>
      <c r="FS2690" s="267"/>
      <c r="FT2690" s="267"/>
      <c r="FU2690" s="267"/>
      <c r="FV2690" s="267"/>
      <c r="FW2690" s="267"/>
      <c r="FX2690" s="267"/>
      <c r="FY2690" s="267"/>
      <c r="FZ2690" s="267"/>
      <c r="GA2690" s="267"/>
      <c r="GB2690" s="267"/>
      <c r="GC2690" s="267"/>
      <c r="GD2690" s="267"/>
      <c r="GE2690" s="267"/>
      <c r="GF2690" s="267"/>
      <c r="GG2690" s="267"/>
      <c r="GH2690" s="267"/>
      <c r="GI2690" s="267"/>
      <c r="GJ2690" s="267"/>
      <c r="GK2690" s="267"/>
      <c r="GL2690" s="267"/>
      <c r="GM2690" s="267"/>
      <c r="GN2690" s="267"/>
      <c r="GO2690" s="267"/>
      <c r="GP2690" s="267"/>
      <c r="GQ2690" s="267"/>
      <c r="GR2690" s="267"/>
      <c r="GS2690" s="267"/>
      <c r="GT2690" s="267"/>
      <c r="GU2690" s="267"/>
      <c r="GV2690" s="267"/>
      <c r="GW2690" s="267"/>
      <c r="GX2690" s="267"/>
      <c r="GY2690" s="267"/>
      <c r="GZ2690" s="267"/>
      <c r="HA2690" s="267"/>
      <c r="HB2690" s="267"/>
      <c r="HC2690" s="267"/>
      <c r="HD2690" s="267"/>
      <c r="HE2690" s="267"/>
      <c r="HF2690" s="267"/>
      <c r="HG2690" s="267"/>
      <c r="HH2690" s="267"/>
      <c r="HI2690" s="267"/>
      <c r="HJ2690" s="267"/>
      <c r="HK2690" s="267"/>
      <c r="HL2690" s="267"/>
      <c r="HM2690" s="267"/>
      <c r="HN2690" s="267"/>
      <c r="HO2690" s="267"/>
      <c r="HP2690" s="267"/>
      <c r="HQ2690" s="267"/>
      <c r="HR2690" s="267"/>
      <c r="HS2690" s="267"/>
      <c r="HT2690" s="267"/>
      <c r="HU2690" s="267"/>
      <c r="HV2690" s="267"/>
      <c r="HW2690" s="267"/>
      <c r="HX2690" s="267"/>
      <c r="HY2690" s="267"/>
      <c r="HZ2690" s="267"/>
      <c r="IA2690" s="267"/>
      <c r="IB2690" s="267"/>
      <c r="IC2690" s="267"/>
      <c r="ID2690" s="267"/>
      <c r="IE2690" s="267"/>
      <c r="IF2690" s="267"/>
      <c r="IG2690" s="267"/>
      <c r="IH2690" s="267"/>
      <c r="II2690" s="267"/>
      <c r="IJ2690" s="267"/>
      <c r="IK2690" s="267"/>
      <c r="IL2690" s="267"/>
      <c r="IM2690" s="267"/>
      <c r="IN2690" s="267"/>
      <c r="IO2690" s="267"/>
      <c r="IP2690" s="267"/>
      <c r="IQ2690" s="267"/>
      <c r="IR2690" s="267"/>
      <c r="IS2690" s="267"/>
      <c r="IT2690" s="267"/>
      <c r="IU2690" s="267"/>
    </row>
    <row r="2691" spans="1:255" s="268" customFormat="1" ht="12.75">
      <c r="A2691" s="267"/>
      <c r="B2691" s="267"/>
      <c r="C2691" s="267"/>
      <c r="D2691" s="267"/>
      <c r="E2691" s="267"/>
      <c r="F2691" s="267"/>
      <c r="G2691" s="267"/>
      <c r="H2691" s="267"/>
      <c r="I2691" s="267"/>
      <c r="J2691" s="267"/>
      <c r="K2691" s="267"/>
      <c r="L2691" s="267"/>
      <c r="M2691" s="267"/>
      <c r="N2691" s="267"/>
      <c r="O2691" s="267"/>
      <c r="P2691" s="267"/>
      <c r="Q2691" s="267"/>
      <c r="R2691" s="267"/>
      <c r="S2691" s="267"/>
      <c r="T2691" s="267"/>
      <c r="U2691" s="267"/>
      <c r="V2691" s="267"/>
      <c r="W2691" s="267"/>
      <c r="X2691" s="267"/>
      <c r="Y2691" s="267"/>
      <c r="Z2691" s="267"/>
      <c r="AA2691" s="267"/>
      <c r="AB2691" s="267"/>
      <c r="AC2691" s="267"/>
      <c r="AD2691" s="267"/>
      <c r="AE2691" s="267"/>
      <c r="AF2691" s="267"/>
      <c r="AG2691" s="267"/>
      <c r="AH2691" s="267"/>
      <c r="AI2691" s="267"/>
      <c r="AJ2691" s="267"/>
      <c r="AK2691" s="267"/>
      <c r="AL2691" s="267"/>
      <c r="AM2691" s="267"/>
      <c r="AN2691" s="267"/>
      <c r="AO2691" s="267"/>
      <c r="AP2691" s="267"/>
      <c r="AQ2691" s="267"/>
      <c r="AR2691" s="267"/>
      <c r="AS2691" s="267"/>
      <c r="AT2691" s="267"/>
      <c r="AU2691" s="267"/>
      <c r="AV2691" s="267"/>
      <c r="AW2691" s="267"/>
      <c r="AX2691" s="267"/>
      <c r="AY2691" s="267"/>
      <c r="AZ2691" s="267"/>
      <c r="BA2691" s="267"/>
      <c r="BB2691" s="267"/>
      <c r="BC2691" s="267"/>
      <c r="BD2691" s="267"/>
      <c r="BE2691" s="267"/>
      <c r="BF2691" s="267"/>
      <c r="BG2691" s="267"/>
      <c r="BH2691" s="267"/>
      <c r="BI2691" s="267"/>
      <c r="BJ2691" s="267"/>
      <c r="BK2691" s="267"/>
      <c r="BL2691" s="267"/>
      <c r="BM2691" s="267"/>
      <c r="BN2691" s="267"/>
      <c r="BO2691" s="267"/>
      <c r="BP2691" s="267"/>
      <c r="BQ2691" s="267"/>
      <c r="BR2691" s="267"/>
      <c r="BS2691" s="267"/>
      <c r="BT2691" s="267"/>
      <c r="BU2691" s="267"/>
      <c r="BV2691" s="267"/>
      <c r="BW2691" s="267"/>
      <c r="BX2691" s="267"/>
      <c r="BY2691" s="267"/>
      <c r="BZ2691" s="267"/>
      <c r="CA2691" s="267"/>
      <c r="CB2691" s="267"/>
      <c r="CC2691" s="267"/>
      <c r="CD2691" s="267"/>
      <c r="CE2691" s="267"/>
      <c r="CF2691" s="267"/>
      <c r="CG2691" s="267"/>
      <c r="CH2691" s="267"/>
      <c r="CI2691" s="267"/>
      <c r="CJ2691" s="267"/>
      <c r="CK2691" s="267"/>
      <c r="CL2691" s="267"/>
      <c r="CM2691" s="267"/>
      <c r="CN2691" s="267"/>
      <c r="CO2691" s="267"/>
      <c r="CP2691" s="267"/>
      <c r="CQ2691" s="267"/>
      <c r="CR2691" s="267"/>
      <c r="CS2691" s="267"/>
      <c r="CT2691" s="267"/>
      <c r="CU2691" s="267"/>
      <c r="CV2691" s="267"/>
      <c r="CW2691" s="267"/>
      <c r="CX2691" s="267"/>
      <c r="CY2691" s="267"/>
      <c r="CZ2691" s="267"/>
      <c r="DA2691" s="267"/>
      <c r="DB2691" s="267"/>
      <c r="DC2691" s="267"/>
      <c r="DD2691" s="267"/>
      <c r="DE2691" s="267"/>
      <c r="DF2691" s="267"/>
      <c r="DG2691" s="267"/>
      <c r="DH2691" s="267"/>
      <c r="DI2691" s="267"/>
      <c r="DJ2691" s="267"/>
      <c r="DK2691" s="267"/>
      <c r="DL2691" s="267"/>
      <c r="DM2691" s="267"/>
      <c r="DN2691" s="267"/>
      <c r="DO2691" s="267"/>
      <c r="DP2691" s="267"/>
      <c r="DQ2691" s="267"/>
      <c r="DR2691" s="267"/>
      <c r="DS2691" s="267"/>
      <c r="DT2691" s="267"/>
      <c r="DU2691" s="267"/>
      <c r="DV2691" s="267"/>
      <c r="DW2691" s="267"/>
      <c r="DX2691" s="267"/>
      <c r="DY2691" s="267"/>
      <c r="DZ2691" s="267"/>
      <c r="EA2691" s="267"/>
      <c r="EB2691" s="267"/>
      <c r="EC2691" s="267"/>
      <c r="ED2691" s="267"/>
      <c r="EE2691" s="267"/>
      <c r="EF2691" s="267"/>
      <c r="EG2691" s="267"/>
      <c r="EH2691" s="267"/>
      <c r="EI2691" s="267"/>
      <c r="EJ2691" s="267"/>
      <c r="EK2691" s="267"/>
      <c r="EL2691" s="267"/>
      <c r="EM2691" s="267"/>
      <c r="EN2691" s="267"/>
      <c r="EO2691" s="267"/>
      <c r="EP2691" s="267"/>
      <c r="EQ2691" s="267"/>
      <c r="ER2691" s="267"/>
      <c r="ES2691" s="267"/>
      <c r="ET2691" s="267"/>
      <c r="EU2691" s="267"/>
      <c r="EV2691" s="267"/>
      <c r="EW2691" s="267"/>
      <c r="EX2691" s="267"/>
      <c r="EY2691" s="267"/>
      <c r="EZ2691" s="267"/>
      <c r="FA2691" s="267"/>
      <c r="FB2691" s="267"/>
      <c r="FC2691" s="267"/>
      <c r="FD2691" s="267"/>
      <c r="FE2691" s="267"/>
      <c r="FF2691" s="267"/>
      <c r="FG2691" s="267"/>
      <c r="FH2691" s="267"/>
      <c r="FI2691" s="267"/>
      <c r="FJ2691" s="267"/>
      <c r="FK2691" s="267"/>
      <c r="FL2691" s="267"/>
      <c r="FM2691" s="267"/>
      <c r="FN2691" s="267"/>
      <c r="FO2691" s="267"/>
      <c r="FP2691" s="267"/>
      <c r="FQ2691" s="267"/>
      <c r="FR2691" s="267"/>
      <c r="FS2691" s="267"/>
      <c r="FT2691" s="267"/>
      <c r="FU2691" s="267"/>
      <c r="FV2691" s="267"/>
      <c r="FW2691" s="267"/>
      <c r="FX2691" s="267"/>
      <c r="FY2691" s="267"/>
      <c r="FZ2691" s="267"/>
      <c r="GA2691" s="267"/>
      <c r="GB2691" s="267"/>
      <c r="GC2691" s="267"/>
      <c r="GD2691" s="267"/>
      <c r="GE2691" s="267"/>
      <c r="GF2691" s="267"/>
      <c r="GG2691" s="267"/>
      <c r="GH2691" s="267"/>
      <c r="GI2691" s="267"/>
      <c r="GJ2691" s="267"/>
      <c r="GK2691" s="267"/>
      <c r="GL2691" s="267"/>
      <c r="GM2691" s="267"/>
      <c r="GN2691" s="267"/>
      <c r="GO2691" s="267"/>
      <c r="GP2691" s="267"/>
      <c r="GQ2691" s="267"/>
      <c r="GR2691" s="267"/>
      <c r="GS2691" s="267"/>
      <c r="GT2691" s="267"/>
      <c r="GU2691" s="267"/>
      <c r="GV2691" s="267"/>
      <c r="GW2691" s="267"/>
      <c r="GX2691" s="267"/>
      <c r="GY2691" s="267"/>
      <c r="GZ2691" s="267"/>
      <c r="HA2691" s="267"/>
      <c r="HB2691" s="267"/>
      <c r="HC2691" s="267"/>
      <c r="HD2691" s="267"/>
      <c r="HE2691" s="267"/>
      <c r="HF2691" s="267"/>
      <c r="HG2691" s="267"/>
      <c r="HH2691" s="267"/>
      <c r="HI2691" s="267"/>
      <c r="HJ2691" s="267"/>
      <c r="HK2691" s="267"/>
      <c r="HL2691" s="267"/>
      <c r="HM2691" s="267"/>
      <c r="HN2691" s="267"/>
      <c r="HO2691" s="267"/>
      <c r="HP2691" s="267"/>
      <c r="HQ2691" s="267"/>
      <c r="HR2691" s="267"/>
      <c r="HS2691" s="267"/>
      <c r="HT2691" s="267"/>
      <c r="HU2691" s="267"/>
      <c r="HV2691" s="267"/>
      <c r="HW2691" s="267"/>
      <c r="HX2691" s="267"/>
      <c r="HY2691" s="267"/>
      <c r="HZ2691" s="267"/>
      <c r="IA2691" s="267"/>
      <c r="IB2691" s="267"/>
      <c r="IC2691" s="267"/>
      <c r="ID2691" s="267"/>
      <c r="IE2691" s="267"/>
      <c r="IF2691" s="267"/>
      <c r="IG2691" s="267"/>
      <c r="IH2691" s="267"/>
      <c r="II2691" s="267"/>
      <c r="IJ2691" s="267"/>
      <c r="IK2691" s="267"/>
      <c r="IL2691" s="267"/>
      <c r="IM2691" s="267"/>
      <c r="IN2691" s="267"/>
      <c r="IO2691" s="267"/>
      <c r="IP2691" s="267"/>
      <c r="IQ2691" s="267"/>
      <c r="IR2691" s="267"/>
      <c r="IS2691" s="267"/>
      <c r="IT2691" s="267"/>
      <c r="IU2691" s="267"/>
    </row>
    <row r="2692" spans="1:255" s="268" customFormat="1" ht="12.75">
      <c r="A2692" s="267"/>
      <c r="B2692" s="267"/>
      <c r="C2692" s="267"/>
      <c r="D2692" s="267"/>
      <c r="E2692" s="267"/>
      <c r="F2692" s="267"/>
      <c r="G2692" s="267"/>
      <c r="H2692" s="267"/>
      <c r="I2692" s="267"/>
      <c r="J2692" s="267"/>
      <c r="K2692" s="267"/>
      <c r="L2692" s="267"/>
      <c r="M2692" s="267"/>
      <c r="N2692" s="267"/>
      <c r="O2692" s="267"/>
      <c r="P2692" s="267"/>
      <c r="Q2692" s="267"/>
      <c r="R2692" s="267"/>
      <c r="S2692" s="267"/>
      <c r="T2692" s="267"/>
      <c r="U2692" s="267"/>
      <c r="V2692" s="267"/>
      <c r="W2692" s="267"/>
      <c r="X2692" s="267"/>
      <c r="Y2692" s="267"/>
      <c r="Z2692" s="267"/>
      <c r="AA2692" s="267"/>
      <c r="AB2692" s="267"/>
      <c r="AC2692" s="267"/>
      <c r="AD2692" s="267"/>
      <c r="AE2692" s="267"/>
      <c r="AF2692" s="267"/>
      <c r="AG2692" s="267"/>
      <c r="AH2692" s="267"/>
      <c r="AI2692" s="267"/>
      <c r="AJ2692" s="267"/>
      <c r="AK2692" s="267"/>
      <c r="AL2692" s="267"/>
      <c r="AM2692" s="267"/>
      <c r="AN2692" s="267"/>
      <c r="AO2692" s="267"/>
      <c r="AP2692" s="267"/>
      <c r="AQ2692" s="267"/>
      <c r="AR2692" s="267"/>
      <c r="AS2692" s="267"/>
      <c r="AT2692" s="267"/>
      <c r="AU2692" s="267"/>
      <c r="AV2692" s="267"/>
      <c r="AW2692" s="267"/>
      <c r="AX2692" s="267"/>
      <c r="AY2692" s="267"/>
      <c r="AZ2692" s="267"/>
      <c r="BA2692" s="267"/>
      <c r="BB2692" s="267"/>
      <c r="BC2692" s="267"/>
      <c r="BD2692" s="267"/>
      <c r="BE2692" s="267"/>
      <c r="BF2692" s="267"/>
      <c r="BG2692" s="267"/>
      <c r="BH2692" s="267"/>
      <c r="BI2692" s="267"/>
      <c r="BJ2692" s="267"/>
      <c r="BK2692" s="267"/>
      <c r="BL2692" s="267"/>
      <c r="BM2692" s="267"/>
      <c r="BN2692" s="267"/>
      <c r="BO2692" s="267"/>
      <c r="BP2692" s="267"/>
      <c r="BQ2692" s="267"/>
      <c r="BR2692" s="267"/>
      <c r="BS2692" s="267"/>
      <c r="BT2692" s="267"/>
      <c r="BU2692" s="267"/>
      <c r="BV2692" s="267"/>
      <c r="BW2692" s="267"/>
      <c r="BX2692" s="267"/>
      <c r="BY2692" s="267"/>
      <c r="BZ2692" s="267"/>
      <c r="CA2692" s="267"/>
      <c r="CB2692" s="267"/>
      <c r="CC2692" s="267"/>
      <c r="CD2692" s="267"/>
      <c r="CE2692" s="267"/>
      <c r="CF2692" s="267"/>
      <c r="CG2692" s="267"/>
      <c r="CH2692" s="267"/>
      <c r="CI2692" s="267"/>
      <c r="CJ2692" s="267"/>
      <c r="CK2692" s="267"/>
      <c r="CL2692" s="267"/>
      <c r="CM2692" s="267"/>
      <c r="CN2692" s="267"/>
      <c r="CO2692" s="267"/>
      <c r="CP2692" s="267"/>
      <c r="CQ2692" s="267"/>
      <c r="CR2692" s="267"/>
      <c r="CS2692" s="267"/>
      <c r="CT2692" s="267"/>
      <c r="CU2692" s="267"/>
      <c r="CV2692" s="267"/>
      <c r="CW2692" s="267"/>
      <c r="CX2692" s="267"/>
      <c r="CY2692" s="267"/>
      <c r="CZ2692" s="267"/>
      <c r="DA2692" s="267"/>
      <c r="DB2692" s="267"/>
      <c r="DC2692" s="267"/>
      <c r="DD2692" s="267"/>
      <c r="DE2692" s="267"/>
      <c r="DF2692" s="267"/>
      <c r="DG2692" s="267"/>
      <c r="DH2692" s="267"/>
      <c r="DI2692" s="267"/>
      <c r="DJ2692" s="267"/>
      <c r="DK2692" s="267"/>
      <c r="DL2692" s="267"/>
      <c r="DM2692" s="267"/>
      <c r="DN2692" s="267"/>
      <c r="DO2692" s="267"/>
      <c r="DP2692" s="267"/>
      <c r="DQ2692" s="267"/>
      <c r="DR2692" s="267"/>
      <c r="DS2692" s="267"/>
      <c r="DT2692" s="267"/>
      <c r="DU2692" s="267"/>
      <c r="DV2692" s="267"/>
      <c r="DW2692" s="267"/>
      <c r="DX2692" s="267"/>
      <c r="DY2692" s="267"/>
      <c r="DZ2692" s="267"/>
      <c r="EA2692" s="267"/>
      <c r="EB2692" s="267"/>
      <c r="EC2692" s="267"/>
      <c r="ED2692" s="267"/>
      <c r="EE2692" s="267"/>
      <c r="EF2692" s="267"/>
      <c r="EG2692" s="267"/>
      <c r="EH2692" s="267"/>
      <c r="EI2692" s="267"/>
      <c r="EJ2692" s="267"/>
      <c r="EK2692" s="267"/>
      <c r="EL2692" s="267"/>
      <c r="EM2692" s="267"/>
      <c r="EN2692" s="267"/>
      <c r="EO2692" s="267"/>
      <c r="EP2692" s="267"/>
      <c r="EQ2692" s="267"/>
      <c r="ER2692" s="267"/>
      <c r="ES2692" s="267"/>
      <c r="ET2692" s="267"/>
      <c r="EU2692" s="267"/>
      <c r="EV2692" s="267"/>
      <c r="EW2692" s="267"/>
      <c r="EX2692" s="267"/>
      <c r="EY2692" s="267"/>
      <c r="EZ2692" s="267"/>
      <c r="FA2692" s="267"/>
      <c r="FB2692" s="267"/>
      <c r="FC2692" s="267"/>
      <c r="FD2692" s="267"/>
      <c r="FE2692" s="267"/>
      <c r="FF2692" s="267"/>
      <c r="FG2692" s="267"/>
      <c r="FH2692" s="267"/>
      <c r="FI2692" s="267"/>
      <c r="FJ2692" s="267"/>
      <c r="FK2692" s="267"/>
      <c r="FL2692" s="267"/>
      <c r="FM2692" s="267"/>
      <c r="FN2692" s="267"/>
      <c r="FO2692" s="267"/>
      <c r="FP2692" s="267"/>
      <c r="FQ2692" s="267"/>
      <c r="FR2692" s="267"/>
      <c r="FS2692" s="267"/>
      <c r="FT2692" s="267"/>
      <c r="FU2692" s="267"/>
      <c r="FV2692" s="267"/>
      <c r="FW2692" s="267"/>
      <c r="FX2692" s="267"/>
      <c r="FY2692" s="267"/>
      <c r="FZ2692" s="267"/>
      <c r="GA2692" s="267"/>
      <c r="GB2692" s="267"/>
      <c r="GC2692" s="267"/>
      <c r="GD2692" s="267"/>
      <c r="GE2692" s="267"/>
      <c r="GF2692" s="267"/>
      <c r="GG2692" s="267"/>
      <c r="GH2692" s="267"/>
      <c r="GI2692" s="267"/>
      <c r="GJ2692" s="267"/>
      <c r="GK2692" s="267"/>
      <c r="GL2692" s="267"/>
      <c r="GM2692" s="267"/>
      <c r="GN2692" s="267"/>
      <c r="GO2692" s="267"/>
      <c r="GP2692" s="267"/>
      <c r="GQ2692" s="267"/>
      <c r="GR2692" s="267"/>
      <c r="GS2692" s="267"/>
      <c r="GT2692" s="267"/>
      <c r="GU2692" s="267"/>
      <c r="GV2692" s="267"/>
      <c r="GW2692" s="267"/>
      <c r="GX2692" s="267"/>
      <c r="GY2692" s="267"/>
      <c r="GZ2692" s="267"/>
      <c r="HA2692" s="267"/>
      <c r="HB2692" s="267"/>
      <c r="HC2692" s="267"/>
      <c r="HD2692" s="267"/>
      <c r="HE2692" s="267"/>
      <c r="HF2692" s="267"/>
      <c r="HG2692" s="267"/>
      <c r="HH2692" s="267"/>
      <c r="HI2692" s="267"/>
      <c r="HJ2692" s="267"/>
      <c r="HK2692" s="267"/>
      <c r="HL2692" s="267"/>
      <c r="HM2692" s="267"/>
      <c r="HN2692" s="267"/>
      <c r="HO2692" s="267"/>
      <c r="HP2692" s="267"/>
      <c r="HQ2692" s="267"/>
      <c r="HR2692" s="267"/>
      <c r="HS2692" s="267"/>
      <c r="HT2692" s="267"/>
      <c r="HU2692" s="267"/>
      <c r="HV2692" s="267"/>
      <c r="HW2692" s="267"/>
      <c r="HX2692" s="267"/>
      <c r="HY2692" s="267"/>
      <c r="HZ2692" s="267"/>
      <c r="IA2692" s="267"/>
      <c r="IB2692" s="267"/>
      <c r="IC2692" s="267"/>
      <c r="ID2692" s="267"/>
      <c r="IE2692" s="267"/>
      <c r="IF2692" s="267"/>
      <c r="IG2692" s="267"/>
      <c r="IH2692" s="267"/>
      <c r="II2692" s="267"/>
      <c r="IJ2692" s="267"/>
      <c r="IK2692" s="267"/>
      <c r="IL2692" s="267"/>
      <c r="IM2692" s="267"/>
      <c r="IN2692" s="267"/>
      <c r="IO2692" s="267"/>
      <c r="IP2692" s="267"/>
      <c r="IQ2692" s="267"/>
      <c r="IR2692" s="267"/>
      <c r="IS2692" s="267"/>
      <c r="IT2692" s="267"/>
      <c r="IU2692" s="267"/>
    </row>
    <row r="2693" spans="1:255" s="268" customFormat="1" ht="12.75">
      <c r="A2693" s="267"/>
      <c r="B2693" s="267"/>
      <c r="C2693" s="267"/>
      <c r="D2693" s="267"/>
      <c r="E2693" s="267"/>
      <c r="F2693" s="267"/>
      <c r="G2693" s="267"/>
      <c r="H2693" s="267"/>
      <c r="I2693" s="267"/>
      <c r="J2693" s="267"/>
      <c r="K2693" s="267"/>
      <c r="L2693" s="267"/>
      <c r="M2693" s="267"/>
      <c r="N2693" s="267"/>
      <c r="O2693" s="267"/>
      <c r="P2693" s="267"/>
      <c r="Q2693" s="267"/>
      <c r="R2693" s="267"/>
      <c r="S2693" s="267"/>
      <c r="T2693" s="267"/>
      <c r="U2693" s="267"/>
      <c r="V2693" s="267"/>
      <c r="W2693" s="267"/>
      <c r="X2693" s="267"/>
      <c r="Y2693" s="267"/>
      <c r="Z2693" s="267"/>
      <c r="AA2693" s="267"/>
      <c r="AB2693" s="267"/>
      <c r="AC2693" s="267"/>
      <c r="AD2693" s="267"/>
      <c r="AE2693" s="267"/>
      <c r="AF2693" s="267"/>
      <c r="AG2693" s="267"/>
      <c r="AH2693" s="267"/>
      <c r="AI2693" s="267"/>
      <c r="AJ2693" s="267"/>
      <c r="AK2693" s="267"/>
      <c r="AL2693" s="267"/>
      <c r="AM2693" s="267"/>
      <c r="AN2693" s="267"/>
      <c r="AO2693" s="267"/>
      <c r="AP2693" s="267"/>
      <c r="AQ2693" s="267"/>
      <c r="AR2693" s="267"/>
      <c r="AS2693" s="267"/>
      <c r="AT2693" s="267"/>
      <c r="AU2693" s="267"/>
      <c r="AV2693" s="267"/>
      <c r="AW2693" s="267"/>
      <c r="AX2693" s="267"/>
      <c r="AY2693" s="267"/>
      <c r="AZ2693" s="267"/>
      <c r="BA2693" s="267"/>
      <c r="BB2693" s="267"/>
      <c r="BC2693" s="267"/>
      <c r="BD2693" s="267"/>
      <c r="BE2693" s="267"/>
      <c r="BF2693" s="267"/>
      <c r="BG2693" s="267"/>
      <c r="BH2693" s="267"/>
      <c r="BI2693" s="267"/>
      <c r="BJ2693" s="267"/>
      <c r="BK2693" s="267"/>
      <c r="BL2693" s="267"/>
      <c r="BM2693" s="267"/>
      <c r="BN2693" s="267"/>
      <c r="BO2693" s="267"/>
      <c r="BP2693" s="267"/>
      <c r="BQ2693" s="267"/>
      <c r="BR2693" s="267"/>
      <c r="BS2693" s="267"/>
      <c r="BT2693" s="267"/>
      <c r="BU2693" s="267"/>
      <c r="BV2693" s="267"/>
      <c r="BW2693" s="267"/>
      <c r="BX2693" s="267"/>
      <c r="BY2693" s="267"/>
      <c r="BZ2693" s="267"/>
      <c r="CA2693" s="267"/>
      <c r="CB2693" s="267"/>
      <c r="CC2693" s="267"/>
      <c r="CD2693" s="267"/>
      <c r="CE2693" s="267"/>
      <c r="CF2693" s="267"/>
      <c r="CG2693" s="267"/>
      <c r="CH2693" s="267"/>
      <c r="CI2693" s="267"/>
      <c r="CJ2693" s="267"/>
      <c r="CK2693" s="267"/>
      <c r="CL2693" s="267"/>
      <c r="CM2693" s="267"/>
      <c r="CN2693" s="267"/>
      <c r="CO2693" s="267"/>
      <c r="CP2693" s="267"/>
      <c r="CQ2693" s="267"/>
      <c r="CR2693" s="267"/>
      <c r="CS2693" s="267"/>
      <c r="CT2693" s="267"/>
      <c r="CU2693" s="267"/>
      <c r="CV2693" s="267"/>
      <c r="CW2693" s="267"/>
      <c r="CX2693" s="267"/>
      <c r="CY2693" s="267"/>
      <c r="CZ2693" s="267"/>
      <c r="DA2693" s="267"/>
      <c r="DB2693" s="267"/>
      <c r="DC2693" s="267"/>
      <c r="DD2693" s="267"/>
      <c r="DE2693" s="267"/>
      <c r="DF2693" s="267"/>
      <c r="DG2693" s="267"/>
      <c r="DH2693" s="267"/>
      <c r="DI2693" s="267"/>
      <c r="DJ2693" s="267"/>
      <c r="DK2693" s="267"/>
      <c r="DL2693" s="267"/>
      <c r="DM2693" s="267"/>
      <c r="DN2693" s="267"/>
      <c r="DO2693" s="267"/>
      <c r="DP2693" s="267"/>
      <c r="DQ2693" s="267"/>
      <c r="DR2693" s="267"/>
      <c r="DS2693" s="267"/>
      <c r="DT2693" s="267"/>
      <c r="DU2693" s="267"/>
      <c r="DV2693" s="267"/>
      <c r="DW2693" s="267"/>
      <c r="DX2693" s="267"/>
      <c r="DY2693" s="267"/>
      <c r="DZ2693" s="267"/>
      <c r="EA2693" s="267"/>
      <c r="EB2693" s="267"/>
      <c r="EC2693" s="267"/>
      <c r="ED2693" s="267"/>
      <c r="EE2693" s="267"/>
      <c r="EF2693" s="267"/>
      <c r="EG2693" s="267"/>
      <c r="EH2693" s="267"/>
      <c r="EI2693" s="267"/>
      <c r="EJ2693" s="267"/>
      <c r="EK2693" s="267"/>
      <c r="EL2693" s="267"/>
      <c r="EM2693" s="267"/>
      <c r="EN2693" s="267"/>
      <c r="EO2693" s="267"/>
      <c r="EP2693" s="267"/>
      <c r="EQ2693" s="267"/>
      <c r="ER2693" s="267"/>
      <c r="ES2693" s="267"/>
      <c r="ET2693" s="267"/>
      <c r="EU2693" s="267"/>
      <c r="EV2693" s="267"/>
      <c r="EW2693" s="267"/>
      <c r="EX2693" s="267"/>
      <c r="EY2693" s="267"/>
      <c r="EZ2693" s="267"/>
      <c r="FA2693" s="267"/>
      <c r="FB2693" s="267"/>
      <c r="FC2693" s="267"/>
      <c r="FD2693" s="267"/>
      <c r="FE2693" s="267"/>
      <c r="FF2693" s="267"/>
      <c r="FG2693" s="267"/>
      <c r="FH2693" s="267"/>
      <c r="FI2693" s="267"/>
      <c r="FJ2693" s="267"/>
      <c r="FK2693" s="267"/>
      <c r="FL2693" s="267"/>
      <c r="FM2693" s="267"/>
      <c r="FN2693" s="267"/>
      <c r="FO2693" s="267"/>
      <c r="FP2693" s="267"/>
      <c r="FQ2693" s="267"/>
      <c r="FR2693" s="267"/>
      <c r="FS2693" s="267"/>
      <c r="FT2693" s="267"/>
      <c r="FU2693" s="267"/>
      <c r="FV2693" s="267"/>
      <c r="FW2693" s="267"/>
      <c r="FX2693" s="267"/>
      <c r="FY2693" s="267"/>
      <c r="FZ2693" s="267"/>
      <c r="GA2693" s="267"/>
      <c r="GB2693" s="267"/>
      <c r="GC2693" s="267"/>
      <c r="GD2693" s="267"/>
      <c r="GE2693" s="267"/>
      <c r="GF2693" s="267"/>
      <c r="GG2693" s="267"/>
      <c r="GH2693" s="267"/>
      <c r="GI2693" s="267"/>
      <c r="GJ2693" s="267"/>
      <c r="GK2693" s="267"/>
      <c r="GL2693" s="267"/>
      <c r="GM2693" s="267"/>
      <c r="GN2693" s="267"/>
      <c r="GO2693" s="267"/>
      <c r="GP2693" s="267"/>
      <c r="GQ2693" s="267"/>
      <c r="GR2693" s="267"/>
      <c r="GS2693" s="267"/>
      <c r="GT2693" s="267"/>
      <c r="GU2693" s="267"/>
      <c r="GV2693" s="267"/>
      <c r="GW2693" s="267"/>
      <c r="GX2693" s="267"/>
      <c r="GY2693" s="267"/>
      <c r="GZ2693" s="267"/>
      <c r="HA2693" s="267"/>
      <c r="HB2693" s="267"/>
      <c r="HC2693" s="267"/>
      <c r="HD2693" s="267"/>
      <c r="HE2693" s="267"/>
      <c r="HF2693" s="267"/>
      <c r="HG2693" s="267"/>
      <c r="HH2693" s="267"/>
      <c r="HI2693" s="267"/>
      <c r="HJ2693" s="267"/>
      <c r="HK2693" s="267"/>
      <c r="HL2693" s="267"/>
      <c r="HM2693" s="267"/>
      <c r="HN2693" s="267"/>
      <c r="HO2693" s="267"/>
      <c r="HP2693" s="267"/>
      <c r="HQ2693" s="267"/>
      <c r="HR2693" s="267"/>
      <c r="HS2693" s="267"/>
      <c r="HT2693" s="267"/>
      <c r="HU2693" s="267"/>
      <c r="HV2693" s="267"/>
      <c r="HW2693" s="267"/>
      <c r="HX2693" s="267"/>
      <c r="HY2693" s="267"/>
      <c r="HZ2693" s="267"/>
      <c r="IA2693" s="267"/>
      <c r="IB2693" s="267"/>
      <c r="IC2693" s="267"/>
      <c r="ID2693" s="267"/>
      <c r="IE2693" s="267"/>
      <c r="IF2693" s="267"/>
      <c r="IG2693" s="267"/>
      <c r="IH2693" s="267"/>
      <c r="II2693" s="267"/>
      <c r="IJ2693" s="267"/>
      <c r="IK2693" s="267"/>
      <c r="IL2693" s="267"/>
      <c r="IM2693" s="267"/>
      <c r="IN2693" s="267"/>
      <c r="IO2693" s="267"/>
      <c r="IP2693" s="267"/>
      <c r="IQ2693" s="267"/>
      <c r="IR2693" s="267"/>
      <c r="IS2693" s="267"/>
      <c r="IT2693" s="267"/>
      <c r="IU2693" s="267"/>
    </row>
    <row r="2694" spans="1:255" s="268" customFormat="1" ht="12.75">
      <c r="A2694" s="267"/>
      <c r="B2694" s="267"/>
      <c r="C2694" s="267"/>
      <c r="D2694" s="267"/>
      <c r="E2694" s="267"/>
      <c r="F2694" s="267"/>
      <c r="G2694" s="267"/>
      <c r="H2694" s="267"/>
      <c r="I2694" s="267"/>
      <c r="J2694" s="267"/>
      <c r="K2694" s="267"/>
      <c r="L2694" s="267"/>
      <c r="M2694" s="267"/>
      <c r="N2694" s="267"/>
      <c r="O2694" s="267"/>
      <c r="P2694" s="267"/>
      <c r="Q2694" s="267"/>
      <c r="R2694" s="267"/>
      <c r="S2694" s="267"/>
      <c r="T2694" s="267"/>
      <c r="U2694" s="267"/>
      <c r="V2694" s="267"/>
      <c r="W2694" s="267"/>
      <c r="X2694" s="267"/>
      <c r="Y2694" s="267"/>
      <c r="Z2694" s="267"/>
      <c r="AA2694" s="267"/>
      <c r="AB2694" s="267"/>
      <c r="AC2694" s="267"/>
      <c r="AD2694" s="267"/>
      <c r="AE2694" s="267"/>
      <c r="AF2694" s="267"/>
      <c r="AG2694" s="267"/>
      <c r="AH2694" s="267"/>
      <c r="AI2694" s="267"/>
      <c r="AJ2694" s="267"/>
      <c r="AK2694" s="267"/>
      <c r="AL2694" s="267"/>
      <c r="AM2694" s="267"/>
      <c r="AN2694" s="267"/>
      <c r="AO2694" s="267"/>
      <c r="AP2694" s="267"/>
      <c r="AQ2694" s="267"/>
      <c r="AR2694" s="267"/>
      <c r="AS2694" s="267"/>
      <c r="AT2694" s="267"/>
      <c r="AU2694" s="267"/>
      <c r="AV2694" s="267"/>
      <c r="AW2694" s="267"/>
      <c r="AX2694" s="267"/>
      <c r="AY2694" s="267"/>
      <c r="AZ2694" s="267"/>
      <c r="BA2694" s="267"/>
      <c r="BB2694" s="267"/>
      <c r="BC2694" s="267"/>
      <c r="BD2694" s="267"/>
      <c r="BE2694" s="267"/>
      <c r="BF2694" s="267"/>
      <c r="BG2694" s="267"/>
      <c r="BH2694" s="267"/>
      <c r="BI2694" s="267"/>
      <c r="BJ2694" s="267"/>
      <c r="BK2694" s="267"/>
      <c r="BL2694" s="267"/>
      <c r="BM2694" s="267"/>
      <c r="BN2694" s="267"/>
      <c r="BO2694" s="267"/>
      <c r="BP2694" s="267"/>
      <c r="BQ2694" s="267"/>
      <c r="BR2694" s="267"/>
      <c r="BS2694" s="267"/>
      <c r="BT2694" s="267"/>
      <c r="BU2694" s="267"/>
      <c r="BV2694" s="267"/>
      <c r="BW2694" s="267"/>
      <c r="BX2694" s="267"/>
      <c r="BY2694" s="267"/>
      <c r="BZ2694" s="267"/>
      <c r="CA2694" s="267"/>
      <c r="CB2694" s="267"/>
      <c r="CC2694" s="267"/>
      <c r="CD2694" s="267"/>
      <c r="CE2694" s="267"/>
      <c r="CF2694" s="267"/>
      <c r="CG2694" s="267"/>
      <c r="CH2694" s="267"/>
      <c r="CI2694" s="267"/>
      <c r="CJ2694" s="267"/>
      <c r="CK2694" s="267"/>
      <c r="CL2694" s="267"/>
      <c r="CM2694" s="267"/>
      <c r="CN2694" s="267"/>
      <c r="CO2694" s="267"/>
      <c r="CP2694" s="267"/>
      <c r="CQ2694" s="267"/>
      <c r="CR2694" s="267"/>
      <c r="CS2694" s="267"/>
      <c r="CT2694" s="267"/>
      <c r="CU2694" s="267"/>
      <c r="CV2694" s="267"/>
      <c r="CW2694" s="267"/>
      <c r="CX2694" s="267"/>
      <c r="CY2694" s="267"/>
      <c r="CZ2694" s="267"/>
      <c r="DA2694" s="267"/>
      <c r="DB2694" s="267"/>
      <c r="DC2694" s="267"/>
      <c r="DD2694" s="267"/>
      <c r="DE2694" s="267"/>
      <c r="DF2694" s="267"/>
      <c r="DG2694" s="267"/>
      <c r="DH2694" s="267"/>
      <c r="DI2694" s="267"/>
      <c r="DJ2694" s="267"/>
      <c r="DK2694" s="267"/>
      <c r="DL2694" s="267"/>
      <c r="DM2694" s="267"/>
      <c r="DN2694" s="267"/>
      <c r="DO2694" s="267"/>
      <c r="DP2694" s="267"/>
      <c r="DQ2694" s="267"/>
      <c r="DR2694" s="267"/>
      <c r="DS2694" s="267"/>
      <c r="DT2694" s="267"/>
      <c r="DU2694" s="267"/>
      <c r="DV2694" s="267"/>
      <c r="DW2694" s="267"/>
      <c r="DX2694" s="267"/>
      <c r="DY2694" s="267"/>
      <c r="DZ2694" s="267"/>
      <c r="EA2694" s="267"/>
      <c r="EB2694" s="267"/>
      <c r="EC2694" s="267"/>
      <c r="ED2694" s="267"/>
      <c r="EE2694" s="267"/>
      <c r="EF2694" s="267"/>
      <c r="EG2694" s="267"/>
      <c r="EH2694" s="267"/>
      <c r="EI2694" s="267"/>
      <c r="EJ2694" s="267"/>
      <c r="EK2694" s="267"/>
      <c r="EL2694" s="267"/>
      <c r="EM2694" s="267"/>
      <c r="EN2694" s="267"/>
      <c r="EO2694" s="267"/>
      <c r="EP2694" s="267"/>
      <c r="EQ2694" s="267"/>
      <c r="ER2694" s="267"/>
      <c r="ES2694" s="267"/>
      <c r="ET2694" s="267"/>
      <c r="EU2694" s="267"/>
      <c r="EV2694" s="267"/>
      <c r="EW2694" s="267"/>
      <c r="EX2694" s="267"/>
      <c r="EY2694" s="267"/>
      <c r="EZ2694" s="267"/>
      <c r="FA2694" s="267"/>
      <c r="FB2694" s="267"/>
      <c r="FC2694" s="267"/>
      <c r="FD2694" s="267"/>
      <c r="FE2694" s="267"/>
      <c r="FF2694" s="267"/>
      <c r="FG2694" s="267"/>
      <c r="FH2694" s="267"/>
      <c r="FI2694" s="267"/>
      <c r="FJ2694" s="267"/>
      <c r="FK2694" s="267"/>
      <c r="FL2694" s="267"/>
      <c r="FM2694" s="267"/>
      <c r="FN2694" s="267"/>
      <c r="FO2694" s="267"/>
      <c r="FP2694" s="267"/>
      <c r="FQ2694" s="267"/>
      <c r="FR2694" s="267"/>
      <c r="FS2694" s="267"/>
      <c r="FT2694" s="267"/>
      <c r="FU2694" s="267"/>
      <c r="FV2694" s="267"/>
      <c r="FW2694" s="267"/>
      <c r="FX2694" s="267"/>
      <c r="FY2694" s="267"/>
      <c r="FZ2694" s="267"/>
      <c r="GA2694" s="267"/>
      <c r="GB2694" s="267"/>
      <c r="GC2694" s="267"/>
      <c r="GD2694" s="267"/>
      <c r="GE2694" s="267"/>
      <c r="GF2694" s="267"/>
      <c r="GG2694" s="267"/>
      <c r="GH2694" s="267"/>
      <c r="GI2694" s="267"/>
      <c r="GJ2694" s="267"/>
      <c r="GK2694" s="267"/>
      <c r="GL2694" s="267"/>
      <c r="GM2694" s="267"/>
      <c r="GN2694" s="267"/>
      <c r="GO2694" s="267"/>
      <c r="GP2694" s="267"/>
      <c r="GQ2694" s="267"/>
      <c r="GR2694" s="267"/>
      <c r="GS2694" s="267"/>
      <c r="GT2694" s="267"/>
      <c r="GU2694" s="267"/>
      <c r="GV2694" s="267"/>
      <c r="GW2694" s="267"/>
      <c r="GX2694" s="267"/>
      <c r="GY2694" s="267"/>
      <c r="GZ2694" s="267"/>
      <c r="HA2694" s="267"/>
      <c r="HB2694" s="267"/>
      <c r="HC2694" s="267"/>
      <c r="HD2694" s="267"/>
      <c r="HE2694" s="267"/>
      <c r="HF2694" s="267"/>
      <c r="HG2694" s="267"/>
      <c r="HH2694" s="267"/>
      <c r="HI2694" s="267"/>
      <c r="HJ2694" s="267"/>
      <c r="HK2694" s="267"/>
      <c r="HL2694" s="267"/>
      <c r="HM2694" s="267"/>
      <c r="HN2694" s="267"/>
      <c r="HO2694" s="267"/>
      <c r="HP2694" s="267"/>
      <c r="HQ2694" s="267"/>
      <c r="HR2694" s="267"/>
      <c r="HS2694" s="267"/>
      <c r="HT2694" s="267"/>
      <c r="HU2694" s="267"/>
      <c r="HV2694" s="267"/>
      <c r="HW2694" s="267"/>
      <c r="HX2694" s="267"/>
      <c r="HY2694" s="267"/>
      <c r="HZ2694" s="267"/>
      <c r="IA2694" s="267"/>
      <c r="IB2694" s="267"/>
      <c r="IC2694" s="267"/>
      <c r="ID2694" s="267"/>
      <c r="IE2694" s="267"/>
      <c r="IF2694" s="267"/>
      <c r="IG2694" s="267"/>
      <c r="IH2694" s="267"/>
      <c r="II2694" s="267"/>
      <c r="IJ2694" s="267"/>
      <c r="IK2694" s="267"/>
      <c r="IL2694" s="267"/>
      <c r="IM2694" s="267"/>
      <c r="IN2694" s="267"/>
      <c r="IO2694" s="267"/>
      <c r="IP2694" s="267"/>
      <c r="IQ2694" s="267"/>
      <c r="IR2694" s="267"/>
      <c r="IS2694" s="267"/>
      <c r="IT2694" s="267"/>
      <c r="IU2694" s="267"/>
    </row>
    <row r="2695" spans="1:255" s="268" customFormat="1" ht="12.75">
      <c r="A2695" s="267"/>
      <c r="B2695" s="267"/>
      <c r="C2695" s="267"/>
      <c r="D2695" s="267"/>
      <c r="E2695" s="267"/>
      <c r="F2695" s="267"/>
      <c r="G2695" s="267"/>
      <c r="H2695" s="267"/>
      <c r="I2695" s="267"/>
      <c r="J2695" s="267"/>
      <c r="K2695" s="267"/>
      <c r="L2695" s="267"/>
      <c r="M2695" s="267"/>
      <c r="N2695" s="267"/>
      <c r="O2695" s="267"/>
      <c r="P2695" s="267"/>
      <c r="Q2695" s="267"/>
      <c r="R2695" s="267"/>
      <c r="S2695" s="267"/>
      <c r="T2695" s="267"/>
      <c r="U2695" s="267"/>
      <c r="V2695" s="267"/>
      <c r="W2695" s="267"/>
      <c r="X2695" s="267"/>
      <c r="Y2695" s="267"/>
      <c r="Z2695" s="267"/>
      <c r="AA2695" s="267"/>
      <c r="AB2695" s="267"/>
      <c r="AC2695" s="267"/>
      <c r="AD2695" s="267"/>
      <c r="AE2695" s="267"/>
      <c r="AF2695" s="267"/>
      <c r="AG2695" s="267"/>
      <c r="AH2695" s="267"/>
      <c r="AI2695" s="267"/>
      <c r="AJ2695" s="267"/>
      <c r="AK2695" s="267"/>
      <c r="AL2695" s="267"/>
      <c r="AM2695" s="267"/>
      <c r="AN2695" s="267"/>
      <c r="AO2695" s="267"/>
      <c r="AP2695" s="267"/>
      <c r="AQ2695" s="267"/>
      <c r="AR2695" s="267"/>
      <c r="AS2695" s="267"/>
      <c r="AT2695" s="267"/>
      <c r="AU2695" s="267"/>
      <c r="AV2695" s="267"/>
      <c r="AW2695" s="267"/>
      <c r="AX2695" s="267"/>
      <c r="AY2695" s="267"/>
      <c r="AZ2695" s="267"/>
      <c r="BA2695" s="267"/>
      <c r="BB2695" s="267"/>
      <c r="BC2695" s="267"/>
      <c r="BD2695" s="267"/>
      <c r="BE2695" s="267"/>
      <c r="BF2695" s="267"/>
      <c r="BG2695" s="267"/>
      <c r="BH2695" s="267"/>
      <c r="BI2695" s="267"/>
      <c r="BJ2695" s="267"/>
      <c r="BK2695" s="267"/>
      <c r="BL2695" s="267"/>
      <c r="BM2695" s="267"/>
      <c r="BN2695" s="267"/>
      <c r="BO2695" s="267"/>
      <c r="BP2695" s="267"/>
      <c r="BQ2695" s="267"/>
      <c r="BR2695" s="267"/>
      <c r="BS2695" s="267"/>
      <c r="BT2695" s="267"/>
      <c r="BU2695" s="267"/>
      <c r="BV2695" s="267"/>
      <c r="BW2695" s="267"/>
      <c r="BX2695" s="267"/>
      <c r="BY2695" s="267"/>
      <c r="BZ2695" s="267"/>
      <c r="CA2695" s="267"/>
      <c r="CB2695" s="267"/>
      <c r="CC2695" s="267"/>
      <c r="CD2695" s="267"/>
      <c r="CE2695" s="267"/>
      <c r="CF2695" s="267"/>
      <c r="CG2695" s="267"/>
      <c r="CH2695" s="267"/>
      <c r="CI2695" s="267"/>
      <c r="CJ2695" s="267"/>
      <c r="CK2695" s="267"/>
      <c r="CL2695" s="267"/>
      <c r="CM2695" s="267"/>
      <c r="CN2695" s="267"/>
      <c r="CO2695" s="267"/>
      <c r="CP2695" s="267"/>
      <c r="CQ2695" s="267"/>
      <c r="CR2695" s="267"/>
      <c r="CS2695" s="267"/>
      <c r="CT2695" s="267"/>
      <c r="CU2695" s="267"/>
      <c r="CV2695" s="267"/>
      <c r="CW2695" s="267"/>
      <c r="CX2695" s="267"/>
      <c r="CY2695" s="267"/>
      <c r="CZ2695" s="267"/>
      <c r="DA2695" s="267"/>
      <c r="DB2695" s="267"/>
      <c r="DC2695" s="267"/>
      <c r="DD2695" s="267"/>
      <c r="DE2695" s="267"/>
      <c r="DF2695" s="267"/>
      <c r="DG2695" s="267"/>
      <c r="DH2695" s="267"/>
      <c r="DI2695" s="267"/>
      <c r="DJ2695" s="267"/>
      <c r="DK2695" s="267"/>
      <c r="DL2695" s="267"/>
      <c r="DM2695" s="267"/>
      <c r="DN2695" s="267"/>
      <c r="DO2695" s="267"/>
      <c r="DP2695" s="267"/>
      <c r="DQ2695" s="267"/>
      <c r="DR2695" s="267"/>
      <c r="DS2695" s="267"/>
      <c r="DT2695" s="267"/>
      <c r="DU2695" s="267"/>
      <c r="DV2695" s="267"/>
      <c r="DW2695" s="267"/>
      <c r="DX2695" s="267"/>
      <c r="DY2695" s="267"/>
      <c r="DZ2695" s="267"/>
      <c r="EA2695" s="267"/>
      <c r="EB2695" s="267"/>
      <c r="EC2695" s="267"/>
      <c r="ED2695" s="267"/>
      <c r="EE2695" s="267"/>
      <c r="EF2695" s="267"/>
      <c r="EG2695" s="267"/>
      <c r="EH2695" s="267"/>
      <c r="EI2695" s="267"/>
      <c r="EJ2695" s="267"/>
      <c r="EK2695" s="267"/>
      <c r="EL2695" s="267"/>
      <c r="EM2695" s="267"/>
      <c r="EN2695" s="267"/>
      <c r="EO2695" s="267"/>
      <c r="EP2695" s="267"/>
      <c r="EQ2695" s="267"/>
      <c r="ER2695" s="267"/>
      <c r="ES2695" s="267"/>
      <c r="ET2695" s="267"/>
      <c r="EU2695" s="267"/>
      <c r="EV2695" s="267"/>
      <c r="EW2695" s="267"/>
      <c r="EX2695" s="267"/>
      <c r="EY2695" s="267"/>
      <c r="EZ2695" s="267"/>
      <c r="FA2695" s="267"/>
      <c r="FB2695" s="267"/>
      <c r="FC2695" s="267"/>
      <c r="FD2695" s="267"/>
      <c r="FE2695" s="267"/>
      <c r="FF2695" s="267"/>
      <c r="FG2695" s="267"/>
      <c r="FH2695" s="267"/>
      <c r="FI2695" s="267"/>
      <c r="FJ2695" s="267"/>
      <c r="FK2695" s="267"/>
      <c r="FL2695" s="267"/>
      <c r="FM2695" s="267"/>
      <c r="FN2695" s="267"/>
      <c r="FO2695" s="267"/>
      <c r="FP2695" s="267"/>
      <c r="FQ2695" s="267"/>
      <c r="FR2695" s="267"/>
      <c r="FS2695" s="267"/>
      <c r="FT2695" s="267"/>
      <c r="FU2695" s="267"/>
      <c r="FV2695" s="267"/>
      <c r="FW2695" s="267"/>
      <c r="FX2695" s="267"/>
      <c r="FY2695" s="267"/>
      <c r="FZ2695" s="267"/>
      <c r="GA2695" s="267"/>
      <c r="GB2695" s="267"/>
      <c r="GC2695" s="267"/>
      <c r="GD2695" s="267"/>
      <c r="GE2695" s="267"/>
      <c r="GF2695" s="267"/>
      <c r="GG2695" s="267"/>
      <c r="GH2695" s="267"/>
      <c r="GI2695" s="267"/>
      <c r="GJ2695" s="267"/>
      <c r="GK2695" s="267"/>
      <c r="GL2695" s="267"/>
      <c r="GM2695" s="267"/>
      <c r="GN2695" s="267"/>
      <c r="GO2695" s="267"/>
      <c r="GP2695" s="267"/>
      <c r="GQ2695" s="267"/>
      <c r="GR2695" s="267"/>
      <c r="GS2695" s="267"/>
      <c r="GT2695" s="267"/>
      <c r="GU2695" s="267"/>
      <c r="GV2695" s="267"/>
      <c r="GW2695" s="267"/>
      <c r="GX2695" s="267"/>
      <c r="GY2695" s="267"/>
      <c r="GZ2695" s="267"/>
      <c r="HA2695" s="267"/>
      <c r="HB2695" s="267"/>
      <c r="HC2695" s="267"/>
      <c r="HD2695" s="267"/>
      <c r="HE2695" s="267"/>
      <c r="HF2695" s="267"/>
      <c r="HG2695" s="267"/>
      <c r="HH2695" s="267"/>
      <c r="HI2695" s="267"/>
      <c r="HJ2695" s="267"/>
      <c r="HK2695" s="267"/>
      <c r="HL2695" s="267"/>
      <c r="HM2695" s="267"/>
      <c r="HN2695" s="267"/>
      <c r="HO2695" s="267"/>
      <c r="HP2695" s="267"/>
      <c r="HQ2695" s="267"/>
      <c r="HR2695" s="267"/>
      <c r="HS2695" s="267"/>
      <c r="HT2695" s="267"/>
      <c r="HU2695" s="267"/>
      <c r="HV2695" s="267"/>
      <c r="HW2695" s="267"/>
      <c r="HX2695" s="267"/>
      <c r="HY2695" s="267"/>
      <c r="HZ2695" s="267"/>
      <c r="IA2695" s="267"/>
      <c r="IB2695" s="267"/>
      <c r="IC2695" s="267"/>
      <c r="ID2695" s="267"/>
      <c r="IE2695" s="267"/>
      <c r="IF2695" s="267"/>
      <c r="IG2695" s="267"/>
      <c r="IH2695" s="267"/>
      <c r="II2695" s="267"/>
      <c r="IJ2695" s="267"/>
      <c r="IK2695" s="267"/>
      <c r="IL2695" s="267"/>
      <c r="IM2695" s="267"/>
      <c r="IN2695" s="267"/>
      <c r="IO2695" s="267"/>
      <c r="IP2695" s="267"/>
      <c r="IQ2695" s="267"/>
      <c r="IR2695" s="267"/>
      <c r="IS2695" s="267"/>
      <c r="IT2695" s="267"/>
      <c r="IU2695" s="267"/>
    </row>
    <row r="2696" spans="1:255" s="268" customFormat="1" ht="12.75">
      <c r="A2696" s="267"/>
      <c r="B2696" s="267"/>
      <c r="C2696" s="267"/>
      <c r="D2696" s="267"/>
      <c r="E2696" s="267"/>
      <c r="F2696" s="267"/>
      <c r="G2696" s="267"/>
      <c r="H2696" s="267"/>
      <c r="I2696" s="267"/>
      <c r="J2696" s="267"/>
      <c r="K2696" s="267"/>
      <c r="L2696" s="267"/>
      <c r="M2696" s="267"/>
      <c r="N2696" s="267"/>
      <c r="O2696" s="267"/>
      <c r="P2696" s="267"/>
      <c r="Q2696" s="267"/>
      <c r="R2696" s="267"/>
      <c r="S2696" s="267"/>
      <c r="T2696" s="267"/>
      <c r="U2696" s="267"/>
      <c r="V2696" s="267"/>
      <c r="W2696" s="267"/>
      <c r="X2696" s="267"/>
      <c r="Y2696" s="267"/>
      <c r="Z2696" s="267"/>
      <c r="AA2696" s="267"/>
      <c r="AB2696" s="267"/>
      <c r="AC2696" s="267"/>
      <c r="AD2696" s="267"/>
      <c r="AE2696" s="267"/>
      <c r="AF2696" s="267"/>
      <c r="AG2696" s="267"/>
      <c r="AH2696" s="267"/>
      <c r="AI2696" s="267"/>
      <c r="AJ2696" s="267"/>
      <c r="AK2696" s="267"/>
      <c r="AL2696" s="267"/>
      <c r="AM2696" s="267"/>
      <c r="AN2696" s="267"/>
      <c r="AO2696" s="267"/>
      <c r="AP2696" s="267"/>
      <c r="AQ2696" s="267"/>
      <c r="AR2696" s="267"/>
      <c r="AS2696" s="267"/>
      <c r="AT2696" s="267"/>
      <c r="AU2696" s="267"/>
      <c r="AV2696" s="267"/>
      <c r="AW2696" s="267"/>
      <c r="AX2696" s="267"/>
      <c r="AY2696" s="267"/>
      <c r="AZ2696" s="267"/>
      <c r="BA2696" s="267"/>
      <c r="BB2696" s="267"/>
      <c r="BC2696" s="267"/>
      <c r="BD2696" s="267"/>
      <c r="BE2696" s="267"/>
      <c r="BF2696" s="267"/>
      <c r="BG2696" s="267"/>
      <c r="BH2696" s="267"/>
      <c r="BI2696" s="267"/>
      <c r="BJ2696" s="267"/>
      <c r="BK2696" s="267"/>
      <c r="BL2696" s="267"/>
      <c r="BM2696" s="267"/>
      <c r="BN2696" s="267"/>
      <c r="BO2696" s="267"/>
      <c r="BP2696" s="267"/>
      <c r="BQ2696" s="267"/>
      <c r="BR2696" s="267"/>
      <c r="BS2696" s="267"/>
      <c r="BT2696" s="267"/>
      <c r="BU2696" s="267"/>
      <c r="BV2696" s="267"/>
      <c r="BW2696" s="267"/>
      <c r="BX2696" s="267"/>
      <c r="BY2696" s="267"/>
      <c r="BZ2696" s="267"/>
      <c r="CA2696" s="267"/>
      <c r="CB2696" s="267"/>
      <c r="CC2696" s="267"/>
      <c r="CD2696" s="267"/>
      <c r="CE2696" s="267"/>
      <c r="CF2696" s="267"/>
      <c r="CG2696" s="267"/>
      <c r="CH2696" s="267"/>
      <c r="CI2696" s="267"/>
      <c r="CJ2696" s="267"/>
      <c r="CK2696" s="267"/>
      <c r="CL2696" s="267"/>
      <c r="CM2696" s="267"/>
      <c r="CN2696" s="267"/>
      <c r="CO2696" s="267"/>
      <c r="CP2696" s="267"/>
      <c r="CQ2696" s="267"/>
      <c r="CR2696" s="267"/>
      <c r="CS2696" s="267"/>
      <c r="CT2696" s="267"/>
      <c r="CU2696" s="267"/>
      <c r="CV2696" s="267"/>
      <c r="CW2696" s="267"/>
      <c r="CX2696" s="267"/>
      <c r="CY2696" s="267"/>
      <c r="CZ2696" s="267"/>
      <c r="DA2696" s="267"/>
      <c r="DB2696" s="267"/>
      <c r="DC2696" s="267"/>
      <c r="DD2696" s="267"/>
      <c r="DE2696" s="267"/>
      <c r="DF2696" s="267"/>
      <c r="DG2696" s="267"/>
      <c r="DH2696" s="267"/>
      <c r="DI2696" s="267"/>
      <c r="DJ2696" s="267"/>
      <c r="DK2696" s="267"/>
      <c r="DL2696" s="267"/>
      <c r="DM2696" s="267"/>
      <c r="DN2696" s="267"/>
      <c r="DO2696" s="267"/>
      <c r="DP2696" s="267"/>
      <c r="DQ2696" s="267"/>
      <c r="DR2696" s="267"/>
      <c r="DS2696" s="267"/>
      <c r="DT2696" s="267"/>
      <c r="DU2696" s="267"/>
      <c r="DV2696" s="267"/>
      <c r="DW2696" s="267"/>
      <c r="DX2696" s="267"/>
      <c r="DY2696" s="267"/>
      <c r="DZ2696" s="267"/>
      <c r="EA2696" s="267"/>
      <c r="EB2696" s="267"/>
      <c r="EC2696" s="267"/>
      <c r="ED2696" s="267"/>
      <c r="EE2696" s="267"/>
      <c r="EF2696" s="267"/>
      <c r="EG2696" s="267"/>
      <c r="EH2696" s="267"/>
      <c r="EI2696" s="267"/>
      <c r="EJ2696" s="267"/>
      <c r="EK2696" s="267"/>
      <c r="EL2696" s="267"/>
      <c r="EM2696" s="267"/>
      <c r="EN2696" s="267"/>
      <c r="EO2696" s="267"/>
      <c r="EP2696" s="267"/>
      <c r="EQ2696" s="267"/>
      <c r="ER2696" s="267"/>
      <c r="ES2696" s="267"/>
      <c r="ET2696" s="267"/>
      <c r="EU2696" s="267"/>
      <c r="EV2696" s="267"/>
      <c r="EW2696" s="267"/>
      <c r="EX2696" s="267"/>
      <c r="EY2696" s="267"/>
      <c r="EZ2696" s="267"/>
      <c r="FA2696" s="267"/>
      <c r="FB2696" s="267"/>
      <c r="FC2696" s="267"/>
      <c r="FD2696" s="267"/>
      <c r="FE2696" s="267"/>
      <c r="FF2696" s="267"/>
      <c r="FG2696" s="267"/>
      <c r="FH2696" s="267"/>
      <c r="FI2696" s="267"/>
      <c r="FJ2696" s="267"/>
      <c r="FK2696" s="267"/>
      <c r="FL2696" s="267"/>
      <c r="FM2696" s="267"/>
      <c r="FN2696" s="267"/>
      <c r="FO2696" s="267"/>
      <c r="FP2696" s="267"/>
      <c r="FQ2696" s="267"/>
      <c r="FR2696" s="267"/>
      <c r="FS2696" s="267"/>
      <c r="FT2696" s="267"/>
      <c r="FU2696" s="267"/>
      <c r="FV2696" s="267"/>
      <c r="FW2696" s="267"/>
      <c r="FX2696" s="267"/>
      <c r="FY2696" s="267"/>
      <c r="FZ2696" s="267"/>
      <c r="GA2696" s="267"/>
      <c r="GB2696" s="267"/>
      <c r="GC2696" s="267"/>
      <c r="GD2696" s="267"/>
      <c r="GE2696" s="267"/>
      <c r="GF2696" s="267"/>
      <c r="GG2696" s="267"/>
      <c r="GH2696" s="267"/>
      <c r="GI2696" s="267"/>
      <c r="GJ2696" s="267"/>
      <c r="GK2696" s="267"/>
      <c r="GL2696" s="267"/>
      <c r="GM2696" s="267"/>
      <c r="GN2696" s="267"/>
      <c r="GO2696" s="267"/>
      <c r="GP2696" s="267"/>
      <c r="GQ2696" s="267"/>
      <c r="GR2696" s="267"/>
      <c r="GS2696" s="267"/>
      <c r="GT2696" s="267"/>
      <c r="GU2696" s="267"/>
      <c r="GV2696" s="267"/>
      <c r="GW2696" s="267"/>
      <c r="GX2696" s="267"/>
      <c r="GY2696" s="267"/>
      <c r="GZ2696" s="267"/>
      <c r="HA2696" s="267"/>
      <c r="HB2696" s="267"/>
      <c r="HC2696" s="267"/>
      <c r="HD2696" s="267"/>
      <c r="HE2696" s="267"/>
      <c r="HF2696" s="267"/>
      <c r="HG2696" s="267"/>
      <c r="HH2696" s="267"/>
      <c r="HI2696" s="267"/>
      <c r="HJ2696" s="267"/>
      <c r="HK2696" s="267"/>
      <c r="HL2696" s="267"/>
      <c r="HM2696" s="267"/>
      <c r="HN2696" s="267"/>
      <c r="HO2696" s="267"/>
      <c r="HP2696" s="267"/>
      <c r="HQ2696" s="267"/>
      <c r="HR2696" s="267"/>
      <c r="HS2696" s="267"/>
      <c r="HT2696" s="267"/>
      <c r="HU2696" s="267"/>
      <c r="HV2696" s="267"/>
      <c r="HW2696" s="267"/>
      <c r="HX2696" s="267"/>
      <c r="HY2696" s="267"/>
      <c r="HZ2696" s="267"/>
      <c r="IA2696" s="267"/>
      <c r="IB2696" s="267"/>
      <c r="IC2696" s="267"/>
      <c r="ID2696" s="267"/>
      <c r="IE2696" s="267"/>
      <c r="IF2696" s="267"/>
      <c r="IG2696" s="267"/>
      <c r="IH2696" s="267"/>
      <c r="II2696" s="267"/>
      <c r="IJ2696" s="267"/>
      <c r="IK2696" s="267"/>
      <c r="IL2696" s="267"/>
      <c r="IM2696" s="267"/>
      <c r="IN2696" s="267"/>
      <c r="IO2696" s="267"/>
      <c r="IP2696" s="267"/>
      <c r="IQ2696" s="267"/>
      <c r="IR2696" s="267"/>
      <c r="IS2696" s="267"/>
      <c r="IT2696" s="267"/>
      <c r="IU2696" s="267"/>
    </row>
    <row r="2697" spans="1:255" s="268" customFormat="1" ht="12.75">
      <c r="A2697" s="267"/>
      <c r="B2697" s="267"/>
      <c r="C2697" s="267"/>
      <c r="D2697" s="267"/>
      <c r="E2697" s="267"/>
      <c r="F2697" s="267"/>
      <c r="G2697" s="267"/>
      <c r="H2697" s="267"/>
      <c r="I2697" s="267"/>
      <c r="J2697" s="267"/>
      <c r="K2697" s="267"/>
      <c r="L2697" s="267"/>
      <c r="M2697" s="267"/>
      <c r="N2697" s="267"/>
      <c r="O2697" s="267"/>
      <c r="P2697" s="267"/>
      <c r="Q2697" s="267"/>
      <c r="R2697" s="267"/>
      <c r="S2697" s="267"/>
      <c r="T2697" s="267"/>
      <c r="U2697" s="267"/>
      <c r="V2697" s="267"/>
      <c r="W2697" s="267"/>
      <c r="X2697" s="267"/>
      <c r="Y2697" s="267"/>
      <c r="Z2697" s="267"/>
      <c r="AA2697" s="267"/>
      <c r="AB2697" s="267"/>
      <c r="AC2697" s="267"/>
      <c r="AD2697" s="267"/>
      <c r="AE2697" s="267"/>
      <c r="AF2697" s="267"/>
      <c r="AG2697" s="267"/>
      <c r="AH2697" s="267"/>
      <c r="AI2697" s="267"/>
      <c r="AJ2697" s="267"/>
      <c r="AK2697" s="267"/>
      <c r="AL2697" s="267"/>
      <c r="AM2697" s="267"/>
      <c r="AN2697" s="267"/>
      <c r="AO2697" s="267"/>
      <c r="AP2697" s="267"/>
      <c r="AQ2697" s="267"/>
      <c r="AR2697" s="267"/>
      <c r="AS2697" s="267"/>
      <c r="AT2697" s="267"/>
      <c r="AU2697" s="267"/>
      <c r="AV2697" s="267"/>
      <c r="AW2697" s="267"/>
      <c r="AX2697" s="267"/>
      <c r="AY2697" s="267"/>
      <c r="AZ2697" s="267"/>
      <c r="BA2697" s="267"/>
      <c r="BB2697" s="267"/>
      <c r="BC2697" s="267"/>
      <c r="BD2697" s="267"/>
      <c r="BE2697" s="267"/>
      <c r="BF2697" s="267"/>
      <c r="BG2697" s="267"/>
      <c r="BH2697" s="267"/>
      <c r="BI2697" s="267"/>
      <c r="BJ2697" s="267"/>
      <c r="BK2697" s="267"/>
      <c r="BL2697" s="267"/>
      <c r="BM2697" s="267"/>
      <c r="BN2697" s="267"/>
      <c r="BO2697" s="267"/>
      <c r="BP2697" s="267"/>
      <c r="BQ2697" s="267"/>
      <c r="BR2697" s="267"/>
      <c r="BS2697" s="267"/>
      <c r="BT2697" s="267"/>
      <c r="BU2697" s="267"/>
      <c r="BV2697" s="267"/>
      <c r="BW2697" s="267"/>
      <c r="BX2697" s="267"/>
      <c r="BY2697" s="267"/>
      <c r="BZ2697" s="267"/>
      <c r="CA2697" s="267"/>
      <c r="CB2697" s="267"/>
      <c r="CC2697" s="267"/>
      <c r="CD2697" s="267"/>
      <c r="CE2697" s="267"/>
      <c r="CF2697" s="267"/>
      <c r="CG2697" s="267"/>
      <c r="CH2697" s="267"/>
      <c r="CI2697" s="267"/>
      <c r="CJ2697" s="267"/>
      <c r="CK2697" s="267"/>
      <c r="CL2697" s="267"/>
      <c r="CM2697" s="267"/>
      <c r="CN2697" s="267"/>
      <c r="CO2697" s="267"/>
      <c r="CP2697" s="267"/>
      <c r="CQ2697" s="267"/>
      <c r="CR2697" s="267"/>
      <c r="CS2697" s="267"/>
      <c r="CT2697" s="267"/>
      <c r="CU2697" s="267"/>
      <c r="CV2697" s="267"/>
      <c r="CW2697" s="267"/>
      <c r="CX2697" s="267"/>
      <c r="CY2697" s="267"/>
      <c r="CZ2697" s="267"/>
      <c r="DA2697" s="267"/>
      <c r="DB2697" s="267"/>
      <c r="DC2697" s="267"/>
      <c r="DD2697" s="267"/>
      <c r="DE2697" s="267"/>
      <c r="DF2697" s="267"/>
      <c r="DG2697" s="267"/>
      <c r="DH2697" s="267"/>
      <c r="DI2697" s="267"/>
      <c r="DJ2697" s="267"/>
      <c r="DK2697" s="267"/>
      <c r="DL2697" s="267"/>
      <c r="DM2697" s="267"/>
      <c r="DN2697" s="267"/>
      <c r="DO2697" s="267"/>
      <c r="DP2697" s="267"/>
      <c r="DQ2697" s="267"/>
      <c r="DR2697" s="267"/>
      <c r="DS2697" s="267"/>
      <c r="DT2697" s="267"/>
      <c r="DU2697" s="267"/>
      <c r="DV2697" s="267"/>
      <c r="DW2697" s="267"/>
      <c r="DX2697" s="267"/>
      <c r="DY2697" s="267"/>
      <c r="DZ2697" s="267"/>
      <c r="EA2697" s="267"/>
      <c r="EB2697" s="267"/>
      <c r="EC2697" s="267"/>
      <c r="ED2697" s="267"/>
      <c r="EE2697" s="267"/>
      <c r="EF2697" s="267"/>
      <c r="EG2697" s="267"/>
      <c r="EH2697" s="267"/>
      <c r="EI2697" s="267"/>
      <c r="EJ2697" s="267"/>
      <c r="EK2697" s="267"/>
      <c r="EL2697" s="267"/>
      <c r="EM2697" s="267"/>
      <c r="EN2697" s="267"/>
      <c r="EO2697" s="267"/>
      <c r="EP2697" s="267"/>
      <c r="EQ2697" s="267"/>
      <c r="ER2697" s="267"/>
      <c r="ES2697" s="267"/>
      <c r="ET2697" s="267"/>
      <c r="EU2697" s="267"/>
      <c r="EV2697" s="267"/>
      <c r="EW2697" s="267"/>
      <c r="EX2697" s="267"/>
      <c r="EY2697" s="267"/>
      <c r="EZ2697" s="267"/>
      <c r="FA2697" s="267"/>
      <c r="FB2697" s="267"/>
      <c r="FC2697" s="267"/>
      <c r="FD2697" s="267"/>
      <c r="FE2697" s="267"/>
      <c r="FF2697" s="267"/>
      <c r="FG2697" s="267"/>
      <c r="FH2697" s="267"/>
      <c r="FI2697" s="267"/>
      <c r="FJ2697" s="267"/>
      <c r="FK2697" s="267"/>
      <c r="FL2697" s="267"/>
      <c r="FM2697" s="267"/>
      <c r="FN2697" s="267"/>
      <c r="FO2697" s="267"/>
      <c r="FP2697" s="267"/>
      <c r="FQ2697" s="267"/>
      <c r="FR2697" s="267"/>
      <c r="FS2697" s="267"/>
      <c r="FT2697" s="267"/>
      <c r="FU2697" s="267"/>
      <c r="FV2697" s="267"/>
      <c r="FW2697" s="267"/>
      <c r="FX2697" s="267"/>
      <c r="FY2697" s="267"/>
      <c r="FZ2697" s="267"/>
      <c r="GA2697" s="267"/>
      <c r="GB2697" s="267"/>
      <c r="GC2697" s="267"/>
      <c r="GD2697" s="267"/>
      <c r="GE2697" s="267"/>
      <c r="GF2697" s="267"/>
      <c r="GG2697" s="267"/>
      <c r="GH2697" s="267"/>
      <c r="GI2697" s="267"/>
      <c r="GJ2697" s="267"/>
      <c r="GK2697" s="267"/>
      <c r="GL2697" s="267"/>
      <c r="GM2697" s="267"/>
      <c r="GN2697" s="267"/>
      <c r="GO2697" s="267"/>
      <c r="GP2697" s="267"/>
      <c r="GQ2697" s="267"/>
      <c r="GR2697" s="267"/>
      <c r="GS2697" s="267"/>
      <c r="GT2697" s="267"/>
      <c r="GU2697" s="267"/>
      <c r="GV2697" s="267"/>
      <c r="GW2697" s="267"/>
      <c r="GX2697" s="267"/>
      <c r="GY2697" s="267"/>
      <c r="GZ2697" s="267"/>
      <c r="HA2697" s="267"/>
      <c r="HB2697" s="267"/>
      <c r="HC2697" s="267"/>
      <c r="HD2697" s="267"/>
      <c r="HE2697" s="267"/>
      <c r="HF2697" s="267"/>
      <c r="HG2697" s="267"/>
      <c r="HH2697" s="267"/>
      <c r="HI2697" s="267"/>
      <c r="HJ2697" s="267"/>
      <c r="HK2697" s="267"/>
      <c r="HL2697" s="267"/>
      <c r="HM2697" s="267"/>
      <c r="HN2697" s="267"/>
      <c r="HO2697" s="267"/>
      <c r="HP2697" s="267"/>
      <c r="HQ2697" s="267"/>
      <c r="HR2697" s="267"/>
      <c r="HS2697" s="267"/>
      <c r="HT2697" s="267"/>
      <c r="HU2697" s="267"/>
      <c r="HV2697" s="267"/>
      <c r="HW2697" s="267"/>
      <c r="HX2697" s="267"/>
      <c r="HY2697" s="267"/>
      <c r="HZ2697" s="267"/>
      <c r="IA2697" s="267"/>
      <c r="IB2697" s="267"/>
      <c r="IC2697" s="267"/>
      <c r="ID2697" s="267"/>
      <c r="IE2697" s="267"/>
      <c r="IF2697" s="267"/>
      <c r="IG2697" s="267"/>
      <c r="IH2697" s="267"/>
      <c r="II2697" s="267"/>
      <c r="IJ2697" s="267"/>
      <c r="IK2697" s="267"/>
      <c r="IL2697" s="267"/>
      <c r="IM2697" s="267"/>
      <c r="IN2697" s="267"/>
      <c r="IO2697" s="267"/>
      <c r="IP2697" s="267"/>
      <c r="IQ2697" s="267"/>
      <c r="IR2697" s="267"/>
      <c r="IS2697" s="267"/>
      <c r="IT2697" s="267"/>
      <c r="IU2697" s="267"/>
    </row>
    <row r="2698" spans="1:255" s="268" customFormat="1" ht="12.75">
      <c r="A2698" s="267"/>
      <c r="B2698" s="267"/>
      <c r="C2698" s="267"/>
      <c r="D2698" s="267"/>
      <c r="E2698" s="267"/>
      <c r="F2698" s="267"/>
      <c r="G2698" s="267"/>
      <c r="H2698" s="267"/>
      <c r="I2698" s="267"/>
      <c r="J2698" s="267"/>
      <c r="K2698" s="267"/>
      <c r="L2698" s="267"/>
      <c r="M2698" s="267"/>
      <c r="N2698" s="267"/>
      <c r="O2698" s="267"/>
      <c r="P2698" s="267"/>
      <c r="Q2698" s="267"/>
      <c r="R2698" s="267"/>
      <c r="S2698" s="267"/>
      <c r="T2698" s="267"/>
      <c r="U2698" s="267"/>
      <c r="V2698" s="267"/>
      <c r="W2698" s="267"/>
      <c r="X2698" s="267"/>
      <c r="Y2698" s="267"/>
      <c r="Z2698" s="267"/>
      <c r="AA2698" s="267"/>
      <c r="AB2698" s="267"/>
      <c r="AC2698" s="267"/>
      <c r="AD2698" s="267"/>
      <c r="AE2698" s="267"/>
      <c r="AF2698" s="267"/>
      <c r="AG2698" s="267"/>
      <c r="AH2698" s="267"/>
      <c r="AI2698" s="267"/>
      <c r="AJ2698" s="267"/>
      <c r="AK2698" s="267"/>
      <c r="AL2698" s="267"/>
      <c r="AM2698" s="267"/>
      <c r="AN2698" s="267"/>
      <c r="AO2698" s="267"/>
      <c r="AP2698" s="267"/>
      <c r="AQ2698" s="267"/>
      <c r="AR2698" s="267"/>
      <c r="AS2698" s="267"/>
      <c r="AT2698" s="267"/>
      <c r="AU2698" s="267"/>
      <c r="AV2698" s="267"/>
      <c r="AW2698" s="267"/>
      <c r="AX2698" s="267"/>
      <c r="AY2698" s="267"/>
      <c r="AZ2698" s="267"/>
      <c r="BA2698" s="267"/>
      <c r="BB2698" s="267"/>
      <c r="BC2698" s="267"/>
      <c r="BD2698" s="267"/>
      <c r="BE2698" s="267"/>
      <c r="BF2698" s="267"/>
      <c r="BG2698" s="267"/>
      <c r="BH2698" s="267"/>
      <c r="BI2698" s="267"/>
      <c r="BJ2698" s="267"/>
      <c r="BK2698" s="267"/>
      <c r="BL2698" s="267"/>
      <c r="BM2698" s="267"/>
      <c r="BN2698" s="267"/>
      <c r="BO2698" s="267"/>
      <c r="BP2698" s="267"/>
      <c r="BQ2698" s="267"/>
      <c r="BR2698" s="267"/>
      <c r="BS2698" s="267"/>
      <c r="BT2698" s="267"/>
      <c r="BU2698" s="267"/>
      <c r="BV2698" s="267"/>
      <c r="BW2698" s="267"/>
      <c r="BX2698" s="267"/>
      <c r="BY2698" s="267"/>
      <c r="BZ2698" s="267"/>
      <c r="CA2698" s="267"/>
      <c r="CB2698" s="267"/>
      <c r="CC2698" s="267"/>
      <c r="CD2698" s="267"/>
      <c r="CE2698" s="267"/>
      <c r="CF2698" s="267"/>
      <c r="CG2698" s="267"/>
      <c r="CH2698" s="267"/>
      <c r="CI2698" s="267"/>
      <c r="CJ2698" s="267"/>
      <c r="CK2698" s="267"/>
      <c r="CL2698" s="267"/>
      <c r="CM2698" s="267"/>
      <c r="CN2698" s="267"/>
      <c r="CO2698" s="267"/>
      <c r="CP2698" s="267"/>
      <c r="CQ2698" s="267"/>
      <c r="CR2698" s="267"/>
      <c r="CS2698" s="267"/>
      <c r="CT2698" s="267"/>
      <c r="CU2698" s="267"/>
      <c r="CV2698" s="267"/>
      <c r="CW2698" s="267"/>
      <c r="CX2698" s="267"/>
      <c r="CY2698" s="267"/>
      <c r="CZ2698" s="267"/>
      <c r="DA2698" s="267"/>
      <c r="DB2698" s="267"/>
      <c r="DC2698" s="267"/>
      <c r="DD2698" s="267"/>
      <c r="DE2698" s="267"/>
      <c r="DF2698" s="267"/>
      <c r="DG2698" s="267"/>
      <c r="DH2698" s="267"/>
      <c r="DI2698" s="267"/>
      <c r="DJ2698" s="267"/>
      <c r="DK2698" s="267"/>
      <c r="DL2698" s="267"/>
      <c r="DM2698" s="267"/>
      <c r="DN2698" s="267"/>
      <c r="DO2698" s="267"/>
      <c r="DP2698" s="267"/>
      <c r="DQ2698" s="267"/>
      <c r="DR2698" s="267"/>
      <c r="DS2698" s="267"/>
      <c r="DT2698" s="267"/>
      <c r="DU2698" s="267"/>
      <c r="DV2698" s="267"/>
      <c r="DW2698" s="267"/>
      <c r="DX2698" s="267"/>
      <c r="DY2698" s="267"/>
      <c r="DZ2698" s="267"/>
      <c r="EA2698" s="267"/>
      <c r="EB2698" s="267"/>
      <c r="EC2698" s="267"/>
      <c r="ED2698" s="267"/>
      <c r="EE2698" s="267"/>
      <c r="EF2698" s="267"/>
      <c r="EG2698" s="267"/>
      <c r="EH2698" s="267"/>
      <c r="EI2698" s="267"/>
      <c r="EJ2698" s="267"/>
      <c r="EK2698" s="267"/>
      <c r="EL2698" s="267"/>
      <c r="EM2698" s="267"/>
      <c r="EN2698" s="267"/>
      <c r="EO2698" s="267"/>
      <c r="EP2698" s="267"/>
      <c r="EQ2698" s="267"/>
      <c r="ER2698" s="267"/>
      <c r="ES2698" s="267"/>
      <c r="ET2698" s="267"/>
      <c r="EU2698" s="267"/>
      <c r="EV2698" s="267"/>
      <c r="EW2698" s="267"/>
      <c r="EX2698" s="267"/>
      <c r="EY2698" s="267"/>
      <c r="EZ2698" s="267"/>
      <c r="FA2698" s="267"/>
      <c r="FB2698" s="267"/>
      <c r="FC2698" s="267"/>
      <c r="FD2698" s="267"/>
      <c r="FE2698" s="267"/>
      <c r="FF2698" s="267"/>
      <c r="FG2698" s="267"/>
      <c r="FH2698" s="267"/>
      <c r="FI2698" s="267"/>
      <c r="FJ2698" s="267"/>
      <c r="FK2698" s="267"/>
      <c r="FL2698" s="267"/>
      <c r="FM2698" s="267"/>
      <c r="FN2698" s="267"/>
      <c r="FO2698" s="267"/>
      <c r="FP2698" s="267"/>
      <c r="FQ2698" s="267"/>
      <c r="FR2698" s="267"/>
      <c r="FS2698" s="267"/>
      <c r="FT2698" s="267"/>
      <c r="FU2698" s="267"/>
      <c r="FV2698" s="267"/>
      <c r="FW2698" s="267"/>
      <c r="FX2698" s="267"/>
      <c r="FY2698" s="267"/>
      <c r="FZ2698" s="267"/>
      <c r="GA2698" s="267"/>
      <c r="GB2698" s="267"/>
      <c r="GC2698" s="267"/>
      <c r="GD2698" s="267"/>
      <c r="GE2698" s="267"/>
      <c r="GF2698" s="267"/>
      <c r="GG2698" s="267"/>
      <c r="GH2698" s="267"/>
      <c r="GI2698" s="267"/>
      <c r="GJ2698" s="267"/>
      <c r="GK2698" s="267"/>
      <c r="GL2698" s="267"/>
      <c r="GM2698" s="267"/>
      <c r="GN2698" s="267"/>
      <c r="GO2698" s="267"/>
      <c r="GP2698" s="267"/>
      <c r="GQ2698" s="267"/>
      <c r="GR2698" s="267"/>
      <c r="GS2698" s="267"/>
      <c r="GT2698" s="267"/>
      <c r="GU2698" s="267"/>
      <c r="GV2698" s="267"/>
      <c r="GW2698" s="267"/>
      <c r="GX2698" s="267"/>
      <c r="GY2698" s="267"/>
      <c r="GZ2698" s="267"/>
      <c r="HA2698" s="267"/>
      <c r="HB2698" s="267"/>
      <c r="HC2698" s="267"/>
      <c r="HD2698" s="267"/>
      <c r="HE2698" s="267"/>
      <c r="HF2698" s="267"/>
      <c r="HG2698" s="267"/>
      <c r="HH2698" s="267"/>
      <c r="HI2698" s="267"/>
      <c r="HJ2698" s="267"/>
      <c r="HK2698" s="267"/>
      <c r="HL2698" s="267"/>
      <c r="HM2698" s="267"/>
      <c r="HN2698" s="267"/>
      <c r="HO2698" s="267"/>
      <c r="HP2698" s="267"/>
      <c r="HQ2698" s="267"/>
      <c r="HR2698" s="267"/>
      <c r="HS2698" s="267"/>
      <c r="HT2698" s="267"/>
      <c r="HU2698" s="267"/>
      <c r="HV2698" s="267"/>
      <c r="HW2698" s="267"/>
      <c r="HX2698" s="267"/>
      <c r="HY2698" s="267"/>
      <c r="HZ2698" s="267"/>
      <c r="IA2698" s="267"/>
      <c r="IB2698" s="267"/>
      <c r="IC2698" s="267"/>
      <c r="ID2698" s="267"/>
      <c r="IE2698" s="267"/>
      <c r="IF2698" s="267"/>
      <c r="IG2698" s="267"/>
      <c r="IH2698" s="267"/>
      <c r="II2698" s="267"/>
      <c r="IJ2698" s="267"/>
      <c r="IK2698" s="267"/>
      <c r="IL2698" s="267"/>
      <c r="IM2698" s="267"/>
      <c r="IN2698" s="267"/>
      <c r="IO2698" s="267"/>
      <c r="IP2698" s="267"/>
      <c r="IQ2698" s="267"/>
      <c r="IR2698" s="267"/>
      <c r="IS2698" s="267"/>
      <c r="IT2698" s="267"/>
      <c r="IU2698" s="267"/>
    </row>
    <row r="2699" spans="1:255" s="268" customFormat="1" ht="12.75">
      <c r="A2699" s="267"/>
      <c r="B2699" s="267"/>
      <c r="C2699" s="267"/>
      <c r="D2699" s="267"/>
      <c r="E2699" s="267"/>
      <c r="F2699" s="267"/>
      <c r="G2699" s="267"/>
      <c r="H2699" s="267"/>
      <c r="I2699" s="267"/>
      <c r="J2699" s="267"/>
      <c r="K2699" s="267"/>
      <c r="L2699" s="267"/>
      <c r="M2699" s="267"/>
      <c r="N2699" s="267"/>
      <c r="O2699" s="267"/>
      <c r="P2699" s="267"/>
      <c r="Q2699" s="267"/>
      <c r="R2699" s="267"/>
      <c r="S2699" s="267"/>
      <c r="T2699" s="267"/>
      <c r="U2699" s="267"/>
      <c r="V2699" s="267"/>
      <c r="W2699" s="267"/>
      <c r="X2699" s="267"/>
      <c r="Y2699" s="267"/>
      <c r="Z2699" s="267"/>
      <c r="AA2699" s="267"/>
      <c r="AB2699" s="267"/>
      <c r="AC2699" s="267"/>
      <c r="AD2699" s="267"/>
      <c r="AE2699" s="267"/>
      <c r="AF2699" s="267"/>
      <c r="AG2699" s="267"/>
      <c r="AH2699" s="267"/>
      <c r="AI2699" s="267"/>
      <c r="AJ2699" s="267"/>
      <c r="AK2699" s="267"/>
      <c r="AL2699" s="267"/>
      <c r="AM2699" s="267"/>
      <c r="AN2699" s="267"/>
      <c r="AO2699" s="267"/>
      <c r="AP2699" s="267"/>
      <c r="AQ2699" s="267"/>
      <c r="AR2699" s="267"/>
      <c r="AS2699" s="267"/>
      <c r="AT2699" s="267"/>
      <c r="AU2699" s="267"/>
      <c r="AV2699" s="267"/>
      <c r="AW2699" s="267"/>
      <c r="AX2699" s="267"/>
      <c r="AY2699" s="267"/>
      <c r="AZ2699" s="267"/>
      <c r="BA2699" s="267"/>
      <c r="BB2699" s="267"/>
      <c r="BC2699" s="267"/>
      <c r="BD2699" s="267"/>
      <c r="BE2699" s="267"/>
      <c r="BF2699" s="267"/>
      <c r="BG2699" s="267"/>
      <c r="BH2699" s="267"/>
      <c r="BI2699" s="267"/>
      <c r="BJ2699" s="267"/>
      <c r="BK2699" s="267"/>
      <c r="BL2699" s="267"/>
      <c r="BM2699" s="267"/>
      <c r="BN2699" s="267"/>
      <c r="BO2699" s="267"/>
      <c r="BP2699" s="267"/>
      <c r="BQ2699" s="267"/>
      <c r="BR2699" s="267"/>
      <c r="BS2699" s="267"/>
      <c r="BT2699" s="267"/>
      <c r="BU2699" s="267"/>
      <c r="BV2699" s="267"/>
      <c r="BW2699" s="267"/>
      <c r="BX2699" s="267"/>
      <c r="BY2699" s="267"/>
      <c r="BZ2699" s="267"/>
      <c r="CA2699" s="267"/>
      <c r="CB2699" s="267"/>
      <c r="CC2699" s="267"/>
      <c r="CD2699" s="267"/>
      <c r="CE2699" s="267"/>
      <c r="CF2699" s="267"/>
      <c r="CG2699" s="267"/>
      <c r="CH2699" s="267"/>
      <c r="CI2699" s="267"/>
      <c r="CJ2699" s="267"/>
      <c r="CK2699" s="267"/>
      <c r="CL2699" s="267"/>
      <c r="CM2699" s="267"/>
      <c r="CN2699" s="267"/>
      <c r="CO2699" s="267"/>
      <c r="CP2699" s="267"/>
      <c r="CQ2699" s="267"/>
      <c r="CR2699" s="267"/>
      <c r="CS2699" s="267"/>
      <c r="CT2699" s="267"/>
      <c r="CU2699" s="267"/>
      <c r="CV2699" s="267"/>
      <c r="CW2699" s="267"/>
      <c r="CX2699" s="267"/>
      <c r="CY2699" s="267"/>
      <c r="CZ2699" s="267"/>
      <c r="DA2699" s="267"/>
      <c r="DB2699" s="267"/>
      <c r="DC2699" s="267"/>
      <c r="DD2699" s="267"/>
      <c r="DE2699" s="267"/>
      <c r="DF2699" s="267"/>
      <c r="DG2699" s="267"/>
      <c r="DH2699" s="267"/>
      <c r="DI2699" s="267"/>
      <c r="DJ2699" s="267"/>
      <c r="DK2699" s="267"/>
      <c r="DL2699" s="267"/>
      <c r="DM2699" s="267"/>
      <c r="DN2699" s="267"/>
      <c r="DO2699" s="267"/>
      <c r="DP2699" s="267"/>
      <c r="DQ2699" s="267"/>
      <c r="DR2699" s="267"/>
      <c r="DS2699" s="267"/>
      <c r="DT2699" s="267"/>
      <c r="DU2699" s="267"/>
      <c r="DV2699" s="267"/>
      <c r="DW2699" s="267"/>
      <c r="DX2699" s="267"/>
      <c r="DY2699" s="267"/>
      <c r="DZ2699" s="267"/>
      <c r="EA2699" s="267"/>
      <c r="EB2699" s="267"/>
      <c r="EC2699" s="267"/>
      <c r="ED2699" s="267"/>
      <c r="EE2699" s="267"/>
      <c r="EF2699" s="267"/>
      <c r="EG2699" s="267"/>
      <c r="EH2699" s="267"/>
      <c r="EI2699" s="267"/>
      <c r="EJ2699" s="267"/>
      <c r="EK2699" s="267"/>
      <c r="EL2699" s="267"/>
      <c r="EM2699" s="267"/>
      <c r="EN2699" s="267"/>
      <c r="EO2699" s="267"/>
      <c r="EP2699" s="267"/>
      <c r="EQ2699" s="267"/>
      <c r="ER2699" s="267"/>
      <c r="ES2699" s="267"/>
      <c r="ET2699" s="267"/>
      <c r="EU2699" s="267"/>
      <c r="EV2699" s="267"/>
      <c r="EW2699" s="267"/>
      <c r="EX2699" s="267"/>
      <c r="EY2699" s="267"/>
      <c r="EZ2699" s="267"/>
      <c r="FA2699" s="267"/>
      <c r="FB2699" s="267"/>
      <c r="FC2699" s="267"/>
      <c r="FD2699" s="267"/>
      <c r="FE2699" s="267"/>
      <c r="FF2699" s="267"/>
      <c r="FG2699" s="267"/>
      <c r="FH2699" s="267"/>
      <c r="FI2699" s="267"/>
      <c r="FJ2699" s="267"/>
      <c r="FK2699" s="267"/>
      <c r="FL2699" s="267"/>
      <c r="FM2699" s="267"/>
      <c r="FN2699" s="267"/>
      <c r="FO2699" s="267"/>
      <c r="FP2699" s="267"/>
      <c r="FQ2699" s="267"/>
      <c r="FR2699" s="267"/>
      <c r="FS2699" s="267"/>
      <c r="FT2699" s="267"/>
      <c r="FU2699" s="267"/>
      <c r="FV2699" s="267"/>
      <c r="FW2699" s="267"/>
      <c r="FX2699" s="267"/>
      <c r="FY2699" s="267"/>
      <c r="FZ2699" s="267"/>
      <c r="GA2699" s="267"/>
      <c r="GB2699" s="267"/>
      <c r="GC2699" s="267"/>
      <c r="GD2699" s="267"/>
      <c r="GE2699" s="267"/>
      <c r="GF2699" s="267"/>
      <c r="GG2699" s="267"/>
      <c r="GH2699" s="267"/>
      <c r="GI2699" s="267"/>
      <c r="GJ2699" s="267"/>
      <c r="GK2699" s="267"/>
      <c r="GL2699" s="267"/>
      <c r="GM2699" s="267"/>
      <c r="GN2699" s="267"/>
      <c r="GO2699" s="267"/>
      <c r="GP2699" s="267"/>
      <c r="GQ2699" s="267"/>
      <c r="GR2699" s="267"/>
      <c r="GS2699" s="267"/>
      <c r="GT2699" s="267"/>
      <c r="GU2699" s="267"/>
      <c r="GV2699" s="267"/>
      <c r="GW2699" s="267"/>
      <c r="GX2699" s="267"/>
      <c r="GY2699" s="267"/>
      <c r="GZ2699" s="267"/>
      <c r="HA2699" s="267"/>
      <c r="HB2699" s="267"/>
      <c r="HC2699" s="267"/>
      <c r="HD2699" s="267"/>
      <c r="HE2699" s="267"/>
      <c r="HF2699" s="267"/>
      <c r="HG2699" s="267"/>
      <c r="HH2699" s="267"/>
      <c r="HI2699" s="267"/>
      <c r="HJ2699" s="267"/>
      <c r="HK2699" s="267"/>
      <c r="HL2699" s="267"/>
      <c r="HM2699" s="267"/>
      <c r="HN2699" s="267"/>
      <c r="HO2699" s="267"/>
      <c r="HP2699" s="267"/>
      <c r="HQ2699" s="267"/>
      <c r="HR2699" s="267"/>
      <c r="HS2699" s="267"/>
      <c r="HT2699" s="267"/>
      <c r="HU2699" s="267"/>
      <c r="HV2699" s="267"/>
      <c r="HW2699" s="267"/>
      <c r="HX2699" s="267"/>
      <c r="HY2699" s="267"/>
      <c r="HZ2699" s="267"/>
      <c r="IA2699" s="267"/>
      <c r="IB2699" s="267"/>
      <c r="IC2699" s="267"/>
      <c r="ID2699" s="267"/>
      <c r="IE2699" s="267"/>
      <c r="IF2699" s="267"/>
      <c r="IG2699" s="267"/>
      <c r="IH2699" s="267"/>
      <c r="II2699" s="267"/>
      <c r="IJ2699" s="267"/>
      <c r="IK2699" s="267"/>
      <c r="IL2699" s="267"/>
      <c r="IM2699" s="267"/>
      <c r="IN2699" s="267"/>
      <c r="IO2699" s="267"/>
      <c r="IP2699" s="267"/>
      <c r="IQ2699" s="267"/>
      <c r="IR2699" s="267"/>
      <c r="IS2699" s="267"/>
      <c r="IT2699" s="267"/>
      <c r="IU2699" s="267"/>
    </row>
    <row r="2700" spans="1:255" s="268" customFormat="1" ht="12.75">
      <c r="A2700" s="267"/>
      <c r="B2700" s="267"/>
      <c r="C2700" s="267"/>
      <c r="D2700" s="267"/>
      <c r="E2700" s="267"/>
      <c r="F2700" s="267"/>
      <c r="G2700" s="267"/>
      <c r="H2700" s="267"/>
      <c r="I2700" s="267"/>
      <c r="J2700" s="267"/>
      <c r="K2700" s="267"/>
      <c r="L2700" s="267"/>
      <c r="M2700" s="267"/>
      <c r="N2700" s="267"/>
      <c r="O2700" s="267"/>
      <c r="P2700" s="267"/>
      <c r="Q2700" s="267"/>
      <c r="R2700" s="267"/>
      <c r="S2700" s="267"/>
      <c r="T2700" s="267"/>
      <c r="U2700" s="267"/>
      <c r="V2700" s="267"/>
      <c r="W2700" s="267"/>
      <c r="X2700" s="267"/>
      <c r="Y2700" s="267"/>
      <c r="Z2700" s="267"/>
      <c r="AA2700" s="267"/>
      <c r="AB2700" s="267"/>
      <c r="AC2700" s="267"/>
      <c r="AD2700" s="267"/>
      <c r="AE2700" s="267"/>
      <c r="AF2700" s="267"/>
      <c r="AG2700" s="267"/>
      <c r="AH2700" s="267"/>
      <c r="AI2700" s="267"/>
      <c r="AJ2700" s="267"/>
      <c r="AK2700" s="267"/>
      <c r="AL2700" s="267"/>
      <c r="AM2700" s="267"/>
      <c r="AN2700" s="267"/>
      <c r="AO2700" s="267"/>
      <c r="AP2700" s="267"/>
      <c r="AQ2700" s="267"/>
      <c r="AR2700" s="267"/>
      <c r="AS2700" s="267"/>
      <c r="AT2700" s="267"/>
      <c r="AU2700" s="267"/>
      <c r="AV2700" s="267"/>
      <c r="AW2700" s="267"/>
      <c r="AX2700" s="267"/>
      <c r="AY2700" s="267"/>
      <c r="AZ2700" s="267"/>
      <c r="BA2700" s="267"/>
      <c r="BB2700" s="267"/>
      <c r="BC2700" s="267"/>
      <c r="BD2700" s="267"/>
      <c r="BE2700" s="267"/>
      <c r="BF2700" s="267"/>
      <c r="BG2700" s="267"/>
      <c r="BH2700" s="267"/>
      <c r="BI2700" s="267"/>
      <c r="BJ2700" s="267"/>
      <c r="BK2700" s="267"/>
      <c r="BL2700" s="267"/>
      <c r="BM2700" s="267"/>
      <c r="BN2700" s="267"/>
      <c r="BO2700" s="267"/>
      <c r="BP2700" s="267"/>
      <c r="BQ2700" s="267"/>
      <c r="BR2700" s="267"/>
      <c r="BS2700" s="267"/>
      <c r="BT2700" s="267"/>
      <c r="BU2700" s="267"/>
      <c r="BV2700" s="267"/>
      <c r="BW2700" s="267"/>
      <c r="BX2700" s="267"/>
      <c r="BY2700" s="267"/>
      <c r="BZ2700" s="267"/>
      <c r="CA2700" s="267"/>
      <c r="CB2700" s="267"/>
      <c r="CC2700" s="267"/>
      <c r="CD2700" s="267"/>
      <c r="CE2700" s="267"/>
      <c r="CF2700" s="267"/>
      <c r="CG2700" s="267"/>
      <c r="CH2700" s="267"/>
      <c r="CI2700" s="267"/>
      <c r="CJ2700" s="267"/>
      <c r="CK2700" s="267"/>
      <c r="CL2700" s="267"/>
      <c r="CM2700" s="267"/>
      <c r="CN2700" s="267"/>
      <c r="CO2700" s="267"/>
      <c r="CP2700" s="267"/>
      <c r="CQ2700" s="267"/>
      <c r="CR2700" s="267"/>
      <c r="CS2700" s="267"/>
      <c r="CT2700" s="267"/>
      <c r="CU2700" s="267"/>
      <c r="CV2700" s="267"/>
      <c r="CW2700" s="267"/>
      <c r="CX2700" s="267"/>
      <c r="CY2700" s="267"/>
      <c r="CZ2700" s="267"/>
      <c r="DA2700" s="267"/>
      <c r="DB2700" s="267"/>
      <c r="DC2700" s="267"/>
      <c r="DD2700" s="267"/>
      <c r="DE2700" s="267"/>
      <c r="DF2700" s="267"/>
      <c r="DG2700" s="267"/>
      <c r="DH2700" s="267"/>
      <c r="DI2700" s="267"/>
      <c r="DJ2700" s="267"/>
      <c r="DK2700" s="267"/>
      <c r="DL2700" s="267"/>
      <c r="DM2700" s="267"/>
      <c r="DN2700" s="267"/>
      <c r="DO2700" s="267"/>
      <c r="DP2700" s="267"/>
      <c r="DQ2700" s="267"/>
      <c r="DR2700" s="267"/>
      <c r="DS2700" s="267"/>
      <c r="DT2700" s="267"/>
      <c r="DU2700" s="267"/>
      <c r="DV2700" s="267"/>
      <c r="DW2700" s="267"/>
      <c r="DX2700" s="267"/>
      <c r="DY2700" s="267"/>
      <c r="DZ2700" s="267"/>
      <c r="EA2700" s="267"/>
      <c r="EB2700" s="267"/>
      <c r="EC2700" s="267"/>
      <c r="ED2700" s="267"/>
      <c r="EE2700" s="267"/>
      <c r="EF2700" s="267"/>
      <c r="EG2700" s="267"/>
      <c r="EH2700" s="267"/>
      <c r="EI2700" s="267"/>
      <c r="EJ2700" s="267"/>
      <c r="EK2700" s="267"/>
      <c r="EL2700" s="267"/>
      <c r="EM2700" s="267"/>
      <c r="EN2700" s="267"/>
      <c r="EO2700" s="267"/>
      <c r="EP2700" s="267"/>
      <c r="EQ2700" s="267"/>
      <c r="ER2700" s="267"/>
      <c r="ES2700" s="267"/>
      <c r="ET2700" s="267"/>
      <c r="EU2700" s="267"/>
      <c r="EV2700" s="267"/>
      <c r="EW2700" s="267"/>
      <c r="EX2700" s="267"/>
      <c r="EY2700" s="267"/>
      <c r="EZ2700" s="267"/>
      <c r="FA2700" s="267"/>
      <c r="FB2700" s="267"/>
      <c r="FC2700" s="267"/>
      <c r="FD2700" s="267"/>
      <c r="FE2700" s="267"/>
      <c r="FF2700" s="267"/>
      <c r="FG2700" s="267"/>
      <c r="FH2700" s="267"/>
      <c r="FI2700" s="267"/>
      <c r="FJ2700" s="267"/>
      <c r="FK2700" s="267"/>
      <c r="FL2700" s="267"/>
      <c r="FM2700" s="267"/>
      <c r="FN2700" s="267"/>
      <c r="FO2700" s="267"/>
      <c r="FP2700" s="267"/>
      <c r="FQ2700" s="267"/>
      <c r="FR2700" s="267"/>
      <c r="FS2700" s="267"/>
      <c r="FT2700" s="267"/>
      <c r="FU2700" s="267"/>
      <c r="FV2700" s="267"/>
      <c r="FW2700" s="267"/>
      <c r="FX2700" s="267"/>
      <c r="FY2700" s="267"/>
      <c r="FZ2700" s="267"/>
      <c r="GA2700" s="267"/>
      <c r="GB2700" s="267"/>
      <c r="GC2700" s="267"/>
      <c r="GD2700" s="267"/>
      <c r="GE2700" s="267"/>
      <c r="GF2700" s="267"/>
      <c r="GG2700" s="267"/>
      <c r="GH2700" s="267"/>
      <c r="GI2700" s="267"/>
      <c r="GJ2700" s="267"/>
      <c r="GK2700" s="267"/>
      <c r="GL2700" s="267"/>
      <c r="GM2700" s="267"/>
      <c r="GN2700" s="267"/>
      <c r="GO2700" s="267"/>
      <c r="GP2700" s="267"/>
      <c r="GQ2700" s="267"/>
      <c r="GR2700" s="267"/>
      <c r="GS2700" s="267"/>
      <c r="GT2700" s="267"/>
      <c r="GU2700" s="267"/>
      <c r="GV2700" s="267"/>
      <c r="GW2700" s="267"/>
      <c r="GX2700" s="267"/>
      <c r="GY2700" s="267"/>
      <c r="GZ2700" s="267"/>
      <c r="HA2700" s="267"/>
      <c r="HB2700" s="267"/>
      <c r="HC2700" s="267"/>
      <c r="HD2700" s="267"/>
      <c r="HE2700" s="267"/>
      <c r="HF2700" s="267"/>
      <c r="HG2700" s="267"/>
      <c r="HH2700" s="267"/>
      <c r="HI2700" s="267"/>
      <c r="HJ2700" s="267"/>
      <c r="HK2700" s="267"/>
      <c r="HL2700" s="267"/>
      <c r="HM2700" s="267"/>
      <c r="HN2700" s="267"/>
      <c r="HO2700" s="267"/>
      <c r="HP2700" s="267"/>
      <c r="HQ2700" s="267"/>
      <c r="HR2700" s="267"/>
      <c r="HS2700" s="267"/>
      <c r="HT2700" s="267"/>
      <c r="HU2700" s="267"/>
      <c r="HV2700" s="267"/>
      <c r="HW2700" s="267"/>
      <c r="HX2700" s="267"/>
      <c r="HY2700" s="267"/>
      <c r="HZ2700" s="267"/>
      <c r="IA2700" s="267"/>
      <c r="IB2700" s="267"/>
      <c r="IC2700" s="267"/>
      <c r="ID2700" s="267"/>
      <c r="IE2700" s="267"/>
      <c r="IF2700" s="267"/>
      <c r="IG2700" s="267"/>
      <c r="IH2700" s="267"/>
      <c r="II2700" s="267"/>
      <c r="IJ2700" s="267"/>
      <c r="IK2700" s="267"/>
      <c r="IL2700" s="267"/>
      <c r="IM2700" s="267"/>
      <c r="IN2700" s="267"/>
      <c r="IO2700" s="267"/>
      <c r="IP2700" s="267"/>
      <c r="IQ2700" s="267"/>
      <c r="IR2700" s="267"/>
      <c r="IS2700" s="267"/>
      <c r="IT2700" s="267"/>
      <c r="IU2700" s="267"/>
    </row>
    <row r="2701" spans="1:255" s="268" customFormat="1" ht="12.75">
      <c r="A2701" s="267"/>
      <c r="B2701" s="267"/>
      <c r="C2701" s="267"/>
      <c r="D2701" s="267"/>
      <c r="E2701" s="267"/>
      <c r="F2701" s="267"/>
      <c r="G2701" s="267"/>
      <c r="H2701" s="267"/>
      <c r="I2701" s="267"/>
      <c r="J2701" s="267"/>
      <c r="K2701" s="267"/>
      <c r="L2701" s="267"/>
      <c r="M2701" s="267"/>
      <c r="N2701" s="267"/>
      <c r="O2701" s="267"/>
      <c r="P2701" s="267"/>
      <c r="Q2701" s="267"/>
      <c r="R2701" s="267"/>
      <c r="S2701" s="267"/>
      <c r="T2701" s="267"/>
      <c r="U2701" s="267"/>
      <c r="V2701" s="267"/>
      <c r="W2701" s="267"/>
      <c r="X2701" s="267"/>
      <c r="Y2701" s="267"/>
      <c r="Z2701" s="267"/>
      <c r="AA2701" s="267"/>
      <c r="AB2701" s="267"/>
      <c r="AC2701" s="267"/>
      <c r="AD2701" s="267"/>
      <c r="AE2701" s="267"/>
      <c r="AF2701" s="267"/>
      <c r="AG2701" s="267"/>
      <c r="AH2701" s="267"/>
      <c r="AI2701" s="267"/>
      <c r="AJ2701" s="267"/>
      <c r="AK2701" s="267"/>
      <c r="AL2701" s="267"/>
      <c r="AM2701" s="267"/>
      <c r="AN2701" s="267"/>
      <c r="AO2701" s="267"/>
      <c r="AP2701" s="267"/>
      <c r="AQ2701" s="267"/>
      <c r="AR2701" s="267"/>
      <c r="AS2701" s="267"/>
      <c r="AT2701" s="267"/>
      <c r="AU2701" s="267"/>
      <c r="AV2701" s="267"/>
      <c r="AW2701" s="267"/>
      <c r="AX2701" s="267"/>
      <c r="AY2701" s="267"/>
      <c r="AZ2701" s="267"/>
      <c r="BA2701" s="267"/>
      <c r="BB2701" s="267"/>
      <c r="BC2701" s="267"/>
      <c r="BD2701" s="267"/>
      <c r="BE2701" s="267"/>
      <c r="BF2701" s="267"/>
      <c r="BG2701" s="267"/>
      <c r="BH2701" s="267"/>
      <c r="BI2701" s="267"/>
      <c r="BJ2701" s="267"/>
      <c r="BK2701" s="267"/>
      <c r="BL2701" s="267"/>
      <c r="BM2701" s="267"/>
      <c r="BN2701" s="267"/>
      <c r="BO2701" s="267"/>
      <c r="BP2701" s="267"/>
      <c r="BQ2701" s="267"/>
      <c r="BR2701" s="267"/>
      <c r="BS2701" s="267"/>
      <c r="BT2701" s="267"/>
      <c r="BU2701" s="267"/>
      <c r="BV2701" s="267"/>
      <c r="BW2701" s="267"/>
      <c r="BX2701" s="267"/>
      <c r="BY2701" s="267"/>
      <c r="BZ2701" s="267"/>
      <c r="CA2701" s="267"/>
      <c r="CB2701" s="267"/>
      <c r="CC2701" s="267"/>
      <c r="CD2701" s="267"/>
      <c r="CE2701" s="267"/>
      <c r="CF2701" s="267"/>
      <c r="CG2701" s="267"/>
      <c r="CH2701" s="267"/>
      <c r="CI2701" s="267"/>
      <c r="CJ2701" s="267"/>
      <c r="CK2701" s="267"/>
      <c r="CL2701" s="267"/>
      <c r="CM2701" s="267"/>
      <c r="CN2701" s="267"/>
      <c r="CO2701" s="267"/>
      <c r="CP2701" s="267"/>
      <c r="CQ2701" s="267"/>
      <c r="CR2701" s="267"/>
      <c r="CS2701" s="267"/>
      <c r="CT2701" s="267"/>
      <c r="CU2701" s="267"/>
      <c r="CV2701" s="267"/>
      <c r="CW2701" s="267"/>
      <c r="CX2701" s="267"/>
      <c r="CY2701" s="267"/>
      <c r="CZ2701" s="267"/>
      <c r="DA2701" s="267"/>
      <c r="DB2701" s="267"/>
      <c r="DC2701" s="267"/>
      <c r="DD2701" s="267"/>
      <c r="DE2701" s="267"/>
      <c r="DF2701" s="267"/>
      <c r="DG2701" s="267"/>
      <c r="DH2701" s="267"/>
      <c r="DI2701" s="267"/>
      <c r="DJ2701" s="267"/>
      <c r="DK2701" s="267"/>
      <c r="DL2701" s="267"/>
      <c r="DM2701" s="267"/>
      <c r="DN2701" s="267"/>
      <c r="DO2701" s="267"/>
      <c r="DP2701" s="267"/>
      <c r="DQ2701" s="267"/>
      <c r="DR2701" s="267"/>
      <c r="DS2701" s="267"/>
      <c r="DT2701" s="267"/>
      <c r="DU2701" s="267"/>
      <c r="DV2701" s="267"/>
      <c r="DW2701" s="267"/>
      <c r="DX2701" s="267"/>
      <c r="DY2701" s="267"/>
      <c r="DZ2701" s="267"/>
      <c r="EA2701" s="267"/>
      <c r="EB2701" s="267"/>
      <c r="EC2701" s="267"/>
      <c r="ED2701" s="267"/>
      <c r="EE2701" s="267"/>
      <c r="EF2701" s="267"/>
      <c r="EG2701" s="267"/>
      <c r="EH2701" s="267"/>
      <c r="EI2701" s="267"/>
      <c r="EJ2701" s="267"/>
      <c r="EK2701" s="267"/>
      <c r="EL2701" s="267"/>
      <c r="EM2701" s="267"/>
      <c r="EN2701" s="267"/>
      <c r="EO2701" s="267"/>
      <c r="EP2701" s="267"/>
      <c r="EQ2701" s="267"/>
      <c r="ER2701" s="267"/>
      <c r="ES2701" s="267"/>
      <c r="ET2701" s="267"/>
      <c r="EU2701" s="267"/>
      <c r="EV2701" s="267"/>
      <c r="EW2701" s="267"/>
      <c r="EX2701" s="267"/>
      <c r="EY2701" s="267"/>
      <c r="EZ2701" s="267"/>
      <c r="FA2701" s="267"/>
      <c r="FB2701" s="267"/>
      <c r="FC2701" s="267"/>
      <c r="FD2701" s="267"/>
      <c r="FE2701" s="267"/>
      <c r="FF2701" s="267"/>
      <c r="FG2701" s="267"/>
      <c r="FH2701" s="267"/>
      <c r="FI2701" s="267"/>
      <c r="FJ2701" s="267"/>
      <c r="FK2701" s="267"/>
      <c r="FL2701" s="267"/>
      <c r="FM2701" s="267"/>
      <c r="FN2701" s="267"/>
      <c r="FO2701" s="267"/>
      <c r="FP2701" s="267"/>
      <c r="FQ2701" s="267"/>
      <c r="FR2701" s="267"/>
      <c r="FS2701" s="267"/>
      <c r="FT2701" s="267"/>
      <c r="FU2701" s="267"/>
      <c r="FV2701" s="267"/>
      <c r="FW2701" s="267"/>
      <c r="FX2701" s="267"/>
      <c r="FY2701" s="267"/>
      <c r="FZ2701" s="267"/>
      <c r="GA2701" s="267"/>
      <c r="GB2701" s="267"/>
      <c r="GC2701" s="267"/>
      <c r="GD2701" s="267"/>
      <c r="GE2701" s="267"/>
      <c r="GF2701" s="267"/>
      <c r="GG2701" s="267"/>
      <c r="GH2701" s="267"/>
      <c r="GI2701" s="267"/>
      <c r="GJ2701" s="267"/>
      <c r="GK2701" s="267"/>
      <c r="GL2701" s="267"/>
      <c r="GM2701" s="267"/>
      <c r="GN2701" s="267"/>
      <c r="GO2701" s="267"/>
      <c r="GP2701" s="267"/>
      <c r="GQ2701" s="267"/>
      <c r="GR2701" s="267"/>
      <c r="GS2701" s="267"/>
      <c r="GT2701" s="267"/>
      <c r="GU2701" s="267"/>
      <c r="GV2701" s="267"/>
      <c r="GW2701" s="267"/>
      <c r="GX2701" s="267"/>
      <c r="GY2701" s="267"/>
      <c r="GZ2701" s="267"/>
      <c r="HA2701" s="267"/>
      <c r="HB2701" s="267"/>
      <c r="HC2701" s="267"/>
      <c r="HD2701" s="267"/>
      <c r="HE2701" s="267"/>
      <c r="HF2701" s="267"/>
      <c r="HG2701" s="267"/>
      <c r="HH2701" s="267"/>
      <c r="HI2701" s="267"/>
      <c r="HJ2701" s="267"/>
      <c r="HK2701" s="267"/>
      <c r="HL2701" s="267"/>
      <c r="HM2701" s="267"/>
      <c r="HN2701" s="267"/>
      <c r="HO2701" s="267"/>
      <c r="HP2701" s="267"/>
      <c r="HQ2701" s="267"/>
      <c r="HR2701" s="267"/>
      <c r="HS2701" s="267"/>
      <c r="HT2701" s="267"/>
      <c r="HU2701" s="267"/>
      <c r="HV2701" s="267"/>
      <c r="HW2701" s="267"/>
      <c r="HX2701" s="267"/>
      <c r="HY2701" s="267"/>
      <c r="HZ2701" s="267"/>
      <c r="IA2701" s="267"/>
      <c r="IB2701" s="267"/>
      <c r="IC2701" s="267"/>
      <c r="ID2701" s="267"/>
      <c r="IE2701" s="267"/>
      <c r="IF2701" s="267"/>
      <c r="IG2701" s="267"/>
      <c r="IH2701" s="267"/>
      <c r="II2701" s="267"/>
      <c r="IJ2701" s="267"/>
      <c r="IK2701" s="267"/>
      <c r="IL2701" s="267"/>
      <c r="IM2701" s="267"/>
      <c r="IN2701" s="267"/>
      <c r="IO2701" s="267"/>
      <c r="IP2701" s="267"/>
      <c r="IQ2701" s="267"/>
      <c r="IR2701" s="267"/>
      <c r="IS2701" s="267"/>
      <c r="IT2701" s="267"/>
      <c r="IU2701" s="267"/>
    </row>
    <row r="2702" spans="1:255" s="268" customFormat="1" ht="12.75">
      <c r="A2702" s="267"/>
      <c r="B2702" s="267"/>
      <c r="C2702" s="267"/>
      <c r="D2702" s="267"/>
      <c r="E2702" s="267"/>
      <c r="F2702" s="267"/>
      <c r="G2702" s="267"/>
      <c r="H2702" s="267"/>
      <c r="I2702" s="267"/>
      <c r="J2702" s="267"/>
      <c r="K2702" s="267"/>
      <c r="L2702" s="267"/>
      <c r="M2702" s="267"/>
      <c r="N2702" s="267"/>
      <c r="O2702" s="267"/>
      <c r="P2702" s="267"/>
      <c r="Q2702" s="267"/>
      <c r="R2702" s="267"/>
      <c r="S2702" s="267"/>
      <c r="T2702" s="267"/>
      <c r="U2702" s="267"/>
      <c r="V2702" s="267"/>
      <c r="W2702" s="267"/>
      <c r="X2702" s="267"/>
      <c r="Y2702" s="267"/>
      <c r="Z2702" s="267"/>
      <c r="AA2702" s="267"/>
      <c r="AB2702" s="267"/>
      <c r="AC2702" s="267"/>
      <c r="AD2702" s="267"/>
      <c r="AE2702" s="267"/>
      <c r="AF2702" s="267"/>
      <c r="AG2702" s="267"/>
      <c r="AH2702" s="267"/>
      <c r="AI2702" s="267"/>
      <c r="AJ2702" s="267"/>
      <c r="AK2702" s="267"/>
      <c r="AL2702" s="267"/>
      <c r="AM2702" s="267"/>
      <c r="AN2702" s="267"/>
      <c r="AO2702" s="267"/>
      <c r="AP2702" s="267"/>
      <c r="AQ2702" s="267"/>
      <c r="AR2702" s="267"/>
      <c r="AS2702" s="267"/>
      <c r="AT2702" s="267"/>
      <c r="AU2702" s="267"/>
      <c r="AV2702" s="267"/>
      <c r="AW2702" s="267"/>
      <c r="AX2702" s="267"/>
      <c r="AY2702" s="267"/>
      <c r="AZ2702" s="267"/>
      <c r="BA2702" s="267"/>
      <c r="BB2702" s="267"/>
      <c r="BC2702" s="267"/>
      <c r="BD2702" s="267"/>
      <c r="BE2702" s="267"/>
      <c r="BF2702" s="267"/>
      <c r="BG2702" s="267"/>
      <c r="BH2702" s="267"/>
      <c r="BI2702" s="267"/>
      <c r="BJ2702" s="267"/>
      <c r="BK2702" s="267"/>
      <c r="BL2702" s="267"/>
      <c r="BM2702" s="267"/>
      <c r="BN2702" s="267"/>
      <c r="BO2702" s="267"/>
      <c r="BP2702" s="267"/>
      <c r="BQ2702" s="267"/>
      <c r="BR2702" s="267"/>
      <c r="BS2702" s="267"/>
      <c r="BT2702" s="267"/>
      <c r="BU2702" s="267"/>
      <c r="BV2702" s="267"/>
      <c r="BW2702" s="267"/>
      <c r="BX2702" s="267"/>
      <c r="BY2702" s="267"/>
      <c r="BZ2702" s="267"/>
      <c r="CA2702" s="267"/>
      <c r="CB2702" s="267"/>
      <c r="CC2702" s="267"/>
      <c r="CD2702" s="267"/>
      <c r="CE2702" s="267"/>
      <c r="CF2702" s="267"/>
      <c r="CG2702" s="267"/>
      <c r="CH2702" s="267"/>
      <c r="CI2702" s="267"/>
      <c r="CJ2702" s="267"/>
      <c r="CK2702" s="267"/>
      <c r="CL2702" s="267"/>
      <c r="CM2702" s="267"/>
      <c r="CN2702" s="267"/>
      <c r="CO2702" s="267"/>
      <c r="CP2702" s="267"/>
      <c r="CQ2702" s="267"/>
      <c r="CR2702" s="267"/>
      <c r="CS2702" s="267"/>
      <c r="CT2702" s="267"/>
      <c r="CU2702" s="267"/>
      <c r="CV2702" s="267"/>
      <c r="CW2702" s="267"/>
      <c r="CX2702" s="267"/>
      <c r="CY2702" s="267"/>
      <c r="CZ2702" s="267"/>
      <c r="DA2702" s="267"/>
      <c r="DB2702" s="267"/>
      <c r="DC2702" s="267"/>
      <c r="DD2702" s="267"/>
      <c r="DE2702" s="267"/>
      <c r="DF2702" s="267"/>
      <c r="DG2702" s="267"/>
      <c r="DH2702" s="267"/>
      <c r="DI2702" s="267"/>
      <c r="DJ2702" s="267"/>
      <c r="DK2702" s="267"/>
      <c r="DL2702" s="267"/>
      <c r="DM2702" s="267"/>
      <c r="DN2702" s="267"/>
      <c r="DO2702" s="267"/>
      <c r="DP2702" s="267"/>
      <c r="DQ2702" s="267"/>
      <c r="DR2702" s="267"/>
      <c r="DS2702" s="267"/>
      <c r="DT2702" s="267"/>
      <c r="DU2702" s="267"/>
      <c r="DV2702" s="267"/>
      <c r="DW2702" s="267"/>
      <c r="DX2702" s="267"/>
      <c r="DY2702" s="267"/>
      <c r="DZ2702" s="267"/>
      <c r="EA2702" s="267"/>
      <c r="EB2702" s="267"/>
      <c r="EC2702" s="267"/>
      <c r="ED2702" s="267"/>
      <c r="EE2702" s="267"/>
      <c r="EF2702" s="267"/>
      <c r="EG2702" s="267"/>
      <c r="EH2702" s="267"/>
      <c r="EI2702" s="267"/>
      <c r="EJ2702" s="267"/>
      <c r="EK2702" s="267"/>
      <c r="EL2702" s="267"/>
      <c r="EM2702" s="267"/>
      <c r="EN2702" s="267"/>
      <c r="EO2702" s="267"/>
      <c r="EP2702" s="267"/>
      <c r="EQ2702" s="267"/>
      <c r="ER2702" s="267"/>
      <c r="ES2702" s="267"/>
      <c r="ET2702" s="267"/>
      <c r="EU2702" s="267"/>
      <c r="EV2702" s="267"/>
      <c r="EW2702" s="267"/>
      <c r="EX2702" s="267"/>
      <c r="EY2702" s="267"/>
      <c r="EZ2702" s="267"/>
      <c r="FA2702" s="267"/>
      <c r="FB2702" s="267"/>
      <c r="FC2702" s="267"/>
      <c r="FD2702" s="267"/>
      <c r="FE2702" s="267"/>
      <c r="FF2702" s="267"/>
      <c r="FG2702" s="267"/>
      <c r="FH2702" s="267"/>
      <c r="FI2702" s="267"/>
      <c r="FJ2702" s="267"/>
      <c r="FK2702" s="267"/>
      <c r="FL2702" s="267"/>
      <c r="FM2702" s="267"/>
      <c r="FN2702" s="267"/>
      <c r="FO2702" s="267"/>
      <c r="FP2702" s="267"/>
      <c r="FQ2702" s="267"/>
      <c r="FR2702" s="267"/>
      <c r="FS2702" s="267"/>
      <c r="FT2702" s="267"/>
      <c r="FU2702" s="267"/>
      <c r="FV2702" s="267"/>
      <c r="FW2702" s="267"/>
      <c r="FX2702" s="267"/>
      <c r="FY2702" s="267"/>
      <c r="FZ2702" s="267"/>
      <c r="GA2702" s="267"/>
      <c r="GB2702" s="267"/>
      <c r="GC2702" s="267"/>
      <c r="GD2702" s="267"/>
      <c r="GE2702" s="267"/>
      <c r="GF2702" s="267"/>
      <c r="GG2702" s="267"/>
      <c r="GH2702" s="267"/>
      <c r="GI2702" s="267"/>
      <c r="GJ2702" s="267"/>
      <c r="GK2702" s="267"/>
      <c r="GL2702" s="267"/>
      <c r="GM2702" s="267"/>
      <c r="GN2702" s="267"/>
      <c r="GO2702" s="267"/>
      <c r="GP2702" s="267"/>
      <c r="GQ2702" s="267"/>
      <c r="GR2702" s="267"/>
      <c r="GS2702" s="267"/>
      <c r="GT2702" s="267"/>
      <c r="GU2702" s="267"/>
      <c r="GV2702" s="267"/>
      <c r="GW2702" s="267"/>
      <c r="GX2702" s="267"/>
      <c r="GY2702" s="267"/>
      <c r="GZ2702" s="267"/>
      <c r="HA2702" s="267"/>
      <c r="HB2702" s="267"/>
      <c r="HC2702" s="267"/>
      <c r="HD2702" s="267"/>
      <c r="HE2702" s="267"/>
      <c r="HF2702" s="267"/>
      <c r="HG2702" s="267"/>
      <c r="HH2702" s="267"/>
      <c r="HI2702" s="267"/>
      <c r="HJ2702" s="267"/>
      <c r="HK2702" s="267"/>
      <c r="HL2702" s="267"/>
      <c r="HM2702" s="267"/>
      <c r="HN2702" s="267"/>
      <c r="HO2702" s="267"/>
      <c r="HP2702" s="267"/>
      <c r="HQ2702" s="267"/>
      <c r="HR2702" s="267"/>
      <c r="HS2702" s="267"/>
      <c r="HT2702" s="267"/>
      <c r="HU2702" s="267"/>
      <c r="HV2702" s="267"/>
      <c r="HW2702" s="267"/>
      <c r="HX2702" s="267"/>
      <c r="HY2702" s="267"/>
      <c r="HZ2702" s="267"/>
      <c r="IA2702" s="267"/>
      <c r="IB2702" s="267"/>
      <c r="IC2702" s="267"/>
      <c r="ID2702" s="267"/>
      <c r="IE2702" s="267"/>
      <c r="IF2702" s="267"/>
      <c r="IG2702" s="267"/>
      <c r="IH2702" s="267"/>
      <c r="II2702" s="267"/>
      <c r="IJ2702" s="267"/>
      <c r="IK2702" s="267"/>
      <c r="IL2702" s="267"/>
      <c r="IM2702" s="267"/>
      <c r="IN2702" s="267"/>
      <c r="IO2702" s="267"/>
      <c r="IP2702" s="267"/>
      <c r="IQ2702" s="267"/>
      <c r="IR2702" s="267"/>
      <c r="IS2702" s="267"/>
      <c r="IT2702" s="267"/>
      <c r="IU2702" s="267"/>
    </row>
    <row r="2703" spans="1:255" s="268" customFormat="1" ht="12.75">
      <c r="A2703" s="267"/>
      <c r="B2703" s="267"/>
      <c r="C2703" s="267"/>
      <c r="D2703" s="267"/>
      <c r="E2703" s="267"/>
      <c r="F2703" s="267"/>
      <c r="G2703" s="267"/>
      <c r="H2703" s="267"/>
      <c r="I2703" s="267"/>
      <c r="J2703" s="267"/>
      <c r="K2703" s="267"/>
      <c r="L2703" s="267"/>
      <c r="M2703" s="267"/>
      <c r="N2703" s="267"/>
      <c r="O2703" s="267"/>
      <c r="P2703" s="267"/>
      <c r="Q2703" s="267"/>
      <c r="R2703" s="267"/>
      <c r="S2703" s="267"/>
      <c r="T2703" s="267"/>
      <c r="U2703" s="267"/>
      <c r="V2703" s="267"/>
      <c r="W2703" s="267"/>
      <c r="X2703" s="267"/>
      <c r="Y2703" s="267"/>
      <c r="Z2703" s="267"/>
      <c r="AA2703" s="267"/>
      <c r="AB2703" s="267"/>
      <c r="AC2703" s="267"/>
      <c r="AD2703" s="267"/>
      <c r="AE2703" s="267"/>
      <c r="AF2703" s="267"/>
      <c r="AG2703" s="267"/>
      <c r="AH2703" s="267"/>
      <c r="AI2703" s="267"/>
      <c r="AJ2703" s="267"/>
      <c r="AK2703" s="267"/>
      <c r="AL2703" s="267"/>
      <c r="AM2703" s="267"/>
      <c r="AN2703" s="267"/>
      <c r="AO2703" s="267"/>
      <c r="AP2703" s="267"/>
      <c r="AQ2703" s="267"/>
      <c r="AR2703" s="267"/>
      <c r="AS2703" s="267"/>
      <c r="AT2703" s="267"/>
      <c r="AU2703" s="267"/>
      <c r="AV2703" s="267"/>
      <c r="AW2703" s="267"/>
      <c r="AX2703" s="267"/>
      <c r="AY2703" s="267"/>
      <c r="AZ2703" s="267"/>
      <c r="BA2703" s="267"/>
      <c r="BB2703" s="267"/>
      <c r="BC2703" s="267"/>
      <c r="BD2703" s="267"/>
      <c r="BE2703" s="267"/>
      <c r="BF2703" s="267"/>
      <c r="BG2703" s="267"/>
      <c r="BH2703" s="267"/>
      <c r="BI2703" s="267"/>
      <c r="BJ2703" s="267"/>
      <c r="BK2703" s="267"/>
      <c r="BL2703" s="267"/>
      <c r="BM2703" s="267"/>
      <c r="BN2703" s="267"/>
      <c r="BO2703" s="267"/>
      <c r="BP2703" s="267"/>
      <c r="BQ2703" s="267"/>
      <c r="BR2703" s="267"/>
      <c r="BS2703" s="267"/>
      <c r="BT2703" s="267"/>
      <c r="BU2703" s="267"/>
      <c r="BV2703" s="267"/>
      <c r="BW2703" s="267"/>
      <c r="BX2703" s="267"/>
      <c r="BY2703" s="267"/>
      <c r="BZ2703" s="267"/>
      <c r="CA2703" s="267"/>
      <c r="CB2703" s="267"/>
      <c r="CC2703" s="267"/>
      <c r="CD2703" s="267"/>
      <c r="CE2703" s="267"/>
      <c r="CF2703" s="267"/>
      <c r="CG2703" s="267"/>
      <c r="CH2703" s="267"/>
      <c r="CI2703" s="267"/>
      <c r="CJ2703" s="267"/>
      <c r="CK2703" s="267"/>
      <c r="CL2703" s="267"/>
      <c r="CM2703" s="267"/>
      <c r="CN2703" s="267"/>
      <c r="CO2703" s="267"/>
      <c r="CP2703" s="267"/>
      <c r="CQ2703" s="267"/>
      <c r="CR2703" s="267"/>
      <c r="CS2703" s="267"/>
      <c r="CT2703" s="267"/>
      <c r="CU2703" s="267"/>
      <c r="CV2703" s="267"/>
      <c r="CW2703" s="267"/>
      <c r="CX2703" s="267"/>
      <c r="CY2703" s="267"/>
      <c r="CZ2703" s="267"/>
      <c r="DA2703" s="267"/>
      <c r="DB2703" s="267"/>
      <c r="DC2703" s="267"/>
      <c r="DD2703" s="267"/>
      <c r="DE2703" s="267"/>
      <c r="DF2703" s="267"/>
      <c r="DG2703" s="267"/>
      <c r="DH2703" s="267"/>
      <c r="DI2703" s="267"/>
      <c r="DJ2703" s="267"/>
      <c r="DK2703" s="267"/>
      <c r="DL2703" s="267"/>
      <c r="DM2703" s="267"/>
      <c r="DN2703" s="267"/>
      <c r="DO2703" s="267"/>
      <c r="DP2703" s="267"/>
      <c r="DQ2703" s="267"/>
      <c r="DR2703" s="267"/>
      <c r="DS2703" s="267"/>
      <c r="DT2703" s="267"/>
      <c r="DU2703" s="267"/>
      <c r="DV2703" s="267"/>
      <c r="DW2703" s="267"/>
      <c r="DX2703" s="267"/>
      <c r="DY2703" s="267"/>
      <c r="DZ2703" s="267"/>
      <c r="EA2703" s="267"/>
      <c r="EB2703" s="267"/>
      <c r="EC2703" s="267"/>
      <c r="ED2703" s="267"/>
      <c r="EE2703" s="267"/>
      <c r="EF2703" s="267"/>
      <c r="EG2703" s="267"/>
      <c r="EH2703" s="267"/>
      <c r="EI2703" s="267"/>
      <c r="EJ2703" s="267"/>
      <c r="EK2703" s="267"/>
      <c r="EL2703" s="267"/>
      <c r="EM2703" s="267"/>
      <c r="EN2703" s="267"/>
      <c r="EO2703" s="267"/>
      <c r="EP2703" s="267"/>
      <c r="EQ2703" s="267"/>
      <c r="ER2703" s="267"/>
      <c r="ES2703" s="267"/>
      <c r="ET2703" s="267"/>
      <c r="EU2703" s="267"/>
      <c r="EV2703" s="267"/>
      <c r="EW2703" s="267"/>
      <c r="EX2703" s="267"/>
      <c r="EY2703" s="267"/>
      <c r="EZ2703" s="267"/>
      <c r="FA2703" s="267"/>
      <c r="FB2703" s="267"/>
      <c r="FC2703" s="267"/>
      <c r="FD2703" s="267"/>
      <c r="FE2703" s="267"/>
      <c r="FF2703" s="267"/>
      <c r="FG2703" s="267"/>
      <c r="FH2703" s="267"/>
      <c r="FI2703" s="267"/>
      <c r="FJ2703" s="267"/>
      <c r="FK2703" s="267"/>
      <c r="FL2703" s="267"/>
      <c r="FM2703" s="267"/>
      <c r="FN2703" s="267"/>
      <c r="FO2703" s="267"/>
      <c r="FP2703" s="267"/>
      <c r="FQ2703" s="267"/>
      <c r="FR2703" s="267"/>
      <c r="FS2703" s="267"/>
      <c r="FT2703" s="267"/>
      <c r="FU2703" s="267"/>
      <c r="FV2703" s="267"/>
      <c r="FW2703" s="267"/>
      <c r="FX2703" s="267"/>
      <c r="FY2703" s="267"/>
      <c r="FZ2703" s="267"/>
      <c r="GA2703" s="267"/>
      <c r="GB2703" s="267"/>
      <c r="GC2703" s="267"/>
      <c r="GD2703" s="267"/>
      <c r="GE2703" s="267"/>
      <c r="GF2703" s="267"/>
      <c r="GG2703" s="267"/>
      <c r="GH2703" s="267"/>
      <c r="GI2703" s="267"/>
      <c r="GJ2703" s="267"/>
      <c r="GK2703" s="267"/>
      <c r="GL2703" s="267"/>
      <c r="GM2703" s="267"/>
      <c r="GN2703" s="267"/>
      <c r="GO2703" s="267"/>
      <c r="GP2703" s="267"/>
      <c r="GQ2703" s="267"/>
      <c r="GR2703" s="267"/>
      <c r="GS2703" s="267"/>
      <c r="GT2703" s="267"/>
      <c r="GU2703" s="267"/>
      <c r="GV2703" s="267"/>
      <c r="GW2703" s="267"/>
      <c r="GX2703" s="267"/>
      <c r="GY2703" s="267"/>
      <c r="GZ2703" s="267"/>
      <c r="HA2703" s="267"/>
      <c r="HB2703" s="267"/>
      <c r="HC2703" s="267"/>
      <c r="HD2703" s="267"/>
      <c r="HE2703" s="267"/>
      <c r="HF2703" s="267"/>
      <c r="HG2703" s="267"/>
      <c r="HH2703" s="267"/>
      <c r="HI2703" s="267"/>
      <c r="HJ2703" s="267"/>
      <c r="HK2703" s="267"/>
      <c r="HL2703" s="267"/>
      <c r="HM2703" s="267"/>
      <c r="HN2703" s="267"/>
      <c r="HO2703" s="267"/>
      <c r="HP2703" s="267"/>
      <c r="HQ2703" s="267"/>
      <c r="HR2703" s="267"/>
      <c r="HS2703" s="267"/>
      <c r="HT2703" s="267"/>
      <c r="HU2703" s="267"/>
      <c r="HV2703" s="267"/>
      <c r="HW2703" s="267"/>
      <c r="HX2703" s="267"/>
      <c r="HY2703" s="267"/>
      <c r="HZ2703" s="267"/>
      <c r="IA2703" s="267"/>
      <c r="IB2703" s="267"/>
      <c r="IC2703" s="267"/>
      <c r="ID2703" s="267"/>
      <c r="IE2703" s="267"/>
      <c r="IF2703" s="267"/>
      <c r="IG2703" s="267"/>
      <c r="IH2703" s="267"/>
      <c r="II2703" s="267"/>
      <c r="IJ2703" s="267"/>
      <c r="IK2703" s="267"/>
      <c r="IL2703" s="267"/>
      <c r="IM2703" s="267"/>
      <c r="IN2703" s="267"/>
      <c r="IO2703" s="267"/>
      <c r="IP2703" s="267"/>
      <c r="IQ2703" s="267"/>
      <c r="IR2703" s="267"/>
      <c r="IS2703" s="267"/>
      <c r="IT2703" s="267"/>
      <c r="IU2703" s="267"/>
    </row>
    <row r="2704" spans="1:255" s="268" customFormat="1" ht="12.75">
      <c r="A2704" s="267"/>
      <c r="B2704" s="267"/>
      <c r="C2704" s="267"/>
      <c r="D2704" s="267"/>
      <c r="E2704" s="267"/>
      <c r="F2704" s="267"/>
      <c r="G2704" s="267"/>
      <c r="H2704" s="267"/>
      <c r="I2704" s="267"/>
      <c r="J2704" s="267"/>
      <c r="K2704" s="267"/>
      <c r="L2704" s="267"/>
      <c r="M2704" s="267"/>
      <c r="N2704" s="267"/>
      <c r="O2704" s="267"/>
      <c r="P2704" s="267"/>
      <c r="Q2704" s="267"/>
      <c r="R2704" s="267"/>
      <c r="S2704" s="267"/>
      <c r="T2704" s="267"/>
      <c r="U2704" s="267"/>
      <c r="V2704" s="267"/>
      <c r="W2704" s="267"/>
      <c r="X2704" s="267"/>
      <c r="Y2704" s="267"/>
      <c r="Z2704" s="267"/>
      <c r="AA2704" s="267"/>
      <c r="AB2704" s="267"/>
      <c r="AC2704" s="267"/>
      <c r="AD2704" s="267"/>
      <c r="AE2704" s="267"/>
      <c r="AF2704" s="267"/>
      <c r="AG2704" s="267"/>
      <c r="AH2704" s="267"/>
      <c r="AI2704" s="267"/>
      <c r="AJ2704" s="267"/>
      <c r="AK2704" s="267"/>
      <c r="AL2704" s="267"/>
      <c r="AM2704" s="267"/>
      <c r="AN2704" s="267"/>
      <c r="AO2704" s="267"/>
      <c r="AP2704" s="267"/>
      <c r="AQ2704" s="267"/>
      <c r="AR2704" s="267"/>
      <c r="AS2704" s="267"/>
      <c r="AT2704" s="267"/>
      <c r="AU2704" s="267"/>
      <c r="AV2704" s="267"/>
      <c r="AW2704" s="267"/>
      <c r="AX2704" s="267"/>
      <c r="AY2704" s="267"/>
      <c r="AZ2704" s="267"/>
      <c r="BA2704" s="267"/>
      <c r="BB2704" s="267"/>
      <c r="BC2704" s="267"/>
      <c r="BD2704" s="267"/>
      <c r="BE2704" s="267"/>
      <c r="BF2704" s="267"/>
      <c r="BG2704" s="267"/>
      <c r="BH2704" s="267"/>
      <c r="BI2704" s="267"/>
      <c r="BJ2704" s="267"/>
      <c r="BK2704" s="267"/>
      <c r="BL2704" s="267"/>
      <c r="BM2704" s="267"/>
      <c r="BN2704" s="267"/>
      <c r="BO2704" s="267"/>
      <c r="BP2704" s="267"/>
      <c r="BQ2704" s="267"/>
      <c r="BR2704" s="267"/>
      <c r="BS2704" s="267"/>
      <c r="BT2704" s="267"/>
      <c r="BU2704" s="267"/>
      <c r="BV2704" s="267"/>
      <c r="BW2704" s="267"/>
      <c r="BX2704" s="267"/>
      <c r="BY2704" s="267"/>
      <c r="BZ2704" s="267"/>
      <c r="CA2704" s="267"/>
      <c r="CB2704" s="267"/>
      <c r="CC2704" s="267"/>
      <c r="CD2704" s="267"/>
      <c r="CE2704" s="267"/>
      <c r="CF2704" s="267"/>
      <c r="CG2704" s="267"/>
      <c r="CH2704" s="267"/>
      <c r="CI2704" s="267"/>
      <c r="CJ2704" s="267"/>
      <c r="CK2704" s="267"/>
      <c r="CL2704" s="267"/>
      <c r="CM2704" s="267"/>
      <c r="CN2704" s="267"/>
      <c r="CO2704" s="267"/>
      <c r="CP2704" s="267"/>
      <c r="CQ2704" s="267"/>
      <c r="CR2704" s="267"/>
      <c r="CS2704" s="267"/>
      <c r="CT2704" s="267"/>
      <c r="CU2704" s="267"/>
      <c r="CV2704" s="267"/>
      <c r="CW2704" s="267"/>
      <c r="CX2704" s="267"/>
      <c r="CY2704" s="267"/>
      <c r="CZ2704" s="267"/>
      <c r="DA2704" s="267"/>
      <c r="DB2704" s="267"/>
      <c r="DC2704" s="267"/>
      <c r="DD2704" s="267"/>
      <c r="DE2704" s="267"/>
      <c r="DF2704" s="267"/>
      <c r="DG2704" s="267"/>
      <c r="DH2704" s="267"/>
      <c r="DI2704" s="267"/>
      <c r="DJ2704" s="267"/>
      <c r="DK2704" s="267"/>
      <c r="DL2704" s="267"/>
      <c r="DM2704" s="267"/>
      <c r="DN2704" s="267"/>
      <c r="DO2704" s="267"/>
      <c r="DP2704" s="267"/>
      <c r="DQ2704" s="267"/>
      <c r="DR2704" s="267"/>
      <c r="DS2704" s="267"/>
      <c r="DT2704" s="267"/>
      <c r="DU2704" s="267"/>
      <c r="DV2704" s="267"/>
      <c r="DW2704" s="267"/>
      <c r="DX2704" s="267"/>
      <c r="DY2704" s="267"/>
      <c r="DZ2704" s="267"/>
      <c r="EA2704" s="267"/>
      <c r="EB2704" s="267"/>
      <c r="EC2704" s="267"/>
      <c r="ED2704" s="267"/>
      <c r="EE2704" s="267"/>
      <c r="EF2704" s="267"/>
      <c r="EG2704" s="267"/>
      <c r="EH2704" s="267"/>
      <c r="EI2704" s="267"/>
      <c r="EJ2704" s="267"/>
      <c r="EK2704" s="267"/>
      <c r="EL2704" s="267"/>
      <c r="EM2704" s="267"/>
      <c r="EN2704" s="267"/>
      <c r="EO2704" s="267"/>
      <c r="EP2704" s="267"/>
      <c r="EQ2704" s="267"/>
      <c r="ER2704" s="267"/>
      <c r="ES2704" s="267"/>
      <c r="ET2704" s="267"/>
      <c r="EU2704" s="267"/>
      <c r="EV2704" s="267"/>
      <c r="EW2704" s="267"/>
      <c r="EX2704" s="267"/>
      <c r="EY2704" s="267"/>
      <c r="EZ2704" s="267"/>
      <c r="FA2704" s="267"/>
      <c r="FB2704" s="267"/>
      <c r="FC2704" s="267"/>
      <c r="FD2704" s="267"/>
      <c r="FE2704" s="267"/>
      <c r="FF2704" s="267"/>
      <c r="FG2704" s="267"/>
      <c r="FH2704" s="267"/>
      <c r="FI2704" s="267"/>
      <c r="FJ2704" s="267"/>
      <c r="FK2704" s="267"/>
      <c r="FL2704" s="267"/>
      <c r="FM2704" s="267"/>
      <c r="FN2704" s="267"/>
      <c r="FO2704" s="267"/>
      <c r="FP2704" s="267"/>
      <c r="FQ2704" s="267"/>
      <c r="FR2704" s="267"/>
      <c r="FS2704" s="267"/>
      <c r="FT2704" s="267"/>
      <c r="FU2704" s="267"/>
      <c r="FV2704" s="267"/>
      <c r="FW2704" s="267"/>
      <c r="FX2704" s="267"/>
      <c r="FY2704" s="267"/>
      <c r="FZ2704" s="267"/>
      <c r="GA2704" s="267"/>
      <c r="GB2704" s="267"/>
      <c r="GC2704" s="267"/>
      <c r="GD2704" s="267"/>
      <c r="GE2704" s="267"/>
      <c r="GF2704" s="267"/>
      <c r="GG2704" s="267"/>
      <c r="GH2704" s="267"/>
      <c r="GI2704" s="267"/>
      <c r="GJ2704" s="267"/>
      <c r="GK2704" s="267"/>
      <c r="GL2704" s="267"/>
      <c r="GM2704" s="267"/>
      <c r="GN2704" s="267"/>
      <c r="GO2704" s="267"/>
      <c r="GP2704" s="267"/>
      <c r="GQ2704" s="267"/>
      <c r="GR2704" s="267"/>
      <c r="GS2704" s="267"/>
      <c r="GT2704" s="267"/>
      <c r="GU2704" s="267"/>
      <c r="GV2704" s="267"/>
      <c r="GW2704" s="267"/>
      <c r="GX2704" s="267"/>
      <c r="GY2704" s="267"/>
      <c r="GZ2704" s="267"/>
      <c r="HA2704" s="267"/>
      <c r="HB2704" s="267"/>
      <c r="HC2704" s="267"/>
      <c r="HD2704" s="267"/>
      <c r="HE2704" s="267"/>
      <c r="HF2704" s="267"/>
      <c r="HG2704" s="267"/>
      <c r="HH2704" s="267"/>
      <c r="HI2704" s="267"/>
      <c r="HJ2704" s="267"/>
      <c r="HK2704" s="267"/>
      <c r="HL2704" s="267"/>
      <c r="HM2704" s="267"/>
      <c r="HN2704" s="267"/>
      <c r="HO2704" s="267"/>
      <c r="HP2704" s="267"/>
      <c r="HQ2704" s="267"/>
      <c r="HR2704" s="267"/>
      <c r="HS2704" s="267"/>
      <c r="HT2704" s="267"/>
      <c r="HU2704" s="267"/>
      <c r="HV2704" s="267"/>
      <c r="HW2704" s="267"/>
      <c r="HX2704" s="267"/>
      <c r="HY2704" s="267"/>
      <c r="HZ2704" s="267"/>
      <c r="IA2704" s="267"/>
      <c r="IB2704" s="267"/>
      <c r="IC2704" s="267"/>
      <c r="ID2704" s="267"/>
      <c r="IE2704" s="267"/>
      <c r="IF2704" s="267"/>
      <c r="IG2704" s="267"/>
      <c r="IH2704" s="267"/>
      <c r="II2704" s="267"/>
      <c r="IJ2704" s="267"/>
      <c r="IK2704" s="267"/>
      <c r="IL2704" s="267"/>
      <c r="IM2704" s="267"/>
      <c r="IN2704" s="267"/>
      <c r="IO2704" s="267"/>
      <c r="IP2704" s="267"/>
      <c r="IQ2704" s="267"/>
      <c r="IR2704" s="267"/>
      <c r="IS2704" s="267"/>
      <c r="IT2704" s="267"/>
      <c r="IU2704" s="267"/>
    </row>
    <row r="2705" spans="1:255" s="268" customFormat="1" ht="12.75">
      <c r="A2705" s="267"/>
      <c r="B2705" s="267"/>
      <c r="C2705" s="267"/>
      <c r="D2705" s="267"/>
      <c r="E2705" s="267"/>
      <c r="F2705" s="267"/>
      <c r="G2705" s="267"/>
      <c r="H2705" s="267"/>
      <c r="I2705" s="267"/>
      <c r="J2705" s="267"/>
      <c r="K2705" s="267"/>
      <c r="L2705" s="267"/>
      <c r="M2705" s="267"/>
      <c r="N2705" s="267"/>
      <c r="O2705" s="267"/>
      <c r="P2705" s="267"/>
      <c r="Q2705" s="267"/>
      <c r="R2705" s="267"/>
      <c r="S2705" s="267"/>
      <c r="T2705" s="267"/>
      <c r="U2705" s="267"/>
      <c r="V2705" s="267"/>
      <c r="W2705" s="267"/>
      <c r="X2705" s="267"/>
      <c r="Y2705" s="267"/>
      <c r="Z2705" s="267"/>
      <c r="AA2705" s="267"/>
      <c r="AB2705" s="267"/>
      <c r="AC2705" s="267"/>
      <c r="AD2705" s="267"/>
      <c r="AE2705" s="267"/>
      <c r="AF2705" s="267"/>
      <c r="AG2705" s="267"/>
      <c r="AH2705" s="267"/>
      <c r="AI2705" s="267"/>
      <c r="AJ2705" s="267"/>
      <c r="AK2705" s="267"/>
      <c r="AL2705" s="267"/>
      <c r="AM2705" s="267"/>
      <c r="AN2705" s="267"/>
      <c r="AO2705" s="267"/>
      <c r="AP2705" s="267"/>
      <c r="AQ2705" s="267"/>
      <c r="AR2705" s="267"/>
      <c r="AS2705" s="267"/>
      <c r="AT2705" s="267"/>
      <c r="AU2705" s="267"/>
      <c r="AV2705" s="267"/>
      <c r="AW2705" s="267"/>
      <c r="AX2705" s="267"/>
      <c r="AY2705" s="267"/>
      <c r="AZ2705" s="267"/>
      <c r="BA2705" s="267"/>
      <c r="BB2705" s="267"/>
      <c r="BC2705" s="267"/>
      <c r="BD2705" s="267"/>
      <c r="BE2705" s="267"/>
      <c r="BF2705" s="267"/>
      <c r="BG2705" s="267"/>
      <c r="BH2705" s="267"/>
      <c r="BI2705" s="267"/>
      <c r="BJ2705" s="267"/>
      <c r="BK2705" s="267"/>
      <c r="BL2705" s="267"/>
      <c r="BM2705" s="267"/>
      <c r="BN2705" s="267"/>
      <c r="BO2705" s="267"/>
      <c r="BP2705" s="267"/>
      <c r="BQ2705" s="267"/>
      <c r="BR2705" s="267"/>
      <c r="BS2705" s="267"/>
      <c r="BT2705" s="267"/>
      <c r="BU2705" s="267"/>
      <c r="BV2705" s="267"/>
      <c r="BW2705" s="267"/>
      <c r="BX2705" s="267"/>
      <c r="BY2705" s="267"/>
      <c r="BZ2705" s="267"/>
      <c r="CA2705" s="267"/>
      <c r="CB2705" s="267"/>
      <c r="CC2705" s="267"/>
      <c r="CD2705" s="267"/>
      <c r="CE2705" s="267"/>
      <c r="CF2705" s="267"/>
      <c r="CG2705" s="267"/>
      <c r="CH2705" s="267"/>
      <c r="CI2705" s="267"/>
      <c r="CJ2705" s="267"/>
      <c r="CK2705" s="267"/>
      <c r="CL2705" s="267"/>
      <c r="CM2705" s="267"/>
      <c r="CN2705" s="267"/>
      <c r="CO2705" s="267"/>
      <c r="CP2705" s="267"/>
      <c r="CQ2705" s="267"/>
      <c r="CR2705" s="267"/>
      <c r="CS2705" s="267"/>
      <c r="CT2705" s="267"/>
      <c r="CU2705" s="267"/>
      <c r="CV2705" s="267"/>
      <c r="CW2705" s="267"/>
      <c r="CX2705" s="267"/>
      <c r="CY2705" s="267"/>
      <c r="CZ2705" s="267"/>
      <c r="DA2705" s="267"/>
      <c r="DB2705" s="267"/>
      <c r="DC2705" s="267"/>
      <c r="DD2705" s="267"/>
      <c r="DE2705" s="267"/>
      <c r="DF2705" s="267"/>
      <c r="DG2705" s="267"/>
      <c r="DH2705" s="267"/>
      <c r="DI2705" s="267"/>
      <c r="DJ2705" s="267"/>
      <c r="DK2705" s="267"/>
      <c r="DL2705" s="267"/>
      <c r="DM2705" s="267"/>
      <c r="DN2705" s="267"/>
      <c r="DO2705" s="267"/>
      <c r="DP2705" s="267"/>
      <c r="DQ2705" s="267"/>
      <c r="DR2705" s="267"/>
      <c r="DS2705" s="267"/>
      <c r="DT2705" s="267"/>
      <c r="DU2705" s="267"/>
      <c r="DV2705" s="267"/>
      <c r="DW2705" s="267"/>
      <c r="DX2705" s="267"/>
      <c r="DY2705" s="267"/>
      <c r="DZ2705" s="267"/>
      <c r="EA2705" s="267"/>
      <c r="EB2705" s="267"/>
      <c r="EC2705" s="267"/>
      <c r="ED2705" s="267"/>
      <c r="EE2705" s="267"/>
      <c r="EF2705" s="267"/>
      <c r="EG2705" s="267"/>
      <c r="EH2705" s="267"/>
      <c r="EI2705" s="267"/>
      <c r="EJ2705" s="267"/>
      <c r="EK2705" s="267"/>
      <c r="EL2705" s="267"/>
      <c r="EM2705" s="267"/>
      <c r="EN2705" s="267"/>
      <c r="EO2705" s="267"/>
      <c r="EP2705" s="267"/>
      <c r="EQ2705" s="267"/>
      <c r="ER2705" s="267"/>
      <c r="ES2705" s="267"/>
      <c r="ET2705" s="267"/>
      <c r="EU2705" s="267"/>
      <c r="EV2705" s="267"/>
      <c r="EW2705" s="267"/>
      <c r="EX2705" s="267"/>
      <c r="EY2705" s="267"/>
      <c r="EZ2705" s="267"/>
      <c r="FA2705" s="267"/>
      <c r="FB2705" s="267"/>
      <c r="FC2705" s="267"/>
      <c r="FD2705" s="267"/>
      <c r="FE2705" s="267"/>
      <c r="FF2705" s="267"/>
      <c r="FG2705" s="267"/>
      <c r="FH2705" s="267"/>
      <c r="FI2705" s="267"/>
      <c r="FJ2705" s="267"/>
      <c r="FK2705" s="267"/>
      <c r="FL2705" s="267"/>
      <c r="FM2705" s="267"/>
      <c r="FN2705" s="267"/>
      <c r="FO2705" s="267"/>
      <c r="FP2705" s="267"/>
      <c r="FQ2705" s="267"/>
      <c r="FR2705" s="267"/>
      <c r="FS2705" s="267"/>
      <c r="FT2705" s="267"/>
      <c r="FU2705" s="267"/>
      <c r="FV2705" s="267"/>
      <c r="FW2705" s="267"/>
      <c r="FX2705" s="267"/>
      <c r="FY2705" s="267"/>
      <c r="FZ2705" s="267"/>
      <c r="GA2705" s="267"/>
      <c r="GB2705" s="267"/>
      <c r="GC2705" s="267"/>
      <c r="GD2705" s="267"/>
      <c r="GE2705" s="267"/>
      <c r="GF2705" s="267"/>
      <c r="GG2705" s="267"/>
      <c r="GH2705" s="267"/>
      <c r="GI2705" s="267"/>
      <c r="GJ2705" s="267"/>
      <c r="GK2705" s="267"/>
      <c r="GL2705" s="267"/>
      <c r="GM2705" s="267"/>
      <c r="GN2705" s="267"/>
      <c r="GO2705" s="267"/>
      <c r="GP2705" s="267"/>
      <c r="GQ2705" s="267"/>
      <c r="GR2705" s="267"/>
      <c r="GS2705" s="267"/>
      <c r="GT2705" s="267"/>
      <c r="GU2705" s="267"/>
      <c r="GV2705" s="267"/>
      <c r="GW2705" s="267"/>
      <c r="GX2705" s="267"/>
      <c r="GY2705" s="267"/>
      <c r="GZ2705" s="267"/>
      <c r="HA2705" s="267"/>
      <c r="HB2705" s="267"/>
      <c r="HC2705" s="267"/>
      <c r="HD2705" s="267"/>
      <c r="HE2705" s="267"/>
      <c r="HF2705" s="267"/>
      <c r="HG2705" s="267"/>
      <c r="HH2705" s="267"/>
      <c r="HI2705" s="267"/>
      <c r="HJ2705" s="267"/>
      <c r="HK2705" s="267"/>
      <c r="HL2705" s="267"/>
      <c r="HM2705" s="267"/>
      <c r="HN2705" s="267"/>
      <c r="HO2705" s="267"/>
      <c r="HP2705" s="267"/>
      <c r="HQ2705" s="267"/>
      <c r="HR2705" s="267"/>
      <c r="HS2705" s="267"/>
      <c r="HT2705" s="267"/>
      <c r="HU2705" s="267"/>
      <c r="HV2705" s="267"/>
      <c r="HW2705" s="267"/>
      <c r="HX2705" s="267"/>
      <c r="HY2705" s="267"/>
      <c r="HZ2705" s="267"/>
      <c r="IA2705" s="267"/>
      <c r="IB2705" s="267"/>
      <c r="IC2705" s="267"/>
      <c r="ID2705" s="267"/>
      <c r="IE2705" s="267"/>
      <c r="IF2705" s="267"/>
      <c r="IG2705" s="267"/>
      <c r="IH2705" s="267"/>
      <c r="II2705" s="267"/>
      <c r="IJ2705" s="267"/>
      <c r="IK2705" s="267"/>
      <c r="IL2705" s="267"/>
      <c r="IM2705" s="267"/>
      <c r="IN2705" s="267"/>
      <c r="IO2705" s="267"/>
      <c r="IP2705" s="267"/>
      <c r="IQ2705" s="267"/>
      <c r="IR2705" s="267"/>
      <c r="IS2705" s="267"/>
      <c r="IT2705" s="267"/>
      <c r="IU2705" s="267"/>
    </row>
    <row r="2706" spans="1:255" s="268" customFormat="1" ht="12.75">
      <c r="A2706" s="267"/>
      <c r="B2706" s="267"/>
      <c r="C2706" s="267"/>
      <c r="D2706" s="267"/>
      <c r="E2706" s="267"/>
      <c r="F2706" s="267"/>
      <c r="G2706" s="267"/>
      <c r="H2706" s="267"/>
      <c r="I2706" s="267"/>
      <c r="J2706" s="267"/>
      <c r="K2706" s="267"/>
      <c r="L2706" s="267"/>
      <c r="M2706" s="267"/>
      <c r="N2706" s="267"/>
      <c r="O2706" s="267"/>
      <c r="P2706" s="267"/>
      <c r="Q2706" s="267"/>
      <c r="R2706" s="267"/>
      <c r="S2706" s="267"/>
      <c r="T2706" s="267"/>
      <c r="U2706" s="267"/>
      <c r="V2706" s="267"/>
      <c r="W2706" s="267"/>
      <c r="X2706" s="267"/>
      <c r="Y2706" s="267"/>
      <c r="Z2706" s="267"/>
      <c r="AA2706" s="267"/>
      <c r="AB2706" s="267"/>
      <c r="AC2706" s="267"/>
      <c r="AD2706" s="267"/>
      <c r="AE2706" s="267"/>
      <c r="AF2706" s="267"/>
      <c r="AG2706" s="267"/>
      <c r="AH2706" s="267"/>
      <c r="AI2706" s="267"/>
      <c r="AJ2706" s="267"/>
      <c r="AK2706" s="267"/>
      <c r="AL2706" s="267"/>
      <c r="AM2706" s="267"/>
      <c r="AN2706" s="267"/>
      <c r="AO2706" s="267"/>
      <c r="AP2706" s="267"/>
      <c r="AQ2706" s="267"/>
      <c r="AR2706" s="267"/>
      <c r="AS2706" s="267"/>
      <c r="AT2706" s="267"/>
      <c r="AU2706" s="267"/>
      <c r="AV2706" s="267"/>
      <c r="AW2706" s="267"/>
      <c r="AX2706" s="267"/>
      <c r="AY2706" s="267"/>
      <c r="AZ2706" s="267"/>
      <c r="BA2706" s="267"/>
      <c r="BB2706" s="267"/>
      <c r="BC2706" s="267"/>
      <c r="BD2706" s="267"/>
      <c r="BE2706" s="267"/>
      <c r="BF2706" s="267"/>
      <c r="BG2706" s="267"/>
      <c r="BH2706" s="267"/>
      <c r="BI2706" s="267"/>
      <c r="BJ2706" s="267"/>
      <c r="BK2706" s="267"/>
      <c r="BL2706" s="267"/>
      <c r="BM2706" s="267"/>
      <c r="BN2706" s="267"/>
      <c r="BO2706" s="267"/>
      <c r="BP2706" s="267"/>
      <c r="BQ2706" s="267"/>
      <c r="BR2706" s="267"/>
      <c r="BS2706" s="267"/>
      <c r="BT2706" s="267"/>
      <c r="BU2706" s="267"/>
      <c r="BV2706" s="267"/>
      <c r="BW2706" s="267"/>
      <c r="BX2706" s="267"/>
      <c r="BY2706" s="267"/>
      <c r="BZ2706" s="267"/>
      <c r="CA2706" s="267"/>
      <c r="CB2706" s="267"/>
      <c r="CC2706" s="267"/>
      <c r="CD2706" s="267"/>
      <c r="CE2706" s="267"/>
      <c r="CF2706" s="267"/>
      <c r="CG2706" s="267"/>
      <c r="CH2706" s="267"/>
      <c r="CI2706" s="267"/>
      <c r="CJ2706" s="267"/>
      <c r="CK2706" s="267"/>
      <c r="CL2706" s="267"/>
      <c r="CM2706" s="267"/>
      <c r="CN2706" s="267"/>
      <c r="CO2706" s="267"/>
      <c r="CP2706" s="267"/>
      <c r="CQ2706" s="267"/>
      <c r="CR2706" s="267"/>
      <c r="CS2706" s="267"/>
      <c r="CT2706" s="267"/>
      <c r="CU2706" s="267"/>
      <c r="CV2706" s="267"/>
      <c r="CW2706" s="267"/>
      <c r="CX2706" s="267"/>
      <c r="CY2706" s="267"/>
      <c r="CZ2706" s="267"/>
      <c r="DA2706" s="267"/>
      <c r="DB2706" s="267"/>
      <c r="DC2706" s="267"/>
      <c r="DD2706" s="267"/>
      <c r="DE2706" s="267"/>
      <c r="DF2706" s="267"/>
      <c r="DG2706" s="267"/>
      <c r="DH2706" s="267"/>
      <c r="DI2706" s="267"/>
      <c r="DJ2706" s="267"/>
      <c r="DK2706" s="267"/>
      <c r="DL2706" s="267"/>
      <c r="DM2706" s="267"/>
      <c r="DN2706" s="267"/>
      <c r="DO2706" s="267"/>
      <c r="DP2706" s="267"/>
      <c r="DQ2706" s="267"/>
      <c r="DR2706" s="267"/>
      <c r="DS2706" s="267"/>
      <c r="DT2706" s="267"/>
      <c r="DU2706" s="267"/>
      <c r="DV2706" s="267"/>
      <c r="DW2706" s="267"/>
      <c r="DX2706" s="267"/>
      <c r="DY2706" s="267"/>
      <c r="DZ2706" s="267"/>
      <c r="EA2706" s="267"/>
      <c r="EB2706" s="267"/>
      <c r="EC2706" s="267"/>
      <c r="ED2706" s="267"/>
      <c r="EE2706" s="267"/>
      <c r="EF2706" s="267"/>
      <c r="EG2706" s="267"/>
      <c r="EH2706" s="267"/>
      <c r="EI2706" s="267"/>
      <c r="EJ2706" s="267"/>
      <c r="EK2706" s="267"/>
      <c r="EL2706" s="267"/>
      <c r="EM2706" s="267"/>
      <c r="EN2706" s="267"/>
      <c r="EO2706" s="267"/>
      <c r="EP2706" s="267"/>
      <c r="EQ2706" s="267"/>
      <c r="ER2706" s="267"/>
      <c r="ES2706" s="267"/>
      <c r="ET2706" s="267"/>
      <c r="EU2706" s="267"/>
      <c r="EV2706" s="267"/>
      <c r="EW2706" s="267"/>
      <c r="EX2706" s="267"/>
      <c r="EY2706" s="267"/>
      <c r="EZ2706" s="267"/>
      <c r="FA2706" s="267"/>
      <c r="FB2706" s="267"/>
      <c r="FC2706" s="267"/>
      <c r="FD2706" s="267"/>
      <c r="FE2706" s="267"/>
      <c r="FF2706" s="267"/>
      <c r="FG2706" s="267"/>
      <c r="FH2706" s="267"/>
      <c r="FI2706" s="267"/>
      <c r="FJ2706" s="267"/>
      <c r="FK2706" s="267"/>
      <c r="FL2706" s="267"/>
      <c r="FM2706" s="267"/>
      <c r="FN2706" s="267"/>
      <c r="FO2706" s="267"/>
      <c r="FP2706" s="267"/>
      <c r="FQ2706" s="267"/>
      <c r="FR2706" s="267"/>
      <c r="FS2706" s="267"/>
      <c r="FT2706" s="267"/>
      <c r="FU2706" s="267"/>
      <c r="FV2706" s="267"/>
      <c r="FW2706" s="267"/>
      <c r="FX2706" s="267"/>
      <c r="FY2706" s="267"/>
      <c r="FZ2706" s="267"/>
      <c r="GA2706" s="267"/>
      <c r="GB2706" s="267"/>
      <c r="GC2706" s="267"/>
      <c r="GD2706" s="267"/>
      <c r="GE2706" s="267"/>
      <c r="GF2706" s="267"/>
      <c r="GG2706" s="267"/>
      <c r="GH2706" s="267"/>
      <c r="GI2706" s="267"/>
      <c r="GJ2706" s="267"/>
      <c r="GK2706" s="267"/>
      <c r="GL2706" s="267"/>
      <c r="GM2706" s="267"/>
      <c r="GN2706" s="267"/>
      <c r="GO2706" s="267"/>
      <c r="GP2706" s="267"/>
      <c r="GQ2706" s="267"/>
      <c r="GR2706" s="267"/>
      <c r="GS2706" s="267"/>
      <c r="GT2706" s="267"/>
      <c r="GU2706" s="267"/>
      <c r="GV2706" s="267"/>
      <c r="GW2706" s="267"/>
      <c r="GX2706" s="267"/>
      <c r="GY2706" s="267"/>
      <c r="GZ2706" s="267"/>
      <c r="HA2706" s="267"/>
      <c r="HB2706" s="267"/>
      <c r="HC2706" s="267"/>
      <c r="HD2706" s="267"/>
      <c r="HE2706" s="267"/>
      <c r="HF2706" s="267"/>
      <c r="HG2706" s="267"/>
      <c r="HH2706" s="267"/>
      <c r="HI2706" s="267"/>
      <c r="HJ2706" s="267"/>
      <c r="HK2706" s="267"/>
      <c r="HL2706" s="267"/>
      <c r="HM2706" s="267"/>
      <c r="HN2706" s="267"/>
      <c r="HO2706" s="267"/>
      <c r="HP2706" s="267"/>
      <c r="HQ2706" s="267"/>
      <c r="HR2706" s="267"/>
      <c r="HS2706" s="267"/>
      <c r="HT2706" s="267"/>
      <c r="HU2706" s="267"/>
      <c r="HV2706" s="267"/>
      <c r="HW2706" s="267"/>
      <c r="HX2706" s="267"/>
      <c r="HY2706" s="267"/>
      <c r="HZ2706" s="267"/>
      <c r="IA2706" s="267"/>
      <c r="IB2706" s="267"/>
      <c r="IC2706" s="267"/>
      <c r="ID2706" s="267"/>
      <c r="IE2706" s="267"/>
      <c r="IF2706" s="267"/>
      <c r="IG2706" s="267"/>
      <c r="IH2706" s="267"/>
      <c r="II2706" s="267"/>
      <c r="IJ2706" s="267"/>
      <c r="IK2706" s="267"/>
      <c r="IL2706" s="267"/>
      <c r="IM2706" s="267"/>
      <c r="IN2706" s="267"/>
      <c r="IO2706" s="267"/>
      <c r="IP2706" s="267"/>
      <c r="IQ2706" s="267"/>
      <c r="IR2706" s="267"/>
      <c r="IS2706" s="267"/>
      <c r="IT2706" s="267"/>
      <c r="IU2706" s="267"/>
    </row>
    <row r="2707" spans="1:255" s="268" customFormat="1" ht="12.75">
      <c r="A2707" s="267"/>
      <c r="B2707" s="267"/>
      <c r="C2707" s="267"/>
      <c r="D2707" s="267"/>
      <c r="E2707" s="267"/>
      <c r="F2707" s="267"/>
      <c r="G2707" s="267"/>
      <c r="H2707" s="267"/>
      <c r="I2707" s="267"/>
      <c r="J2707" s="267"/>
      <c r="K2707" s="267"/>
      <c r="L2707" s="267"/>
      <c r="M2707" s="267"/>
      <c r="N2707" s="267"/>
      <c r="O2707" s="267"/>
      <c r="P2707" s="267"/>
      <c r="Q2707" s="267"/>
      <c r="R2707" s="267"/>
      <c r="S2707" s="267"/>
      <c r="T2707" s="267"/>
      <c r="U2707" s="267"/>
      <c r="V2707" s="267"/>
      <c r="W2707" s="267"/>
      <c r="X2707" s="267"/>
      <c r="Y2707" s="267"/>
      <c r="Z2707" s="267"/>
      <c r="AA2707" s="267"/>
      <c r="AB2707" s="267"/>
      <c r="AC2707" s="267"/>
      <c r="AD2707" s="267"/>
      <c r="AE2707" s="267"/>
      <c r="AF2707" s="267"/>
      <c r="AG2707" s="267"/>
      <c r="AH2707" s="267"/>
      <c r="AI2707" s="267"/>
      <c r="AJ2707" s="267"/>
      <c r="AK2707" s="267"/>
      <c r="AL2707" s="267"/>
      <c r="AM2707" s="267"/>
      <c r="AN2707" s="267"/>
      <c r="AO2707" s="267"/>
      <c r="AP2707" s="267"/>
      <c r="AQ2707" s="267"/>
      <c r="AR2707" s="267"/>
      <c r="AS2707" s="267"/>
      <c r="AT2707" s="267"/>
      <c r="AU2707" s="267"/>
      <c r="AV2707" s="267"/>
      <c r="AW2707" s="267"/>
      <c r="AX2707" s="267"/>
      <c r="AY2707" s="267"/>
      <c r="AZ2707" s="267"/>
      <c r="BA2707" s="267"/>
      <c r="BB2707" s="267"/>
      <c r="BC2707" s="267"/>
      <c r="BD2707" s="267"/>
      <c r="BE2707" s="267"/>
      <c r="BF2707" s="267"/>
      <c r="BG2707" s="267"/>
      <c r="BH2707" s="267"/>
      <c r="BI2707" s="267"/>
      <c r="BJ2707" s="267"/>
      <c r="BK2707" s="267"/>
      <c r="BL2707" s="267"/>
      <c r="BM2707" s="267"/>
      <c r="BN2707" s="267"/>
      <c r="BO2707" s="267"/>
      <c r="BP2707" s="267"/>
      <c r="BQ2707" s="267"/>
      <c r="BR2707" s="267"/>
      <c r="BS2707" s="267"/>
      <c r="BT2707" s="267"/>
      <c r="BU2707" s="267"/>
      <c r="BV2707" s="267"/>
      <c r="BW2707" s="267"/>
      <c r="BX2707" s="267"/>
      <c r="BY2707" s="267"/>
      <c r="BZ2707" s="267"/>
      <c r="CA2707" s="267"/>
      <c r="CB2707" s="267"/>
      <c r="CC2707" s="267"/>
      <c r="CD2707" s="267"/>
      <c r="CE2707" s="267"/>
      <c r="CF2707" s="267"/>
      <c r="CG2707" s="267"/>
      <c r="CH2707" s="267"/>
      <c r="CI2707" s="267"/>
      <c r="CJ2707" s="267"/>
      <c r="CK2707" s="267"/>
      <c r="CL2707" s="267"/>
      <c r="CM2707" s="267"/>
      <c r="CN2707" s="267"/>
      <c r="CO2707" s="267"/>
      <c r="CP2707" s="267"/>
      <c r="CQ2707" s="267"/>
      <c r="CR2707" s="267"/>
      <c r="CS2707" s="267"/>
      <c r="CT2707" s="267"/>
      <c r="CU2707" s="267"/>
      <c r="CV2707" s="267"/>
      <c r="CW2707" s="267"/>
      <c r="CX2707" s="267"/>
      <c r="CY2707" s="267"/>
      <c r="CZ2707" s="267"/>
      <c r="DA2707" s="267"/>
      <c r="DB2707" s="267"/>
      <c r="DC2707" s="267"/>
      <c r="DD2707" s="267"/>
      <c r="DE2707" s="267"/>
      <c r="DF2707" s="267"/>
      <c r="DG2707" s="267"/>
      <c r="DH2707" s="267"/>
      <c r="DI2707" s="267"/>
      <c r="DJ2707" s="267"/>
      <c r="DK2707" s="267"/>
      <c r="DL2707" s="267"/>
      <c r="DM2707" s="267"/>
      <c r="DN2707" s="267"/>
      <c r="DO2707" s="267"/>
      <c r="DP2707" s="267"/>
      <c r="DQ2707" s="267"/>
      <c r="DR2707" s="267"/>
      <c r="DS2707" s="267"/>
      <c r="DT2707" s="267"/>
      <c r="DU2707" s="267"/>
      <c r="DV2707" s="267"/>
      <c r="DW2707" s="267"/>
      <c r="DX2707" s="267"/>
      <c r="DY2707" s="267"/>
      <c r="DZ2707" s="267"/>
      <c r="EA2707" s="267"/>
      <c r="EB2707" s="267"/>
      <c r="EC2707" s="267"/>
      <c r="ED2707" s="267"/>
      <c r="EE2707" s="267"/>
      <c r="EF2707" s="267"/>
      <c r="EG2707" s="267"/>
      <c r="EH2707" s="267"/>
      <c r="EI2707" s="267"/>
      <c r="EJ2707" s="267"/>
      <c r="EK2707" s="267"/>
      <c r="EL2707" s="267"/>
      <c r="EM2707" s="267"/>
      <c r="EN2707" s="267"/>
      <c r="EO2707" s="267"/>
      <c r="EP2707" s="267"/>
      <c r="EQ2707" s="267"/>
      <c r="ER2707" s="267"/>
      <c r="ES2707" s="267"/>
      <c r="ET2707" s="267"/>
      <c r="EU2707" s="267"/>
      <c r="EV2707" s="267"/>
      <c r="EW2707" s="267"/>
      <c r="EX2707" s="267"/>
      <c r="EY2707" s="267"/>
      <c r="EZ2707" s="267"/>
      <c r="FA2707" s="267"/>
      <c r="FB2707" s="267"/>
      <c r="FC2707" s="267"/>
      <c r="FD2707" s="267"/>
      <c r="FE2707" s="267"/>
      <c r="FF2707" s="267"/>
      <c r="FG2707" s="267"/>
      <c r="FH2707" s="267"/>
      <c r="FI2707" s="267"/>
      <c r="FJ2707" s="267"/>
      <c r="FK2707" s="267"/>
      <c r="FL2707" s="267"/>
      <c r="FM2707" s="267"/>
      <c r="FN2707" s="267"/>
      <c r="FO2707" s="267"/>
      <c r="FP2707" s="267"/>
      <c r="FQ2707" s="267"/>
      <c r="FR2707" s="267"/>
      <c r="FS2707" s="267"/>
      <c r="FT2707" s="267"/>
      <c r="FU2707" s="267"/>
      <c r="FV2707" s="267"/>
      <c r="FW2707" s="267"/>
      <c r="FX2707" s="267"/>
      <c r="FY2707" s="267"/>
      <c r="FZ2707" s="267"/>
      <c r="GA2707" s="267"/>
      <c r="GB2707" s="267"/>
      <c r="GC2707" s="267"/>
      <c r="GD2707" s="267"/>
      <c r="GE2707" s="267"/>
      <c r="GF2707" s="267"/>
      <c r="GG2707" s="267"/>
      <c r="GH2707" s="267"/>
      <c r="GI2707" s="267"/>
      <c r="GJ2707" s="267"/>
      <c r="GK2707" s="267"/>
      <c r="GL2707" s="267"/>
      <c r="GM2707" s="267"/>
      <c r="GN2707" s="267"/>
      <c r="GO2707" s="267"/>
      <c r="GP2707" s="267"/>
      <c r="GQ2707" s="267"/>
      <c r="GR2707" s="267"/>
      <c r="GS2707" s="267"/>
      <c r="GT2707" s="267"/>
      <c r="GU2707" s="267"/>
      <c r="GV2707" s="267"/>
      <c r="GW2707" s="267"/>
      <c r="GX2707" s="267"/>
      <c r="GY2707" s="267"/>
      <c r="GZ2707" s="267"/>
      <c r="HA2707" s="267"/>
      <c r="HB2707" s="267"/>
      <c r="HC2707" s="267"/>
      <c r="HD2707" s="267"/>
      <c r="HE2707" s="267"/>
      <c r="HF2707" s="267"/>
      <c r="HG2707" s="267"/>
      <c r="HH2707" s="267"/>
      <c r="HI2707" s="267"/>
      <c r="HJ2707" s="267"/>
      <c r="HK2707" s="267"/>
      <c r="HL2707" s="267"/>
      <c r="HM2707" s="267"/>
      <c r="HN2707" s="267"/>
      <c r="HO2707" s="267"/>
      <c r="HP2707" s="267"/>
      <c r="HQ2707" s="267"/>
      <c r="HR2707" s="267"/>
      <c r="HS2707" s="267"/>
      <c r="HT2707" s="267"/>
      <c r="HU2707" s="267"/>
      <c r="HV2707" s="267"/>
      <c r="HW2707" s="267"/>
      <c r="HX2707" s="267"/>
      <c r="HY2707" s="267"/>
      <c r="HZ2707" s="267"/>
      <c r="IA2707" s="267"/>
      <c r="IB2707" s="267"/>
      <c r="IC2707" s="267"/>
      <c r="ID2707" s="267"/>
      <c r="IE2707" s="267"/>
      <c r="IF2707" s="267"/>
      <c r="IG2707" s="267"/>
      <c r="IH2707" s="267"/>
      <c r="II2707" s="267"/>
      <c r="IJ2707" s="267"/>
      <c r="IK2707" s="267"/>
      <c r="IL2707" s="267"/>
      <c r="IM2707" s="267"/>
      <c r="IN2707" s="267"/>
      <c r="IO2707" s="267"/>
      <c r="IP2707" s="267"/>
      <c r="IQ2707" s="267"/>
      <c r="IR2707" s="267"/>
      <c r="IS2707" s="267"/>
      <c r="IT2707" s="267"/>
      <c r="IU2707" s="267"/>
    </row>
    <row r="2708" spans="1:255" s="268" customFormat="1" ht="12.75">
      <c r="A2708" s="267"/>
      <c r="B2708" s="267"/>
      <c r="C2708" s="267"/>
      <c r="D2708" s="267"/>
      <c r="E2708" s="267"/>
      <c r="F2708" s="267"/>
      <c r="G2708" s="267"/>
      <c r="H2708" s="267"/>
      <c r="I2708" s="267"/>
      <c r="J2708" s="267"/>
      <c r="K2708" s="267"/>
      <c r="L2708" s="267"/>
      <c r="M2708" s="267"/>
      <c r="N2708" s="267"/>
      <c r="O2708" s="267"/>
      <c r="P2708" s="267"/>
      <c r="Q2708" s="267"/>
      <c r="R2708" s="267"/>
      <c r="S2708" s="267"/>
      <c r="T2708" s="267"/>
      <c r="U2708" s="267"/>
      <c r="V2708" s="267"/>
      <c r="W2708" s="267"/>
      <c r="X2708" s="267"/>
      <c r="Y2708" s="267"/>
      <c r="Z2708" s="267"/>
      <c r="AA2708" s="267"/>
      <c r="AB2708" s="267"/>
      <c r="AC2708" s="267"/>
      <c r="AD2708" s="267"/>
      <c r="AE2708" s="267"/>
      <c r="AF2708" s="267"/>
      <c r="AG2708" s="267"/>
      <c r="AH2708" s="267"/>
      <c r="AI2708" s="267"/>
      <c r="AJ2708" s="267"/>
      <c r="AK2708" s="267"/>
      <c r="AL2708" s="267"/>
      <c r="AM2708" s="267"/>
      <c r="AN2708" s="267"/>
      <c r="AO2708" s="267"/>
      <c r="AP2708" s="267"/>
      <c r="AQ2708" s="267"/>
      <c r="AR2708" s="267"/>
      <c r="AS2708" s="267"/>
      <c r="AT2708" s="267"/>
      <c r="AU2708" s="267"/>
      <c r="AV2708" s="267"/>
      <c r="AW2708" s="267"/>
      <c r="AX2708" s="267"/>
      <c r="AY2708" s="267"/>
      <c r="AZ2708" s="267"/>
      <c r="BA2708" s="267"/>
      <c r="BB2708" s="267"/>
      <c r="BC2708" s="267"/>
      <c r="BD2708" s="267"/>
      <c r="BE2708" s="267"/>
      <c r="BF2708" s="267"/>
      <c r="BG2708" s="267"/>
      <c r="BH2708" s="267"/>
      <c r="BI2708" s="267"/>
      <c r="BJ2708" s="267"/>
      <c r="BK2708" s="267"/>
      <c r="BL2708" s="267"/>
      <c r="BM2708" s="267"/>
      <c r="BN2708" s="267"/>
      <c r="BO2708" s="267"/>
      <c r="BP2708" s="267"/>
      <c r="BQ2708" s="267"/>
      <c r="BR2708" s="267"/>
      <c r="BS2708" s="267"/>
      <c r="BT2708" s="267"/>
      <c r="BU2708" s="267"/>
      <c r="BV2708" s="267"/>
      <c r="BW2708" s="267"/>
      <c r="BX2708" s="267"/>
      <c r="BY2708" s="267"/>
      <c r="BZ2708" s="267"/>
      <c r="CA2708" s="267"/>
      <c r="CB2708" s="267"/>
      <c r="CC2708" s="267"/>
      <c r="CD2708" s="267"/>
      <c r="CE2708" s="267"/>
      <c r="CF2708" s="267"/>
      <c r="CG2708" s="267"/>
      <c r="CH2708" s="267"/>
      <c r="CI2708" s="267"/>
      <c r="CJ2708" s="267"/>
      <c r="CK2708" s="267"/>
      <c r="CL2708" s="267"/>
      <c r="CM2708" s="267"/>
      <c r="CN2708" s="267"/>
      <c r="CO2708" s="267"/>
      <c r="CP2708" s="267"/>
      <c r="CQ2708" s="267"/>
      <c r="CR2708" s="267"/>
      <c r="CS2708" s="267"/>
      <c r="CT2708" s="267"/>
      <c r="CU2708" s="267"/>
      <c r="CV2708" s="267"/>
      <c r="CW2708" s="267"/>
      <c r="CX2708" s="267"/>
      <c r="CY2708" s="267"/>
      <c r="CZ2708" s="267"/>
      <c r="DA2708" s="267"/>
      <c r="DB2708" s="267"/>
      <c r="DC2708" s="267"/>
      <c r="DD2708" s="267"/>
      <c r="DE2708" s="267"/>
      <c r="DF2708" s="267"/>
      <c r="DG2708" s="267"/>
      <c r="DH2708" s="267"/>
      <c r="DI2708" s="267"/>
      <c r="DJ2708" s="267"/>
      <c r="DK2708" s="267"/>
      <c r="DL2708" s="267"/>
      <c r="DM2708" s="267"/>
      <c r="DN2708" s="267"/>
      <c r="DO2708" s="267"/>
      <c r="DP2708" s="267"/>
      <c r="DQ2708" s="267"/>
      <c r="DR2708" s="267"/>
      <c r="DS2708" s="267"/>
      <c r="DT2708" s="267"/>
      <c r="DU2708" s="267"/>
      <c r="DV2708" s="267"/>
      <c r="DW2708" s="267"/>
      <c r="DX2708" s="267"/>
      <c r="DY2708" s="267"/>
      <c r="DZ2708" s="267"/>
      <c r="EA2708" s="267"/>
      <c r="EB2708" s="267"/>
      <c r="EC2708" s="267"/>
      <c r="ED2708" s="267"/>
      <c r="EE2708" s="267"/>
      <c r="EF2708" s="267"/>
      <c r="EG2708" s="267"/>
      <c r="EH2708" s="267"/>
      <c r="EI2708" s="267"/>
      <c r="EJ2708" s="267"/>
      <c r="EK2708" s="267"/>
      <c r="EL2708" s="267"/>
      <c r="EM2708" s="267"/>
      <c r="EN2708" s="267"/>
      <c r="EO2708" s="267"/>
      <c r="EP2708" s="267"/>
      <c r="EQ2708" s="267"/>
      <c r="ER2708" s="267"/>
      <c r="ES2708" s="267"/>
      <c r="ET2708" s="267"/>
      <c r="EU2708" s="267"/>
      <c r="EV2708" s="267"/>
      <c r="EW2708" s="267"/>
      <c r="EX2708" s="267"/>
      <c r="EY2708" s="267"/>
      <c r="EZ2708" s="267"/>
      <c r="FA2708" s="267"/>
      <c r="FB2708" s="267"/>
      <c r="FC2708" s="267"/>
      <c r="FD2708" s="267"/>
      <c r="FE2708" s="267"/>
      <c r="FF2708" s="267"/>
      <c r="FG2708" s="267"/>
      <c r="FH2708" s="267"/>
      <c r="FI2708" s="267"/>
      <c r="FJ2708" s="267"/>
      <c r="FK2708" s="267"/>
      <c r="FL2708" s="267"/>
      <c r="FM2708" s="267"/>
      <c r="FN2708" s="267"/>
      <c r="FO2708" s="267"/>
      <c r="FP2708" s="267"/>
      <c r="FQ2708" s="267"/>
      <c r="FR2708" s="267"/>
      <c r="FS2708" s="267"/>
      <c r="FT2708" s="267"/>
      <c r="FU2708" s="267"/>
      <c r="FV2708" s="267"/>
      <c r="FW2708" s="267"/>
      <c r="FX2708" s="267"/>
      <c r="FY2708" s="267"/>
      <c r="FZ2708" s="267"/>
      <c r="GA2708" s="267"/>
      <c r="GB2708" s="267"/>
      <c r="GC2708" s="267"/>
      <c r="GD2708" s="267"/>
      <c r="GE2708" s="267"/>
      <c r="GF2708" s="267"/>
      <c r="GG2708" s="267"/>
      <c r="GH2708" s="267"/>
      <c r="GI2708" s="267"/>
      <c r="GJ2708" s="267"/>
      <c r="GK2708" s="267"/>
      <c r="GL2708" s="267"/>
      <c r="GM2708" s="267"/>
      <c r="GN2708" s="267"/>
      <c r="GO2708" s="267"/>
      <c r="GP2708" s="267"/>
      <c r="GQ2708" s="267"/>
      <c r="GR2708" s="267"/>
      <c r="GS2708" s="267"/>
      <c r="GT2708" s="267"/>
      <c r="GU2708" s="267"/>
      <c r="GV2708" s="267"/>
      <c r="GW2708" s="267"/>
      <c r="GX2708" s="267"/>
      <c r="GY2708" s="267"/>
      <c r="GZ2708" s="267"/>
      <c r="HA2708" s="267"/>
      <c r="HB2708" s="267"/>
      <c r="HC2708" s="267"/>
      <c r="HD2708" s="267"/>
      <c r="HE2708" s="267"/>
      <c r="HF2708" s="267"/>
      <c r="HG2708" s="267"/>
      <c r="HH2708" s="267"/>
      <c r="HI2708" s="267"/>
      <c r="HJ2708" s="267"/>
      <c r="HK2708" s="267"/>
      <c r="HL2708" s="267"/>
      <c r="HM2708" s="267"/>
      <c r="HN2708" s="267"/>
      <c r="HO2708" s="267"/>
      <c r="HP2708" s="267"/>
      <c r="HQ2708" s="267"/>
      <c r="HR2708" s="267"/>
      <c r="HS2708" s="267"/>
      <c r="HT2708" s="267"/>
      <c r="HU2708" s="267"/>
      <c r="HV2708" s="267"/>
      <c r="HW2708" s="267"/>
      <c r="HX2708" s="267"/>
      <c r="HY2708" s="267"/>
      <c r="HZ2708" s="267"/>
      <c r="IA2708" s="267"/>
      <c r="IB2708" s="267"/>
      <c r="IC2708" s="267"/>
      <c r="ID2708" s="267"/>
      <c r="IE2708" s="267"/>
      <c r="IF2708" s="267"/>
      <c r="IG2708" s="267"/>
      <c r="IH2708" s="267"/>
      <c r="II2708" s="267"/>
      <c r="IJ2708" s="267"/>
      <c r="IK2708" s="267"/>
      <c r="IL2708" s="267"/>
      <c r="IM2708" s="267"/>
      <c r="IN2708" s="267"/>
      <c r="IO2708" s="267"/>
      <c r="IP2708" s="267"/>
      <c r="IQ2708" s="267"/>
      <c r="IR2708" s="267"/>
      <c r="IS2708" s="267"/>
      <c r="IT2708" s="267"/>
      <c r="IU2708" s="267"/>
    </row>
    <row r="2709" spans="1:255" s="268" customFormat="1" ht="12.75">
      <c r="A2709" s="267"/>
      <c r="B2709" s="267"/>
      <c r="C2709" s="267"/>
      <c r="D2709" s="267"/>
      <c r="E2709" s="267"/>
      <c r="F2709" s="267"/>
      <c r="G2709" s="267"/>
      <c r="H2709" s="267"/>
      <c r="I2709" s="267"/>
      <c r="J2709" s="267"/>
      <c r="K2709" s="267"/>
      <c r="L2709" s="267"/>
      <c r="M2709" s="267"/>
      <c r="N2709" s="267"/>
      <c r="O2709" s="267"/>
      <c r="P2709" s="267"/>
      <c r="Q2709" s="267"/>
      <c r="R2709" s="267"/>
      <c r="S2709" s="267"/>
      <c r="T2709" s="267"/>
      <c r="U2709" s="267"/>
      <c r="V2709" s="267"/>
      <c r="W2709" s="267"/>
      <c r="X2709" s="267"/>
      <c r="Y2709" s="267"/>
      <c r="Z2709" s="267"/>
      <c r="AA2709" s="267"/>
      <c r="AB2709" s="267"/>
      <c r="AC2709" s="267"/>
      <c r="AD2709" s="267"/>
      <c r="AE2709" s="267"/>
      <c r="AF2709" s="267"/>
      <c r="AG2709" s="267"/>
      <c r="AH2709" s="267"/>
      <c r="AI2709" s="267"/>
      <c r="AJ2709" s="267"/>
      <c r="AK2709" s="267"/>
      <c r="AL2709" s="267"/>
      <c r="AM2709" s="267"/>
      <c r="AN2709" s="267"/>
      <c r="AO2709" s="267"/>
      <c r="AP2709" s="267"/>
      <c r="AQ2709" s="267"/>
      <c r="AR2709" s="267"/>
      <c r="AS2709" s="267"/>
      <c r="AT2709" s="267"/>
      <c r="AU2709" s="267"/>
      <c r="AV2709" s="267"/>
      <c r="AW2709" s="267"/>
      <c r="AX2709" s="267"/>
      <c r="AY2709" s="267"/>
      <c r="AZ2709" s="267"/>
      <c r="BA2709" s="267"/>
      <c r="BB2709" s="267"/>
      <c r="BC2709" s="267"/>
      <c r="BD2709" s="267"/>
      <c r="BE2709" s="267"/>
      <c r="BF2709" s="267"/>
      <c r="BG2709" s="267"/>
      <c r="BH2709" s="267"/>
      <c r="BI2709" s="267"/>
      <c r="BJ2709" s="267"/>
      <c r="BK2709" s="267"/>
      <c r="BL2709" s="267"/>
      <c r="BM2709" s="267"/>
      <c r="BN2709" s="267"/>
      <c r="BO2709" s="267"/>
      <c r="BP2709" s="267"/>
      <c r="BQ2709" s="267"/>
      <c r="BR2709" s="267"/>
      <c r="BS2709" s="267"/>
      <c r="BT2709" s="267"/>
      <c r="BU2709" s="267"/>
      <c r="BV2709" s="267"/>
      <c r="BW2709" s="267"/>
      <c r="BX2709" s="267"/>
      <c r="BY2709" s="267"/>
      <c r="BZ2709" s="267"/>
      <c r="CA2709" s="267"/>
      <c r="CB2709" s="267"/>
      <c r="CC2709" s="267"/>
      <c r="CD2709" s="267"/>
      <c r="CE2709" s="267"/>
      <c r="CF2709" s="267"/>
      <c r="CG2709" s="267"/>
      <c r="CH2709" s="267"/>
      <c r="CI2709" s="267"/>
      <c r="CJ2709" s="267"/>
      <c r="CK2709" s="267"/>
      <c r="CL2709" s="267"/>
      <c r="CM2709" s="267"/>
      <c r="CN2709" s="267"/>
      <c r="CO2709" s="267"/>
      <c r="CP2709" s="267"/>
      <c r="CQ2709" s="267"/>
      <c r="CR2709" s="267"/>
      <c r="CS2709" s="267"/>
      <c r="CT2709" s="267"/>
      <c r="CU2709" s="267"/>
      <c r="CV2709" s="267"/>
      <c r="CW2709" s="267"/>
      <c r="CX2709" s="267"/>
      <c r="CY2709" s="267"/>
      <c r="CZ2709" s="267"/>
      <c r="DA2709" s="267"/>
      <c r="DB2709" s="267"/>
      <c r="DC2709" s="267"/>
      <c r="DD2709" s="267"/>
      <c r="DE2709" s="267"/>
      <c r="DF2709" s="267"/>
      <c r="DG2709" s="267"/>
      <c r="DH2709" s="267"/>
      <c r="DI2709" s="267"/>
      <c r="DJ2709" s="267"/>
      <c r="DK2709" s="267"/>
      <c r="DL2709" s="267"/>
      <c r="DM2709" s="267"/>
      <c r="DN2709" s="267"/>
      <c r="DO2709" s="267"/>
      <c r="DP2709" s="267"/>
      <c r="DQ2709" s="267"/>
      <c r="DR2709" s="267"/>
      <c r="DS2709" s="267"/>
      <c r="DT2709" s="267"/>
      <c r="DU2709" s="267"/>
      <c r="DV2709" s="267"/>
      <c r="DW2709" s="267"/>
      <c r="DX2709" s="267"/>
      <c r="DY2709" s="267"/>
      <c r="DZ2709" s="267"/>
      <c r="EA2709" s="267"/>
      <c r="EB2709" s="267"/>
      <c r="EC2709" s="267"/>
      <c r="ED2709" s="267"/>
      <c r="EE2709" s="267"/>
      <c r="EF2709" s="267"/>
      <c r="EG2709" s="267"/>
      <c r="EH2709" s="267"/>
      <c r="EI2709" s="267"/>
      <c r="EJ2709" s="267"/>
      <c r="EK2709" s="267"/>
      <c r="EL2709" s="267"/>
      <c r="EM2709" s="267"/>
      <c r="EN2709" s="267"/>
      <c r="EO2709" s="267"/>
      <c r="EP2709" s="267"/>
      <c r="EQ2709" s="267"/>
      <c r="ER2709" s="267"/>
      <c r="ES2709" s="267"/>
      <c r="ET2709" s="267"/>
      <c r="EU2709" s="267"/>
      <c r="EV2709" s="267"/>
      <c r="EW2709" s="267"/>
      <c r="EX2709" s="267"/>
      <c r="EY2709" s="267"/>
      <c r="EZ2709" s="267"/>
      <c r="FA2709" s="267"/>
      <c r="FB2709" s="267"/>
      <c r="FC2709" s="267"/>
      <c r="FD2709" s="267"/>
      <c r="FE2709" s="267"/>
      <c r="FF2709" s="267"/>
      <c r="FG2709" s="267"/>
      <c r="FH2709" s="267"/>
      <c r="FI2709" s="267"/>
      <c r="FJ2709" s="267"/>
      <c r="FK2709" s="267"/>
      <c r="FL2709" s="267"/>
      <c r="FM2709" s="267"/>
      <c r="FN2709" s="267"/>
      <c r="FO2709" s="267"/>
      <c r="FP2709" s="267"/>
      <c r="FQ2709" s="267"/>
      <c r="FR2709" s="267"/>
      <c r="FS2709" s="267"/>
      <c r="FT2709" s="267"/>
      <c r="FU2709" s="267"/>
      <c r="FV2709" s="267"/>
      <c r="FW2709" s="267"/>
      <c r="FX2709" s="267"/>
      <c r="FY2709" s="267"/>
      <c r="FZ2709" s="267"/>
      <c r="GA2709" s="267"/>
      <c r="GB2709" s="267"/>
      <c r="GC2709" s="267"/>
      <c r="GD2709" s="267"/>
      <c r="GE2709" s="267"/>
      <c r="GF2709" s="267"/>
      <c r="GG2709" s="267"/>
      <c r="GH2709" s="267"/>
      <c r="GI2709" s="267"/>
      <c r="GJ2709" s="267"/>
      <c r="GK2709" s="267"/>
      <c r="GL2709" s="267"/>
      <c r="GM2709" s="267"/>
      <c r="GN2709" s="267"/>
      <c r="GO2709" s="267"/>
      <c r="GP2709" s="267"/>
      <c r="GQ2709" s="267"/>
      <c r="GR2709" s="267"/>
      <c r="GS2709" s="267"/>
      <c r="GT2709" s="267"/>
      <c r="GU2709" s="267"/>
      <c r="GV2709" s="267"/>
      <c r="GW2709" s="267"/>
      <c r="GX2709" s="267"/>
      <c r="GY2709" s="267"/>
      <c r="GZ2709" s="267"/>
      <c r="HA2709" s="267"/>
      <c r="HB2709" s="267"/>
      <c r="HC2709" s="267"/>
      <c r="HD2709" s="267"/>
      <c r="HE2709" s="267"/>
      <c r="HF2709" s="267"/>
      <c r="HG2709" s="267"/>
      <c r="HH2709" s="267"/>
      <c r="HI2709" s="267"/>
      <c r="HJ2709" s="267"/>
      <c r="HK2709" s="267"/>
      <c r="HL2709" s="267"/>
      <c r="HM2709" s="267"/>
      <c r="HN2709" s="267"/>
      <c r="HO2709" s="267"/>
      <c r="HP2709" s="267"/>
      <c r="HQ2709" s="267"/>
      <c r="HR2709" s="267"/>
      <c r="HS2709" s="267"/>
      <c r="HT2709" s="267"/>
      <c r="HU2709" s="267"/>
      <c r="HV2709" s="267"/>
      <c r="HW2709" s="267"/>
      <c r="HX2709" s="267"/>
      <c r="HY2709" s="267"/>
      <c r="HZ2709" s="267"/>
      <c r="IA2709" s="267"/>
      <c r="IB2709" s="267"/>
      <c r="IC2709" s="267"/>
      <c r="ID2709" s="267"/>
      <c r="IE2709" s="267"/>
      <c r="IF2709" s="267"/>
      <c r="IG2709" s="267"/>
      <c r="IH2709" s="267"/>
      <c r="II2709" s="267"/>
      <c r="IJ2709" s="267"/>
      <c r="IK2709" s="267"/>
      <c r="IL2709" s="267"/>
      <c r="IM2709" s="267"/>
      <c r="IN2709" s="267"/>
      <c r="IO2709" s="267"/>
      <c r="IP2709" s="267"/>
      <c r="IQ2709" s="267"/>
      <c r="IR2709" s="267"/>
      <c r="IS2709" s="267"/>
      <c r="IT2709" s="267"/>
      <c r="IU2709" s="267"/>
    </row>
    <row r="2710" spans="1:255" s="268" customFormat="1" ht="12.75">
      <c r="A2710" s="267"/>
      <c r="B2710" s="267"/>
      <c r="C2710" s="267"/>
      <c r="D2710" s="267"/>
      <c r="E2710" s="267"/>
      <c r="F2710" s="267"/>
      <c r="G2710" s="267"/>
      <c r="H2710" s="267"/>
      <c r="I2710" s="267"/>
      <c r="J2710" s="267"/>
      <c r="K2710" s="267"/>
      <c r="L2710" s="267"/>
      <c r="M2710" s="267"/>
      <c r="N2710" s="267"/>
      <c r="O2710" s="267"/>
      <c r="P2710" s="267"/>
      <c r="Q2710" s="267"/>
      <c r="R2710" s="267"/>
      <c r="S2710" s="267"/>
      <c r="T2710" s="267"/>
      <c r="U2710" s="267"/>
      <c r="V2710" s="267"/>
      <c r="W2710" s="267"/>
      <c r="X2710" s="267"/>
      <c r="Y2710" s="267"/>
      <c r="Z2710" s="267"/>
      <c r="AA2710" s="267"/>
      <c r="AB2710" s="267"/>
      <c r="AC2710" s="267"/>
      <c r="AD2710" s="267"/>
      <c r="AE2710" s="267"/>
      <c r="AF2710" s="267"/>
      <c r="AG2710" s="267"/>
      <c r="AH2710" s="267"/>
      <c r="AI2710" s="267"/>
      <c r="AJ2710" s="267"/>
      <c r="AK2710" s="267"/>
      <c r="AL2710" s="267"/>
      <c r="AM2710" s="267"/>
      <c r="AN2710" s="267"/>
      <c r="AO2710" s="267"/>
      <c r="AP2710" s="267"/>
      <c r="AQ2710" s="267"/>
      <c r="AR2710" s="267"/>
      <c r="AS2710" s="267"/>
      <c r="AT2710" s="267"/>
      <c r="AU2710" s="267"/>
      <c r="AV2710" s="267"/>
      <c r="AW2710" s="267"/>
      <c r="AX2710" s="267"/>
      <c r="AY2710" s="267"/>
      <c r="AZ2710" s="267"/>
      <c r="BA2710" s="267"/>
      <c r="BB2710" s="267"/>
      <c r="BC2710" s="267"/>
      <c r="BD2710" s="267"/>
      <c r="BE2710" s="267"/>
      <c r="BF2710" s="267"/>
      <c r="BG2710" s="267"/>
      <c r="BH2710" s="267"/>
      <c r="BI2710" s="267"/>
      <c r="BJ2710" s="267"/>
      <c r="BK2710" s="267"/>
      <c r="BL2710" s="267"/>
      <c r="BM2710" s="267"/>
      <c r="BN2710" s="267"/>
      <c r="BO2710" s="267"/>
      <c r="BP2710" s="267"/>
      <c r="BQ2710" s="267"/>
      <c r="BR2710" s="267"/>
      <c r="BS2710" s="267"/>
      <c r="BT2710" s="267"/>
      <c r="BU2710" s="267"/>
      <c r="BV2710" s="267"/>
      <c r="BW2710" s="267"/>
      <c r="BX2710" s="267"/>
      <c r="BY2710" s="267"/>
      <c r="BZ2710" s="267"/>
      <c r="CA2710" s="267"/>
      <c r="CB2710" s="267"/>
      <c r="CC2710" s="267"/>
      <c r="CD2710" s="267"/>
      <c r="CE2710" s="267"/>
      <c r="CF2710" s="267"/>
      <c r="CG2710" s="267"/>
      <c r="CH2710" s="267"/>
      <c r="CI2710" s="267"/>
      <c r="CJ2710" s="267"/>
      <c r="CK2710" s="267"/>
      <c r="CL2710" s="267"/>
      <c r="CM2710" s="267"/>
      <c r="CN2710" s="267"/>
      <c r="CO2710" s="267"/>
      <c r="CP2710" s="267"/>
      <c r="CQ2710" s="267"/>
      <c r="CR2710" s="267"/>
      <c r="CS2710" s="267"/>
      <c r="CT2710" s="267"/>
      <c r="CU2710" s="267"/>
      <c r="CV2710" s="267"/>
      <c r="CW2710" s="267"/>
      <c r="CX2710" s="267"/>
      <c r="CY2710" s="267"/>
      <c r="CZ2710" s="267"/>
      <c r="DA2710" s="267"/>
      <c r="DB2710" s="267"/>
      <c r="DC2710" s="267"/>
      <c r="DD2710" s="267"/>
      <c r="DE2710" s="267"/>
      <c r="DF2710" s="267"/>
      <c r="DG2710" s="267"/>
      <c r="DH2710" s="267"/>
      <c r="DI2710" s="267"/>
      <c r="DJ2710" s="267"/>
      <c r="DK2710" s="267"/>
      <c r="DL2710" s="267"/>
      <c r="DM2710" s="267"/>
      <c r="DN2710" s="267"/>
      <c r="DO2710" s="267"/>
      <c r="DP2710" s="267"/>
      <c r="DQ2710" s="267"/>
      <c r="DR2710" s="267"/>
      <c r="DS2710" s="267"/>
      <c r="DT2710" s="267"/>
      <c r="DU2710" s="267"/>
      <c r="DV2710" s="267"/>
      <c r="DW2710" s="267"/>
      <c r="DX2710" s="267"/>
      <c r="DY2710" s="267"/>
      <c r="DZ2710" s="267"/>
      <c r="EA2710" s="267"/>
      <c r="EB2710" s="267"/>
      <c r="EC2710" s="267"/>
      <c r="ED2710" s="267"/>
      <c r="EE2710" s="267"/>
      <c r="EF2710" s="267"/>
      <c r="EG2710" s="267"/>
      <c r="EH2710" s="267"/>
      <c r="EI2710" s="267"/>
      <c r="EJ2710" s="267"/>
      <c r="EK2710" s="267"/>
      <c r="EL2710" s="267"/>
      <c r="EM2710" s="267"/>
      <c r="EN2710" s="267"/>
      <c r="EO2710" s="267"/>
      <c r="EP2710" s="267"/>
      <c r="EQ2710" s="267"/>
      <c r="ER2710" s="267"/>
      <c r="ES2710" s="267"/>
      <c r="ET2710" s="267"/>
      <c r="EU2710" s="267"/>
      <c r="EV2710" s="267"/>
      <c r="EW2710" s="267"/>
      <c r="EX2710" s="267"/>
      <c r="EY2710" s="267"/>
      <c r="EZ2710" s="267"/>
      <c r="FA2710" s="267"/>
      <c r="FB2710" s="267"/>
      <c r="FC2710" s="267"/>
      <c r="FD2710" s="267"/>
      <c r="FE2710" s="267"/>
      <c r="FF2710" s="267"/>
      <c r="FG2710" s="267"/>
      <c r="FH2710" s="267"/>
      <c r="FI2710" s="267"/>
      <c r="FJ2710" s="267"/>
      <c r="FK2710" s="267"/>
      <c r="FL2710" s="267"/>
      <c r="FM2710" s="267"/>
      <c r="FN2710" s="267"/>
      <c r="FO2710" s="267"/>
      <c r="FP2710" s="267"/>
      <c r="FQ2710" s="267"/>
      <c r="FR2710" s="267"/>
      <c r="FS2710" s="267"/>
      <c r="FT2710" s="267"/>
      <c r="FU2710" s="267"/>
      <c r="FV2710" s="267"/>
      <c r="FW2710" s="267"/>
      <c r="FX2710" s="267"/>
      <c r="FY2710" s="267"/>
      <c r="FZ2710" s="267"/>
      <c r="GA2710" s="267"/>
      <c r="GB2710" s="267"/>
      <c r="GC2710" s="267"/>
      <c r="GD2710" s="267"/>
      <c r="GE2710" s="267"/>
      <c r="GF2710" s="267"/>
      <c r="GG2710" s="267"/>
      <c r="GH2710" s="267"/>
      <c r="GI2710" s="267"/>
      <c r="GJ2710" s="267"/>
      <c r="GK2710" s="267"/>
      <c r="GL2710" s="267"/>
      <c r="GM2710" s="267"/>
      <c r="GN2710" s="267"/>
      <c r="GO2710" s="267"/>
      <c r="GP2710" s="267"/>
      <c r="GQ2710" s="267"/>
      <c r="GR2710" s="267"/>
      <c r="GS2710" s="267"/>
      <c r="GT2710" s="267"/>
      <c r="GU2710" s="267"/>
      <c r="GV2710" s="267"/>
      <c r="GW2710" s="267"/>
      <c r="GX2710" s="267"/>
      <c r="GY2710" s="267"/>
      <c r="GZ2710" s="267"/>
      <c r="HA2710" s="267"/>
      <c r="HB2710" s="267"/>
      <c r="HC2710" s="267"/>
      <c r="HD2710" s="267"/>
      <c r="HE2710" s="267"/>
      <c r="HF2710" s="267"/>
      <c r="HG2710" s="267"/>
      <c r="HH2710" s="267"/>
      <c r="HI2710" s="267"/>
      <c r="HJ2710" s="267"/>
      <c r="HK2710" s="267"/>
      <c r="HL2710" s="267"/>
      <c r="HM2710" s="267"/>
      <c r="HN2710" s="267"/>
      <c r="HO2710" s="267"/>
      <c r="HP2710" s="267"/>
      <c r="HQ2710" s="267"/>
      <c r="HR2710" s="267"/>
      <c r="HS2710" s="267"/>
      <c r="HT2710" s="267"/>
      <c r="HU2710" s="267"/>
      <c r="HV2710" s="267"/>
      <c r="HW2710" s="267"/>
      <c r="HX2710" s="267"/>
      <c r="HY2710" s="267"/>
      <c r="HZ2710" s="267"/>
      <c r="IA2710" s="267"/>
      <c r="IB2710" s="267"/>
      <c r="IC2710" s="267"/>
      <c r="ID2710" s="267"/>
      <c r="IE2710" s="267"/>
      <c r="IF2710" s="267"/>
      <c r="IG2710" s="267"/>
      <c r="IH2710" s="267"/>
      <c r="II2710" s="267"/>
      <c r="IJ2710" s="267"/>
      <c r="IK2710" s="267"/>
      <c r="IL2710" s="267"/>
      <c r="IM2710" s="267"/>
      <c r="IN2710" s="267"/>
      <c r="IO2710" s="267"/>
      <c r="IP2710" s="267"/>
      <c r="IQ2710" s="267"/>
      <c r="IR2710" s="267"/>
      <c r="IS2710" s="267"/>
      <c r="IT2710" s="267"/>
      <c r="IU2710" s="267"/>
    </row>
    <row r="2711" spans="1:255" s="268" customFormat="1" ht="12.75">
      <c r="A2711" s="267"/>
      <c r="B2711" s="267"/>
      <c r="C2711" s="267"/>
      <c r="D2711" s="267"/>
      <c r="E2711" s="267"/>
      <c r="F2711" s="267"/>
      <c r="G2711" s="267"/>
      <c r="H2711" s="267"/>
      <c r="I2711" s="267"/>
      <c r="J2711" s="267"/>
      <c r="K2711" s="267"/>
      <c r="L2711" s="267"/>
      <c r="M2711" s="267"/>
      <c r="N2711" s="267"/>
      <c r="O2711" s="267"/>
      <c r="P2711" s="267"/>
      <c r="Q2711" s="267"/>
      <c r="R2711" s="267"/>
      <c r="S2711" s="267"/>
      <c r="T2711" s="267"/>
      <c r="U2711" s="267"/>
      <c r="V2711" s="267"/>
      <c r="W2711" s="267"/>
      <c r="X2711" s="267"/>
      <c r="Y2711" s="267"/>
      <c r="Z2711" s="267"/>
      <c r="AA2711" s="267"/>
      <c r="AB2711" s="267"/>
      <c r="AC2711" s="267"/>
      <c r="AD2711" s="267"/>
      <c r="AE2711" s="267"/>
      <c r="AF2711" s="267"/>
      <c r="AG2711" s="267"/>
      <c r="AH2711" s="267"/>
      <c r="AI2711" s="267"/>
      <c r="AJ2711" s="267"/>
      <c r="AK2711" s="267"/>
      <c r="AL2711" s="267"/>
      <c r="AM2711" s="267"/>
      <c r="AN2711" s="267"/>
      <c r="AO2711" s="267"/>
      <c r="AP2711" s="267"/>
      <c r="AQ2711" s="267"/>
      <c r="AR2711" s="267"/>
      <c r="AS2711" s="267"/>
      <c r="AT2711" s="267"/>
      <c r="AU2711" s="267"/>
      <c r="AV2711" s="267"/>
      <c r="AW2711" s="267"/>
      <c r="AX2711" s="267"/>
      <c r="AY2711" s="267"/>
      <c r="AZ2711" s="267"/>
      <c r="BA2711" s="267"/>
      <c r="BB2711" s="267"/>
      <c r="BC2711" s="267"/>
      <c r="BD2711" s="267"/>
      <c r="BE2711" s="267"/>
      <c r="BF2711" s="267"/>
      <c r="BG2711" s="267"/>
      <c r="BH2711" s="267"/>
      <c r="BI2711" s="267"/>
      <c r="BJ2711" s="267"/>
      <c r="BK2711" s="267"/>
      <c r="BL2711" s="267"/>
      <c r="BM2711" s="267"/>
      <c r="BN2711" s="267"/>
      <c r="BO2711" s="267"/>
      <c r="BP2711" s="267"/>
      <c r="BQ2711" s="267"/>
      <c r="BR2711" s="267"/>
      <c r="BS2711" s="267"/>
      <c r="BT2711" s="267"/>
      <c r="BU2711" s="267"/>
      <c r="BV2711" s="267"/>
      <c r="BW2711" s="267"/>
      <c r="BX2711" s="267"/>
      <c r="BY2711" s="267"/>
      <c r="BZ2711" s="267"/>
      <c r="CA2711" s="267"/>
      <c r="CB2711" s="267"/>
      <c r="CC2711" s="267"/>
      <c r="CD2711" s="267"/>
      <c r="CE2711" s="267"/>
      <c r="CF2711" s="267"/>
      <c r="CG2711" s="267"/>
      <c r="CH2711" s="267"/>
      <c r="CI2711" s="267"/>
      <c r="CJ2711" s="267"/>
      <c r="CK2711" s="267"/>
      <c r="CL2711" s="267"/>
      <c r="CM2711" s="267"/>
      <c r="CN2711" s="267"/>
      <c r="CO2711" s="267"/>
      <c r="CP2711" s="267"/>
      <c r="CQ2711" s="267"/>
      <c r="CR2711" s="267"/>
      <c r="CS2711" s="267"/>
      <c r="CT2711" s="267"/>
      <c r="CU2711" s="267"/>
      <c r="CV2711" s="267"/>
      <c r="CW2711" s="267"/>
      <c r="CX2711" s="267"/>
      <c r="CY2711" s="267"/>
      <c r="CZ2711" s="267"/>
      <c r="DA2711" s="267"/>
      <c r="DB2711" s="267"/>
      <c r="DC2711" s="267"/>
      <c r="DD2711" s="267"/>
      <c r="DE2711" s="267"/>
      <c r="DF2711" s="267"/>
      <c r="DG2711" s="267"/>
      <c r="DH2711" s="267"/>
      <c r="DI2711" s="267"/>
      <c r="DJ2711" s="267"/>
      <c r="DK2711" s="267"/>
      <c r="DL2711" s="267"/>
      <c r="DM2711" s="267"/>
      <c r="DN2711" s="267"/>
      <c r="DO2711" s="267"/>
      <c r="DP2711" s="267"/>
      <c r="DQ2711" s="267"/>
      <c r="DR2711" s="267"/>
      <c r="DS2711" s="267"/>
      <c r="DT2711" s="267"/>
      <c r="DU2711" s="267"/>
      <c r="DV2711" s="267"/>
      <c r="DW2711" s="267"/>
      <c r="DX2711" s="267"/>
      <c r="DY2711" s="267"/>
      <c r="DZ2711" s="267"/>
      <c r="EA2711" s="267"/>
      <c r="EB2711" s="267"/>
      <c r="EC2711" s="267"/>
      <c r="ED2711" s="267"/>
      <c r="EE2711" s="267"/>
      <c r="EF2711" s="267"/>
      <c r="EG2711" s="267"/>
      <c r="EH2711" s="267"/>
      <c r="EI2711" s="267"/>
      <c r="EJ2711" s="267"/>
      <c r="EK2711" s="267"/>
      <c r="EL2711" s="267"/>
      <c r="EM2711" s="267"/>
      <c r="EN2711" s="267"/>
      <c r="EO2711" s="267"/>
      <c r="EP2711" s="267"/>
      <c r="EQ2711" s="267"/>
      <c r="ER2711" s="267"/>
      <c r="ES2711" s="267"/>
      <c r="ET2711" s="267"/>
      <c r="EU2711" s="267"/>
      <c r="EV2711" s="267"/>
      <c r="EW2711" s="267"/>
      <c r="EX2711" s="267"/>
      <c r="EY2711" s="267"/>
      <c r="EZ2711" s="267"/>
      <c r="FA2711" s="267"/>
      <c r="FB2711" s="267"/>
      <c r="FC2711" s="267"/>
      <c r="FD2711" s="267"/>
      <c r="FE2711" s="267"/>
      <c r="FF2711" s="267"/>
      <c r="FG2711" s="267"/>
      <c r="FH2711" s="267"/>
      <c r="FI2711" s="267"/>
      <c r="FJ2711" s="267"/>
      <c r="FK2711" s="267"/>
      <c r="FL2711" s="267"/>
      <c r="FM2711" s="267"/>
      <c r="FN2711" s="267"/>
      <c r="FO2711" s="267"/>
      <c r="FP2711" s="267"/>
      <c r="FQ2711" s="267"/>
      <c r="FR2711" s="267"/>
      <c r="FS2711" s="267"/>
      <c r="FT2711" s="267"/>
      <c r="FU2711" s="267"/>
      <c r="FV2711" s="267"/>
      <c r="FW2711" s="267"/>
      <c r="FX2711" s="267"/>
      <c r="FY2711" s="267"/>
      <c r="FZ2711" s="267"/>
      <c r="GA2711" s="267"/>
      <c r="GB2711" s="267"/>
      <c r="GC2711" s="267"/>
      <c r="GD2711" s="267"/>
      <c r="GE2711" s="267"/>
      <c r="GF2711" s="267"/>
      <c r="GG2711" s="267"/>
      <c r="GH2711" s="267"/>
      <c r="GI2711" s="267"/>
      <c r="GJ2711" s="267"/>
      <c r="GK2711" s="267"/>
      <c r="GL2711" s="267"/>
      <c r="GM2711" s="267"/>
      <c r="GN2711" s="267"/>
      <c r="GO2711" s="267"/>
      <c r="GP2711" s="267"/>
      <c r="GQ2711" s="267"/>
      <c r="GR2711" s="267"/>
      <c r="GS2711" s="267"/>
      <c r="GT2711" s="267"/>
      <c r="GU2711" s="267"/>
      <c r="GV2711" s="267"/>
      <c r="GW2711" s="267"/>
      <c r="GX2711" s="267"/>
      <c r="GY2711" s="267"/>
      <c r="GZ2711" s="267"/>
      <c r="HA2711" s="267"/>
      <c r="HB2711" s="267"/>
      <c r="HC2711" s="267"/>
      <c r="HD2711" s="267"/>
      <c r="HE2711" s="267"/>
      <c r="HF2711" s="267"/>
      <c r="HG2711" s="267"/>
      <c r="HH2711" s="267"/>
      <c r="HI2711" s="267"/>
      <c r="HJ2711" s="267"/>
      <c r="HK2711" s="267"/>
      <c r="HL2711" s="267"/>
      <c r="HM2711" s="267"/>
      <c r="HN2711" s="267"/>
      <c r="HO2711" s="267"/>
      <c r="HP2711" s="267"/>
      <c r="HQ2711" s="267"/>
      <c r="HR2711" s="267"/>
      <c r="HS2711" s="267"/>
      <c r="HT2711" s="267"/>
      <c r="HU2711" s="267"/>
      <c r="HV2711" s="267"/>
      <c r="HW2711" s="267"/>
      <c r="HX2711" s="267"/>
      <c r="HY2711" s="267"/>
      <c r="HZ2711" s="267"/>
      <c r="IA2711" s="267"/>
      <c r="IB2711" s="267"/>
      <c r="IC2711" s="267"/>
      <c r="ID2711" s="267"/>
      <c r="IE2711" s="267"/>
      <c r="IF2711" s="267"/>
      <c r="IG2711" s="267"/>
      <c r="IH2711" s="267"/>
      <c r="II2711" s="267"/>
      <c r="IJ2711" s="267"/>
      <c r="IK2711" s="267"/>
      <c r="IL2711" s="267"/>
      <c r="IM2711" s="267"/>
      <c r="IN2711" s="267"/>
      <c r="IO2711" s="267"/>
      <c r="IP2711" s="267"/>
      <c r="IQ2711" s="267"/>
      <c r="IR2711" s="267"/>
      <c r="IS2711" s="267"/>
      <c r="IT2711" s="267"/>
      <c r="IU2711" s="267"/>
    </row>
    <row r="2712" spans="1:255" s="268" customFormat="1" ht="12.75">
      <c r="A2712" s="267"/>
      <c r="B2712" s="267"/>
      <c r="C2712" s="267"/>
      <c r="D2712" s="267"/>
      <c r="E2712" s="267"/>
      <c r="F2712" s="267"/>
      <c r="G2712" s="267"/>
      <c r="H2712" s="267"/>
      <c r="I2712" s="267"/>
      <c r="J2712" s="267"/>
      <c r="K2712" s="267"/>
      <c r="L2712" s="267"/>
      <c r="M2712" s="267"/>
      <c r="N2712" s="267"/>
      <c r="O2712" s="267"/>
      <c r="P2712" s="267"/>
      <c r="Q2712" s="267"/>
      <c r="R2712" s="267"/>
      <c r="S2712" s="267"/>
      <c r="T2712" s="267"/>
      <c r="U2712" s="267"/>
      <c r="V2712" s="267"/>
      <c r="W2712" s="267"/>
      <c r="X2712" s="267"/>
      <c r="Y2712" s="267"/>
      <c r="Z2712" s="267"/>
      <c r="AA2712" s="267"/>
      <c r="AB2712" s="267"/>
      <c r="AC2712" s="267"/>
      <c r="AD2712" s="267"/>
      <c r="AE2712" s="267"/>
      <c r="AF2712" s="267"/>
      <c r="AG2712" s="267"/>
      <c r="AH2712" s="267"/>
      <c r="AI2712" s="267"/>
      <c r="AJ2712" s="267"/>
      <c r="AK2712" s="267"/>
      <c r="AL2712" s="267"/>
      <c r="AM2712" s="267"/>
      <c r="AN2712" s="267"/>
      <c r="AO2712" s="267"/>
      <c r="AP2712" s="267"/>
      <c r="AQ2712" s="267"/>
      <c r="AR2712" s="267"/>
      <c r="AS2712" s="267"/>
      <c r="AT2712" s="267"/>
      <c r="AU2712" s="267"/>
      <c r="AV2712" s="267"/>
      <c r="AW2712" s="267"/>
      <c r="AX2712" s="267"/>
      <c r="AY2712" s="267"/>
      <c r="AZ2712" s="267"/>
      <c r="BA2712" s="267"/>
      <c r="BB2712" s="267"/>
      <c r="BC2712" s="267"/>
      <c r="BD2712" s="267"/>
      <c r="BE2712" s="267"/>
      <c r="BF2712" s="267"/>
      <c r="BG2712" s="267"/>
      <c r="BH2712" s="267"/>
      <c r="BI2712" s="267"/>
      <c r="BJ2712" s="267"/>
      <c r="BK2712" s="267"/>
      <c r="BL2712" s="267"/>
      <c r="BM2712" s="267"/>
      <c r="BN2712" s="267"/>
      <c r="BO2712" s="267"/>
      <c r="BP2712" s="267"/>
      <c r="BQ2712" s="267"/>
      <c r="BR2712" s="267"/>
      <c r="BS2712" s="267"/>
      <c r="BT2712" s="267"/>
      <c r="BU2712" s="267"/>
      <c r="BV2712" s="267"/>
      <c r="BW2712" s="267"/>
      <c r="BX2712" s="267"/>
      <c r="BY2712" s="267"/>
      <c r="BZ2712" s="267"/>
      <c r="CA2712" s="267"/>
      <c r="CB2712" s="267"/>
      <c r="CC2712" s="267"/>
      <c r="CD2712" s="267"/>
      <c r="CE2712" s="267"/>
      <c r="CF2712" s="267"/>
      <c r="CG2712" s="267"/>
      <c r="CH2712" s="267"/>
      <c r="CI2712" s="267"/>
      <c r="CJ2712" s="267"/>
      <c r="CK2712" s="267"/>
      <c r="CL2712" s="267"/>
      <c r="CM2712" s="267"/>
      <c r="CN2712" s="267"/>
      <c r="CO2712" s="267"/>
      <c r="CP2712" s="267"/>
      <c r="CQ2712" s="267"/>
      <c r="CR2712" s="267"/>
      <c r="CS2712" s="267"/>
      <c r="CT2712" s="267"/>
      <c r="CU2712" s="267"/>
      <c r="CV2712" s="267"/>
      <c r="CW2712" s="267"/>
      <c r="CX2712" s="267"/>
      <c r="CY2712" s="267"/>
      <c r="CZ2712" s="267"/>
      <c r="DA2712" s="267"/>
      <c r="DB2712" s="267"/>
      <c r="DC2712" s="267"/>
      <c r="DD2712" s="267"/>
      <c r="DE2712" s="267"/>
      <c r="DF2712" s="267"/>
      <c r="DG2712" s="267"/>
      <c r="DH2712" s="267"/>
      <c r="DI2712" s="267"/>
      <c r="DJ2712" s="267"/>
      <c r="DK2712" s="267"/>
      <c r="DL2712" s="267"/>
      <c r="DM2712" s="267"/>
      <c r="DN2712" s="267"/>
      <c r="DO2712" s="267"/>
      <c r="DP2712" s="267"/>
      <c r="DQ2712" s="267"/>
      <c r="DR2712" s="267"/>
      <c r="DS2712" s="267"/>
      <c r="DT2712" s="267"/>
      <c r="DU2712" s="267"/>
      <c r="DV2712" s="267"/>
      <c r="DW2712" s="267"/>
      <c r="DX2712" s="267"/>
      <c r="DY2712" s="267"/>
      <c r="DZ2712" s="267"/>
      <c r="EA2712" s="267"/>
      <c r="EB2712" s="267"/>
      <c r="EC2712" s="267"/>
      <c r="ED2712" s="267"/>
      <c r="EE2712" s="267"/>
      <c r="EF2712" s="267"/>
      <c r="EG2712" s="267"/>
      <c r="EH2712" s="267"/>
      <c r="EI2712" s="267"/>
      <c r="EJ2712" s="267"/>
      <c r="EK2712" s="267"/>
      <c r="EL2712" s="267"/>
      <c r="EM2712" s="267"/>
      <c r="EN2712" s="267"/>
      <c r="EO2712" s="267"/>
      <c r="EP2712" s="267"/>
      <c r="EQ2712" s="267"/>
      <c r="ER2712" s="267"/>
      <c r="ES2712" s="267"/>
      <c r="ET2712" s="267"/>
      <c r="EU2712" s="267"/>
      <c r="EV2712" s="267"/>
      <c r="EW2712" s="267"/>
      <c r="EX2712" s="267"/>
      <c r="EY2712" s="267"/>
      <c r="EZ2712" s="267"/>
      <c r="FA2712" s="267"/>
      <c r="FB2712" s="267"/>
      <c r="FC2712" s="267"/>
      <c r="FD2712" s="267"/>
      <c r="FE2712" s="267"/>
      <c r="FF2712" s="267"/>
      <c r="FG2712" s="267"/>
      <c r="FH2712" s="267"/>
      <c r="FI2712" s="267"/>
      <c r="FJ2712" s="267"/>
      <c r="FK2712" s="267"/>
      <c r="FL2712" s="267"/>
      <c r="FM2712" s="267"/>
      <c r="FN2712" s="267"/>
      <c r="FO2712" s="267"/>
      <c r="FP2712" s="267"/>
      <c r="FQ2712" s="267"/>
      <c r="FR2712" s="267"/>
      <c r="FS2712" s="267"/>
      <c r="FT2712" s="267"/>
      <c r="FU2712" s="267"/>
      <c r="FV2712" s="267"/>
      <c r="FW2712" s="267"/>
      <c r="FX2712" s="267"/>
      <c r="FY2712" s="267"/>
      <c r="FZ2712" s="267"/>
      <c r="GA2712" s="267"/>
      <c r="GB2712" s="267"/>
      <c r="GC2712" s="267"/>
      <c r="GD2712" s="267"/>
      <c r="GE2712" s="267"/>
      <c r="GF2712" s="267"/>
      <c r="GG2712" s="267"/>
      <c r="GH2712" s="267"/>
      <c r="GI2712" s="267"/>
      <c r="GJ2712" s="267"/>
      <c r="GK2712" s="267"/>
      <c r="GL2712" s="267"/>
      <c r="GM2712" s="267"/>
      <c r="GN2712" s="267"/>
      <c r="GO2712" s="267"/>
      <c r="GP2712" s="267"/>
      <c r="GQ2712" s="267"/>
      <c r="GR2712" s="267"/>
      <c r="GS2712" s="267"/>
      <c r="GT2712" s="267"/>
      <c r="GU2712" s="267"/>
      <c r="GV2712" s="267"/>
      <c r="GW2712" s="267"/>
      <c r="GX2712" s="267"/>
      <c r="GY2712" s="267"/>
      <c r="GZ2712" s="267"/>
      <c r="HA2712" s="267"/>
      <c r="HB2712" s="267"/>
      <c r="HC2712" s="267"/>
      <c r="HD2712" s="267"/>
      <c r="HE2712" s="267"/>
      <c r="HF2712" s="267"/>
      <c r="HG2712" s="267"/>
      <c r="HH2712" s="267"/>
      <c r="HI2712" s="267"/>
      <c r="HJ2712" s="267"/>
      <c r="HK2712" s="267"/>
      <c r="HL2712" s="267"/>
      <c r="HM2712" s="267"/>
      <c r="HN2712" s="267"/>
      <c r="HO2712" s="267"/>
      <c r="HP2712" s="267"/>
      <c r="HQ2712" s="267"/>
      <c r="HR2712" s="267"/>
      <c r="HS2712" s="267"/>
      <c r="HT2712" s="267"/>
      <c r="HU2712" s="267"/>
      <c r="HV2712" s="267"/>
      <c r="HW2712" s="267"/>
      <c r="HX2712" s="267"/>
      <c r="HY2712" s="267"/>
      <c r="HZ2712" s="267"/>
      <c r="IA2712" s="267"/>
      <c r="IB2712" s="267"/>
      <c r="IC2712" s="267"/>
      <c r="ID2712" s="267"/>
      <c r="IE2712" s="267"/>
      <c r="IF2712" s="267"/>
      <c r="IG2712" s="267"/>
      <c r="IH2712" s="267"/>
      <c r="II2712" s="267"/>
      <c r="IJ2712" s="267"/>
      <c r="IK2712" s="267"/>
      <c r="IL2712" s="267"/>
      <c r="IM2712" s="267"/>
      <c r="IN2712" s="267"/>
      <c r="IO2712" s="267"/>
      <c r="IP2712" s="267"/>
      <c r="IQ2712" s="267"/>
      <c r="IR2712" s="267"/>
      <c r="IS2712" s="267"/>
      <c r="IT2712" s="267"/>
      <c r="IU2712" s="267"/>
    </row>
    <row r="2713" spans="1:255" s="268" customFormat="1" ht="12.75">
      <c r="A2713" s="267"/>
      <c r="B2713" s="267"/>
      <c r="C2713" s="267"/>
      <c r="D2713" s="267"/>
      <c r="E2713" s="267"/>
      <c r="F2713" s="267"/>
      <c r="G2713" s="267"/>
      <c r="H2713" s="267"/>
      <c r="I2713" s="267"/>
      <c r="J2713" s="267"/>
      <c r="K2713" s="267"/>
      <c r="L2713" s="267"/>
      <c r="M2713" s="267"/>
      <c r="N2713" s="267"/>
      <c r="O2713" s="267"/>
      <c r="P2713" s="267"/>
      <c r="Q2713" s="267"/>
      <c r="R2713" s="267"/>
      <c r="S2713" s="267"/>
      <c r="T2713" s="267"/>
      <c r="U2713" s="267"/>
      <c r="V2713" s="267"/>
      <c r="W2713" s="267"/>
      <c r="X2713" s="267"/>
      <c r="Y2713" s="267"/>
      <c r="Z2713" s="267"/>
      <c r="AA2713" s="267"/>
      <c r="AB2713" s="267"/>
      <c r="AC2713" s="267"/>
      <c r="AD2713" s="267"/>
      <c r="AE2713" s="267"/>
      <c r="AF2713" s="267"/>
      <c r="AG2713" s="267"/>
      <c r="AH2713" s="267"/>
      <c r="AI2713" s="267"/>
      <c r="AJ2713" s="267"/>
      <c r="AK2713" s="267"/>
      <c r="AL2713" s="267"/>
      <c r="AM2713" s="267"/>
      <c r="AN2713" s="267"/>
      <c r="AO2713" s="267"/>
      <c r="AP2713" s="267"/>
      <c r="AQ2713" s="267"/>
      <c r="AR2713" s="267"/>
      <c r="AS2713" s="267"/>
      <c r="AT2713" s="267"/>
      <c r="AU2713" s="267"/>
      <c r="AV2713" s="267"/>
      <c r="AW2713" s="267"/>
      <c r="AX2713" s="267"/>
      <c r="AY2713" s="267"/>
      <c r="AZ2713" s="267"/>
      <c r="BA2713" s="267"/>
      <c r="BB2713" s="267"/>
      <c r="BC2713" s="267"/>
      <c r="BD2713" s="267"/>
      <c r="BE2713" s="267"/>
      <c r="BF2713" s="267"/>
      <c r="BG2713" s="267"/>
      <c r="BH2713" s="267"/>
      <c r="BI2713" s="267"/>
      <c r="BJ2713" s="267"/>
      <c r="BK2713" s="267"/>
      <c r="BL2713" s="267"/>
      <c r="BM2713" s="267"/>
      <c r="BN2713" s="267"/>
      <c r="BO2713" s="267"/>
      <c r="BP2713" s="267"/>
      <c r="BQ2713" s="267"/>
      <c r="BR2713" s="267"/>
      <c r="BS2713" s="267"/>
      <c r="BT2713" s="267"/>
      <c r="BU2713" s="267"/>
      <c r="BV2713" s="267"/>
      <c r="BW2713" s="267"/>
      <c r="BX2713" s="267"/>
      <c r="BY2713" s="267"/>
      <c r="BZ2713" s="267"/>
      <c r="CA2713" s="267"/>
      <c r="CB2713" s="267"/>
      <c r="CC2713" s="267"/>
      <c r="CD2713" s="267"/>
      <c r="CE2713" s="267"/>
      <c r="CF2713" s="267"/>
      <c r="CG2713" s="267"/>
      <c r="CH2713" s="267"/>
      <c r="CI2713" s="267"/>
      <c r="CJ2713" s="267"/>
      <c r="CK2713" s="267"/>
      <c r="CL2713" s="267"/>
      <c r="CM2713" s="267"/>
      <c r="CN2713" s="267"/>
      <c r="CO2713" s="267"/>
      <c r="CP2713" s="267"/>
      <c r="CQ2713" s="267"/>
      <c r="CR2713" s="267"/>
      <c r="CS2713" s="267"/>
      <c r="CT2713" s="267"/>
      <c r="CU2713" s="267"/>
      <c r="CV2713" s="267"/>
      <c r="CW2713" s="267"/>
      <c r="CX2713" s="267"/>
      <c r="CY2713" s="267"/>
      <c r="CZ2713" s="267"/>
      <c r="DA2713" s="267"/>
      <c r="DB2713" s="267"/>
      <c r="DC2713" s="267"/>
      <c r="DD2713" s="267"/>
      <c r="DE2713" s="267"/>
      <c r="DF2713" s="267"/>
      <c r="DG2713" s="267"/>
      <c r="DH2713" s="267"/>
      <c r="DI2713" s="267"/>
      <c r="DJ2713" s="267"/>
      <c r="DK2713" s="267"/>
      <c r="DL2713" s="267"/>
      <c r="DM2713" s="267"/>
      <c r="DN2713" s="267"/>
      <c r="DO2713" s="267"/>
      <c r="DP2713" s="267"/>
      <c r="DQ2713" s="267"/>
      <c r="DR2713" s="267"/>
      <c r="DS2713" s="267"/>
      <c r="DT2713" s="267"/>
      <c r="DU2713" s="267"/>
      <c r="DV2713" s="267"/>
      <c r="DW2713" s="267"/>
      <c r="DX2713" s="267"/>
      <c r="DY2713" s="267"/>
      <c r="DZ2713" s="267"/>
      <c r="EA2713" s="267"/>
      <c r="EB2713" s="267"/>
      <c r="EC2713" s="267"/>
      <c r="ED2713" s="267"/>
      <c r="EE2713" s="267"/>
      <c r="EF2713" s="267"/>
      <c r="EG2713" s="267"/>
      <c r="EH2713" s="267"/>
      <c r="EI2713" s="267"/>
      <c r="EJ2713" s="267"/>
      <c r="EK2713" s="267"/>
      <c r="EL2713" s="267"/>
      <c r="EM2713" s="267"/>
      <c r="EN2713" s="267"/>
      <c r="EO2713" s="267"/>
      <c r="EP2713" s="267"/>
      <c r="EQ2713" s="267"/>
      <c r="ER2713" s="267"/>
      <c r="ES2713" s="267"/>
      <c r="ET2713" s="267"/>
      <c r="EU2713" s="267"/>
      <c r="EV2713" s="267"/>
      <c r="EW2713" s="267"/>
      <c r="EX2713" s="267"/>
      <c r="EY2713" s="267"/>
      <c r="EZ2713" s="267"/>
      <c r="FA2713" s="267"/>
      <c r="FB2713" s="267"/>
      <c r="FC2713" s="267"/>
      <c r="FD2713" s="267"/>
      <c r="FE2713" s="267"/>
      <c r="FF2713" s="267"/>
      <c r="FG2713" s="267"/>
      <c r="FH2713" s="267"/>
      <c r="FI2713" s="267"/>
      <c r="FJ2713" s="267"/>
      <c r="FK2713" s="267"/>
      <c r="FL2713" s="267"/>
      <c r="FM2713" s="267"/>
      <c r="FN2713" s="267"/>
      <c r="FO2713" s="267"/>
      <c r="FP2713" s="267"/>
      <c r="FQ2713" s="267"/>
      <c r="FR2713" s="267"/>
      <c r="FS2713" s="267"/>
      <c r="FT2713" s="267"/>
      <c r="FU2713" s="267"/>
      <c r="FV2713" s="267"/>
      <c r="FW2713" s="267"/>
      <c r="FX2713" s="267"/>
      <c r="FY2713" s="267"/>
      <c r="FZ2713" s="267"/>
      <c r="GA2713" s="267"/>
      <c r="GB2713" s="267"/>
      <c r="GC2713" s="267"/>
      <c r="GD2713" s="267"/>
      <c r="GE2713" s="267"/>
      <c r="GF2713" s="267"/>
      <c r="GG2713" s="267"/>
      <c r="GH2713" s="267"/>
      <c r="GI2713" s="267"/>
      <c r="GJ2713" s="267"/>
      <c r="GK2713" s="267"/>
      <c r="GL2713" s="267"/>
      <c r="GM2713" s="267"/>
      <c r="GN2713" s="267"/>
      <c r="GO2713" s="267"/>
      <c r="GP2713" s="267"/>
      <c r="GQ2713" s="267"/>
      <c r="GR2713" s="267"/>
      <c r="GS2713" s="267"/>
      <c r="GT2713" s="267"/>
      <c r="GU2713" s="267"/>
      <c r="GV2713" s="267"/>
      <c r="GW2713" s="267"/>
      <c r="GX2713" s="267"/>
      <c r="GY2713" s="267"/>
      <c r="GZ2713" s="267"/>
      <c r="HA2713" s="267"/>
      <c r="HB2713" s="267"/>
      <c r="HC2713" s="267"/>
      <c r="HD2713" s="267"/>
      <c r="HE2713" s="267"/>
      <c r="HF2713" s="267"/>
      <c r="HG2713" s="267"/>
      <c r="HH2713" s="267"/>
      <c r="HI2713" s="267"/>
      <c r="HJ2713" s="267"/>
      <c r="HK2713" s="267"/>
      <c r="HL2713" s="267"/>
      <c r="HM2713" s="267"/>
      <c r="HN2713" s="267"/>
      <c r="HO2713" s="267"/>
      <c r="HP2713" s="267"/>
      <c r="HQ2713" s="267"/>
      <c r="HR2713" s="267"/>
      <c r="HS2713" s="267"/>
      <c r="HT2713" s="267"/>
      <c r="HU2713" s="267"/>
      <c r="HV2713" s="267"/>
      <c r="HW2713" s="267"/>
      <c r="HX2713" s="267"/>
      <c r="HY2713" s="267"/>
      <c r="HZ2713" s="267"/>
      <c r="IA2713" s="267"/>
      <c r="IB2713" s="267"/>
      <c r="IC2713" s="267"/>
      <c r="ID2713" s="267"/>
      <c r="IE2713" s="267"/>
      <c r="IF2713" s="267"/>
      <c r="IG2713" s="267"/>
      <c r="IH2713" s="267"/>
      <c r="II2713" s="267"/>
      <c r="IJ2713" s="267"/>
      <c r="IK2713" s="267"/>
      <c r="IL2713" s="267"/>
      <c r="IM2713" s="267"/>
      <c r="IN2713" s="267"/>
      <c r="IO2713" s="267"/>
      <c r="IP2713" s="267"/>
      <c r="IQ2713" s="267"/>
      <c r="IR2713" s="267"/>
      <c r="IS2713" s="267"/>
      <c r="IT2713" s="267"/>
      <c r="IU2713" s="267"/>
    </row>
    <row r="2714" spans="1:255" s="268" customFormat="1" ht="12.75">
      <c r="A2714" s="267"/>
      <c r="B2714" s="267"/>
      <c r="C2714" s="267"/>
      <c r="D2714" s="267"/>
      <c r="E2714" s="267"/>
      <c r="F2714" s="267"/>
      <c r="G2714" s="267"/>
      <c r="H2714" s="267"/>
      <c r="I2714" s="267"/>
      <c r="J2714" s="267"/>
      <c r="K2714" s="267"/>
      <c r="L2714" s="267"/>
      <c r="M2714" s="267"/>
      <c r="N2714" s="267"/>
      <c r="O2714" s="267"/>
      <c r="P2714" s="267"/>
      <c r="Q2714" s="267"/>
      <c r="R2714" s="267"/>
      <c r="S2714" s="267"/>
      <c r="T2714" s="267"/>
      <c r="U2714" s="267"/>
      <c r="V2714" s="267"/>
      <c r="W2714" s="267"/>
      <c r="X2714" s="267"/>
      <c r="Y2714" s="267"/>
      <c r="Z2714" s="267"/>
      <c r="AA2714" s="267"/>
      <c r="AB2714" s="267"/>
      <c r="AC2714" s="267"/>
      <c r="AD2714" s="267"/>
      <c r="AE2714" s="267"/>
      <c r="AF2714" s="267"/>
      <c r="AG2714" s="267"/>
      <c r="AH2714" s="267"/>
      <c r="AI2714" s="267"/>
      <c r="AJ2714" s="267"/>
      <c r="AK2714" s="267"/>
      <c r="AL2714" s="267"/>
      <c r="AM2714" s="267"/>
      <c r="AN2714" s="267"/>
      <c r="AO2714" s="267"/>
      <c r="AP2714" s="267"/>
      <c r="AQ2714" s="267"/>
      <c r="AR2714" s="267"/>
      <c r="AS2714" s="267"/>
      <c r="AT2714" s="267"/>
      <c r="AU2714" s="267"/>
      <c r="AV2714" s="267"/>
      <c r="AW2714" s="267"/>
      <c r="AX2714" s="267"/>
      <c r="AY2714" s="267"/>
      <c r="AZ2714" s="267"/>
      <c r="BA2714" s="267"/>
      <c r="BB2714" s="267"/>
      <c r="BC2714" s="267"/>
      <c r="BD2714" s="267"/>
      <c r="BE2714" s="267"/>
      <c r="BF2714" s="267"/>
      <c r="BG2714" s="267"/>
      <c r="BH2714" s="267"/>
      <c r="BI2714" s="267"/>
      <c r="BJ2714" s="267"/>
      <c r="BK2714" s="267"/>
      <c r="BL2714" s="267"/>
      <c r="BM2714" s="267"/>
      <c r="BN2714" s="267"/>
      <c r="BO2714" s="267"/>
      <c r="BP2714" s="267"/>
      <c r="BQ2714" s="267"/>
      <c r="BR2714" s="267"/>
      <c r="BS2714" s="267"/>
      <c r="BT2714" s="267"/>
      <c r="BU2714" s="267"/>
      <c r="BV2714" s="267"/>
      <c r="BW2714" s="267"/>
      <c r="BX2714" s="267"/>
      <c r="BY2714" s="267"/>
      <c r="BZ2714" s="267"/>
      <c r="CA2714" s="267"/>
      <c r="CB2714" s="267"/>
      <c r="CC2714" s="267"/>
      <c r="CD2714" s="267"/>
      <c r="CE2714" s="267"/>
      <c r="CF2714" s="267"/>
      <c r="CG2714" s="267"/>
      <c r="CH2714" s="267"/>
      <c r="CI2714" s="267"/>
      <c r="CJ2714" s="267"/>
      <c r="CK2714" s="267"/>
      <c r="CL2714" s="267"/>
      <c r="CM2714" s="267"/>
      <c r="CN2714" s="267"/>
      <c r="CO2714" s="267"/>
      <c r="CP2714" s="267"/>
      <c r="CQ2714" s="267"/>
      <c r="CR2714" s="267"/>
      <c r="CS2714" s="267"/>
      <c r="CT2714" s="267"/>
      <c r="CU2714" s="267"/>
      <c r="CV2714" s="267"/>
      <c r="CW2714" s="267"/>
      <c r="CX2714" s="267"/>
      <c r="CY2714" s="267"/>
      <c r="CZ2714" s="267"/>
      <c r="DA2714" s="267"/>
      <c r="DB2714" s="267"/>
      <c r="DC2714" s="267"/>
      <c r="DD2714" s="267"/>
      <c r="DE2714" s="267"/>
      <c r="DF2714" s="267"/>
      <c r="DG2714" s="267"/>
      <c r="DH2714" s="267"/>
      <c r="DI2714" s="267"/>
      <c r="DJ2714" s="267"/>
      <c r="DK2714" s="267"/>
      <c r="DL2714" s="267"/>
      <c r="DM2714" s="267"/>
      <c r="DN2714" s="267"/>
      <c r="DO2714" s="267"/>
      <c r="DP2714" s="267"/>
      <c r="DQ2714" s="267"/>
      <c r="DR2714" s="267"/>
      <c r="DS2714" s="267"/>
      <c r="DT2714" s="267"/>
      <c r="DU2714" s="267"/>
      <c r="DV2714" s="267"/>
      <c r="DW2714" s="267"/>
      <c r="DX2714" s="267"/>
      <c r="DY2714" s="267"/>
      <c r="DZ2714" s="267"/>
      <c r="EA2714" s="267"/>
      <c r="EB2714" s="267"/>
      <c r="EC2714" s="267"/>
      <c r="ED2714" s="267"/>
      <c r="EE2714" s="267"/>
      <c r="EF2714" s="267"/>
      <c r="EG2714" s="267"/>
      <c r="EH2714" s="267"/>
      <c r="EI2714" s="267"/>
      <c r="EJ2714" s="267"/>
      <c r="EK2714" s="267"/>
      <c r="EL2714" s="267"/>
      <c r="EM2714" s="267"/>
      <c r="EN2714" s="267"/>
      <c r="EO2714" s="267"/>
      <c r="EP2714" s="267"/>
      <c r="EQ2714" s="267"/>
      <c r="ER2714" s="267"/>
      <c r="ES2714" s="267"/>
      <c r="ET2714" s="267"/>
      <c r="EU2714" s="267"/>
      <c r="EV2714" s="267"/>
      <c r="EW2714" s="267"/>
      <c r="EX2714" s="267"/>
      <c r="EY2714" s="267"/>
      <c r="EZ2714" s="267"/>
      <c r="FA2714" s="267"/>
      <c r="FB2714" s="267"/>
      <c r="FC2714" s="267"/>
      <c r="FD2714" s="267"/>
      <c r="FE2714" s="267"/>
      <c r="FF2714" s="267"/>
      <c r="FG2714" s="267"/>
      <c r="FH2714" s="267"/>
      <c r="FI2714" s="267"/>
      <c r="FJ2714" s="267"/>
      <c r="FK2714" s="267"/>
      <c r="FL2714" s="267"/>
      <c r="FM2714" s="267"/>
      <c r="FN2714" s="267"/>
      <c r="FO2714" s="267"/>
      <c r="FP2714" s="267"/>
      <c r="FQ2714" s="267"/>
      <c r="FR2714" s="267"/>
      <c r="FS2714" s="267"/>
      <c r="FT2714" s="267"/>
      <c r="FU2714" s="267"/>
      <c r="FV2714" s="267"/>
      <c r="FW2714" s="267"/>
      <c r="FX2714" s="267"/>
      <c r="FY2714" s="267"/>
      <c r="FZ2714" s="267"/>
      <c r="GA2714" s="267"/>
      <c r="GB2714" s="267"/>
      <c r="GC2714" s="267"/>
      <c r="GD2714" s="267"/>
      <c r="GE2714" s="267"/>
      <c r="GF2714" s="267"/>
      <c r="GG2714" s="267"/>
      <c r="GH2714" s="267"/>
      <c r="GI2714" s="267"/>
      <c r="GJ2714" s="267"/>
      <c r="GK2714" s="267"/>
      <c r="GL2714" s="267"/>
      <c r="GM2714" s="267"/>
      <c r="GN2714" s="267"/>
      <c r="GO2714" s="267"/>
      <c r="GP2714" s="267"/>
      <c r="GQ2714" s="267"/>
      <c r="GR2714" s="267"/>
      <c r="GS2714" s="267"/>
      <c r="GT2714" s="267"/>
      <c r="GU2714" s="267"/>
      <c r="GV2714" s="267"/>
      <c r="GW2714" s="267"/>
      <c r="GX2714" s="267"/>
      <c r="GY2714" s="267"/>
      <c r="GZ2714" s="267"/>
      <c r="HA2714" s="267"/>
      <c r="HB2714" s="267"/>
      <c r="HC2714" s="267"/>
      <c r="HD2714" s="267"/>
      <c r="HE2714" s="267"/>
      <c r="HF2714" s="267"/>
      <c r="HG2714" s="267"/>
      <c r="HH2714" s="267"/>
      <c r="HI2714" s="267"/>
      <c r="HJ2714" s="267"/>
      <c r="HK2714" s="267"/>
      <c r="HL2714" s="267"/>
      <c r="HM2714" s="267"/>
      <c r="HN2714" s="267"/>
      <c r="HO2714" s="267"/>
      <c r="HP2714" s="267"/>
      <c r="HQ2714" s="267"/>
      <c r="HR2714" s="267"/>
      <c r="HS2714" s="267"/>
      <c r="HT2714" s="267"/>
      <c r="HU2714" s="267"/>
      <c r="HV2714" s="267"/>
      <c r="HW2714" s="267"/>
      <c r="HX2714" s="267"/>
      <c r="HY2714" s="267"/>
      <c r="HZ2714" s="267"/>
      <c r="IA2714" s="267"/>
      <c r="IB2714" s="267"/>
      <c r="IC2714" s="267"/>
      <c r="ID2714" s="267"/>
      <c r="IE2714" s="267"/>
      <c r="IF2714" s="267"/>
      <c r="IG2714" s="267"/>
      <c r="IH2714" s="267"/>
      <c r="II2714" s="267"/>
      <c r="IJ2714" s="267"/>
      <c r="IK2714" s="267"/>
      <c r="IL2714" s="267"/>
      <c r="IM2714" s="267"/>
      <c r="IN2714" s="267"/>
      <c r="IO2714" s="267"/>
      <c r="IP2714" s="267"/>
      <c r="IQ2714" s="267"/>
      <c r="IR2714" s="267"/>
      <c r="IS2714" s="267"/>
      <c r="IT2714" s="267"/>
      <c r="IU2714" s="267"/>
    </row>
    <row r="2715" spans="1:255" s="268" customFormat="1" ht="12.75">
      <c r="A2715" s="267"/>
      <c r="B2715" s="267"/>
      <c r="C2715" s="267"/>
      <c r="D2715" s="267"/>
      <c r="E2715" s="267"/>
      <c r="F2715" s="267"/>
      <c r="G2715" s="267"/>
      <c r="H2715" s="267"/>
      <c r="I2715" s="267"/>
      <c r="J2715" s="267"/>
      <c r="K2715" s="267"/>
      <c r="L2715" s="267"/>
      <c r="M2715" s="267"/>
      <c r="N2715" s="267"/>
      <c r="O2715" s="267"/>
      <c r="P2715" s="267"/>
      <c r="Q2715" s="267"/>
      <c r="R2715" s="267"/>
      <c r="S2715" s="267"/>
      <c r="T2715" s="267"/>
      <c r="U2715" s="267"/>
      <c r="V2715" s="267"/>
      <c r="W2715" s="267"/>
      <c r="X2715" s="267"/>
      <c r="Y2715" s="267"/>
      <c r="Z2715" s="267"/>
      <c r="AA2715" s="267"/>
      <c r="AB2715" s="267"/>
      <c r="AC2715" s="267"/>
      <c r="AD2715" s="267"/>
      <c r="AE2715" s="267"/>
      <c r="AF2715" s="267"/>
      <c r="AG2715" s="267"/>
      <c r="AH2715" s="267"/>
      <c r="AI2715" s="267"/>
      <c r="AJ2715" s="267"/>
      <c r="AK2715" s="267"/>
      <c r="AL2715" s="267"/>
      <c r="AM2715" s="267"/>
      <c r="AN2715" s="267"/>
      <c r="AO2715" s="267"/>
      <c r="AP2715" s="267"/>
      <c r="AQ2715" s="267"/>
      <c r="AR2715" s="267"/>
      <c r="AS2715" s="267"/>
      <c r="AT2715" s="267"/>
      <c r="AU2715" s="267"/>
      <c r="AV2715" s="267"/>
      <c r="AW2715" s="267"/>
      <c r="AX2715" s="267"/>
      <c r="AY2715" s="267"/>
      <c r="AZ2715" s="267"/>
      <c r="BA2715" s="267"/>
      <c r="BB2715" s="267"/>
      <c r="BC2715" s="267"/>
      <c r="BD2715" s="267"/>
      <c r="BE2715" s="267"/>
      <c r="BF2715" s="267"/>
      <c r="BG2715" s="267"/>
      <c r="BH2715" s="267"/>
      <c r="BI2715" s="267"/>
      <c r="BJ2715" s="267"/>
      <c r="BK2715" s="267"/>
      <c r="BL2715" s="267"/>
      <c r="BM2715" s="267"/>
      <c r="BN2715" s="267"/>
      <c r="BO2715" s="267"/>
      <c r="BP2715" s="267"/>
      <c r="BQ2715" s="267"/>
      <c r="BR2715" s="267"/>
      <c r="BS2715" s="267"/>
      <c r="BT2715" s="267"/>
      <c r="BU2715" s="267"/>
      <c r="BV2715" s="267"/>
      <c r="BW2715" s="267"/>
      <c r="BX2715" s="267"/>
      <c r="BY2715" s="267"/>
      <c r="BZ2715" s="267"/>
      <c r="CA2715" s="267"/>
      <c r="CB2715" s="267"/>
      <c r="CC2715" s="267"/>
      <c r="CD2715" s="267"/>
      <c r="CE2715" s="267"/>
      <c r="CF2715" s="267"/>
      <c r="CG2715" s="267"/>
      <c r="CH2715" s="267"/>
      <c r="CI2715" s="267"/>
      <c r="CJ2715" s="267"/>
      <c r="CK2715" s="267"/>
      <c r="CL2715" s="267"/>
      <c r="CM2715" s="267"/>
      <c r="CN2715" s="267"/>
      <c r="CO2715" s="267"/>
      <c r="CP2715" s="267"/>
      <c r="CQ2715" s="267"/>
      <c r="CR2715" s="267"/>
      <c r="CS2715" s="267"/>
      <c r="CT2715" s="267"/>
      <c r="CU2715" s="267"/>
      <c r="CV2715" s="267"/>
      <c r="CW2715" s="267"/>
      <c r="CX2715" s="267"/>
      <c r="CY2715" s="267"/>
      <c r="CZ2715" s="267"/>
      <c r="DA2715" s="267"/>
      <c r="DB2715" s="267"/>
      <c r="DC2715" s="267"/>
      <c r="DD2715" s="267"/>
      <c r="DE2715" s="267"/>
      <c r="DF2715" s="267"/>
      <c r="DG2715" s="267"/>
      <c r="DH2715" s="267"/>
      <c r="DI2715" s="267"/>
      <c r="DJ2715" s="267"/>
      <c r="DK2715" s="267"/>
      <c r="DL2715" s="267"/>
      <c r="DM2715" s="267"/>
      <c r="DN2715" s="267"/>
      <c r="DO2715" s="267"/>
      <c r="DP2715" s="267"/>
      <c r="DQ2715" s="267"/>
      <c r="DR2715" s="267"/>
      <c r="DS2715" s="267"/>
      <c r="DT2715" s="267"/>
      <c r="DU2715" s="267"/>
      <c r="DV2715" s="267"/>
      <c r="DW2715" s="267"/>
      <c r="DX2715" s="267"/>
      <c r="DY2715" s="267"/>
      <c r="DZ2715" s="267"/>
      <c r="EA2715" s="267"/>
      <c r="EB2715" s="267"/>
      <c r="EC2715" s="267"/>
      <c r="ED2715" s="267"/>
      <c r="EE2715" s="267"/>
      <c r="EF2715" s="267"/>
      <c r="EG2715" s="267"/>
      <c r="EH2715" s="267"/>
      <c r="EI2715" s="267"/>
      <c r="EJ2715" s="267"/>
      <c r="EK2715" s="267"/>
      <c r="EL2715" s="267"/>
      <c r="EM2715" s="267"/>
      <c r="EN2715" s="267"/>
      <c r="EO2715" s="267"/>
      <c r="EP2715" s="267"/>
      <c r="EQ2715" s="267"/>
      <c r="ER2715" s="267"/>
      <c r="ES2715" s="267"/>
      <c r="ET2715" s="267"/>
      <c r="EU2715" s="267"/>
      <c r="EV2715" s="267"/>
      <c r="EW2715" s="267"/>
      <c r="EX2715" s="267"/>
      <c r="EY2715" s="267"/>
      <c r="EZ2715" s="267"/>
      <c r="FA2715" s="267"/>
      <c r="FB2715" s="267"/>
      <c r="FC2715" s="267"/>
      <c r="FD2715" s="267"/>
      <c r="FE2715" s="267"/>
      <c r="FF2715" s="267"/>
      <c r="FG2715" s="267"/>
      <c r="FH2715" s="267"/>
      <c r="FI2715" s="267"/>
      <c r="FJ2715" s="267"/>
      <c r="FK2715" s="267"/>
      <c r="FL2715" s="267"/>
      <c r="FM2715" s="267"/>
      <c r="FN2715" s="267"/>
      <c r="FO2715" s="267"/>
      <c r="FP2715" s="267"/>
      <c r="FQ2715" s="267"/>
      <c r="FR2715" s="267"/>
      <c r="FS2715" s="267"/>
      <c r="FT2715" s="267"/>
      <c r="FU2715" s="267"/>
      <c r="FV2715" s="267"/>
      <c r="FW2715" s="267"/>
      <c r="FX2715" s="267"/>
      <c r="FY2715" s="267"/>
      <c r="FZ2715" s="267"/>
      <c r="GA2715" s="267"/>
      <c r="GB2715" s="267"/>
      <c r="GC2715" s="267"/>
      <c r="GD2715" s="267"/>
      <c r="GE2715" s="267"/>
      <c r="GF2715" s="267"/>
      <c r="GG2715" s="267"/>
      <c r="GH2715" s="267"/>
      <c r="GI2715" s="267"/>
      <c r="GJ2715" s="267"/>
      <c r="GK2715" s="267"/>
      <c r="GL2715" s="267"/>
      <c r="GM2715" s="267"/>
      <c r="GN2715" s="267"/>
      <c r="GO2715" s="267"/>
      <c r="GP2715" s="267"/>
      <c r="GQ2715" s="267"/>
      <c r="GR2715" s="267"/>
      <c r="GS2715" s="267"/>
      <c r="GT2715" s="267"/>
      <c r="GU2715" s="267"/>
      <c r="GV2715" s="267"/>
      <c r="GW2715" s="267"/>
      <c r="GX2715" s="267"/>
      <c r="GY2715" s="267"/>
      <c r="GZ2715" s="267"/>
      <c r="HA2715" s="267"/>
      <c r="HB2715" s="267"/>
      <c r="HC2715" s="267"/>
      <c r="HD2715" s="267"/>
      <c r="HE2715" s="267"/>
      <c r="HF2715" s="267"/>
      <c r="HG2715" s="267"/>
      <c r="HH2715" s="267"/>
      <c r="HI2715" s="267"/>
      <c r="HJ2715" s="267"/>
      <c r="HK2715" s="267"/>
      <c r="HL2715" s="267"/>
      <c r="HM2715" s="267"/>
      <c r="HN2715" s="267"/>
      <c r="HO2715" s="267"/>
      <c r="HP2715" s="267"/>
      <c r="HQ2715" s="267"/>
      <c r="HR2715" s="267"/>
      <c r="HS2715" s="267"/>
      <c r="HT2715" s="267"/>
      <c r="HU2715" s="267"/>
      <c r="HV2715" s="267"/>
      <c r="HW2715" s="267"/>
      <c r="HX2715" s="267"/>
      <c r="HY2715" s="267"/>
      <c r="HZ2715" s="267"/>
      <c r="IA2715" s="267"/>
      <c r="IB2715" s="267"/>
      <c r="IC2715" s="267"/>
      <c r="ID2715" s="267"/>
      <c r="IE2715" s="267"/>
      <c r="IF2715" s="267"/>
      <c r="IG2715" s="267"/>
      <c r="IH2715" s="267"/>
      <c r="II2715" s="267"/>
      <c r="IJ2715" s="267"/>
      <c r="IK2715" s="267"/>
      <c r="IL2715" s="267"/>
      <c r="IM2715" s="267"/>
      <c r="IN2715" s="267"/>
      <c r="IO2715" s="267"/>
      <c r="IP2715" s="267"/>
      <c r="IQ2715" s="267"/>
      <c r="IR2715" s="267"/>
      <c r="IS2715" s="267"/>
      <c r="IT2715" s="267"/>
      <c r="IU2715" s="267"/>
    </row>
    <row r="2716" spans="1:255" s="268" customFormat="1" ht="12.75">
      <c r="A2716" s="267"/>
      <c r="B2716" s="267"/>
      <c r="C2716" s="267"/>
      <c r="D2716" s="267"/>
      <c r="E2716" s="267"/>
      <c r="F2716" s="267"/>
      <c r="G2716" s="267"/>
      <c r="H2716" s="267"/>
      <c r="I2716" s="267"/>
      <c r="J2716" s="267"/>
      <c r="K2716" s="267"/>
      <c r="L2716" s="267"/>
      <c r="M2716" s="267"/>
      <c r="N2716" s="267"/>
      <c r="O2716" s="267"/>
      <c r="P2716" s="267"/>
      <c r="Q2716" s="267"/>
      <c r="R2716" s="267"/>
      <c r="S2716" s="267"/>
      <c r="T2716" s="267"/>
      <c r="U2716" s="267"/>
      <c r="V2716" s="267"/>
      <c r="W2716" s="267"/>
      <c r="X2716" s="267"/>
      <c r="Y2716" s="267"/>
      <c r="Z2716" s="267"/>
      <c r="AA2716" s="267"/>
      <c r="AB2716" s="267"/>
      <c r="AC2716" s="267"/>
      <c r="AD2716" s="267"/>
      <c r="AE2716" s="267"/>
      <c r="AF2716" s="267"/>
      <c r="AG2716" s="267"/>
      <c r="AH2716" s="267"/>
      <c r="AI2716" s="267"/>
      <c r="AJ2716" s="267"/>
      <c r="AK2716" s="267"/>
      <c r="AL2716" s="267"/>
      <c r="AM2716" s="267"/>
      <c r="AN2716" s="267"/>
      <c r="AO2716" s="267"/>
      <c r="AP2716" s="267"/>
      <c r="AQ2716" s="267"/>
      <c r="AR2716" s="267"/>
      <c r="AS2716" s="267"/>
      <c r="AT2716" s="267"/>
      <c r="AU2716" s="267"/>
      <c r="AV2716" s="267"/>
      <c r="AW2716" s="267"/>
      <c r="AX2716" s="267"/>
      <c r="AY2716" s="267"/>
      <c r="AZ2716" s="267"/>
      <c r="BA2716" s="267"/>
      <c r="BB2716" s="267"/>
      <c r="BC2716" s="267"/>
      <c r="BD2716" s="267"/>
      <c r="BE2716" s="267"/>
      <c r="BF2716" s="267"/>
      <c r="BG2716" s="267"/>
      <c r="BH2716" s="267"/>
      <c r="BI2716" s="267"/>
      <c r="BJ2716" s="267"/>
      <c r="BK2716" s="267"/>
      <c r="BL2716" s="267"/>
      <c r="BM2716" s="267"/>
      <c r="BN2716" s="267"/>
      <c r="BO2716" s="267"/>
      <c r="BP2716" s="267"/>
      <c r="BQ2716" s="267"/>
      <c r="BR2716" s="267"/>
      <c r="BS2716" s="267"/>
      <c r="BT2716" s="267"/>
      <c r="BU2716" s="267"/>
      <c r="BV2716" s="267"/>
      <c r="BW2716" s="267"/>
      <c r="BX2716" s="267"/>
      <c r="BY2716" s="267"/>
      <c r="BZ2716" s="267"/>
      <c r="CA2716" s="267"/>
      <c r="CB2716" s="267"/>
      <c r="CC2716" s="267"/>
      <c r="CD2716" s="267"/>
      <c r="CE2716" s="267"/>
      <c r="CF2716" s="267"/>
      <c r="CG2716" s="267"/>
      <c r="CH2716" s="267"/>
      <c r="CI2716" s="267"/>
      <c r="CJ2716" s="267"/>
      <c r="CK2716" s="267"/>
      <c r="CL2716" s="267"/>
      <c r="CM2716" s="267"/>
      <c r="CN2716" s="267"/>
      <c r="CO2716" s="267"/>
      <c r="CP2716" s="267"/>
      <c r="CQ2716" s="267"/>
      <c r="CR2716" s="267"/>
      <c r="CS2716" s="267"/>
      <c r="CT2716" s="267"/>
      <c r="CU2716" s="267"/>
      <c r="CV2716" s="267"/>
      <c r="CW2716" s="267"/>
      <c r="CX2716" s="267"/>
      <c r="CY2716" s="267"/>
      <c r="CZ2716" s="267"/>
      <c r="DA2716" s="267"/>
      <c r="DB2716" s="267"/>
      <c r="DC2716" s="267"/>
      <c r="DD2716" s="267"/>
      <c r="DE2716" s="267"/>
      <c r="DF2716" s="267"/>
      <c r="DG2716" s="267"/>
      <c r="DH2716" s="267"/>
      <c r="DI2716" s="267"/>
      <c r="DJ2716" s="267"/>
      <c r="DK2716" s="267"/>
      <c r="DL2716" s="267"/>
      <c r="DM2716" s="267"/>
      <c r="DN2716" s="267"/>
      <c r="DO2716" s="267"/>
      <c r="DP2716" s="267"/>
      <c r="DQ2716" s="267"/>
      <c r="DR2716" s="267"/>
      <c r="DS2716" s="267"/>
      <c r="DT2716" s="267"/>
      <c r="DU2716" s="267"/>
      <c r="DV2716" s="267"/>
      <c r="DW2716" s="267"/>
      <c r="DX2716" s="267"/>
      <c r="DY2716" s="267"/>
      <c r="DZ2716" s="267"/>
      <c r="EA2716" s="267"/>
      <c r="EB2716" s="267"/>
      <c r="EC2716" s="267"/>
      <c r="ED2716" s="267"/>
      <c r="EE2716" s="267"/>
      <c r="EF2716" s="267"/>
      <c r="EG2716" s="267"/>
      <c r="EH2716" s="267"/>
      <c r="EI2716" s="267"/>
      <c r="EJ2716" s="267"/>
      <c r="EK2716" s="267"/>
      <c r="EL2716" s="267"/>
      <c r="EM2716" s="267"/>
      <c r="EN2716" s="267"/>
      <c r="EO2716" s="267"/>
      <c r="EP2716" s="267"/>
      <c r="EQ2716" s="267"/>
      <c r="ER2716" s="267"/>
      <c r="ES2716" s="267"/>
      <c r="ET2716" s="267"/>
      <c r="EU2716" s="267"/>
      <c r="EV2716" s="267"/>
      <c r="EW2716" s="267"/>
      <c r="EX2716" s="267"/>
      <c r="EY2716" s="267"/>
      <c r="EZ2716" s="267"/>
      <c r="FA2716" s="267"/>
      <c r="FB2716" s="267"/>
      <c r="FC2716" s="267"/>
      <c r="FD2716" s="267"/>
      <c r="FE2716" s="267"/>
      <c r="FF2716" s="267"/>
      <c r="FG2716" s="267"/>
      <c r="FH2716" s="267"/>
      <c r="FI2716" s="267"/>
      <c r="FJ2716" s="267"/>
      <c r="FK2716" s="267"/>
      <c r="FL2716" s="267"/>
      <c r="FM2716" s="267"/>
      <c r="FN2716" s="267"/>
      <c r="FO2716" s="267"/>
      <c r="FP2716" s="267"/>
      <c r="FQ2716" s="267"/>
      <c r="FR2716" s="267"/>
      <c r="FS2716" s="267"/>
      <c r="FT2716" s="267"/>
      <c r="FU2716" s="267"/>
      <c r="FV2716" s="267"/>
      <c r="FW2716" s="267"/>
      <c r="FX2716" s="267"/>
      <c r="FY2716" s="267"/>
      <c r="FZ2716" s="267"/>
      <c r="GA2716" s="267"/>
      <c r="GB2716" s="267"/>
      <c r="GC2716" s="267"/>
      <c r="GD2716" s="267"/>
      <c r="GE2716" s="267"/>
      <c r="GF2716" s="267"/>
      <c r="GG2716" s="267"/>
      <c r="GH2716" s="267"/>
      <c r="GI2716" s="267"/>
      <c r="GJ2716" s="267"/>
      <c r="GK2716" s="267"/>
      <c r="GL2716" s="267"/>
      <c r="GM2716" s="267"/>
      <c r="GN2716" s="267"/>
      <c r="GO2716" s="267"/>
      <c r="GP2716" s="267"/>
      <c r="GQ2716" s="267"/>
      <c r="GR2716" s="267"/>
      <c r="GS2716" s="267"/>
      <c r="GT2716" s="267"/>
      <c r="GU2716" s="267"/>
      <c r="GV2716" s="267"/>
      <c r="GW2716" s="267"/>
      <c r="GX2716" s="267"/>
      <c r="GY2716" s="267"/>
      <c r="GZ2716" s="267"/>
      <c r="HA2716" s="267"/>
      <c r="HB2716" s="267"/>
      <c r="HC2716" s="267"/>
      <c r="HD2716" s="267"/>
      <c r="HE2716" s="267"/>
      <c r="HF2716" s="267"/>
      <c r="HG2716" s="267"/>
      <c r="HH2716" s="267"/>
      <c r="HI2716" s="267"/>
      <c r="HJ2716" s="267"/>
      <c r="HK2716" s="267"/>
      <c r="HL2716" s="267"/>
      <c r="HM2716" s="267"/>
      <c r="HN2716" s="267"/>
      <c r="HO2716" s="267"/>
      <c r="HP2716" s="267"/>
      <c r="HQ2716" s="267"/>
      <c r="HR2716" s="267"/>
      <c r="HS2716" s="267"/>
      <c r="HT2716" s="267"/>
      <c r="HU2716" s="267"/>
      <c r="HV2716" s="267"/>
      <c r="HW2716" s="267"/>
      <c r="HX2716" s="267"/>
      <c r="HY2716" s="267"/>
      <c r="HZ2716" s="267"/>
      <c r="IA2716" s="267"/>
      <c r="IB2716" s="267"/>
      <c r="IC2716" s="267"/>
      <c r="ID2716" s="267"/>
      <c r="IE2716" s="267"/>
      <c r="IF2716" s="267"/>
      <c r="IG2716" s="267"/>
      <c r="IH2716" s="267"/>
      <c r="II2716" s="267"/>
      <c r="IJ2716" s="267"/>
      <c r="IK2716" s="267"/>
      <c r="IL2716" s="267"/>
      <c r="IM2716" s="267"/>
      <c r="IN2716" s="267"/>
      <c r="IO2716" s="267"/>
      <c r="IP2716" s="267"/>
      <c r="IQ2716" s="267"/>
      <c r="IR2716" s="267"/>
      <c r="IS2716" s="267"/>
      <c r="IT2716" s="267"/>
      <c r="IU2716" s="267"/>
    </row>
    <row r="2717" spans="1:255" s="268" customFormat="1" ht="12.75">
      <c r="A2717" s="267"/>
      <c r="B2717" s="267"/>
      <c r="C2717" s="267"/>
      <c r="D2717" s="267"/>
      <c r="E2717" s="267"/>
      <c r="F2717" s="267"/>
      <c r="G2717" s="267"/>
      <c r="H2717" s="267"/>
      <c r="I2717" s="267"/>
      <c r="J2717" s="267"/>
      <c r="K2717" s="267"/>
      <c r="L2717" s="267"/>
      <c r="M2717" s="267"/>
      <c r="N2717" s="267"/>
      <c r="O2717" s="267"/>
      <c r="P2717" s="267"/>
      <c r="Q2717" s="267"/>
      <c r="R2717" s="267"/>
      <c r="S2717" s="267"/>
      <c r="T2717" s="267"/>
      <c r="U2717" s="267"/>
      <c r="V2717" s="267"/>
      <c r="W2717" s="267"/>
      <c r="X2717" s="267"/>
      <c r="Y2717" s="267"/>
      <c r="Z2717" s="267"/>
      <c r="AA2717" s="267"/>
      <c r="AB2717" s="267"/>
      <c r="AC2717" s="267"/>
      <c r="AD2717" s="267"/>
      <c r="AE2717" s="267"/>
      <c r="AF2717" s="267"/>
      <c r="AG2717" s="267"/>
      <c r="AH2717" s="267"/>
      <c r="AI2717" s="267"/>
      <c r="AJ2717" s="267"/>
      <c r="AK2717" s="267"/>
      <c r="AL2717" s="267"/>
      <c r="AM2717" s="267"/>
      <c r="AN2717" s="267"/>
      <c r="AO2717" s="267"/>
      <c r="AP2717" s="267"/>
      <c r="AQ2717" s="267"/>
      <c r="AR2717" s="267"/>
      <c r="AS2717" s="267"/>
      <c r="AT2717" s="267"/>
      <c r="AU2717" s="267"/>
      <c r="AV2717" s="267"/>
      <c r="AW2717" s="267"/>
      <c r="AX2717" s="267"/>
      <c r="AY2717" s="267"/>
      <c r="AZ2717" s="267"/>
      <c r="BA2717" s="267"/>
      <c r="BB2717" s="267"/>
      <c r="BC2717" s="267"/>
      <c r="BD2717" s="267"/>
      <c r="BE2717" s="267"/>
      <c r="BF2717" s="267"/>
      <c r="BG2717" s="267"/>
      <c r="BH2717" s="267"/>
      <c r="BI2717" s="267"/>
      <c r="BJ2717" s="267"/>
      <c r="BK2717" s="267"/>
      <c r="BL2717" s="267"/>
      <c r="BM2717" s="267"/>
      <c r="BN2717" s="267"/>
      <c r="BO2717" s="267"/>
      <c r="BP2717" s="267"/>
      <c r="BQ2717" s="267"/>
      <c r="BR2717" s="267"/>
      <c r="BS2717" s="267"/>
      <c r="BT2717" s="267"/>
      <c r="BU2717" s="267"/>
      <c r="BV2717" s="267"/>
      <c r="BW2717" s="267"/>
      <c r="BX2717" s="267"/>
      <c r="BY2717" s="267"/>
      <c r="BZ2717" s="267"/>
      <c r="CA2717" s="267"/>
      <c r="CB2717" s="267"/>
      <c r="CC2717" s="267"/>
      <c r="CD2717" s="267"/>
      <c r="CE2717" s="267"/>
      <c r="CF2717" s="267"/>
      <c r="CG2717" s="267"/>
      <c r="CH2717" s="267"/>
      <c r="CI2717" s="267"/>
      <c r="CJ2717" s="267"/>
      <c r="CK2717" s="267"/>
      <c r="CL2717" s="267"/>
      <c r="CM2717" s="267"/>
      <c r="CN2717" s="267"/>
      <c r="CO2717" s="267"/>
      <c r="CP2717" s="267"/>
      <c r="CQ2717" s="267"/>
      <c r="CR2717" s="267"/>
      <c r="CS2717" s="267"/>
      <c r="CT2717" s="267"/>
      <c r="CU2717" s="267"/>
      <c r="CV2717" s="267"/>
      <c r="CW2717" s="267"/>
      <c r="CX2717" s="267"/>
      <c r="CY2717" s="267"/>
      <c r="CZ2717" s="267"/>
      <c r="DA2717" s="267"/>
      <c r="DB2717" s="267"/>
      <c r="DC2717" s="267"/>
      <c r="DD2717" s="267"/>
      <c r="DE2717" s="267"/>
      <c r="DF2717" s="267"/>
      <c r="DG2717" s="267"/>
      <c r="DH2717" s="267"/>
      <c r="DI2717" s="267"/>
      <c r="DJ2717" s="267"/>
      <c r="DK2717" s="267"/>
      <c r="DL2717" s="267"/>
      <c r="DM2717" s="267"/>
      <c r="DN2717" s="267"/>
      <c r="DO2717" s="267"/>
      <c r="DP2717" s="267"/>
      <c r="DQ2717" s="267"/>
      <c r="DR2717" s="267"/>
      <c r="DS2717" s="267"/>
      <c r="DT2717" s="267"/>
      <c r="DU2717" s="267"/>
      <c r="DV2717" s="267"/>
      <c r="DW2717" s="267"/>
      <c r="DX2717" s="267"/>
      <c r="DY2717" s="267"/>
      <c r="DZ2717" s="267"/>
      <c r="EA2717" s="267"/>
      <c r="EB2717" s="267"/>
      <c r="EC2717" s="267"/>
      <c r="ED2717" s="267"/>
      <c r="EE2717" s="267"/>
      <c r="EF2717" s="267"/>
      <c r="EG2717" s="267"/>
      <c r="EH2717" s="267"/>
      <c r="EI2717" s="267"/>
      <c r="EJ2717" s="267"/>
      <c r="EK2717" s="267"/>
      <c r="EL2717" s="267"/>
      <c r="EM2717" s="267"/>
      <c r="EN2717" s="267"/>
      <c r="EO2717" s="267"/>
      <c r="EP2717" s="267"/>
      <c r="EQ2717" s="267"/>
      <c r="ER2717" s="267"/>
      <c r="ES2717" s="267"/>
      <c r="ET2717" s="267"/>
      <c r="EU2717" s="267"/>
      <c r="EV2717" s="267"/>
      <c r="EW2717" s="267"/>
      <c r="EX2717" s="267"/>
      <c r="EY2717" s="267"/>
      <c r="EZ2717" s="267"/>
      <c r="FA2717" s="267"/>
      <c r="FB2717" s="267"/>
      <c r="FC2717" s="267"/>
      <c r="FD2717" s="267"/>
      <c r="FE2717" s="267"/>
      <c r="FF2717" s="267"/>
      <c r="FG2717" s="267"/>
      <c r="FH2717" s="267"/>
      <c r="FI2717" s="267"/>
      <c r="FJ2717" s="267"/>
      <c r="FK2717" s="267"/>
      <c r="FL2717" s="267"/>
      <c r="FM2717" s="267"/>
      <c r="FN2717" s="267"/>
      <c r="FO2717" s="267"/>
      <c r="FP2717" s="267"/>
      <c r="FQ2717" s="267"/>
      <c r="FR2717" s="267"/>
      <c r="FS2717" s="267"/>
      <c r="FT2717" s="267"/>
      <c r="FU2717" s="267"/>
      <c r="FV2717" s="267"/>
      <c r="FW2717" s="267"/>
      <c r="FX2717" s="267"/>
      <c r="FY2717" s="267"/>
      <c r="FZ2717" s="267"/>
      <c r="GA2717" s="267"/>
      <c r="GB2717" s="267"/>
      <c r="GC2717" s="267"/>
      <c r="GD2717" s="267"/>
      <c r="GE2717" s="267"/>
      <c r="GF2717" s="267"/>
      <c r="GG2717" s="267"/>
      <c r="GH2717" s="267"/>
      <c r="GI2717" s="267"/>
      <c r="GJ2717" s="267"/>
      <c r="GK2717" s="267"/>
      <c r="GL2717" s="267"/>
      <c r="GM2717" s="267"/>
      <c r="GN2717" s="267"/>
      <c r="GO2717" s="267"/>
      <c r="GP2717" s="267"/>
      <c r="GQ2717" s="267"/>
      <c r="GR2717" s="267"/>
      <c r="GS2717" s="267"/>
      <c r="GT2717" s="267"/>
      <c r="GU2717" s="267"/>
      <c r="GV2717" s="267"/>
      <c r="GW2717" s="267"/>
      <c r="GX2717" s="267"/>
      <c r="GY2717" s="267"/>
      <c r="GZ2717" s="267"/>
      <c r="HA2717" s="267"/>
      <c r="HB2717" s="267"/>
      <c r="HC2717" s="267"/>
      <c r="HD2717" s="267"/>
      <c r="HE2717" s="267"/>
      <c r="HF2717" s="267"/>
      <c r="HG2717" s="267"/>
      <c r="HH2717" s="267"/>
      <c r="HI2717" s="267"/>
      <c r="HJ2717" s="267"/>
      <c r="HK2717" s="267"/>
      <c r="HL2717" s="267"/>
      <c r="HM2717" s="267"/>
      <c r="HN2717" s="267"/>
      <c r="HO2717" s="267"/>
      <c r="HP2717" s="267"/>
      <c r="HQ2717" s="267"/>
      <c r="HR2717" s="267"/>
      <c r="HS2717" s="267"/>
      <c r="HT2717" s="267"/>
      <c r="HU2717" s="267"/>
      <c r="HV2717" s="267"/>
      <c r="HW2717" s="267"/>
      <c r="HX2717" s="267"/>
      <c r="HY2717" s="267"/>
      <c r="HZ2717" s="267"/>
      <c r="IA2717" s="267"/>
      <c r="IB2717" s="267"/>
      <c r="IC2717" s="267"/>
      <c r="ID2717" s="267"/>
      <c r="IE2717" s="267"/>
      <c r="IF2717" s="267"/>
      <c r="IG2717" s="267"/>
      <c r="IH2717" s="267"/>
      <c r="II2717" s="267"/>
      <c r="IJ2717" s="267"/>
      <c r="IK2717" s="267"/>
      <c r="IL2717" s="267"/>
      <c r="IM2717" s="267"/>
      <c r="IN2717" s="267"/>
      <c r="IO2717" s="267"/>
      <c r="IP2717" s="267"/>
      <c r="IQ2717" s="267"/>
      <c r="IR2717" s="267"/>
      <c r="IS2717" s="267"/>
      <c r="IT2717" s="267"/>
      <c r="IU2717" s="267"/>
    </row>
    <row r="2718" spans="1:255" s="268" customFormat="1" ht="12.75">
      <c r="A2718" s="267"/>
      <c r="B2718" s="267"/>
      <c r="C2718" s="267"/>
      <c r="D2718" s="267"/>
      <c r="E2718" s="267"/>
      <c r="F2718" s="267"/>
      <c r="G2718" s="267"/>
      <c r="H2718" s="267"/>
      <c r="I2718" s="267"/>
      <c r="J2718" s="267"/>
      <c r="K2718" s="267"/>
      <c r="L2718" s="267"/>
      <c r="M2718" s="267"/>
      <c r="N2718" s="267"/>
      <c r="O2718" s="267"/>
      <c r="P2718" s="267"/>
      <c r="Q2718" s="267"/>
      <c r="R2718" s="267"/>
      <c r="S2718" s="267"/>
      <c r="T2718" s="267"/>
      <c r="U2718" s="267"/>
      <c r="V2718" s="267"/>
      <c r="W2718" s="267"/>
      <c r="X2718" s="267"/>
      <c r="Y2718" s="267"/>
      <c r="Z2718" s="267"/>
      <c r="AA2718" s="267"/>
      <c r="AB2718" s="267"/>
      <c r="AC2718" s="267"/>
      <c r="AD2718" s="267"/>
      <c r="AE2718" s="267"/>
      <c r="AF2718" s="267"/>
      <c r="AG2718" s="267"/>
      <c r="AH2718" s="267"/>
      <c r="AI2718" s="267"/>
      <c r="AJ2718" s="267"/>
      <c r="AK2718" s="267"/>
      <c r="AL2718" s="267"/>
      <c r="AM2718" s="267"/>
      <c r="AN2718" s="267"/>
      <c r="AO2718" s="267"/>
      <c r="AP2718" s="267"/>
      <c r="AQ2718" s="267"/>
      <c r="AR2718" s="267"/>
      <c r="AS2718" s="267"/>
      <c r="AT2718" s="267"/>
      <c r="AU2718" s="267"/>
      <c r="AV2718" s="267"/>
      <c r="AW2718" s="267"/>
      <c r="AX2718" s="267"/>
      <c r="AY2718" s="267"/>
      <c r="AZ2718" s="267"/>
      <c r="BA2718" s="267"/>
      <c r="BB2718" s="267"/>
      <c r="BC2718" s="267"/>
      <c r="BD2718" s="267"/>
      <c r="BE2718" s="267"/>
      <c r="BF2718" s="267"/>
      <c r="BG2718" s="267"/>
      <c r="BH2718" s="267"/>
      <c r="BI2718" s="267"/>
      <c r="BJ2718" s="267"/>
      <c r="BK2718" s="267"/>
      <c r="BL2718" s="267"/>
      <c r="BM2718" s="267"/>
      <c r="BN2718" s="267"/>
      <c r="BO2718" s="267"/>
      <c r="BP2718" s="267"/>
      <c r="BQ2718" s="267"/>
      <c r="BR2718" s="267"/>
      <c r="BS2718" s="267"/>
      <c r="BT2718" s="267"/>
      <c r="BU2718" s="267"/>
      <c r="BV2718" s="267"/>
      <c r="BW2718" s="267"/>
      <c r="BX2718" s="267"/>
      <c r="BY2718" s="267"/>
      <c r="BZ2718" s="267"/>
      <c r="CA2718" s="267"/>
      <c r="CB2718" s="267"/>
      <c r="CC2718" s="267"/>
      <c r="CD2718" s="267"/>
      <c r="CE2718" s="267"/>
      <c r="CF2718" s="267"/>
      <c r="CG2718" s="267"/>
      <c r="CH2718" s="267"/>
      <c r="CI2718" s="267"/>
      <c r="CJ2718" s="267"/>
      <c r="CK2718" s="267"/>
      <c r="CL2718" s="267"/>
      <c r="CM2718" s="267"/>
      <c r="CN2718" s="267"/>
      <c r="CO2718" s="267"/>
      <c r="CP2718" s="267"/>
      <c r="CQ2718" s="267"/>
      <c r="CR2718" s="267"/>
      <c r="CS2718" s="267"/>
      <c r="CT2718" s="267"/>
      <c r="CU2718" s="267"/>
      <c r="CV2718" s="267"/>
      <c r="CW2718" s="267"/>
      <c r="CX2718" s="267"/>
      <c r="CY2718" s="267"/>
      <c r="CZ2718" s="267"/>
      <c r="DA2718" s="267"/>
      <c r="DB2718" s="267"/>
      <c r="DC2718" s="267"/>
      <c r="DD2718" s="267"/>
      <c r="DE2718" s="267"/>
      <c r="DF2718" s="267"/>
      <c r="DG2718" s="267"/>
      <c r="DH2718" s="267"/>
      <c r="DI2718" s="267"/>
      <c r="DJ2718" s="267"/>
      <c r="DK2718" s="267"/>
      <c r="DL2718" s="267"/>
      <c r="DM2718" s="267"/>
      <c r="DN2718" s="267"/>
      <c r="DO2718" s="267"/>
      <c r="DP2718" s="267"/>
      <c r="DQ2718" s="267"/>
      <c r="DR2718" s="267"/>
      <c r="DS2718" s="267"/>
      <c r="DT2718" s="267"/>
      <c r="DU2718" s="267"/>
      <c r="DV2718" s="267"/>
      <c r="DW2718" s="267"/>
      <c r="DX2718" s="267"/>
      <c r="DY2718" s="267"/>
      <c r="DZ2718" s="267"/>
      <c r="EA2718" s="267"/>
      <c r="EB2718" s="267"/>
      <c r="EC2718" s="267"/>
      <c r="ED2718" s="267"/>
      <c r="EE2718" s="267"/>
      <c r="EF2718" s="267"/>
      <c r="EG2718" s="267"/>
      <c r="EH2718" s="267"/>
      <c r="EI2718" s="267"/>
      <c r="EJ2718" s="267"/>
      <c r="EK2718" s="267"/>
      <c r="EL2718" s="267"/>
      <c r="EM2718" s="267"/>
      <c r="EN2718" s="267"/>
      <c r="EO2718" s="267"/>
      <c r="EP2718" s="267"/>
      <c r="EQ2718" s="267"/>
      <c r="ER2718" s="267"/>
      <c r="ES2718" s="267"/>
      <c r="ET2718" s="267"/>
      <c r="EU2718" s="267"/>
      <c r="EV2718" s="267"/>
      <c r="EW2718" s="267"/>
      <c r="EX2718" s="267"/>
      <c r="EY2718" s="267"/>
      <c r="EZ2718" s="267"/>
      <c r="FA2718" s="267"/>
      <c r="FB2718" s="267"/>
      <c r="FC2718" s="267"/>
      <c r="FD2718" s="267"/>
      <c r="FE2718" s="267"/>
      <c r="FF2718" s="267"/>
      <c r="FG2718" s="267"/>
      <c r="FH2718" s="267"/>
      <c r="FI2718" s="267"/>
      <c r="FJ2718" s="267"/>
      <c r="FK2718" s="267"/>
      <c r="FL2718" s="267"/>
      <c r="FM2718" s="267"/>
      <c r="FN2718" s="267"/>
      <c r="FO2718" s="267"/>
      <c r="FP2718" s="267"/>
      <c r="FQ2718" s="267"/>
      <c r="FR2718" s="267"/>
      <c r="FS2718" s="267"/>
      <c r="FT2718" s="267"/>
      <c r="FU2718" s="267"/>
      <c r="FV2718" s="267"/>
      <c r="FW2718" s="267"/>
      <c r="FX2718" s="267"/>
      <c r="FY2718" s="267"/>
      <c r="FZ2718" s="267"/>
      <c r="GA2718" s="267"/>
      <c r="GB2718" s="267"/>
      <c r="GC2718" s="267"/>
      <c r="GD2718" s="267"/>
      <c r="GE2718" s="267"/>
      <c r="GF2718" s="267"/>
      <c r="GG2718" s="267"/>
      <c r="GH2718" s="267"/>
      <c r="GI2718" s="267"/>
      <c r="GJ2718" s="267"/>
      <c r="GK2718" s="267"/>
      <c r="GL2718" s="267"/>
      <c r="GM2718" s="267"/>
      <c r="GN2718" s="267"/>
      <c r="GO2718" s="267"/>
      <c r="GP2718" s="267"/>
      <c r="GQ2718" s="267"/>
      <c r="GR2718" s="267"/>
      <c r="GS2718" s="267"/>
      <c r="GT2718" s="267"/>
      <c r="GU2718" s="267"/>
      <c r="GV2718" s="267"/>
      <c r="GW2718" s="267"/>
      <c r="GX2718" s="267"/>
      <c r="GY2718" s="267"/>
      <c r="GZ2718" s="267"/>
      <c r="HA2718" s="267"/>
      <c r="HB2718" s="267"/>
      <c r="HC2718" s="267"/>
      <c r="HD2718" s="267"/>
      <c r="HE2718" s="267"/>
      <c r="HF2718" s="267"/>
      <c r="HG2718" s="267"/>
      <c r="HH2718" s="267"/>
      <c r="HI2718" s="267"/>
      <c r="HJ2718" s="267"/>
      <c r="HK2718" s="267"/>
      <c r="HL2718" s="267"/>
      <c r="HM2718" s="267"/>
      <c r="HN2718" s="267"/>
      <c r="HO2718" s="267"/>
      <c r="HP2718" s="267"/>
      <c r="HQ2718" s="267"/>
      <c r="HR2718" s="267"/>
      <c r="HS2718" s="267"/>
      <c r="HT2718" s="267"/>
      <c r="HU2718" s="267"/>
      <c r="HV2718" s="267"/>
      <c r="HW2718" s="267"/>
      <c r="HX2718" s="267"/>
      <c r="HY2718" s="267"/>
      <c r="HZ2718" s="267"/>
      <c r="IA2718" s="267"/>
      <c r="IB2718" s="267"/>
      <c r="IC2718" s="267"/>
      <c r="ID2718" s="267"/>
      <c r="IE2718" s="267"/>
      <c r="IF2718" s="267"/>
      <c r="IG2718" s="267"/>
      <c r="IH2718" s="267"/>
      <c r="II2718" s="267"/>
      <c r="IJ2718" s="267"/>
      <c r="IK2718" s="267"/>
      <c r="IL2718" s="267"/>
      <c r="IM2718" s="267"/>
      <c r="IN2718" s="267"/>
      <c r="IO2718" s="267"/>
      <c r="IP2718" s="267"/>
      <c r="IQ2718" s="267"/>
      <c r="IR2718" s="267"/>
      <c r="IS2718" s="267"/>
      <c r="IT2718" s="267"/>
      <c r="IU2718" s="267"/>
    </row>
    <row r="2719" spans="1:255" s="268" customFormat="1" ht="12.75">
      <c r="A2719" s="267"/>
      <c r="B2719" s="267"/>
      <c r="C2719" s="267"/>
      <c r="D2719" s="267"/>
      <c r="E2719" s="267"/>
      <c r="F2719" s="267"/>
      <c r="G2719" s="267"/>
      <c r="H2719" s="267"/>
      <c r="I2719" s="267"/>
      <c r="J2719" s="267"/>
      <c r="K2719" s="267"/>
      <c r="L2719" s="267"/>
      <c r="M2719" s="267"/>
      <c r="N2719" s="267"/>
      <c r="O2719" s="267"/>
      <c r="P2719" s="267"/>
      <c r="Q2719" s="267"/>
      <c r="R2719" s="267"/>
      <c r="S2719" s="267"/>
      <c r="T2719" s="267"/>
      <c r="U2719" s="267"/>
      <c r="V2719" s="267"/>
      <c r="W2719" s="267"/>
      <c r="X2719" s="267"/>
      <c r="Y2719" s="267"/>
      <c r="Z2719" s="267"/>
      <c r="AA2719" s="267"/>
      <c r="AB2719" s="267"/>
      <c r="AC2719" s="267"/>
      <c r="AD2719" s="267"/>
      <c r="AE2719" s="267"/>
      <c r="AF2719" s="267"/>
      <c r="AG2719" s="267"/>
      <c r="AH2719" s="267"/>
      <c r="AI2719" s="267"/>
      <c r="AJ2719" s="267"/>
      <c r="AK2719" s="267"/>
      <c r="AL2719" s="267"/>
      <c r="AM2719" s="267"/>
      <c r="AN2719" s="267"/>
      <c r="AO2719" s="267"/>
      <c r="AP2719" s="267"/>
      <c r="AQ2719" s="267"/>
      <c r="AR2719" s="267"/>
      <c r="AS2719" s="267"/>
      <c r="AT2719" s="267"/>
      <c r="AU2719" s="267"/>
      <c r="AV2719" s="267"/>
      <c r="AW2719" s="267"/>
      <c r="AX2719" s="267"/>
      <c r="AY2719" s="267"/>
      <c r="AZ2719" s="267"/>
      <c r="BA2719" s="267"/>
      <c r="BB2719" s="267"/>
      <c r="BC2719" s="267"/>
      <c r="BD2719" s="267"/>
      <c r="BE2719" s="267"/>
      <c r="BF2719" s="267"/>
      <c r="BG2719" s="267"/>
      <c r="BH2719" s="267"/>
      <c r="BI2719" s="267"/>
      <c r="BJ2719" s="267"/>
      <c r="BK2719" s="267"/>
      <c r="BL2719" s="267"/>
      <c r="BM2719" s="267"/>
      <c r="BN2719" s="267"/>
      <c r="BO2719" s="267"/>
      <c r="BP2719" s="267"/>
      <c r="BQ2719" s="267"/>
      <c r="BR2719" s="267"/>
      <c r="BS2719" s="267"/>
      <c r="BT2719" s="267"/>
      <c r="BU2719" s="267"/>
      <c r="BV2719" s="267"/>
      <c r="BW2719" s="267"/>
      <c r="BX2719" s="267"/>
      <c r="BY2719" s="267"/>
      <c r="BZ2719" s="267"/>
      <c r="CA2719" s="267"/>
      <c r="CB2719" s="267"/>
      <c r="CC2719" s="267"/>
      <c r="CD2719" s="267"/>
      <c r="CE2719" s="267"/>
      <c r="CF2719" s="267"/>
      <c r="CG2719" s="267"/>
      <c r="CH2719" s="267"/>
      <c r="CI2719" s="267"/>
      <c r="CJ2719" s="267"/>
      <c r="CK2719" s="267"/>
      <c r="CL2719" s="267"/>
      <c r="CM2719" s="267"/>
      <c r="CN2719" s="267"/>
      <c r="CO2719" s="267"/>
      <c r="CP2719" s="267"/>
      <c r="CQ2719" s="267"/>
      <c r="CR2719" s="267"/>
      <c r="CS2719" s="267"/>
      <c r="CT2719" s="267"/>
      <c r="CU2719" s="267"/>
      <c r="CV2719" s="267"/>
      <c r="CW2719" s="267"/>
      <c r="CX2719" s="267"/>
      <c r="CY2719" s="267"/>
      <c r="CZ2719" s="267"/>
      <c r="DA2719" s="267"/>
      <c r="DB2719" s="267"/>
      <c r="DC2719" s="267"/>
      <c r="DD2719" s="267"/>
      <c r="DE2719" s="267"/>
      <c r="DF2719" s="267"/>
      <c r="DG2719" s="267"/>
      <c r="DH2719" s="267"/>
      <c r="DI2719" s="267"/>
      <c r="DJ2719" s="267"/>
      <c r="DK2719" s="267"/>
      <c r="DL2719" s="267"/>
      <c r="DM2719" s="267"/>
      <c r="DN2719" s="267"/>
      <c r="DO2719" s="267"/>
      <c r="DP2719" s="267"/>
      <c r="DQ2719" s="267"/>
      <c r="DR2719" s="267"/>
      <c r="DS2719" s="267"/>
      <c r="DT2719" s="267"/>
      <c r="DU2719" s="267"/>
      <c r="DV2719" s="267"/>
      <c r="DW2719" s="267"/>
      <c r="DX2719" s="267"/>
      <c r="DY2719" s="267"/>
      <c r="DZ2719" s="267"/>
      <c r="EA2719" s="267"/>
      <c r="EB2719" s="267"/>
      <c r="EC2719" s="267"/>
      <c r="ED2719" s="267"/>
      <c r="EE2719" s="267"/>
      <c r="EF2719" s="267"/>
      <c r="EG2719" s="267"/>
      <c r="EH2719" s="267"/>
      <c r="EI2719" s="267"/>
      <c r="EJ2719" s="267"/>
      <c r="EK2719" s="267"/>
      <c r="EL2719" s="267"/>
      <c r="EM2719" s="267"/>
      <c r="EN2719" s="267"/>
      <c r="EO2719" s="267"/>
      <c r="EP2719" s="267"/>
      <c r="EQ2719" s="267"/>
      <c r="ER2719" s="267"/>
      <c r="ES2719" s="267"/>
      <c r="ET2719" s="267"/>
      <c r="EU2719" s="267"/>
      <c r="EV2719" s="267"/>
      <c r="EW2719" s="267"/>
      <c r="EX2719" s="267"/>
      <c r="EY2719" s="267"/>
      <c r="EZ2719" s="267"/>
      <c r="FA2719" s="267"/>
      <c r="FB2719" s="267"/>
      <c r="FC2719" s="267"/>
      <c r="FD2719" s="267"/>
      <c r="FE2719" s="267"/>
      <c r="FF2719" s="267"/>
      <c r="FG2719" s="267"/>
      <c r="FH2719" s="267"/>
      <c r="FI2719" s="267"/>
      <c r="FJ2719" s="267"/>
      <c r="FK2719" s="267"/>
      <c r="FL2719" s="267"/>
      <c r="FM2719" s="267"/>
      <c r="FN2719" s="267"/>
      <c r="FO2719" s="267"/>
      <c r="FP2719" s="267"/>
      <c r="FQ2719" s="267"/>
      <c r="FR2719" s="267"/>
      <c r="FS2719" s="267"/>
      <c r="FT2719" s="267"/>
      <c r="FU2719" s="267"/>
      <c r="FV2719" s="267"/>
      <c r="FW2719" s="267"/>
      <c r="FX2719" s="267"/>
      <c r="FY2719" s="267"/>
      <c r="FZ2719" s="267"/>
      <c r="GA2719" s="267"/>
      <c r="GB2719" s="267"/>
      <c r="GC2719" s="267"/>
      <c r="GD2719" s="267"/>
      <c r="GE2719" s="267"/>
      <c r="GF2719" s="267"/>
      <c r="GG2719" s="267"/>
      <c r="GH2719" s="267"/>
      <c r="GI2719" s="267"/>
      <c r="GJ2719" s="267"/>
      <c r="GK2719" s="267"/>
      <c r="GL2719" s="267"/>
      <c r="GM2719" s="267"/>
      <c r="GN2719" s="267"/>
      <c r="GO2719" s="267"/>
      <c r="GP2719" s="267"/>
      <c r="GQ2719" s="267"/>
      <c r="GR2719" s="267"/>
      <c r="GS2719" s="267"/>
      <c r="GT2719" s="267"/>
      <c r="GU2719" s="267"/>
      <c r="GV2719" s="267"/>
      <c r="GW2719" s="267"/>
      <c r="GX2719" s="267"/>
      <c r="GY2719" s="267"/>
      <c r="GZ2719" s="267"/>
      <c r="HA2719" s="267"/>
      <c r="HB2719" s="267"/>
      <c r="HC2719" s="267"/>
      <c r="HD2719" s="267"/>
      <c r="HE2719" s="267"/>
      <c r="HF2719" s="267"/>
      <c r="HG2719" s="267"/>
      <c r="HH2719" s="267"/>
      <c r="HI2719" s="267"/>
      <c r="HJ2719" s="267"/>
      <c r="HK2719" s="267"/>
      <c r="HL2719" s="267"/>
      <c r="HM2719" s="267"/>
      <c r="HN2719" s="267"/>
      <c r="HO2719" s="267"/>
      <c r="HP2719" s="267"/>
      <c r="HQ2719" s="267"/>
      <c r="HR2719" s="267"/>
      <c r="HS2719" s="267"/>
      <c r="HT2719" s="267"/>
      <c r="HU2719" s="267"/>
      <c r="HV2719" s="267"/>
      <c r="HW2719" s="267"/>
      <c r="HX2719" s="267"/>
      <c r="HY2719" s="267"/>
      <c r="HZ2719" s="267"/>
      <c r="IA2719" s="267"/>
      <c r="IB2719" s="267"/>
      <c r="IC2719" s="267"/>
      <c r="ID2719" s="267"/>
      <c r="IE2719" s="267"/>
      <c r="IF2719" s="267"/>
      <c r="IG2719" s="267"/>
      <c r="IH2719" s="267"/>
      <c r="II2719" s="267"/>
      <c r="IJ2719" s="267"/>
      <c r="IK2719" s="267"/>
      <c r="IL2719" s="267"/>
      <c r="IM2719" s="267"/>
      <c r="IN2719" s="267"/>
      <c r="IO2719" s="267"/>
      <c r="IP2719" s="267"/>
      <c r="IQ2719" s="267"/>
      <c r="IR2719" s="267"/>
      <c r="IS2719" s="267"/>
      <c r="IT2719" s="267"/>
      <c r="IU2719" s="267"/>
    </row>
    <row r="2720" spans="1:255" s="268" customFormat="1" ht="12.75">
      <c r="A2720" s="267"/>
      <c r="B2720" s="267"/>
      <c r="C2720" s="267"/>
      <c r="D2720" s="267"/>
      <c r="E2720" s="267"/>
      <c r="F2720" s="267"/>
      <c r="G2720" s="267"/>
      <c r="H2720" s="267"/>
      <c r="I2720" s="267"/>
      <c r="J2720" s="267"/>
      <c r="K2720" s="267"/>
      <c r="L2720" s="267"/>
      <c r="M2720" s="267"/>
      <c r="N2720" s="267"/>
      <c r="O2720" s="267"/>
      <c r="P2720" s="267"/>
      <c r="Q2720" s="267"/>
      <c r="R2720" s="267"/>
      <c r="S2720" s="267"/>
      <c r="T2720" s="267"/>
      <c r="U2720" s="267"/>
      <c r="V2720" s="267"/>
      <c r="W2720" s="267"/>
      <c r="X2720" s="267"/>
      <c r="Y2720" s="267"/>
      <c r="Z2720" s="267"/>
      <c r="AA2720" s="267"/>
      <c r="AB2720" s="267"/>
      <c r="AC2720" s="267"/>
      <c r="AD2720" s="267"/>
      <c r="AE2720" s="267"/>
      <c r="AF2720" s="267"/>
      <c r="AG2720" s="267"/>
      <c r="AH2720" s="267"/>
      <c r="AI2720" s="267"/>
      <c r="AJ2720" s="267"/>
      <c r="AK2720" s="267"/>
      <c r="AL2720" s="267"/>
      <c r="AM2720" s="267"/>
      <c r="AN2720" s="267"/>
      <c r="AO2720" s="267"/>
      <c r="AP2720" s="267"/>
      <c r="AQ2720" s="267"/>
      <c r="AR2720" s="267"/>
      <c r="AS2720" s="267"/>
      <c r="AT2720" s="267"/>
      <c r="AU2720" s="267"/>
      <c r="AV2720" s="267"/>
      <c r="AW2720" s="267"/>
      <c r="AX2720" s="267"/>
      <c r="AY2720" s="267"/>
      <c r="AZ2720" s="267"/>
      <c r="BA2720" s="267"/>
      <c r="BB2720" s="267"/>
      <c r="BC2720" s="267"/>
      <c r="BD2720" s="267"/>
      <c r="BE2720" s="267"/>
      <c r="BF2720" s="267"/>
      <c r="BG2720" s="267"/>
      <c r="BH2720" s="267"/>
      <c r="BI2720" s="267"/>
      <c r="BJ2720" s="267"/>
      <c r="BK2720" s="267"/>
      <c r="BL2720" s="267"/>
      <c r="BM2720" s="267"/>
      <c r="BN2720" s="267"/>
      <c r="BO2720" s="267"/>
      <c r="BP2720" s="267"/>
      <c r="BQ2720" s="267"/>
      <c r="BR2720" s="267"/>
      <c r="BS2720" s="267"/>
      <c r="BT2720" s="267"/>
      <c r="BU2720" s="267"/>
      <c r="BV2720" s="267"/>
      <c r="BW2720" s="267"/>
      <c r="BX2720" s="267"/>
      <c r="BY2720" s="267"/>
      <c r="BZ2720" s="267"/>
      <c r="CA2720" s="267"/>
      <c r="CB2720" s="267"/>
      <c r="CC2720" s="267"/>
      <c r="CD2720" s="267"/>
      <c r="CE2720" s="267"/>
      <c r="CF2720" s="267"/>
      <c r="CG2720" s="267"/>
      <c r="CH2720" s="267"/>
      <c r="CI2720" s="267"/>
      <c r="CJ2720" s="267"/>
      <c r="CK2720" s="267"/>
      <c r="CL2720" s="267"/>
      <c r="CM2720" s="267"/>
      <c r="CN2720" s="267"/>
      <c r="CO2720" s="267"/>
      <c r="CP2720" s="267"/>
      <c r="CQ2720" s="267"/>
      <c r="CR2720" s="267"/>
      <c r="CS2720" s="267"/>
      <c r="CT2720" s="267"/>
      <c r="CU2720" s="267"/>
      <c r="CV2720" s="267"/>
      <c r="CW2720" s="267"/>
      <c r="CX2720" s="267"/>
      <c r="CY2720" s="267"/>
      <c r="CZ2720" s="267"/>
      <c r="DA2720" s="267"/>
      <c r="DB2720" s="267"/>
      <c r="DC2720" s="267"/>
      <c r="DD2720" s="267"/>
      <c r="DE2720" s="267"/>
      <c r="DF2720" s="267"/>
      <c r="DG2720" s="267"/>
      <c r="DH2720" s="267"/>
      <c r="DI2720" s="267"/>
      <c r="DJ2720" s="267"/>
      <c r="DK2720" s="267"/>
      <c r="DL2720" s="267"/>
      <c r="DM2720" s="267"/>
      <c r="DN2720" s="267"/>
      <c r="DO2720" s="267"/>
      <c r="DP2720" s="267"/>
      <c r="DQ2720" s="267"/>
      <c r="DR2720" s="267"/>
      <c r="DS2720" s="267"/>
      <c r="DT2720" s="267"/>
      <c r="DU2720" s="267"/>
      <c r="DV2720" s="267"/>
      <c r="DW2720" s="267"/>
      <c r="DX2720" s="267"/>
      <c r="DY2720" s="267"/>
      <c r="DZ2720" s="267"/>
      <c r="EA2720" s="267"/>
      <c r="EB2720" s="267"/>
      <c r="EC2720" s="267"/>
      <c r="ED2720" s="267"/>
      <c r="EE2720" s="267"/>
      <c r="EF2720" s="267"/>
      <c r="EG2720" s="267"/>
      <c r="EH2720" s="267"/>
      <c r="EI2720" s="267"/>
      <c r="EJ2720" s="267"/>
      <c r="EK2720" s="267"/>
      <c r="EL2720" s="267"/>
      <c r="EM2720" s="267"/>
      <c r="EN2720" s="267"/>
      <c r="EO2720" s="267"/>
      <c r="EP2720" s="267"/>
      <c r="EQ2720" s="267"/>
      <c r="ER2720" s="267"/>
      <c r="ES2720" s="267"/>
      <c r="ET2720" s="267"/>
      <c r="EU2720" s="267"/>
      <c r="EV2720" s="267"/>
      <c r="EW2720" s="267"/>
      <c r="EX2720" s="267"/>
      <c r="EY2720" s="267"/>
      <c r="EZ2720" s="267"/>
      <c r="FA2720" s="267"/>
      <c r="FB2720" s="267"/>
      <c r="FC2720" s="267"/>
      <c r="FD2720" s="267"/>
      <c r="FE2720" s="267"/>
      <c r="FF2720" s="267"/>
      <c r="FG2720" s="267"/>
      <c r="FH2720" s="267"/>
      <c r="FI2720" s="267"/>
      <c r="FJ2720" s="267"/>
      <c r="FK2720" s="267"/>
      <c r="FL2720" s="267"/>
      <c r="FM2720" s="267"/>
      <c r="FN2720" s="267"/>
      <c r="FO2720" s="267"/>
      <c r="FP2720" s="267"/>
      <c r="FQ2720" s="267"/>
      <c r="FR2720" s="267"/>
      <c r="FS2720" s="267"/>
      <c r="FT2720" s="267"/>
      <c r="FU2720" s="267"/>
      <c r="FV2720" s="267"/>
      <c r="FW2720" s="267"/>
      <c r="FX2720" s="267"/>
      <c r="FY2720" s="267"/>
      <c r="FZ2720" s="267"/>
      <c r="GA2720" s="267"/>
      <c r="GB2720" s="267"/>
      <c r="GC2720" s="267"/>
      <c r="GD2720" s="267"/>
      <c r="GE2720" s="267"/>
      <c r="GF2720" s="267"/>
      <c r="GG2720" s="267"/>
      <c r="GH2720" s="267"/>
      <c r="GI2720" s="267"/>
      <c r="GJ2720" s="267"/>
      <c r="GK2720" s="267"/>
      <c r="GL2720" s="267"/>
      <c r="GM2720" s="267"/>
      <c r="GN2720" s="267"/>
      <c r="GO2720" s="267"/>
      <c r="GP2720" s="267"/>
      <c r="GQ2720" s="267"/>
      <c r="GR2720" s="267"/>
      <c r="GS2720" s="267"/>
      <c r="GT2720" s="267"/>
      <c r="GU2720" s="267"/>
      <c r="GV2720" s="267"/>
      <c r="GW2720" s="267"/>
      <c r="GX2720" s="267"/>
      <c r="GY2720" s="267"/>
      <c r="GZ2720" s="267"/>
      <c r="HA2720" s="267"/>
      <c r="HB2720" s="267"/>
      <c r="HC2720" s="267"/>
      <c r="HD2720" s="267"/>
      <c r="HE2720" s="267"/>
      <c r="HF2720" s="267"/>
      <c r="HG2720" s="267"/>
      <c r="HH2720" s="267"/>
      <c r="HI2720" s="267"/>
      <c r="HJ2720" s="267"/>
      <c r="HK2720" s="267"/>
      <c r="HL2720" s="267"/>
      <c r="HM2720" s="267"/>
      <c r="HN2720" s="267"/>
      <c r="HO2720" s="267"/>
      <c r="HP2720" s="267"/>
      <c r="HQ2720" s="267"/>
      <c r="HR2720" s="267"/>
      <c r="HS2720" s="267"/>
      <c r="HT2720" s="267"/>
      <c r="HU2720" s="267"/>
      <c r="HV2720" s="267"/>
      <c r="HW2720" s="267"/>
      <c r="HX2720" s="267"/>
      <c r="HY2720" s="267"/>
      <c r="HZ2720" s="267"/>
      <c r="IA2720" s="267"/>
      <c r="IB2720" s="267"/>
      <c r="IC2720" s="267"/>
      <c r="ID2720" s="267"/>
      <c r="IE2720" s="267"/>
      <c r="IF2720" s="267"/>
      <c r="IG2720" s="267"/>
      <c r="IH2720" s="267"/>
      <c r="II2720" s="267"/>
      <c r="IJ2720" s="267"/>
      <c r="IK2720" s="267"/>
      <c r="IL2720" s="267"/>
      <c r="IM2720" s="267"/>
      <c r="IN2720" s="267"/>
      <c r="IO2720" s="267"/>
      <c r="IP2720" s="267"/>
      <c r="IQ2720" s="267"/>
      <c r="IR2720" s="267"/>
      <c r="IS2720" s="267"/>
      <c r="IT2720" s="267"/>
      <c r="IU2720" s="267"/>
    </row>
    <row r="2721" spans="1:255" s="268" customFormat="1" ht="12.75">
      <c r="A2721" s="267"/>
      <c r="B2721" s="267"/>
      <c r="C2721" s="267"/>
      <c r="D2721" s="267"/>
      <c r="E2721" s="267"/>
      <c r="F2721" s="267"/>
      <c r="G2721" s="267"/>
      <c r="H2721" s="267"/>
      <c r="I2721" s="267"/>
      <c r="J2721" s="267"/>
      <c r="K2721" s="267"/>
      <c r="L2721" s="267"/>
      <c r="M2721" s="267"/>
      <c r="N2721" s="267"/>
      <c r="O2721" s="267"/>
      <c r="P2721" s="267"/>
      <c r="Q2721" s="267"/>
      <c r="R2721" s="267"/>
      <c r="S2721" s="267"/>
      <c r="T2721" s="267"/>
      <c r="U2721" s="267"/>
      <c r="V2721" s="267"/>
      <c r="W2721" s="267"/>
      <c r="X2721" s="267"/>
      <c r="Y2721" s="267"/>
      <c r="Z2721" s="267"/>
      <c r="AA2721" s="267"/>
      <c r="AB2721" s="267"/>
      <c r="AC2721" s="267"/>
      <c r="AD2721" s="267"/>
      <c r="AE2721" s="267"/>
      <c r="AF2721" s="267"/>
      <c r="AG2721" s="267"/>
      <c r="AH2721" s="267"/>
      <c r="AI2721" s="267"/>
      <c r="AJ2721" s="267"/>
      <c r="AK2721" s="267"/>
      <c r="AL2721" s="267"/>
      <c r="AM2721" s="267"/>
      <c r="AN2721" s="267"/>
      <c r="AO2721" s="267"/>
      <c r="AP2721" s="267"/>
      <c r="AQ2721" s="267"/>
      <c r="AR2721" s="267"/>
      <c r="AS2721" s="267"/>
      <c r="AT2721" s="267"/>
      <c r="AU2721" s="267"/>
      <c r="AV2721" s="267"/>
      <c r="AW2721" s="267"/>
      <c r="AX2721" s="267"/>
      <c r="AY2721" s="267"/>
      <c r="AZ2721" s="267"/>
      <c r="BA2721" s="267"/>
      <c r="BB2721" s="267"/>
      <c r="BC2721" s="267"/>
      <c r="BD2721" s="267"/>
      <c r="BE2721" s="267"/>
      <c r="BF2721" s="267"/>
      <c r="BG2721" s="267"/>
      <c r="BH2721" s="267"/>
      <c r="BI2721" s="267"/>
      <c r="BJ2721" s="267"/>
      <c r="BK2721" s="267"/>
      <c r="BL2721" s="267"/>
      <c r="BM2721" s="267"/>
      <c r="BN2721" s="267"/>
      <c r="BO2721" s="267"/>
      <c r="BP2721" s="267"/>
      <c r="BQ2721" s="267"/>
      <c r="BR2721" s="267"/>
      <c r="BS2721" s="267"/>
      <c r="BT2721" s="267"/>
      <c r="BU2721" s="267"/>
      <c r="BV2721" s="267"/>
      <c r="BW2721" s="267"/>
      <c r="BX2721" s="267"/>
      <c r="BY2721" s="267"/>
      <c r="BZ2721" s="267"/>
      <c r="CA2721" s="267"/>
      <c r="CB2721" s="267"/>
      <c r="CC2721" s="267"/>
      <c r="CD2721" s="267"/>
      <c r="CE2721" s="267"/>
      <c r="CF2721" s="267"/>
      <c r="CG2721" s="267"/>
      <c r="CH2721" s="267"/>
      <c r="CI2721" s="267"/>
      <c r="CJ2721" s="267"/>
      <c r="CK2721" s="267"/>
      <c r="CL2721" s="267"/>
      <c r="CM2721" s="267"/>
      <c r="CN2721" s="267"/>
      <c r="CO2721" s="267"/>
      <c r="CP2721" s="267"/>
      <c r="CQ2721" s="267"/>
      <c r="CR2721" s="267"/>
      <c r="CS2721" s="267"/>
      <c r="CT2721" s="267"/>
      <c r="CU2721" s="267"/>
      <c r="CV2721" s="267"/>
      <c r="CW2721" s="267"/>
      <c r="CX2721" s="267"/>
      <c r="CY2721" s="267"/>
      <c r="CZ2721" s="267"/>
      <c r="DA2721" s="267"/>
      <c r="DB2721" s="267"/>
      <c r="DC2721" s="267"/>
      <c r="DD2721" s="267"/>
      <c r="DE2721" s="267"/>
      <c r="DF2721" s="267"/>
      <c r="DG2721" s="267"/>
      <c r="DH2721" s="267"/>
      <c r="DI2721" s="267"/>
      <c r="DJ2721" s="267"/>
      <c r="DK2721" s="267"/>
      <c r="DL2721" s="267"/>
      <c r="DM2721" s="267"/>
      <c r="DN2721" s="267"/>
      <c r="DO2721" s="267"/>
      <c r="DP2721" s="267"/>
      <c r="DQ2721" s="267"/>
      <c r="DR2721" s="267"/>
      <c r="DS2721" s="267"/>
      <c r="DT2721" s="267"/>
      <c r="DU2721" s="267"/>
      <c r="DV2721" s="267"/>
      <c r="DW2721" s="267"/>
      <c r="DX2721" s="267"/>
      <c r="DY2721" s="267"/>
      <c r="DZ2721" s="267"/>
      <c r="EA2721" s="267"/>
      <c r="EB2721" s="267"/>
      <c r="EC2721" s="267"/>
      <c r="ED2721" s="267"/>
      <c r="EE2721" s="267"/>
      <c r="EF2721" s="267"/>
      <c r="EG2721" s="267"/>
      <c r="EH2721" s="267"/>
      <c r="EI2721" s="267"/>
      <c r="EJ2721" s="267"/>
      <c r="EK2721" s="267"/>
      <c r="EL2721" s="267"/>
      <c r="EM2721" s="267"/>
      <c r="EN2721" s="267"/>
      <c r="EO2721" s="267"/>
      <c r="EP2721" s="267"/>
      <c r="EQ2721" s="267"/>
      <c r="ER2721" s="267"/>
      <c r="ES2721" s="267"/>
      <c r="ET2721" s="267"/>
      <c r="EU2721" s="267"/>
      <c r="EV2721" s="267"/>
      <c r="EW2721" s="267"/>
      <c r="EX2721" s="267"/>
      <c r="EY2721" s="267"/>
      <c r="EZ2721" s="267"/>
      <c r="FA2721" s="267"/>
      <c r="FB2721" s="267"/>
      <c r="FC2721" s="267"/>
      <c r="FD2721" s="267"/>
      <c r="FE2721" s="267"/>
      <c r="FF2721" s="267"/>
      <c r="FG2721" s="267"/>
      <c r="FH2721" s="267"/>
      <c r="FI2721" s="267"/>
      <c r="FJ2721" s="267"/>
      <c r="FK2721" s="267"/>
      <c r="FL2721" s="267"/>
      <c r="FM2721" s="267"/>
      <c r="FN2721" s="267"/>
      <c r="FO2721" s="267"/>
      <c r="FP2721" s="267"/>
      <c r="FQ2721" s="267"/>
      <c r="FR2721" s="267"/>
      <c r="FS2721" s="267"/>
      <c r="FT2721" s="267"/>
      <c r="FU2721" s="267"/>
      <c r="FV2721" s="267"/>
      <c r="FW2721" s="267"/>
      <c r="FX2721" s="267"/>
      <c r="FY2721" s="267"/>
      <c r="FZ2721" s="267"/>
      <c r="GA2721" s="267"/>
      <c r="GB2721" s="267"/>
      <c r="GC2721" s="267"/>
      <c r="GD2721" s="267"/>
      <c r="GE2721" s="267"/>
      <c r="GF2721" s="267"/>
      <c r="GG2721" s="267"/>
      <c r="GH2721" s="267"/>
      <c r="GI2721" s="267"/>
      <c r="GJ2721" s="267"/>
      <c r="GK2721" s="267"/>
      <c r="GL2721" s="267"/>
      <c r="GM2721" s="267"/>
      <c r="GN2721" s="267"/>
      <c r="GO2721" s="267"/>
      <c r="GP2721" s="267"/>
      <c r="GQ2721" s="267"/>
      <c r="GR2721" s="267"/>
      <c r="GS2721" s="267"/>
      <c r="GT2721" s="267"/>
      <c r="GU2721" s="267"/>
      <c r="GV2721" s="267"/>
      <c r="GW2721" s="267"/>
      <c r="GX2721" s="267"/>
      <c r="GY2721" s="267"/>
      <c r="GZ2721" s="267"/>
      <c r="HA2721" s="267"/>
      <c r="HB2721" s="267"/>
      <c r="HC2721" s="267"/>
      <c r="HD2721" s="267"/>
      <c r="HE2721" s="267"/>
      <c r="HF2721" s="267"/>
      <c r="HG2721" s="267"/>
      <c r="HH2721" s="267"/>
      <c r="HI2721" s="267"/>
      <c r="HJ2721" s="267"/>
      <c r="HK2721" s="267"/>
      <c r="HL2721" s="267"/>
      <c r="HM2721" s="267"/>
      <c r="HN2721" s="267"/>
      <c r="HO2721" s="267"/>
      <c r="HP2721" s="267"/>
      <c r="HQ2721" s="267"/>
      <c r="HR2721" s="267"/>
      <c r="HS2721" s="267"/>
      <c r="HT2721" s="267"/>
      <c r="HU2721" s="267"/>
      <c r="HV2721" s="267"/>
      <c r="HW2721" s="267"/>
      <c r="HX2721" s="267"/>
      <c r="HY2721" s="267"/>
      <c r="HZ2721" s="267"/>
      <c r="IA2721" s="267"/>
      <c r="IB2721" s="267"/>
      <c r="IC2721" s="267"/>
      <c r="ID2721" s="267"/>
      <c r="IE2721" s="267"/>
      <c r="IF2721" s="267"/>
      <c r="IG2721" s="267"/>
      <c r="IH2721" s="267"/>
      <c r="II2721" s="267"/>
      <c r="IJ2721" s="267"/>
      <c r="IK2721" s="267"/>
      <c r="IL2721" s="267"/>
      <c r="IM2721" s="267"/>
      <c r="IN2721" s="267"/>
      <c r="IO2721" s="267"/>
      <c r="IP2721" s="267"/>
      <c r="IQ2721" s="267"/>
      <c r="IR2721" s="267"/>
      <c r="IS2721" s="267"/>
      <c r="IT2721" s="267"/>
      <c r="IU2721" s="267"/>
    </row>
    <row r="2722" spans="1:255" s="268" customFormat="1" ht="12.75">
      <c r="A2722" s="267"/>
      <c r="B2722" s="267"/>
      <c r="C2722" s="267"/>
      <c r="D2722" s="267"/>
      <c r="E2722" s="267"/>
      <c r="F2722" s="267"/>
      <c r="G2722" s="267"/>
      <c r="H2722" s="267"/>
      <c r="I2722" s="267"/>
      <c r="J2722" s="267"/>
      <c r="K2722" s="267"/>
      <c r="L2722" s="267"/>
      <c r="M2722" s="267"/>
      <c r="N2722" s="267"/>
      <c r="O2722" s="267"/>
      <c r="P2722" s="267"/>
      <c r="Q2722" s="267"/>
      <c r="R2722" s="267"/>
      <c r="S2722" s="267"/>
      <c r="T2722" s="267"/>
      <c r="U2722" s="267"/>
      <c r="V2722" s="267"/>
      <c r="W2722" s="267"/>
      <c r="X2722" s="267"/>
      <c r="Y2722" s="267"/>
      <c r="Z2722" s="267"/>
      <c r="AA2722" s="267"/>
      <c r="AB2722" s="267"/>
      <c r="AC2722" s="267"/>
      <c r="AD2722" s="267"/>
      <c r="AE2722" s="267"/>
      <c r="AF2722" s="267"/>
      <c r="AG2722" s="267"/>
      <c r="AH2722" s="267"/>
      <c r="AI2722" s="267"/>
      <c r="AJ2722" s="267"/>
      <c r="AK2722" s="267"/>
      <c r="AL2722" s="267"/>
      <c r="AM2722" s="267"/>
      <c r="AN2722" s="267"/>
      <c r="AO2722" s="267"/>
      <c r="AP2722" s="267"/>
      <c r="AQ2722" s="267"/>
      <c r="AR2722" s="267"/>
      <c r="AS2722" s="267"/>
      <c r="AT2722" s="267"/>
      <c r="AU2722" s="267"/>
      <c r="AV2722" s="267"/>
      <c r="AW2722" s="267"/>
      <c r="AX2722" s="267"/>
      <c r="AY2722" s="267"/>
      <c r="AZ2722" s="267"/>
      <c r="BA2722" s="267"/>
      <c r="BB2722" s="267"/>
      <c r="BC2722" s="267"/>
      <c r="BD2722" s="267"/>
      <c r="BE2722" s="267"/>
      <c r="BF2722" s="267"/>
      <c r="BG2722" s="267"/>
      <c r="BH2722" s="267"/>
      <c r="BI2722" s="267"/>
      <c r="BJ2722" s="267"/>
      <c r="BK2722" s="267"/>
      <c r="BL2722" s="267"/>
      <c r="BM2722" s="267"/>
      <c r="BN2722" s="267"/>
      <c r="BO2722" s="267"/>
      <c r="BP2722" s="267"/>
      <c r="BQ2722" s="267"/>
      <c r="BR2722" s="267"/>
      <c r="BS2722" s="267"/>
      <c r="BT2722" s="267"/>
      <c r="BU2722" s="267"/>
      <c r="BV2722" s="267"/>
      <c r="BW2722" s="267"/>
      <c r="BX2722" s="267"/>
      <c r="BY2722" s="267"/>
      <c r="BZ2722" s="267"/>
      <c r="CA2722" s="267"/>
      <c r="CB2722" s="267"/>
      <c r="CC2722" s="267"/>
      <c r="CD2722" s="267"/>
      <c r="CE2722" s="267"/>
      <c r="CF2722" s="267"/>
      <c r="CG2722" s="267"/>
      <c r="CH2722" s="267"/>
      <c r="CI2722" s="267"/>
      <c r="CJ2722" s="267"/>
      <c r="CK2722" s="267"/>
      <c r="CL2722" s="267"/>
      <c r="CM2722" s="267"/>
      <c r="CN2722" s="267"/>
      <c r="CO2722" s="267"/>
      <c r="CP2722" s="267"/>
      <c r="CQ2722" s="267"/>
      <c r="CR2722" s="267"/>
      <c r="CS2722" s="267"/>
      <c r="CT2722" s="267"/>
      <c r="CU2722" s="267"/>
      <c r="CV2722" s="267"/>
      <c r="CW2722" s="267"/>
      <c r="CX2722" s="267"/>
      <c r="CY2722" s="267"/>
      <c r="CZ2722" s="267"/>
      <c r="DA2722" s="267"/>
      <c r="DB2722" s="267"/>
      <c r="DC2722" s="267"/>
      <c r="DD2722" s="267"/>
      <c r="DE2722" s="267"/>
      <c r="DF2722" s="267"/>
      <c r="DG2722" s="267"/>
      <c r="DH2722" s="267"/>
      <c r="DI2722" s="267"/>
      <c r="DJ2722" s="267"/>
      <c r="DK2722" s="267"/>
      <c r="DL2722" s="267"/>
      <c r="DM2722" s="267"/>
      <c r="DN2722" s="267"/>
      <c r="DO2722" s="267"/>
      <c r="DP2722" s="267"/>
      <c r="DQ2722" s="267"/>
      <c r="DR2722" s="267"/>
      <c r="DS2722" s="267"/>
      <c r="DT2722" s="267"/>
      <c r="DU2722" s="267"/>
      <c r="DV2722" s="267"/>
      <c r="DW2722" s="267"/>
      <c r="DX2722" s="267"/>
      <c r="DY2722" s="267"/>
      <c r="DZ2722" s="267"/>
      <c r="EA2722" s="267"/>
      <c r="EB2722" s="267"/>
      <c r="EC2722" s="267"/>
      <c r="ED2722" s="267"/>
      <c r="EE2722" s="267"/>
      <c r="EF2722" s="267"/>
      <c r="EG2722" s="267"/>
      <c r="EH2722" s="267"/>
      <c r="EI2722" s="267"/>
      <c r="EJ2722" s="267"/>
      <c r="EK2722" s="267"/>
      <c r="EL2722" s="267"/>
      <c r="EM2722" s="267"/>
      <c r="EN2722" s="267"/>
      <c r="EO2722" s="267"/>
      <c r="EP2722" s="267"/>
      <c r="EQ2722" s="267"/>
      <c r="ER2722" s="267"/>
      <c r="ES2722" s="267"/>
      <c r="ET2722" s="267"/>
      <c r="EU2722" s="267"/>
      <c r="EV2722" s="267"/>
      <c r="EW2722" s="267"/>
      <c r="EX2722" s="267"/>
      <c r="EY2722" s="267"/>
      <c r="EZ2722" s="267"/>
      <c r="FA2722" s="267"/>
      <c r="FB2722" s="267"/>
      <c r="FC2722" s="267"/>
      <c r="FD2722" s="267"/>
      <c r="FE2722" s="267"/>
      <c r="FF2722" s="267"/>
      <c r="FG2722" s="267"/>
      <c r="FH2722" s="267"/>
      <c r="FI2722" s="267"/>
      <c r="FJ2722" s="267"/>
      <c r="FK2722" s="267"/>
      <c r="FL2722" s="267"/>
      <c r="FM2722" s="267"/>
      <c r="FN2722" s="267"/>
      <c r="FO2722" s="267"/>
      <c r="FP2722" s="267"/>
      <c r="FQ2722" s="267"/>
      <c r="FR2722" s="267"/>
      <c r="FS2722" s="267"/>
      <c r="FT2722" s="267"/>
      <c r="FU2722" s="267"/>
      <c r="FV2722" s="267"/>
      <c r="FW2722" s="267"/>
      <c r="FX2722" s="267"/>
      <c r="FY2722" s="267"/>
      <c r="FZ2722" s="267"/>
      <c r="GA2722" s="267"/>
      <c r="GB2722" s="267"/>
      <c r="GC2722" s="267"/>
      <c r="GD2722" s="267"/>
      <c r="GE2722" s="267"/>
      <c r="GF2722" s="267"/>
      <c r="GG2722" s="267"/>
      <c r="GH2722" s="267"/>
      <c r="GI2722" s="267"/>
      <c r="GJ2722" s="267"/>
      <c r="GK2722" s="267"/>
      <c r="GL2722" s="267"/>
      <c r="GM2722" s="267"/>
      <c r="GN2722" s="267"/>
      <c r="GO2722" s="267"/>
      <c r="GP2722" s="267"/>
      <c r="GQ2722" s="267"/>
      <c r="GR2722" s="267"/>
      <c r="GS2722" s="267"/>
      <c r="GT2722" s="267"/>
      <c r="GU2722" s="267"/>
      <c r="GV2722" s="267"/>
      <c r="GW2722" s="267"/>
      <c r="GX2722" s="267"/>
      <c r="GY2722" s="267"/>
      <c r="GZ2722" s="267"/>
      <c r="HA2722" s="267"/>
      <c r="HB2722" s="267"/>
      <c r="HC2722" s="267"/>
      <c r="HD2722" s="267"/>
      <c r="HE2722" s="267"/>
      <c r="HF2722" s="267"/>
      <c r="HG2722" s="267"/>
      <c r="HH2722" s="267"/>
      <c r="HI2722" s="267"/>
      <c r="HJ2722" s="267"/>
      <c r="HK2722" s="267"/>
      <c r="HL2722" s="267"/>
      <c r="HM2722" s="267"/>
      <c r="HN2722" s="267"/>
      <c r="HO2722" s="267"/>
      <c r="HP2722" s="267"/>
      <c r="HQ2722" s="267"/>
      <c r="HR2722" s="267"/>
      <c r="HS2722" s="267"/>
      <c r="HT2722" s="267"/>
      <c r="HU2722" s="267"/>
      <c r="HV2722" s="267"/>
      <c r="HW2722" s="267"/>
      <c r="HX2722" s="267"/>
      <c r="HY2722" s="267"/>
      <c r="HZ2722" s="267"/>
      <c r="IA2722" s="267"/>
      <c r="IB2722" s="267"/>
      <c r="IC2722" s="267"/>
      <c r="ID2722" s="267"/>
      <c r="IE2722" s="267"/>
      <c r="IF2722" s="267"/>
      <c r="IG2722" s="267"/>
      <c r="IH2722" s="267"/>
      <c r="II2722" s="267"/>
      <c r="IJ2722" s="267"/>
      <c r="IK2722" s="267"/>
      <c r="IL2722" s="267"/>
      <c r="IM2722" s="267"/>
      <c r="IN2722" s="267"/>
      <c r="IO2722" s="267"/>
      <c r="IP2722" s="267"/>
      <c r="IQ2722" s="267"/>
      <c r="IR2722" s="267"/>
      <c r="IS2722" s="267"/>
      <c r="IT2722" s="267"/>
      <c r="IU2722" s="267"/>
    </row>
    <row r="2723" spans="1:255" s="268" customFormat="1" ht="12.75">
      <c r="A2723" s="267"/>
      <c r="B2723" s="267"/>
      <c r="C2723" s="267"/>
      <c r="D2723" s="267"/>
      <c r="E2723" s="267"/>
      <c r="F2723" s="267"/>
      <c r="G2723" s="267"/>
      <c r="H2723" s="267"/>
      <c r="I2723" s="267"/>
      <c r="J2723" s="267"/>
      <c r="K2723" s="267"/>
      <c r="L2723" s="267"/>
      <c r="M2723" s="267"/>
      <c r="N2723" s="267"/>
      <c r="O2723" s="267"/>
      <c r="P2723" s="267"/>
      <c r="Q2723" s="267"/>
      <c r="R2723" s="267"/>
      <c r="S2723" s="267"/>
      <c r="T2723" s="267"/>
      <c r="U2723" s="267"/>
      <c r="V2723" s="267"/>
      <c r="W2723" s="267"/>
      <c r="X2723" s="267"/>
      <c r="Y2723" s="267"/>
      <c r="Z2723" s="267"/>
      <c r="AA2723" s="267"/>
      <c r="AB2723" s="267"/>
      <c r="AC2723" s="267"/>
      <c r="AD2723" s="267"/>
      <c r="AE2723" s="267"/>
      <c r="AF2723" s="267"/>
      <c r="AG2723" s="267"/>
      <c r="AH2723" s="267"/>
      <c r="AI2723" s="267"/>
      <c r="AJ2723" s="267"/>
      <c r="AK2723" s="267"/>
      <c r="AL2723" s="267"/>
      <c r="AM2723" s="267"/>
      <c r="AN2723" s="267"/>
      <c r="AO2723" s="267"/>
      <c r="AP2723" s="267"/>
      <c r="AQ2723" s="267"/>
      <c r="AR2723" s="267"/>
      <c r="AS2723" s="267"/>
      <c r="AT2723" s="267"/>
      <c r="AU2723" s="267"/>
      <c r="AV2723" s="267"/>
      <c r="AW2723" s="267"/>
      <c r="AX2723" s="267"/>
      <c r="AY2723" s="267"/>
      <c r="AZ2723" s="267"/>
      <c r="BA2723" s="267"/>
      <c r="BB2723" s="267"/>
      <c r="BC2723" s="267"/>
      <c r="BD2723" s="267"/>
      <c r="BE2723" s="267"/>
      <c r="BF2723" s="267"/>
      <c r="BG2723" s="267"/>
      <c r="BH2723" s="267"/>
      <c r="BI2723" s="267"/>
      <c r="BJ2723" s="267"/>
      <c r="BK2723" s="267"/>
      <c r="BL2723" s="267"/>
      <c r="BM2723" s="267"/>
      <c r="BN2723" s="267"/>
      <c r="BO2723" s="267"/>
      <c r="BP2723" s="267"/>
      <c r="BQ2723" s="267"/>
      <c r="BR2723" s="267"/>
      <c r="BS2723" s="267"/>
      <c r="BT2723" s="267"/>
      <c r="BU2723" s="267"/>
      <c r="BV2723" s="267"/>
      <c r="BW2723" s="267"/>
      <c r="BX2723" s="267"/>
      <c r="BY2723" s="267"/>
      <c r="BZ2723" s="267"/>
      <c r="CA2723" s="267"/>
      <c r="CB2723" s="267"/>
      <c r="CC2723" s="267"/>
      <c r="CD2723" s="267"/>
      <c r="CE2723" s="267"/>
      <c r="CF2723" s="267"/>
      <c r="CG2723" s="267"/>
      <c r="CH2723" s="267"/>
      <c r="CI2723" s="267"/>
      <c r="CJ2723" s="267"/>
      <c r="CK2723" s="267"/>
      <c r="CL2723" s="267"/>
      <c r="CM2723" s="267"/>
      <c r="CN2723" s="267"/>
      <c r="CO2723" s="267"/>
      <c r="CP2723" s="267"/>
      <c r="CQ2723" s="267"/>
      <c r="CR2723" s="267"/>
      <c r="CS2723" s="267"/>
      <c r="CT2723" s="267"/>
      <c r="CU2723" s="267"/>
      <c r="CV2723" s="267"/>
      <c r="CW2723" s="267"/>
      <c r="CX2723" s="267"/>
      <c r="CY2723" s="267"/>
      <c r="CZ2723" s="267"/>
      <c r="DA2723" s="267"/>
      <c r="DB2723" s="267"/>
      <c r="DC2723" s="267"/>
      <c r="DD2723" s="267"/>
      <c r="DE2723" s="267"/>
      <c r="DF2723" s="267"/>
      <c r="DG2723" s="267"/>
      <c r="DH2723" s="267"/>
      <c r="DI2723" s="267"/>
      <c r="DJ2723" s="267"/>
      <c r="DK2723" s="267"/>
      <c r="DL2723" s="267"/>
      <c r="DM2723" s="267"/>
      <c r="DN2723" s="267"/>
      <c r="DO2723" s="267"/>
      <c r="DP2723" s="267"/>
      <c r="DQ2723" s="267"/>
      <c r="DR2723" s="267"/>
      <c r="DS2723" s="267"/>
      <c r="DT2723" s="267"/>
      <c r="DU2723" s="267"/>
      <c r="DV2723" s="267"/>
      <c r="DW2723" s="267"/>
      <c r="DX2723" s="267"/>
      <c r="DY2723" s="267"/>
      <c r="DZ2723" s="267"/>
      <c r="EA2723" s="267"/>
      <c r="EB2723" s="267"/>
      <c r="EC2723" s="267"/>
      <c r="ED2723" s="267"/>
      <c r="EE2723" s="267"/>
      <c r="EF2723" s="267"/>
      <c r="EG2723" s="267"/>
      <c r="EH2723" s="267"/>
      <c r="EI2723" s="267"/>
      <c r="EJ2723" s="267"/>
      <c r="EK2723" s="267"/>
      <c r="EL2723" s="267"/>
      <c r="EM2723" s="267"/>
      <c r="EN2723" s="267"/>
      <c r="EO2723" s="267"/>
      <c r="EP2723" s="267"/>
      <c r="EQ2723" s="267"/>
      <c r="ER2723" s="267"/>
      <c r="ES2723" s="267"/>
      <c r="ET2723" s="267"/>
      <c r="EU2723" s="267"/>
      <c r="EV2723" s="267"/>
      <c r="EW2723" s="267"/>
      <c r="EX2723" s="267"/>
      <c r="EY2723" s="267"/>
      <c r="EZ2723" s="267"/>
      <c r="FA2723" s="267"/>
      <c r="FB2723" s="267"/>
      <c r="FC2723" s="267"/>
      <c r="FD2723" s="267"/>
      <c r="FE2723" s="267"/>
      <c r="FF2723" s="267"/>
      <c r="FG2723" s="267"/>
      <c r="FH2723" s="267"/>
      <c r="FI2723" s="267"/>
      <c r="FJ2723" s="267"/>
      <c r="FK2723" s="267"/>
      <c r="FL2723" s="267"/>
      <c r="FM2723" s="267"/>
      <c r="FN2723" s="267"/>
      <c r="FO2723" s="267"/>
      <c r="FP2723" s="267"/>
      <c r="FQ2723" s="267"/>
      <c r="FR2723" s="267"/>
      <c r="FS2723" s="267"/>
      <c r="FT2723" s="267"/>
      <c r="FU2723" s="267"/>
      <c r="FV2723" s="267"/>
      <c r="FW2723" s="267"/>
      <c r="FX2723" s="267"/>
      <c r="FY2723" s="267"/>
      <c r="FZ2723" s="267"/>
      <c r="GA2723" s="267"/>
      <c r="GB2723" s="267"/>
      <c r="GC2723" s="267"/>
      <c r="GD2723" s="267"/>
      <c r="GE2723" s="267"/>
      <c r="GF2723" s="267"/>
      <c r="GG2723" s="267"/>
      <c r="GH2723" s="267"/>
      <c r="GI2723" s="267"/>
      <c r="GJ2723" s="267"/>
      <c r="GK2723" s="267"/>
      <c r="GL2723" s="267"/>
      <c r="GM2723" s="267"/>
      <c r="GN2723" s="267"/>
      <c r="GO2723" s="267"/>
      <c r="GP2723" s="267"/>
      <c r="GQ2723" s="267"/>
      <c r="GR2723" s="267"/>
      <c r="GS2723" s="267"/>
      <c r="GT2723" s="267"/>
      <c r="GU2723" s="267"/>
      <c r="GV2723" s="267"/>
      <c r="GW2723" s="267"/>
      <c r="GX2723" s="267"/>
      <c r="GY2723" s="267"/>
      <c r="GZ2723" s="267"/>
      <c r="HA2723" s="267"/>
      <c r="HB2723" s="267"/>
      <c r="HC2723" s="267"/>
      <c r="HD2723" s="267"/>
      <c r="HE2723" s="267"/>
      <c r="HF2723" s="267"/>
      <c r="HG2723" s="267"/>
      <c r="HH2723" s="267"/>
      <c r="HI2723" s="267"/>
      <c r="HJ2723" s="267"/>
      <c r="HK2723" s="267"/>
      <c r="HL2723" s="267"/>
      <c r="HM2723" s="267"/>
      <c r="HN2723" s="267"/>
      <c r="HO2723" s="267"/>
      <c r="HP2723" s="267"/>
      <c r="HQ2723" s="267"/>
      <c r="HR2723" s="267"/>
      <c r="HS2723" s="267"/>
      <c r="HT2723" s="267"/>
      <c r="HU2723" s="267"/>
      <c r="HV2723" s="267"/>
      <c r="HW2723" s="267"/>
      <c r="HX2723" s="267"/>
      <c r="HY2723" s="267"/>
      <c r="HZ2723" s="267"/>
      <c r="IA2723" s="267"/>
      <c r="IB2723" s="267"/>
      <c r="IC2723" s="267"/>
      <c r="ID2723" s="267"/>
      <c r="IE2723" s="267"/>
      <c r="IF2723" s="267"/>
      <c r="IG2723" s="267"/>
      <c r="IH2723" s="267"/>
      <c r="II2723" s="267"/>
      <c r="IJ2723" s="267"/>
      <c r="IK2723" s="267"/>
      <c r="IL2723" s="267"/>
      <c r="IM2723" s="267"/>
      <c r="IN2723" s="267"/>
      <c r="IO2723" s="267"/>
      <c r="IP2723" s="267"/>
      <c r="IQ2723" s="267"/>
      <c r="IR2723" s="267"/>
      <c r="IS2723" s="267"/>
      <c r="IT2723" s="267"/>
      <c r="IU2723" s="267"/>
    </row>
    <row r="2724" spans="1:255" s="268" customFormat="1" ht="12.75">
      <c r="A2724" s="267"/>
      <c r="B2724" s="267"/>
      <c r="C2724" s="267"/>
      <c r="D2724" s="267"/>
      <c r="E2724" s="267"/>
      <c r="F2724" s="267"/>
      <c r="G2724" s="267"/>
      <c r="H2724" s="267"/>
      <c r="I2724" s="267"/>
      <c r="J2724" s="267"/>
      <c r="K2724" s="267"/>
      <c r="L2724" s="267"/>
      <c r="M2724" s="267"/>
      <c r="N2724" s="267"/>
      <c r="O2724" s="267"/>
      <c r="P2724" s="267"/>
      <c r="Q2724" s="267"/>
      <c r="R2724" s="267"/>
      <c r="S2724" s="267"/>
      <c r="T2724" s="267"/>
      <c r="U2724" s="267"/>
      <c r="V2724" s="267"/>
      <c r="W2724" s="267"/>
      <c r="X2724" s="267"/>
      <c r="Y2724" s="267"/>
      <c r="Z2724" s="267"/>
      <c r="AA2724" s="267"/>
      <c r="AB2724" s="267"/>
      <c r="AC2724" s="267"/>
      <c r="AD2724" s="267"/>
      <c r="AE2724" s="267"/>
      <c r="AF2724" s="267"/>
      <c r="AG2724" s="267"/>
      <c r="AH2724" s="267"/>
      <c r="AI2724" s="267"/>
      <c r="AJ2724" s="267"/>
      <c r="AK2724" s="267"/>
      <c r="AL2724" s="267"/>
      <c r="AM2724" s="267"/>
      <c r="AN2724" s="267"/>
      <c r="AO2724" s="267"/>
      <c r="AP2724" s="267"/>
      <c r="AQ2724" s="267"/>
      <c r="AR2724" s="267"/>
      <c r="AS2724" s="267"/>
      <c r="AT2724" s="267"/>
      <c r="AU2724" s="267"/>
      <c r="AV2724" s="267"/>
      <c r="AW2724" s="267"/>
      <c r="AX2724" s="267"/>
      <c r="AY2724" s="267"/>
      <c r="AZ2724" s="267"/>
      <c r="BA2724" s="267"/>
      <c r="BB2724" s="267"/>
      <c r="BC2724" s="267"/>
      <c r="BD2724" s="267"/>
      <c r="BE2724" s="267"/>
      <c r="BF2724" s="267"/>
      <c r="BG2724" s="267"/>
      <c r="BH2724" s="267"/>
      <c r="BI2724" s="267"/>
      <c r="BJ2724" s="267"/>
      <c r="BK2724" s="267"/>
      <c r="BL2724" s="267"/>
      <c r="BM2724" s="267"/>
      <c r="BN2724" s="267"/>
      <c r="BO2724" s="267"/>
      <c r="BP2724" s="267"/>
      <c r="BQ2724" s="267"/>
      <c r="BR2724" s="267"/>
      <c r="BS2724" s="267"/>
      <c r="BT2724" s="267"/>
      <c r="BU2724" s="267"/>
      <c r="BV2724" s="267"/>
      <c r="BW2724" s="267"/>
      <c r="BX2724" s="267"/>
      <c r="BY2724" s="267"/>
      <c r="BZ2724" s="267"/>
      <c r="CA2724" s="267"/>
      <c r="CB2724" s="267"/>
      <c r="CC2724" s="267"/>
      <c r="CD2724" s="267"/>
      <c r="CE2724" s="267"/>
      <c r="CF2724" s="267"/>
      <c r="CG2724" s="267"/>
      <c r="CH2724" s="267"/>
      <c r="CI2724" s="267"/>
      <c r="CJ2724" s="267"/>
      <c r="CK2724" s="267"/>
      <c r="CL2724" s="267"/>
      <c r="CM2724" s="267"/>
      <c r="CN2724" s="267"/>
      <c r="CO2724" s="267"/>
      <c r="CP2724" s="267"/>
      <c r="CQ2724" s="267"/>
      <c r="CR2724" s="267"/>
      <c r="CS2724" s="267"/>
      <c r="CT2724" s="267"/>
      <c r="CU2724" s="267"/>
      <c r="CV2724" s="267"/>
      <c r="CW2724" s="267"/>
      <c r="CX2724" s="267"/>
      <c r="CY2724" s="267"/>
      <c r="CZ2724" s="267"/>
      <c r="DA2724" s="267"/>
      <c r="DB2724" s="267"/>
      <c r="DC2724" s="267"/>
      <c r="DD2724" s="267"/>
      <c r="DE2724" s="267"/>
      <c r="DF2724" s="267"/>
      <c r="DG2724" s="267"/>
      <c r="DH2724" s="267"/>
      <c r="DI2724" s="267"/>
      <c r="DJ2724" s="267"/>
      <c r="DK2724" s="267"/>
      <c r="DL2724" s="267"/>
      <c r="DM2724" s="267"/>
      <c r="DN2724" s="267"/>
      <c r="DO2724" s="267"/>
      <c r="DP2724" s="267"/>
      <c r="DQ2724" s="267"/>
      <c r="DR2724" s="267"/>
      <c r="DS2724" s="267"/>
      <c r="DT2724" s="267"/>
      <c r="DU2724" s="267"/>
      <c r="DV2724" s="267"/>
      <c r="DW2724" s="267"/>
      <c r="DX2724" s="267"/>
      <c r="DY2724" s="267"/>
      <c r="DZ2724" s="267"/>
      <c r="EA2724" s="267"/>
      <c r="EB2724" s="267"/>
      <c r="EC2724" s="267"/>
      <c r="ED2724" s="267"/>
      <c r="EE2724" s="267"/>
      <c r="EF2724" s="267"/>
      <c r="EG2724" s="267"/>
      <c r="EH2724" s="267"/>
      <c r="EI2724" s="267"/>
      <c r="EJ2724" s="267"/>
      <c r="EK2724" s="267"/>
      <c r="EL2724" s="267"/>
      <c r="EM2724" s="267"/>
      <c r="EN2724" s="267"/>
      <c r="EO2724" s="267"/>
      <c r="EP2724" s="267"/>
      <c r="EQ2724" s="267"/>
      <c r="ER2724" s="267"/>
      <c r="ES2724" s="267"/>
      <c r="ET2724" s="267"/>
      <c r="EU2724" s="267"/>
      <c r="EV2724" s="267"/>
      <c r="EW2724" s="267"/>
      <c r="EX2724" s="267"/>
      <c r="EY2724" s="267"/>
      <c r="EZ2724" s="267"/>
      <c r="FA2724" s="267"/>
      <c r="FB2724" s="267"/>
      <c r="FC2724" s="267"/>
      <c r="FD2724" s="267"/>
      <c r="FE2724" s="267"/>
      <c r="FF2724" s="267"/>
      <c r="FG2724" s="267"/>
      <c r="FH2724" s="267"/>
      <c r="FI2724" s="267"/>
      <c r="FJ2724" s="267"/>
      <c r="FK2724" s="267"/>
      <c r="FL2724" s="267"/>
      <c r="FM2724" s="267"/>
      <c r="FN2724" s="267"/>
      <c r="FO2724" s="267"/>
      <c r="FP2724" s="267"/>
      <c r="FQ2724" s="267"/>
      <c r="FR2724" s="267"/>
      <c r="FS2724" s="267"/>
      <c r="FT2724" s="267"/>
      <c r="FU2724" s="267"/>
      <c r="FV2724" s="267"/>
      <c r="FW2724" s="267"/>
      <c r="FX2724" s="267"/>
      <c r="FY2724" s="267"/>
      <c r="FZ2724" s="267"/>
      <c r="GA2724" s="267"/>
      <c r="GB2724" s="267"/>
      <c r="GC2724" s="267"/>
      <c r="GD2724" s="267"/>
      <c r="GE2724" s="267"/>
      <c r="GF2724" s="267"/>
      <c r="GG2724" s="267"/>
      <c r="GH2724" s="267"/>
      <c r="GI2724" s="267"/>
      <c r="GJ2724" s="267"/>
      <c r="GK2724" s="267"/>
      <c r="GL2724" s="267"/>
      <c r="GM2724" s="267"/>
      <c r="GN2724" s="267"/>
      <c r="GO2724" s="267"/>
      <c r="GP2724" s="267"/>
      <c r="GQ2724" s="267"/>
      <c r="GR2724" s="267"/>
      <c r="GS2724" s="267"/>
      <c r="GT2724" s="267"/>
      <c r="GU2724" s="267"/>
      <c r="GV2724" s="267"/>
      <c r="GW2724" s="267"/>
      <c r="GX2724" s="267"/>
      <c r="GY2724" s="267"/>
      <c r="GZ2724" s="267"/>
      <c r="HA2724" s="267"/>
      <c r="HB2724" s="267"/>
      <c r="HC2724" s="267"/>
      <c r="HD2724" s="267"/>
      <c r="HE2724" s="267"/>
      <c r="HF2724" s="267"/>
      <c r="HG2724" s="267"/>
      <c r="HH2724" s="267"/>
      <c r="HI2724" s="267"/>
      <c r="HJ2724" s="267"/>
      <c r="HK2724" s="267"/>
      <c r="HL2724" s="267"/>
      <c r="HM2724" s="267"/>
      <c r="HN2724" s="267"/>
      <c r="HO2724" s="267"/>
      <c r="HP2724" s="267"/>
      <c r="HQ2724" s="267"/>
      <c r="HR2724" s="267"/>
      <c r="HS2724" s="267"/>
      <c r="HT2724" s="267"/>
      <c r="HU2724" s="267"/>
      <c r="HV2724" s="267"/>
      <c r="HW2724" s="267"/>
      <c r="HX2724" s="267"/>
      <c r="HY2724" s="267"/>
      <c r="HZ2724" s="267"/>
      <c r="IA2724" s="267"/>
      <c r="IB2724" s="267"/>
      <c r="IC2724" s="267"/>
      <c r="ID2724" s="267"/>
      <c r="IE2724" s="267"/>
      <c r="IF2724" s="267"/>
      <c r="IG2724" s="267"/>
      <c r="IH2724" s="267"/>
      <c r="II2724" s="267"/>
      <c r="IJ2724" s="267"/>
      <c r="IK2724" s="267"/>
      <c r="IL2724" s="267"/>
      <c r="IM2724" s="267"/>
      <c r="IN2724" s="267"/>
      <c r="IO2724" s="267"/>
      <c r="IP2724" s="267"/>
      <c r="IQ2724" s="267"/>
      <c r="IR2724" s="267"/>
      <c r="IS2724" s="267"/>
      <c r="IT2724" s="267"/>
      <c r="IU2724" s="267"/>
    </row>
    <row r="2725" spans="1:255" s="268" customFormat="1" ht="12.75">
      <c r="A2725" s="267"/>
      <c r="B2725" s="267"/>
      <c r="C2725" s="267"/>
      <c r="D2725" s="267"/>
      <c r="E2725" s="267"/>
      <c r="F2725" s="267"/>
      <c r="G2725" s="267"/>
      <c r="H2725" s="267"/>
      <c r="I2725" s="267"/>
      <c r="J2725" s="267"/>
      <c r="K2725" s="267"/>
      <c r="L2725" s="267"/>
      <c r="M2725" s="267"/>
      <c r="N2725" s="267"/>
      <c r="O2725" s="267"/>
      <c r="P2725" s="267"/>
      <c r="Q2725" s="267"/>
      <c r="R2725" s="267"/>
      <c r="S2725" s="267"/>
      <c r="T2725" s="267"/>
      <c r="U2725" s="267"/>
      <c r="V2725" s="267"/>
      <c r="W2725" s="267"/>
      <c r="X2725" s="267"/>
      <c r="Y2725" s="267"/>
      <c r="Z2725" s="267"/>
      <c r="AA2725" s="267"/>
      <c r="AB2725" s="267"/>
      <c r="AC2725" s="267"/>
      <c r="AD2725" s="267"/>
      <c r="AE2725" s="267"/>
      <c r="AF2725" s="267"/>
      <c r="AG2725" s="267"/>
      <c r="AH2725" s="267"/>
      <c r="AI2725" s="267"/>
      <c r="AJ2725" s="267"/>
      <c r="AK2725" s="267"/>
      <c r="AL2725" s="267"/>
      <c r="AM2725" s="267"/>
      <c r="AN2725" s="267"/>
      <c r="AO2725" s="267"/>
      <c r="AP2725" s="267"/>
      <c r="AQ2725" s="267"/>
      <c r="AR2725" s="267"/>
      <c r="AS2725" s="267"/>
      <c r="AT2725" s="267"/>
      <c r="AU2725" s="267"/>
      <c r="AV2725" s="267"/>
      <c r="AW2725" s="267"/>
      <c r="AX2725" s="267"/>
      <c r="AY2725" s="267"/>
      <c r="AZ2725" s="267"/>
      <c r="BA2725" s="267"/>
      <c r="BB2725" s="267"/>
      <c r="BC2725" s="267"/>
      <c r="BD2725" s="267"/>
      <c r="BE2725" s="267"/>
      <c r="BF2725" s="267"/>
      <c r="BG2725" s="267"/>
      <c r="BH2725" s="267"/>
      <c r="BI2725" s="267"/>
      <c r="BJ2725" s="267"/>
      <c r="BK2725" s="267"/>
      <c r="BL2725" s="267"/>
      <c r="BM2725" s="267"/>
      <c r="BN2725" s="267"/>
      <c r="BO2725" s="267"/>
      <c r="BP2725" s="267"/>
      <c r="BQ2725" s="267"/>
      <c r="BR2725" s="267"/>
      <c r="BS2725" s="267"/>
      <c r="BT2725" s="267"/>
      <c r="BU2725" s="267"/>
      <c r="BV2725" s="267"/>
      <c r="BW2725" s="267"/>
      <c r="BX2725" s="267"/>
      <c r="BY2725" s="267"/>
      <c r="BZ2725" s="267"/>
      <c r="CA2725" s="267"/>
      <c r="CB2725" s="267"/>
      <c r="CC2725" s="267"/>
      <c r="CD2725" s="267"/>
      <c r="CE2725" s="267"/>
      <c r="CF2725" s="267"/>
      <c r="CG2725" s="267"/>
      <c r="CH2725" s="267"/>
      <c r="CI2725" s="267"/>
      <c r="CJ2725" s="267"/>
      <c r="CK2725" s="267"/>
      <c r="CL2725" s="267"/>
      <c r="CM2725" s="267"/>
      <c r="CN2725" s="267"/>
      <c r="CO2725" s="267"/>
      <c r="CP2725" s="267"/>
      <c r="CQ2725" s="267"/>
      <c r="CR2725" s="267"/>
      <c r="CS2725" s="267"/>
      <c r="CT2725" s="267"/>
      <c r="CU2725" s="267"/>
      <c r="CV2725" s="267"/>
      <c r="CW2725" s="267"/>
      <c r="CX2725" s="267"/>
      <c r="CY2725" s="267"/>
      <c r="CZ2725" s="267"/>
      <c r="DA2725" s="267"/>
      <c r="DB2725" s="267"/>
      <c r="DC2725" s="267"/>
      <c r="DD2725" s="267"/>
      <c r="DE2725" s="267"/>
      <c r="DF2725" s="267"/>
      <c r="DG2725" s="267"/>
      <c r="DH2725" s="267"/>
      <c r="DI2725" s="267"/>
      <c r="DJ2725" s="267"/>
      <c r="DK2725" s="267"/>
      <c r="DL2725" s="267"/>
      <c r="DM2725" s="267"/>
      <c r="DN2725" s="267"/>
      <c r="DO2725" s="267"/>
      <c r="DP2725" s="267"/>
      <c r="DQ2725" s="267"/>
      <c r="DR2725" s="267"/>
      <c r="DS2725" s="267"/>
      <c r="DT2725" s="267"/>
      <c r="DU2725" s="267"/>
      <c r="DV2725" s="267"/>
      <c r="DW2725" s="267"/>
      <c r="DX2725" s="267"/>
      <c r="DY2725" s="267"/>
      <c r="DZ2725" s="267"/>
      <c r="EA2725" s="267"/>
      <c r="EB2725" s="267"/>
      <c r="EC2725" s="267"/>
      <c r="ED2725" s="267"/>
      <c r="EE2725" s="267"/>
      <c r="EF2725" s="267"/>
      <c r="EG2725" s="267"/>
      <c r="EH2725" s="267"/>
      <c r="EI2725" s="267"/>
      <c r="EJ2725" s="267"/>
      <c r="EK2725" s="267"/>
      <c r="EL2725" s="267"/>
      <c r="EM2725" s="267"/>
      <c r="EN2725" s="267"/>
      <c r="EO2725" s="267"/>
      <c r="EP2725" s="267"/>
      <c r="EQ2725" s="267"/>
      <c r="ER2725" s="267"/>
      <c r="ES2725" s="267"/>
      <c r="ET2725" s="267"/>
      <c r="EU2725" s="267"/>
      <c r="EV2725" s="267"/>
      <c r="EW2725" s="267"/>
      <c r="EX2725" s="267"/>
      <c r="EY2725" s="267"/>
      <c r="EZ2725" s="267"/>
      <c r="FA2725" s="267"/>
      <c r="FB2725" s="267"/>
      <c r="FC2725" s="267"/>
      <c r="FD2725" s="267"/>
      <c r="FE2725" s="267"/>
      <c r="FF2725" s="267"/>
      <c r="FG2725" s="267"/>
      <c r="FH2725" s="267"/>
      <c r="FI2725" s="267"/>
      <c r="FJ2725" s="267"/>
      <c r="FK2725" s="267"/>
      <c r="FL2725" s="267"/>
      <c r="FM2725" s="267"/>
      <c r="FN2725" s="267"/>
      <c r="FO2725" s="267"/>
      <c r="FP2725" s="267"/>
      <c r="FQ2725" s="267"/>
      <c r="FR2725" s="267"/>
      <c r="FS2725" s="267"/>
      <c r="FT2725" s="267"/>
      <c r="FU2725" s="267"/>
      <c r="FV2725" s="267"/>
      <c r="FW2725" s="267"/>
      <c r="FX2725" s="267"/>
      <c r="FY2725" s="267"/>
      <c r="FZ2725" s="267"/>
      <c r="GA2725" s="267"/>
      <c r="GB2725" s="267"/>
      <c r="GC2725" s="267"/>
      <c r="GD2725" s="267"/>
      <c r="GE2725" s="267"/>
      <c r="GF2725" s="267"/>
      <c r="GG2725" s="267"/>
      <c r="GH2725" s="267"/>
      <c r="GI2725" s="267"/>
      <c r="GJ2725" s="267"/>
      <c r="GK2725" s="267"/>
      <c r="GL2725" s="267"/>
      <c r="GM2725" s="267"/>
      <c r="GN2725" s="267"/>
      <c r="GO2725" s="267"/>
      <c r="GP2725" s="267"/>
      <c r="GQ2725" s="267"/>
      <c r="GR2725" s="267"/>
      <c r="GS2725" s="267"/>
      <c r="GT2725" s="267"/>
      <c r="GU2725" s="267"/>
      <c r="GV2725" s="267"/>
      <c r="GW2725" s="267"/>
      <c r="GX2725" s="267"/>
      <c r="GY2725" s="267"/>
      <c r="GZ2725" s="267"/>
      <c r="HA2725" s="267"/>
      <c r="HB2725" s="267"/>
      <c r="HC2725" s="267"/>
      <c r="HD2725" s="267"/>
      <c r="HE2725" s="267"/>
      <c r="HF2725" s="267"/>
      <c r="HG2725" s="267"/>
      <c r="HH2725" s="267"/>
      <c r="HI2725" s="267"/>
      <c r="HJ2725" s="267"/>
      <c r="HK2725" s="267"/>
      <c r="HL2725" s="267"/>
      <c r="HM2725" s="267"/>
      <c r="HN2725" s="267"/>
      <c r="HO2725" s="267"/>
      <c r="HP2725" s="267"/>
      <c r="HQ2725" s="267"/>
      <c r="HR2725" s="267"/>
      <c r="HS2725" s="267"/>
      <c r="HT2725" s="267"/>
      <c r="HU2725" s="267"/>
      <c r="HV2725" s="267"/>
      <c r="HW2725" s="267"/>
      <c r="HX2725" s="267"/>
      <c r="HY2725" s="267"/>
      <c r="HZ2725" s="267"/>
      <c r="IA2725" s="267"/>
      <c r="IB2725" s="267"/>
      <c r="IC2725" s="267"/>
      <c r="ID2725" s="267"/>
      <c r="IE2725" s="267"/>
      <c r="IF2725" s="267"/>
      <c r="IG2725" s="267"/>
      <c r="IH2725" s="267"/>
      <c r="II2725" s="267"/>
      <c r="IJ2725" s="267"/>
      <c r="IK2725" s="267"/>
      <c r="IL2725" s="267"/>
      <c r="IM2725" s="267"/>
      <c r="IN2725" s="267"/>
      <c r="IO2725" s="267"/>
      <c r="IP2725" s="267"/>
      <c r="IQ2725" s="267"/>
      <c r="IR2725" s="267"/>
      <c r="IS2725" s="267"/>
      <c r="IT2725" s="267"/>
      <c r="IU2725" s="267"/>
    </row>
    <row r="2726" spans="1:255" s="268" customFormat="1" ht="12.75">
      <c r="A2726" s="267"/>
      <c r="B2726" s="267"/>
      <c r="C2726" s="267"/>
      <c r="D2726" s="267"/>
      <c r="E2726" s="267"/>
      <c r="F2726" s="267"/>
      <c r="G2726" s="267"/>
      <c r="H2726" s="267"/>
      <c r="I2726" s="267"/>
      <c r="J2726" s="267"/>
      <c r="K2726" s="267"/>
      <c r="L2726" s="267"/>
      <c r="M2726" s="267"/>
      <c r="N2726" s="267"/>
      <c r="O2726" s="267"/>
      <c r="P2726" s="267"/>
      <c r="Q2726" s="267"/>
      <c r="R2726" s="267"/>
      <c r="S2726" s="267"/>
      <c r="T2726" s="267"/>
      <c r="U2726" s="267"/>
      <c r="V2726" s="267"/>
      <c r="W2726" s="267"/>
      <c r="X2726" s="267"/>
      <c r="Y2726" s="267"/>
      <c r="Z2726" s="267"/>
      <c r="AA2726" s="267"/>
      <c r="AB2726" s="267"/>
      <c r="AC2726" s="267"/>
      <c r="AD2726" s="267"/>
      <c r="AE2726" s="267"/>
      <c r="AF2726" s="267"/>
      <c r="AG2726" s="267"/>
      <c r="AH2726" s="267"/>
      <c r="AI2726" s="267"/>
      <c r="AJ2726" s="267"/>
      <c r="AK2726" s="267"/>
      <c r="AL2726" s="267"/>
      <c r="AM2726" s="267"/>
      <c r="AN2726" s="267"/>
      <c r="AO2726" s="267"/>
      <c r="AP2726" s="267"/>
      <c r="AQ2726" s="267"/>
      <c r="AR2726" s="267"/>
      <c r="AS2726" s="267"/>
      <c r="AT2726" s="267"/>
      <c r="AU2726" s="267"/>
      <c r="AV2726" s="267"/>
      <c r="AW2726" s="267"/>
      <c r="AX2726" s="267"/>
      <c r="AY2726" s="267"/>
      <c r="AZ2726" s="267"/>
      <c r="BA2726" s="267"/>
      <c r="BB2726" s="267"/>
      <c r="BC2726" s="267"/>
      <c r="BD2726" s="267"/>
      <c r="BE2726" s="267"/>
      <c r="BF2726" s="267"/>
      <c r="BG2726" s="267"/>
      <c r="BH2726" s="267"/>
      <c r="BI2726" s="267"/>
      <c r="BJ2726" s="267"/>
      <c r="BK2726" s="267"/>
      <c r="BL2726" s="267"/>
      <c r="BM2726" s="267"/>
      <c r="BN2726" s="267"/>
      <c r="BO2726" s="267"/>
      <c r="BP2726" s="267"/>
      <c r="BQ2726" s="267"/>
      <c r="BR2726" s="267"/>
      <c r="BS2726" s="267"/>
      <c r="BT2726" s="267"/>
      <c r="BU2726" s="267"/>
      <c r="BV2726" s="267"/>
      <c r="BW2726" s="267"/>
      <c r="BX2726" s="267"/>
      <c r="BY2726" s="267"/>
      <c r="BZ2726" s="267"/>
      <c r="CA2726" s="267"/>
      <c r="CB2726" s="267"/>
      <c r="CC2726" s="267"/>
      <c r="CD2726" s="267"/>
      <c r="CE2726" s="267"/>
      <c r="CF2726" s="267"/>
      <c r="CG2726" s="267"/>
      <c r="CH2726" s="267"/>
      <c r="CI2726" s="267"/>
      <c r="CJ2726" s="267"/>
      <c r="CK2726" s="267"/>
      <c r="CL2726" s="267"/>
      <c r="CM2726" s="267"/>
      <c r="CN2726" s="267"/>
      <c r="CO2726" s="267"/>
      <c r="CP2726" s="267"/>
      <c r="CQ2726" s="267"/>
      <c r="CR2726" s="267"/>
      <c r="CS2726" s="267"/>
      <c r="CT2726" s="267"/>
      <c r="CU2726" s="267"/>
      <c r="CV2726" s="267"/>
      <c r="CW2726" s="267"/>
      <c r="CX2726" s="267"/>
      <c r="CY2726" s="267"/>
      <c r="CZ2726" s="267"/>
      <c r="DA2726" s="267"/>
      <c r="DB2726" s="267"/>
      <c r="DC2726" s="267"/>
      <c r="DD2726" s="267"/>
      <c r="DE2726" s="267"/>
      <c r="DF2726" s="267"/>
      <c r="DG2726" s="267"/>
      <c r="DH2726" s="267"/>
      <c r="DI2726" s="267"/>
      <c r="DJ2726" s="267"/>
      <c r="DK2726" s="267"/>
      <c r="DL2726" s="267"/>
      <c r="DM2726" s="267"/>
      <c r="DN2726" s="267"/>
      <c r="DO2726" s="267"/>
      <c r="DP2726" s="267"/>
      <c r="DQ2726" s="267"/>
      <c r="DR2726" s="267"/>
      <c r="DS2726" s="267"/>
      <c r="DT2726" s="267"/>
      <c r="DU2726" s="267"/>
      <c r="DV2726" s="267"/>
      <c r="DW2726" s="267"/>
      <c r="DX2726" s="267"/>
      <c r="DY2726" s="267"/>
      <c r="DZ2726" s="267"/>
      <c r="EA2726" s="267"/>
      <c r="EB2726" s="267"/>
      <c r="EC2726" s="267"/>
      <c r="ED2726" s="267"/>
      <c r="EE2726" s="267"/>
      <c r="EF2726" s="267"/>
      <c r="EG2726" s="267"/>
      <c r="EH2726" s="267"/>
      <c r="EI2726" s="267"/>
      <c r="EJ2726" s="267"/>
      <c r="EK2726" s="267"/>
      <c r="EL2726" s="267"/>
      <c r="EM2726" s="267"/>
      <c r="EN2726" s="267"/>
      <c r="EO2726" s="267"/>
      <c r="EP2726" s="267"/>
      <c r="EQ2726" s="267"/>
      <c r="ER2726" s="267"/>
      <c r="ES2726" s="267"/>
      <c r="ET2726" s="267"/>
      <c r="EU2726" s="267"/>
      <c r="EV2726" s="267"/>
      <c r="EW2726" s="267"/>
      <c r="EX2726" s="267"/>
      <c r="EY2726" s="267"/>
      <c r="EZ2726" s="267"/>
      <c r="FA2726" s="267"/>
      <c r="FB2726" s="267"/>
      <c r="FC2726" s="267"/>
      <c r="FD2726" s="267"/>
      <c r="FE2726" s="267"/>
      <c r="FF2726" s="267"/>
      <c r="FG2726" s="267"/>
      <c r="FH2726" s="267"/>
      <c r="FI2726" s="267"/>
      <c r="FJ2726" s="267"/>
      <c r="FK2726" s="267"/>
      <c r="FL2726" s="267"/>
      <c r="FM2726" s="267"/>
      <c r="FN2726" s="267"/>
      <c r="FO2726" s="267"/>
      <c r="FP2726" s="267"/>
      <c r="FQ2726" s="267"/>
      <c r="FR2726" s="267"/>
      <c r="FS2726" s="267"/>
      <c r="FT2726" s="267"/>
      <c r="FU2726" s="267"/>
      <c r="FV2726" s="267"/>
      <c r="FW2726" s="267"/>
      <c r="FX2726" s="267"/>
      <c r="FY2726" s="267"/>
      <c r="FZ2726" s="267"/>
      <c r="GA2726" s="267"/>
      <c r="GB2726" s="267"/>
      <c r="GC2726" s="267"/>
      <c r="GD2726" s="267"/>
      <c r="GE2726" s="267"/>
      <c r="GF2726" s="267"/>
      <c r="GG2726" s="267"/>
      <c r="GH2726" s="267"/>
      <c r="GI2726" s="267"/>
      <c r="GJ2726" s="267"/>
      <c r="GK2726" s="267"/>
      <c r="GL2726" s="267"/>
      <c r="GM2726" s="267"/>
      <c r="GN2726" s="267"/>
      <c r="GO2726" s="267"/>
      <c r="GP2726" s="267"/>
      <c r="GQ2726" s="267"/>
      <c r="GR2726" s="267"/>
      <c r="GS2726" s="267"/>
      <c r="GT2726" s="267"/>
      <c r="GU2726" s="267"/>
      <c r="GV2726" s="267"/>
      <c r="GW2726" s="267"/>
      <c r="GX2726" s="267"/>
      <c r="GY2726" s="267"/>
      <c r="GZ2726" s="267"/>
      <c r="HA2726" s="267"/>
      <c r="HB2726" s="267"/>
      <c r="HC2726" s="267"/>
      <c r="HD2726" s="267"/>
      <c r="HE2726" s="267"/>
      <c r="HF2726" s="267"/>
      <c r="HG2726" s="267"/>
      <c r="HH2726" s="267"/>
      <c r="HI2726" s="267"/>
      <c r="HJ2726" s="267"/>
      <c r="HK2726" s="267"/>
      <c r="HL2726" s="267"/>
      <c r="HM2726" s="267"/>
      <c r="HN2726" s="267"/>
      <c r="HO2726" s="267"/>
      <c r="HP2726" s="267"/>
      <c r="HQ2726" s="267"/>
      <c r="HR2726" s="267"/>
      <c r="HS2726" s="267"/>
      <c r="HT2726" s="267"/>
      <c r="HU2726" s="267"/>
      <c r="HV2726" s="267"/>
      <c r="HW2726" s="267"/>
      <c r="HX2726" s="267"/>
      <c r="HY2726" s="267"/>
      <c r="HZ2726" s="267"/>
      <c r="IA2726" s="267"/>
      <c r="IB2726" s="267"/>
      <c r="IC2726" s="267"/>
      <c r="ID2726" s="267"/>
      <c r="IE2726" s="267"/>
      <c r="IF2726" s="267"/>
      <c r="IG2726" s="267"/>
      <c r="IH2726" s="267"/>
      <c r="II2726" s="267"/>
      <c r="IJ2726" s="267"/>
      <c r="IK2726" s="267"/>
      <c r="IL2726" s="267"/>
      <c r="IM2726" s="267"/>
      <c r="IN2726" s="267"/>
      <c r="IO2726" s="267"/>
      <c r="IP2726" s="267"/>
      <c r="IQ2726" s="267"/>
      <c r="IR2726" s="267"/>
      <c r="IS2726" s="267"/>
      <c r="IT2726" s="267"/>
      <c r="IU2726" s="267"/>
    </row>
    <row r="2727" spans="1:255" s="268" customFormat="1" ht="12.75">
      <c r="A2727" s="267"/>
      <c r="B2727" s="267"/>
      <c r="C2727" s="267"/>
      <c r="D2727" s="267"/>
      <c r="E2727" s="267"/>
      <c r="F2727" s="267"/>
      <c r="G2727" s="267"/>
      <c r="H2727" s="267"/>
      <c r="I2727" s="267"/>
      <c r="J2727" s="267"/>
      <c r="K2727" s="267"/>
      <c r="L2727" s="267"/>
      <c r="M2727" s="267"/>
      <c r="N2727" s="267"/>
      <c r="O2727" s="267"/>
      <c r="P2727" s="267"/>
      <c r="Q2727" s="267"/>
      <c r="R2727" s="267"/>
      <c r="S2727" s="267"/>
      <c r="T2727" s="267"/>
      <c r="U2727" s="267"/>
      <c r="V2727" s="267"/>
      <c r="W2727" s="267"/>
      <c r="X2727" s="267"/>
      <c r="Y2727" s="267"/>
      <c r="Z2727" s="267"/>
      <c r="AA2727" s="267"/>
      <c r="AB2727" s="267"/>
      <c r="AC2727" s="267"/>
      <c r="AD2727" s="267"/>
      <c r="AE2727" s="267"/>
      <c r="AF2727" s="267"/>
      <c r="AG2727" s="267"/>
      <c r="AH2727" s="267"/>
      <c r="AI2727" s="267"/>
      <c r="AJ2727" s="267"/>
      <c r="AK2727" s="267"/>
      <c r="AL2727" s="267"/>
      <c r="AM2727" s="267"/>
      <c r="AN2727" s="267"/>
      <c r="AO2727" s="267"/>
      <c r="AP2727" s="267"/>
      <c r="AQ2727" s="267"/>
      <c r="AR2727" s="267"/>
      <c r="AS2727" s="267"/>
      <c r="AT2727" s="267"/>
      <c r="AU2727" s="267"/>
      <c r="AV2727" s="267"/>
      <c r="AW2727" s="267"/>
      <c r="AX2727" s="267"/>
      <c r="AY2727" s="267"/>
      <c r="AZ2727" s="267"/>
      <c r="BA2727" s="267"/>
      <c r="BB2727" s="267"/>
      <c r="BC2727" s="267"/>
      <c r="BD2727" s="267"/>
      <c r="BE2727" s="267"/>
      <c r="BF2727" s="267"/>
      <c r="BG2727" s="267"/>
      <c r="BH2727" s="267"/>
      <c r="BI2727" s="267"/>
      <c r="BJ2727" s="267"/>
      <c r="BK2727" s="267"/>
      <c r="BL2727" s="267"/>
      <c r="BM2727" s="267"/>
      <c r="BN2727" s="267"/>
      <c r="BO2727" s="267"/>
      <c r="BP2727" s="267"/>
      <c r="BQ2727" s="267"/>
      <c r="BR2727" s="267"/>
      <c r="BS2727" s="267"/>
      <c r="BT2727" s="267"/>
      <c r="BU2727" s="267"/>
      <c r="BV2727" s="267"/>
      <c r="BW2727" s="267"/>
      <c r="BX2727" s="267"/>
      <c r="BY2727" s="267"/>
      <c r="BZ2727" s="267"/>
      <c r="CA2727" s="267"/>
      <c r="CB2727" s="267"/>
      <c r="CC2727" s="267"/>
      <c r="CD2727" s="267"/>
      <c r="CE2727" s="267"/>
      <c r="CF2727" s="267"/>
      <c r="CG2727" s="267"/>
      <c r="CH2727" s="267"/>
      <c r="CI2727" s="267"/>
      <c r="CJ2727" s="267"/>
      <c r="CK2727" s="267"/>
      <c r="CL2727" s="267"/>
      <c r="CM2727" s="267"/>
      <c r="CN2727" s="267"/>
      <c r="CO2727" s="267"/>
      <c r="CP2727" s="267"/>
      <c r="CQ2727" s="267"/>
      <c r="CR2727" s="267"/>
      <c r="CS2727" s="267"/>
      <c r="CT2727" s="267"/>
      <c r="CU2727" s="267"/>
      <c r="CV2727" s="267"/>
      <c r="CW2727" s="267"/>
      <c r="CX2727" s="267"/>
      <c r="CY2727" s="267"/>
      <c r="CZ2727" s="267"/>
      <c r="DA2727" s="267"/>
      <c r="DB2727" s="267"/>
      <c r="DC2727" s="267"/>
      <c r="DD2727" s="267"/>
      <c r="DE2727" s="267"/>
      <c r="DF2727" s="267"/>
      <c r="DG2727" s="267"/>
      <c r="DH2727" s="267"/>
      <c r="DI2727" s="267"/>
      <c r="DJ2727" s="267"/>
      <c r="DK2727" s="267"/>
      <c r="DL2727" s="267"/>
      <c r="DM2727" s="267"/>
      <c r="DN2727" s="267"/>
      <c r="DO2727" s="267"/>
      <c r="DP2727" s="267"/>
      <c r="DQ2727" s="267"/>
      <c r="DR2727" s="267"/>
      <c r="DS2727" s="267"/>
      <c r="DT2727" s="267"/>
      <c r="DU2727" s="267"/>
      <c r="DV2727" s="267"/>
      <c r="DW2727" s="267"/>
      <c r="DX2727" s="267"/>
      <c r="DY2727" s="267"/>
      <c r="DZ2727" s="267"/>
      <c r="EA2727" s="267"/>
      <c r="EB2727" s="267"/>
      <c r="EC2727" s="267"/>
      <c r="ED2727" s="267"/>
      <c r="EE2727" s="267"/>
      <c r="EF2727" s="267"/>
      <c r="EG2727" s="267"/>
      <c r="EH2727" s="267"/>
      <c r="EI2727" s="267"/>
      <c r="EJ2727" s="267"/>
      <c r="EK2727" s="267"/>
      <c r="EL2727" s="267"/>
      <c r="EM2727" s="267"/>
      <c r="EN2727" s="267"/>
      <c r="EO2727" s="267"/>
      <c r="EP2727" s="267"/>
      <c r="EQ2727" s="267"/>
      <c r="ER2727" s="267"/>
      <c r="ES2727" s="267"/>
      <c r="ET2727" s="267"/>
      <c r="EU2727" s="267"/>
      <c r="EV2727" s="267"/>
      <c r="EW2727" s="267"/>
      <c r="EX2727" s="267"/>
      <c r="EY2727" s="267"/>
      <c r="EZ2727" s="267"/>
      <c r="FA2727" s="267"/>
      <c r="FB2727" s="267"/>
      <c r="FC2727" s="267"/>
      <c r="FD2727" s="267"/>
      <c r="FE2727" s="267"/>
      <c r="FF2727" s="267"/>
      <c r="FG2727" s="267"/>
      <c r="FH2727" s="267"/>
      <c r="FI2727" s="267"/>
      <c r="FJ2727" s="267"/>
      <c r="FK2727" s="267"/>
      <c r="FL2727" s="267"/>
      <c r="FM2727" s="267"/>
      <c r="FN2727" s="267"/>
      <c r="FO2727" s="267"/>
      <c r="FP2727" s="267"/>
      <c r="FQ2727" s="267"/>
      <c r="FR2727" s="267"/>
      <c r="FS2727" s="267"/>
      <c r="FT2727" s="267"/>
      <c r="FU2727" s="267"/>
      <c r="FV2727" s="267"/>
      <c r="FW2727" s="267"/>
      <c r="FX2727" s="267"/>
      <c r="FY2727" s="267"/>
      <c r="FZ2727" s="267"/>
      <c r="GA2727" s="267"/>
      <c r="GB2727" s="267"/>
      <c r="GC2727" s="267"/>
      <c r="GD2727" s="267"/>
      <c r="GE2727" s="267"/>
      <c r="GF2727" s="267"/>
      <c r="GG2727" s="267"/>
      <c r="GH2727" s="267"/>
      <c r="GI2727" s="267"/>
      <c r="GJ2727" s="267"/>
      <c r="GK2727" s="267"/>
      <c r="GL2727" s="267"/>
      <c r="GM2727" s="267"/>
      <c r="GN2727" s="267"/>
      <c r="GO2727" s="267"/>
      <c r="GP2727" s="267"/>
      <c r="GQ2727" s="267"/>
      <c r="GR2727" s="267"/>
      <c r="GS2727" s="267"/>
      <c r="GT2727" s="267"/>
      <c r="GU2727" s="267"/>
      <c r="GV2727" s="267"/>
      <c r="GW2727" s="267"/>
      <c r="GX2727" s="267"/>
      <c r="GY2727" s="267"/>
      <c r="GZ2727" s="267"/>
      <c r="HA2727" s="267"/>
      <c r="HB2727" s="267"/>
      <c r="HC2727" s="267"/>
      <c r="HD2727" s="267"/>
      <c r="HE2727" s="267"/>
      <c r="HF2727" s="267"/>
      <c r="HG2727" s="267"/>
      <c r="HH2727" s="267"/>
      <c r="HI2727" s="267"/>
      <c r="HJ2727" s="267"/>
      <c r="HK2727" s="267"/>
      <c r="HL2727" s="267"/>
      <c r="HM2727" s="267"/>
      <c r="HN2727" s="267"/>
      <c r="HO2727" s="267"/>
      <c r="HP2727" s="267"/>
      <c r="HQ2727" s="267"/>
      <c r="HR2727" s="267"/>
      <c r="HS2727" s="267"/>
      <c r="HT2727" s="267"/>
      <c r="HU2727" s="267"/>
      <c r="HV2727" s="267"/>
      <c r="HW2727" s="267"/>
      <c r="HX2727" s="267"/>
      <c r="HY2727" s="267"/>
      <c r="HZ2727" s="267"/>
      <c r="IA2727" s="267"/>
      <c r="IB2727" s="267"/>
      <c r="IC2727" s="267"/>
      <c r="ID2727" s="267"/>
      <c r="IE2727" s="267"/>
      <c r="IF2727" s="267"/>
      <c r="IG2727" s="267"/>
      <c r="IH2727" s="267"/>
      <c r="II2727" s="267"/>
      <c r="IJ2727" s="267"/>
      <c r="IK2727" s="267"/>
      <c r="IL2727" s="267"/>
      <c r="IM2727" s="267"/>
      <c r="IN2727" s="267"/>
      <c r="IO2727" s="267"/>
      <c r="IP2727" s="267"/>
      <c r="IQ2727" s="267"/>
      <c r="IR2727" s="267"/>
      <c r="IS2727" s="267"/>
      <c r="IT2727" s="267"/>
      <c r="IU2727" s="267"/>
    </row>
    <row r="2728" spans="1:255" s="268" customFormat="1" ht="12.75">
      <c r="A2728" s="267"/>
      <c r="B2728" s="267"/>
      <c r="C2728" s="267"/>
      <c r="D2728" s="267"/>
      <c r="E2728" s="267"/>
      <c r="F2728" s="267"/>
      <c r="G2728" s="267"/>
      <c r="H2728" s="267"/>
      <c r="I2728" s="267"/>
      <c r="J2728" s="267"/>
      <c r="K2728" s="267"/>
      <c r="L2728" s="267"/>
      <c r="M2728" s="267"/>
      <c r="N2728" s="267"/>
      <c r="O2728" s="267"/>
      <c r="P2728" s="267"/>
      <c r="Q2728" s="267"/>
      <c r="R2728" s="267"/>
      <c r="S2728" s="267"/>
      <c r="T2728" s="267"/>
      <c r="U2728" s="267"/>
      <c r="V2728" s="267"/>
      <c r="W2728" s="267"/>
      <c r="X2728" s="267"/>
      <c r="Y2728" s="267"/>
      <c r="Z2728" s="267"/>
      <c r="AA2728" s="267"/>
      <c r="AB2728" s="267"/>
      <c r="AC2728" s="267"/>
      <c r="AD2728" s="267"/>
      <c r="AE2728" s="267"/>
      <c r="AF2728" s="267"/>
      <c r="AG2728" s="267"/>
      <c r="AH2728" s="267"/>
      <c r="AI2728" s="267"/>
      <c r="AJ2728" s="267"/>
      <c r="AK2728" s="267"/>
      <c r="AL2728" s="267"/>
      <c r="AM2728" s="267"/>
      <c r="AN2728" s="267"/>
      <c r="AO2728" s="267"/>
      <c r="AP2728" s="267"/>
      <c r="AQ2728" s="267"/>
      <c r="AR2728" s="267"/>
      <c r="AS2728" s="267"/>
      <c r="AT2728" s="267"/>
      <c r="AU2728" s="267"/>
      <c r="AV2728" s="267"/>
      <c r="AW2728" s="267"/>
      <c r="AX2728" s="267"/>
      <c r="AY2728" s="267"/>
      <c r="AZ2728" s="267"/>
      <c r="BA2728" s="267"/>
      <c r="BB2728" s="267"/>
      <c r="BC2728" s="267"/>
      <c r="BD2728" s="267"/>
      <c r="BE2728" s="267"/>
      <c r="BF2728" s="267"/>
      <c r="BG2728" s="267"/>
      <c r="BH2728" s="267"/>
      <c r="BI2728" s="267"/>
      <c r="BJ2728" s="267"/>
      <c r="BK2728" s="267"/>
      <c r="BL2728" s="267"/>
      <c r="BM2728" s="267"/>
      <c r="BN2728" s="267"/>
      <c r="BO2728" s="267"/>
      <c r="BP2728" s="267"/>
      <c r="BQ2728" s="267"/>
      <c r="BR2728" s="267"/>
      <c r="BS2728" s="267"/>
      <c r="BT2728" s="267"/>
      <c r="BU2728" s="267"/>
      <c r="BV2728" s="267"/>
      <c r="BW2728" s="267"/>
      <c r="BX2728" s="267"/>
      <c r="BY2728" s="267"/>
      <c r="BZ2728" s="267"/>
      <c r="CA2728" s="267"/>
      <c r="CB2728" s="267"/>
      <c r="CC2728" s="267"/>
      <c r="CD2728" s="267"/>
      <c r="CE2728" s="267"/>
      <c r="CF2728" s="267"/>
      <c r="CG2728" s="267"/>
      <c r="CH2728" s="267"/>
      <c r="CI2728" s="267"/>
      <c r="CJ2728" s="267"/>
      <c r="CK2728" s="267"/>
      <c r="CL2728" s="267"/>
      <c r="CM2728" s="267"/>
      <c r="CN2728" s="267"/>
      <c r="CO2728" s="267"/>
      <c r="CP2728" s="267"/>
      <c r="CQ2728" s="267"/>
      <c r="CR2728" s="267"/>
      <c r="CS2728" s="267"/>
      <c r="CT2728" s="267"/>
      <c r="CU2728" s="267"/>
      <c r="CV2728" s="267"/>
      <c r="CW2728" s="267"/>
      <c r="CX2728" s="267"/>
      <c r="CY2728" s="267"/>
      <c r="CZ2728" s="267"/>
      <c r="DA2728" s="267"/>
      <c r="DB2728" s="267"/>
      <c r="DC2728" s="267"/>
      <c r="DD2728" s="267"/>
      <c r="DE2728" s="267"/>
      <c r="DF2728" s="267"/>
      <c r="DG2728" s="267"/>
      <c r="DH2728" s="267"/>
      <c r="DI2728" s="267"/>
      <c r="DJ2728" s="267"/>
      <c r="DK2728" s="267"/>
      <c r="DL2728" s="267"/>
      <c r="DM2728" s="267"/>
      <c r="DN2728" s="267"/>
      <c r="DO2728" s="267"/>
      <c r="DP2728" s="267"/>
      <c r="DQ2728" s="267"/>
      <c r="DR2728" s="267"/>
      <c r="DS2728" s="267"/>
      <c r="DT2728" s="267"/>
      <c r="DU2728" s="267"/>
      <c r="DV2728" s="267"/>
      <c r="DW2728" s="267"/>
      <c r="DX2728" s="267"/>
      <c r="DY2728" s="267"/>
      <c r="DZ2728" s="267"/>
      <c r="EA2728" s="267"/>
      <c r="EB2728" s="267"/>
      <c r="EC2728" s="267"/>
      <c r="ED2728" s="267"/>
      <c r="EE2728" s="267"/>
      <c r="EF2728" s="267"/>
      <c r="EG2728" s="267"/>
      <c r="EH2728" s="267"/>
      <c r="EI2728" s="267"/>
      <c r="EJ2728" s="267"/>
      <c r="EK2728" s="267"/>
      <c r="EL2728" s="267"/>
      <c r="EM2728" s="267"/>
      <c r="EN2728" s="267"/>
      <c r="EO2728" s="267"/>
      <c r="EP2728" s="267"/>
      <c r="EQ2728" s="267"/>
      <c r="ER2728" s="267"/>
      <c r="ES2728" s="267"/>
      <c r="ET2728" s="267"/>
      <c r="EU2728" s="267"/>
      <c r="EV2728" s="267"/>
      <c r="EW2728" s="267"/>
      <c r="EX2728" s="267"/>
      <c r="EY2728" s="267"/>
      <c r="EZ2728" s="267"/>
      <c r="FA2728" s="267"/>
      <c r="FB2728" s="267"/>
      <c r="FC2728" s="267"/>
      <c r="FD2728" s="267"/>
      <c r="FE2728" s="267"/>
      <c r="FF2728" s="267"/>
      <c r="FG2728" s="267"/>
      <c r="FH2728" s="267"/>
      <c r="FI2728" s="267"/>
      <c r="FJ2728" s="267"/>
      <c r="FK2728" s="267"/>
      <c r="FL2728" s="267"/>
      <c r="FM2728" s="267"/>
      <c r="FN2728" s="267"/>
      <c r="FO2728" s="267"/>
      <c r="FP2728" s="267"/>
      <c r="FQ2728" s="267"/>
      <c r="FR2728" s="267"/>
      <c r="FS2728" s="267"/>
      <c r="FT2728" s="267"/>
      <c r="FU2728" s="267"/>
      <c r="FV2728" s="267"/>
      <c r="FW2728" s="267"/>
      <c r="FX2728" s="267"/>
      <c r="FY2728" s="267"/>
      <c r="FZ2728" s="267"/>
      <c r="GA2728" s="267"/>
      <c r="GB2728" s="267"/>
      <c r="GC2728" s="267"/>
      <c r="GD2728" s="267"/>
      <c r="GE2728" s="267"/>
      <c r="GF2728" s="267"/>
      <c r="GG2728" s="267"/>
      <c r="GH2728" s="267"/>
      <c r="GI2728" s="267"/>
      <c r="GJ2728" s="267"/>
      <c r="GK2728" s="267"/>
      <c r="GL2728" s="267"/>
      <c r="GM2728" s="267"/>
      <c r="GN2728" s="267"/>
      <c r="GO2728" s="267"/>
      <c r="GP2728" s="267"/>
      <c r="GQ2728" s="267"/>
      <c r="GR2728" s="267"/>
      <c r="GS2728" s="267"/>
      <c r="GT2728" s="267"/>
      <c r="GU2728" s="267"/>
      <c r="GV2728" s="267"/>
      <c r="GW2728" s="267"/>
      <c r="GX2728" s="267"/>
      <c r="GY2728" s="267"/>
      <c r="GZ2728" s="267"/>
      <c r="HA2728" s="267"/>
      <c r="HB2728" s="267"/>
      <c r="HC2728" s="267"/>
      <c r="HD2728" s="267"/>
      <c r="HE2728" s="267"/>
      <c r="HF2728" s="267"/>
      <c r="HG2728" s="267"/>
      <c r="HH2728" s="267"/>
      <c r="HI2728" s="267"/>
      <c r="HJ2728" s="267"/>
      <c r="HK2728" s="267"/>
      <c r="HL2728" s="267"/>
      <c r="HM2728" s="267"/>
      <c r="HN2728" s="267"/>
      <c r="HO2728" s="267"/>
      <c r="HP2728" s="267"/>
      <c r="HQ2728" s="267"/>
      <c r="HR2728" s="267"/>
      <c r="HS2728" s="267"/>
      <c r="HT2728" s="267"/>
      <c r="HU2728" s="267"/>
      <c r="HV2728" s="267"/>
      <c r="HW2728" s="267"/>
      <c r="HX2728" s="267"/>
      <c r="HY2728" s="267"/>
      <c r="HZ2728" s="267"/>
      <c r="IA2728" s="267"/>
      <c r="IB2728" s="267"/>
      <c r="IC2728" s="267"/>
      <c r="ID2728" s="267"/>
      <c r="IE2728" s="267"/>
      <c r="IF2728" s="267"/>
      <c r="IG2728" s="267"/>
      <c r="IH2728" s="267"/>
      <c r="II2728" s="267"/>
      <c r="IJ2728" s="267"/>
      <c r="IK2728" s="267"/>
      <c r="IL2728" s="267"/>
      <c r="IM2728" s="267"/>
      <c r="IN2728" s="267"/>
      <c r="IO2728" s="267"/>
      <c r="IP2728" s="267"/>
      <c r="IQ2728" s="267"/>
      <c r="IR2728" s="267"/>
      <c r="IS2728" s="267"/>
      <c r="IT2728" s="267"/>
      <c r="IU2728" s="267"/>
    </row>
    <row r="2729" spans="1:255" s="268" customFormat="1" ht="12.75">
      <c r="A2729" s="267"/>
      <c r="B2729" s="267"/>
      <c r="C2729" s="267"/>
      <c r="D2729" s="267"/>
      <c r="E2729" s="267"/>
      <c r="F2729" s="267"/>
      <c r="G2729" s="267"/>
      <c r="H2729" s="267"/>
      <c r="I2729" s="267"/>
      <c r="J2729" s="267"/>
      <c r="K2729" s="267"/>
      <c r="L2729" s="267"/>
      <c r="M2729" s="267"/>
      <c r="N2729" s="267"/>
      <c r="O2729" s="267"/>
      <c r="P2729" s="267"/>
      <c r="Q2729" s="267"/>
      <c r="R2729" s="267"/>
      <c r="S2729" s="267"/>
      <c r="T2729" s="267"/>
      <c r="U2729" s="267"/>
      <c r="V2729" s="267"/>
      <c r="W2729" s="267"/>
      <c r="X2729" s="267"/>
      <c r="Y2729" s="267"/>
      <c r="Z2729" s="267"/>
      <c r="AA2729" s="267"/>
      <c r="AB2729" s="267"/>
      <c r="AC2729" s="267"/>
      <c r="AD2729" s="267"/>
      <c r="AE2729" s="267"/>
      <c r="AF2729" s="267"/>
      <c r="AG2729" s="267"/>
      <c r="AH2729" s="267"/>
      <c r="AI2729" s="267"/>
      <c r="AJ2729" s="267"/>
      <c r="AK2729" s="267"/>
      <c r="AL2729" s="267"/>
      <c r="AM2729" s="267"/>
      <c r="AN2729" s="267"/>
      <c r="AO2729" s="267"/>
      <c r="AP2729" s="267"/>
      <c r="AQ2729" s="267"/>
      <c r="AR2729" s="267"/>
      <c r="AS2729" s="267"/>
      <c r="AT2729" s="267"/>
      <c r="AU2729" s="267"/>
      <c r="AV2729" s="267"/>
      <c r="AW2729" s="267"/>
      <c r="AX2729" s="267"/>
      <c r="AY2729" s="267"/>
      <c r="AZ2729" s="267"/>
      <c r="BA2729" s="267"/>
      <c r="BB2729" s="267"/>
      <c r="BC2729" s="267"/>
      <c r="BD2729" s="267"/>
      <c r="BE2729" s="267"/>
      <c r="BF2729" s="267"/>
      <c r="BG2729" s="267"/>
      <c r="BH2729" s="267"/>
      <c r="BI2729" s="267"/>
      <c r="BJ2729" s="267"/>
      <c r="BK2729" s="267"/>
      <c r="BL2729" s="267"/>
      <c r="BM2729" s="267"/>
      <c r="BN2729" s="267"/>
      <c r="BO2729" s="267"/>
      <c r="BP2729" s="267"/>
      <c r="BQ2729" s="267"/>
      <c r="BR2729" s="267"/>
      <c r="BS2729" s="267"/>
      <c r="BT2729" s="267"/>
      <c r="BU2729" s="267"/>
      <c r="BV2729" s="267"/>
      <c r="BW2729" s="267"/>
      <c r="BX2729" s="267"/>
      <c r="BY2729" s="267"/>
      <c r="BZ2729" s="267"/>
      <c r="CA2729" s="267"/>
      <c r="CB2729" s="267"/>
      <c r="CC2729" s="267"/>
      <c r="CD2729" s="267"/>
      <c r="CE2729" s="267"/>
      <c r="CF2729" s="267"/>
      <c r="CG2729" s="267"/>
      <c r="CH2729" s="267"/>
      <c r="CI2729" s="267"/>
      <c r="CJ2729" s="267"/>
      <c r="CK2729" s="267"/>
      <c r="CL2729" s="267"/>
      <c r="CM2729" s="267"/>
      <c r="CN2729" s="267"/>
      <c r="CO2729" s="267"/>
      <c r="CP2729" s="267"/>
      <c r="CQ2729" s="267"/>
      <c r="CR2729" s="267"/>
      <c r="CS2729" s="267"/>
      <c r="CT2729" s="267"/>
      <c r="CU2729" s="267"/>
      <c r="CV2729" s="267"/>
      <c r="CW2729" s="267"/>
      <c r="CX2729" s="267"/>
      <c r="CY2729" s="267"/>
      <c r="CZ2729" s="267"/>
      <c r="DA2729" s="267"/>
      <c r="DB2729" s="267"/>
      <c r="DC2729" s="267"/>
      <c r="DD2729" s="267"/>
      <c r="DE2729" s="267"/>
      <c r="DF2729" s="267"/>
      <c r="DG2729" s="267"/>
      <c r="DH2729" s="267"/>
      <c r="DI2729" s="267"/>
      <c r="DJ2729" s="267"/>
      <c r="DK2729" s="267"/>
      <c r="DL2729" s="267"/>
      <c r="DM2729" s="267"/>
      <c r="DN2729" s="267"/>
      <c r="DO2729" s="267"/>
      <c r="DP2729" s="267"/>
      <c r="DQ2729" s="267"/>
      <c r="DR2729" s="267"/>
      <c r="DS2729" s="267"/>
      <c r="DT2729" s="267"/>
      <c r="DU2729" s="267"/>
      <c r="DV2729" s="267"/>
      <c r="DW2729" s="267"/>
      <c r="DX2729" s="267"/>
      <c r="DY2729" s="267"/>
      <c r="DZ2729" s="267"/>
      <c r="EA2729" s="267"/>
      <c r="EB2729" s="267"/>
      <c r="EC2729" s="267"/>
      <c r="ED2729" s="267"/>
      <c r="EE2729" s="267"/>
      <c r="EF2729" s="267"/>
      <c r="EG2729" s="267"/>
      <c r="EH2729" s="267"/>
      <c r="EI2729" s="267"/>
      <c r="EJ2729" s="267"/>
      <c r="EK2729" s="267"/>
      <c r="EL2729" s="267"/>
      <c r="EM2729" s="267"/>
      <c r="EN2729" s="267"/>
      <c r="EO2729" s="267"/>
      <c r="EP2729" s="267"/>
      <c r="EQ2729" s="267"/>
      <c r="ER2729" s="267"/>
      <c r="ES2729" s="267"/>
      <c r="ET2729" s="267"/>
      <c r="EU2729" s="267"/>
      <c r="EV2729" s="267"/>
      <c r="EW2729" s="267"/>
      <c r="EX2729" s="267"/>
      <c r="EY2729" s="267"/>
      <c r="EZ2729" s="267"/>
      <c r="FA2729" s="267"/>
      <c r="FB2729" s="267"/>
      <c r="FC2729" s="267"/>
      <c r="FD2729" s="267"/>
      <c r="FE2729" s="267"/>
      <c r="FF2729" s="267"/>
      <c r="FG2729" s="267"/>
      <c r="FH2729" s="267"/>
      <c r="FI2729" s="267"/>
      <c r="FJ2729" s="267"/>
      <c r="FK2729" s="267"/>
      <c r="FL2729" s="267"/>
      <c r="FM2729" s="267"/>
      <c r="FN2729" s="267"/>
      <c r="FO2729" s="267"/>
      <c r="FP2729" s="267"/>
      <c r="FQ2729" s="267"/>
      <c r="FR2729" s="267"/>
      <c r="FS2729" s="267"/>
      <c r="FT2729" s="267"/>
      <c r="FU2729" s="267"/>
      <c r="FV2729" s="267"/>
      <c r="FW2729" s="267"/>
      <c r="FX2729" s="267"/>
      <c r="FY2729" s="267"/>
      <c r="FZ2729" s="267"/>
      <c r="GA2729" s="267"/>
      <c r="GB2729" s="267"/>
      <c r="GC2729" s="267"/>
      <c r="GD2729" s="267"/>
      <c r="GE2729" s="267"/>
      <c r="GF2729" s="267"/>
      <c r="GG2729" s="267"/>
      <c r="GH2729" s="267"/>
      <c r="GI2729" s="267"/>
      <c r="GJ2729" s="267"/>
      <c r="GK2729" s="267"/>
      <c r="GL2729" s="267"/>
      <c r="GM2729" s="267"/>
      <c r="GN2729" s="267"/>
      <c r="GO2729" s="267"/>
      <c r="GP2729" s="267"/>
      <c r="GQ2729" s="267"/>
      <c r="GR2729" s="267"/>
      <c r="GS2729" s="267"/>
      <c r="GT2729" s="267"/>
      <c r="GU2729" s="267"/>
      <c r="GV2729" s="267"/>
      <c r="GW2729" s="267"/>
      <c r="GX2729" s="267"/>
      <c r="GY2729" s="267"/>
      <c r="GZ2729" s="267"/>
      <c r="HA2729" s="267"/>
      <c r="HB2729" s="267"/>
      <c r="HC2729" s="267"/>
      <c r="HD2729" s="267"/>
      <c r="HE2729" s="267"/>
      <c r="HF2729" s="267"/>
      <c r="HG2729" s="267"/>
      <c r="HH2729" s="267"/>
      <c r="HI2729" s="267"/>
      <c r="HJ2729" s="267"/>
      <c r="HK2729" s="267"/>
      <c r="HL2729" s="267"/>
      <c r="HM2729" s="267"/>
      <c r="HN2729" s="267"/>
      <c r="HO2729" s="267"/>
      <c r="HP2729" s="267"/>
      <c r="HQ2729" s="267"/>
      <c r="HR2729" s="267"/>
      <c r="HS2729" s="267"/>
      <c r="HT2729" s="267"/>
      <c r="HU2729" s="267"/>
      <c r="HV2729" s="267"/>
      <c r="HW2729" s="267"/>
      <c r="HX2729" s="267"/>
      <c r="HY2729" s="267"/>
      <c r="HZ2729" s="267"/>
      <c r="IA2729" s="267"/>
      <c r="IB2729" s="267"/>
      <c r="IC2729" s="267"/>
      <c r="ID2729" s="267"/>
      <c r="IE2729" s="267"/>
      <c r="IF2729" s="267"/>
      <c r="IG2729" s="267"/>
      <c r="IH2729" s="267"/>
      <c r="II2729" s="267"/>
      <c r="IJ2729" s="267"/>
      <c r="IK2729" s="267"/>
      <c r="IL2729" s="267"/>
      <c r="IM2729" s="267"/>
      <c r="IN2729" s="267"/>
      <c r="IO2729" s="267"/>
      <c r="IP2729" s="267"/>
      <c r="IQ2729" s="267"/>
      <c r="IR2729" s="267"/>
      <c r="IS2729" s="267"/>
      <c r="IT2729" s="267"/>
      <c r="IU2729" s="267"/>
    </row>
    <row r="2730" spans="1:255" s="268" customFormat="1" ht="12.75">
      <c r="A2730" s="267"/>
      <c r="B2730" s="267"/>
      <c r="C2730" s="267"/>
      <c r="D2730" s="267"/>
      <c r="E2730" s="267"/>
      <c r="F2730" s="267"/>
      <c r="G2730" s="267"/>
      <c r="H2730" s="267"/>
      <c r="I2730" s="267"/>
      <c r="J2730" s="267"/>
      <c r="K2730" s="267"/>
      <c r="L2730" s="267"/>
      <c r="M2730" s="267"/>
      <c r="N2730" s="267"/>
      <c r="O2730" s="267"/>
      <c r="P2730" s="267"/>
      <c r="Q2730" s="267"/>
      <c r="R2730" s="267"/>
      <c r="S2730" s="267"/>
      <c r="T2730" s="267"/>
      <c r="U2730" s="267"/>
      <c r="V2730" s="267"/>
      <c r="W2730" s="267"/>
      <c r="X2730" s="267"/>
      <c r="Y2730" s="267"/>
      <c r="Z2730" s="267"/>
      <c r="AA2730" s="267"/>
      <c r="AB2730" s="267"/>
      <c r="AC2730" s="267"/>
      <c r="AD2730" s="267"/>
      <c r="AE2730" s="267"/>
      <c r="AF2730" s="267"/>
      <c r="AG2730" s="267"/>
      <c r="AH2730" s="267"/>
      <c r="AI2730" s="267"/>
      <c r="AJ2730" s="267"/>
      <c r="AK2730" s="267"/>
      <c r="AL2730" s="267"/>
      <c r="AM2730" s="267"/>
      <c r="AN2730" s="267"/>
      <c r="AO2730" s="267"/>
      <c r="AP2730" s="267"/>
      <c r="AQ2730" s="267"/>
      <c r="AR2730" s="267"/>
      <c r="AS2730" s="267"/>
      <c r="AT2730" s="267"/>
      <c r="AU2730" s="267"/>
      <c r="AV2730" s="267"/>
      <c r="AW2730" s="267"/>
      <c r="AX2730" s="267"/>
      <c r="AY2730" s="267"/>
      <c r="AZ2730" s="267"/>
      <c r="BA2730" s="267"/>
      <c r="BB2730" s="267"/>
      <c r="BC2730" s="267"/>
      <c r="BD2730" s="267"/>
      <c r="BE2730" s="267"/>
      <c r="BF2730" s="267"/>
      <c r="BG2730" s="267"/>
      <c r="BH2730" s="267"/>
      <c r="BI2730" s="267"/>
      <c r="BJ2730" s="267"/>
      <c r="BK2730" s="267"/>
      <c r="BL2730" s="267"/>
      <c r="BM2730" s="267"/>
      <c r="BN2730" s="267"/>
      <c r="BO2730" s="267"/>
      <c r="BP2730" s="267"/>
      <c r="BQ2730" s="267"/>
      <c r="BR2730" s="267"/>
      <c r="BS2730" s="267"/>
      <c r="BT2730" s="267"/>
      <c r="BU2730" s="267"/>
      <c r="BV2730" s="267"/>
      <c r="BW2730" s="267"/>
      <c r="BX2730" s="267"/>
      <c r="BY2730" s="267"/>
      <c r="BZ2730" s="267"/>
      <c r="CA2730" s="267"/>
      <c r="CB2730" s="267"/>
      <c r="CC2730" s="267"/>
      <c r="CD2730" s="267"/>
      <c r="CE2730" s="267"/>
      <c r="CF2730" s="267"/>
      <c r="CG2730" s="267"/>
      <c r="CH2730" s="267"/>
      <c r="CI2730" s="267"/>
      <c r="CJ2730" s="267"/>
      <c r="CK2730" s="267"/>
      <c r="CL2730" s="267"/>
      <c r="CM2730" s="267"/>
      <c r="CN2730" s="267"/>
      <c r="CO2730" s="267"/>
      <c r="CP2730" s="267"/>
      <c r="CQ2730" s="267"/>
      <c r="CR2730" s="267"/>
      <c r="CS2730" s="267"/>
      <c r="CT2730" s="267"/>
      <c r="CU2730" s="267"/>
      <c r="CV2730" s="267"/>
      <c r="CW2730" s="267"/>
      <c r="CX2730" s="267"/>
      <c r="CY2730" s="267"/>
      <c r="CZ2730" s="267"/>
      <c r="DA2730" s="267"/>
      <c r="DB2730" s="267"/>
      <c r="DC2730" s="267"/>
      <c r="DD2730" s="267"/>
      <c r="DE2730" s="267"/>
      <c r="DF2730" s="267"/>
      <c r="DG2730" s="267"/>
      <c r="DH2730" s="267"/>
      <c r="DI2730" s="267"/>
      <c r="DJ2730" s="267"/>
      <c r="DK2730" s="267"/>
      <c r="DL2730" s="267"/>
      <c r="DM2730" s="267"/>
      <c r="DN2730" s="267"/>
      <c r="DO2730" s="267"/>
      <c r="DP2730" s="267"/>
      <c r="DQ2730" s="267"/>
      <c r="DR2730" s="267"/>
      <c r="DS2730" s="267"/>
      <c r="DT2730" s="267"/>
      <c r="DU2730" s="267"/>
      <c r="DV2730" s="267"/>
      <c r="DW2730" s="267"/>
      <c r="DX2730" s="267"/>
      <c r="DY2730" s="267"/>
      <c r="DZ2730" s="267"/>
      <c r="EA2730" s="267"/>
      <c r="EB2730" s="267"/>
      <c r="EC2730" s="267"/>
      <c r="ED2730" s="267"/>
      <c r="EE2730" s="267"/>
      <c r="EF2730" s="267"/>
      <c r="EG2730" s="267"/>
      <c r="EH2730" s="267"/>
      <c r="EI2730" s="267"/>
      <c r="EJ2730" s="267"/>
      <c r="EK2730" s="267"/>
      <c r="EL2730" s="267"/>
      <c r="EM2730" s="267"/>
      <c r="EN2730" s="267"/>
      <c r="EO2730" s="267"/>
      <c r="EP2730" s="267"/>
      <c r="EQ2730" s="267"/>
      <c r="ER2730" s="267"/>
      <c r="ES2730" s="267"/>
      <c r="ET2730" s="267"/>
      <c r="EU2730" s="267"/>
      <c r="EV2730" s="267"/>
      <c r="EW2730" s="267"/>
      <c r="EX2730" s="267"/>
      <c r="EY2730" s="267"/>
      <c r="EZ2730" s="267"/>
      <c r="FA2730" s="267"/>
      <c r="FB2730" s="267"/>
      <c r="FC2730" s="267"/>
      <c r="FD2730" s="267"/>
      <c r="FE2730" s="267"/>
      <c r="FF2730" s="267"/>
      <c r="FG2730" s="267"/>
      <c r="FH2730" s="267"/>
      <c r="FI2730" s="267"/>
      <c r="FJ2730" s="267"/>
      <c r="FK2730" s="267"/>
      <c r="FL2730" s="267"/>
      <c r="FM2730" s="267"/>
      <c r="FN2730" s="267"/>
      <c r="FO2730" s="267"/>
      <c r="FP2730" s="267"/>
      <c r="FQ2730" s="267"/>
      <c r="FR2730" s="267"/>
      <c r="FS2730" s="267"/>
      <c r="FT2730" s="267"/>
      <c r="FU2730" s="267"/>
      <c r="FV2730" s="267"/>
      <c r="FW2730" s="267"/>
      <c r="FX2730" s="267"/>
      <c r="FY2730" s="267"/>
      <c r="FZ2730" s="267"/>
      <c r="GA2730" s="267"/>
      <c r="GB2730" s="267"/>
      <c r="GC2730" s="267"/>
      <c r="GD2730" s="267"/>
      <c r="GE2730" s="267"/>
      <c r="GF2730" s="267"/>
      <c r="GG2730" s="267"/>
      <c r="GH2730" s="267"/>
      <c r="GI2730" s="267"/>
      <c r="GJ2730" s="267"/>
      <c r="GK2730" s="267"/>
      <c r="GL2730" s="267"/>
      <c r="GM2730" s="267"/>
      <c r="GN2730" s="267"/>
      <c r="GO2730" s="267"/>
      <c r="GP2730" s="267"/>
      <c r="GQ2730" s="267"/>
      <c r="GR2730" s="267"/>
      <c r="GS2730" s="267"/>
      <c r="GT2730" s="267"/>
      <c r="GU2730" s="267"/>
      <c r="GV2730" s="267"/>
      <c r="GW2730" s="267"/>
      <c r="GX2730" s="267"/>
      <c r="GY2730" s="267"/>
      <c r="GZ2730" s="267"/>
      <c r="HA2730" s="267"/>
      <c r="HB2730" s="267"/>
      <c r="HC2730" s="267"/>
      <c r="HD2730" s="267"/>
      <c r="HE2730" s="267"/>
      <c r="HF2730" s="267"/>
      <c r="HG2730" s="267"/>
      <c r="HH2730" s="267"/>
      <c r="HI2730" s="267"/>
      <c r="HJ2730" s="267"/>
      <c r="HK2730" s="267"/>
      <c r="HL2730" s="267"/>
      <c r="HM2730" s="267"/>
      <c r="HN2730" s="267"/>
      <c r="HO2730" s="267"/>
      <c r="HP2730" s="267"/>
      <c r="HQ2730" s="267"/>
      <c r="HR2730" s="267"/>
      <c r="HS2730" s="267"/>
      <c r="HT2730" s="267"/>
      <c r="HU2730" s="267"/>
      <c r="HV2730" s="267"/>
      <c r="HW2730" s="267"/>
      <c r="HX2730" s="267"/>
      <c r="HY2730" s="267"/>
      <c r="HZ2730" s="267"/>
      <c r="IA2730" s="267"/>
      <c r="IB2730" s="267"/>
      <c r="IC2730" s="267"/>
      <c r="ID2730" s="267"/>
      <c r="IE2730" s="267"/>
      <c r="IF2730" s="267"/>
      <c r="IG2730" s="267"/>
      <c r="IH2730" s="267"/>
      <c r="II2730" s="267"/>
      <c r="IJ2730" s="267"/>
      <c r="IK2730" s="267"/>
      <c r="IL2730" s="267"/>
      <c r="IM2730" s="267"/>
      <c r="IN2730" s="267"/>
      <c r="IO2730" s="267"/>
      <c r="IP2730" s="267"/>
      <c r="IQ2730" s="267"/>
      <c r="IR2730" s="267"/>
      <c r="IS2730" s="267"/>
      <c r="IT2730" s="267"/>
      <c r="IU2730" s="267"/>
    </row>
    <row r="2731" spans="1:255" s="268" customFormat="1" ht="12.75">
      <c r="A2731" s="267"/>
      <c r="B2731" s="267"/>
      <c r="C2731" s="267"/>
      <c r="D2731" s="267"/>
      <c r="E2731" s="267"/>
      <c r="F2731" s="267"/>
      <c r="G2731" s="267"/>
      <c r="H2731" s="267"/>
      <c r="I2731" s="267"/>
      <c r="J2731" s="267"/>
      <c r="K2731" s="267"/>
      <c r="L2731" s="267"/>
      <c r="M2731" s="267"/>
      <c r="N2731" s="267"/>
      <c r="O2731" s="267"/>
      <c r="P2731" s="267"/>
      <c r="Q2731" s="267"/>
      <c r="R2731" s="267"/>
      <c r="S2731" s="267"/>
      <c r="T2731" s="267"/>
      <c r="U2731" s="267"/>
      <c r="V2731" s="267"/>
      <c r="W2731" s="267"/>
      <c r="X2731" s="267"/>
      <c r="Y2731" s="267"/>
      <c r="Z2731" s="267"/>
      <c r="AA2731" s="267"/>
      <c r="AB2731" s="267"/>
      <c r="AC2731" s="267"/>
      <c r="AD2731" s="267"/>
      <c r="AE2731" s="267"/>
      <c r="AF2731" s="267"/>
      <c r="AG2731" s="267"/>
      <c r="AH2731" s="267"/>
      <c r="AI2731" s="267"/>
      <c r="AJ2731" s="267"/>
      <c r="AK2731" s="267"/>
      <c r="AL2731" s="267"/>
      <c r="AM2731" s="267"/>
      <c r="AN2731" s="267"/>
      <c r="AO2731" s="267"/>
      <c r="AP2731" s="267"/>
      <c r="AQ2731" s="267"/>
      <c r="AR2731" s="267"/>
      <c r="AS2731" s="267"/>
      <c r="AT2731" s="267"/>
      <c r="AU2731" s="267"/>
      <c r="AV2731" s="267"/>
      <c r="AW2731" s="267"/>
      <c r="AX2731" s="267"/>
      <c r="AY2731" s="267"/>
      <c r="AZ2731" s="267"/>
      <c r="BA2731" s="267"/>
      <c r="BB2731" s="267"/>
      <c r="BC2731" s="267"/>
      <c r="BD2731" s="267"/>
      <c r="BE2731" s="267"/>
      <c r="BF2731" s="267"/>
      <c r="BG2731" s="267"/>
      <c r="BH2731" s="267"/>
      <c r="BI2731" s="267"/>
      <c r="BJ2731" s="267"/>
      <c r="BK2731" s="267"/>
      <c r="BL2731" s="267"/>
      <c r="BM2731" s="267"/>
      <c r="BN2731" s="267"/>
      <c r="BO2731" s="267"/>
      <c r="BP2731" s="267"/>
      <c r="BQ2731" s="267"/>
      <c r="BR2731" s="267"/>
      <c r="BS2731" s="267"/>
      <c r="BT2731" s="267"/>
      <c r="BU2731" s="267"/>
      <c r="BV2731" s="267"/>
      <c r="BW2731" s="267"/>
      <c r="BX2731" s="267"/>
      <c r="BY2731" s="267"/>
      <c r="BZ2731" s="267"/>
      <c r="CA2731" s="267"/>
      <c r="CB2731" s="267"/>
      <c r="CC2731" s="267"/>
      <c r="CD2731" s="267"/>
      <c r="CE2731" s="267"/>
      <c r="CF2731" s="267"/>
      <c r="CG2731" s="267"/>
      <c r="CH2731" s="267"/>
      <c r="CI2731" s="267"/>
      <c r="CJ2731" s="267"/>
      <c r="CK2731" s="267"/>
      <c r="CL2731" s="267"/>
      <c r="CM2731" s="267"/>
      <c r="CN2731" s="267"/>
      <c r="CO2731" s="267"/>
      <c r="CP2731" s="267"/>
      <c r="CQ2731" s="267"/>
      <c r="CR2731" s="267"/>
      <c r="CS2731" s="267"/>
      <c r="CT2731" s="267"/>
      <c r="CU2731" s="267"/>
      <c r="CV2731" s="267"/>
      <c r="CW2731" s="267"/>
      <c r="CX2731" s="267"/>
      <c r="CY2731" s="267"/>
      <c r="CZ2731" s="267"/>
      <c r="DA2731" s="267"/>
      <c r="DB2731" s="267"/>
      <c r="DC2731" s="267"/>
      <c r="DD2731" s="267"/>
      <c r="DE2731" s="267"/>
      <c r="DF2731" s="267"/>
      <c r="DG2731" s="267"/>
      <c r="DH2731" s="267"/>
      <c r="DI2731" s="267"/>
      <c r="DJ2731" s="267"/>
      <c r="DK2731" s="267"/>
      <c r="DL2731" s="267"/>
      <c r="DM2731" s="267"/>
      <c r="DN2731" s="267"/>
      <c r="DO2731" s="267"/>
      <c r="DP2731" s="267"/>
      <c r="DQ2731" s="267"/>
      <c r="DR2731" s="267"/>
      <c r="DS2731" s="267"/>
      <c r="DT2731" s="267"/>
      <c r="DU2731" s="267"/>
      <c r="DV2731" s="267"/>
      <c r="DW2731" s="267"/>
      <c r="DX2731" s="267"/>
      <c r="DY2731" s="267"/>
      <c r="DZ2731" s="267"/>
      <c r="EA2731" s="267"/>
      <c r="EB2731" s="267"/>
      <c r="EC2731" s="267"/>
      <c r="ED2731" s="267"/>
      <c r="EE2731" s="267"/>
      <c r="EF2731" s="267"/>
      <c r="EG2731" s="267"/>
      <c r="EH2731" s="267"/>
      <c r="EI2731" s="267"/>
      <c r="EJ2731" s="267"/>
      <c r="EK2731" s="267"/>
      <c r="EL2731" s="267"/>
      <c r="EM2731" s="267"/>
      <c r="EN2731" s="267"/>
      <c r="EO2731" s="267"/>
      <c r="EP2731" s="267"/>
      <c r="EQ2731" s="267"/>
      <c r="ER2731" s="267"/>
      <c r="ES2731" s="267"/>
      <c r="ET2731" s="267"/>
      <c r="EU2731" s="267"/>
      <c r="EV2731" s="267"/>
      <c r="EW2731" s="267"/>
      <c r="EX2731" s="267"/>
      <c r="EY2731" s="267"/>
      <c r="EZ2731" s="267"/>
      <c r="FA2731" s="267"/>
      <c r="FB2731" s="267"/>
      <c r="FC2731" s="267"/>
      <c r="FD2731" s="267"/>
      <c r="FE2731" s="267"/>
      <c r="FF2731" s="267"/>
      <c r="FG2731" s="267"/>
      <c r="FH2731" s="267"/>
      <c r="FI2731" s="267"/>
      <c r="FJ2731" s="267"/>
      <c r="FK2731" s="267"/>
      <c r="FL2731" s="267"/>
      <c r="FM2731" s="267"/>
      <c r="FN2731" s="267"/>
      <c r="FO2731" s="267"/>
      <c r="FP2731" s="267"/>
      <c r="FQ2731" s="267"/>
      <c r="FR2731" s="267"/>
      <c r="FS2731" s="267"/>
      <c r="FT2731" s="267"/>
      <c r="FU2731" s="267"/>
      <c r="FV2731" s="267"/>
      <c r="FW2731" s="267"/>
      <c r="FX2731" s="267"/>
      <c r="FY2731" s="267"/>
      <c r="FZ2731" s="267"/>
      <c r="GA2731" s="267"/>
      <c r="GB2731" s="267"/>
      <c r="GC2731" s="267"/>
      <c r="GD2731" s="267"/>
      <c r="GE2731" s="267"/>
      <c r="GF2731" s="267"/>
      <c r="GG2731" s="267"/>
      <c r="GH2731" s="267"/>
      <c r="GI2731" s="267"/>
      <c r="GJ2731" s="267"/>
      <c r="GK2731" s="267"/>
      <c r="GL2731" s="267"/>
      <c r="GM2731" s="267"/>
      <c r="GN2731" s="267"/>
      <c r="GO2731" s="267"/>
      <c r="GP2731" s="267"/>
      <c r="GQ2731" s="267"/>
      <c r="GR2731" s="267"/>
      <c r="GS2731" s="267"/>
      <c r="GT2731" s="267"/>
      <c r="GU2731" s="267"/>
      <c r="GV2731" s="267"/>
      <c r="GW2731" s="267"/>
      <c r="GX2731" s="267"/>
      <c r="GY2731" s="267"/>
      <c r="GZ2731" s="267"/>
      <c r="HA2731" s="267"/>
      <c r="HB2731" s="267"/>
      <c r="HC2731" s="267"/>
      <c r="HD2731" s="267"/>
      <c r="HE2731" s="267"/>
      <c r="HF2731" s="267"/>
      <c r="HG2731" s="267"/>
      <c r="HH2731" s="267"/>
      <c r="HI2731" s="267"/>
      <c r="HJ2731" s="267"/>
      <c r="HK2731" s="267"/>
      <c r="HL2731" s="267"/>
      <c r="HM2731" s="267"/>
      <c r="HN2731" s="267"/>
      <c r="HO2731" s="267"/>
      <c r="HP2731" s="267"/>
      <c r="HQ2731" s="267"/>
      <c r="HR2731" s="267"/>
      <c r="HS2731" s="267"/>
      <c r="HT2731" s="267"/>
      <c r="HU2731" s="267"/>
      <c r="HV2731" s="267"/>
      <c r="HW2731" s="267"/>
      <c r="HX2731" s="267"/>
      <c r="HY2731" s="267"/>
      <c r="HZ2731" s="267"/>
      <c r="IA2731" s="267"/>
      <c r="IB2731" s="267"/>
      <c r="IC2731" s="267"/>
      <c r="ID2731" s="267"/>
      <c r="IE2731" s="267"/>
      <c r="IF2731" s="267"/>
      <c r="IG2731" s="267"/>
      <c r="IH2731" s="267"/>
      <c r="II2731" s="267"/>
      <c r="IJ2731" s="267"/>
      <c r="IK2731" s="267"/>
      <c r="IL2731" s="267"/>
      <c r="IM2731" s="267"/>
      <c r="IN2731" s="267"/>
      <c r="IO2731" s="267"/>
      <c r="IP2731" s="267"/>
      <c r="IQ2731" s="267"/>
      <c r="IR2731" s="267"/>
      <c r="IS2731" s="267"/>
      <c r="IT2731" s="267"/>
      <c r="IU2731" s="267"/>
    </row>
    <row r="2732" spans="1:255" s="268" customFormat="1" ht="12.75">
      <c r="A2732" s="267"/>
      <c r="B2732" s="267"/>
      <c r="C2732" s="267"/>
      <c r="D2732" s="267"/>
      <c r="E2732" s="267"/>
      <c r="F2732" s="267"/>
      <c r="G2732" s="267"/>
      <c r="H2732" s="267"/>
      <c r="I2732" s="267"/>
      <c r="J2732" s="267"/>
      <c r="K2732" s="267"/>
      <c r="L2732" s="267"/>
      <c r="M2732" s="267"/>
      <c r="N2732" s="267"/>
      <c r="O2732" s="267"/>
      <c r="P2732" s="267"/>
      <c r="Q2732" s="267"/>
      <c r="R2732" s="267"/>
      <c r="S2732" s="267"/>
      <c r="T2732" s="267"/>
      <c r="U2732" s="267"/>
      <c r="V2732" s="267"/>
      <c r="W2732" s="267"/>
      <c r="X2732" s="267"/>
      <c r="Y2732" s="267"/>
      <c r="Z2732" s="267"/>
      <c r="AA2732" s="267"/>
      <c r="AB2732" s="267"/>
      <c r="AC2732" s="267"/>
      <c r="AD2732" s="267"/>
      <c r="AE2732" s="267"/>
      <c r="AF2732" s="267"/>
      <c r="AG2732" s="267"/>
      <c r="AH2732" s="267"/>
      <c r="AI2732" s="267"/>
      <c r="AJ2732" s="267"/>
      <c r="AK2732" s="267"/>
      <c r="AL2732" s="267"/>
      <c r="AM2732" s="267"/>
      <c r="AN2732" s="267"/>
      <c r="AO2732" s="267"/>
      <c r="AP2732" s="267"/>
      <c r="AQ2732" s="267"/>
      <c r="AR2732" s="267"/>
      <c r="AS2732" s="267"/>
      <c r="AT2732" s="267"/>
      <c r="AU2732" s="267"/>
      <c r="AV2732" s="267"/>
      <c r="AW2732" s="267"/>
      <c r="AX2732" s="267"/>
      <c r="AY2732" s="267"/>
      <c r="AZ2732" s="267"/>
      <c r="BA2732" s="267"/>
      <c r="BB2732" s="267"/>
      <c r="BC2732" s="267"/>
      <c r="BD2732" s="267"/>
      <c r="BE2732" s="267"/>
      <c r="BF2732" s="267"/>
      <c r="BG2732" s="267"/>
      <c r="BH2732" s="267"/>
      <c r="BI2732" s="267"/>
      <c r="BJ2732" s="267"/>
      <c r="BK2732" s="267"/>
      <c r="BL2732" s="267"/>
      <c r="BM2732" s="267"/>
      <c r="BN2732" s="267"/>
      <c r="BO2732" s="267"/>
      <c r="BP2732" s="267"/>
      <c r="BQ2732" s="267"/>
      <c r="BR2732" s="267"/>
      <c r="BS2732" s="267"/>
      <c r="BT2732" s="267"/>
      <c r="BU2732" s="267"/>
      <c r="BV2732" s="267"/>
      <c r="BW2732" s="267"/>
      <c r="BX2732" s="267"/>
      <c r="BY2732" s="267"/>
      <c r="BZ2732" s="267"/>
      <c r="CA2732" s="267"/>
      <c r="CB2732" s="267"/>
      <c r="CC2732" s="267"/>
      <c r="CD2732" s="267"/>
      <c r="CE2732" s="267"/>
      <c r="CF2732" s="267"/>
      <c r="CG2732" s="267"/>
      <c r="CH2732" s="267"/>
      <c r="CI2732" s="267"/>
      <c r="CJ2732" s="267"/>
      <c r="CK2732" s="267"/>
      <c r="CL2732" s="267"/>
      <c r="CM2732" s="267"/>
      <c r="CN2732" s="267"/>
      <c r="CO2732" s="267"/>
      <c r="CP2732" s="267"/>
      <c r="CQ2732" s="267"/>
      <c r="CR2732" s="267"/>
      <c r="CS2732" s="267"/>
      <c r="CT2732" s="267"/>
      <c r="CU2732" s="267"/>
      <c r="CV2732" s="267"/>
      <c r="CW2732" s="267"/>
      <c r="CX2732" s="267"/>
      <c r="CY2732" s="267"/>
      <c r="CZ2732" s="267"/>
      <c r="DA2732" s="267"/>
      <c r="DB2732" s="267"/>
      <c r="DC2732" s="267"/>
      <c r="DD2732" s="267"/>
      <c r="DE2732" s="267"/>
      <c r="DF2732" s="267"/>
      <c r="DG2732" s="267"/>
      <c r="DH2732" s="267"/>
      <c r="DI2732" s="267"/>
      <c r="DJ2732" s="267"/>
      <c r="DK2732" s="267"/>
      <c r="DL2732" s="267"/>
      <c r="DM2732" s="267"/>
      <c r="DN2732" s="267"/>
      <c r="DO2732" s="267"/>
      <c r="DP2732" s="267"/>
      <c r="DQ2732" s="267"/>
      <c r="DR2732" s="267"/>
      <c r="DS2732" s="267"/>
      <c r="DT2732" s="267"/>
      <c r="DU2732" s="267"/>
      <c r="DV2732" s="267"/>
      <c r="DW2732" s="267"/>
      <c r="DX2732" s="267"/>
      <c r="DY2732" s="267"/>
      <c r="DZ2732" s="267"/>
      <c r="EA2732" s="267"/>
      <c r="EB2732" s="267"/>
      <c r="EC2732" s="267"/>
      <c r="ED2732" s="267"/>
      <c r="EE2732" s="267"/>
      <c r="EF2732" s="267"/>
      <c r="EG2732" s="267"/>
      <c r="EH2732" s="267"/>
      <c r="EI2732" s="267"/>
      <c r="EJ2732" s="267"/>
      <c r="EK2732" s="267"/>
      <c r="EL2732" s="267"/>
      <c r="EM2732" s="267"/>
      <c r="EN2732" s="267"/>
      <c r="EO2732" s="267"/>
      <c r="EP2732" s="267"/>
      <c r="EQ2732" s="267"/>
      <c r="ER2732" s="267"/>
      <c r="ES2732" s="267"/>
      <c r="ET2732" s="267"/>
      <c r="EU2732" s="267"/>
      <c r="EV2732" s="267"/>
      <c r="EW2732" s="267"/>
      <c r="EX2732" s="267"/>
      <c r="EY2732" s="267"/>
      <c r="EZ2732" s="267"/>
      <c r="FA2732" s="267"/>
      <c r="FB2732" s="267"/>
      <c r="FC2732" s="267"/>
      <c r="FD2732" s="267"/>
      <c r="FE2732" s="267"/>
      <c r="FF2732" s="267"/>
      <c r="FG2732" s="267"/>
      <c r="FH2732" s="267"/>
      <c r="FI2732" s="267"/>
      <c r="FJ2732" s="267"/>
      <c r="FK2732" s="267"/>
      <c r="FL2732" s="267"/>
      <c r="FM2732" s="267"/>
      <c r="FN2732" s="267"/>
      <c r="FO2732" s="267"/>
      <c r="FP2732" s="267"/>
      <c r="FQ2732" s="267"/>
      <c r="FR2732" s="267"/>
      <c r="FS2732" s="267"/>
      <c r="FT2732" s="267"/>
      <c r="FU2732" s="267"/>
      <c r="FV2732" s="267"/>
      <c r="FW2732" s="267"/>
      <c r="FX2732" s="267"/>
      <c r="FY2732" s="267"/>
      <c r="FZ2732" s="267"/>
      <c r="GA2732" s="267"/>
      <c r="GB2732" s="267"/>
      <c r="GC2732" s="267"/>
      <c r="GD2732" s="267"/>
      <c r="GE2732" s="267"/>
      <c r="GF2732" s="267"/>
      <c r="GG2732" s="267"/>
      <c r="GH2732" s="267"/>
      <c r="GI2732" s="267"/>
      <c r="GJ2732" s="267"/>
      <c r="GK2732" s="267"/>
      <c r="GL2732" s="267"/>
      <c r="GM2732" s="267"/>
      <c r="GN2732" s="267"/>
      <c r="GO2732" s="267"/>
      <c r="GP2732" s="267"/>
      <c r="GQ2732" s="267"/>
      <c r="GR2732" s="267"/>
      <c r="GS2732" s="267"/>
      <c r="GT2732" s="267"/>
      <c r="GU2732" s="267"/>
      <c r="GV2732" s="267"/>
      <c r="GW2732" s="267"/>
      <c r="GX2732" s="267"/>
      <c r="GY2732" s="267"/>
      <c r="GZ2732" s="267"/>
      <c r="HA2732" s="267"/>
      <c r="HB2732" s="267"/>
      <c r="HC2732" s="267"/>
      <c r="HD2732" s="267"/>
      <c r="HE2732" s="267"/>
      <c r="HF2732" s="267"/>
      <c r="HG2732" s="267"/>
      <c r="HH2732" s="267"/>
      <c r="HI2732" s="267"/>
      <c r="HJ2732" s="267"/>
      <c r="HK2732" s="267"/>
      <c r="HL2732" s="267"/>
      <c r="HM2732" s="267"/>
      <c r="HN2732" s="267"/>
      <c r="HO2732" s="267"/>
      <c r="HP2732" s="267"/>
      <c r="HQ2732" s="267"/>
      <c r="HR2732" s="267"/>
      <c r="HS2732" s="267"/>
      <c r="HT2732" s="267"/>
      <c r="HU2732" s="267"/>
      <c r="HV2732" s="267"/>
      <c r="HW2732" s="267"/>
      <c r="HX2732" s="267"/>
      <c r="HY2732" s="267"/>
      <c r="HZ2732" s="267"/>
      <c r="IA2732" s="267"/>
      <c r="IB2732" s="267"/>
      <c r="IC2732" s="267"/>
      <c r="ID2732" s="267"/>
      <c r="IE2732" s="267"/>
      <c r="IF2732" s="267"/>
      <c r="IG2732" s="267"/>
      <c r="IH2732" s="267"/>
      <c r="II2732" s="267"/>
      <c r="IJ2732" s="267"/>
      <c r="IK2732" s="267"/>
      <c r="IL2732" s="267"/>
      <c r="IM2732" s="267"/>
      <c r="IN2732" s="267"/>
      <c r="IO2732" s="267"/>
      <c r="IP2732" s="267"/>
      <c r="IQ2732" s="267"/>
      <c r="IR2732" s="267"/>
      <c r="IS2732" s="267"/>
      <c r="IT2732" s="267"/>
      <c r="IU2732" s="267"/>
    </row>
    <row r="2733" spans="1:255" s="268" customFormat="1" ht="12.75">
      <c r="A2733" s="267"/>
      <c r="B2733" s="267"/>
      <c r="C2733" s="267"/>
      <c r="D2733" s="267"/>
      <c r="E2733" s="267"/>
      <c r="F2733" s="267"/>
      <c r="G2733" s="267"/>
      <c r="H2733" s="267"/>
      <c r="I2733" s="267"/>
      <c r="J2733" s="267"/>
      <c r="K2733" s="267"/>
      <c r="L2733" s="267"/>
      <c r="M2733" s="267"/>
      <c r="N2733" s="267"/>
      <c r="O2733" s="267"/>
      <c r="P2733" s="267"/>
      <c r="Q2733" s="267"/>
      <c r="R2733" s="267"/>
      <c r="S2733" s="267"/>
      <c r="T2733" s="267"/>
      <c r="U2733" s="267"/>
      <c r="V2733" s="267"/>
      <c r="W2733" s="267"/>
      <c r="X2733" s="267"/>
      <c r="Y2733" s="267"/>
      <c r="Z2733" s="267"/>
      <c r="AA2733" s="267"/>
      <c r="AB2733" s="267"/>
      <c r="AC2733" s="267"/>
      <c r="AD2733" s="267"/>
      <c r="AE2733" s="267"/>
      <c r="AF2733" s="267"/>
      <c r="AG2733" s="267"/>
      <c r="AH2733" s="267"/>
      <c r="AI2733" s="267"/>
      <c r="AJ2733" s="267"/>
      <c r="AK2733" s="267"/>
      <c r="AL2733" s="267"/>
      <c r="AM2733" s="267"/>
      <c r="AN2733" s="267"/>
      <c r="AO2733" s="267"/>
      <c r="AP2733" s="267"/>
      <c r="AQ2733" s="267"/>
      <c r="AR2733" s="267"/>
      <c r="AS2733" s="267"/>
      <c r="AT2733" s="267"/>
      <c r="AU2733" s="267"/>
      <c r="AV2733" s="267"/>
      <c r="AW2733" s="267"/>
      <c r="AX2733" s="267"/>
      <c r="AY2733" s="267"/>
      <c r="AZ2733" s="267"/>
      <c r="BA2733" s="267"/>
      <c r="BB2733" s="267"/>
      <c r="BC2733" s="267"/>
      <c r="BD2733" s="267"/>
      <c r="BE2733" s="267"/>
      <c r="BF2733" s="267"/>
      <c r="BG2733" s="267"/>
      <c r="BH2733" s="267"/>
      <c r="BI2733" s="267"/>
      <c r="BJ2733" s="267"/>
      <c r="BK2733" s="267"/>
      <c r="BL2733" s="267"/>
      <c r="BM2733" s="267"/>
      <c r="BN2733" s="267"/>
      <c r="BO2733" s="267"/>
      <c r="BP2733" s="267"/>
      <c r="BQ2733" s="267"/>
      <c r="BR2733" s="267"/>
      <c r="BS2733" s="267"/>
      <c r="BT2733" s="267"/>
      <c r="BU2733" s="267"/>
      <c r="BV2733" s="267"/>
      <c r="BW2733" s="267"/>
      <c r="BX2733" s="267"/>
      <c r="BY2733" s="267"/>
      <c r="BZ2733" s="267"/>
      <c r="CA2733" s="267"/>
      <c r="CB2733" s="267"/>
      <c r="CC2733" s="267"/>
      <c r="CD2733" s="267"/>
      <c r="CE2733" s="267"/>
      <c r="CF2733" s="267"/>
      <c r="CG2733" s="267"/>
      <c r="CH2733" s="267"/>
      <c r="CI2733" s="267"/>
      <c r="CJ2733" s="267"/>
      <c r="CK2733" s="267"/>
      <c r="CL2733" s="267"/>
      <c r="CM2733" s="267"/>
      <c r="CN2733" s="267"/>
      <c r="CO2733" s="267"/>
      <c r="CP2733" s="267"/>
      <c r="CQ2733" s="267"/>
      <c r="CR2733" s="267"/>
      <c r="CS2733" s="267"/>
      <c r="CT2733" s="267"/>
      <c r="CU2733" s="267"/>
      <c r="CV2733" s="267"/>
      <c r="CW2733" s="267"/>
      <c r="CX2733" s="267"/>
      <c r="CY2733" s="267"/>
      <c r="CZ2733" s="267"/>
      <c r="DA2733" s="267"/>
      <c r="DB2733" s="267"/>
      <c r="DC2733" s="267"/>
      <c r="DD2733" s="267"/>
      <c r="DE2733" s="267"/>
      <c r="DF2733" s="267"/>
      <c r="DG2733" s="267"/>
      <c r="DH2733" s="267"/>
      <c r="DI2733" s="267"/>
      <c r="DJ2733" s="267"/>
      <c r="DK2733" s="267"/>
      <c r="DL2733" s="267"/>
      <c r="DM2733" s="267"/>
      <c r="DN2733" s="267"/>
      <c r="DO2733" s="267"/>
      <c r="DP2733" s="267"/>
      <c r="DQ2733" s="267"/>
      <c r="DR2733" s="267"/>
      <c r="DS2733" s="267"/>
      <c r="DT2733" s="267"/>
      <c r="DU2733" s="267"/>
      <c r="DV2733" s="267"/>
      <c r="DW2733" s="267"/>
      <c r="DX2733" s="267"/>
      <c r="DY2733" s="267"/>
      <c r="DZ2733" s="267"/>
      <c r="EA2733" s="267"/>
      <c r="EB2733" s="267"/>
      <c r="EC2733" s="267"/>
      <c r="ED2733" s="267"/>
      <c r="EE2733" s="267"/>
      <c r="EF2733" s="267"/>
      <c r="EG2733" s="267"/>
      <c r="EH2733" s="267"/>
      <c r="EI2733" s="267"/>
      <c r="EJ2733" s="267"/>
      <c r="EK2733" s="267"/>
      <c r="EL2733" s="267"/>
      <c r="EM2733" s="267"/>
      <c r="EN2733" s="267"/>
      <c r="EO2733" s="267"/>
      <c r="EP2733" s="267"/>
      <c r="EQ2733" s="267"/>
      <c r="ER2733" s="267"/>
      <c r="ES2733" s="267"/>
      <c r="ET2733" s="267"/>
      <c r="EU2733" s="267"/>
      <c r="EV2733" s="267"/>
      <c r="EW2733" s="267"/>
      <c r="EX2733" s="267"/>
      <c r="EY2733" s="267"/>
      <c r="EZ2733" s="267"/>
      <c r="FA2733" s="267"/>
      <c r="FB2733" s="267"/>
      <c r="FC2733" s="267"/>
      <c r="FD2733" s="267"/>
      <c r="FE2733" s="267"/>
      <c r="FF2733" s="267"/>
      <c r="FG2733" s="267"/>
      <c r="FH2733" s="267"/>
      <c r="FI2733" s="267"/>
      <c r="FJ2733" s="267"/>
      <c r="FK2733" s="267"/>
      <c r="FL2733" s="267"/>
      <c r="FM2733" s="267"/>
      <c r="FN2733" s="267"/>
      <c r="FO2733" s="267"/>
      <c r="FP2733" s="267"/>
      <c r="FQ2733" s="267"/>
      <c r="FR2733" s="267"/>
      <c r="FS2733" s="267"/>
      <c r="FT2733" s="267"/>
      <c r="FU2733" s="267"/>
      <c r="FV2733" s="267"/>
      <c r="FW2733" s="267"/>
      <c r="FX2733" s="267"/>
      <c r="FY2733" s="267"/>
      <c r="FZ2733" s="267"/>
      <c r="GA2733" s="267"/>
      <c r="GB2733" s="267"/>
      <c r="GC2733" s="267"/>
      <c r="GD2733" s="267"/>
      <c r="GE2733" s="267"/>
      <c r="GF2733" s="267"/>
      <c r="GG2733" s="267"/>
      <c r="GH2733" s="267"/>
      <c r="GI2733" s="267"/>
      <c r="GJ2733" s="267"/>
      <c r="GK2733" s="267"/>
      <c r="GL2733" s="267"/>
      <c r="GM2733" s="267"/>
      <c r="GN2733" s="267"/>
      <c r="GO2733" s="267"/>
      <c r="GP2733" s="267"/>
      <c r="GQ2733" s="267"/>
      <c r="GR2733" s="267"/>
      <c r="GS2733" s="267"/>
      <c r="GT2733" s="267"/>
      <c r="GU2733" s="267"/>
      <c r="GV2733" s="267"/>
      <c r="GW2733" s="267"/>
      <c r="GX2733" s="267"/>
      <c r="GY2733" s="267"/>
      <c r="GZ2733" s="267"/>
      <c r="HA2733" s="267"/>
      <c r="HB2733" s="267"/>
      <c r="HC2733" s="267"/>
      <c r="HD2733" s="267"/>
      <c r="HE2733" s="267"/>
      <c r="HF2733" s="267"/>
      <c r="HG2733" s="267"/>
      <c r="HH2733" s="267"/>
      <c r="HI2733" s="267"/>
      <c r="HJ2733" s="267"/>
      <c r="HK2733" s="267"/>
      <c r="HL2733" s="267"/>
      <c r="HM2733" s="267"/>
      <c r="HN2733" s="267"/>
      <c r="HO2733" s="267"/>
      <c r="HP2733" s="267"/>
      <c r="HQ2733" s="267"/>
      <c r="HR2733" s="267"/>
      <c r="HS2733" s="267"/>
      <c r="HT2733" s="267"/>
      <c r="HU2733" s="267"/>
      <c r="HV2733" s="267"/>
      <c r="HW2733" s="267"/>
      <c r="HX2733" s="267"/>
      <c r="HY2733" s="267"/>
      <c r="HZ2733" s="267"/>
      <c r="IA2733" s="267"/>
      <c r="IB2733" s="267"/>
      <c r="IC2733" s="267"/>
      <c r="ID2733" s="267"/>
      <c r="IE2733" s="267"/>
      <c r="IF2733" s="267"/>
      <c r="IG2733" s="267"/>
      <c r="IH2733" s="267"/>
      <c r="II2733" s="267"/>
      <c r="IJ2733" s="267"/>
      <c r="IK2733" s="267"/>
      <c r="IL2733" s="267"/>
      <c r="IM2733" s="267"/>
      <c r="IN2733" s="267"/>
      <c r="IO2733" s="267"/>
      <c r="IP2733" s="267"/>
      <c r="IQ2733" s="267"/>
      <c r="IR2733" s="267"/>
      <c r="IS2733" s="267"/>
      <c r="IT2733" s="267"/>
      <c r="IU2733" s="267"/>
    </row>
    <row r="2734" spans="1:255" s="268" customFormat="1" ht="12.75">
      <c r="A2734" s="267"/>
      <c r="B2734" s="267"/>
      <c r="C2734" s="267"/>
      <c r="D2734" s="267"/>
      <c r="E2734" s="267"/>
      <c r="F2734" s="267"/>
      <c r="G2734" s="267"/>
      <c r="H2734" s="267"/>
      <c r="I2734" s="267"/>
      <c r="J2734" s="267"/>
      <c r="K2734" s="267"/>
      <c r="L2734" s="267"/>
      <c r="M2734" s="267"/>
      <c r="N2734" s="267"/>
      <c r="O2734" s="267"/>
      <c r="P2734" s="267"/>
      <c r="Q2734" s="267"/>
      <c r="R2734" s="267"/>
      <c r="S2734" s="267"/>
      <c r="T2734" s="267"/>
      <c r="U2734" s="267"/>
      <c r="V2734" s="267"/>
      <c r="W2734" s="267"/>
      <c r="X2734" s="267"/>
      <c r="Y2734" s="267"/>
      <c r="Z2734" s="267"/>
      <c r="AA2734" s="267"/>
      <c r="AB2734" s="267"/>
      <c r="AC2734" s="267"/>
      <c r="AD2734" s="267"/>
      <c r="AE2734" s="267"/>
      <c r="AF2734" s="267"/>
      <c r="AG2734" s="267"/>
      <c r="AH2734" s="267"/>
      <c r="AI2734" s="267"/>
      <c r="AJ2734" s="267"/>
      <c r="AK2734" s="267"/>
      <c r="AL2734" s="267"/>
      <c r="AM2734" s="267"/>
      <c r="AN2734" s="267"/>
      <c r="AO2734" s="267"/>
      <c r="AP2734" s="267"/>
      <c r="AQ2734" s="267"/>
      <c r="AR2734" s="267"/>
      <c r="AS2734" s="267"/>
      <c r="AT2734" s="267"/>
      <c r="AU2734" s="267"/>
      <c r="AV2734" s="267"/>
      <c r="AW2734" s="267"/>
      <c r="AX2734" s="267"/>
      <c r="AY2734" s="267"/>
      <c r="AZ2734" s="267"/>
      <c r="BA2734" s="267"/>
      <c r="BB2734" s="267"/>
      <c r="BC2734" s="267"/>
      <c r="BD2734" s="267"/>
      <c r="BE2734" s="267"/>
      <c r="BF2734" s="267"/>
      <c r="BG2734" s="267"/>
      <c r="BH2734" s="267"/>
      <c r="BI2734" s="267"/>
      <c r="BJ2734" s="267"/>
      <c r="BK2734" s="267"/>
      <c r="BL2734" s="267"/>
      <c r="BM2734" s="267"/>
      <c r="BN2734" s="267"/>
      <c r="BO2734" s="267"/>
      <c r="BP2734" s="267"/>
      <c r="BQ2734" s="267"/>
      <c r="BR2734" s="267"/>
      <c r="BS2734" s="267"/>
      <c r="BT2734" s="267"/>
      <c r="BU2734" s="267"/>
      <c r="BV2734" s="267"/>
      <c r="BW2734" s="267"/>
      <c r="BX2734" s="267"/>
      <c r="BY2734" s="267"/>
      <c r="BZ2734" s="267"/>
      <c r="CA2734" s="267"/>
      <c r="CB2734" s="267"/>
      <c r="CC2734" s="267"/>
      <c r="CD2734" s="267"/>
      <c r="CE2734" s="267"/>
      <c r="CF2734" s="267"/>
      <c r="CG2734" s="267"/>
      <c r="CH2734" s="267"/>
      <c r="CI2734" s="267"/>
      <c r="CJ2734" s="267"/>
      <c r="CK2734" s="267"/>
      <c r="CL2734" s="267"/>
      <c r="CM2734" s="267"/>
      <c r="CN2734" s="267"/>
      <c r="CO2734" s="267"/>
      <c r="CP2734" s="267"/>
      <c r="CQ2734" s="267"/>
      <c r="CR2734" s="267"/>
      <c r="CS2734" s="267"/>
      <c r="CT2734" s="267"/>
      <c r="CU2734" s="267"/>
      <c r="CV2734" s="267"/>
      <c r="CW2734" s="267"/>
      <c r="CX2734" s="267"/>
      <c r="CY2734" s="267"/>
      <c r="CZ2734" s="267"/>
      <c r="DA2734" s="267"/>
      <c r="DB2734" s="267"/>
      <c r="DC2734" s="267"/>
      <c r="DD2734" s="267"/>
      <c r="DE2734" s="267"/>
      <c r="DF2734" s="267"/>
      <c r="DG2734" s="267"/>
      <c r="DH2734" s="267"/>
      <c r="DI2734" s="267"/>
      <c r="DJ2734" s="267"/>
      <c r="DK2734" s="267"/>
      <c r="DL2734" s="267"/>
      <c r="DM2734" s="267"/>
      <c r="DN2734" s="267"/>
      <c r="DO2734" s="267"/>
      <c r="DP2734" s="267"/>
      <c r="DQ2734" s="267"/>
      <c r="DR2734" s="267"/>
      <c r="DS2734" s="267"/>
      <c r="DT2734" s="267"/>
      <c r="DU2734" s="267"/>
      <c r="DV2734" s="267"/>
      <c r="DW2734" s="267"/>
      <c r="DX2734" s="267"/>
      <c r="DY2734" s="267"/>
      <c r="DZ2734" s="267"/>
      <c r="EA2734" s="267"/>
      <c r="EB2734" s="267"/>
      <c r="EC2734" s="267"/>
      <c r="ED2734" s="267"/>
      <c r="EE2734" s="267"/>
      <c r="EF2734" s="267"/>
      <c r="EG2734" s="267"/>
      <c r="EH2734" s="267"/>
      <c r="EI2734" s="267"/>
      <c r="EJ2734" s="267"/>
      <c r="EK2734" s="267"/>
      <c r="EL2734" s="267"/>
      <c r="EM2734" s="267"/>
      <c r="EN2734" s="267"/>
      <c r="EO2734" s="267"/>
      <c r="EP2734" s="267"/>
      <c r="EQ2734" s="267"/>
      <c r="ER2734" s="267"/>
      <c r="ES2734" s="267"/>
      <c r="ET2734" s="267"/>
      <c r="EU2734" s="267"/>
      <c r="EV2734" s="267"/>
      <c r="EW2734" s="267"/>
      <c r="EX2734" s="267"/>
      <c r="EY2734" s="267"/>
      <c r="EZ2734" s="267"/>
      <c r="FA2734" s="267"/>
      <c r="FB2734" s="267"/>
      <c r="FC2734" s="267"/>
      <c r="FD2734" s="267"/>
      <c r="FE2734" s="267"/>
      <c r="FF2734" s="267"/>
      <c r="FG2734" s="267"/>
      <c r="FH2734" s="267"/>
      <c r="FI2734" s="267"/>
      <c r="FJ2734" s="267"/>
      <c r="FK2734" s="267"/>
      <c r="FL2734" s="267"/>
      <c r="FM2734" s="267"/>
      <c r="FN2734" s="267"/>
      <c r="FO2734" s="267"/>
      <c r="FP2734" s="267"/>
      <c r="FQ2734" s="267"/>
      <c r="FR2734" s="267"/>
      <c r="FS2734" s="267"/>
      <c r="FT2734" s="267"/>
      <c r="FU2734" s="267"/>
      <c r="FV2734" s="267"/>
      <c r="FW2734" s="267"/>
      <c r="FX2734" s="267"/>
      <c r="FY2734" s="267"/>
      <c r="FZ2734" s="267"/>
      <c r="GA2734" s="267"/>
      <c r="GB2734" s="267"/>
      <c r="GC2734" s="267"/>
      <c r="GD2734" s="267"/>
      <c r="GE2734" s="267"/>
      <c r="GF2734" s="267"/>
      <c r="GG2734" s="267"/>
      <c r="GH2734" s="267"/>
      <c r="GI2734" s="267"/>
      <c r="GJ2734" s="267"/>
      <c r="GK2734" s="267"/>
      <c r="GL2734" s="267"/>
      <c r="GM2734" s="267"/>
      <c r="GN2734" s="267"/>
      <c r="GO2734" s="267"/>
      <c r="GP2734" s="267"/>
      <c r="GQ2734" s="267"/>
      <c r="GR2734" s="267"/>
      <c r="GS2734" s="267"/>
      <c r="GT2734" s="267"/>
      <c r="GU2734" s="267"/>
      <c r="GV2734" s="267"/>
      <c r="GW2734" s="267"/>
      <c r="GX2734" s="267"/>
      <c r="GY2734" s="267"/>
      <c r="GZ2734" s="267"/>
      <c r="HA2734" s="267"/>
      <c r="HB2734" s="267"/>
      <c r="HC2734" s="267"/>
      <c r="HD2734" s="267"/>
      <c r="HE2734" s="267"/>
      <c r="HF2734" s="267"/>
      <c r="HG2734" s="267"/>
      <c r="HH2734" s="267"/>
      <c r="HI2734" s="267"/>
      <c r="HJ2734" s="267"/>
      <c r="HK2734" s="267"/>
      <c r="HL2734" s="267"/>
      <c r="HM2734" s="267"/>
      <c r="HN2734" s="267"/>
      <c r="HO2734" s="267"/>
      <c r="HP2734" s="267"/>
      <c r="HQ2734" s="267"/>
      <c r="HR2734" s="267"/>
      <c r="HS2734" s="267"/>
      <c r="HT2734" s="267"/>
      <c r="HU2734" s="267"/>
      <c r="HV2734" s="267"/>
      <c r="HW2734" s="267"/>
      <c r="HX2734" s="267"/>
      <c r="HY2734" s="267"/>
      <c r="HZ2734" s="267"/>
      <c r="IA2734" s="267"/>
      <c r="IB2734" s="267"/>
      <c r="IC2734" s="267"/>
      <c r="ID2734" s="267"/>
      <c r="IE2734" s="267"/>
      <c r="IF2734" s="267"/>
      <c r="IG2734" s="267"/>
      <c r="IH2734" s="267"/>
      <c r="II2734" s="267"/>
      <c r="IJ2734" s="267"/>
      <c r="IK2734" s="267"/>
      <c r="IL2734" s="267"/>
      <c r="IM2734" s="267"/>
      <c r="IN2734" s="267"/>
      <c r="IO2734" s="267"/>
      <c r="IP2734" s="267"/>
      <c r="IQ2734" s="267"/>
      <c r="IR2734" s="267"/>
      <c r="IS2734" s="267"/>
      <c r="IT2734" s="267"/>
      <c r="IU2734" s="267"/>
    </row>
    <row r="2735" spans="1:255" s="268" customFormat="1" ht="12.75">
      <c r="A2735" s="267"/>
      <c r="B2735" s="267"/>
      <c r="C2735" s="267"/>
      <c r="D2735" s="267"/>
      <c r="E2735" s="267"/>
      <c r="F2735" s="267"/>
      <c r="G2735" s="267"/>
      <c r="H2735" s="267"/>
      <c r="I2735" s="267"/>
      <c r="J2735" s="267"/>
      <c r="K2735" s="267"/>
      <c r="L2735" s="267"/>
      <c r="M2735" s="267"/>
      <c r="N2735" s="267"/>
      <c r="O2735" s="267"/>
      <c r="P2735" s="267"/>
      <c r="Q2735" s="267"/>
      <c r="R2735" s="267"/>
      <c r="S2735" s="267"/>
      <c r="T2735" s="267"/>
      <c r="U2735" s="267"/>
      <c r="V2735" s="267"/>
      <c r="W2735" s="267"/>
      <c r="X2735" s="267"/>
      <c r="Y2735" s="267"/>
      <c r="Z2735" s="267"/>
      <c r="AA2735" s="267"/>
      <c r="AB2735" s="267"/>
      <c r="AC2735" s="267"/>
      <c r="AD2735" s="267"/>
      <c r="AE2735" s="267"/>
      <c r="AF2735" s="267"/>
      <c r="AG2735" s="267"/>
      <c r="AH2735" s="267"/>
      <c r="AI2735" s="267"/>
      <c r="AJ2735" s="267"/>
      <c r="AK2735" s="267"/>
      <c r="AL2735" s="267"/>
      <c r="AM2735" s="267"/>
      <c r="AN2735" s="267"/>
      <c r="AO2735" s="267"/>
      <c r="AP2735" s="267"/>
      <c r="AQ2735" s="267"/>
      <c r="AR2735" s="267"/>
      <c r="AS2735" s="267"/>
      <c r="AT2735" s="267"/>
      <c r="AU2735" s="267"/>
      <c r="AV2735" s="267"/>
      <c r="AW2735" s="267"/>
      <c r="AX2735" s="267"/>
      <c r="AY2735" s="267"/>
      <c r="AZ2735" s="267"/>
      <c r="BA2735" s="267"/>
      <c r="BB2735" s="267"/>
      <c r="BC2735" s="267"/>
      <c r="BD2735" s="267"/>
      <c r="BE2735" s="267"/>
      <c r="BF2735" s="267"/>
      <c r="BG2735" s="267"/>
      <c r="BH2735" s="267"/>
      <c r="BI2735" s="267"/>
      <c r="BJ2735" s="267"/>
      <c r="BK2735" s="267"/>
      <c r="BL2735" s="267"/>
      <c r="BM2735" s="267"/>
      <c r="BN2735" s="267"/>
      <c r="BO2735" s="267"/>
      <c r="BP2735" s="267"/>
      <c r="BQ2735" s="267"/>
      <c r="BR2735" s="267"/>
      <c r="BS2735" s="267"/>
      <c r="BT2735" s="267"/>
      <c r="BU2735" s="267"/>
      <c r="BV2735" s="267"/>
      <c r="BW2735" s="267"/>
      <c r="BX2735" s="267"/>
      <c r="BY2735" s="267"/>
      <c r="BZ2735" s="267"/>
      <c r="CA2735" s="267"/>
      <c r="CB2735" s="267"/>
      <c r="CC2735" s="267"/>
      <c r="CD2735" s="267"/>
      <c r="CE2735" s="267"/>
      <c r="CF2735" s="267"/>
      <c r="CG2735" s="267"/>
      <c r="CH2735" s="267"/>
      <c r="CI2735" s="267"/>
      <c r="CJ2735" s="267"/>
      <c r="CK2735" s="267"/>
      <c r="CL2735" s="267"/>
      <c r="CM2735" s="267"/>
      <c r="CN2735" s="267"/>
      <c r="CO2735" s="267"/>
      <c r="CP2735" s="267"/>
      <c r="CQ2735" s="267"/>
      <c r="CR2735" s="267"/>
      <c r="CS2735" s="267"/>
      <c r="CT2735" s="267"/>
      <c r="CU2735" s="267"/>
      <c r="CV2735" s="267"/>
      <c r="CW2735" s="267"/>
      <c r="CX2735" s="267"/>
      <c r="CY2735" s="267"/>
      <c r="CZ2735" s="267"/>
      <c r="DA2735" s="267"/>
      <c r="DB2735" s="267"/>
      <c r="DC2735" s="267"/>
      <c r="DD2735" s="267"/>
      <c r="DE2735" s="267"/>
      <c r="DF2735" s="267"/>
      <c r="DG2735" s="267"/>
      <c r="DH2735" s="267"/>
      <c r="DI2735" s="267"/>
      <c r="DJ2735" s="267"/>
      <c r="DK2735" s="267"/>
      <c r="DL2735" s="267"/>
      <c r="DM2735" s="267"/>
      <c r="DN2735" s="267"/>
      <c r="DO2735" s="267"/>
      <c r="DP2735" s="267"/>
      <c r="DQ2735" s="267"/>
      <c r="DR2735" s="267"/>
      <c r="DS2735" s="267"/>
      <c r="DT2735" s="267"/>
      <c r="DU2735" s="267"/>
      <c r="DV2735" s="267"/>
      <c r="DW2735" s="267"/>
      <c r="DX2735" s="267"/>
      <c r="DY2735" s="267"/>
      <c r="DZ2735" s="267"/>
      <c r="EA2735" s="267"/>
      <c r="EB2735" s="267"/>
      <c r="EC2735" s="267"/>
      <c r="ED2735" s="267"/>
      <c r="EE2735" s="267"/>
      <c r="EF2735" s="267"/>
      <c r="EG2735" s="267"/>
      <c r="EH2735" s="267"/>
      <c r="EI2735" s="267"/>
      <c r="EJ2735" s="267"/>
      <c r="EK2735" s="267"/>
      <c r="EL2735" s="267"/>
      <c r="EM2735" s="267"/>
      <c r="EN2735" s="267"/>
      <c r="EO2735" s="267"/>
      <c r="EP2735" s="267"/>
      <c r="EQ2735" s="267"/>
      <c r="ER2735" s="267"/>
      <c r="ES2735" s="267"/>
      <c r="ET2735" s="267"/>
      <c r="EU2735" s="267"/>
      <c r="EV2735" s="267"/>
      <c r="EW2735" s="267"/>
      <c r="EX2735" s="267"/>
      <c r="EY2735" s="267"/>
      <c r="EZ2735" s="267"/>
      <c r="FA2735" s="267"/>
      <c r="FB2735" s="267"/>
      <c r="FC2735" s="267"/>
      <c r="FD2735" s="267"/>
      <c r="FE2735" s="267"/>
      <c r="FF2735" s="267"/>
      <c r="FG2735" s="267"/>
      <c r="FH2735" s="267"/>
      <c r="FI2735" s="267"/>
      <c r="FJ2735" s="267"/>
      <c r="FK2735" s="267"/>
      <c r="FL2735" s="267"/>
      <c r="FM2735" s="267"/>
      <c r="FN2735" s="267"/>
      <c r="FO2735" s="267"/>
      <c r="FP2735" s="267"/>
      <c r="FQ2735" s="267"/>
      <c r="FR2735" s="267"/>
      <c r="FS2735" s="267"/>
      <c r="FT2735" s="267"/>
      <c r="FU2735" s="267"/>
      <c r="FV2735" s="267"/>
      <c r="FW2735" s="267"/>
      <c r="FX2735" s="267"/>
      <c r="FY2735" s="267"/>
      <c r="FZ2735" s="267"/>
      <c r="GA2735" s="267"/>
      <c r="GB2735" s="267"/>
      <c r="GC2735" s="267"/>
      <c r="GD2735" s="267"/>
      <c r="GE2735" s="267"/>
      <c r="GF2735" s="267"/>
      <c r="GG2735" s="267"/>
      <c r="GH2735" s="267"/>
      <c r="GI2735" s="267"/>
      <c r="GJ2735" s="267"/>
      <c r="GK2735" s="267"/>
      <c r="GL2735" s="267"/>
      <c r="GM2735" s="267"/>
      <c r="GN2735" s="267"/>
      <c r="GO2735" s="267"/>
      <c r="GP2735" s="267"/>
      <c r="GQ2735" s="267"/>
      <c r="GR2735" s="267"/>
      <c r="GS2735" s="267"/>
      <c r="GT2735" s="267"/>
      <c r="GU2735" s="267"/>
      <c r="GV2735" s="267"/>
      <c r="GW2735" s="267"/>
      <c r="GX2735" s="267"/>
      <c r="GY2735" s="267"/>
      <c r="GZ2735" s="267"/>
      <c r="HA2735" s="267"/>
      <c r="HB2735" s="267"/>
      <c r="HC2735" s="267"/>
      <c r="HD2735" s="267"/>
      <c r="HE2735" s="267"/>
      <c r="HF2735" s="267"/>
      <c r="HG2735" s="267"/>
      <c r="HH2735" s="267"/>
      <c r="HI2735" s="267"/>
      <c r="HJ2735" s="267"/>
      <c r="HK2735" s="267"/>
      <c r="HL2735" s="267"/>
      <c r="HM2735" s="267"/>
      <c r="HN2735" s="267"/>
      <c r="HO2735" s="267"/>
      <c r="HP2735" s="267"/>
      <c r="HQ2735" s="267"/>
      <c r="HR2735" s="267"/>
      <c r="HS2735" s="267"/>
      <c r="HT2735" s="267"/>
      <c r="HU2735" s="267"/>
      <c r="HV2735" s="267"/>
      <c r="HW2735" s="267"/>
      <c r="HX2735" s="267"/>
      <c r="HY2735" s="267"/>
      <c r="HZ2735" s="267"/>
      <c r="IA2735" s="267"/>
      <c r="IB2735" s="267"/>
      <c r="IC2735" s="267"/>
      <c r="ID2735" s="267"/>
      <c r="IE2735" s="267"/>
      <c r="IF2735" s="267"/>
      <c r="IG2735" s="267"/>
      <c r="IH2735" s="267"/>
      <c r="II2735" s="267"/>
      <c r="IJ2735" s="267"/>
      <c r="IK2735" s="267"/>
      <c r="IL2735" s="267"/>
      <c r="IM2735" s="267"/>
      <c r="IN2735" s="267"/>
      <c r="IO2735" s="267"/>
      <c r="IP2735" s="267"/>
      <c r="IQ2735" s="267"/>
      <c r="IR2735" s="267"/>
      <c r="IS2735" s="267"/>
      <c r="IT2735" s="267"/>
      <c r="IU2735" s="267"/>
    </row>
    <row r="2736" spans="1:255" s="268" customFormat="1" ht="12.75">
      <c r="A2736" s="267"/>
      <c r="B2736" s="267"/>
      <c r="C2736" s="267"/>
      <c r="D2736" s="267"/>
      <c r="E2736" s="267"/>
      <c r="F2736" s="267"/>
      <c r="G2736" s="267"/>
      <c r="H2736" s="267"/>
      <c r="I2736" s="267"/>
      <c r="J2736" s="267"/>
      <c r="K2736" s="267"/>
      <c r="L2736" s="267"/>
      <c r="M2736" s="267"/>
      <c r="N2736" s="267"/>
      <c r="O2736" s="267"/>
      <c r="P2736" s="267"/>
      <c r="Q2736" s="267"/>
      <c r="R2736" s="267"/>
      <c r="S2736" s="267"/>
      <c r="T2736" s="267"/>
      <c r="U2736" s="267"/>
      <c r="V2736" s="267"/>
      <c r="W2736" s="267"/>
      <c r="X2736" s="267"/>
      <c r="Y2736" s="267"/>
      <c r="Z2736" s="267"/>
      <c r="AA2736" s="267"/>
      <c r="AB2736" s="267"/>
      <c r="AC2736" s="267"/>
      <c r="AD2736" s="267"/>
      <c r="AE2736" s="267"/>
      <c r="AF2736" s="267"/>
      <c r="AG2736" s="267"/>
      <c r="AH2736" s="267"/>
      <c r="AI2736" s="267"/>
      <c r="AJ2736" s="267"/>
      <c r="AK2736" s="267"/>
      <c r="AL2736" s="267"/>
      <c r="AM2736" s="267"/>
      <c r="AN2736" s="267"/>
      <c r="AO2736" s="267"/>
      <c r="AP2736" s="267"/>
      <c r="AQ2736" s="267"/>
      <c r="AR2736" s="267"/>
      <c r="AS2736" s="267"/>
      <c r="AT2736" s="267"/>
      <c r="AU2736" s="267"/>
      <c r="AV2736" s="267"/>
      <c r="AW2736" s="267"/>
      <c r="AX2736" s="267"/>
      <c r="AY2736" s="267"/>
      <c r="AZ2736" s="267"/>
      <c r="BA2736" s="267"/>
      <c r="BB2736" s="267"/>
      <c r="BC2736" s="267"/>
      <c r="BD2736" s="267"/>
      <c r="BE2736" s="267"/>
      <c r="BF2736" s="267"/>
      <c r="BG2736" s="267"/>
      <c r="BH2736" s="267"/>
      <c r="BI2736" s="267"/>
      <c r="BJ2736" s="267"/>
      <c r="BK2736" s="267"/>
      <c r="BL2736" s="267"/>
      <c r="BM2736" s="267"/>
      <c r="BN2736" s="267"/>
      <c r="BO2736" s="267"/>
      <c r="BP2736" s="267"/>
      <c r="BQ2736" s="267"/>
      <c r="BR2736" s="267"/>
      <c r="BS2736" s="267"/>
      <c r="BT2736" s="267"/>
      <c r="BU2736" s="267"/>
      <c r="BV2736" s="267"/>
      <c r="BW2736" s="267"/>
      <c r="BX2736" s="267"/>
      <c r="BY2736" s="267"/>
      <c r="BZ2736" s="267"/>
      <c r="CA2736" s="267"/>
      <c r="CB2736" s="267"/>
      <c r="CC2736" s="267"/>
      <c r="CD2736" s="267"/>
      <c r="CE2736" s="267"/>
      <c r="CF2736" s="267"/>
      <c r="CG2736" s="267"/>
      <c r="CH2736" s="267"/>
      <c r="CI2736" s="267"/>
      <c r="CJ2736" s="267"/>
      <c r="CK2736" s="267"/>
      <c r="CL2736" s="267"/>
      <c r="CM2736" s="267"/>
      <c r="CN2736" s="267"/>
      <c r="CO2736" s="267"/>
      <c r="CP2736" s="267"/>
      <c r="CQ2736" s="267"/>
      <c r="CR2736" s="267"/>
      <c r="CS2736" s="267"/>
      <c r="CT2736" s="267"/>
      <c r="CU2736" s="267"/>
      <c r="CV2736" s="267"/>
      <c r="CW2736" s="267"/>
      <c r="CX2736" s="267"/>
      <c r="CY2736" s="267"/>
      <c r="CZ2736" s="267"/>
      <c r="DA2736" s="267"/>
      <c r="DB2736" s="267"/>
      <c r="DC2736" s="267"/>
      <c r="DD2736" s="267"/>
      <c r="DE2736" s="267"/>
      <c r="DF2736" s="267"/>
      <c r="DG2736" s="267"/>
      <c r="DH2736" s="267"/>
      <c r="DI2736" s="267"/>
      <c r="DJ2736" s="267"/>
      <c r="DK2736" s="267"/>
      <c r="DL2736" s="267"/>
      <c r="DM2736" s="267"/>
      <c r="DN2736" s="267"/>
      <c r="DO2736" s="267"/>
      <c r="DP2736" s="267"/>
      <c r="DQ2736" s="267"/>
      <c r="DR2736" s="267"/>
      <c r="DS2736" s="267"/>
      <c r="DT2736" s="267"/>
      <c r="DU2736" s="267"/>
      <c r="DV2736" s="267"/>
      <c r="DW2736" s="267"/>
      <c r="DX2736" s="267"/>
      <c r="DY2736" s="267"/>
      <c r="DZ2736" s="267"/>
      <c r="EA2736" s="267"/>
      <c r="EB2736" s="267"/>
      <c r="EC2736" s="267"/>
      <c r="ED2736" s="267"/>
      <c r="EE2736" s="267"/>
      <c r="EF2736" s="267"/>
      <c r="EG2736" s="267"/>
      <c r="EH2736" s="267"/>
      <c r="EI2736" s="267"/>
      <c r="EJ2736" s="267"/>
      <c r="EK2736" s="267"/>
      <c r="EL2736" s="267"/>
      <c r="EM2736" s="267"/>
      <c r="EN2736" s="267"/>
      <c r="EO2736" s="267"/>
      <c r="EP2736" s="267"/>
      <c r="EQ2736" s="267"/>
      <c r="ER2736" s="267"/>
      <c r="ES2736" s="267"/>
      <c r="ET2736" s="267"/>
      <c r="EU2736" s="267"/>
      <c r="EV2736" s="267"/>
      <c r="EW2736" s="267"/>
      <c r="EX2736" s="267"/>
      <c r="EY2736" s="267"/>
      <c r="EZ2736" s="267"/>
      <c r="FA2736" s="267"/>
      <c r="FB2736" s="267"/>
      <c r="FC2736" s="267"/>
      <c r="FD2736" s="267"/>
      <c r="FE2736" s="267"/>
      <c r="FF2736" s="267"/>
      <c r="FG2736" s="267"/>
      <c r="FH2736" s="267"/>
      <c r="FI2736" s="267"/>
      <c r="FJ2736" s="267"/>
      <c r="FK2736" s="267"/>
      <c r="FL2736" s="267"/>
      <c r="FM2736" s="267"/>
      <c r="FN2736" s="267"/>
      <c r="FO2736" s="267"/>
      <c r="FP2736" s="267"/>
      <c r="FQ2736" s="267"/>
      <c r="FR2736" s="267"/>
      <c r="FS2736" s="267"/>
      <c r="FT2736" s="267"/>
      <c r="FU2736" s="267"/>
      <c r="FV2736" s="267"/>
      <c r="FW2736" s="267"/>
      <c r="FX2736" s="267"/>
      <c r="FY2736" s="267"/>
      <c r="FZ2736" s="267"/>
      <c r="GA2736" s="267"/>
      <c r="GB2736" s="267"/>
      <c r="GC2736" s="267"/>
      <c r="GD2736" s="267"/>
      <c r="GE2736" s="267"/>
      <c r="GF2736" s="267"/>
      <c r="GG2736" s="267"/>
      <c r="GH2736" s="267"/>
      <c r="GI2736" s="267"/>
      <c r="GJ2736" s="267"/>
      <c r="GK2736" s="267"/>
      <c r="GL2736" s="267"/>
      <c r="GM2736" s="267"/>
      <c r="GN2736" s="267"/>
      <c r="GO2736" s="267"/>
      <c r="GP2736" s="267"/>
      <c r="GQ2736" s="267"/>
      <c r="GR2736" s="267"/>
      <c r="GS2736" s="267"/>
      <c r="GT2736" s="267"/>
      <c r="GU2736" s="267"/>
      <c r="GV2736" s="267"/>
      <c r="GW2736" s="267"/>
      <c r="GX2736" s="267"/>
      <c r="GY2736" s="267"/>
      <c r="GZ2736" s="267"/>
      <c r="HA2736" s="267"/>
      <c r="HB2736" s="267"/>
      <c r="HC2736" s="267"/>
      <c r="HD2736" s="267"/>
      <c r="HE2736" s="267"/>
      <c r="HF2736" s="267"/>
      <c r="HG2736" s="267"/>
      <c r="HH2736" s="267"/>
      <c r="HI2736" s="267"/>
      <c r="HJ2736" s="267"/>
      <c r="HK2736" s="267"/>
      <c r="HL2736" s="267"/>
      <c r="HM2736" s="267"/>
      <c r="HN2736" s="267"/>
      <c r="HO2736" s="267"/>
      <c r="HP2736" s="267"/>
      <c r="HQ2736" s="267"/>
      <c r="HR2736" s="267"/>
      <c r="HS2736" s="267"/>
      <c r="HT2736" s="267"/>
      <c r="HU2736" s="267"/>
      <c r="HV2736" s="267"/>
      <c r="HW2736" s="267"/>
      <c r="HX2736" s="267"/>
      <c r="HY2736" s="267"/>
      <c r="HZ2736" s="267"/>
      <c r="IA2736" s="267"/>
      <c r="IB2736" s="267"/>
      <c r="IC2736" s="267"/>
      <c r="ID2736" s="267"/>
      <c r="IE2736" s="267"/>
      <c r="IF2736" s="267"/>
      <c r="IG2736" s="267"/>
      <c r="IH2736" s="267"/>
      <c r="II2736" s="267"/>
      <c r="IJ2736" s="267"/>
      <c r="IK2736" s="267"/>
      <c r="IL2736" s="267"/>
      <c r="IM2736" s="267"/>
      <c r="IN2736" s="267"/>
      <c r="IO2736" s="267"/>
      <c r="IP2736" s="267"/>
      <c r="IQ2736" s="267"/>
      <c r="IR2736" s="267"/>
      <c r="IS2736" s="267"/>
      <c r="IT2736" s="267"/>
      <c r="IU2736" s="267"/>
    </row>
    <row r="2737" spans="1:255" s="268" customFormat="1" ht="12.75">
      <c r="A2737" s="267"/>
      <c r="B2737" s="267"/>
      <c r="C2737" s="267"/>
      <c r="D2737" s="267"/>
      <c r="E2737" s="267"/>
      <c r="F2737" s="267"/>
      <c r="G2737" s="267"/>
      <c r="H2737" s="267"/>
      <c r="I2737" s="267"/>
      <c r="J2737" s="267"/>
      <c r="K2737" s="267"/>
      <c r="L2737" s="267"/>
      <c r="M2737" s="267"/>
      <c r="N2737" s="267"/>
      <c r="O2737" s="267"/>
      <c r="P2737" s="267"/>
      <c r="Q2737" s="267"/>
      <c r="R2737" s="267"/>
      <c r="S2737" s="267"/>
      <c r="T2737" s="267"/>
      <c r="U2737" s="267"/>
      <c r="V2737" s="267"/>
      <c r="W2737" s="267"/>
      <c r="X2737" s="267"/>
      <c r="Y2737" s="267"/>
      <c r="Z2737" s="267"/>
      <c r="AA2737" s="267"/>
      <c r="AB2737" s="267"/>
      <c r="AC2737" s="267"/>
      <c r="AD2737" s="267"/>
      <c r="AE2737" s="267"/>
      <c r="AF2737" s="267"/>
      <c r="AG2737" s="267"/>
      <c r="AH2737" s="267"/>
      <c r="AI2737" s="267"/>
      <c r="AJ2737" s="267"/>
      <c r="AK2737" s="267"/>
      <c r="AL2737" s="267"/>
      <c r="AM2737" s="267"/>
      <c r="AN2737" s="267"/>
      <c r="AO2737" s="267"/>
      <c r="AP2737" s="267"/>
      <c r="AQ2737" s="267"/>
      <c r="AR2737" s="267"/>
      <c r="AS2737" s="267"/>
      <c r="AT2737" s="267"/>
      <c r="AU2737" s="267"/>
      <c r="AV2737" s="267"/>
      <c r="AW2737" s="267"/>
      <c r="AX2737" s="267"/>
      <c r="AY2737" s="267"/>
      <c r="AZ2737" s="267"/>
      <c r="BA2737" s="267"/>
      <c r="BB2737" s="267"/>
      <c r="BC2737" s="267"/>
      <c r="BD2737" s="267"/>
      <c r="BE2737" s="267"/>
      <c r="BF2737" s="267"/>
      <c r="BG2737" s="267"/>
      <c r="BH2737" s="267"/>
      <c r="BI2737" s="267"/>
      <c r="BJ2737" s="267"/>
      <c r="BK2737" s="267"/>
      <c r="BL2737" s="267"/>
      <c r="BM2737" s="267"/>
      <c r="BN2737" s="267"/>
      <c r="BO2737" s="267"/>
      <c r="BP2737" s="267"/>
      <c r="BQ2737" s="267"/>
      <c r="BR2737" s="267"/>
      <c r="BS2737" s="267"/>
      <c r="BT2737" s="267"/>
      <c r="BU2737" s="267"/>
      <c r="BV2737" s="267"/>
      <c r="BW2737" s="267"/>
      <c r="BX2737" s="267"/>
      <c r="BY2737" s="267"/>
      <c r="BZ2737" s="267"/>
      <c r="CA2737" s="267"/>
      <c r="CB2737" s="267"/>
      <c r="CC2737" s="267"/>
      <c r="CD2737" s="267"/>
      <c r="CE2737" s="267"/>
      <c r="CF2737" s="267"/>
      <c r="CG2737" s="267"/>
      <c r="CH2737" s="267"/>
      <c r="CI2737" s="267"/>
      <c r="CJ2737" s="267"/>
      <c r="CK2737" s="267"/>
      <c r="CL2737" s="267"/>
      <c r="CM2737" s="267"/>
      <c r="CN2737" s="267"/>
      <c r="CO2737" s="267"/>
      <c r="CP2737" s="267"/>
      <c r="CQ2737" s="267"/>
      <c r="CR2737" s="267"/>
      <c r="CS2737" s="267"/>
      <c r="CT2737" s="267"/>
      <c r="CU2737" s="267"/>
      <c r="CV2737" s="267"/>
      <c r="CW2737" s="267"/>
      <c r="CX2737" s="267"/>
      <c r="CY2737" s="267"/>
      <c r="CZ2737" s="267"/>
      <c r="DA2737" s="267"/>
      <c r="DB2737" s="267"/>
      <c r="DC2737" s="267"/>
      <c r="DD2737" s="267"/>
      <c r="DE2737" s="267"/>
      <c r="DF2737" s="267"/>
      <c r="DG2737" s="267"/>
      <c r="DH2737" s="267"/>
      <c r="DI2737" s="267"/>
      <c r="DJ2737" s="267"/>
      <c r="DK2737" s="267"/>
      <c r="DL2737" s="267"/>
      <c r="DM2737" s="267"/>
      <c r="DN2737" s="267"/>
      <c r="DO2737" s="267"/>
      <c r="DP2737" s="267"/>
      <c r="DQ2737" s="267"/>
      <c r="DR2737" s="267"/>
      <c r="DS2737" s="267"/>
      <c r="DT2737" s="267"/>
      <c r="DU2737" s="267"/>
      <c r="DV2737" s="267"/>
      <c r="DW2737" s="267"/>
      <c r="DX2737" s="267"/>
      <c r="DY2737" s="267"/>
      <c r="DZ2737" s="267"/>
      <c r="EA2737" s="267"/>
      <c r="EB2737" s="267"/>
      <c r="EC2737" s="267"/>
      <c r="ED2737" s="267"/>
      <c r="EE2737" s="267"/>
      <c r="EF2737" s="267"/>
      <c r="EG2737" s="267"/>
      <c r="EH2737" s="267"/>
      <c r="EI2737" s="267"/>
      <c r="EJ2737" s="267"/>
      <c r="EK2737" s="267"/>
      <c r="EL2737" s="267"/>
      <c r="EM2737" s="267"/>
      <c r="EN2737" s="267"/>
      <c r="EO2737" s="267"/>
      <c r="EP2737" s="267"/>
      <c r="EQ2737" s="267"/>
      <c r="ER2737" s="267"/>
      <c r="ES2737" s="267"/>
      <c r="ET2737" s="267"/>
      <c r="EU2737" s="267"/>
      <c r="EV2737" s="267"/>
      <c r="EW2737" s="267"/>
      <c r="EX2737" s="267"/>
      <c r="EY2737" s="267"/>
      <c r="EZ2737" s="267"/>
      <c r="FA2737" s="267"/>
      <c r="FB2737" s="267"/>
      <c r="FC2737" s="267"/>
      <c r="FD2737" s="267"/>
      <c r="FE2737" s="267"/>
      <c r="FF2737" s="267"/>
      <c r="FG2737" s="267"/>
      <c r="FH2737" s="267"/>
      <c r="FI2737" s="267"/>
      <c r="FJ2737" s="267"/>
      <c r="FK2737" s="267"/>
      <c r="FL2737" s="267"/>
      <c r="FM2737" s="267"/>
      <c r="FN2737" s="267"/>
      <c r="FO2737" s="267"/>
      <c r="FP2737" s="267"/>
      <c r="FQ2737" s="267"/>
      <c r="FR2737" s="267"/>
      <c r="FS2737" s="267"/>
      <c r="FT2737" s="267"/>
      <c r="FU2737" s="267"/>
      <c r="FV2737" s="267"/>
      <c r="FW2737" s="267"/>
      <c r="FX2737" s="267"/>
      <c r="FY2737" s="267"/>
      <c r="FZ2737" s="267"/>
      <c r="GA2737" s="267"/>
      <c r="GB2737" s="267"/>
      <c r="GC2737" s="267"/>
      <c r="GD2737" s="267"/>
      <c r="GE2737" s="267"/>
      <c r="GF2737" s="267"/>
      <c r="GG2737" s="267"/>
      <c r="GH2737" s="267"/>
      <c r="GI2737" s="267"/>
      <c r="GJ2737" s="267"/>
      <c r="GK2737" s="267"/>
      <c r="GL2737" s="267"/>
      <c r="GM2737" s="267"/>
      <c r="GN2737" s="267"/>
      <c r="GO2737" s="267"/>
      <c r="GP2737" s="267"/>
      <c r="GQ2737" s="267"/>
      <c r="GR2737" s="267"/>
      <c r="GS2737" s="267"/>
      <c r="GT2737" s="267"/>
      <c r="GU2737" s="267"/>
      <c r="GV2737" s="267"/>
      <c r="GW2737" s="267"/>
      <c r="GX2737" s="267"/>
      <c r="GY2737" s="267"/>
      <c r="GZ2737" s="267"/>
      <c r="HA2737" s="267"/>
      <c r="HB2737" s="267"/>
      <c r="HC2737" s="267"/>
      <c r="HD2737" s="267"/>
      <c r="HE2737" s="267"/>
      <c r="HF2737" s="267"/>
      <c r="HG2737" s="267"/>
      <c r="HH2737" s="267"/>
      <c r="HI2737" s="267"/>
      <c r="HJ2737" s="267"/>
      <c r="HK2737" s="267"/>
      <c r="HL2737" s="267"/>
      <c r="HM2737" s="267"/>
      <c r="HN2737" s="267"/>
      <c r="HO2737" s="267"/>
      <c r="HP2737" s="267"/>
      <c r="HQ2737" s="267"/>
      <c r="HR2737" s="267"/>
      <c r="HS2737" s="267"/>
      <c r="HT2737" s="267"/>
      <c r="HU2737" s="267"/>
      <c r="HV2737" s="267"/>
      <c r="HW2737" s="267"/>
      <c r="HX2737" s="267"/>
      <c r="HY2737" s="267"/>
      <c r="HZ2737" s="267"/>
      <c r="IA2737" s="267"/>
      <c r="IB2737" s="267"/>
      <c r="IC2737" s="267"/>
      <c r="ID2737" s="267"/>
      <c r="IE2737" s="267"/>
      <c r="IF2737" s="267"/>
      <c r="IG2737" s="267"/>
      <c r="IH2737" s="267"/>
      <c r="II2737" s="267"/>
      <c r="IJ2737" s="267"/>
      <c r="IK2737" s="267"/>
      <c r="IL2737" s="267"/>
      <c r="IM2737" s="267"/>
      <c r="IN2737" s="267"/>
      <c r="IO2737" s="267"/>
      <c r="IP2737" s="267"/>
      <c r="IQ2737" s="267"/>
      <c r="IR2737" s="267"/>
      <c r="IS2737" s="267"/>
      <c r="IT2737" s="267"/>
      <c r="IU2737" s="267"/>
    </row>
    <row r="2738" spans="1:255" s="268" customFormat="1" ht="12.75">
      <c r="A2738" s="267"/>
      <c r="B2738" s="267"/>
      <c r="C2738" s="267"/>
      <c r="D2738" s="267"/>
      <c r="E2738" s="267"/>
      <c r="F2738" s="267"/>
      <c r="G2738" s="267"/>
      <c r="H2738" s="267"/>
      <c r="I2738" s="267"/>
      <c r="J2738" s="267"/>
      <c r="K2738" s="267"/>
      <c r="L2738" s="267"/>
      <c r="M2738" s="267"/>
      <c r="N2738" s="267"/>
      <c r="O2738" s="267"/>
      <c r="P2738" s="267"/>
      <c r="Q2738" s="267"/>
      <c r="R2738" s="267"/>
      <c r="S2738" s="267"/>
      <c r="T2738" s="267"/>
      <c r="U2738" s="267"/>
      <c r="V2738" s="267"/>
      <c r="W2738" s="267"/>
      <c r="X2738" s="267"/>
      <c r="Y2738" s="267"/>
      <c r="Z2738" s="267"/>
      <c r="AA2738" s="267"/>
      <c r="AB2738" s="267"/>
      <c r="AC2738" s="267"/>
      <c r="AD2738" s="267"/>
      <c r="AE2738" s="267"/>
      <c r="AF2738" s="267"/>
      <c r="AG2738" s="267"/>
      <c r="AH2738" s="267"/>
      <c r="AI2738" s="267"/>
      <c r="AJ2738" s="267"/>
      <c r="AK2738" s="267"/>
      <c r="AL2738" s="267"/>
      <c r="AM2738" s="267"/>
      <c r="AN2738" s="267"/>
      <c r="AO2738" s="267"/>
      <c r="AP2738" s="267"/>
      <c r="AQ2738" s="267"/>
      <c r="AR2738" s="267"/>
      <c r="AS2738" s="267"/>
      <c r="AT2738" s="267"/>
      <c r="AU2738" s="267"/>
      <c r="AV2738" s="267"/>
      <c r="AW2738" s="267"/>
      <c r="AX2738" s="267"/>
      <c r="AY2738" s="267"/>
      <c r="AZ2738" s="267"/>
      <c r="BA2738" s="267"/>
      <c r="BB2738" s="267"/>
      <c r="BC2738" s="267"/>
      <c r="BD2738" s="267"/>
      <c r="BE2738" s="267"/>
      <c r="BF2738" s="267"/>
      <c r="BG2738" s="267"/>
      <c r="BH2738" s="267"/>
      <c r="BI2738" s="267"/>
      <c r="BJ2738" s="267"/>
      <c r="BK2738" s="267"/>
      <c r="BL2738" s="267"/>
      <c r="BM2738" s="267"/>
      <c r="BN2738" s="267"/>
      <c r="BO2738" s="267"/>
      <c r="BP2738" s="267"/>
      <c r="BQ2738" s="267"/>
      <c r="BR2738" s="267"/>
      <c r="BS2738" s="267"/>
      <c r="BT2738" s="267"/>
      <c r="BU2738" s="267"/>
      <c r="BV2738" s="267"/>
      <c r="BW2738" s="267"/>
      <c r="BX2738" s="267"/>
      <c r="BY2738" s="267"/>
      <c r="BZ2738" s="267"/>
      <c r="CA2738" s="267"/>
      <c r="CB2738" s="267"/>
      <c r="CC2738" s="267"/>
      <c r="CD2738" s="267"/>
      <c r="CE2738" s="267"/>
      <c r="CF2738" s="267"/>
      <c r="CG2738" s="267"/>
      <c r="CH2738" s="267"/>
      <c r="CI2738" s="267"/>
      <c r="CJ2738" s="267"/>
      <c r="CK2738" s="267"/>
      <c r="CL2738" s="267"/>
      <c r="CM2738" s="267"/>
      <c r="CN2738" s="267"/>
      <c r="CO2738" s="267"/>
      <c r="CP2738" s="267"/>
      <c r="CQ2738" s="267"/>
      <c r="CR2738" s="267"/>
      <c r="CS2738" s="267"/>
      <c r="CT2738" s="267"/>
      <c r="CU2738" s="267"/>
      <c r="CV2738" s="267"/>
      <c r="CW2738" s="267"/>
      <c r="CX2738" s="267"/>
      <c r="CY2738" s="267"/>
      <c r="CZ2738" s="267"/>
      <c r="DA2738" s="267"/>
      <c r="DB2738" s="267"/>
      <c r="DC2738" s="267"/>
      <c r="DD2738" s="267"/>
      <c r="DE2738" s="267"/>
      <c r="DF2738" s="267"/>
      <c r="DG2738" s="267"/>
      <c r="DH2738" s="267"/>
      <c r="DI2738" s="267"/>
      <c r="DJ2738" s="267"/>
      <c r="DK2738" s="267"/>
      <c r="DL2738" s="267"/>
      <c r="DM2738" s="267"/>
      <c r="DN2738" s="267"/>
      <c r="DO2738" s="267"/>
      <c r="DP2738" s="267"/>
      <c r="DQ2738" s="267"/>
      <c r="DR2738" s="267"/>
      <c r="DS2738" s="267"/>
      <c r="DT2738" s="267"/>
      <c r="DU2738" s="267"/>
      <c r="DV2738" s="267"/>
      <c r="DW2738" s="267"/>
      <c r="DX2738" s="267"/>
      <c r="DY2738" s="267"/>
      <c r="DZ2738" s="267"/>
      <c r="EA2738" s="267"/>
      <c r="EB2738" s="267"/>
      <c r="EC2738" s="267"/>
      <c r="ED2738" s="267"/>
      <c r="EE2738" s="267"/>
      <c r="EF2738" s="267"/>
      <c r="EG2738" s="267"/>
      <c r="EH2738" s="267"/>
      <c r="EI2738" s="267"/>
      <c r="EJ2738" s="267"/>
      <c r="EK2738" s="267"/>
      <c r="EL2738" s="267"/>
      <c r="EM2738" s="267"/>
      <c r="EN2738" s="267"/>
      <c r="EO2738" s="267"/>
      <c r="EP2738" s="267"/>
      <c r="EQ2738" s="267"/>
      <c r="ER2738" s="267"/>
      <c r="ES2738" s="267"/>
      <c r="ET2738" s="267"/>
      <c r="EU2738" s="267"/>
      <c r="EV2738" s="267"/>
      <c r="EW2738" s="267"/>
      <c r="EX2738" s="267"/>
      <c r="EY2738" s="267"/>
      <c r="EZ2738" s="267"/>
      <c r="FA2738" s="267"/>
      <c r="FB2738" s="267"/>
      <c r="FC2738" s="267"/>
      <c r="FD2738" s="267"/>
      <c r="FE2738" s="267"/>
      <c r="FF2738" s="267"/>
      <c r="FG2738" s="267"/>
      <c r="FH2738" s="267"/>
      <c r="FI2738" s="267"/>
      <c r="FJ2738" s="267"/>
      <c r="FK2738" s="267"/>
      <c r="FL2738" s="267"/>
      <c r="FM2738" s="267"/>
      <c r="FN2738" s="267"/>
      <c r="FO2738" s="267"/>
      <c r="FP2738" s="267"/>
      <c r="FQ2738" s="267"/>
      <c r="FR2738" s="267"/>
      <c r="FS2738" s="267"/>
      <c r="FT2738" s="267"/>
      <c r="FU2738" s="267"/>
      <c r="FV2738" s="267"/>
      <c r="FW2738" s="267"/>
      <c r="FX2738" s="267"/>
      <c r="FY2738" s="267"/>
      <c r="FZ2738" s="267"/>
      <c r="GA2738" s="267"/>
      <c r="GB2738" s="267"/>
      <c r="GC2738" s="267"/>
      <c r="GD2738" s="267"/>
      <c r="GE2738" s="267"/>
      <c r="GF2738" s="267"/>
      <c r="GG2738" s="267"/>
      <c r="GH2738" s="267"/>
      <c r="GI2738" s="267"/>
      <c r="GJ2738" s="267"/>
      <c r="GK2738" s="267"/>
      <c r="GL2738" s="267"/>
      <c r="GM2738" s="267"/>
      <c r="GN2738" s="267"/>
      <c r="GO2738" s="267"/>
      <c r="GP2738" s="267"/>
      <c r="GQ2738" s="267"/>
      <c r="GR2738" s="267"/>
      <c r="GS2738" s="267"/>
      <c r="GT2738" s="267"/>
      <c r="GU2738" s="267"/>
      <c r="GV2738" s="267"/>
      <c r="GW2738" s="267"/>
      <c r="GX2738" s="267"/>
      <c r="GY2738" s="267"/>
      <c r="GZ2738" s="267"/>
      <c r="HA2738" s="267"/>
      <c r="HB2738" s="267"/>
      <c r="HC2738" s="267"/>
      <c r="HD2738" s="267"/>
      <c r="HE2738" s="267"/>
      <c r="HF2738" s="267"/>
      <c r="HG2738" s="267"/>
      <c r="HH2738" s="267"/>
      <c r="HI2738" s="267"/>
      <c r="HJ2738" s="267"/>
      <c r="HK2738" s="267"/>
      <c r="HL2738" s="267"/>
      <c r="HM2738" s="267"/>
      <c r="HN2738" s="267"/>
      <c r="HO2738" s="267"/>
      <c r="HP2738" s="267"/>
      <c r="HQ2738" s="267"/>
      <c r="HR2738" s="267"/>
      <c r="HS2738" s="267"/>
      <c r="HT2738" s="267"/>
      <c r="HU2738" s="267"/>
      <c r="HV2738" s="267"/>
      <c r="HW2738" s="267"/>
      <c r="HX2738" s="267"/>
      <c r="HY2738" s="267"/>
      <c r="HZ2738" s="267"/>
      <c r="IA2738" s="267"/>
      <c r="IB2738" s="267"/>
      <c r="IC2738" s="267"/>
      <c r="ID2738" s="267"/>
      <c r="IE2738" s="267"/>
      <c r="IF2738" s="267"/>
      <c r="IG2738" s="267"/>
      <c r="IH2738" s="267"/>
      <c r="II2738" s="267"/>
      <c r="IJ2738" s="267"/>
      <c r="IK2738" s="267"/>
      <c r="IL2738" s="267"/>
      <c r="IM2738" s="267"/>
      <c r="IN2738" s="267"/>
      <c r="IO2738" s="267"/>
      <c r="IP2738" s="267"/>
      <c r="IQ2738" s="267"/>
      <c r="IR2738" s="267"/>
      <c r="IS2738" s="267"/>
      <c r="IT2738" s="267"/>
      <c r="IU2738" s="267"/>
    </row>
    <row r="2739" spans="1:255" s="268" customFormat="1" ht="12.75">
      <c r="A2739" s="267"/>
      <c r="B2739" s="267"/>
      <c r="C2739" s="267"/>
      <c r="D2739" s="267"/>
      <c r="E2739" s="267"/>
      <c r="F2739" s="267"/>
      <c r="G2739" s="267"/>
      <c r="H2739" s="267"/>
      <c r="I2739" s="267"/>
      <c r="J2739" s="267"/>
      <c r="K2739" s="267"/>
      <c r="L2739" s="267"/>
      <c r="M2739" s="267"/>
      <c r="N2739" s="267"/>
      <c r="O2739" s="267"/>
      <c r="P2739" s="267"/>
      <c r="Q2739" s="267"/>
      <c r="R2739" s="267"/>
      <c r="S2739" s="267"/>
      <c r="T2739" s="267"/>
      <c r="U2739" s="267"/>
      <c r="V2739" s="267"/>
      <c r="W2739" s="267"/>
      <c r="X2739" s="267"/>
      <c r="Y2739" s="267"/>
      <c r="Z2739" s="267"/>
      <c r="AA2739" s="267"/>
      <c r="AB2739" s="267"/>
      <c r="AC2739" s="267"/>
      <c r="AD2739" s="267"/>
      <c r="AE2739" s="267"/>
      <c r="AF2739" s="267"/>
      <c r="AG2739" s="267"/>
      <c r="AH2739" s="267"/>
      <c r="AI2739" s="267"/>
      <c r="AJ2739" s="267"/>
      <c r="AK2739" s="267"/>
      <c r="AL2739" s="267"/>
      <c r="AM2739" s="267"/>
      <c r="AN2739" s="267"/>
      <c r="AO2739" s="267"/>
      <c r="AP2739" s="267"/>
      <c r="AQ2739" s="267"/>
      <c r="AR2739" s="267"/>
      <c r="AS2739" s="267"/>
      <c r="AT2739" s="267"/>
      <c r="AU2739" s="267"/>
      <c r="AV2739" s="267"/>
      <c r="AW2739" s="267"/>
      <c r="AX2739" s="267"/>
      <c r="AY2739" s="267"/>
      <c r="AZ2739" s="267"/>
      <c r="BA2739" s="267"/>
      <c r="BB2739" s="267"/>
      <c r="BC2739" s="267"/>
      <c r="BD2739" s="267"/>
      <c r="BE2739" s="267"/>
      <c r="BF2739" s="267"/>
      <c r="BG2739" s="267"/>
      <c r="BH2739" s="267"/>
      <c r="BI2739" s="267"/>
      <c r="BJ2739" s="267"/>
      <c r="BK2739" s="267"/>
      <c r="BL2739" s="267"/>
      <c r="BM2739" s="267"/>
      <c r="BN2739" s="267"/>
      <c r="BO2739" s="267"/>
      <c r="BP2739" s="267"/>
      <c r="BQ2739" s="267"/>
      <c r="BR2739" s="267"/>
      <c r="BS2739" s="267"/>
      <c r="BT2739" s="267"/>
      <c r="BU2739" s="267"/>
      <c r="BV2739" s="267"/>
      <c r="BW2739" s="267"/>
      <c r="BX2739" s="267"/>
      <c r="BY2739" s="267"/>
      <c r="BZ2739" s="267"/>
      <c r="CA2739" s="267"/>
      <c r="CB2739" s="267"/>
      <c r="CC2739" s="267"/>
      <c r="CD2739" s="267"/>
      <c r="CE2739" s="267"/>
      <c r="CF2739" s="267"/>
      <c r="CG2739" s="267"/>
      <c r="CH2739" s="267"/>
      <c r="CI2739" s="267"/>
      <c r="CJ2739" s="267"/>
      <c r="CK2739" s="267"/>
      <c r="CL2739" s="267"/>
      <c r="CM2739" s="267"/>
      <c r="CN2739" s="267"/>
      <c r="CO2739" s="267"/>
      <c r="CP2739" s="267"/>
      <c r="CQ2739" s="267"/>
      <c r="CR2739" s="267"/>
      <c r="CS2739" s="267"/>
      <c r="CT2739" s="267"/>
      <c r="CU2739" s="267"/>
      <c r="CV2739" s="267"/>
      <c r="CW2739" s="267"/>
      <c r="CX2739" s="267"/>
      <c r="CY2739" s="267"/>
      <c r="CZ2739" s="267"/>
      <c r="DA2739" s="267"/>
      <c r="DB2739" s="267"/>
      <c r="DC2739" s="267"/>
      <c r="DD2739" s="267"/>
      <c r="DE2739" s="267"/>
      <c r="DF2739" s="267"/>
      <c r="DG2739" s="267"/>
      <c r="DH2739" s="267"/>
      <c r="DI2739" s="267"/>
      <c r="DJ2739" s="267"/>
      <c r="DK2739" s="267"/>
      <c r="DL2739" s="267"/>
      <c r="DM2739" s="267"/>
      <c r="DN2739" s="267"/>
      <c r="DO2739" s="267"/>
      <c r="DP2739" s="267"/>
      <c r="DQ2739" s="267"/>
      <c r="DR2739" s="267"/>
      <c r="DS2739" s="267"/>
      <c r="DT2739" s="267"/>
      <c r="DU2739" s="267"/>
      <c r="DV2739" s="267"/>
      <c r="DW2739" s="267"/>
      <c r="DX2739" s="267"/>
      <c r="DY2739" s="267"/>
      <c r="DZ2739" s="267"/>
      <c r="EA2739" s="267"/>
      <c r="EB2739" s="267"/>
      <c r="EC2739" s="267"/>
      <c r="ED2739" s="267"/>
      <c r="EE2739" s="267"/>
      <c r="EF2739" s="267"/>
      <c r="EG2739" s="267"/>
      <c r="EH2739" s="267"/>
      <c r="EI2739" s="267"/>
      <c r="EJ2739" s="267"/>
      <c r="EK2739" s="267"/>
      <c r="EL2739" s="267"/>
      <c r="EM2739" s="267"/>
      <c r="EN2739" s="267"/>
      <c r="EO2739" s="267"/>
      <c r="EP2739" s="267"/>
      <c r="EQ2739" s="267"/>
      <c r="ER2739" s="267"/>
      <c r="ES2739" s="267"/>
      <c r="ET2739" s="267"/>
      <c r="EU2739" s="267"/>
      <c r="EV2739" s="267"/>
      <c r="EW2739" s="267"/>
      <c r="EX2739" s="267"/>
      <c r="EY2739" s="267"/>
      <c r="EZ2739" s="267"/>
      <c r="FA2739" s="267"/>
      <c r="FB2739" s="267"/>
      <c r="FC2739" s="267"/>
      <c r="FD2739" s="267"/>
      <c r="FE2739" s="267"/>
      <c r="FF2739" s="267"/>
      <c r="FG2739" s="267"/>
      <c r="FH2739" s="267"/>
      <c r="FI2739" s="267"/>
      <c r="FJ2739" s="267"/>
      <c r="FK2739" s="267"/>
      <c r="FL2739" s="267"/>
      <c r="FM2739" s="267"/>
      <c r="FN2739" s="267"/>
      <c r="FO2739" s="267"/>
      <c r="FP2739" s="267"/>
      <c r="FQ2739" s="267"/>
      <c r="FR2739" s="267"/>
      <c r="FS2739" s="267"/>
      <c r="FT2739" s="267"/>
      <c r="FU2739" s="267"/>
      <c r="FV2739" s="267"/>
      <c r="FW2739" s="267"/>
      <c r="FX2739" s="267"/>
      <c r="FY2739" s="267"/>
      <c r="FZ2739" s="267"/>
      <c r="GA2739" s="267"/>
      <c r="GB2739" s="267"/>
      <c r="GC2739" s="267"/>
      <c r="GD2739" s="267"/>
      <c r="GE2739" s="267"/>
      <c r="GF2739" s="267"/>
      <c r="GG2739" s="267"/>
      <c r="GH2739" s="267"/>
      <c r="GI2739" s="267"/>
      <c r="GJ2739" s="267"/>
      <c r="GK2739" s="267"/>
      <c r="GL2739" s="267"/>
      <c r="GM2739" s="267"/>
      <c r="GN2739" s="267"/>
      <c r="GO2739" s="267"/>
      <c r="GP2739" s="267"/>
      <c r="GQ2739" s="267"/>
      <c r="GR2739" s="267"/>
      <c r="GS2739" s="267"/>
      <c r="GT2739" s="267"/>
      <c r="GU2739" s="267"/>
      <c r="GV2739" s="267"/>
      <c r="GW2739" s="267"/>
      <c r="GX2739" s="267"/>
      <c r="GY2739" s="267"/>
      <c r="GZ2739" s="267"/>
      <c r="HA2739" s="267"/>
      <c r="HB2739" s="267"/>
      <c r="HC2739" s="267"/>
      <c r="HD2739" s="267"/>
      <c r="HE2739" s="267"/>
      <c r="HF2739" s="267"/>
      <c r="HG2739" s="267"/>
      <c r="HH2739" s="267"/>
      <c r="HI2739" s="267"/>
      <c r="HJ2739" s="267"/>
      <c r="HK2739" s="267"/>
      <c r="HL2739" s="267"/>
      <c r="HM2739" s="267"/>
      <c r="HN2739" s="267"/>
      <c r="HO2739" s="267"/>
      <c r="HP2739" s="267"/>
      <c r="HQ2739" s="267"/>
      <c r="HR2739" s="267"/>
      <c r="HS2739" s="267"/>
      <c r="HT2739" s="267"/>
      <c r="HU2739" s="267"/>
      <c r="HV2739" s="267"/>
      <c r="HW2739" s="267"/>
      <c r="HX2739" s="267"/>
      <c r="HY2739" s="267"/>
      <c r="HZ2739" s="267"/>
      <c r="IA2739" s="267"/>
      <c r="IB2739" s="267"/>
      <c r="IC2739" s="267"/>
      <c r="ID2739" s="267"/>
      <c r="IE2739" s="267"/>
      <c r="IF2739" s="267"/>
      <c r="IG2739" s="267"/>
      <c r="IH2739" s="267"/>
      <c r="II2739" s="267"/>
      <c r="IJ2739" s="267"/>
      <c r="IK2739" s="267"/>
      <c r="IL2739" s="267"/>
      <c r="IM2739" s="267"/>
      <c r="IN2739" s="267"/>
      <c r="IO2739" s="267"/>
      <c r="IP2739" s="267"/>
      <c r="IQ2739" s="267"/>
      <c r="IR2739" s="267"/>
      <c r="IS2739" s="267"/>
      <c r="IT2739" s="267"/>
      <c r="IU2739" s="267"/>
    </row>
    <row r="2740" spans="1:255" s="268" customFormat="1" ht="12.75">
      <c r="A2740" s="267"/>
      <c r="B2740" s="267"/>
      <c r="C2740" s="267"/>
      <c r="D2740" s="267"/>
      <c r="E2740" s="267"/>
      <c r="F2740" s="267"/>
      <c r="G2740" s="267"/>
      <c r="H2740" s="267"/>
      <c r="I2740" s="267"/>
      <c r="J2740" s="267"/>
      <c r="K2740" s="267"/>
      <c r="L2740" s="267"/>
      <c r="M2740" s="267"/>
      <c r="N2740" s="267"/>
      <c r="O2740" s="267"/>
      <c r="P2740" s="267"/>
      <c r="Q2740" s="267"/>
      <c r="R2740" s="267"/>
      <c r="S2740" s="267"/>
      <c r="T2740" s="267"/>
      <c r="U2740" s="267"/>
      <c r="V2740" s="267"/>
      <c r="W2740" s="267"/>
      <c r="X2740" s="267"/>
      <c r="Y2740" s="267"/>
      <c r="Z2740" s="267"/>
      <c r="AA2740" s="267"/>
      <c r="AB2740" s="267"/>
      <c r="AC2740" s="267"/>
      <c r="AD2740" s="267"/>
      <c r="AE2740" s="267"/>
      <c r="AF2740" s="267"/>
      <c r="AG2740" s="267"/>
      <c r="AH2740" s="267"/>
      <c r="AI2740" s="267"/>
      <c r="AJ2740" s="267"/>
      <c r="AK2740" s="267"/>
      <c r="AL2740" s="267"/>
      <c r="AM2740" s="267"/>
      <c r="AN2740" s="267"/>
      <c r="AO2740" s="267"/>
      <c r="AP2740" s="267"/>
      <c r="AQ2740" s="267"/>
      <c r="AR2740" s="267"/>
      <c r="AS2740" s="267"/>
      <c r="AT2740" s="267"/>
      <c r="AU2740" s="267"/>
      <c r="AV2740" s="267"/>
      <c r="AW2740" s="267"/>
      <c r="AX2740" s="267"/>
      <c r="AY2740" s="267"/>
      <c r="AZ2740" s="267"/>
      <c r="BA2740" s="267"/>
      <c r="BB2740" s="267"/>
      <c r="BC2740" s="267"/>
      <c r="BD2740" s="267"/>
      <c r="BE2740" s="267"/>
      <c r="BF2740" s="267"/>
      <c r="BG2740" s="267"/>
      <c r="BH2740" s="267"/>
      <c r="BI2740" s="267"/>
      <c r="BJ2740" s="267"/>
      <c r="BK2740" s="267"/>
      <c r="BL2740" s="267"/>
      <c r="BM2740" s="267"/>
      <c r="BN2740" s="267"/>
      <c r="BO2740" s="267"/>
      <c r="BP2740" s="267"/>
      <c r="BQ2740" s="267"/>
      <c r="BR2740" s="267"/>
      <c r="BS2740" s="267"/>
      <c r="BT2740" s="267"/>
      <c r="BU2740" s="267"/>
      <c r="BV2740" s="267"/>
      <c r="BW2740" s="267"/>
      <c r="BX2740" s="267"/>
      <c r="BY2740" s="267"/>
      <c r="BZ2740" s="267"/>
      <c r="CA2740" s="267"/>
      <c r="CB2740" s="267"/>
      <c r="CC2740" s="267"/>
      <c r="CD2740" s="267"/>
      <c r="CE2740" s="267"/>
      <c r="CF2740" s="267"/>
      <c r="CG2740" s="267"/>
      <c r="CH2740" s="267"/>
      <c r="CI2740" s="267"/>
      <c r="CJ2740" s="267"/>
      <c r="CK2740" s="267"/>
      <c r="CL2740" s="267"/>
      <c r="CM2740" s="267"/>
      <c r="CN2740" s="267"/>
      <c r="CO2740" s="267"/>
      <c r="CP2740" s="267"/>
      <c r="CQ2740" s="267"/>
      <c r="CR2740" s="267"/>
      <c r="CS2740" s="267"/>
      <c r="CT2740" s="267"/>
      <c r="CU2740" s="267"/>
      <c r="CV2740" s="267"/>
      <c r="CW2740" s="267"/>
      <c r="CX2740" s="267"/>
      <c r="CY2740" s="267"/>
      <c r="CZ2740" s="267"/>
      <c r="DA2740" s="267"/>
      <c r="DB2740" s="267"/>
      <c r="DC2740" s="267"/>
      <c r="DD2740" s="267"/>
      <c r="DE2740" s="267"/>
      <c r="DF2740" s="267"/>
      <c r="DG2740" s="267"/>
      <c r="DH2740" s="267"/>
      <c r="DI2740" s="267"/>
      <c r="DJ2740" s="267"/>
      <c r="DK2740" s="267"/>
      <c r="DL2740" s="267"/>
      <c r="DM2740" s="267"/>
      <c r="DN2740" s="267"/>
      <c r="DO2740" s="267"/>
      <c r="DP2740" s="267"/>
      <c r="DQ2740" s="267"/>
      <c r="DR2740" s="267"/>
      <c r="DS2740" s="267"/>
      <c r="DT2740" s="267"/>
      <c r="DU2740" s="267"/>
      <c r="DV2740" s="267"/>
      <c r="DW2740" s="267"/>
      <c r="DX2740" s="267"/>
      <c r="DY2740" s="267"/>
      <c r="DZ2740" s="267"/>
      <c r="EA2740" s="267"/>
      <c r="EB2740" s="267"/>
      <c r="EC2740" s="267"/>
      <c r="ED2740" s="267"/>
      <c r="EE2740" s="267"/>
      <c r="EF2740" s="267"/>
      <c r="EG2740" s="267"/>
      <c r="EH2740" s="267"/>
      <c r="EI2740" s="267"/>
      <c r="EJ2740" s="267"/>
      <c r="EK2740" s="267"/>
      <c r="EL2740" s="267"/>
      <c r="EM2740" s="267"/>
      <c r="EN2740" s="267"/>
      <c r="EO2740" s="267"/>
      <c r="EP2740" s="267"/>
      <c r="EQ2740" s="267"/>
      <c r="ER2740" s="267"/>
      <c r="ES2740" s="267"/>
      <c r="ET2740" s="267"/>
      <c r="EU2740" s="267"/>
      <c r="EV2740" s="267"/>
      <c r="EW2740" s="267"/>
      <c r="EX2740" s="267"/>
      <c r="EY2740" s="267"/>
      <c r="EZ2740" s="267"/>
      <c r="FA2740" s="267"/>
      <c r="FB2740" s="267"/>
      <c r="FC2740" s="267"/>
      <c r="FD2740" s="267"/>
      <c r="FE2740" s="267"/>
      <c r="FF2740" s="267"/>
      <c r="FG2740" s="267"/>
      <c r="FH2740" s="267"/>
      <c r="FI2740" s="267"/>
      <c r="FJ2740" s="267"/>
      <c r="FK2740" s="267"/>
      <c r="FL2740" s="267"/>
      <c r="FM2740" s="267"/>
      <c r="FN2740" s="267"/>
      <c r="FO2740" s="267"/>
      <c r="FP2740" s="267"/>
      <c r="FQ2740" s="267"/>
      <c r="FR2740" s="267"/>
      <c r="FS2740" s="267"/>
      <c r="FT2740" s="267"/>
      <c r="FU2740" s="267"/>
      <c r="FV2740" s="267"/>
      <c r="FW2740" s="267"/>
      <c r="FX2740" s="267"/>
      <c r="FY2740" s="267"/>
      <c r="FZ2740" s="267"/>
      <c r="GA2740" s="267"/>
      <c r="GB2740" s="267"/>
      <c r="GC2740" s="267"/>
      <c r="GD2740" s="267"/>
      <c r="GE2740" s="267"/>
      <c r="GF2740" s="267"/>
      <c r="GG2740" s="267"/>
      <c r="GH2740" s="267"/>
      <c r="GI2740" s="267"/>
      <c r="GJ2740" s="267"/>
      <c r="GK2740" s="267"/>
      <c r="GL2740" s="267"/>
      <c r="GM2740" s="267"/>
      <c r="GN2740" s="267"/>
      <c r="GO2740" s="267"/>
      <c r="GP2740" s="267"/>
      <c r="GQ2740" s="267"/>
      <c r="GR2740" s="267"/>
      <c r="GS2740" s="267"/>
      <c r="GT2740" s="267"/>
      <c r="GU2740" s="267"/>
      <c r="GV2740" s="267"/>
      <c r="GW2740" s="267"/>
      <c r="GX2740" s="267"/>
      <c r="GY2740" s="267"/>
      <c r="GZ2740" s="267"/>
      <c r="HA2740" s="267"/>
      <c r="HB2740" s="267"/>
      <c r="HC2740" s="267"/>
      <c r="HD2740" s="267"/>
      <c r="HE2740" s="267"/>
      <c r="HF2740" s="267"/>
      <c r="HG2740" s="267"/>
      <c r="HH2740" s="267"/>
      <c r="HI2740" s="267"/>
      <c r="HJ2740" s="267"/>
      <c r="HK2740" s="267"/>
      <c r="HL2740" s="267"/>
      <c r="HM2740" s="267"/>
      <c r="HN2740" s="267"/>
      <c r="HO2740" s="267"/>
      <c r="HP2740" s="267"/>
      <c r="HQ2740" s="267"/>
      <c r="HR2740" s="267"/>
      <c r="HS2740" s="267"/>
      <c r="HT2740" s="267"/>
      <c r="HU2740" s="267"/>
      <c r="HV2740" s="267"/>
      <c r="HW2740" s="267"/>
      <c r="HX2740" s="267"/>
      <c r="HY2740" s="267"/>
      <c r="HZ2740" s="267"/>
      <c r="IA2740" s="267"/>
      <c r="IB2740" s="267"/>
      <c r="IC2740" s="267"/>
      <c r="ID2740" s="267"/>
      <c r="IE2740" s="267"/>
      <c r="IF2740" s="267"/>
      <c r="IG2740" s="267"/>
      <c r="IH2740" s="267"/>
      <c r="II2740" s="267"/>
      <c r="IJ2740" s="267"/>
      <c r="IK2740" s="267"/>
      <c r="IL2740" s="267"/>
      <c r="IM2740" s="267"/>
      <c r="IN2740" s="267"/>
      <c r="IO2740" s="267"/>
      <c r="IP2740" s="267"/>
      <c r="IQ2740" s="267"/>
      <c r="IR2740" s="267"/>
      <c r="IS2740" s="267"/>
      <c r="IT2740" s="267"/>
      <c r="IU2740" s="267"/>
    </row>
    <row r="2741" spans="1:255" s="268" customFormat="1" ht="12.75">
      <c r="A2741" s="267"/>
      <c r="B2741" s="267"/>
      <c r="C2741" s="267"/>
      <c r="D2741" s="267"/>
      <c r="E2741" s="267"/>
      <c r="F2741" s="267"/>
      <c r="G2741" s="267"/>
      <c r="H2741" s="267"/>
      <c r="I2741" s="267"/>
      <c r="J2741" s="267"/>
      <c r="K2741" s="267"/>
      <c r="L2741" s="267"/>
      <c r="M2741" s="267"/>
      <c r="N2741" s="267"/>
      <c r="O2741" s="267"/>
      <c r="P2741" s="267"/>
      <c r="Q2741" s="267"/>
      <c r="R2741" s="267"/>
      <c r="S2741" s="267"/>
      <c r="T2741" s="267"/>
      <c r="U2741" s="267"/>
      <c r="V2741" s="267"/>
      <c r="W2741" s="267"/>
      <c r="X2741" s="267"/>
      <c r="Y2741" s="267"/>
      <c r="Z2741" s="267"/>
      <c r="AA2741" s="267"/>
      <c r="AB2741" s="267"/>
      <c r="AC2741" s="267"/>
      <c r="AD2741" s="267"/>
      <c r="AE2741" s="267"/>
      <c r="AF2741" s="267"/>
      <c r="AG2741" s="267"/>
      <c r="AH2741" s="267"/>
      <c r="AI2741" s="267"/>
      <c r="AJ2741" s="267"/>
      <c r="AK2741" s="267"/>
      <c r="AL2741" s="267"/>
      <c r="AM2741" s="267"/>
      <c r="AN2741" s="267"/>
      <c r="AO2741" s="267"/>
      <c r="AP2741" s="267"/>
      <c r="AQ2741" s="267"/>
      <c r="AR2741" s="267"/>
      <c r="AS2741" s="267"/>
      <c r="AT2741" s="267"/>
      <c r="AU2741" s="267"/>
      <c r="AV2741" s="267"/>
      <c r="AW2741" s="267"/>
      <c r="AX2741" s="267"/>
      <c r="AY2741" s="267"/>
      <c r="AZ2741" s="267"/>
      <c r="BA2741" s="267"/>
      <c r="BB2741" s="267"/>
      <c r="BC2741" s="267"/>
      <c r="BD2741" s="267"/>
      <c r="BE2741" s="267"/>
      <c r="BF2741" s="267"/>
      <c r="BG2741" s="267"/>
      <c r="BH2741" s="267"/>
      <c r="BI2741" s="267"/>
      <c r="BJ2741" s="267"/>
      <c r="BK2741" s="267"/>
      <c r="BL2741" s="267"/>
      <c r="BM2741" s="267"/>
      <c r="BN2741" s="267"/>
      <c r="BO2741" s="267"/>
      <c r="BP2741" s="267"/>
      <c r="BQ2741" s="267"/>
      <c r="BR2741" s="267"/>
      <c r="BS2741" s="267"/>
      <c r="BT2741" s="267"/>
      <c r="BU2741" s="267"/>
      <c r="BV2741" s="267"/>
      <c r="BW2741" s="267"/>
      <c r="BX2741" s="267"/>
      <c r="BY2741" s="267"/>
      <c r="BZ2741" s="267"/>
      <c r="CA2741" s="267"/>
      <c r="CB2741" s="267"/>
      <c r="CC2741" s="267"/>
      <c r="CD2741" s="267"/>
      <c r="CE2741" s="267"/>
      <c r="CF2741" s="267"/>
      <c r="CG2741" s="267"/>
      <c r="CH2741" s="267"/>
      <c r="CI2741" s="267"/>
      <c r="CJ2741" s="267"/>
      <c r="CK2741" s="267"/>
      <c r="CL2741" s="267"/>
      <c r="CM2741" s="267"/>
      <c r="CN2741" s="267"/>
      <c r="CO2741" s="267"/>
      <c r="CP2741" s="267"/>
      <c r="CQ2741" s="267"/>
      <c r="CR2741" s="267"/>
      <c r="CS2741" s="267"/>
      <c r="CT2741" s="267"/>
      <c r="CU2741" s="267"/>
      <c r="CV2741" s="267"/>
      <c r="CW2741" s="267"/>
      <c r="CX2741" s="267"/>
      <c r="CY2741" s="267"/>
      <c r="CZ2741" s="267"/>
      <c r="DA2741" s="267"/>
      <c r="DB2741" s="267"/>
      <c r="DC2741" s="267"/>
      <c r="DD2741" s="267"/>
      <c r="DE2741" s="267"/>
      <c r="DF2741" s="267"/>
      <c r="DG2741" s="267"/>
      <c r="DH2741" s="267"/>
      <c r="DI2741" s="267"/>
      <c r="DJ2741" s="267"/>
      <c r="DK2741" s="267"/>
      <c r="DL2741" s="267"/>
      <c r="DM2741" s="267"/>
      <c r="DN2741" s="267"/>
      <c r="DO2741" s="267"/>
      <c r="DP2741" s="267"/>
      <c r="DQ2741" s="267"/>
      <c r="DR2741" s="267"/>
      <c r="DS2741" s="267"/>
      <c r="DT2741" s="267"/>
      <c r="DU2741" s="267"/>
      <c r="DV2741" s="267"/>
      <c r="DW2741" s="267"/>
      <c r="DX2741" s="267"/>
      <c r="DY2741" s="267"/>
      <c r="DZ2741" s="267"/>
      <c r="EA2741" s="267"/>
      <c r="EB2741" s="267"/>
      <c r="EC2741" s="267"/>
      <c r="ED2741" s="267"/>
      <c r="EE2741" s="267"/>
      <c r="EF2741" s="267"/>
      <c r="EG2741" s="267"/>
      <c r="EH2741" s="267"/>
      <c r="EI2741" s="267"/>
      <c r="EJ2741" s="267"/>
      <c r="EK2741" s="267"/>
      <c r="EL2741" s="267"/>
      <c r="EM2741" s="267"/>
      <c r="EN2741" s="267"/>
      <c r="EO2741" s="267"/>
      <c r="EP2741" s="267"/>
      <c r="EQ2741" s="267"/>
      <c r="ER2741" s="267"/>
      <c r="ES2741" s="267"/>
      <c r="ET2741" s="267"/>
      <c r="EU2741" s="267"/>
      <c r="EV2741" s="267"/>
      <c r="EW2741" s="267"/>
      <c r="EX2741" s="267"/>
      <c r="EY2741" s="267"/>
      <c r="EZ2741" s="267"/>
      <c r="FA2741" s="267"/>
      <c r="FB2741" s="267"/>
      <c r="FC2741" s="267"/>
      <c r="FD2741" s="267"/>
      <c r="FE2741" s="267"/>
      <c r="FF2741" s="267"/>
      <c r="FG2741" s="267"/>
      <c r="FH2741" s="267"/>
      <c r="FI2741" s="267"/>
      <c r="FJ2741" s="267"/>
      <c r="FK2741" s="267"/>
      <c r="FL2741" s="267"/>
      <c r="FM2741" s="267"/>
      <c r="FN2741" s="267"/>
      <c r="FO2741" s="267"/>
      <c r="FP2741" s="267"/>
      <c r="FQ2741" s="267"/>
      <c r="FR2741" s="267"/>
      <c r="FS2741" s="267"/>
      <c r="FT2741" s="267"/>
      <c r="FU2741" s="267"/>
      <c r="FV2741" s="267"/>
      <c r="FW2741" s="267"/>
      <c r="FX2741" s="267"/>
      <c r="FY2741" s="267"/>
      <c r="FZ2741" s="267"/>
      <c r="GA2741" s="267"/>
      <c r="GB2741" s="267"/>
      <c r="GC2741" s="267"/>
      <c r="GD2741" s="267"/>
      <c r="GE2741" s="267"/>
      <c r="GF2741" s="267"/>
      <c r="GG2741" s="267"/>
      <c r="GH2741" s="267"/>
      <c r="GI2741" s="267"/>
      <c r="GJ2741" s="267"/>
      <c r="GK2741" s="267"/>
      <c r="GL2741" s="267"/>
      <c r="GM2741" s="267"/>
      <c r="GN2741" s="267"/>
      <c r="GO2741" s="267"/>
      <c r="GP2741" s="267"/>
      <c r="GQ2741" s="267"/>
      <c r="GR2741" s="267"/>
      <c r="GS2741" s="267"/>
      <c r="GT2741" s="267"/>
      <c r="GU2741" s="267"/>
      <c r="GV2741" s="267"/>
      <c r="GW2741" s="267"/>
      <c r="GX2741" s="267"/>
      <c r="GY2741" s="267"/>
      <c r="GZ2741" s="267"/>
      <c r="HA2741" s="267"/>
      <c r="HB2741" s="267"/>
      <c r="HC2741" s="267"/>
      <c r="HD2741" s="267"/>
      <c r="HE2741" s="267"/>
      <c r="HF2741" s="267"/>
      <c r="HG2741" s="267"/>
      <c r="HH2741" s="267"/>
      <c r="HI2741" s="267"/>
      <c r="HJ2741" s="267"/>
      <c r="HK2741" s="267"/>
      <c r="HL2741" s="267"/>
      <c r="HM2741" s="267"/>
      <c r="HN2741" s="267"/>
      <c r="HO2741" s="267"/>
      <c r="HP2741" s="267"/>
      <c r="HQ2741" s="267"/>
      <c r="HR2741" s="267"/>
      <c r="HS2741" s="267"/>
      <c r="HT2741" s="267"/>
      <c r="HU2741" s="267"/>
      <c r="HV2741" s="267"/>
      <c r="HW2741" s="267"/>
      <c r="HX2741" s="267"/>
      <c r="HY2741" s="267"/>
      <c r="HZ2741" s="267"/>
      <c r="IA2741" s="267"/>
      <c r="IB2741" s="267"/>
      <c r="IC2741" s="267"/>
      <c r="ID2741" s="267"/>
      <c r="IE2741" s="267"/>
      <c r="IF2741" s="267"/>
      <c r="IG2741" s="267"/>
      <c r="IH2741" s="267"/>
      <c r="II2741" s="267"/>
      <c r="IJ2741" s="267"/>
      <c r="IK2741" s="267"/>
      <c r="IL2741" s="267"/>
      <c r="IM2741" s="267"/>
      <c r="IN2741" s="267"/>
      <c r="IO2741" s="267"/>
      <c r="IP2741" s="267"/>
      <c r="IQ2741" s="267"/>
      <c r="IR2741" s="267"/>
      <c r="IS2741" s="267"/>
      <c r="IT2741" s="267"/>
      <c r="IU2741" s="267"/>
    </row>
    <row r="2742" spans="1:255" s="268" customFormat="1" ht="12.75">
      <c r="A2742" s="267"/>
      <c r="B2742" s="267"/>
      <c r="C2742" s="267"/>
      <c r="D2742" s="267"/>
      <c r="E2742" s="267"/>
      <c r="F2742" s="267"/>
      <c r="G2742" s="267"/>
      <c r="H2742" s="267"/>
      <c r="I2742" s="267"/>
      <c r="J2742" s="267"/>
      <c r="K2742" s="267"/>
      <c r="L2742" s="267"/>
      <c r="M2742" s="267"/>
      <c r="N2742" s="267"/>
      <c r="O2742" s="267"/>
      <c r="P2742" s="267"/>
      <c r="Q2742" s="267"/>
      <c r="R2742" s="267"/>
      <c r="S2742" s="267"/>
      <c r="T2742" s="267"/>
      <c r="U2742" s="267"/>
      <c r="V2742" s="267"/>
      <c r="W2742" s="267"/>
      <c r="X2742" s="267"/>
      <c r="Y2742" s="267"/>
      <c r="Z2742" s="267"/>
      <c r="AA2742" s="267"/>
      <c r="AB2742" s="267"/>
      <c r="AC2742" s="267"/>
      <c r="AD2742" s="267"/>
      <c r="AE2742" s="267"/>
      <c r="AF2742" s="267"/>
      <c r="AG2742" s="267"/>
      <c r="AH2742" s="267"/>
      <c r="AI2742" s="267"/>
      <c r="AJ2742" s="267"/>
      <c r="AK2742" s="267"/>
      <c r="AL2742" s="267"/>
      <c r="AM2742" s="267"/>
      <c r="AN2742" s="267"/>
      <c r="AO2742" s="267"/>
      <c r="AP2742" s="267"/>
      <c r="AQ2742" s="267"/>
      <c r="AR2742" s="267"/>
      <c r="AS2742" s="267"/>
      <c r="AT2742" s="267"/>
      <c r="AU2742" s="267"/>
      <c r="AV2742" s="267"/>
      <c r="AW2742" s="267"/>
      <c r="AX2742" s="267"/>
      <c r="AY2742" s="267"/>
      <c r="AZ2742" s="267"/>
      <c r="BA2742" s="267"/>
      <c r="BB2742" s="267"/>
      <c r="BC2742" s="267"/>
      <c r="BD2742" s="267"/>
      <c r="BE2742" s="267"/>
      <c r="BF2742" s="267"/>
      <c r="BG2742" s="267"/>
      <c r="BH2742" s="267"/>
      <c r="BI2742" s="267"/>
      <c r="BJ2742" s="267"/>
      <c r="BK2742" s="267"/>
      <c r="BL2742" s="267"/>
      <c r="BM2742" s="267"/>
      <c r="BN2742" s="267"/>
      <c r="BO2742" s="267"/>
      <c r="BP2742" s="267"/>
      <c r="BQ2742" s="267"/>
      <c r="BR2742" s="267"/>
      <c r="BS2742" s="267"/>
      <c r="BT2742" s="267"/>
      <c r="BU2742" s="267"/>
      <c r="BV2742" s="267"/>
      <c r="BW2742" s="267"/>
      <c r="BX2742" s="267"/>
      <c r="BY2742" s="267"/>
      <c r="BZ2742" s="267"/>
      <c r="CA2742" s="267"/>
      <c r="CB2742" s="267"/>
      <c r="CC2742" s="267"/>
      <c r="CD2742" s="267"/>
      <c r="CE2742" s="267"/>
      <c r="CF2742" s="267"/>
      <c r="CG2742" s="267"/>
      <c r="CH2742" s="267"/>
      <c r="CI2742" s="267"/>
      <c r="CJ2742" s="267"/>
      <c r="CK2742" s="267"/>
      <c r="CL2742" s="267"/>
      <c r="CM2742" s="267"/>
      <c r="CN2742" s="267"/>
      <c r="CO2742" s="267"/>
      <c r="CP2742" s="267"/>
      <c r="CQ2742" s="267"/>
      <c r="CR2742" s="267"/>
      <c r="CS2742" s="267"/>
      <c r="CT2742" s="267"/>
      <c r="CU2742" s="267"/>
      <c r="CV2742" s="267"/>
      <c r="CW2742" s="267"/>
      <c r="CX2742" s="267"/>
      <c r="CY2742" s="267"/>
      <c r="CZ2742" s="267"/>
      <c r="DA2742" s="267"/>
      <c r="DB2742" s="267"/>
      <c r="DC2742" s="267"/>
      <c r="DD2742" s="267"/>
      <c r="DE2742" s="267"/>
      <c r="DF2742" s="267"/>
      <c r="DG2742" s="267"/>
      <c r="DH2742" s="267"/>
      <c r="DI2742" s="267"/>
      <c r="DJ2742" s="267"/>
      <c r="DK2742" s="267"/>
      <c r="DL2742" s="267"/>
      <c r="DM2742" s="267"/>
      <c r="DN2742" s="267"/>
      <c r="DO2742" s="267"/>
      <c r="DP2742" s="267"/>
      <c r="DQ2742" s="267"/>
      <c r="DR2742" s="267"/>
      <c r="DS2742" s="267"/>
      <c r="DT2742" s="267"/>
      <c r="DU2742" s="267"/>
      <c r="DV2742" s="267"/>
      <c r="DW2742" s="267"/>
      <c r="DX2742" s="267"/>
      <c r="DY2742" s="267"/>
      <c r="DZ2742" s="267"/>
      <c r="EA2742" s="267"/>
      <c r="EB2742" s="267"/>
      <c r="EC2742" s="267"/>
      <c r="ED2742" s="267"/>
      <c r="EE2742" s="267"/>
      <c r="EF2742" s="267"/>
      <c r="EG2742" s="267"/>
      <c r="EH2742" s="267"/>
      <c r="EI2742" s="267"/>
      <c r="EJ2742" s="267"/>
      <c r="EK2742" s="267"/>
      <c r="EL2742" s="267"/>
      <c r="EM2742" s="267"/>
      <c r="EN2742" s="267"/>
      <c r="EO2742" s="267"/>
      <c r="EP2742" s="267"/>
      <c r="EQ2742" s="267"/>
      <c r="ER2742" s="267"/>
      <c r="ES2742" s="267"/>
      <c r="ET2742" s="267"/>
      <c r="EU2742" s="267"/>
      <c r="EV2742" s="267"/>
      <c r="EW2742" s="267"/>
      <c r="EX2742" s="267"/>
      <c r="EY2742" s="267"/>
      <c r="EZ2742" s="267"/>
      <c r="FA2742" s="267"/>
      <c r="FB2742" s="267"/>
      <c r="FC2742" s="267"/>
      <c r="FD2742" s="267"/>
      <c r="FE2742" s="267"/>
      <c r="FF2742" s="267"/>
      <c r="FG2742" s="267"/>
      <c r="FH2742" s="267"/>
      <c r="FI2742" s="267"/>
      <c r="FJ2742" s="267"/>
      <c r="FK2742" s="267"/>
      <c r="FL2742" s="267"/>
      <c r="FM2742" s="267"/>
      <c r="FN2742" s="267"/>
      <c r="FO2742" s="267"/>
      <c r="FP2742" s="267"/>
      <c r="FQ2742" s="267"/>
      <c r="FR2742" s="267"/>
      <c r="FS2742" s="267"/>
      <c r="FT2742" s="267"/>
      <c r="FU2742" s="267"/>
      <c r="FV2742" s="267"/>
      <c r="FW2742" s="267"/>
      <c r="FX2742" s="267"/>
      <c r="FY2742" s="267"/>
      <c r="FZ2742" s="267"/>
      <c r="GA2742" s="267"/>
      <c r="GB2742" s="267"/>
      <c r="GC2742" s="267"/>
      <c r="GD2742" s="267"/>
      <c r="GE2742" s="267"/>
      <c r="GF2742" s="267"/>
      <c r="GG2742" s="267"/>
      <c r="GH2742" s="267"/>
      <c r="GI2742" s="267"/>
      <c r="GJ2742" s="267"/>
      <c r="GK2742" s="267"/>
      <c r="GL2742" s="267"/>
      <c r="GM2742" s="267"/>
      <c r="GN2742" s="267"/>
      <c r="GO2742" s="267"/>
      <c r="GP2742" s="267"/>
      <c r="GQ2742" s="267"/>
      <c r="GR2742" s="267"/>
      <c r="GS2742" s="267"/>
      <c r="GT2742" s="267"/>
      <c r="GU2742" s="267"/>
      <c r="GV2742" s="267"/>
      <c r="GW2742" s="267"/>
      <c r="GX2742" s="267"/>
      <c r="GY2742" s="267"/>
      <c r="GZ2742" s="267"/>
      <c r="HA2742" s="267"/>
      <c r="HB2742" s="267"/>
      <c r="HC2742" s="267"/>
      <c r="HD2742" s="267"/>
      <c r="HE2742" s="267"/>
      <c r="HF2742" s="267"/>
      <c r="HG2742" s="267"/>
      <c r="HH2742" s="267"/>
      <c r="HI2742" s="267"/>
      <c r="HJ2742" s="267"/>
      <c r="HK2742" s="267"/>
      <c r="HL2742" s="267"/>
      <c r="HM2742" s="267"/>
      <c r="HN2742" s="267"/>
      <c r="HO2742" s="267"/>
      <c r="HP2742" s="267"/>
      <c r="HQ2742" s="267"/>
      <c r="HR2742" s="267"/>
      <c r="HS2742" s="267"/>
      <c r="HT2742" s="267"/>
      <c r="HU2742" s="267"/>
      <c r="HV2742" s="267"/>
      <c r="HW2742" s="267"/>
      <c r="HX2742" s="267"/>
      <c r="HY2742" s="267"/>
      <c r="HZ2742" s="267"/>
      <c r="IA2742" s="267"/>
      <c r="IB2742" s="267"/>
      <c r="IC2742" s="267"/>
      <c r="ID2742" s="267"/>
      <c r="IE2742" s="267"/>
      <c r="IF2742" s="267"/>
      <c r="IG2742" s="267"/>
      <c r="IH2742" s="267"/>
      <c r="II2742" s="267"/>
      <c r="IJ2742" s="267"/>
      <c r="IK2742" s="267"/>
      <c r="IL2742" s="267"/>
      <c r="IM2742" s="267"/>
      <c r="IN2742" s="267"/>
      <c r="IO2742" s="267"/>
      <c r="IP2742" s="267"/>
      <c r="IQ2742" s="267"/>
      <c r="IR2742" s="267"/>
      <c r="IS2742" s="267"/>
      <c r="IT2742" s="267"/>
      <c r="IU2742" s="267"/>
    </row>
    <row r="2743" spans="1:255" s="268" customFormat="1" ht="12.75">
      <c r="A2743" s="267"/>
      <c r="B2743" s="267"/>
      <c r="C2743" s="267"/>
      <c r="D2743" s="267"/>
      <c r="E2743" s="267"/>
      <c r="F2743" s="267"/>
      <c r="G2743" s="267"/>
      <c r="H2743" s="267"/>
      <c r="I2743" s="267"/>
      <c r="J2743" s="267"/>
      <c r="K2743" s="267"/>
      <c r="L2743" s="267"/>
      <c r="M2743" s="267"/>
      <c r="N2743" s="267"/>
      <c r="O2743" s="267"/>
      <c r="P2743" s="267"/>
      <c r="Q2743" s="267"/>
      <c r="R2743" s="267"/>
      <c r="S2743" s="267"/>
      <c r="T2743" s="267"/>
      <c r="U2743" s="267"/>
      <c r="V2743" s="267"/>
      <c r="W2743" s="267"/>
      <c r="X2743" s="267"/>
      <c r="Y2743" s="267"/>
      <c r="Z2743" s="267"/>
      <c r="AA2743" s="267"/>
      <c r="AB2743" s="267"/>
      <c r="AC2743" s="267"/>
      <c r="AD2743" s="267"/>
      <c r="AE2743" s="267"/>
      <c r="AF2743" s="267"/>
      <c r="AG2743" s="267"/>
      <c r="AH2743" s="267"/>
      <c r="AI2743" s="267"/>
      <c r="AJ2743" s="267"/>
      <c r="AK2743" s="267"/>
      <c r="AL2743" s="267"/>
      <c r="AM2743" s="267"/>
      <c r="AN2743" s="267"/>
      <c r="AO2743" s="267"/>
      <c r="AP2743" s="267"/>
      <c r="AQ2743" s="267"/>
      <c r="AR2743" s="267"/>
      <c r="AS2743" s="267"/>
      <c r="AT2743" s="267"/>
      <c r="AU2743" s="267"/>
      <c r="AV2743" s="267"/>
      <c r="AW2743" s="267"/>
      <c r="AX2743" s="267"/>
      <c r="AY2743" s="267"/>
      <c r="AZ2743" s="267"/>
      <c r="BA2743" s="267"/>
      <c r="BB2743" s="267"/>
      <c r="BC2743" s="267"/>
      <c r="BD2743" s="267"/>
      <c r="BE2743" s="267"/>
      <c r="BF2743" s="267"/>
      <c r="BG2743" s="267"/>
      <c r="BH2743" s="267"/>
      <c r="BI2743" s="267"/>
      <c r="BJ2743" s="267"/>
      <c r="BK2743" s="267"/>
      <c r="BL2743" s="267"/>
      <c r="BM2743" s="267"/>
      <c r="BN2743" s="267"/>
      <c r="BO2743" s="267"/>
      <c r="BP2743" s="267"/>
      <c r="BQ2743" s="267"/>
      <c r="BR2743" s="267"/>
      <c r="BS2743" s="267"/>
      <c r="BT2743" s="267"/>
      <c r="BU2743" s="267"/>
      <c r="BV2743" s="267"/>
      <c r="BW2743" s="267"/>
      <c r="BX2743" s="267"/>
      <c r="BY2743" s="267"/>
      <c r="BZ2743" s="267"/>
      <c r="CA2743" s="267"/>
      <c r="CB2743" s="267"/>
      <c r="CC2743" s="267"/>
      <c r="CD2743" s="267"/>
      <c r="CE2743" s="267"/>
      <c r="CF2743" s="267"/>
      <c r="CG2743" s="267"/>
      <c r="CH2743" s="267"/>
      <c r="CI2743" s="267"/>
      <c r="CJ2743" s="267"/>
      <c r="CK2743" s="267"/>
      <c r="CL2743" s="267"/>
      <c r="CM2743" s="267"/>
      <c r="CN2743" s="267"/>
      <c r="CO2743" s="267"/>
      <c r="CP2743" s="267"/>
      <c r="CQ2743" s="267"/>
      <c r="CR2743" s="267"/>
      <c r="CS2743" s="267"/>
      <c r="CT2743" s="267"/>
      <c r="CU2743" s="267"/>
      <c r="CV2743" s="267"/>
      <c r="CW2743" s="267"/>
      <c r="CX2743" s="267"/>
      <c r="CY2743" s="267"/>
      <c r="CZ2743" s="267"/>
      <c r="DA2743" s="267"/>
      <c r="DB2743" s="267"/>
      <c r="DC2743" s="267"/>
      <c r="DD2743" s="267"/>
      <c r="DE2743" s="267"/>
      <c r="DF2743" s="267"/>
      <c r="DG2743" s="267"/>
      <c r="DH2743" s="267"/>
      <c r="DI2743" s="267"/>
      <c r="DJ2743" s="267"/>
      <c r="DK2743" s="267"/>
      <c r="DL2743" s="267"/>
      <c r="DM2743" s="267"/>
      <c r="DN2743" s="267"/>
      <c r="DO2743" s="267"/>
      <c r="DP2743" s="267"/>
      <c r="DQ2743" s="267"/>
      <c r="DR2743" s="267"/>
      <c r="DS2743" s="267"/>
      <c r="DT2743" s="267"/>
      <c r="DU2743" s="267"/>
      <c r="DV2743" s="267"/>
      <c r="DW2743" s="267"/>
      <c r="DX2743" s="267"/>
      <c r="DY2743" s="267"/>
      <c r="DZ2743" s="267"/>
      <c r="EA2743" s="267"/>
      <c r="EB2743" s="267"/>
      <c r="EC2743" s="267"/>
      <c r="ED2743" s="267"/>
      <c r="EE2743" s="267"/>
      <c r="EF2743" s="267"/>
      <c r="EG2743" s="267"/>
      <c r="EH2743" s="267"/>
      <c r="EI2743" s="267"/>
      <c r="EJ2743" s="267"/>
      <c r="EK2743" s="267"/>
      <c r="EL2743" s="267"/>
      <c r="EM2743" s="267"/>
      <c r="EN2743" s="267"/>
      <c r="EO2743" s="267"/>
      <c r="EP2743" s="267"/>
      <c r="EQ2743" s="267"/>
      <c r="ER2743" s="267"/>
      <c r="ES2743" s="267"/>
      <c r="ET2743" s="267"/>
      <c r="EU2743" s="267"/>
      <c r="EV2743" s="267"/>
      <c r="EW2743" s="267"/>
      <c r="EX2743" s="267"/>
      <c r="EY2743" s="267"/>
      <c r="EZ2743" s="267"/>
      <c r="FA2743" s="267"/>
      <c r="FB2743" s="267"/>
      <c r="FC2743" s="267"/>
      <c r="FD2743" s="267"/>
      <c r="FE2743" s="267"/>
      <c r="FF2743" s="267"/>
      <c r="FG2743" s="267"/>
      <c r="FH2743" s="267"/>
      <c r="FI2743" s="267"/>
      <c r="FJ2743" s="267"/>
      <c r="FK2743" s="267"/>
      <c r="FL2743" s="267"/>
      <c r="FM2743" s="267"/>
      <c r="FN2743" s="267"/>
      <c r="FO2743" s="267"/>
      <c r="FP2743" s="267"/>
      <c r="FQ2743" s="267"/>
      <c r="FR2743" s="267"/>
      <c r="FS2743" s="267"/>
      <c r="FT2743" s="267"/>
      <c r="FU2743" s="267"/>
      <c r="FV2743" s="267"/>
      <c r="FW2743" s="267"/>
      <c r="FX2743" s="267"/>
      <c r="FY2743" s="267"/>
      <c r="FZ2743" s="267"/>
      <c r="GA2743" s="267"/>
      <c r="GB2743" s="267"/>
      <c r="GC2743" s="267"/>
      <c r="GD2743" s="267"/>
      <c r="GE2743" s="267"/>
      <c r="GF2743" s="267"/>
      <c r="GG2743" s="267"/>
      <c r="GH2743" s="267"/>
      <c r="GI2743" s="267"/>
      <c r="GJ2743" s="267"/>
      <c r="GK2743" s="267"/>
      <c r="GL2743" s="267"/>
      <c r="GM2743" s="267"/>
      <c r="GN2743" s="267"/>
      <c r="GO2743" s="267"/>
      <c r="GP2743" s="267"/>
      <c r="GQ2743" s="267"/>
      <c r="GR2743" s="267"/>
      <c r="GS2743" s="267"/>
      <c r="GT2743" s="267"/>
      <c r="GU2743" s="267"/>
      <c r="GV2743" s="267"/>
      <c r="GW2743" s="267"/>
      <c r="GX2743" s="267"/>
      <c r="GY2743" s="267"/>
      <c r="GZ2743" s="267"/>
      <c r="HA2743" s="267"/>
      <c r="HB2743" s="267"/>
      <c r="HC2743" s="267"/>
      <c r="HD2743" s="267"/>
      <c r="HE2743" s="267"/>
      <c r="HF2743" s="267"/>
      <c r="HG2743" s="267"/>
      <c r="HH2743" s="267"/>
      <c r="HI2743" s="267"/>
      <c r="HJ2743" s="267"/>
      <c r="HK2743" s="267"/>
      <c r="HL2743" s="267"/>
      <c r="HM2743" s="267"/>
      <c r="HN2743" s="267"/>
      <c r="HO2743" s="267"/>
      <c r="HP2743" s="267"/>
      <c r="HQ2743" s="267"/>
      <c r="HR2743" s="267"/>
      <c r="HS2743" s="267"/>
      <c r="HT2743" s="267"/>
      <c r="HU2743" s="267"/>
      <c r="HV2743" s="267"/>
      <c r="HW2743" s="267"/>
      <c r="HX2743" s="267"/>
      <c r="HY2743" s="267"/>
      <c r="HZ2743" s="267"/>
      <c r="IA2743" s="267"/>
      <c r="IB2743" s="267"/>
      <c r="IC2743" s="267"/>
      <c r="ID2743" s="267"/>
      <c r="IE2743" s="267"/>
      <c r="IF2743" s="267"/>
      <c r="IG2743" s="267"/>
      <c r="IH2743" s="267"/>
      <c r="II2743" s="267"/>
      <c r="IJ2743" s="267"/>
      <c r="IK2743" s="267"/>
      <c r="IL2743" s="267"/>
      <c r="IM2743" s="267"/>
      <c r="IN2743" s="267"/>
      <c r="IO2743" s="267"/>
      <c r="IP2743" s="267"/>
      <c r="IQ2743" s="267"/>
      <c r="IR2743" s="267"/>
      <c r="IS2743" s="267"/>
      <c r="IT2743" s="267"/>
      <c r="IU2743" s="267"/>
    </row>
    <row r="2744" spans="1:255" s="268" customFormat="1" ht="12.75">
      <c r="A2744" s="267"/>
      <c r="B2744" s="267"/>
      <c r="C2744" s="267"/>
      <c r="D2744" s="267"/>
      <c r="E2744" s="267"/>
      <c r="F2744" s="267"/>
      <c r="G2744" s="267"/>
      <c r="H2744" s="267"/>
      <c r="I2744" s="267"/>
      <c r="J2744" s="267"/>
      <c r="K2744" s="267"/>
      <c r="L2744" s="267"/>
      <c r="M2744" s="267"/>
      <c r="N2744" s="267"/>
      <c r="O2744" s="267"/>
      <c r="P2744" s="267"/>
      <c r="Q2744" s="267"/>
      <c r="R2744" s="267"/>
      <c r="S2744" s="267"/>
      <c r="T2744" s="267"/>
      <c r="U2744" s="267"/>
      <c r="V2744" s="267"/>
      <c r="W2744" s="267"/>
      <c r="X2744" s="267"/>
      <c r="Y2744" s="267"/>
      <c r="Z2744" s="267"/>
      <c r="AA2744" s="267"/>
      <c r="AB2744" s="267"/>
      <c r="AC2744" s="267"/>
      <c r="AD2744" s="267"/>
      <c r="AE2744" s="267"/>
      <c r="AF2744" s="267"/>
      <c r="AG2744" s="267"/>
      <c r="AH2744" s="267"/>
      <c r="AI2744" s="267"/>
      <c r="AJ2744" s="267"/>
      <c r="AK2744" s="267"/>
      <c r="AL2744" s="267"/>
      <c r="AM2744" s="267"/>
      <c r="AN2744" s="267"/>
      <c r="AO2744" s="267"/>
      <c r="AP2744" s="267"/>
      <c r="AQ2744" s="267"/>
      <c r="AR2744" s="267"/>
      <c r="AS2744" s="267"/>
      <c r="AT2744" s="267"/>
      <c r="AU2744" s="267"/>
      <c r="AV2744" s="267"/>
      <c r="AW2744" s="267"/>
      <c r="AX2744" s="267"/>
      <c r="AY2744" s="267"/>
      <c r="AZ2744" s="267"/>
      <c r="BA2744" s="267"/>
      <c r="BB2744" s="267"/>
      <c r="BC2744" s="267"/>
      <c r="BD2744" s="267"/>
      <c r="BE2744" s="267"/>
      <c r="BF2744" s="267"/>
      <c r="BG2744" s="267"/>
      <c r="BH2744" s="267"/>
      <c r="BI2744" s="267"/>
      <c r="BJ2744" s="267"/>
      <c r="BK2744" s="267"/>
      <c r="BL2744" s="267"/>
      <c r="BM2744" s="267"/>
      <c r="BN2744" s="267"/>
      <c r="BO2744" s="267"/>
      <c r="BP2744" s="267"/>
      <c r="BQ2744" s="267"/>
      <c r="BR2744" s="267"/>
      <c r="BS2744" s="267"/>
      <c r="BT2744" s="267"/>
      <c r="BU2744" s="267"/>
      <c r="BV2744" s="267"/>
      <c r="BW2744" s="267"/>
      <c r="BX2744" s="267"/>
      <c r="BY2744" s="267"/>
      <c r="BZ2744" s="267"/>
      <c r="CA2744" s="267"/>
      <c r="CB2744" s="267"/>
      <c r="CC2744" s="267"/>
      <c r="CD2744" s="267"/>
      <c r="CE2744" s="267"/>
      <c r="CF2744" s="267"/>
      <c r="CG2744" s="267"/>
      <c r="CH2744" s="267"/>
      <c r="CI2744" s="267"/>
      <c r="CJ2744" s="267"/>
      <c r="CK2744" s="267"/>
      <c r="CL2744" s="267"/>
      <c r="CM2744" s="267"/>
      <c r="CN2744" s="267"/>
      <c r="CO2744" s="267"/>
      <c r="CP2744" s="267"/>
      <c r="CQ2744" s="267"/>
      <c r="CR2744" s="267"/>
      <c r="CS2744" s="267"/>
      <c r="CT2744" s="267"/>
      <c r="CU2744" s="267"/>
      <c r="CV2744" s="267"/>
      <c r="CW2744" s="267"/>
      <c r="CX2744" s="267"/>
      <c r="CY2744" s="267"/>
      <c r="CZ2744" s="267"/>
      <c r="DA2744" s="267"/>
      <c r="DB2744" s="267"/>
      <c r="DC2744" s="267"/>
      <c r="DD2744" s="267"/>
      <c r="DE2744" s="267"/>
      <c r="DF2744" s="267"/>
      <c r="DG2744" s="267"/>
      <c r="DH2744" s="267"/>
      <c r="DI2744" s="267"/>
      <c r="DJ2744" s="267"/>
      <c r="DK2744" s="267"/>
      <c r="DL2744" s="267"/>
      <c r="DM2744" s="267"/>
      <c r="DN2744" s="267"/>
      <c r="DO2744" s="267"/>
      <c r="DP2744" s="267"/>
      <c r="DQ2744" s="267"/>
      <c r="DR2744" s="267"/>
      <c r="DS2744" s="267"/>
      <c r="DT2744" s="267"/>
      <c r="DU2744" s="267"/>
      <c r="DV2744" s="267"/>
      <c r="DW2744" s="267"/>
      <c r="DX2744" s="267"/>
      <c r="DY2744" s="267"/>
      <c r="DZ2744" s="267"/>
      <c r="EA2744" s="267"/>
      <c r="EB2744" s="267"/>
      <c r="EC2744" s="267"/>
      <c r="ED2744" s="267"/>
      <c r="EE2744" s="267"/>
      <c r="EF2744" s="267"/>
      <c r="EG2744" s="267"/>
      <c r="EH2744" s="267"/>
      <c r="EI2744" s="267"/>
      <c r="EJ2744" s="267"/>
      <c r="EK2744" s="267"/>
      <c r="EL2744" s="267"/>
      <c r="EM2744" s="267"/>
      <c r="EN2744" s="267"/>
      <c r="EO2744" s="267"/>
      <c r="EP2744" s="267"/>
      <c r="EQ2744" s="267"/>
      <c r="ER2744" s="267"/>
      <c r="ES2744" s="267"/>
      <c r="ET2744" s="267"/>
      <c r="EU2744" s="267"/>
      <c r="EV2744" s="267"/>
      <c r="EW2744" s="267"/>
      <c r="EX2744" s="267"/>
      <c r="EY2744" s="267"/>
      <c r="EZ2744" s="267"/>
      <c r="FA2744" s="267"/>
      <c r="FB2744" s="267"/>
      <c r="FC2744" s="267"/>
      <c r="FD2744" s="267"/>
      <c r="FE2744" s="267"/>
      <c r="FF2744" s="267"/>
      <c r="FG2744" s="267"/>
      <c r="FH2744" s="267"/>
      <c r="FI2744" s="267"/>
      <c r="FJ2744" s="267"/>
      <c r="FK2744" s="267"/>
      <c r="FL2744" s="267"/>
      <c r="FM2744" s="267"/>
      <c r="FN2744" s="267"/>
      <c r="FO2744" s="267"/>
      <c r="FP2744" s="267"/>
      <c r="FQ2744" s="267"/>
      <c r="FR2744" s="267"/>
      <c r="FS2744" s="267"/>
      <c r="FT2744" s="267"/>
      <c r="FU2744" s="267"/>
      <c r="FV2744" s="267"/>
      <c r="FW2744" s="267"/>
      <c r="FX2744" s="267"/>
      <c r="FY2744" s="267"/>
      <c r="FZ2744" s="267"/>
      <c r="GA2744" s="267"/>
      <c r="GB2744" s="267"/>
      <c r="GC2744" s="267"/>
      <c r="GD2744" s="267"/>
      <c r="GE2744" s="267"/>
      <c r="GF2744" s="267"/>
      <c r="GG2744" s="267"/>
      <c r="GH2744" s="267"/>
      <c r="GI2744" s="267"/>
      <c r="GJ2744" s="267"/>
      <c r="GK2744" s="267"/>
      <c r="GL2744" s="267"/>
      <c r="GM2744" s="267"/>
      <c r="GN2744" s="267"/>
      <c r="GO2744" s="267"/>
      <c r="GP2744" s="267"/>
      <c r="GQ2744" s="267"/>
      <c r="GR2744" s="267"/>
      <c r="GS2744" s="267"/>
      <c r="GT2744" s="267"/>
      <c r="GU2744" s="267"/>
      <c r="GV2744" s="267"/>
      <c r="GW2744" s="267"/>
      <c r="GX2744" s="267"/>
      <c r="GY2744" s="267"/>
      <c r="GZ2744" s="267"/>
      <c r="HA2744" s="267"/>
      <c r="HB2744" s="267"/>
      <c r="HC2744" s="267"/>
      <c r="HD2744" s="267"/>
      <c r="HE2744" s="267"/>
      <c r="HF2744" s="267"/>
      <c r="HG2744" s="267"/>
      <c r="HH2744" s="267"/>
      <c r="HI2744" s="267"/>
      <c r="HJ2744" s="267"/>
      <c r="HK2744" s="267"/>
      <c r="HL2744" s="267"/>
      <c r="HM2744" s="267"/>
      <c r="HN2744" s="267"/>
      <c r="HO2744" s="267"/>
      <c r="HP2744" s="267"/>
      <c r="HQ2744" s="267"/>
      <c r="HR2744" s="267"/>
      <c r="HS2744" s="267"/>
      <c r="HT2744" s="267"/>
      <c r="HU2744" s="267"/>
      <c r="HV2744" s="267"/>
      <c r="HW2744" s="267"/>
      <c r="HX2744" s="267"/>
      <c r="HY2744" s="267"/>
      <c r="HZ2744" s="267"/>
      <c r="IA2744" s="267"/>
      <c r="IB2744" s="267"/>
      <c r="IC2744" s="267"/>
      <c r="ID2744" s="267"/>
      <c r="IE2744" s="267"/>
      <c r="IF2744" s="267"/>
      <c r="IG2744" s="267"/>
      <c r="IH2744" s="267"/>
      <c r="II2744" s="267"/>
      <c r="IJ2744" s="267"/>
      <c r="IK2744" s="267"/>
      <c r="IL2744" s="267"/>
      <c r="IM2744" s="267"/>
      <c r="IN2744" s="267"/>
      <c r="IO2744" s="267"/>
      <c r="IP2744" s="267"/>
      <c r="IQ2744" s="267"/>
      <c r="IR2744" s="267"/>
      <c r="IS2744" s="267"/>
      <c r="IT2744" s="267"/>
      <c r="IU2744" s="267"/>
    </row>
    <row r="2745" spans="1:255" s="268" customFormat="1" ht="12.75">
      <c r="A2745" s="267"/>
      <c r="B2745" s="267"/>
      <c r="C2745" s="267"/>
      <c r="D2745" s="267"/>
      <c r="E2745" s="267"/>
      <c r="F2745" s="267"/>
      <c r="G2745" s="267"/>
      <c r="H2745" s="267"/>
      <c r="I2745" s="267"/>
      <c r="J2745" s="267"/>
      <c r="K2745" s="267"/>
      <c r="L2745" s="267"/>
      <c r="M2745" s="267"/>
      <c r="N2745" s="267"/>
      <c r="O2745" s="267"/>
      <c r="P2745" s="267"/>
      <c r="Q2745" s="267"/>
      <c r="R2745" s="267"/>
      <c r="S2745" s="267"/>
      <c r="T2745" s="267"/>
      <c r="U2745" s="267"/>
      <c r="V2745" s="267"/>
      <c r="W2745" s="267"/>
      <c r="X2745" s="267"/>
      <c r="Y2745" s="267"/>
      <c r="Z2745" s="267"/>
      <c r="AA2745" s="267"/>
      <c r="AB2745" s="267"/>
      <c r="AC2745" s="267"/>
      <c r="AD2745" s="267"/>
      <c r="AE2745" s="267"/>
      <c r="AF2745" s="267"/>
      <c r="AG2745" s="267"/>
      <c r="AH2745" s="267"/>
      <c r="AI2745" s="267"/>
      <c r="AJ2745" s="267"/>
      <c r="AK2745" s="267"/>
      <c r="AL2745" s="267"/>
      <c r="AM2745" s="267"/>
      <c r="AN2745" s="267"/>
      <c r="AO2745" s="267"/>
      <c r="AP2745" s="267"/>
      <c r="AQ2745" s="267"/>
      <c r="AR2745" s="267"/>
      <c r="AS2745" s="267"/>
      <c r="AT2745" s="267"/>
      <c r="AU2745" s="267"/>
      <c r="AV2745" s="267"/>
      <c r="AW2745" s="267"/>
      <c r="AX2745" s="267"/>
      <c r="AY2745" s="267"/>
      <c r="AZ2745" s="267"/>
      <c r="BA2745" s="267"/>
      <c r="BB2745" s="267"/>
      <c r="BC2745" s="267"/>
      <c r="BD2745" s="267"/>
      <c r="BE2745" s="267"/>
      <c r="BF2745" s="267"/>
      <c r="BG2745" s="267"/>
      <c r="BH2745" s="267"/>
      <c r="BI2745" s="267"/>
      <c r="BJ2745" s="267"/>
      <c r="BK2745" s="267"/>
      <c r="BL2745" s="267"/>
      <c r="BM2745" s="267"/>
      <c r="BN2745" s="267"/>
      <c r="BO2745" s="267"/>
      <c r="BP2745" s="267"/>
      <c r="BQ2745" s="267"/>
      <c r="BR2745" s="267"/>
      <c r="BS2745" s="267"/>
      <c r="BT2745" s="267"/>
      <c r="BU2745" s="267"/>
      <c r="BV2745" s="267"/>
      <c r="BW2745" s="267"/>
      <c r="BX2745" s="267"/>
      <c r="BY2745" s="267"/>
      <c r="BZ2745" s="267"/>
      <c r="CA2745" s="267"/>
      <c r="CB2745" s="267"/>
      <c r="CC2745" s="267"/>
      <c r="CD2745" s="267"/>
      <c r="CE2745" s="267"/>
      <c r="CF2745" s="267"/>
      <c r="CG2745" s="267"/>
      <c r="CH2745" s="267"/>
      <c r="CI2745" s="267"/>
      <c r="CJ2745" s="267"/>
      <c r="CK2745" s="267"/>
      <c r="CL2745" s="267"/>
      <c r="CM2745" s="267"/>
      <c r="CN2745" s="267"/>
      <c r="CO2745" s="267"/>
      <c r="CP2745" s="267"/>
      <c r="CQ2745" s="267"/>
      <c r="CR2745" s="267"/>
      <c r="CS2745" s="267"/>
      <c r="CT2745" s="267"/>
      <c r="CU2745" s="267"/>
      <c r="CV2745" s="267"/>
      <c r="CW2745" s="267"/>
      <c r="CX2745" s="267"/>
      <c r="CY2745" s="267"/>
      <c r="CZ2745" s="267"/>
      <c r="DA2745" s="267"/>
      <c r="DB2745" s="267"/>
      <c r="DC2745" s="267"/>
      <c r="DD2745" s="267"/>
      <c r="DE2745" s="267"/>
      <c r="DF2745" s="267"/>
      <c r="DG2745" s="267"/>
      <c r="DH2745" s="267"/>
      <c r="DI2745" s="267"/>
      <c r="DJ2745" s="267"/>
      <c r="DK2745" s="267"/>
      <c r="DL2745" s="267"/>
      <c r="DM2745" s="267"/>
      <c r="DN2745" s="267"/>
      <c r="DO2745" s="267"/>
      <c r="DP2745" s="267"/>
      <c r="DQ2745" s="267"/>
      <c r="DR2745" s="267"/>
      <c r="DS2745" s="267"/>
      <c r="DT2745" s="267"/>
      <c r="DU2745" s="267"/>
      <c r="DV2745" s="267"/>
      <c r="DW2745" s="267"/>
      <c r="DX2745" s="267"/>
      <c r="DY2745" s="267"/>
      <c r="DZ2745" s="267"/>
      <c r="EA2745" s="267"/>
      <c r="EB2745" s="267"/>
      <c r="EC2745" s="267"/>
      <c r="ED2745" s="267"/>
      <c r="EE2745" s="267"/>
      <c r="EF2745" s="267"/>
      <c r="EG2745" s="267"/>
      <c r="EH2745" s="267"/>
      <c r="EI2745" s="267"/>
      <c r="EJ2745" s="267"/>
      <c r="EK2745" s="267"/>
      <c r="EL2745" s="267"/>
      <c r="EM2745" s="267"/>
      <c r="EN2745" s="267"/>
      <c r="EO2745" s="267"/>
      <c r="EP2745" s="267"/>
      <c r="EQ2745" s="267"/>
      <c r="ER2745" s="267"/>
      <c r="ES2745" s="267"/>
      <c r="ET2745" s="267"/>
      <c r="EU2745" s="267"/>
      <c r="EV2745" s="267"/>
      <c r="EW2745" s="267"/>
      <c r="EX2745" s="267"/>
      <c r="EY2745" s="267"/>
      <c r="EZ2745" s="267"/>
      <c r="FA2745" s="267"/>
      <c r="FB2745" s="267"/>
      <c r="FC2745" s="267"/>
      <c r="FD2745" s="267"/>
      <c r="FE2745" s="267"/>
      <c r="FF2745" s="267"/>
      <c r="FG2745" s="267"/>
      <c r="FH2745" s="267"/>
      <c r="FI2745" s="267"/>
      <c r="FJ2745" s="267"/>
      <c r="FK2745" s="267"/>
      <c r="FL2745" s="267"/>
      <c r="FM2745" s="267"/>
      <c r="FN2745" s="267"/>
      <c r="FO2745" s="267"/>
      <c r="FP2745" s="267"/>
      <c r="FQ2745" s="267"/>
      <c r="FR2745" s="267"/>
      <c r="FS2745" s="267"/>
      <c r="FT2745" s="267"/>
      <c r="FU2745" s="267"/>
      <c r="FV2745" s="267"/>
      <c r="FW2745" s="267"/>
      <c r="FX2745" s="267"/>
      <c r="FY2745" s="267"/>
      <c r="FZ2745" s="267"/>
      <c r="GA2745" s="267"/>
      <c r="GB2745" s="267"/>
      <c r="GC2745" s="267"/>
      <c r="GD2745" s="267"/>
      <c r="GE2745" s="267"/>
      <c r="GF2745" s="267"/>
      <c r="GG2745" s="267"/>
      <c r="GH2745" s="267"/>
      <c r="GI2745" s="267"/>
      <c r="GJ2745" s="267"/>
      <c r="GK2745" s="267"/>
      <c r="GL2745" s="267"/>
      <c r="GM2745" s="267"/>
      <c r="GN2745" s="267"/>
      <c r="GO2745" s="267"/>
      <c r="GP2745" s="267"/>
      <c r="GQ2745" s="267"/>
      <c r="GR2745" s="267"/>
      <c r="GS2745" s="267"/>
      <c r="GT2745" s="267"/>
      <c r="GU2745" s="267"/>
      <c r="GV2745" s="267"/>
      <c r="GW2745" s="267"/>
      <c r="GX2745" s="267"/>
      <c r="GY2745" s="267"/>
      <c r="GZ2745" s="267"/>
      <c r="HA2745" s="267"/>
      <c r="HB2745" s="267"/>
      <c r="HC2745" s="267"/>
      <c r="HD2745" s="267"/>
      <c r="HE2745" s="267"/>
      <c r="HF2745" s="267"/>
      <c r="HG2745" s="267"/>
      <c r="HH2745" s="267"/>
      <c r="HI2745" s="267"/>
      <c r="HJ2745" s="267"/>
      <c r="HK2745" s="267"/>
      <c r="HL2745" s="267"/>
      <c r="HM2745" s="267"/>
      <c r="HN2745" s="267"/>
      <c r="HO2745" s="267"/>
      <c r="HP2745" s="267"/>
      <c r="HQ2745" s="267"/>
      <c r="HR2745" s="267"/>
      <c r="HS2745" s="267"/>
      <c r="HT2745" s="267"/>
      <c r="HU2745" s="267"/>
      <c r="HV2745" s="267"/>
      <c r="HW2745" s="267"/>
      <c r="HX2745" s="267"/>
      <c r="HY2745" s="267"/>
      <c r="HZ2745" s="267"/>
      <c r="IA2745" s="267"/>
      <c r="IB2745" s="267"/>
      <c r="IC2745" s="267"/>
      <c r="ID2745" s="267"/>
      <c r="IE2745" s="267"/>
      <c r="IF2745" s="267"/>
      <c r="IG2745" s="267"/>
      <c r="IH2745" s="267"/>
      <c r="II2745" s="267"/>
      <c r="IJ2745" s="267"/>
      <c r="IK2745" s="267"/>
      <c r="IL2745" s="267"/>
      <c r="IM2745" s="267"/>
      <c r="IN2745" s="267"/>
      <c r="IO2745" s="267"/>
      <c r="IP2745" s="267"/>
      <c r="IQ2745" s="267"/>
      <c r="IR2745" s="267"/>
      <c r="IS2745" s="267"/>
      <c r="IT2745" s="267"/>
      <c r="IU2745" s="267"/>
    </row>
    <row r="2746" spans="1:255" s="268" customFormat="1" ht="12.75">
      <c r="A2746" s="267"/>
      <c r="B2746" s="267"/>
      <c r="C2746" s="267"/>
      <c r="D2746" s="267"/>
      <c r="E2746" s="267"/>
      <c r="F2746" s="267"/>
      <c r="G2746" s="267"/>
      <c r="H2746" s="267"/>
      <c r="I2746" s="267"/>
      <c r="J2746" s="267"/>
      <c r="K2746" s="267"/>
      <c r="L2746" s="267"/>
      <c r="M2746" s="267"/>
      <c r="N2746" s="267"/>
      <c r="O2746" s="267"/>
      <c r="P2746" s="267"/>
      <c r="Q2746" s="267"/>
      <c r="R2746" s="267"/>
      <c r="S2746" s="267"/>
      <c r="T2746" s="267"/>
      <c r="U2746" s="267"/>
      <c r="V2746" s="267"/>
      <c r="W2746" s="267"/>
      <c r="X2746" s="267"/>
      <c r="Y2746" s="267"/>
      <c r="Z2746" s="267"/>
      <c r="AA2746" s="267"/>
      <c r="AB2746" s="267"/>
      <c r="AC2746" s="267"/>
      <c r="AD2746" s="267"/>
      <c r="AE2746" s="267"/>
      <c r="AF2746" s="267"/>
      <c r="AG2746" s="267"/>
      <c r="AH2746" s="267"/>
      <c r="AI2746" s="267"/>
      <c r="AJ2746" s="267"/>
      <c r="AK2746" s="267"/>
      <c r="AL2746" s="267"/>
      <c r="AM2746" s="267"/>
      <c r="AN2746" s="267"/>
      <c r="AO2746" s="267"/>
      <c r="AP2746" s="267"/>
      <c r="AQ2746" s="267"/>
      <c r="AR2746" s="267"/>
      <c r="AS2746" s="267"/>
      <c r="AT2746" s="267"/>
      <c r="AU2746" s="267"/>
      <c r="AV2746" s="267"/>
      <c r="AW2746" s="267"/>
      <c r="AX2746" s="267"/>
      <c r="AY2746" s="267"/>
      <c r="AZ2746" s="267"/>
      <c r="BA2746" s="267"/>
      <c r="BB2746" s="267"/>
      <c r="BC2746" s="267"/>
      <c r="BD2746" s="267"/>
      <c r="BE2746" s="267"/>
      <c r="BF2746" s="267"/>
      <c r="BG2746" s="267"/>
      <c r="BH2746" s="267"/>
      <c r="BI2746" s="267"/>
      <c r="BJ2746" s="267"/>
      <c r="BK2746" s="267"/>
      <c r="BL2746" s="267"/>
      <c r="BM2746" s="267"/>
      <c r="BN2746" s="267"/>
      <c r="BO2746" s="267"/>
      <c r="BP2746" s="267"/>
      <c r="BQ2746" s="267"/>
      <c r="BR2746" s="267"/>
      <c r="BS2746" s="267"/>
      <c r="BT2746" s="267"/>
      <c r="BU2746" s="267"/>
      <c r="BV2746" s="267"/>
      <c r="BW2746" s="267"/>
      <c r="BX2746" s="267"/>
      <c r="BY2746" s="267"/>
      <c r="BZ2746" s="267"/>
      <c r="CA2746" s="267"/>
      <c r="CB2746" s="267"/>
      <c r="CC2746" s="267"/>
      <c r="CD2746" s="267"/>
      <c r="CE2746" s="267"/>
      <c r="CF2746" s="267"/>
      <c r="CG2746" s="267"/>
      <c r="CH2746" s="267"/>
      <c r="CI2746" s="267"/>
      <c r="CJ2746" s="267"/>
      <c r="CK2746" s="267"/>
      <c r="CL2746" s="267"/>
      <c r="CM2746" s="267"/>
      <c r="CN2746" s="267"/>
      <c r="CO2746" s="267"/>
      <c r="CP2746" s="267"/>
      <c r="CQ2746" s="267"/>
      <c r="CR2746" s="267"/>
      <c r="CS2746" s="267"/>
      <c r="CT2746" s="267"/>
      <c r="CU2746" s="267"/>
      <c r="CV2746" s="267"/>
      <c r="CW2746" s="267"/>
      <c r="CX2746" s="267"/>
      <c r="CY2746" s="267"/>
      <c r="CZ2746" s="267"/>
      <c r="DA2746" s="267"/>
      <c r="DB2746" s="267"/>
      <c r="DC2746" s="267"/>
      <c r="DD2746" s="267"/>
      <c r="DE2746" s="267"/>
      <c r="DF2746" s="267"/>
      <c r="DG2746" s="267"/>
      <c r="DH2746" s="267"/>
      <c r="DI2746" s="267"/>
      <c r="DJ2746" s="267"/>
      <c r="DK2746" s="267"/>
      <c r="DL2746" s="267"/>
      <c r="DM2746" s="267"/>
      <c r="DN2746" s="267"/>
      <c r="DO2746" s="267"/>
      <c r="DP2746" s="267"/>
      <c r="DQ2746" s="267"/>
      <c r="DR2746" s="267"/>
      <c r="DS2746" s="267"/>
      <c r="DT2746" s="267"/>
      <c r="DU2746" s="267"/>
      <c r="DV2746" s="267"/>
      <c r="DW2746" s="267"/>
      <c r="DX2746" s="267"/>
      <c r="DY2746" s="267"/>
      <c r="DZ2746" s="267"/>
      <c r="EA2746" s="267"/>
      <c r="EB2746" s="267"/>
      <c r="EC2746" s="267"/>
      <c r="ED2746" s="267"/>
      <c r="EE2746" s="267"/>
      <c r="EF2746" s="267"/>
      <c r="EG2746" s="267"/>
      <c r="EH2746" s="267"/>
      <c r="EI2746" s="267"/>
      <c r="EJ2746" s="267"/>
      <c r="EK2746" s="267"/>
      <c r="EL2746" s="267"/>
      <c r="EM2746" s="267"/>
      <c r="EN2746" s="267"/>
      <c r="EO2746" s="267"/>
      <c r="EP2746" s="267"/>
      <c r="EQ2746" s="267"/>
      <c r="ER2746" s="267"/>
      <c r="ES2746" s="267"/>
      <c r="ET2746" s="267"/>
      <c r="EU2746" s="267"/>
      <c r="EV2746" s="267"/>
      <c r="EW2746" s="267"/>
      <c r="EX2746" s="267"/>
      <c r="EY2746" s="267"/>
      <c r="EZ2746" s="267"/>
      <c r="FA2746" s="267"/>
      <c r="FB2746" s="267"/>
      <c r="FC2746" s="267"/>
      <c r="FD2746" s="267"/>
      <c r="FE2746" s="267"/>
      <c r="FF2746" s="267"/>
      <c r="FG2746" s="267"/>
      <c r="FH2746" s="267"/>
      <c r="FI2746" s="267"/>
      <c r="FJ2746" s="267"/>
      <c r="FK2746" s="267"/>
      <c r="FL2746" s="267"/>
      <c r="FM2746" s="267"/>
      <c r="FN2746" s="267"/>
      <c r="FO2746" s="267"/>
      <c r="FP2746" s="267"/>
      <c r="FQ2746" s="267"/>
      <c r="FR2746" s="267"/>
      <c r="FS2746" s="267"/>
      <c r="FT2746" s="267"/>
      <c r="FU2746" s="267"/>
      <c r="FV2746" s="267"/>
      <c r="FW2746" s="267"/>
      <c r="FX2746" s="267"/>
      <c r="FY2746" s="267"/>
      <c r="FZ2746" s="267"/>
      <c r="GA2746" s="267"/>
      <c r="GB2746" s="267"/>
      <c r="GC2746" s="267"/>
      <c r="GD2746" s="267"/>
      <c r="GE2746" s="267"/>
      <c r="GF2746" s="267"/>
      <c r="GG2746" s="267"/>
      <c r="GH2746" s="267"/>
      <c r="GI2746" s="267"/>
      <c r="GJ2746" s="267"/>
      <c r="GK2746" s="267"/>
      <c r="GL2746" s="267"/>
      <c r="GM2746" s="267"/>
      <c r="GN2746" s="267"/>
      <c r="GO2746" s="267"/>
      <c r="GP2746" s="267"/>
      <c r="GQ2746" s="267"/>
      <c r="GR2746" s="267"/>
      <c r="GS2746" s="267"/>
      <c r="GT2746" s="267"/>
      <c r="GU2746" s="267"/>
      <c r="GV2746" s="267"/>
      <c r="GW2746" s="267"/>
      <c r="GX2746" s="267"/>
      <c r="GY2746" s="267"/>
      <c r="GZ2746" s="267"/>
      <c r="HA2746" s="267"/>
      <c r="HB2746" s="267"/>
      <c r="HC2746" s="267"/>
      <c r="HD2746" s="267"/>
      <c r="HE2746" s="267"/>
      <c r="HF2746" s="267"/>
      <c r="HG2746" s="267"/>
      <c r="HH2746" s="267"/>
      <c r="HI2746" s="267"/>
      <c r="HJ2746" s="267"/>
      <c r="HK2746" s="267"/>
      <c r="HL2746" s="267"/>
      <c r="HM2746" s="267"/>
      <c r="HN2746" s="267"/>
      <c r="HO2746" s="267"/>
      <c r="HP2746" s="267"/>
      <c r="HQ2746" s="267"/>
      <c r="HR2746" s="267"/>
      <c r="HS2746" s="267"/>
      <c r="HT2746" s="267"/>
      <c r="HU2746" s="267"/>
      <c r="HV2746" s="267"/>
      <c r="HW2746" s="267"/>
      <c r="HX2746" s="267"/>
      <c r="HY2746" s="267"/>
      <c r="HZ2746" s="267"/>
      <c r="IA2746" s="267"/>
      <c r="IB2746" s="267"/>
      <c r="IC2746" s="267"/>
      <c r="ID2746" s="267"/>
      <c r="IE2746" s="267"/>
      <c r="IF2746" s="267"/>
      <c r="IG2746" s="267"/>
      <c r="IH2746" s="267"/>
      <c r="II2746" s="267"/>
      <c r="IJ2746" s="267"/>
      <c r="IK2746" s="267"/>
      <c r="IL2746" s="267"/>
      <c r="IM2746" s="267"/>
      <c r="IN2746" s="267"/>
      <c r="IO2746" s="267"/>
      <c r="IP2746" s="267"/>
      <c r="IQ2746" s="267"/>
      <c r="IR2746" s="267"/>
      <c r="IS2746" s="267"/>
      <c r="IT2746" s="267"/>
      <c r="IU2746" s="267"/>
    </row>
    <row r="2747" spans="1:255" s="268" customFormat="1" ht="12.75">
      <c r="A2747" s="267"/>
      <c r="B2747" s="267"/>
      <c r="C2747" s="267"/>
      <c r="D2747" s="267"/>
      <c r="E2747" s="267"/>
      <c r="F2747" s="267"/>
      <c r="G2747" s="267"/>
      <c r="H2747" s="267"/>
      <c r="I2747" s="267"/>
      <c r="J2747" s="267"/>
      <c r="K2747" s="267"/>
      <c r="L2747" s="267"/>
      <c r="M2747" s="267"/>
      <c r="N2747" s="267"/>
      <c r="O2747" s="267"/>
      <c r="P2747" s="267"/>
      <c r="Q2747" s="267"/>
      <c r="R2747" s="267"/>
      <c r="S2747" s="267"/>
      <c r="T2747" s="267"/>
      <c r="U2747" s="267"/>
      <c r="V2747" s="267"/>
      <c r="W2747" s="267"/>
      <c r="X2747" s="267"/>
      <c r="Y2747" s="267"/>
      <c r="Z2747" s="267"/>
      <c r="AA2747" s="267"/>
      <c r="AB2747" s="267"/>
      <c r="AC2747" s="267"/>
      <c r="AD2747" s="267"/>
      <c r="AE2747" s="267"/>
      <c r="AF2747" s="267"/>
      <c r="AG2747" s="267"/>
      <c r="AH2747" s="267"/>
      <c r="AI2747" s="267"/>
      <c r="AJ2747" s="267"/>
      <c r="AK2747" s="267"/>
      <c r="AL2747" s="267"/>
      <c r="AM2747" s="267"/>
      <c r="AN2747" s="267"/>
      <c r="AO2747" s="267"/>
      <c r="AP2747" s="267"/>
      <c r="AQ2747" s="267"/>
      <c r="AR2747" s="267"/>
      <c r="AS2747" s="267"/>
      <c r="AT2747" s="267"/>
      <c r="AU2747" s="267"/>
      <c r="AV2747" s="267"/>
      <c r="AW2747" s="267"/>
      <c r="AX2747" s="267"/>
      <c r="AY2747" s="267"/>
      <c r="AZ2747" s="267"/>
      <c r="BA2747" s="267"/>
      <c r="BB2747" s="267"/>
      <c r="BC2747" s="267"/>
      <c r="BD2747" s="267"/>
      <c r="BE2747" s="267"/>
      <c r="BF2747" s="267"/>
      <c r="BG2747" s="267"/>
      <c r="BH2747" s="267"/>
      <c r="BI2747" s="267"/>
      <c r="BJ2747" s="267"/>
      <c r="BK2747" s="267"/>
      <c r="BL2747" s="267"/>
      <c r="BM2747" s="267"/>
      <c r="BN2747" s="267"/>
      <c r="BO2747" s="267"/>
      <c r="BP2747" s="267"/>
      <c r="BQ2747" s="267"/>
      <c r="BR2747" s="267"/>
      <c r="BS2747" s="267"/>
      <c r="BT2747" s="267"/>
      <c r="BU2747" s="267"/>
      <c r="BV2747" s="267"/>
      <c r="BW2747" s="267"/>
      <c r="BX2747" s="267"/>
      <c r="BY2747" s="267"/>
      <c r="BZ2747" s="267"/>
      <c r="CA2747" s="267"/>
      <c r="CB2747" s="267"/>
      <c r="CC2747" s="267"/>
      <c r="CD2747" s="267"/>
      <c r="CE2747" s="267"/>
      <c r="CF2747" s="267"/>
      <c r="CG2747" s="267"/>
      <c r="CH2747" s="267"/>
      <c r="CI2747" s="267"/>
      <c r="CJ2747" s="267"/>
      <c r="CK2747" s="267"/>
      <c r="CL2747" s="267"/>
      <c r="CM2747" s="267"/>
      <c r="CN2747" s="267"/>
      <c r="CO2747" s="267"/>
      <c r="CP2747" s="267"/>
      <c r="CQ2747" s="267"/>
      <c r="CR2747" s="267"/>
      <c r="CS2747" s="267"/>
      <c r="CT2747" s="267"/>
      <c r="CU2747" s="267"/>
      <c r="CV2747" s="267"/>
      <c r="CW2747" s="267"/>
      <c r="CX2747" s="267"/>
      <c r="CY2747" s="267"/>
      <c r="CZ2747" s="267"/>
      <c r="DA2747" s="267"/>
      <c r="DB2747" s="267"/>
      <c r="DC2747" s="267"/>
      <c r="DD2747" s="267"/>
      <c r="DE2747" s="267"/>
      <c r="DF2747" s="267"/>
      <c r="DG2747" s="267"/>
      <c r="DH2747" s="267"/>
      <c r="DI2747" s="267"/>
      <c r="DJ2747" s="267"/>
      <c r="DK2747" s="267"/>
      <c r="DL2747" s="267"/>
      <c r="DM2747" s="267"/>
      <c r="DN2747" s="267"/>
      <c r="DO2747" s="267"/>
      <c r="DP2747" s="267"/>
      <c r="DQ2747" s="267"/>
      <c r="DR2747" s="267"/>
      <c r="DS2747" s="267"/>
      <c r="DT2747" s="267"/>
      <c r="DU2747" s="267"/>
      <c r="DV2747" s="267"/>
      <c r="DW2747" s="267"/>
      <c r="DX2747" s="267"/>
      <c r="DY2747" s="267"/>
      <c r="DZ2747" s="267"/>
      <c r="EA2747" s="267"/>
      <c r="EB2747" s="267"/>
      <c r="EC2747" s="267"/>
      <c r="ED2747" s="267"/>
      <c r="EE2747" s="267"/>
      <c r="EF2747" s="267"/>
      <c r="EG2747" s="267"/>
      <c r="EH2747" s="267"/>
      <c r="EI2747" s="267"/>
      <c r="EJ2747" s="267"/>
      <c r="EK2747" s="267"/>
      <c r="EL2747" s="267"/>
      <c r="EM2747" s="267"/>
      <c r="EN2747" s="267"/>
      <c r="EO2747" s="267"/>
      <c r="EP2747" s="267"/>
      <c r="EQ2747" s="267"/>
      <c r="ER2747" s="267"/>
      <c r="ES2747" s="267"/>
      <c r="ET2747" s="267"/>
      <c r="EU2747" s="267"/>
      <c r="EV2747" s="267"/>
      <c r="EW2747" s="267"/>
      <c r="EX2747" s="267"/>
      <c r="EY2747" s="267"/>
      <c r="EZ2747" s="267"/>
      <c r="FA2747" s="267"/>
      <c r="FB2747" s="267"/>
      <c r="FC2747" s="267"/>
      <c r="FD2747" s="267"/>
      <c r="FE2747" s="267"/>
      <c r="FF2747" s="267"/>
      <c r="FG2747" s="267"/>
      <c r="FH2747" s="267"/>
      <c r="FI2747" s="267"/>
      <c r="FJ2747" s="267"/>
      <c r="FK2747" s="267"/>
      <c r="FL2747" s="267"/>
      <c r="FM2747" s="267"/>
      <c r="FN2747" s="267"/>
      <c r="FO2747" s="267"/>
      <c r="FP2747" s="267"/>
      <c r="FQ2747" s="267"/>
      <c r="FR2747" s="267"/>
      <c r="FS2747" s="267"/>
      <c r="FT2747" s="267"/>
      <c r="FU2747" s="267"/>
      <c r="FV2747" s="267"/>
      <c r="FW2747" s="267"/>
      <c r="FX2747" s="267"/>
      <c r="FY2747" s="267"/>
      <c r="FZ2747" s="267"/>
      <c r="GA2747" s="267"/>
      <c r="GB2747" s="267"/>
      <c r="GC2747" s="267"/>
      <c r="GD2747" s="267"/>
      <c r="GE2747" s="267"/>
      <c r="GF2747" s="267"/>
      <c r="GG2747" s="267"/>
      <c r="GH2747" s="267"/>
      <c r="GI2747" s="267"/>
      <c r="GJ2747" s="267"/>
      <c r="GK2747" s="267"/>
      <c r="GL2747" s="267"/>
      <c r="GM2747" s="267"/>
      <c r="GN2747" s="267"/>
      <c r="GO2747" s="267"/>
      <c r="GP2747" s="267"/>
      <c r="GQ2747" s="267"/>
      <c r="GR2747" s="267"/>
      <c r="GS2747" s="267"/>
      <c r="GT2747" s="267"/>
      <c r="GU2747" s="267"/>
      <c r="GV2747" s="267"/>
      <c r="GW2747" s="267"/>
      <c r="GX2747" s="267"/>
      <c r="GY2747" s="267"/>
      <c r="GZ2747" s="267"/>
      <c r="HA2747" s="267"/>
      <c r="HB2747" s="267"/>
      <c r="HC2747" s="267"/>
      <c r="HD2747" s="267"/>
      <c r="HE2747" s="267"/>
      <c r="HF2747" s="267"/>
      <c r="HG2747" s="267"/>
      <c r="HH2747" s="267"/>
      <c r="HI2747" s="267"/>
      <c r="HJ2747" s="267"/>
      <c r="HK2747" s="267"/>
      <c r="HL2747" s="267"/>
      <c r="HM2747" s="267"/>
      <c r="HN2747" s="267"/>
      <c r="HO2747" s="267"/>
      <c r="HP2747" s="267"/>
      <c r="HQ2747" s="267"/>
      <c r="HR2747" s="267"/>
      <c r="HS2747" s="267"/>
      <c r="HT2747" s="267"/>
      <c r="HU2747" s="267"/>
      <c r="HV2747" s="267"/>
      <c r="HW2747" s="267"/>
      <c r="HX2747" s="267"/>
      <c r="HY2747" s="267"/>
      <c r="HZ2747" s="267"/>
      <c r="IA2747" s="267"/>
      <c r="IB2747" s="267"/>
      <c r="IC2747" s="267"/>
      <c r="ID2747" s="267"/>
      <c r="IE2747" s="267"/>
      <c r="IF2747" s="267"/>
      <c r="IG2747" s="267"/>
      <c r="IH2747" s="267"/>
      <c r="II2747" s="267"/>
      <c r="IJ2747" s="267"/>
      <c r="IK2747" s="267"/>
      <c r="IL2747" s="267"/>
      <c r="IM2747" s="267"/>
      <c r="IN2747" s="267"/>
      <c r="IO2747" s="267"/>
      <c r="IP2747" s="267"/>
      <c r="IQ2747" s="267"/>
      <c r="IR2747" s="267"/>
      <c r="IS2747" s="267"/>
      <c r="IT2747" s="267"/>
      <c r="IU2747" s="267"/>
    </row>
    <row r="2748" spans="1:255" s="268" customFormat="1" ht="12.75">
      <c r="A2748" s="267"/>
      <c r="B2748" s="267"/>
      <c r="C2748" s="267"/>
      <c r="D2748" s="267"/>
      <c r="E2748" s="267"/>
      <c r="F2748" s="267"/>
      <c r="G2748" s="267"/>
      <c r="H2748" s="267"/>
      <c r="I2748" s="267"/>
      <c r="J2748" s="267"/>
      <c r="K2748" s="267"/>
      <c r="L2748" s="267"/>
      <c r="M2748" s="267"/>
      <c r="N2748" s="267"/>
      <c r="O2748" s="267"/>
      <c r="P2748" s="267"/>
      <c r="Q2748" s="267"/>
      <c r="R2748" s="267"/>
      <c r="S2748" s="267"/>
      <c r="T2748" s="267"/>
      <c r="U2748" s="267"/>
      <c r="V2748" s="267"/>
      <c r="W2748" s="267"/>
      <c r="X2748" s="267"/>
      <c r="Y2748" s="267"/>
      <c r="Z2748" s="267"/>
      <c r="AA2748" s="267"/>
      <c r="AB2748" s="267"/>
      <c r="AC2748" s="267"/>
      <c r="AD2748" s="267"/>
      <c r="AE2748" s="267"/>
      <c r="AF2748" s="267"/>
      <c r="AG2748" s="267"/>
      <c r="AH2748" s="267"/>
      <c r="AI2748" s="267"/>
      <c r="AJ2748" s="267"/>
      <c r="AK2748" s="267"/>
      <c r="AL2748" s="267"/>
      <c r="AM2748" s="267"/>
      <c r="AN2748" s="267"/>
      <c r="AO2748" s="267"/>
      <c r="AP2748" s="267"/>
      <c r="AQ2748" s="267"/>
      <c r="AR2748" s="267"/>
      <c r="AS2748" s="267"/>
      <c r="AT2748" s="267"/>
      <c r="AU2748" s="267"/>
      <c r="AV2748" s="267"/>
      <c r="AW2748" s="267"/>
      <c r="AX2748" s="267"/>
      <c r="AY2748" s="267"/>
      <c r="AZ2748" s="267"/>
      <c r="BA2748" s="267"/>
      <c r="BB2748" s="267"/>
      <c r="BC2748" s="267"/>
      <c r="BD2748" s="267"/>
      <c r="BE2748" s="267"/>
      <c r="BF2748" s="267"/>
      <c r="BG2748" s="267"/>
      <c r="BH2748" s="267"/>
      <c r="BI2748" s="267"/>
      <c r="BJ2748" s="267"/>
      <c r="BK2748" s="267"/>
      <c r="BL2748" s="267"/>
      <c r="BM2748" s="267"/>
      <c r="BN2748" s="267"/>
      <c r="BO2748" s="267"/>
      <c r="BP2748" s="267"/>
      <c r="BQ2748" s="267"/>
      <c r="BR2748" s="267"/>
      <c r="BS2748" s="267"/>
      <c r="BT2748" s="267"/>
      <c r="BU2748" s="267"/>
      <c r="BV2748" s="267"/>
      <c r="BW2748" s="267"/>
      <c r="BX2748" s="267"/>
      <c r="BY2748" s="267"/>
      <c r="BZ2748" s="267"/>
      <c r="CA2748" s="267"/>
      <c r="CB2748" s="267"/>
      <c r="CC2748" s="267"/>
      <c r="CD2748" s="267"/>
      <c r="CE2748" s="267"/>
      <c r="CF2748" s="267"/>
      <c r="CG2748" s="267"/>
      <c r="CH2748" s="267"/>
      <c r="CI2748" s="267"/>
      <c r="CJ2748" s="267"/>
      <c r="CK2748" s="267"/>
      <c r="CL2748" s="267"/>
      <c r="CM2748" s="267"/>
      <c r="CN2748" s="267"/>
      <c r="CO2748" s="267"/>
      <c r="CP2748" s="267"/>
      <c r="CQ2748" s="267"/>
      <c r="CR2748" s="267"/>
      <c r="CS2748" s="267"/>
      <c r="CT2748" s="267"/>
      <c r="CU2748" s="267"/>
      <c r="CV2748" s="267"/>
      <c r="CW2748" s="267"/>
      <c r="CX2748" s="267"/>
      <c r="CY2748" s="267"/>
      <c r="CZ2748" s="267"/>
      <c r="DA2748" s="267"/>
      <c r="DB2748" s="267"/>
      <c r="DC2748" s="267"/>
      <c r="DD2748" s="267"/>
      <c r="DE2748" s="267"/>
      <c r="DF2748" s="267"/>
      <c r="DG2748" s="267"/>
      <c r="DH2748" s="267"/>
      <c r="DI2748" s="267"/>
      <c r="DJ2748" s="267"/>
      <c r="DK2748" s="267"/>
      <c r="DL2748" s="267"/>
      <c r="DM2748" s="267"/>
      <c r="DN2748" s="267"/>
      <c r="DO2748" s="267"/>
      <c r="DP2748" s="267"/>
      <c r="DQ2748" s="267"/>
      <c r="DR2748" s="267"/>
      <c r="DS2748" s="267"/>
      <c r="DT2748" s="267"/>
      <c r="DU2748" s="267"/>
      <c r="DV2748" s="267"/>
      <c r="DW2748" s="267"/>
      <c r="DX2748" s="267"/>
      <c r="DY2748" s="267"/>
      <c r="DZ2748" s="267"/>
      <c r="EA2748" s="267"/>
      <c r="EB2748" s="267"/>
      <c r="EC2748" s="267"/>
      <c r="ED2748" s="267"/>
      <c r="EE2748" s="267"/>
      <c r="EF2748" s="267"/>
      <c r="EG2748" s="267"/>
      <c r="EH2748" s="267"/>
      <c r="EI2748" s="267"/>
      <c r="EJ2748" s="267"/>
      <c r="EK2748" s="267"/>
      <c r="EL2748" s="267"/>
      <c r="EM2748" s="267"/>
      <c r="EN2748" s="267"/>
      <c r="EO2748" s="267"/>
      <c r="EP2748" s="267"/>
      <c r="EQ2748" s="267"/>
      <c r="ER2748" s="267"/>
      <c r="ES2748" s="267"/>
      <c r="ET2748" s="267"/>
      <c r="EU2748" s="267"/>
      <c r="EV2748" s="267"/>
      <c r="EW2748" s="267"/>
      <c r="EX2748" s="267"/>
      <c r="EY2748" s="267"/>
      <c r="EZ2748" s="267"/>
      <c r="FA2748" s="267"/>
      <c r="FB2748" s="267"/>
      <c r="FC2748" s="267"/>
      <c r="FD2748" s="267"/>
      <c r="FE2748" s="267"/>
      <c r="FF2748" s="267"/>
      <c r="FG2748" s="267"/>
      <c r="FH2748" s="267"/>
      <c r="FI2748" s="267"/>
      <c r="FJ2748" s="267"/>
      <c r="FK2748" s="267"/>
      <c r="FL2748" s="267"/>
      <c r="FM2748" s="267"/>
      <c r="FN2748" s="267"/>
      <c r="FO2748" s="267"/>
      <c r="FP2748" s="267"/>
      <c r="FQ2748" s="267"/>
      <c r="FR2748" s="267"/>
      <c r="FS2748" s="267"/>
      <c r="FT2748" s="267"/>
      <c r="FU2748" s="267"/>
      <c r="FV2748" s="267"/>
      <c r="FW2748" s="267"/>
      <c r="FX2748" s="267"/>
      <c r="FY2748" s="267"/>
      <c r="FZ2748" s="267"/>
      <c r="GA2748" s="267"/>
      <c r="GB2748" s="267"/>
      <c r="GC2748" s="267"/>
      <c r="GD2748" s="267"/>
      <c r="GE2748" s="267"/>
      <c r="GF2748" s="267"/>
      <c r="GG2748" s="267"/>
      <c r="GH2748" s="267"/>
      <c r="GI2748" s="267"/>
      <c r="GJ2748" s="267"/>
      <c r="GK2748" s="267"/>
      <c r="GL2748" s="267"/>
      <c r="GM2748" s="267"/>
      <c r="GN2748" s="267"/>
      <c r="GO2748" s="267"/>
      <c r="GP2748" s="267"/>
      <c r="GQ2748" s="267"/>
      <c r="GR2748" s="267"/>
      <c r="GS2748" s="267"/>
      <c r="GT2748" s="267"/>
      <c r="GU2748" s="267"/>
      <c r="GV2748" s="267"/>
      <c r="GW2748" s="267"/>
      <c r="GX2748" s="267"/>
      <c r="GY2748" s="267"/>
      <c r="GZ2748" s="267"/>
      <c r="HA2748" s="267"/>
      <c r="HB2748" s="267"/>
      <c r="HC2748" s="267"/>
      <c r="HD2748" s="267"/>
      <c r="HE2748" s="267"/>
      <c r="HF2748" s="267"/>
      <c r="HG2748" s="267"/>
      <c r="HH2748" s="267"/>
      <c r="HI2748" s="267"/>
      <c r="HJ2748" s="267"/>
      <c r="HK2748" s="267"/>
      <c r="HL2748" s="267"/>
      <c r="HM2748" s="267"/>
      <c r="HN2748" s="267"/>
      <c r="HO2748" s="267"/>
      <c r="HP2748" s="267"/>
      <c r="HQ2748" s="267"/>
      <c r="HR2748" s="267"/>
      <c r="HS2748" s="267"/>
      <c r="HT2748" s="267"/>
      <c r="HU2748" s="267"/>
      <c r="HV2748" s="267"/>
      <c r="HW2748" s="267"/>
      <c r="HX2748" s="267"/>
      <c r="HY2748" s="267"/>
      <c r="HZ2748" s="267"/>
      <c r="IA2748" s="267"/>
      <c r="IB2748" s="267"/>
      <c r="IC2748" s="267"/>
      <c r="ID2748" s="267"/>
      <c r="IE2748" s="267"/>
      <c r="IF2748" s="267"/>
      <c r="IG2748" s="267"/>
      <c r="IH2748" s="267"/>
      <c r="II2748" s="267"/>
      <c r="IJ2748" s="267"/>
      <c r="IK2748" s="267"/>
      <c r="IL2748" s="267"/>
      <c r="IM2748" s="267"/>
      <c r="IN2748" s="267"/>
      <c r="IO2748" s="267"/>
      <c r="IP2748" s="267"/>
      <c r="IQ2748" s="267"/>
      <c r="IR2748" s="267"/>
      <c r="IS2748" s="267"/>
      <c r="IT2748" s="267"/>
      <c r="IU2748" s="267"/>
    </row>
    <row r="2749" spans="1:255" s="268" customFormat="1" ht="12.75">
      <c r="A2749" s="267"/>
      <c r="B2749" s="267"/>
      <c r="C2749" s="267"/>
      <c r="D2749" s="267"/>
      <c r="E2749" s="267"/>
      <c r="F2749" s="267"/>
      <c r="G2749" s="267"/>
      <c r="H2749" s="267"/>
      <c r="I2749" s="267"/>
      <c r="J2749" s="267"/>
      <c r="K2749" s="267"/>
      <c r="L2749" s="267"/>
      <c r="M2749" s="267"/>
      <c r="N2749" s="267"/>
      <c r="O2749" s="267"/>
      <c r="P2749" s="267"/>
      <c r="Q2749" s="267"/>
      <c r="R2749" s="267"/>
      <c r="S2749" s="267"/>
      <c r="T2749" s="267"/>
      <c r="U2749" s="267"/>
      <c r="V2749" s="267"/>
      <c r="W2749" s="267"/>
      <c r="X2749" s="267"/>
      <c r="Y2749" s="267"/>
      <c r="Z2749" s="267"/>
      <c r="AA2749" s="267"/>
      <c r="AB2749" s="267"/>
      <c r="AC2749" s="267"/>
      <c r="AD2749" s="267"/>
      <c r="AE2749" s="267"/>
      <c r="AF2749" s="267"/>
      <c r="AG2749" s="267"/>
      <c r="AH2749" s="267"/>
      <c r="AI2749" s="267"/>
      <c r="AJ2749" s="267"/>
      <c r="AK2749" s="267"/>
      <c r="AL2749" s="267"/>
      <c r="AM2749" s="267"/>
      <c r="AN2749" s="267"/>
      <c r="AO2749" s="267"/>
      <c r="AP2749" s="267"/>
      <c r="AQ2749" s="267"/>
      <c r="AR2749" s="267"/>
      <c r="AS2749" s="267"/>
      <c r="AT2749" s="267"/>
      <c r="AU2749" s="267"/>
      <c r="AV2749" s="267"/>
      <c r="AW2749" s="267"/>
      <c r="AX2749" s="267"/>
      <c r="AY2749" s="267"/>
      <c r="AZ2749" s="267"/>
      <c r="BA2749" s="267"/>
      <c r="BB2749" s="267"/>
      <c r="BC2749" s="267"/>
      <c r="BD2749" s="267"/>
      <c r="BE2749" s="267"/>
      <c r="BF2749" s="267"/>
      <c r="BG2749" s="267"/>
      <c r="BH2749" s="267"/>
      <c r="BI2749" s="267"/>
      <c r="BJ2749" s="267"/>
      <c r="BK2749" s="267"/>
      <c r="BL2749" s="267"/>
      <c r="BM2749" s="267"/>
      <c r="BN2749" s="267"/>
      <c r="BO2749" s="267"/>
      <c r="BP2749" s="267"/>
      <c r="BQ2749" s="267"/>
      <c r="BR2749" s="267"/>
      <c r="BS2749" s="267"/>
      <c r="BT2749" s="267"/>
      <c r="BU2749" s="267"/>
      <c r="BV2749" s="267"/>
      <c r="BW2749" s="267"/>
      <c r="BX2749" s="267"/>
      <c r="BY2749" s="267"/>
      <c r="BZ2749" s="267"/>
      <c r="CA2749" s="267"/>
      <c r="CB2749" s="267"/>
      <c r="CC2749" s="267"/>
      <c r="CD2749" s="267"/>
      <c r="CE2749" s="267"/>
      <c r="CF2749" s="267"/>
      <c r="CG2749" s="267"/>
      <c r="CH2749" s="267"/>
      <c r="CI2749" s="267"/>
      <c r="CJ2749" s="267"/>
      <c r="CK2749" s="267"/>
      <c r="CL2749" s="267"/>
      <c r="CM2749" s="267"/>
      <c r="CN2749" s="267"/>
      <c r="CO2749" s="267"/>
      <c r="CP2749" s="267"/>
      <c r="CQ2749" s="267"/>
      <c r="CR2749" s="267"/>
      <c r="CS2749" s="267"/>
      <c r="CT2749" s="267"/>
      <c r="CU2749" s="267"/>
      <c r="CV2749" s="267"/>
      <c r="CW2749" s="267"/>
      <c r="CX2749" s="267"/>
      <c r="CY2749" s="267"/>
      <c r="CZ2749" s="267"/>
      <c r="DA2749" s="267"/>
      <c r="DB2749" s="267"/>
      <c r="DC2749" s="267"/>
      <c r="DD2749" s="267"/>
      <c r="DE2749" s="267"/>
      <c r="DF2749" s="267"/>
      <c r="DG2749" s="267"/>
      <c r="DH2749" s="267"/>
      <c r="DI2749" s="267"/>
      <c r="DJ2749" s="267"/>
      <c r="DK2749" s="267"/>
      <c r="DL2749" s="267"/>
      <c r="DM2749" s="267"/>
      <c r="DN2749" s="267"/>
      <c r="DO2749" s="267"/>
      <c r="DP2749" s="267"/>
      <c r="DQ2749" s="267"/>
      <c r="DR2749" s="267"/>
      <c r="DS2749" s="267"/>
      <c r="DT2749" s="267"/>
      <c r="DU2749" s="267"/>
      <c r="DV2749" s="267"/>
      <c r="DW2749" s="267"/>
      <c r="DX2749" s="267"/>
      <c r="DY2749" s="267"/>
      <c r="DZ2749" s="267"/>
      <c r="EA2749" s="267"/>
      <c r="EB2749" s="267"/>
      <c r="EC2749" s="267"/>
      <c r="ED2749" s="267"/>
      <c r="EE2749" s="267"/>
      <c r="EF2749" s="267"/>
      <c r="EG2749" s="267"/>
      <c r="EH2749" s="267"/>
      <c r="EI2749" s="267"/>
      <c r="EJ2749" s="267"/>
      <c r="EK2749" s="267"/>
      <c r="EL2749" s="267"/>
      <c r="EM2749" s="267"/>
      <c r="EN2749" s="267"/>
      <c r="EO2749" s="267"/>
      <c r="EP2749" s="267"/>
      <c r="EQ2749" s="267"/>
      <c r="ER2749" s="267"/>
      <c r="ES2749" s="267"/>
      <c r="ET2749" s="267"/>
      <c r="EU2749" s="267"/>
      <c r="EV2749" s="267"/>
      <c r="EW2749" s="267"/>
      <c r="EX2749" s="267"/>
      <c r="EY2749" s="267"/>
      <c r="EZ2749" s="267"/>
      <c r="FA2749" s="267"/>
      <c r="FB2749" s="267"/>
      <c r="FC2749" s="267"/>
      <c r="FD2749" s="267"/>
      <c r="FE2749" s="267"/>
      <c r="FF2749" s="267"/>
      <c r="FG2749" s="267"/>
      <c r="FH2749" s="267"/>
      <c r="FI2749" s="267"/>
      <c r="FJ2749" s="267"/>
      <c r="FK2749" s="267"/>
      <c r="FL2749" s="267"/>
      <c r="FM2749" s="267"/>
      <c r="FN2749" s="267"/>
      <c r="FO2749" s="267"/>
      <c r="FP2749" s="267"/>
      <c r="FQ2749" s="267"/>
      <c r="FR2749" s="267"/>
      <c r="FS2749" s="267"/>
      <c r="FT2749" s="267"/>
      <c r="FU2749" s="267"/>
      <c r="FV2749" s="267"/>
      <c r="FW2749" s="267"/>
      <c r="FX2749" s="267"/>
      <c r="FY2749" s="267"/>
      <c r="FZ2749" s="267"/>
      <c r="GA2749" s="267"/>
      <c r="GB2749" s="267"/>
      <c r="GC2749" s="267"/>
      <c r="GD2749" s="267"/>
      <c r="GE2749" s="267"/>
      <c r="GF2749" s="267"/>
      <c r="GG2749" s="267"/>
      <c r="GH2749" s="267"/>
      <c r="GI2749" s="267"/>
      <c r="GJ2749" s="267"/>
      <c r="GK2749" s="267"/>
      <c r="GL2749" s="267"/>
      <c r="GM2749" s="267"/>
      <c r="GN2749" s="267"/>
      <c r="GO2749" s="267"/>
      <c r="GP2749" s="267"/>
      <c r="GQ2749" s="267"/>
      <c r="GR2749" s="267"/>
      <c r="GS2749" s="267"/>
      <c r="GT2749" s="267"/>
      <c r="GU2749" s="267"/>
      <c r="GV2749" s="267"/>
      <c r="GW2749" s="267"/>
      <c r="GX2749" s="267"/>
      <c r="GY2749" s="267"/>
      <c r="GZ2749" s="267"/>
      <c r="HA2749" s="267"/>
      <c r="HB2749" s="267"/>
      <c r="HC2749" s="267"/>
      <c r="HD2749" s="267"/>
      <c r="HE2749" s="267"/>
      <c r="HF2749" s="267"/>
      <c r="HG2749" s="267"/>
      <c r="HH2749" s="267"/>
      <c r="HI2749" s="267"/>
      <c r="HJ2749" s="267"/>
      <c r="HK2749" s="267"/>
      <c r="HL2749" s="267"/>
      <c r="HM2749" s="267"/>
      <c r="HN2749" s="267"/>
      <c r="HO2749" s="267"/>
      <c r="HP2749" s="267"/>
      <c r="HQ2749" s="267"/>
      <c r="HR2749" s="267"/>
      <c r="HS2749" s="267"/>
      <c r="HT2749" s="267"/>
      <c r="HU2749" s="267"/>
      <c r="HV2749" s="267"/>
      <c r="HW2749" s="267"/>
      <c r="HX2749" s="267"/>
      <c r="HY2749" s="267"/>
      <c r="HZ2749" s="267"/>
      <c r="IA2749" s="267"/>
      <c r="IB2749" s="267"/>
      <c r="IC2749" s="267"/>
      <c r="ID2749" s="267"/>
      <c r="IE2749" s="267"/>
      <c r="IF2749" s="267"/>
      <c r="IG2749" s="267"/>
      <c r="IH2749" s="267"/>
      <c r="II2749" s="267"/>
      <c r="IJ2749" s="267"/>
      <c r="IK2749" s="267"/>
      <c r="IL2749" s="267"/>
      <c r="IM2749" s="267"/>
      <c r="IN2749" s="267"/>
      <c r="IO2749" s="267"/>
      <c r="IP2749" s="267"/>
      <c r="IQ2749" s="267"/>
      <c r="IR2749" s="267"/>
      <c r="IS2749" s="267"/>
      <c r="IT2749" s="267"/>
      <c r="IU2749" s="267"/>
    </row>
    <row r="2750" spans="1:255" s="268" customFormat="1" ht="12.75">
      <c r="A2750" s="267"/>
      <c r="B2750" s="267"/>
      <c r="C2750" s="267"/>
      <c r="D2750" s="267"/>
      <c r="E2750" s="267"/>
      <c r="F2750" s="267"/>
      <c r="G2750" s="267"/>
      <c r="H2750" s="267"/>
      <c r="I2750" s="267"/>
      <c r="J2750" s="267"/>
      <c r="K2750" s="267"/>
      <c r="L2750" s="267"/>
      <c r="M2750" s="267"/>
      <c r="N2750" s="267"/>
      <c r="O2750" s="267"/>
      <c r="P2750" s="267"/>
      <c r="Q2750" s="267"/>
      <c r="R2750" s="267"/>
      <c r="S2750" s="267"/>
      <c r="T2750" s="267"/>
      <c r="U2750" s="267"/>
      <c r="V2750" s="267"/>
      <c r="W2750" s="267"/>
      <c r="X2750" s="267"/>
      <c r="Y2750" s="267"/>
      <c r="Z2750" s="267"/>
      <c r="AA2750" s="267"/>
      <c r="AB2750" s="267"/>
      <c r="AC2750" s="267"/>
      <c r="AD2750" s="267"/>
      <c r="AE2750" s="267"/>
      <c r="AF2750" s="267"/>
      <c r="AG2750" s="267"/>
      <c r="AH2750" s="267"/>
      <c r="AI2750" s="267"/>
      <c r="AJ2750" s="267"/>
      <c r="AK2750" s="267"/>
      <c r="AL2750" s="267"/>
      <c r="AM2750" s="267"/>
      <c r="AN2750" s="267"/>
      <c r="AO2750" s="267"/>
      <c r="AP2750" s="267"/>
      <c r="AQ2750" s="267"/>
      <c r="AR2750" s="267"/>
      <c r="AS2750" s="267"/>
      <c r="AT2750" s="267"/>
      <c r="AU2750" s="267"/>
      <c r="AV2750" s="267"/>
      <c r="AW2750" s="267"/>
      <c r="AX2750" s="267"/>
      <c r="AY2750" s="267"/>
      <c r="AZ2750" s="267"/>
      <c r="BA2750" s="267"/>
      <c r="BB2750" s="267"/>
      <c r="BC2750" s="267"/>
      <c r="BD2750" s="267"/>
      <c r="BE2750" s="267"/>
      <c r="BF2750" s="267"/>
      <c r="BG2750" s="267"/>
      <c r="BH2750" s="267"/>
      <c r="BI2750" s="267"/>
      <c r="BJ2750" s="267"/>
      <c r="BK2750" s="267"/>
      <c r="BL2750" s="267"/>
      <c r="BM2750" s="267"/>
      <c r="BN2750" s="267"/>
      <c r="BO2750" s="267"/>
      <c r="BP2750" s="267"/>
      <c r="BQ2750" s="267"/>
      <c r="BR2750" s="267"/>
      <c r="BS2750" s="267"/>
      <c r="BT2750" s="267"/>
      <c r="BU2750" s="267"/>
      <c r="BV2750" s="267"/>
      <c r="BW2750" s="267"/>
      <c r="BX2750" s="267"/>
      <c r="BY2750" s="267"/>
      <c r="BZ2750" s="267"/>
      <c r="CA2750" s="267"/>
      <c r="CB2750" s="267"/>
      <c r="CC2750" s="267"/>
      <c r="CD2750" s="267"/>
      <c r="CE2750" s="267"/>
      <c r="CF2750" s="267"/>
      <c r="CG2750" s="267"/>
      <c r="CH2750" s="267"/>
      <c r="CI2750" s="267"/>
      <c r="CJ2750" s="267"/>
      <c r="CK2750" s="267"/>
      <c r="CL2750" s="267"/>
      <c r="CM2750" s="267"/>
      <c r="CN2750" s="267"/>
      <c r="CO2750" s="267"/>
      <c r="CP2750" s="267"/>
      <c r="CQ2750" s="267"/>
      <c r="CR2750" s="267"/>
      <c r="CS2750" s="267"/>
      <c r="CT2750" s="267"/>
      <c r="CU2750" s="267"/>
      <c r="CV2750" s="267"/>
      <c r="CW2750" s="267"/>
      <c r="CX2750" s="267"/>
      <c r="CY2750" s="267"/>
      <c r="CZ2750" s="267"/>
      <c r="DA2750" s="267"/>
      <c r="DB2750" s="267"/>
      <c r="DC2750" s="267"/>
      <c r="DD2750" s="267"/>
      <c r="DE2750" s="267"/>
      <c r="DF2750" s="267"/>
      <c r="DG2750" s="267"/>
      <c r="DH2750" s="267"/>
      <c r="DI2750" s="267"/>
      <c r="DJ2750" s="267"/>
      <c r="DK2750" s="267"/>
      <c r="DL2750" s="267"/>
      <c r="DM2750" s="267"/>
      <c r="DN2750" s="267"/>
      <c r="DO2750" s="267"/>
      <c r="DP2750" s="267"/>
      <c r="DQ2750" s="267"/>
      <c r="DR2750" s="267"/>
      <c r="DS2750" s="267"/>
      <c r="DT2750" s="267"/>
      <c r="DU2750" s="267"/>
      <c r="DV2750" s="267"/>
      <c r="DW2750" s="267"/>
      <c r="DX2750" s="267"/>
      <c r="DY2750" s="267"/>
      <c r="DZ2750" s="267"/>
      <c r="EA2750" s="267"/>
      <c r="EB2750" s="267"/>
      <c r="EC2750" s="267"/>
      <c r="ED2750" s="267"/>
      <c r="EE2750" s="267"/>
      <c r="EF2750" s="267"/>
      <c r="EG2750" s="267"/>
      <c r="EH2750" s="267"/>
      <c r="EI2750" s="267"/>
      <c r="EJ2750" s="267"/>
      <c r="EK2750" s="267"/>
      <c r="EL2750" s="267"/>
      <c r="EM2750" s="267"/>
      <c r="EN2750" s="267"/>
      <c r="EO2750" s="267"/>
      <c r="EP2750" s="267"/>
      <c r="EQ2750" s="267"/>
      <c r="ER2750" s="267"/>
      <c r="ES2750" s="267"/>
      <c r="ET2750" s="267"/>
      <c r="EU2750" s="267"/>
      <c r="EV2750" s="267"/>
      <c r="EW2750" s="267"/>
      <c r="EX2750" s="267"/>
      <c r="EY2750" s="267"/>
      <c r="EZ2750" s="267"/>
      <c r="FA2750" s="267"/>
      <c r="FB2750" s="267"/>
      <c r="FC2750" s="267"/>
      <c r="FD2750" s="267"/>
      <c r="FE2750" s="267"/>
      <c r="FF2750" s="267"/>
      <c r="FG2750" s="267"/>
      <c r="FH2750" s="267"/>
      <c r="FI2750" s="267"/>
      <c r="FJ2750" s="267"/>
      <c r="FK2750" s="267"/>
      <c r="FL2750" s="267"/>
      <c r="FM2750" s="267"/>
      <c r="FN2750" s="267"/>
      <c r="FO2750" s="267"/>
      <c r="FP2750" s="267"/>
      <c r="FQ2750" s="267"/>
      <c r="FR2750" s="267"/>
      <c r="FS2750" s="267"/>
      <c r="FT2750" s="267"/>
      <c r="FU2750" s="267"/>
      <c r="FV2750" s="267"/>
      <c r="FW2750" s="267"/>
      <c r="FX2750" s="267"/>
      <c r="FY2750" s="267"/>
      <c r="FZ2750" s="267"/>
      <c r="GA2750" s="267"/>
      <c r="GB2750" s="267"/>
      <c r="GC2750" s="267"/>
      <c r="GD2750" s="267"/>
      <c r="GE2750" s="267"/>
      <c r="GF2750" s="267"/>
      <c r="GG2750" s="267"/>
      <c r="GH2750" s="267"/>
      <c r="GI2750" s="267"/>
      <c r="GJ2750" s="267"/>
      <c r="GK2750" s="267"/>
      <c r="GL2750" s="267"/>
      <c r="GM2750" s="267"/>
      <c r="GN2750" s="267"/>
      <c r="GO2750" s="267"/>
      <c r="GP2750" s="267"/>
      <c r="GQ2750" s="267"/>
      <c r="GR2750" s="267"/>
      <c r="GS2750" s="267"/>
      <c r="GT2750" s="267"/>
      <c r="GU2750" s="267"/>
      <c r="GV2750" s="267"/>
      <c r="GW2750" s="267"/>
      <c r="GX2750" s="267"/>
      <c r="GY2750" s="267"/>
      <c r="GZ2750" s="267"/>
      <c r="HA2750" s="267"/>
      <c r="HB2750" s="267"/>
      <c r="HC2750" s="267"/>
      <c r="HD2750" s="267"/>
      <c r="HE2750" s="267"/>
      <c r="HF2750" s="267"/>
      <c r="HG2750" s="267"/>
      <c r="HH2750" s="267"/>
      <c r="HI2750" s="267"/>
      <c r="HJ2750" s="267"/>
      <c r="HK2750" s="267"/>
      <c r="HL2750" s="267"/>
      <c r="HM2750" s="267"/>
      <c r="HN2750" s="267"/>
      <c r="HO2750" s="267"/>
      <c r="HP2750" s="267"/>
      <c r="HQ2750" s="267"/>
      <c r="HR2750" s="267"/>
      <c r="HS2750" s="267"/>
      <c r="HT2750" s="267"/>
      <c r="HU2750" s="267"/>
      <c r="HV2750" s="267"/>
      <c r="HW2750" s="267"/>
      <c r="HX2750" s="267"/>
      <c r="HY2750" s="267"/>
      <c r="HZ2750" s="267"/>
      <c r="IA2750" s="267"/>
      <c r="IB2750" s="267"/>
      <c r="IC2750" s="267"/>
      <c r="ID2750" s="267"/>
      <c r="IE2750" s="267"/>
      <c r="IF2750" s="267"/>
      <c r="IG2750" s="267"/>
      <c r="IH2750" s="267"/>
      <c r="II2750" s="267"/>
      <c r="IJ2750" s="267"/>
      <c r="IK2750" s="267"/>
      <c r="IL2750" s="267"/>
      <c r="IM2750" s="267"/>
      <c r="IN2750" s="267"/>
      <c r="IO2750" s="267"/>
      <c r="IP2750" s="267"/>
      <c r="IQ2750" s="267"/>
      <c r="IR2750" s="267"/>
      <c r="IS2750" s="267"/>
      <c r="IT2750" s="267"/>
      <c r="IU2750" s="267"/>
    </row>
    <row r="2751" spans="1:255" s="268" customFormat="1" ht="12.75">
      <c r="A2751" s="267"/>
      <c r="B2751" s="267"/>
      <c r="C2751" s="267"/>
      <c r="D2751" s="267"/>
      <c r="E2751" s="267"/>
      <c r="F2751" s="267"/>
      <c r="G2751" s="267"/>
      <c r="H2751" s="267"/>
      <c r="I2751" s="267"/>
      <c r="J2751" s="267"/>
      <c r="K2751" s="267"/>
      <c r="L2751" s="267"/>
      <c r="M2751" s="267"/>
      <c r="N2751" s="267"/>
      <c r="O2751" s="267"/>
      <c r="P2751" s="267"/>
      <c r="Q2751" s="267"/>
      <c r="R2751" s="267"/>
      <c r="S2751" s="267"/>
      <c r="T2751" s="267"/>
      <c r="U2751" s="267"/>
      <c r="V2751" s="267"/>
      <c r="W2751" s="267"/>
      <c r="X2751" s="267"/>
      <c r="Y2751" s="267"/>
      <c r="Z2751" s="267"/>
      <c r="AA2751" s="267"/>
      <c r="AB2751" s="267"/>
      <c r="AC2751" s="267"/>
      <c r="AD2751" s="267"/>
      <c r="AE2751" s="267"/>
      <c r="AF2751" s="267"/>
      <c r="AG2751" s="267"/>
      <c r="AH2751" s="267"/>
      <c r="AI2751" s="267"/>
      <c r="AJ2751" s="267"/>
      <c r="AK2751" s="267"/>
      <c r="AL2751" s="267"/>
      <c r="AM2751" s="267"/>
      <c r="AN2751" s="267"/>
      <c r="AO2751" s="267"/>
      <c r="AP2751" s="267"/>
      <c r="AQ2751" s="267"/>
      <c r="AR2751" s="267"/>
      <c r="AS2751" s="267"/>
      <c r="AT2751" s="267"/>
      <c r="AU2751" s="267"/>
      <c r="AV2751" s="267"/>
      <c r="AW2751" s="267"/>
      <c r="AX2751" s="267"/>
      <c r="AY2751" s="267"/>
      <c r="AZ2751" s="267"/>
      <c r="BA2751" s="267"/>
      <c r="BB2751" s="267"/>
      <c r="BC2751" s="267"/>
      <c r="BD2751" s="267"/>
      <c r="BE2751" s="267"/>
      <c r="BF2751" s="267"/>
      <c r="BG2751" s="267"/>
      <c r="BH2751" s="267"/>
      <c r="BI2751" s="267"/>
      <c r="BJ2751" s="267"/>
      <c r="BK2751" s="267"/>
      <c r="BL2751" s="267"/>
      <c r="BM2751" s="267"/>
      <c r="BN2751" s="267"/>
      <c r="BO2751" s="267"/>
      <c r="BP2751" s="267"/>
      <c r="BQ2751" s="267"/>
      <c r="BR2751" s="267"/>
      <c r="BS2751" s="267"/>
      <c r="BT2751" s="267"/>
      <c r="BU2751" s="267"/>
      <c r="BV2751" s="267"/>
      <c r="BW2751" s="267"/>
      <c r="BX2751" s="267"/>
      <c r="BY2751" s="267"/>
      <c r="BZ2751" s="267"/>
      <c r="CA2751" s="267"/>
      <c r="CB2751" s="267"/>
      <c r="CC2751" s="267"/>
      <c r="CD2751" s="267"/>
      <c r="CE2751" s="267"/>
      <c r="CF2751" s="267"/>
      <c r="CG2751" s="267"/>
      <c r="CH2751" s="267"/>
      <c r="CI2751" s="267"/>
      <c r="CJ2751" s="267"/>
      <c r="CK2751" s="267"/>
      <c r="CL2751" s="267"/>
      <c r="CM2751" s="267"/>
      <c r="CN2751" s="267"/>
      <c r="CO2751" s="267"/>
      <c r="CP2751" s="267"/>
      <c r="CQ2751" s="267"/>
      <c r="CR2751" s="267"/>
      <c r="CS2751" s="267"/>
      <c r="CT2751" s="267"/>
      <c r="CU2751" s="267"/>
      <c r="CV2751" s="267"/>
      <c r="CW2751" s="267"/>
      <c r="CX2751" s="267"/>
      <c r="CY2751" s="267"/>
      <c r="CZ2751" s="267"/>
      <c r="DA2751" s="267"/>
      <c r="DB2751" s="267"/>
      <c r="DC2751" s="267"/>
      <c r="DD2751" s="267"/>
      <c r="DE2751" s="267"/>
      <c r="DF2751" s="267"/>
      <c r="DG2751" s="267"/>
      <c r="DH2751" s="267"/>
      <c r="DI2751" s="267"/>
      <c r="DJ2751" s="267"/>
      <c r="DK2751" s="267"/>
      <c r="DL2751" s="267"/>
      <c r="DM2751" s="267"/>
      <c r="DN2751" s="267"/>
      <c r="DO2751" s="267"/>
      <c r="DP2751" s="267"/>
      <c r="DQ2751" s="267"/>
      <c r="DR2751" s="267"/>
      <c r="DS2751" s="267"/>
      <c r="DT2751" s="267"/>
      <c r="DU2751" s="267"/>
      <c r="DV2751" s="267"/>
      <c r="DW2751" s="267"/>
      <c r="DX2751" s="267"/>
      <c r="DY2751" s="267"/>
      <c r="DZ2751" s="267"/>
      <c r="EA2751" s="267"/>
      <c r="EB2751" s="267"/>
      <c r="EC2751" s="267"/>
      <c r="ED2751" s="267"/>
      <c r="EE2751" s="267"/>
      <c r="EF2751" s="267"/>
      <c r="EG2751" s="267"/>
      <c r="EH2751" s="267"/>
      <c r="EI2751" s="267"/>
      <c r="EJ2751" s="267"/>
      <c r="EK2751" s="267"/>
      <c r="EL2751" s="267"/>
      <c r="EM2751" s="267"/>
      <c r="EN2751" s="267"/>
      <c r="EO2751" s="267"/>
      <c r="EP2751" s="267"/>
      <c r="EQ2751" s="267"/>
      <c r="ER2751" s="267"/>
      <c r="ES2751" s="267"/>
      <c r="ET2751" s="267"/>
      <c r="EU2751" s="267"/>
      <c r="EV2751" s="267"/>
      <c r="EW2751" s="267"/>
      <c r="EX2751" s="267"/>
      <c r="EY2751" s="267"/>
      <c r="EZ2751" s="267"/>
      <c r="FA2751" s="267"/>
      <c r="FB2751" s="267"/>
      <c r="FC2751" s="267"/>
      <c r="FD2751" s="267"/>
      <c r="FE2751" s="267"/>
      <c r="FF2751" s="267"/>
      <c r="FG2751" s="267"/>
      <c r="FH2751" s="267"/>
      <c r="FI2751" s="267"/>
      <c r="FJ2751" s="267"/>
      <c r="FK2751" s="267"/>
      <c r="FL2751" s="267"/>
      <c r="FM2751" s="267"/>
      <c r="FN2751" s="267"/>
      <c r="FO2751" s="267"/>
      <c r="FP2751" s="267"/>
      <c r="FQ2751" s="267"/>
      <c r="FR2751" s="267"/>
      <c r="FS2751" s="267"/>
      <c r="FT2751" s="267"/>
      <c r="FU2751" s="267"/>
      <c r="FV2751" s="267"/>
      <c r="FW2751" s="267"/>
      <c r="FX2751" s="267"/>
      <c r="FY2751" s="267"/>
      <c r="FZ2751" s="267"/>
      <c r="GA2751" s="267"/>
      <c r="GB2751" s="267"/>
      <c r="GC2751" s="267"/>
      <c r="GD2751" s="267"/>
      <c r="GE2751" s="267"/>
      <c r="GF2751" s="267"/>
      <c r="GG2751" s="267"/>
      <c r="GH2751" s="267"/>
      <c r="GI2751" s="267"/>
      <c r="GJ2751" s="267"/>
      <c r="GK2751" s="267"/>
      <c r="GL2751" s="267"/>
      <c r="GM2751" s="267"/>
      <c r="GN2751" s="267"/>
      <c r="GO2751" s="267"/>
      <c r="GP2751" s="267"/>
      <c r="GQ2751" s="267"/>
      <c r="GR2751" s="267"/>
      <c r="GS2751" s="267"/>
      <c r="GT2751" s="267"/>
      <c r="GU2751" s="267"/>
      <c r="GV2751" s="267"/>
      <c r="GW2751" s="267"/>
      <c r="GX2751" s="267"/>
      <c r="GY2751" s="267"/>
      <c r="GZ2751" s="267"/>
      <c r="HA2751" s="267"/>
      <c r="HB2751" s="267"/>
      <c r="HC2751" s="267"/>
      <c r="HD2751" s="267"/>
      <c r="HE2751" s="267"/>
      <c r="HF2751" s="267"/>
      <c r="HG2751" s="267"/>
      <c r="HH2751" s="267"/>
      <c r="HI2751" s="267"/>
      <c r="HJ2751" s="267"/>
      <c r="HK2751" s="267"/>
      <c r="HL2751" s="267"/>
      <c r="HM2751" s="267"/>
      <c r="HN2751" s="267"/>
      <c r="HO2751" s="267"/>
      <c r="HP2751" s="267"/>
      <c r="HQ2751" s="267"/>
      <c r="HR2751" s="267"/>
      <c r="HS2751" s="267"/>
      <c r="HT2751" s="267"/>
      <c r="HU2751" s="267"/>
      <c r="HV2751" s="267"/>
      <c r="HW2751" s="267"/>
      <c r="HX2751" s="267"/>
      <c r="HY2751" s="267"/>
      <c r="HZ2751" s="267"/>
      <c r="IA2751" s="267"/>
      <c r="IB2751" s="267"/>
      <c r="IC2751" s="267"/>
      <c r="ID2751" s="267"/>
      <c r="IE2751" s="267"/>
      <c r="IF2751" s="267"/>
      <c r="IG2751" s="267"/>
      <c r="IH2751" s="267"/>
      <c r="II2751" s="267"/>
      <c r="IJ2751" s="267"/>
      <c r="IK2751" s="267"/>
      <c r="IL2751" s="267"/>
      <c r="IM2751" s="267"/>
      <c r="IN2751" s="267"/>
      <c r="IO2751" s="267"/>
      <c r="IP2751" s="267"/>
      <c r="IQ2751" s="267"/>
      <c r="IR2751" s="267"/>
      <c r="IS2751" s="267"/>
      <c r="IT2751" s="267"/>
      <c r="IU2751" s="267"/>
    </row>
    <row r="2752" spans="1:255" s="268" customFormat="1" ht="12.75">
      <c r="A2752" s="267"/>
      <c r="B2752" s="267"/>
      <c r="C2752" s="267"/>
      <c r="D2752" s="267"/>
      <c r="E2752" s="267"/>
      <c r="F2752" s="267"/>
      <c r="G2752" s="267"/>
      <c r="H2752" s="267"/>
      <c r="I2752" s="267"/>
      <c r="J2752" s="267"/>
      <c r="K2752" s="267"/>
      <c r="L2752" s="267"/>
      <c r="M2752" s="267"/>
      <c r="N2752" s="267"/>
      <c r="O2752" s="267"/>
      <c r="P2752" s="267"/>
      <c r="Q2752" s="267"/>
      <c r="R2752" s="267"/>
      <c r="S2752" s="267"/>
      <c r="T2752" s="267"/>
      <c r="U2752" s="267"/>
      <c r="V2752" s="267"/>
      <c r="W2752" s="267"/>
      <c r="X2752" s="267"/>
      <c r="Y2752" s="267"/>
      <c r="Z2752" s="267"/>
      <c r="AA2752" s="267"/>
      <c r="AB2752" s="267"/>
      <c r="AC2752" s="267"/>
      <c r="AD2752" s="267"/>
      <c r="AE2752" s="267"/>
      <c r="AF2752" s="267"/>
      <c r="AG2752" s="267"/>
      <c r="AH2752" s="267"/>
      <c r="AI2752" s="267"/>
      <c r="AJ2752" s="267"/>
      <c r="AK2752" s="267"/>
      <c r="AL2752" s="267"/>
      <c r="AM2752" s="267"/>
      <c r="AN2752" s="267"/>
      <c r="AO2752" s="267"/>
      <c r="AP2752" s="267"/>
      <c r="AQ2752" s="267"/>
      <c r="AR2752" s="267"/>
      <c r="AS2752" s="267"/>
      <c r="AT2752" s="267"/>
      <c r="AU2752" s="267"/>
      <c r="AV2752" s="267"/>
      <c r="AW2752" s="267"/>
      <c r="AX2752" s="267"/>
      <c r="AY2752" s="267"/>
      <c r="AZ2752" s="267"/>
      <c r="BA2752" s="267"/>
      <c r="BB2752" s="267"/>
      <c r="BC2752" s="267"/>
      <c r="BD2752" s="267"/>
      <c r="BE2752" s="267"/>
      <c r="BF2752" s="267"/>
      <c r="BG2752" s="267"/>
      <c r="BH2752" s="267"/>
      <c r="BI2752" s="267"/>
      <c r="BJ2752" s="267"/>
      <c r="BK2752" s="267"/>
      <c r="BL2752" s="267"/>
      <c r="BM2752" s="267"/>
      <c r="BN2752" s="267"/>
      <c r="BO2752" s="267"/>
      <c r="BP2752" s="267"/>
      <c r="BQ2752" s="267"/>
      <c r="BR2752" s="267"/>
      <c r="BS2752" s="267"/>
      <c r="BT2752" s="267"/>
      <c r="BU2752" s="267"/>
      <c r="BV2752" s="267"/>
      <c r="BW2752" s="267"/>
      <c r="BX2752" s="267"/>
      <c r="BY2752" s="267"/>
      <c r="BZ2752" s="267"/>
      <c r="CA2752" s="267"/>
      <c r="CB2752" s="267"/>
      <c r="CC2752" s="267"/>
      <c r="CD2752" s="267"/>
      <c r="CE2752" s="267"/>
      <c r="CF2752" s="267"/>
      <c r="CG2752" s="267"/>
      <c r="CH2752" s="267"/>
      <c r="CI2752" s="267"/>
      <c r="CJ2752" s="267"/>
      <c r="CK2752" s="267"/>
      <c r="CL2752" s="267"/>
      <c r="CM2752" s="267"/>
      <c r="CN2752" s="267"/>
      <c r="CO2752" s="267"/>
      <c r="CP2752" s="267"/>
      <c r="CQ2752" s="267"/>
      <c r="CR2752" s="267"/>
      <c r="CS2752" s="267"/>
      <c r="CT2752" s="267"/>
      <c r="CU2752" s="267"/>
      <c r="CV2752" s="267"/>
      <c r="CW2752" s="267"/>
      <c r="CX2752" s="267"/>
      <c r="CY2752" s="267"/>
      <c r="CZ2752" s="267"/>
      <c r="DA2752" s="267"/>
      <c r="DB2752" s="267"/>
      <c r="DC2752" s="267"/>
      <c r="DD2752" s="267"/>
      <c r="DE2752" s="267"/>
      <c r="DF2752" s="267"/>
      <c r="DG2752" s="267"/>
      <c r="DH2752" s="267"/>
      <c r="DI2752" s="267"/>
      <c r="DJ2752" s="267"/>
      <c r="DK2752" s="267"/>
      <c r="DL2752" s="267"/>
      <c r="DM2752" s="267"/>
      <c r="DN2752" s="267"/>
      <c r="DO2752" s="267"/>
      <c r="DP2752" s="267"/>
      <c r="DQ2752" s="267"/>
      <c r="DR2752" s="267"/>
      <c r="DS2752" s="267"/>
      <c r="DT2752" s="267"/>
      <c r="DU2752" s="267"/>
      <c r="DV2752" s="267"/>
      <c r="DW2752" s="267"/>
      <c r="DX2752" s="267"/>
      <c r="DY2752" s="267"/>
      <c r="DZ2752" s="267"/>
      <c r="EA2752" s="267"/>
      <c r="EB2752" s="267"/>
      <c r="EC2752" s="267"/>
      <c r="ED2752" s="267"/>
      <c r="EE2752" s="267"/>
      <c r="EF2752" s="267"/>
      <c r="EG2752" s="267"/>
      <c r="EH2752" s="267"/>
      <c r="EI2752" s="267"/>
      <c r="EJ2752" s="267"/>
      <c r="EK2752" s="267"/>
      <c r="EL2752" s="267"/>
      <c r="EM2752" s="267"/>
      <c r="EN2752" s="267"/>
      <c r="EO2752" s="267"/>
      <c r="EP2752" s="267"/>
      <c r="EQ2752" s="267"/>
      <c r="ER2752" s="267"/>
      <c r="ES2752" s="267"/>
      <c r="ET2752" s="267"/>
      <c r="EU2752" s="267"/>
      <c r="EV2752" s="267"/>
      <c r="EW2752" s="267"/>
      <c r="EX2752" s="267"/>
      <c r="EY2752" s="267"/>
      <c r="EZ2752" s="267"/>
      <c r="FA2752" s="267"/>
      <c r="FB2752" s="267"/>
      <c r="FC2752" s="267"/>
      <c r="FD2752" s="267"/>
      <c r="FE2752" s="267"/>
      <c r="FF2752" s="267"/>
      <c r="FG2752" s="267"/>
      <c r="FH2752" s="267"/>
      <c r="FI2752" s="267"/>
      <c r="FJ2752" s="267"/>
      <c r="FK2752" s="267"/>
      <c r="FL2752" s="267"/>
      <c r="FM2752" s="267"/>
      <c r="FN2752" s="267"/>
      <c r="FO2752" s="267"/>
      <c r="FP2752" s="267"/>
      <c r="FQ2752" s="267"/>
      <c r="FR2752" s="267"/>
      <c r="FS2752" s="267"/>
      <c r="FT2752" s="267"/>
      <c r="FU2752" s="267"/>
      <c r="FV2752" s="267"/>
      <c r="FW2752" s="267"/>
      <c r="FX2752" s="267"/>
      <c r="FY2752" s="267"/>
      <c r="FZ2752" s="267"/>
      <c r="GA2752" s="267"/>
      <c r="GB2752" s="267"/>
      <c r="GC2752" s="267"/>
      <c r="GD2752" s="267"/>
      <c r="GE2752" s="267"/>
      <c r="GF2752" s="267"/>
      <c r="GG2752" s="267"/>
      <c r="GH2752" s="267"/>
      <c r="GI2752" s="267"/>
      <c r="GJ2752" s="267"/>
      <c r="GK2752" s="267"/>
      <c r="GL2752" s="267"/>
      <c r="GM2752" s="267"/>
      <c r="GN2752" s="267"/>
      <c r="GO2752" s="267"/>
      <c r="GP2752" s="267"/>
      <c r="GQ2752" s="267"/>
      <c r="GR2752" s="267"/>
      <c r="GS2752" s="267"/>
      <c r="GT2752" s="267"/>
      <c r="GU2752" s="267"/>
      <c r="GV2752" s="267"/>
      <c r="GW2752" s="267"/>
      <c r="GX2752" s="267"/>
      <c r="GY2752" s="267"/>
      <c r="GZ2752" s="267"/>
      <c r="HA2752" s="267"/>
      <c r="HB2752" s="267"/>
      <c r="HC2752" s="267"/>
      <c r="HD2752" s="267"/>
      <c r="HE2752" s="267"/>
      <c r="HF2752" s="267"/>
      <c r="HG2752" s="267"/>
      <c r="HH2752" s="267"/>
      <c r="HI2752" s="267"/>
      <c r="HJ2752" s="267"/>
      <c r="HK2752" s="267"/>
      <c r="HL2752" s="267"/>
      <c r="HM2752" s="267"/>
      <c r="HN2752" s="267"/>
      <c r="HO2752" s="267"/>
      <c r="HP2752" s="267"/>
      <c r="HQ2752" s="267"/>
      <c r="HR2752" s="267"/>
      <c r="HS2752" s="267"/>
      <c r="HT2752" s="267"/>
      <c r="HU2752" s="267"/>
      <c r="HV2752" s="267"/>
      <c r="HW2752" s="267"/>
      <c r="HX2752" s="267"/>
      <c r="HY2752" s="267"/>
      <c r="HZ2752" s="267"/>
      <c r="IA2752" s="267"/>
      <c r="IB2752" s="267"/>
      <c r="IC2752" s="267"/>
      <c r="ID2752" s="267"/>
      <c r="IE2752" s="267"/>
      <c r="IF2752" s="267"/>
      <c r="IG2752" s="267"/>
      <c r="IH2752" s="267"/>
      <c r="II2752" s="267"/>
      <c r="IJ2752" s="267"/>
      <c r="IK2752" s="267"/>
      <c r="IL2752" s="267"/>
      <c r="IM2752" s="267"/>
      <c r="IN2752" s="267"/>
      <c r="IO2752" s="267"/>
      <c r="IP2752" s="267"/>
      <c r="IQ2752" s="267"/>
      <c r="IR2752" s="267"/>
      <c r="IS2752" s="267"/>
      <c r="IT2752" s="267"/>
      <c r="IU2752" s="267"/>
    </row>
    <row r="2753" spans="1:255" s="268" customFormat="1" ht="12.75">
      <c r="A2753" s="267"/>
      <c r="B2753" s="267"/>
      <c r="C2753" s="267"/>
      <c r="D2753" s="267"/>
      <c r="E2753" s="267"/>
      <c r="F2753" s="267"/>
      <c r="G2753" s="267"/>
      <c r="H2753" s="267"/>
      <c r="I2753" s="267"/>
      <c r="J2753" s="267"/>
      <c r="K2753" s="267"/>
      <c r="L2753" s="267"/>
      <c r="M2753" s="267"/>
      <c r="N2753" s="267"/>
      <c r="O2753" s="267"/>
      <c r="P2753" s="267"/>
      <c r="Q2753" s="267"/>
      <c r="R2753" s="267"/>
      <c r="S2753" s="267"/>
      <c r="T2753" s="267"/>
      <c r="U2753" s="267"/>
      <c r="V2753" s="267"/>
      <c r="W2753" s="267"/>
      <c r="X2753" s="267"/>
      <c r="Y2753" s="267"/>
      <c r="Z2753" s="267"/>
      <c r="AA2753" s="267"/>
      <c r="AB2753" s="267"/>
      <c r="AC2753" s="267"/>
      <c r="AD2753" s="267"/>
      <c r="AE2753" s="267"/>
      <c r="AF2753" s="267"/>
      <c r="AG2753" s="267"/>
      <c r="AH2753" s="267"/>
      <c r="AI2753" s="267"/>
      <c r="AJ2753" s="267"/>
      <c r="AK2753" s="267"/>
      <c r="AL2753" s="267"/>
      <c r="AM2753" s="267"/>
      <c r="AN2753" s="267"/>
      <c r="AO2753" s="267"/>
      <c r="AP2753" s="267"/>
      <c r="AQ2753" s="267"/>
      <c r="AR2753" s="267"/>
      <c r="AS2753" s="267"/>
      <c r="AT2753" s="267"/>
      <c r="AU2753" s="267"/>
      <c r="AV2753" s="267"/>
      <c r="AW2753" s="267"/>
      <c r="AX2753" s="267"/>
      <c r="AY2753" s="267"/>
      <c r="AZ2753" s="267"/>
      <c r="BA2753" s="267"/>
      <c r="BB2753" s="267"/>
      <c r="BC2753" s="267"/>
      <c r="BD2753" s="267"/>
      <c r="BE2753" s="267"/>
      <c r="BF2753" s="267"/>
      <c r="BG2753" s="267"/>
      <c r="BH2753" s="267"/>
      <c r="BI2753" s="267"/>
      <c r="BJ2753" s="267"/>
      <c r="BK2753" s="267"/>
      <c r="BL2753" s="267"/>
      <c r="BM2753" s="267"/>
      <c r="BN2753" s="267"/>
      <c r="BO2753" s="267"/>
      <c r="BP2753" s="267"/>
      <c r="BQ2753" s="267"/>
      <c r="BR2753" s="267"/>
      <c r="BS2753" s="267"/>
      <c r="BT2753" s="267"/>
      <c r="BU2753" s="267"/>
      <c r="BV2753" s="267"/>
      <c r="BW2753" s="267"/>
      <c r="BX2753" s="267"/>
      <c r="BY2753" s="267"/>
      <c r="BZ2753" s="267"/>
      <c r="CA2753" s="267"/>
      <c r="CB2753" s="267"/>
      <c r="CC2753" s="267"/>
      <c r="CD2753" s="267"/>
      <c r="CE2753" s="267"/>
      <c r="CF2753" s="267"/>
      <c r="CG2753" s="267"/>
      <c r="CH2753" s="267"/>
      <c r="CI2753" s="267"/>
      <c r="CJ2753" s="267"/>
      <c r="CK2753" s="267"/>
      <c r="CL2753" s="267"/>
      <c r="CM2753" s="267"/>
      <c r="CN2753" s="267"/>
      <c r="CO2753" s="267"/>
      <c r="CP2753" s="267"/>
      <c r="CQ2753" s="267"/>
      <c r="CR2753" s="267"/>
      <c r="CS2753" s="267"/>
      <c r="CT2753" s="267"/>
      <c r="CU2753" s="267"/>
      <c r="CV2753" s="267"/>
      <c r="CW2753" s="267"/>
      <c r="CX2753" s="267"/>
      <c r="CY2753" s="267"/>
      <c r="CZ2753" s="267"/>
      <c r="DA2753" s="267"/>
      <c r="DB2753" s="267"/>
      <c r="DC2753" s="267"/>
      <c r="DD2753" s="267"/>
      <c r="DE2753" s="267"/>
      <c r="DF2753" s="267"/>
      <c r="DG2753" s="267"/>
      <c r="DH2753" s="267"/>
      <c r="DI2753" s="267"/>
      <c r="DJ2753" s="267"/>
      <c r="DK2753" s="267"/>
      <c r="DL2753" s="267"/>
      <c r="DM2753" s="267"/>
      <c r="DN2753" s="267"/>
      <c r="DO2753" s="267"/>
      <c r="DP2753" s="267"/>
      <c r="DQ2753" s="267"/>
      <c r="DR2753" s="267"/>
      <c r="DS2753" s="267"/>
      <c r="DT2753" s="267"/>
      <c r="DU2753" s="267"/>
      <c r="DV2753" s="267"/>
      <c r="DW2753" s="267"/>
      <c r="DX2753" s="267"/>
      <c r="DY2753" s="267"/>
      <c r="DZ2753" s="267"/>
      <c r="EA2753" s="267"/>
      <c r="EB2753" s="267"/>
      <c r="EC2753" s="267"/>
      <c r="ED2753" s="267"/>
      <c r="EE2753" s="267"/>
      <c r="EF2753" s="267"/>
      <c r="EG2753" s="267"/>
      <c r="EH2753" s="267"/>
      <c r="EI2753" s="267"/>
      <c r="EJ2753" s="267"/>
      <c r="EK2753" s="267"/>
      <c r="EL2753" s="267"/>
      <c r="EM2753" s="267"/>
      <c r="EN2753" s="267"/>
      <c r="EO2753" s="267"/>
      <c r="EP2753" s="267"/>
      <c r="EQ2753" s="267"/>
      <c r="ER2753" s="267"/>
      <c r="ES2753" s="267"/>
      <c r="ET2753" s="267"/>
      <c r="EU2753" s="267"/>
      <c r="EV2753" s="267"/>
      <c r="EW2753" s="267"/>
      <c r="EX2753" s="267"/>
      <c r="EY2753" s="267"/>
      <c r="EZ2753" s="267"/>
      <c r="FA2753" s="267"/>
      <c r="FB2753" s="267"/>
      <c r="FC2753" s="267"/>
      <c r="FD2753" s="267"/>
      <c r="FE2753" s="267"/>
      <c r="FF2753" s="267"/>
      <c r="FG2753" s="267"/>
      <c r="FH2753" s="267"/>
      <c r="FI2753" s="267"/>
      <c r="FJ2753" s="267"/>
      <c r="FK2753" s="267"/>
      <c r="FL2753" s="267"/>
      <c r="FM2753" s="267"/>
      <c r="FN2753" s="267"/>
      <c r="FO2753" s="267"/>
      <c r="FP2753" s="267"/>
      <c r="FQ2753" s="267"/>
      <c r="FR2753" s="267"/>
      <c r="FS2753" s="267"/>
      <c r="FT2753" s="267"/>
      <c r="FU2753" s="267"/>
      <c r="FV2753" s="267"/>
      <c r="FW2753" s="267"/>
      <c r="FX2753" s="267"/>
      <c r="FY2753" s="267"/>
      <c r="FZ2753" s="267"/>
      <c r="GA2753" s="267"/>
      <c r="GB2753" s="267"/>
      <c r="GC2753" s="267"/>
      <c r="GD2753" s="267"/>
      <c r="GE2753" s="267"/>
      <c r="GF2753" s="267"/>
      <c r="GG2753" s="267"/>
      <c r="GH2753" s="267"/>
      <c r="GI2753" s="267"/>
      <c r="GJ2753" s="267"/>
      <c r="GK2753" s="267"/>
      <c r="GL2753" s="267"/>
      <c r="GM2753" s="267"/>
      <c r="GN2753" s="267"/>
      <c r="GO2753" s="267"/>
      <c r="GP2753" s="267"/>
      <c r="GQ2753" s="267"/>
      <c r="GR2753" s="267"/>
      <c r="GS2753" s="267"/>
      <c r="GT2753" s="267"/>
      <c r="GU2753" s="267"/>
      <c r="GV2753" s="267"/>
      <c r="GW2753" s="267"/>
      <c r="GX2753" s="267"/>
      <c r="GY2753" s="267"/>
      <c r="GZ2753" s="267"/>
      <c r="HA2753" s="267"/>
      <c r="HB2753" s="267"/>
      <c r="HC2753" s="267"/>
      <c r="HD2753" s="267"/>
      <c r="HE2753" s="267"/>
      <c r="HF2753" s="267"/>
      <c r="HG2753" s="267"/>
      <c r="HH2753" s="267"/>
      <c r="HI2753" s="267"/>
      <c r="HJ2753" s="267"/>
      <c r="HK2753" s="267"/>
      <c r="HL2753" s="267"/>
      <c r="HM2753" s="267"/>
      <c r="HN2753" s="267"/>
      <c r="HO2753" s="267"/>
      <c r="HP2753" s="267"/>
      <c r="HQ2753" s="267"/>
      <c r="HR2753" s="267"/>
      <c r="HS2753" s="267"/>
      <c r="HT2753" s="267"/>
      <c r="HU2753" s="267"/>
      <c r="HV2753" s="267"/>
      <c r="HW2753" s="267"/>
      <c r="HX2753" s="267"/>
      <c r="HY2753" s="267"/>
      <c r="HZ2753" s="267"/>
      <c r="IA2753" s="267"/>
      <c r="IB2753" s="267"/>
      <c r="IC2753" s="267"/>
      <c r="ID2753" s="267"/>
      <c r="IE2753" s="267"/>
      <c r="IF2753" s="267"/>
      <c r="IG2753" s="267"/>
      <c r="IH2753" s="267"/>
      <c r="II2753" s="267"/>
      <c r="IJ2753" s="267"/>
      <c r="IK2753" s="267"/>
      <c r="IL2753" s="267"/>
      <c r="IM2753" s="267"/>
      <c r="IN2753" s="267"/>
      <c r="IO2753" s="267"/>
      <c r="IP2753" s="267"/>
      <c r="IQ2753" s="267"/>
      <c r="IR2753" s="267"/>
      <c r="IS2753" s="267"/>
      <c r="IT2753" s="267"/>
      <c r="IU2753" s="267"/>
    </row>
    <row r="2754" spans="1:255" s="268" customFormat="1" ht="12.75">
      <c r="A2754" s="267"/>
      <c r="B2754" s="267"/>
      <c r="C2754" s="267"/>
      <c r="D2754" s="267"/>
      <c r="E2754" s="267"/>
      <c r="F2754" s="267"/>
      <c r="G2754" s="267"/>
      <c r="H2754" s="267"/>
      <c r="I2754" s="267"/>
      <c r="J2754" s="267"/>
      <c r="K2754" s="267"/>
      <c r="L2754" s="267"/>
      <c r="M2754" s="267"/>
      <c r="N2754" s="267"/>
      <c r="O2754" s="267"/>
      <c r="P2754" s="267"/>
      <c r="Q2754" s="267"/>
      <c r="R2754" s="267"/>
      <c r="S2754" s="267"/>
      <c r="T2754" s="267"/>
      <c r="U2754" s="267"/>
      <c r="V2754" s="267"/>
      <c r="W2754" s="267"/>
      <c r="X2754" s="267"/>
      <c r="Y2754" s="267"/>
      <c r="Z2754" s="267"/>
      <c r="AA2754" s="267"/>
      <c r="AB2754" s="267"/>
      <c r="AC2754" s="267"/>
      <c r="AD2754" s="267"/>
      <c r="AE2754" s="267"/>
      <c r="AF2754" s="267"/>
      <c r="AG2754" s="267"/>
      <c r="AH2754" s="267"/>
      <c r="AI2754" s="267"/>
      <c r="AJ2754" s="267"/>
      <c r="AK2754" s="267"/>
      <c r="AL2754" s="267"/>
      <c r="AM2754" s="267"/>
      <c r="AN2754" s="267"/>
      <c r="AO2754" s="267"/>
      <c r="AP2754" s="267"/>
      <c r="AQ2754" s="267"/>
      <c r="AR2754" s="267"/>
      <c r="AS2754" s="267"/>
      <c r="AT2754" s="267"/>
      <c r="AU2754" s="267"/>
      <c r="AV2754" s="267"/>
      <c r="AW2754" s="267"/>
      <c r="AX2754" s="267"/>
      <c r="AY2754" s="267"/>
      <c r="AZ2754" s="267"/>
      <c r="BA2754" s="267"/>
      <c r="BB2754" s="267"/>
      <c r="BC2754" s="267"/>
      <c r="BD2754" s="267"/>
      <c r="BE2754" s="267"/>
      <c r="BF2754" s="267"/>
      <c r="BG2754" s="267"/>
      <c r="BH2754" s="267"/>
      <c r="BI2754" s="267"/>
      <c r="BJ2754" s="267"/>
      <c r="BK2754" s="267"/>
      <c r="BL2754" s="267"/>
      <c r="BM2754" s="267"/>
      <c r="BN2754" s="267"/>
      <c r="BO2754" s="267"/>
      <c r="BP2754" s="267"/>
      <c r="BQ2754" s="267"/>
      <c r="BR2754" s="267"/>
      <c r="BS2754" s="267"/>
      <c r="BT2754" s="267"/>
      <c r="BU2754" s="267"/>
      <c r="BV2754" s="267"/>
      <c r="BW2754" s="267"/>
      <c r="BX2754" s="267"/>
      <c r="BY2754" s="267"/>
      <c r="BZ2754" s="267"/>
      <c r="CA2754" s="267"/>
      <c r="CB2754" s="267"/>
      <c r="CC2754" s="267"/>
      <c r="CD2754" s="267"/>
      <c r="CE2754" s="267"/>
      <c r="CF2754" s="267"/>
      <c r="CG2754" s="267"/>
      <c r="CH2754" s="267"/>
      <c r="CI2754" s="267"/>
      <c r="CJ2754" s="267"/>
      <c r="CK2754" s="267"/>
      <c r="CL2754" s="267"/>
      <c r="CM2754" s="267"/>
      <c r="CN2754" s="267"/>
      <c r="CO2754" s="267"/>
      <c r="CP2754" s="267"/>
      <c r="CQ2754" s="267"/>
      <c r="CR2754" s="267"/>
      <c r="CS2754" s="267"/>
      <c r="CT2754" s="267"/>
      <c r="CU2754" s="267"/>
      <c r="CV2754" s="267"/>
      <c r="CW2754" s="267"/>
      <c r="CX2754" s="267"/>
      <c r="CY2754" s="267"/>
      <c r="CZ2754" s="267"/>
      <c r="DA2754" s="267"/>
      <c r="DB2754" s="267"/>
      <c r="DC2754" s="267"/>
      <c r="DD2754" s="267"/>
      <c r="DE2754" s="267"/>
      <c r="DF2754" s="267"/>
      <c r="DG2754" s="267"/>
      <c r="DH2754" s="267"/>
      <c r="DI2754" s="267"/>
      <c r="DJ2754" s="267"/>
      <c r="DK2754" s="267"/>
      <c r="DL2754" s="267"/>
      <c r="DM2754" s="267"/>
      <c r="DN2754" s="267"/>
      <c r="DO2754" s="267"/>
      <c r="DP2754" s="267"/>
      <c r="DQ2754" s="267"/>
      <c r="DR2754" s="267"/>
      <c r="DS2754" s="267"/>
      <c r="DT2754" s="267"/>
      <c r="DU2754" s="267"/>
      <c r="DV2754" s="267"/>
      <c r="DW2754" s="267"/>
      <c r="DX2754" s="267"/>
      <c r="DY2754" s="267"/>
      <c r="DZ2754" s="267"/>
      <c r="EA2754" s="267"/>
      <c r="EB2754" s="267"/>
      <c r="EC2754" s="267"/>
      <c r="ED2754" s="267"/>
      <c r="EE2754" s="267"/>
      <c r="EF2754" s="267"/>
      <c r="EG2754" s="267"/>
      <c r="EH2754" s="267"/>
      <c r="EI2754" s="267"/>
      <c r="EJ2754" s="267"/>
      <c r="EK2754" s="267"/>
      <c r="EL2754" s="267"/>
      <c r="EM2754" s="267"/>
      <c r="EN2754" s="267"/>
      <c r="EO2754" s="267"/>
      <c r="EP2754" s="267"/>
      <c r="EQ2754" s="267"/>
      <c r="ER2754" s="267"/>
      <c r="ES2754" s="267"/>
      <c r="ET2754" s="267"/>
      <c r="EU2754" s="267"/>
      <c r="EV2754" s="267"/>
      <c r="EW2754" s="267"/>
      <c r="EX2754" s="267"/>
      <c r="EY2754" s="267"/>
      <c r="EZ2754" s="267"/>
      <c r="FA2754" s="267"/>
      <c r="FB2754" s="267"/>
      <c r="FC2754" s="267"/>
      <c r="FD2754" s="267"/>
      <c r="FE2754" s="267"/>
      <c r="FF2754" s="267"/>
      <c r="FG2754" s="267"/>
      <c r="FH2754" s="267"/>
      <c r="FI2754" s="267"/>
      <c r="FJ2754" s="267"/>
      <c r="FK2754" s="267"/>
      <c r="FL2754" s="267"/>
      <c r="FM2754" s="267"/>
      <c r="FN2754" s="267"/>
      <c r="FO2754" s="267"/>
      <c r="FP2754" s="267"/>
      <c r="FQ2754" s="267"/>
      <c r="FR2754" s="267"/>
      <c r="FS2754" s="267"/>
      <c r="FT2754" s="267"/>
      <c r="FU2754" s="267"/>
      <c r="FV2754" s="267"/>
      <c r="FW2754" s="267"/>
      <c r="FX2754" s="267"/>
      <c r="FY2754" s="267"/>
      <c r="FZ2754" s="267"/>
      <c r="GA2754" s="267"/>
      <c r="GB2754" s="267"/>
      <c r="GC2754" s="267"/>
      <c r="GD2754" s="267"/>
      <c r="GE2754" s="267"/>
      <c r="GF2754" s="267"/>
      <c r="GG2754" s="267"/>
      <c r="GH2754" s="267"/>
      <c r="GI2754" s="267"/>
      <c r="GJ2754" s="267"/>
      <c r="GK2754" s="267"/>
      <c r="GL2754" s="267"/>
      <c r="GM2754" s="267"/>
      <c r="GN2754" s="267"/>
      <c r="GO2754" s="267"/>
      <c r="GP2754" s="267"/>
      <c r="GQ2754" s="267"/>
      <c r="GR2754" s="267"/>
      <c r="GS2754" s="267"/>
      <c r="GT2754" s="267"/>
      <c r="GU2754" s="267"/>
      <c r="GV2754" s="267"/>
      <c r="GW2754" s="267"/>
      <c r="GX2754" s="267"/>
      <c r="GY2754" s="267"/>
      <c r="GZ2754" s="267"/>
      <c r="HA2754" s="267"/>
      <c r="HB2754" s="267"/>
      <c r="HC2754" s="267"/>
      <c r="HD2754" s="267"/>
      <c r="HE2754" s="267"/>
      <c r="HF2754" s="267"/>
      <c r="HG2754" s="267"/>
      <c r="HH2754" s="267"/>
      <c r="HI2754" s="267"/>
      <c r="HJ2754" s="267"/>
      <c r="HK2754" s="267"/>
      <c r="HL2754" s="267"/>
      <c r="HM2754" s="267"/>
      <c r="HN2754" s="267"/>
      <c r="HO2754" s="267"/>
      <c r="HP2754" s="267"/>
      <c r="HQ2754" s="267"/>
      <c r="HR2754" s="267"/>
      <c r="HS2754" s="267"/>
      <c r="HT2754" s="267"/>
      <c r="HU2754" s="267"/>
      <c r="HV2754" s="267"/>
      <c r="HW2754" s="267"/>
      <c r="HX2754" s="267"/>
      <c r="HY2754" s="267"/>
      <c r="HZ2754" s="267"/>
      <c r="IA2754" s="267"/>
      <c r="IB2754" s="267"/>
      <c r="IC2754" s="267"/>
      <c r="ID2754" s="267"/>
      <c r="IE2754" s="267"/>
      <c r="IF2754" s="267"/>
      <c r="IG2754" s="267"/>
      <c r="IH2754" s="267"/>
      <c r="II2754" s="267"/>
      <c r="IJ2754" s="267"/>
      <c r="IK2754" s="267"/>
      <c r="IL2754" s="267"/>
      <c r="IM2754" s="267"/>
      <c r="IN2754" s="267"/>
      <c r="IO2754" s="267"/>
      <c r="IP2754" s="267"/>
      <c r="IQ2754" s="267"/>
      <c r="IR2754" s="267"/>
      <c r="IS2754" s="267"/>
      <c r="IT2754" s="267"/>
      <c r="IU2754" s="267"/>
    </row>
    <row r="2755" spans="1:255" s="268" customFormat="1" ht="12.75">
      <c r="A2755" s="267"/>
      <c r="B2755" s="267"/>
      <c r="C2755" s="267"/>
      <c r="D2755" s="267"/>
      <c r="E2755" s="267"/>
      <c r="F2755" s="267"/>
      <c r="G2755" s="267"/>
      <c r="H2755" s="267"/>
      <c r="I2755" s="267"/>
      <c r="J2755" s="267"/>
      <c r="K2755" s="267"/>
      <c r="L2755" s="267"/>
      <c r="M2755" s="267"/>
      <c r="N2755" s="267"/>
      <c r="O2755" s="267"/>
      <c r="P2755" s="267"/>
      <c r="Q2755" s="267"/>
      <c r="R2755" s="267"/>
      <c r="S2755" s="267"/>
      <c r="T2755" s="267"/>
      <c r="U2755" s="267"/>
      <c r="V2755" s="267"/>
      <c r="W2755" s="267"/>
      <c r="X2755" s="267"/>
      <c r="Y2755" s="267"/>
      <c r="Z2755" s="267"/>
      <c r="AA2755" s="267"/>
      <c r="AB2755" s="267"/>
      <c r="AC2755" s="267"/>
      <c r="AD2755" s="267"/>
      <c r="AE2755" s="267"/>
      <c r="AF2755" s="267"/>
      <c r="AG2755" s="267"/>
      <c r="AH2755" s="267"/>
      <c r="AI2755" s="267"/>
      <c r="AJ2755" s="267"/>
      <c r="AK2755" s="267"/>
      <c r="AL2755" s="267"/>
      <c r="AM2755" s="267"/>
      <c r="AN2755" s="267"/>
      <c r="AO2755" s="267"/>
      <c r="AP2755" s="267"/>
      <c r="AQ2755" s="267"/>
      <c r="AR2755" s="267"/>
      <c r="AS2755" s="267"/>
      <c r="AT2755" s="267"/>
      <c r="AU2755" s="267"/>
      <c r="AV2755" s="267"/>
      <c r="AW2755" s="267"/>
      <c r="AX2755" s="267"/>
      <c r="AY2755" s="267"/>
      <c r="AZ2755" s="267"/>
      <c r="BA2755" s="267"/>
      <c r="BB2755" s="267"/>
      <c r="BC2755" s="267"/>
      <c r="BD2755" s="267"/>
      <c r="BE2755" s="267"/>
      <c r="BF2755" s="267"/>
      <c r="BG2755" s="267"/>
      <c r="BH2755" s="267"/>
      <c r="BI2755" s="267"/>
      <c r="BJ2755" s="267"/>
      <c r="BK2755" s="267"/>
      <c r="BL2755" s="267"/>
      <c r="BM2755" s="267"/>
      <c r="BN2755" s="267"/>
      <c r="BO2755" s="267"/>
      <c r="BP2755" s="267"/>
      <c r="BQ2755" s="267"/>
      <c r="BR2755" s="267"/>
      <c r="BS2755" s="267"/>
      <c r="BT2755" s="267"/>
      <c r="BU2755" s="267"/>
      <c r="BV2755" s="267"/>
      <c r="BW2755" s="267"/>
      <c r="BX2755" s="267"/>
      <c r="BY2755" s="267"/>
      <c r="BZ2755" s="267"/>
      <c r="CA2755" s="267"/>
      <c r="CB2755" s="267"/>
      <c r="CC2755" s="267"/>
      <c r="CD2755" s="267"/>
      <c r="CE2755" s="267"/>
      <c r="CF2755" s="267"/>
      <c r="CG2755" s="267"/>
      <c r="CH2755" s="267"/>
      <c r="CI2755" s="267"/>
      <c r="CJ2755" s="267"/>
      <c r="CK2755" s="267"/>
      <c r="CL2755" s="267"/>
      <c r="CM2755" s="267"/>
      <c r="CN2755" s="267"/>
      <c r="CO2755" s="267"/>
      <c r="CP2755" s="267"/>
      <c r="CQ2755" s="267"/>
      <c r="CR2755" s="267"/>
      <c r="CS2755" s="267"/>
      <c r="CT2755" s="267"/>
      <c r="CU2755" s="267"/>
      <c r="CV2755" s="267"/>
      <c r="CW2755" s="267"/>
      <c r="CX2755" s="267"/>
      <c r="CY2755" s="267"/>
      <c r="CZ2755" s="267"/>
      <c r="DA2755" s="267"/>
      <c r="DB2755" s="267"/>
      <c r="DC2755" s="267"/>
      <c r="DD2755" s="267"/>
      <c r="DE2755" s="267"/>
      <c r="DF2755" s="267"/>
      <c r="DG2755" s="267"/>
      <c r="DH2755" s="267"/>
      <c r="DI2755" s="267"/>
      <c r="DJ2755" s="267"/>
      <c r="DK2755" s="267"/>
      <c r="DL2755" s="267"/>
      <c r="DM2755" s="267"/>
      <c r="DN2755" s="267"/>
      <c r="DO2755" s="267"/>
      <c r="DP2755" s="267"/>
      <c r="DQ2755" s="267"/>
      <c r="DR2755" s="267"/>
      <c r="DS2755" s="267"/>
      <c r="DT2755" s="267"/>
      <c r="DU2755" s="267"/>
      <c r="DV2755" s="267"/>
      <c r="DW2755" s="267"/>
      <c r="DX2755" s="267"/>
      <c r="DY2755" s="267"/>
      <c r="DZ2755" s="267"/>
      <c r="EA2755" s="267"/>
      <c r="EB2755" s="267"/>
      <c r="EC2755" s="267"/>
      <c r="ED2755" s="267"/>
      <c r="EE2755" s="267"/>
      <c r="EF2755" s="267"/>
      <c r="EG2755" s="267"/>
      <c r="EH2755" s="267"/>
      <c r="EI2755" s="267"/>
      <c r="EJ2755" s="267"/>
      <c r="EK2755" s="267"/>
      <c r="EL2755" s="267"/>
      <c r="EM2755" s="267"/>
      <c r="EN2755" s="267"/>
      <c r="EO2755" s="267"/>
      <c r="EP2755" s="267"/>
      <c r="EQ2755" s="267"/>
      <c r="ER2755" s="267"/>
      <c r="ES2755" s="267"/>
      <c r="ET2755" s="267"/>
      <c r="EU2755" s="267"/>
      <c r="EV2755" s="267"/>
      <c r="EW2755" s="267"/>
      <c r="EX2755" s="267"/>
      <c r="EY2755" s="267"/>
      <c r="EZ2755" s="267"/>
      <c r="FA2755" s="267"/>
      <c r="FB2755" s="267"/>
      <c r="FC2755" s="267"/>
      <c r="FD2755" s="267"/>
      <c r="FE2755" s="267"/>
      <c r="FF2755" s="267"/>
      <c r="FG2755" s="267"/>
      <c r="FH2755" s="267"/>
      <c r="FI2755" s="267"/>
      <c r="FJ2755" s="267"/>
      <c r="FK2755" s="267"/>
      <c r="FL2755" s="267"/>
      <c r="FM2755" s="267"/>
      <c r="FN2755" s="267"/>
      <c r="FO2755" s="267"/>
      <c r="FP2755" s="267"/>
      <c r="FQ2755" s="267"/>
      <c r="FR2755" s="267"/>
      <c r="FS2755" s="267"/>
      <c r="FT2755" s="267"/>
      <c r="FU2755" s="267"/>
      <c r="FV2755" s="267"/>
      <c r="FW2755" s="267"/>
      <c r="FX2755" s="267"/>
      <c r="FY2755" s="267"/>
      <c r="FZ2755" s="267"/>
      <c r="GA2755" s="267"/>
      <c r="GB2755" s="267"/>
      <c r="GC2755" s="267"/>
      <c r="GD2755" s="267"/>
      <c r="GE2755" s="267"/>
      <c r="GF2755" s="267"/>
      <c r="GG2755" s="267"/>
      <c r="GH2755" s="267"/>
      <c r="GI2755" s="267"/>
      <c r="GJ2755" s="267"/>
      <c r="GK2755" s="267"/>
      <c r="GL2755" s="267"/>
      <c r="GM2755" s="267"/>
      <c r="GN2755" s="267"/>
      <c r="GO2755" s="267"/>
      <c r="GP2755" s="267"/>
      <c r="GQ2755" s="267"/>
      <c r="GR2755" s="267"/>
      <c r="GS2755" s="267"/>
      <c r="GT2755" s="267"/>
      <c r="GU2755" s="267"/>
      <c r="GV2755" s="267"/>
      <c r="GW2755" s="267"/>
      <c r="GX2755" s="267"/>
      <c r="GY2755" s="267"/>
      <c r="GZ2755" s="267"/>
      <c r="HA2755" s="267"/>
      <c r="HB2755" s="267"/>
      <c r="HC2755" s="267"/>
      <c r="HD2755" s="267"/>
      <c r="HE2755" s="267"/>
      <c r="HF2755" s="267"/>
      <c r="HG2755" s="267"/>
      <c r="HH2755" s="267"/>
      <c r="HI2755" s="267"/>
      <c r="HJ2755" s="267"/>
      <c r="HK2755" s="267"/>
      <c r="HL2755" s="267"/>
      <c r="HM2755" s="267"/>
      <c r="HN2755" s="267"/>
      <c r="HO2755" s="267"/>
      <c r="HP2755" s="267"/>
      <c r="HQ2755" s="267"/>
      <c r="HR2755" s="267"/>
      <c r="HS2755" s="267"/>
      <c r="HT2755" s="267"/>
      <c r="HU2755" s="267"/>
      <c r="HV2755" s="267"/>
      <c r="HW2755" s="267"/>
      <c r="HX2755" s="267"/>
      <c r="HY2755" s="267"/>
      <c r="HZ2755" s="267"/>
      <c r="IA2755" s="267"/>
      <c r="IB2755" s="267"/>
      <c r="IC2755" s="267"/>
      <c r="ID2755" s="267"/>
      <c r="IE2755" s="267"/>
      <c r="IF2755" s="267"/>
      <c r="IG2755" s="267"/>
      <c r="IH2755" s="267"/>
      <c r="II2755" s="267"/>
      <c r="IJ2755" s="267"/>
      <c r="IK2755" s="267"/>
      <c r="IL2755" s="267"/>
      <c r="IM2755" s="267"/>
      <c r="IN2755" s="267"/>
      <c r="IO2755" s="267"/>
      <c r="IP2755" s="267"/>
      <c r="IQ2755" s="267"/>
      <c r="IR2755" s="267"/>
      <c r="IS2755" s="267"/>
      <c r="IT2755" s="267"/>
      <c r="IU2755" s="267"/>
    </row>
    <row r="2756" spans="1:255" s="268" customFormat="1" ht="12.75">
      <c r="A2756" s="267"/>
      <c r="B2756" s="267"/>
      <c r="C2756" s="267"/>
      <c r="D2756" s="267"/>
      <c r="E2756" s="267"/>
      <c r="F2756" s="267"/>
      <c r="G2756" s="267"/>
      <c r="H2756" s="267"/>
      <c r="I2756" s="267"/>
      <c r="J2756" s="267"/>
      <c r="K2756" s="267"/>
      <c r="L2756" s="267"/>
      <c r="M2756" s="267"/>
      <c r="N2756" s="267"/>
      <c r="O2756" s="267"/>
      <c r="P2756" s="267"/>
      <c r="Q2756" s="267"/>
      <c r="R2756" s="267"/>
      <c r="S2756" s="267"/>
      <c r="T2756" s="267"/>
      <c r="U2756" s="267"/>
      <c r="V2756" s="267"/>
      <c r="W2756" s="267"/>
      <c r="X2756" s="267"/>
      <c r="Y2756" s="267"/>
      <c r="Z2756" s="267"/>
      <c r="AA2756" s="267"/>
      <c r="AB2756" s="267"/>
      <c r="AC2756" s="267"/>
      <c r="AD2756" s="267"/>
      <c r="AE2756" s="267"/>
      <c r="AF2756" s="267"/>
      <c r="AG2756" s="267"/>
      <c r="AH2756" s="267"/>
      <c r="AI2756" s="267"/>
      <c r="AJ2756" s="267"/>
      <c r="AK2756" s="267"/>
      <c r="AL2756" s="267"/>
      <c r="AM2756" s="267"/>
      <c r="AN2756" s="267"/>
      <c r="AO2756" s="267"/>
      <c r="AP2756" s="267"/>
      <c r="AQ2756" s="267"/>
      <c r="AR2756" s="267"/>
      <c r="AS2756" s="267"/>
      <c r="AT2756" s="267"/>
      <c r="AU2756" s="267"/>
      <c r="AV2756" s="267"/>
      <c r="AW2756" s="267"/>
      <c r="AX2756" s="267"/>
      <c r="AY2756" s="267"/>
      <c r="AZ2756" s="267"/>
      <c r="BA2756" s="267"/>
      <c r="BB2756" s="267"/>
      <c r="BC2756" s="267"/>
      <c r="BD2756" s="267"/>
      <c r="BE2756" s="267"/>
      <c r="BF2756" s="267"/>
      <c r="BG2756" s="267"/>
      <c r="BH2756" s="267"/>
      <c r="BI2756" s="267"/>
      <c r="BJ2756" s="267"/>
      <c r="BK2756" s="267"/>
      <c r="BL2756" s="267"/>
      <c r="BM2756" s="267"/>
      <c r="BN2756" s="267"/>
      <c r="BO2756" s="267"/>
      <c r="BP2756" s="267"/>
      <c r="BQ2756" s="267"/>
      <c r="BR2756" s="267"/>
      <c r="BS2756" s="267"/>
      <c r="BT2756" s="267"/>
      <c r="BU2756" s="267"/>
      <c r="BV2756" s="267"/>
      <c r="BW2756" s="267"/>
      <c r="BX2756" s="267"/>
      <c r="BY2756" s="267"/>
      <c r="BZ2756" s="267"/>
      <c r="CA2756" s="267"/>
      <c r="CB2756" s="267"/>
      <c r="CC2756" s="267"/>
      <c r="CD2756" s="267"/>
      <c r="CE2756" s="267"/>
      <c r="CF2756" s="267"/>
      <c r="CG2756" s="267"/>
      <c r="CH2756" s="267"/>
      <c r="CI2756" s="267"/>
      <c r="CJ2756" s="267"/>
      <c r="CK2756" s="267"/>
      <c r="CL2756" s="267"/>
      <c r="CM2756" s="267"/>
      <c r="CN2756" s="267"/>
      <c r="CO2756" s="267"/>
      <c r="CP2756" s="267"/>
      <c r="CQ2756" s="267"/>
      <c r="CR2756" s="267"/>
      <c r="CS2756" s="267"/>
      <c r="CT2756" s="267"/>
      <c r="CU2756" s="267"/>
      <c r="CV2756" s="267"/>
      <c r="CW2756" s="267"/>
      <c r="CX2756" s="267"/>
      <c r="CY2756" s="267"/>
      <c r="CZ2756" s="267"/>
      <c r="DA2756" s="267"/>
      <c r="DB2756" s="267"/>
      <c r="DC2756" s="267"/>
      <c r="DD2756" s="267"/>
      <c r="DE2756" s="267"/>
      <c r="DF2756" s="267"/>
      <c r="DG2756" s="267"/>
      <c r="DH2756" s="267"/>
      <c r="DI2756" s="267"/>
      <c r="DJ2756" s="267"/>
      <c r="DK2756" s="267"/>
      <c r="DL2756" s="267"/>
      <c r="DM2756" s="267"/>
      <c r="DN2756" s="267"/>
      <c r="DO2756" s="267"/>
      <c r="DP2756" s="267"/>
      <c r="DQ2756" s="267"/>
      <c r="DR2756" s="267"/>
      <c r="DS2756" s="267"/>
      <c r="DT2756" s="267"/>
      <c r="DU2756" s="267"/>
      <c r="DV2756" s="267"/>
      <c r="DW2756" s="267"/>
      <c r="DX2756" s="267"/>
      <c r="DY2756" s="267"/>
      <c r="DZ2756" s="267"/>
      <c r="EA2756" s="267"/>
      <c r="EB2756" s="267"/>
      <c r="EC2756" s="267"/>
      <c r="ED2756" s="267"/>
      <c r="EE2756" s="267"/>
      <c r="EF2756" s="267"/>
      <c r="EG2756" s="267"/>
      <c r="EH2756" s="267"/>
      <c r="EI2756" s="267"/>
      <c r="EJ2756" s="267"/>
      <c r="EK2756" s="267"/>
      <c r="EL2756" s="267"/>
      <c r="EM2756" s="267"/>
      <c r="EN2756" s="267"/>
      <c r="EO2756" s="267"/>
      <c r="EP2756" s="267"/>
      <c r="EQ2756" s="267"/>
      <c r="ER2756" s="267"/>
      <c r="ES2756" s="267"/>
      <c r="ET2756" s="267"/>
      <c r="EU2756" s="267"/>
      <c r="EV2756" s="267"/>
      <c r="EW2756" s="267"/>
      <c r="EX2756" s="267"/>
      <c r="EY2756" s="267"/>
      <c r="EZ2756" s="267"/>
      <c r="FA2756" s="267"/>
      <c r="FB2756" s="267"/>
      <c r="FC2756" s="267"/>
      <c r="FD2756" s="267"/>
      <c r="FE2756" s="267"/>
      <c r="FF2756" s="267"/>
      <c r="FG2756" s="267"/>
      <c r="FH2756" s="267"/>
      <c r="FI2756" s="267"/>
      <c r="FJ2756" s="267"/>
      <c r="FK2756" s="267"/>
      <c r="FL2756" s="267"/>
      <c r="FM2756" s="267"/>
      <c r="FN2756" s="267"/>
      <c r="FO2756" s="267"/>
      <c r="FP2756" s="267"/>
      <c r="FQ2756" s="267"/>
      <c r="FR2756" s="267"/>
      <c r="FS2756" s="267"/>
      <c r="FT2756" s="267"/>
      <c r="FU2756" s="267"/>
      <c r="FV2756" s="267"/>
      <c r="FW2756" s="267"/>
      <c r="FX2756" s="267"/>
      <c r="FY2756" s="267"/>
      <c r="FZ2756" s="267"/>
      <c r="GA2756" s="267"/>
      <c r="GB2756" s="267"/>
      <c r="GC2756" s="267"/>
      <c r="GD2756" s="267"/>
      <c r="GE2756" s="267"/>
      <c r="GF2756" s="267"/>
      <c r="GG2756" s="267"/>
      <c r="GH2756" s="267"/>
      <c r="GI2756" s="267"/>
      <c r="GJ2756" s="267"/>
      <c r="GK2756" s="267"/>
      <c r="GL2756" s="267"/>
      <c r="GM2756" s="267"/>
      <c r="GN2756" s="267"/>
      <c r="GO2756" s="267"/>
      <c r="GP2756" s="267"/>
      <c r="GQ2756" s="267"/>
      <c r="GR2756" s="267"/>
      <c r="GS2756" s="267"/>
      <c r="GT2756" s="267"/>
      <c r="GU2756" s="267"/>
      <c r="GV2756" s="267"/>
      <c r="GW2756" s="267"/>
      <c r="GX2756" s="267"/>
      <c r="GY2756" s="267"/>
      <c r="GZ2756" s="267"/>
      <c r="HA2756" s="267"/>
      <c r="HB2756" s="267"/>
      <c r="HC2756" s="267"/>
      <c r="HD2756" s="267"/>
      <c r="HE2756" s="267"/>
      <c r="HF2756" s="267"/>
      <c r="HG2756" s="267"/>
      <c r="HH2756" s="267"/>
      <c r="HI2756" s="267"/>
      <c r="HJ2756" s="267"/>
      <c r="HK2756" s="267"/>
      <c r="HL2756" s="267"/>
      <c r="HM2756" s="267"/>
      <c r="HN2756" s="267"/>
      <c r="HO2756" s="267"/>
      <c r="HP2756" s="267"/>
      <c r="HQ2756" s="267"/>
      <c r="HR2756" s="267"/>
      <c r="HS2756" s="267"/>
      <c r="HT2756" s="267"/>
      <c r="HU2756" s="267"/>
      <c r="HV2756" s="267"/>
      <c r="HW2756" s="267"/>
      <c r="HX2756" s="267"/>
      <c r="HY2756" s="267"/>
      <c r="HZ2756" s="267"/>
      <c r="IA2756" s="267"/>
      <c r="IB2756" s="267"/>
      <c r="IC2756" s="267"/>
      <c r="ID2756" s="267"/>
      <c r="IE2756" s="267"/>
      <c r="IF2756" s="267"/>
      <c r="IG2756" s="267"/>
      <c r="IH2756" s="267"/>
      <c r="II2756" s="267"/>
      <c r="IJ2756" s="267"/>
      <c r="IK2756" s="267"/>
      <c r="IL2756" s="267"/>
      <c r="IM2756" s="267"/>
      <c r="IN2756" s="267"/>
      <c r="IO2756" s="267"/>
      <c r="IP2756" s="267"/>
      <c r="IQ2756" s="267"/>
      <c r="IR2756" s="267"/>
      <c r="IS2756" s="267"/>
      <c r="IT2756" s="267"/>
      <c r="IU2756" s="267"/>
    </row>
    <row r="2757" spans="1:255" s="268" customFormat="1" ht="12.75">
      <c r="A2757" s="267"/>
      <c r="B2757" s="267"/>
      <c r="C2757" s="267"/>
      <c r="D2757" s="267"/>
      <c r="E2757" s="267"/>
      <c r="F2757" s="267"/>
      <c r="G2757" s="267"/>
      <c r="H2757" s="267"/>
      <c r="I2757" s="267"/>
      <c r="J2757" s="267"/>
      <c r="K2757" s="267"/>
      <c r="L2757" s="267"/>
      <c r="M2757" s="267"/>
      <c r="N2757" s="267"/>
      <c r="O2757" s="267"/>
      <c r="P2757" s="267"/>
      <c r="Q2757" s="267"/>
      <c r="R2757" s="267"/>
      <c r="S2757" s="267"/>
      <c r="T2757" s="267"/>
      <c r="U2757" s="267"/>
      <c r="V2757" s="267"/>
      <c r="W2757" s="267"/>
      <c r="X2757" s="267"/>
      <c r="Y2757" s="267"/>
      <c r="Z2757" s="267"/>
      <c r="AA2757" s="267"/>
      <c r="AB2757" s="267"/>
      <c r="AC2757" s="267"/>
      <c r="AD2757" s="267"/>
      <c r="AE2757" s="267"/>
      <c r="AF2757" s="267"/>
      <c r="AG2757" s="267"/>
      <c r="AH2757" s="267"/>
      <c r="AI2757" s="267"/>
      <c r="AJ2757" s="267"/>
      <c r="AK2757" s="267"/>
      <c r="AL2757" s="267"/>
      <c r="AM2757" s="267"/>
      <c r="AN2757" s="267"/>
      <c r="AO2757" s="267"/>
      <c r="AP2757" s="267"/>
      <c r="AQ2757" s="267"/>
      <c r="AR2757" s="267"/>
      <c r="AS2757" s="267"/>
      <c r="AT2757" s="267"/>
      <c r="AU2757" s="267"/>
      <c r="AV2757" s="267"/>
      <c r="AW2757" s="267"/>
      <c r="AX2757" s="267"/>
      <c r="AY2757" s="267"/>
      <c r="AZ2757" s="267"/>
      <c r="BA2757" s="267"/>
      <c r="BB2757" s="267"/>
      <c r="BC2757" s="267"/>
      <c r="BD2757" s="267"/>
      <c r="BE2757" s="267"/>
      <c r="BF2757" s="267"/>
      <c r="BG2757" s="267"/>
      <c r="BH2757" s="267"/>
      <c r="BI2757" s="267"/>
      <c r="BJ2757" s="267"/>
      <c r="BK2757" s="267"/>
      <c r="BL2757" s="267"/>
      <c r="BM2757" s="267"/>
      <c r="BN2757" s="267"/>
      <c r="BO2757" s="267"/>
      <c r="BP2757" s="267"/>
      <c r="BQ2757" s="267"/>
      <c r="BR2757" s="267"/>
      <c r="BS2757" s="267"/>
      <c r="BT2757" s="267"/>
      <c r="BU2757" s="267"/>
      <c r="BV2757" s="267"/>
      <c r="BW2757" s="267"/>
      <c r="BX2757" s="267"/>
      <c r="BY2757" s="267"/>
      <c r="BZ2757" s="267"/>
      <c r="CA2757" s="267"/>
      <c r="CB2757" s="267"/>
      <c r="CC2757" s="267"/>
      <c r="CD2757" s="267"/>
      <c r="CE2757" s="267"/>
      <c r="CF2757" s="267"/>
      <c r="CG2757" s="267"/>
      <c r="CH2757" s="267"/>
      <c r="CI2757" s="267"/>
      <c r="CJ2757" s="267"/>
      <c r="CK2757" s="267"/>
      <c r="CL2757" s="267"/>
      <c r="CM2757" s="267"/>
      <c r="CN2757" s="267"/>
      <c r="CO2757" s="267"/>
      <c r="CP2757" s="267"/>
      <c r="CQ2757" s="267"/>
      <c r="CR2757" s="267"/>
      <c r="CS2757" s="267"/>
      <c r="CT2757" s="267"/>
      <c r="CU2757" s="267"/>
      <c r="CV2757" s="267"/>
      <c r="CW2757" s="267"/>
      <c r="CX2757" s="267"/>
      <c r="CY2757" s="267"/>
      <c r="CZ2757" s="267"/>
      <c r="DA2757" s="267"/>
      <c r="DB2757" s="267"/>
      <c r="DC2757" s="267"/>
      <c r="DD2757" s="267"/>
      <c r="DE2757" s="267"/>
      <c r="DF2757" s="267"/>
      <c r="DG2757" s="267"/>
      <c r="DH2757" s="267"/>
      <c r="DI2757" s="267"/>
      <c r="DJ2757" s="267"/>
      <c r="DK2757" s="267"/>
      <c r="DL2757" s="267"/>
      <c r="DM2757" s="267"/>
      <c r="DN2757" s="267"/>
      <c r="DO2757" s="267"/>
      <c r="DP2757" s="267"/>
      <c r="DQ2757" s="267"/>
      <c r="DR2757" s="267"/>
      <c r="DS2757" s="267"/>
      <c r="DT2757" s="267"/>
      <c r="DU2757" s="267"/>
      <c r="DV2757" s="267"/>
      <c r="DW2757" s="267"/>
      <c r="DX2757" s="267"/>
      <c r="DY2757" s="267"/>
      <c r="DZ2757" s="267"/>
      <c r="EA2757" s="267"/>
      <c r="EB2757" s="267"/>
      <c r="EC2757" s="267"/>
      <c r="ED2757" s="267"/>
      <c r="EE2757" s="267"/>
      <c r="EF2757" s="267"/>
      <c r="EG2757" s="267"/>
      <c r="EH2757" s="267"/>
      <c r="EI2757" s="267"/>
      <c r="EJ2757" s="267"/>
      <c r="EK2757" s="267"/>
      <c r="EL2757" s="267"/>
      <c r="EM2757" s="267"/>
      <c r="EN2757" s="267"/>
      <c r="EO2757" s="267"/>
      <c r="EP2757" s="267"/>
      <c r="EQ2757" s="267"/>
      <c r="ER2757" s="267"/>
      <c r="ES2757" s="267"/>
      <c r="ET2757" s="267"/>
      <c r="EU2757" s="267"/>
      <c r="EV2757" s="267"/>
      <c r="EW2757" s="267"/>
      <c r="EX2757" s="267"/>
      <c r="EY2757" s="267"/>
      <c r="EZ2757" s="267"/>
      <c r="FA2757" s="267"/>
      <c r="FB2757" s="267"/>
      <c r="FC2757" s="267"/>
      <c r="FD2757" s="267"/>
      <c r="FE2757" s="267"/>
      <c r="FF2757" s="267"/>
      <c r="FG2757" s="267"/>
      <c r="FH2757" s="267"/>
      <c r="FI2757" s="267"/>
      <c r="FJ2757" s="267"/>
      <c r="FK2757" s="267"/>
      <c r="FL2757" s="267"/>
      <c r="FM2757" s="267"/>
      <c r="FN2757" s="267"/>
      <c r="FO2757" s="267"/>
      <c r="FP2757" s="267"/>
      <c r="FQ2757" s="267"/>
      <c r="FR2757" s="267"/>
      <c r="FS2757" s="267"/>
      <c r="FT2757" s="267"/>
      <c r="FU2757" s="267"/>
      <c r="FV2757" s="267"/>
      <c r="FW2757" s="267"/>
      <c r="FX2757" s="267"/>
      <c r="FY2757" s="267"/>
      <c r="FZ2757" s="267"/>
      <c r="GA2757" s="267"/>
      <c r="GB2757" s="267"/>
      <c r="GC2757" s="267"/>
      <c r="GD2757" s="267"/>
      <c r="GE2757" s="267"/>
      <c r="GF2757" s="267"/>
      <c r="GG2757" s="267"/>
      <c r="GH2757" s="267"/>
      <c r="GI2757" s="267"/>
      <c r="GJ2757" s="267"/>
      <c r="GK2757" s="267"/>
      <c r="GL2757" s="267"/>
      <c r="GM2757" s="267"/>
      <c r="GN2757" s="267"/>
      <c r="GO2757" s="267"/>
      <c r="GP2757" s="267"/>
      <c r="GQ2757" s="267"/>
      <c r="GR2757" s="267"/>
      <c r="GS2757" s="267"/>
      <c r="GT2757" s="267"/>
      <c r="GU2757" s="267"/>
      <c r="GV2757" s="267"/>
      <c r="GW2757" s="267"/>
      <c r="GX2757" s="267"/>
      <c r="GY2757" s="267"/>
      <c r="GZ2757" s="267"/>
      <c r="HA2757" s="267"/>
      <c r="HB2757" s="267"/>
      <c r="HC2757" s="267"/>
      <c r="HD2757" s="267"/>
      <c r="HE2757" s="267"/>
      <c r="HF2757" s="267"/>
      <c r="HG2757" s="267"/>
      <c r="HH2757" s="267"/>
      <c r="HI2757" s="267"/>
      <c r="HJ2757" s="267"/>
      <c r="HK2757" s="267"/>
      <c r="HL2757" s="267"/>
      <c r="HM2757" s="267"/>
      <c r="HN2757" s="267"/>
      <c r="HO2757" s="267"/>
      <c r="HP2757" s="267"/>
      <c r="HQ2757" s="267"/>
      <c r="HR2757" s="267"/>
      <c r="HS2757" s="267"/>
      <c r="HT2757" s="267"/>
      <c r="HU2757" s="267"/>
      <c r="HV2757" s="267"/>
      <c r="HW2757" s="267"/>
      <c r="HX2757" s="267"/>
      <c r="HY2757" s="267"/>
      <c r="HZ2757" s="267"/>
      <c r="IA2757" s="267"/>
      <c r="IB2757" s="267"/>
      <c r="IC2757" s="267"/>
      <c r="ID2757" s="267"/>
      <c r="IE2757" s="267"/>
      <c r="IF2757" s="267"/>
      <c r="IG2757" s="267"/>
      <c r="IH2757" s="267"/>
      <c r="II2757" s="267"/>
      <c r="IJ2757" s="267"/>
      <c r="IK2757" s="267"/>
      <c r="IL2757" s="267"/>
      <c r="IM2757" s="267"/>
      <c r="IN2757" s="267"/>
      <c r="IO2757" s="267"/>
      <c r="IP2757" s="267"/>
      <c r="IQ2757" s="267"/>
      <c r="IR2757" s="267"/>
      <c r="IS2757" s="267"/>
      <c r="IT2757" s="267"/>
      <c r="IU2757" s="267"/>
    </row>
    <row r="2758" spans="1:255" s="268" customFormat="1" ht="12.75">
      <c r="A2758" s="267"/>
      <c r="B2758" s="267"/>
      <c r="C2758" s="267"/>
      <c r="D2758" s="267"/>
      <c r="E2758" s="267"/>
      <c r="F2758" s="267"/>
      <c r="G2758" s="267"/>
      <c r="H2758" s="267"/>
      <c r="I2758" s="267"/>
      <c r="J2758" s="267"/>
      <c r="K2758" s="267"/>
      <c r="L2758" s="267"/>
      <c r="M2758" s="267"/>
      <c r="N2758" s="267"/>
      <c r="O2758" s="267"/>
      <c r="P2758" s="267"/>
      <c r="Q2758" s="267"/>
      <c r="R2758" s="267"/>
      <c r="S2758" s="267"/>
      <c r="T2758" s="267"/>
      <c r="U2758" s="267"/>
      <c r="V2758" s="267"/>
      <c r="W2758" s="267"/>
      <c r="X2758" s="267"/>
      <c r="Y2758" s="267"/>
      <c r="Z2758" s="267"/>
      <c r="AA2758" s="267"/>
      <c r="AB2758" s="267"/>
      <c r="AC2758" s="267"/>
      <c r="AD2758" s="267"/>
      <c r="AE2758" s="267"/>
      <c r="AF2758" s="267"/>
      <c r="AG2758" s="267"/>
      <c r="AH2758" s="267"/>
      <c r="AI2758" s="267"/>
      <c r="AJ2758" s="267"/>
      <c r="AK2758" s="267"/>
      <c r="AL2758" s="267"/>
      <c r="AM2758" s="267"/>
      <c r="AN2758" s="267"/>
      <c r="AO2758" s="267"/>
      <c r="AP2758" s="267"/>
      <c r="AQ2758" s="267"/>
      <c r="AR2758" s="267"/>
      <c r="AS2758" s="267"/>
      <c r="AT2758" s="267"/>
      <c r="AU2758" s="267"/>
      <c r="AV2758" s="267"/>
      <c r="AW2758" s="267"/>
      <c r="AX2758" s="267"/>
      <c r="AY2758" s="267"/>
      <c r="AZ2758" s="267"/>
      <c r="BA2758" s="267"/>
      <c r="BB2758" s="267"/>
      <c r="BC2758" s="267"/>
      <c r="BD2758" s="267"/>
      <c r="BE2758" s="267"/>
      <c r="BF2758" s="267"/>
      <c r="BG2758" s="267"/>
      <c r="BH2758" s="267"/>
      <c r="BI2758" s="267"/>
      <c r="BJ2758" s="267"/>
      <c r="BK2758" s="267"/>
      <c r="BL2758" s="267"/>
      <c r="BM2758" s="267"/>
      <c r="BN2758" s="267"/>
      <c r="BO2758" s="267"/>
      <c r="BP2758" s="267"/>
      <c r="BQ2758" s="267"/>
      <c r="BR2758" s="267"/>
      <c r="BS2758" s="267"/>
      <c r="BT2758" s="267"/>
      <c r="BU2758" s="267"/>
      <c r="BV2758" s="267"/>
      <c r="BW2758" s="267"/>
      <c r="BX2758" s="267"/>
      <c r="BY2758" s="267"/>
      <c r="BZ2758" s="267"/>
      <c r="CA2758" s="267"/>
      <c r="CB2758" s="267"/>
      <c r="CC2758" s="267"/>
      <c r="CD2758" s="267"/>
      <c r="CE2758" s="267"/>
      <c r="CF2758" s="267"/>
      <c r="CG2758" s="267"/>
      <c r="CH2758" s="267"/>
      <c r="CI2758" s="267"/>
      <c r="CJ2758" s="267"/>
      <c r="CK2758" s="267"/>
      <c r="CL2758" s="267"/>
      <c r="CM2758" s="267"/>
      <c r="CN2758" s="267"/>
      <c r="CO2758" s="267"/>
      <c r="CP2758" s="267"/>
      <c r="CQ2758" s="267"/>
      <c r="CR2758" s="267"/>
      <c r="CS2758" s="267"/>
      <c r="CT2758" s="267"/>
      <c r="CU2758" s="267"/>
      <c r="CV2758" s="267"/>
      <c r="CW2758" s="267"/>
      <c r="CX2758" s="267"/>
      <c r="CY2758" s="267"/>
      <c r="CZ2758" s="267"/>
      <c r="DA2758" s="267"/>
      <c r="DB2758" s="267"/>
      <c r="DC2758" s="267"/>
      <c r="DD2758" s="267"/>
      <c r="DE2758" s="267"/>
      <c r="DF2758" s="267"/>
      <c r="DG2758" s="267"/>
      <c r="DH2758" s="267"/>
      <c r="DI2758" s="267"/>
      <c r="DJ2758" s="267"/>
      <c r="DK2758" s="267"/>
      <c r="DL2758" s="267"/>
      <c r="DM2758" s="267"/>
      <c r="DN2758" s="267"/>
      <c r="DO2758" s="267"/>
      <c r="DP2758" s="267"/>
      <c r="DQ2758" s="267"/>
      <c r="DR2758" s="267"/>
      <c r="DS2758" s="267"/>
      <c r="DT2758" s="267"/>
      <c r="DU2758" s="267"/>
      <c r="DV2758" s="267"/>
      <c r="DW2758" s="267"/>
      <c r="DX2758" s="267"/>
      <c r="DY2758" s="267"/>
      <c r="DZ2758" s="267"/>
      <c r="EA2758" s="267"/>
      <c r="EB2758" s="267"/>
      <c r="EC2758" s="267"/>
      <c r="ED2758" s="267"/>
      <c r="EE2758" s="267"/>
      <c r="EF2758" s="267"/>
      <c r="EG2758" s="267"/>
      <c r="EH2758" s="267"/>
      <c r="EI2758" s="267"/>
      <c r="EJ2758" s="267"/>
      <c r="EK2758" s="267"/>
      <c r="EL2758" s="267"/>
      <c r="EM2758" s="267"/>
      <c r="EN2758" s="267"/>
      <c r="EO2758" s="267"/>
      <c r="EP2758" s="267"/>
      <c r="EQ2758" s="267"/>
      <c r="ER2758" s="267"/>
      <c r="ES2758" s="267"/>
      <c r="ET2758" s="267"/>
      <c r="EU2758" s="267"/>
      <c r="EV2758" s="267"/>
      <c r="EW2758" s="267"/>
      <c r="EX2758" s="267"/>
      <c r="EY2758" s="267"/>
      <c r="EZ2758" s="267"/>
      <c r="FA2758" s="267"/>
      <c r="FB2758" s="267"/>
      <c r="FC2758" s="267"/>
      <c r="FD2758" s="267"/>
      <c r="FE2758" s="267"/>
      <c r="FF2758" s="267"/>
      <c r="FG2758" s="267"/>
      <c r="FH2758" s="267"/>
      <c r="FI2758" s="267"/>
      <c r="FJ2758" s="267"/>
      <c r="FK2758" s="267"/>
      <c r="FL2758" s="267"/>
      <c r="FM2758" s="267"/>
      <c r="FN2758" s="267"/>
      <c r="FO2758" s="267"/>
      <c r="FP2758" s="267"/>
      <c r="FQ2758" s="267"/>
      <c r="FR2758" s="267"/>
      <c r="FS2758" s="267"/>
      <c r="FT2758" s="267"/>
      <c r="FU2758" s="267"/>
      <c r="FV2758" s="267"/>
      <c r="FW2758" s="267"/>
      <c r="FX2758" s="267"/>
      <c r="FY2758" s="267"/>
      <c r="FZ2758" s="267"/>
      <c r="GA2758" s="267"/>
      <c r="GB2758" s="267"/>
      <c r="GC2758" s="267"/>
      <c r="GD2758" s="267"/>
      <c r="GE2758" s="267"/>
      <c r="GF2758" s="267"/>
      <c r="GG2758" s="267"/>
      <c r="GH2758" s="267"/>
      <c r="GI2758" s="267"/>
      <c r="GJ2758" s="267"/>
      <c r="GK2758" s="267"/>
      <c r="GL2758" s="267"/>
      <c r="GM2758" s="267"/>
      <c r="GN2758" s="267"/>
      <c r="GO2758" s="267"/>
      <c r="GP2758" s="267"/>
      <c r="GQ2758" s="267"/>
      <c r="GR2758" s="267"/>
      <c r="GS2758" s="267"/>
      <c r="GT2758" s="267"/>
      <c r="GU2758" s="267"/>
      <c r="GV2758" s="267"/>
      <c r="GW2758" s="267"/>
      <c r="GX2758" s="267"/>
      <c r="GY2758" s="267"/>
      <c r="GZ2758" s="267"/>
      <c r="HA2758" s="267"/>
      <c r="HB2758" s="267"/>
      <c r="HC2758" s="267"/>
      <c r="HD2758" s="267"/>
      <c r="HE2758" s="267"/>
      <c r="HF2758" s="267"/>
      <c r="HG2758" s="267"/>
      <c r="HH2758" s="267"/>
      <c r="HI2758" s="267"/>
      <c r="HJ2758" s="267"/>
      <c r="HK2758" s="267"/>
      <c r="HL2758" s="267"/>
      <c r="HM2758" s="267"/>
      <c r="HN2758" s="267"/>
      <c r="HO2758" s="267"/>
      <c r="HP2758" s="267"/>
      <c r="HQ2758" s="267"/>
      <c r="HR2758" s="267"/>
      <c r="HS2758" s="267"/>
      <c r="HT2758" s="267"/>
      <c r="HU2758" s="267"/>
      <c r="HV2758" s="267"/>
      <c r="HW2758" s="267"/>
      <c r="HX2758" s="267"/>
      <c r="HY2758" s="267"/>
      <c r="HZ2758" s="267"/>
      <c r="IA2758" s="267"/>
      <c r="IB2758" s="267"/>
      <c r="IC2758" s="267"/>
      <c r="ID2758" s="267"/>
      <c r="IE2758" s="267"/>
      <c r="IF2758" s="267"/>
      <c r="IG2758" s="267"/>
      <c r="IH2758" s="267"/>
      <c r="II2758" s="267"/>
      <c r="IJ2758" s="267"/>
      <c r="IK2758" s="267"/>
      <c r="IL2758" s="267"/>
      <c r="IM2758" s="267"/>
      <c r="IN2758" s="267"/>
      <c r="IO2758" s="267"/>
      <c r="IP2758" s="267"/>
      <c r="IQ2758" s="267"/>
      <c r="IR2758" s="267"/>
      <c r="IS2758" s="267"/>
      <c r="IT2758" s="267"/>
      <c r="IU2758" s="267"/>
    </row>
    <row r="2759" spans="1:255" s="268" customFormat="1" ht="12.75">
      <c r="A2759" s="267"/>
      <c r="B2759" s="267"/>
      <c r="C2759" s="267"/>
      <c r="D2759" s="267"/>
      <c r="E2759" s="267"/>
      <c r="F2759" s="267"/>
      <c r="G2759" s="267"/>
      <c r="H2759" s="267"/>
      <c r="I2759" s="267"/>
      <c r="J2759" s="267"/>
      <c r="K2759" s="267"/>
      <c r="L2759" s="267"/>
      <c r="M2759" s="267"/>
      <c r="N2759" s="267"/>
      <c r="O2759" s="267"/>
      <c r="P2759" s="267"/>
      <c r="Q2759" s="267"/>
      <c r="R2759" s="267"/>
      <c r="S2759" s="267"/>
      <c r="T2759" s="267"/>
      <c r="U2759" s="267"/>
      <c r="V2759" s="267"/>
      <c r="W2759" s="267"/>
      <c r="X2759" s="267"/>
      <c r="Y2759" s="267"/>
      <c r="Z2759" s="267"/>
      <c r="AA2759" s="267"/>
      <c r="AB2759" s="267"/>
      <c r="AC2759" s="267"/>
      <c r="AD2759" s="267"/>
      <c r="AE2759" s="267"/>
      <c r="AF2759" s="267"/>
      <c r="AG2759" s="267"/>
      <c r="AH2759" s="267"/>
      <c r="AI2759" s="267"/>
      <c r="AJ2759" s="267"/>
      <c r="AK2759" s="267"/>
      <c r="AL2759" s="267"/>
      <c r="AM2759" s="267"/>
      <c r="AN2759" s="267"/>
      <c r="AO2759" s="267"/>
      <c r="AP2759" s="267"/>
      <c r="AQ2759" s="267"/>
      <c r="AR2759" s="267"/>
      <c r="AS2759" s="267"/>
      <c r="AT2759" s="267"/>
      <c r="AU2759" s="267"/>
      <c r="AV2759" s="267"/>
      <c r="AW2759" s="267"/>
      <c r="AX2759" s="267"/>
      <c r="AY2759" s="267"/>
      <c r="AZ2759" s="267"/>
      <c r="BA2759" s="267"/>
      <c r="BB2759" s="267"/>
      <c r="BC2759" s="267"/>
      <c r="BD2759" s="267"/>
      <c r="BE2759" s="267"/>
      <c r="BF2759" s="267"/>
      <c r="BG2759" s="267"/>
      <c r="BH2759" s="267"/>
      <c r="BI2759" s="267"/>
      <c r="BJ2759" s="267"/>
      <c r="BK2759" s="267"/>
      <c r="BL2759" s="267"/>
      <c r="BM2759" s="267"/>
      <c r="BN2759" s="267"/>
      <c r="BO2759" s="267"/>
      <c r="BP2759" s="267"/>
      <c r="BQ2759" s="267"/>
      <c r="BR2759" s="267"/>
      <c r="BS2759" s="267"/>
      <c r="BT2759" s="267"/>
      <c r="BU2759" s="267"/>
      <c r="BV2759" s="267"/>
      <c r="BW2759" s="267"/>
      <c r="BX2759" s="267"/>
      <c r="BY2759" s="267"/>
      <c r="BZ2759" s="267"/>
      <c r="CA2759" s="267"/>
      <c r="CB2759" s="267"/>
      <c r="CC2759" s="267"/>
      <c r="CD2759" s="267"/>
      <c r="CE2759" s="267"/>
      <c r="CF2759" s="267"/>
      <c r="CG2759" s="267"/>
      <c r="CH2759" s="267"/>
      <c r="CI2759" s="267"/>
      <c r="CJ2759" s="267"/>
      <c r="CK2759" s="267"/>
      <c r="CL2759" s="267"/>
      <c r="CM2759" s="267"/>
      <c r="CN2759" s="267"/>
      <c r="CO2759" s="267"/>
      <c r="CP2759" s="267"/>
      <c r="CQ2759" s="267"/>
      <c r="CR2759" s="267"/>
      <c r="CS2759" s="267"/>
      <c r="CT2759" s="267"/>
      <c r="CU2759" s="267"/>
      <c r="CV2759" s="267"/>
      <c r="CW2759" s="267"/>
      <c r="CX2759" s="267"/>
      <c r="CY2759" s="267"/>
      <c r="CZ2759" s="267"/>
      <c r="DA2759" s="267"/>
      <c r="DB2759" s="267"/>
      <c r="DC2759" s="267"/>
      <c r="DD2759" s="267"/>
      <c r="DE2759" s="267"/>
      <c r="DF2759" s="267"/>
      <c r="DG2759" s="267"/>
      <c r="DH2759" s="267"/>
      <c r="DI2759" s="267"/>
      <c r="DJ2759" s="267"/>
      <c r="DK2759" s="267"/>
      <c r="DL2759" s="267"/>
      <c r="DM2759" s="267"/>
      <c r="DN2759" s="267"/>
      <c r="DO2759" s="267"/>
      <c r="DP2759" s="267"/>
      <c r="DQ2759" s="267"/>
      <c r="DR2759" s="267"/>
      <c r="DS2759" s="267"/>
      <c r="DT2759" s="267"/>
      <c r="DU2759" s="267"/>
      <c r="DV2759" s="267"/>
      <c r="DW2759" s="267"/>
      <c r="DX2759" s="267"/>
      <c r="DY2759" s="267"/>
      <c r="DZ2759" s="267"/>
      <c r="EA2759" s="267"/>
      <c r="EB2759" s="267"/>
      <c r="EC2759" s="267"/>
      <c r="ED2759" s="267"/>
      <c r="EE2759" s="267"/>
      <c r="EF2759" s="267"/>
      <c r="EG2759" s="267"/>
      <c r="EH2759" s="267"/>
      <c r="EI2759" s="267"/>
      <c r="EJ2759" s="267"/>
      <c r="EK2759" s="267"/>
      <c r="EL2759" s="267"/>
      <c r="EM2759" s="267"/>
      <c r="EN2759" s="267"/>
      <c r="EO2759" s="267"/>
      <c r="EP2759" s="267"/>
      <c r="EQ2759" s="267"/>
      <c r="ER2759" s="267"/>
      <c r="ES2759" s="267"/>
      <c r="ET2759" s="267"/>
      <c r="EU2759" s="267"/>
      <c r="EV2759" s="267"/>
      <c r="EW2759" s="267"/>
      <c r="EX2759" s="267"/>
      <c r="EY2759" s="267"/>
      <c r="EZ2759" s="267"/>
      <c r="FA2759" s="267"/>
      <c r="FB2759" s="267"/>
      <c r="FC2759" s="267"/>
      <c r="FD2759" s="267"/>
      <c r="FE2759" s="267"/>
      <c r="FF2759" s="267"/>
      <c r="FG2759" s="267"/>
      <c r="FH2759" s="267"/>
      <c r="FI2759" s="267"/>
      <c r="FJ2759" s="267"/>
      <c r="FK2759" s="267"/>
      <c r="FL2759" s="267"/>
      <c r="FM2759" s="267"/>
      <c r="FN2759" s="267"/>
      <c r="FO2759" s="267"/>
      <c r="FP2759" s="267"/>
      <c r="FQ2759" s="267"/>
      <c r="FR2759" s="267"/>
      <c r="FS2759" s="267"/>
      <c r="FT2759" s="267"/>
      <c r="FU2759" s="267"/>
      <c r="FV2759" s="267"/>
      <c r="FW2759" s="267"/>
      <c r="FX2759" s="267"/>
      <c r="FY2759" s="267"/>
      <c r="FZ2759" s="267"/>
      <c r="GA2759" s="267"/>
      <c r="GB2759" s="267"/>
      <c r="GC2759" s="267"/>
      <c r="GD2759" s="267"/>
      <c r="GE2759" s="267"/>
      <c r="GF2759" s="267"/>
      <c r="GG2759" s="267"/>
      <c r="GH2759" s="267"/>
      <c r="GI2759" s="267"/>
      <c r="GJ2759" s="267"/>
      <c r="GK2759" s="267"/>
      <c r="GL2759" s="267"/>
      <c r="GM2759" s="267"/>
      <c r="GN2759" s="267"/>
      <c r="GO2759" s="267"/>
      <c r="GP2759" s="267"/>
      <c r="GQ2759" s="267"/>
      <c r="GR2759" s="267"/>
      <c r="GS2759" s="267"/>
      <c r="GT2759" s="267"/>
      <c r="GU2759" s="267"/>
      <c r="GV2759" s="267"/>
      <c r="GW2759" s="267"/>
      <c r="GX2759" s="267"/>
      <c r="GY2759" s="267"/>
      <c r="GZ2759" s="267"/>
      <c r="HA2759" s="267"/>
      <c r="HB2759" s="267"/>
      <c r="HC2759" s="267"/>
      <c r="HD2759" s="267"/>
      <c r="HE2759" s="267"/>
      <c r="HF2759" s="267"/>
      <c r="HG2759" s="267"/>
      <c r="HH2759" s="267"/>
      <c r="HI2759" s="267"/>
      <c r="HJ2759" s="267"/>
      <c r="HK2759" s="267"/>
      <c r="HL2759" s="267"/>
      <c r="HM2759" s="267"/>
      <c r="HN2759" s="267"/>
      <c r="HO2759" s="267"/>
      <c r="HP2759" s="267"/>
      <c r="HQ2759" s="267"/>
      <c r="HR2759" s="267"/>
      <c r="HS2759" s="267"/>
      <c r="HT2759" s="267"/>
      <c r="HU2759" s="267"/>
      <c r="HV2759" s="267"/>
      <c r="HW2759" s="267"/>
      <c r="HX2759" s="267"/>
      <c r="HY2759" s="267"/>
      <c r="HZ2759" s="267"/>
      <c r="IA2759" s="267"/>
      <c r="IB2759" s="267"/>
      <c r="IC2759" s="267"/>
      <c r="ID2759" s="267"/>
      <c r="IE2759" s="267"/>
      <c r="IF2759" s="267"/>
      <c r="IG2759" s="267"/>
      <c r="IH2759" s="267"/>
      <c r="II2759" s="267"/>
      <c r="IJ2759" s="267"/>
      <c r="IK2759" s="267"/>
      <c r="IL2759" s="267"/>
      <c r="IM2759" s="267"/>
      <c r="IN2759" s="267"/>
      <c r="IO2759" s="267"/>
      <c r="IP2759" s="267"/>
      <c r="IQ2759" s="267"/>
      <c r="IR2759" s="267"/>
      <c r="IS2759" s="267"/>
      <c r="IT2759" s="267"/>
      <c r="IU2759" s="267"/>
    </row>
    <row r="2760" spans="1:255" s="268" customFormat="1" ht="12.75">
      <c r="A2760" s="267"/>
      <c r="B2760" s="267"/>
      <c r="C2760" s="267"/>
      <c r="D2760" s="267"/>
      <c r="E2760" s="267"/>
      <c r="F2760" s="267"/>
      <c r="G2760" s="267"/>
      <c r="H2760" s="267"/>
      <c r="I2760" s="267"/>
      <c r="J2760" s="267"/>
      <c r="K2760" s="267"/>
      <c r="L2760" s="267"/>
      <c r="M2760" s="267"/>
      <c r="N2760" s="267"/>
      <c r="O2760" s="267"/>
      <c r="P2760" s="267"/>
      <c r="Q2760" s="267"/>
      <c r="R2760" s="267"/>
      <c r="S2760" s="267"/>
      <c r="T2760" s="267"/>
      <c r="U2760" s="267"/>
      <c r="V2760" s="267"/>
      <c r="W2760" s="267"/>
      <c r="X2760" s="267"/>
      <c r="Y2760" s="267"/>
      <c r="Z2760" s="267"/>
      <c r="AA2760" s="267"/>
      <c r="AB2760" s="267"/>
      <c r="AC2760" s="267"/>
      <c r="AD2760" s="267"/>
      <c r="AE2760" s="267"/>
      <c r="AF2760" s="267"/>
      <c r="AG2760" s="267"/>
      <c r="AH2760" s="267"/>
      <c r="AI2760" s="267"/>
      <c r="AJ2760" s="267"/>
      <c r="AK2760" s="267"/>
      <c r="AL2760" s="267"/>
      <c r="AM2760" s="267"/>
      <c r="AN2760" s="267"/>
      <c r="AO2760" s="267"/>
      <c r="AP2760" s="267"/>
      <c r="AQ2760" s="267"/>
      <c r="AR2760" s="267"/>
      <c r="AS2760" s="267"/>
      <c r="AT2760" s="267"/>
      <c r="AU2760" s="267"/>
      <c r="AV2760" s="267"/>
      <c r="AW2760" s="267"/>
      <c r="AX2760" s="267"/>
      <c r="AY2760" s="267"/>
      <c r="AZ2760" s="267"/>
      <c r="BA2760" s="267"/>
      <c r="BB2760" s="267"/>
      <c r="BC2760" s="267"/>
      <c r="BD2760" s="267"/>
      <c r="BE2760" s="267"/>
      <c r="BF2760" s="267"/>
      <c r="BG2760" s="267"/>
      <c r="BH2760" s="267"/>
      <c r="BI2760" s="267"/>
      <c r="BJ2760" s="267"/>
      <c r="BK2760" s="267"/>
      <c r="BL2760" s="267"/>
      <c r="BM2760" s="267"/>
      <c r="BN2760" s="267"/>
      <c r="BO2760" s="267"/>
      <c r="BP2760" s="267"/>
      <c r="BQ2760" s="267"/>
      <c r="BR2760" s="267"/>
      <c r="BS2760" s="267"/>
      <c r="BT2760" s="267"/>
      <c r="BU2760" s="267"/>
      <c r="BV2760" s="267"/>
      <c r="BW2760" s="267"/>
      <c r="BX2760" s="267"/>
      <c r="BY2760" s="267"/>
      <c r="BZ2760" s="267"/>
      <c r="CA2760" s="267"/>
      <c r="CB2760" s="267"/>
      <c r="CC2760" s="267"/>
      <c r="CD2760" s="267"/>
      <c r="CE2760" s="267"/>
      <c r="CF2760" s="267"/>
      <c r="CG2760" s="267"/>
      <c r="CH2760" s="267"/>
      <c r="CI2760" s="267"/>
      <c r="CJ2760" s="267"/>
      <c r="CK2760" s="267"/>
      <c r="CL2760" s="267"/>
      <c r="CM2760" s="267"/>
      <c r="CN2760" s="267"/>
      <c r="CO2760" s="267"/>
      <c r="CP2760" s="267"/>
      <c r="CQ2760" s="267"/>
      <c r="CR2760" s="267"/>
      <c r="CS2760" s="267"/>
      <c r="CT2760" s="267"/>
      <c r="CU2760" s="267"/>
      <c r="CV2760" s="267"/>
      <c r="CW2760" s="267"/>
      <c r="CX2760" s="267"/>
      <c r="CY2760" s="267"/>
      <c r="CZ2760" s="267"/>
      <c r="DA2760" s="267"/>
      <c r="DB2760" s="267"/>
      <c r="DC2760" s="267"/>
      <c r="DD2760" s="267"/>
      <c r="DE2760" s="267"/>
      <c r="DF2760" s="267"/>
      <c r="DG2760" s="267"/>
      <c r="DH2760" s="267"/>
      <c r="DI2760" s="267"/>
      <c r="DJ2760" s="267"/>
      <c r="DK2760" s="267"/>
      <c r="DL2760" s="267"/>
      <c r="DM2760" s="267"/>
      <c r="DN2760" s="267"/>
      <c r="DO2760" s="267"/>
      <c r="DP2760" s="267"/>
      <c r="DQ2760" s="267"/>
      <c r="DR2760" s="267"/>
      <c r="DS2760" s="267"/>
      <c r="DT2760" s="267"/>
      <c r="DU2760" s="267"/>
      <c r="DV2760" s="267"/>
      <c r="DW2760" s="267"/>
      <c r="DX2760" s="267"/>
      <c r="DY2760" s="267"/>
      <c r="DZ2760" s="267"/>
      <c r="EA2760" s="267"/>
      <c r="EB2760" s="267"/>
      <c r="EC2760" s="267"/>
      <c r="ED2760" s="267"/>
      <c r="EE2760" s="267"/>
      <c r="EF2760" s="267"/>
      <c r="EG2760" s="267"/>
      <c r="EH2760" s="267"/>
      <c r="EI2760" s="267"/>
      <c r="EJ2760" s="267"/>
      <c r="EK2760" s="267"/>
      <c r="EL2760" s="267"/>
      <c r="EM2760" s="267"/>
      <c r="EN2760" s="267"/>
      <c r="EO2760" s="267"/>
      <c r="EP2760" s="267"/>
      <c r="EQ2760" s="267"/>
      <c r="ER2760" s="267"/>
      <c r="ES2760" s="267"/>
      <c r="ET2760" s="267"/>
      <c r="EU2760" s="267"/>
      <c r="EV2760" s="267"/>
      <c r="EW2760" s="267"/>
      <c r="EX2760" s="267"/>
      <c r="EY2760" s="267"/>
      <c r="EZ2760" s="267"/>
      <c r="FA2760" s="267"/>
      <c r="FB2760" s="267"/>
      <c r="FC2760" s="267"/>
      <c r="FD2760" s="267"/>
      <c r="FE2760" s="267"/>
      <c r="FF2760" s="267"/>
      <c r="FG2760" s="267"/>
      <c r="FH2760" s="267"/>
      <c r="FI2760" s="267"/>
      <c r="FJ2760" s="267"/>
      <c r="FK2760" s="267"/>
      <c r="FL2760" s="267"/>
      <c r="FM2760" s="267"/>
      <c r="FN2760" s="267"/>
      <c r="FO2760" s="267"/>
      <c r="FP2760" s="267"/>
      <c r="FQ2760" s="267"/>
      <c r="FR2760" s="267"/>
      <c r="FS2760" s="267"/>
      <c r="FT2760" s="267"/>
      <c r="FU2760" s="267"/>
      <c r="FV2760" s="267"/>
      <c r="FW2760" s="267"/>
      <c r="FX2760" s="267"/>
      <c r="FY2760" s="267"/>
      <c r="FZ2760" s="267"/>
      <c r="GA2760" s="267"/>
      <c r="GB2760" s="267"/>
      <c r="GC2760" s="267"/>
      <c r="GD2760" s="267"/>
      <c r="GE2760" s="267"/>
      <c r="GF2760" s="267"/>
      <c r="GG2760" s="267"/>
      <c r="GH2760" s="267"/>
      <c r="GI2760" s="267"/>
      <c r="GJ2760" s="267"/>
      <c r="GK2760" s="267"/>
      <c r="GL2760" s="267"/>
      <c r="GM2760" s="267"/>
      <c r="GN2760" s="267"/>
      <c r="GO2760" s="267"/>
      <c r="GP2760" s="267"/>
      <c r="GQ2760" s="267"/>
      <c r="GR2760" s="267"/>
      <c r="GS2760" s="267"/>
      <c r="GT2760" s="267"/>
      <c r="GU2760" s="267"/>
      <c r="GV2760" s="267"/>
      <c r="GW2760" s="267"/>
      <c r="GX2760" s="267"/>
      <c r="GY2760" s="267"/>
      <c r="GZ2760" s="267"/>
      <c r="HA2760" s="267"/>
      <c r="HB2760" s="267"/>
      <c r="HC2760" s="267"/>
      <c r="HD2760" s="267"/>
      <c r="HE2760" s="267"/>
      <c r="HF2760" s="267"/>
      <c r="HG2760" s="267"/>
      <c r="HH2760" s="267"/>
      <c r="HI2760" s="267"/>
      <c r="HJ2760" s="267"/>
      <c r="HK2760" s="267"/>
      <c r="HL2760" s="267"/>
      <c r="HM2760" s="267"/>
      <c r="HN2760" s="267"/>
      <c r="HO2760" s="267"/>
      <c r="HP2760" s="267"/>
      <c r="HQ2760" s="267"/>
      <c r="HR2760" s="267"/>
      <c r="HS2760" s="267"/>
      <c r="HT2760" s="267"/>
      <c r="HU2760" s="267"/>
      <c r="HV2760" s="267"/>
      <c r="HW2760" s="267"/>
      <c r="HX2760" s="267"/>
      <c r="HY2760" s="267"/>
      <c r="HZ2760" s="267"/>
      <c r="IA2760" s="267"/>
      <c r="IB2760" s="267"/>
      <c r="IC2760" s="267"/>
      <c r="ID2760" s="267"/>
      <c r="IE2760" s="267"/>
      <c r="IF2760" s="267"/>
      <c r="IG2760" s="267"/>
      <c r="IH2760" s="267"/>
      <c r="II2760" s="267"/>
      <c r="IJ2760" s="267"/>
      <c r="IK2760" s="267"/>
      <c r="IL2760" s="267"/>
      <c r="IM2760" s="267"/>
      <c r="IN2760" s="267"/>
      <c r="IO2760" s="267"/>
      <c r="IP2760" s="267"/>
      <c r="IQ2760" s="267"/>
      <c r="IR2760" s="267"/>
      <c r="IS2760" s="267"/>
      <c r="IT2760" s="267"/>
      <c r="IU2760" s="267"/>
    </row>
    <row r="2761" spans="1:255" s="268" customFormat="1" ht="12.75">
      <c r="A2761" s="267"/>
      <c r="B2761" s="267"/>
      <c r="C2761" s="267"/>
      <c r="D2761" s="267"/>
      <c r="E2761" s="267"/>
      <c r="F2761" s="267"/>
      <c r="G2761" s="267"/>
      <c r="H2761" s="267"/>
      <c r="I2761" s="267"/>
      <c r="J2761" s="267"/>
      <c r="K2761" s="267"/>
      <c r="L2761" s="267"/>
      <c r="M2761" s="267"/>
      <c r="N2761" s="267"/>
      <c r="O2761" s="267"/>
      <c r="P2761" s="267"/>
      <c r="Q2761" s="267"/>
      <c r="R2761" s="267"/>
      <c r="S2761" s="267"/>
      <c r="T2761" s="267"/>
      <c r="U2761" s="267"/>
      <c r="V2761" s="267"/>
      <c r="W2761" s="267"/>
      <c r="X2761" s="267"/>
      <c r="Y2761" s="267"/>
      <c r="Z2761" s="267"/>
      <c r="AA2761" s="267"/>
      <c r="AB2761" s="267"/>
      <c r="AC2761" s="267"/>
      <c r="AD2761" s="267"/>
      <c r="AE2761" s="267"/>
      <c r="AF2761" s="267"/>
      <c r="AG2761" s="267"/>
      <c r="AH2761" s="267"/>
      <c r="AI2761" s="267"/>
      <c r="AJ2761" s="267"/>
      <c r="AK2761" s="267"/>
      <c r="AL2761" s="267"/>
      <c r="AM2761" s="267"/>
      <c r="AN2761" s="267"/>
      <c r="AO2761" s="267"/>
      <c r="AP2761" s="267"/>
      <c r="AQ2761" s="267"/>
      <c r="AR2761" s="267"/>
      <c r="AS2761" s="267"/>
      <c r="AT2761" s="267"/>
      <c r="AU2761" s="267"/>
      <c r="AV2761" s="267"/>
      <c r="AW2761" s="267"/>
      <c r="AX2761" s="267"/>
      <c r="AY2761" s="267"/>
      <c r="AZ2761" s="267"/>
      <c r="BA2761" s="267"/>
      <c r="BB2761" s="267"/>
      <c r="BC2761" s="267"/>
      <c r="BD2761" s="267"/>
      <c r="BE2761" s="267"/>
      <c r="BF2761" s="267"/>
      <c r="BG2761" s="267"/>
      <c r="BH2761" s="267"/>
      <c r="BI2761" s="267"/>
      <c r="BJ2761" s="267"/>
      <c r="BK2761" s="267"/>
      <c r="BL2761" s="267"/>
      <c r="BM2761" s="267"/>
      <c r="BN2761" s="267"/>
      <c r="BO2761" s="267"/>
      <c r="BP2761" s="267"/>
      <c r="BQ2761" s="267"/>
      <c r="BR2761" s="267"/>
      <c r="BS2761" s="267"/>
      <c r="BT2761" s="267"/>
      <c r="BU2761" s="267"/>
      <c r="BV2761" s="267"/>
      <c r="BW2761" s="267"/>
      <c r="BX2761" s="267"/>
      <c r="BY2761" s="267"/>
      <c r="BZ2761" s="267"/>
      <c r="CA2761" s="267"/>
      <c r="CB2761" s="267"/>
      <c r="CC2761" s="267"/>
      <c r="CD2761" s="267"/>
      <c r="CE2761" s="267"/>
      <c r="CF2761" s="267"/>
      <c r="CG2761" s="267"/>
      <c r="CH2761" s="267"/>
      <c r="CI2761" s="267"/>
      <c r="CJ2761" s="267"/>
      <c r="CK2761" s="267"/>
      <c r="CL2761" s="267"/>
      <c r="CM2761" s="267"/>
      <c r="CN2761" s="267"/>
      <c r="CO2761" s="267"/>
      <c r="CP2761" s="267"/>
      <c r="CQ2761" s="267"/>
      <c r="CR2761" s="267"/>
      <c r="CS2761" s="267"/>
      <c r="CT2761" s="267"/>
      <c r="CU2761" s="267"/>
      <c r="CV2761" s="267"/>
      <c r="CW2761" s="267"/>
      <c r="CX2761" s="267"/>
      <c r="CY2761" s="267"/>
      <c r="CZ2761" s="267"/>
      <c r="DA2761" s="267"/>
      <c r="DB2761" s="267"/>
      <c r="DC2761" s="267"/>
      <c r="DD2761" s="267"/>
      <c r="DE2761" s="267"/>
      <c r="DF2761" s="267"/>
      <c r="DG2761" s="267"/>
      <c r="DH2761" s="267"/>
      <c r="DI2761" s="267"/>
      <c r="DJ2761" s="267"/>
      <c r="DK2761" s="267"/>
      <c r="DL2761" s="267"/>
      <c r="DM2761" s="267"/>
      <c r="DN2761" s="267"/>
      <c r="DO2761" s="267"/>
      <c r="DP2761" s="267"/>
      <c r="DQ2761" s="267"/>
      <c r="DR2761" s="267"/>
      <c r="DS2761" s="267"/>
      <c r="DT2761" s="267"/>
      <c r="DU2761" s="267"/>
      <c r="DV2761" s="267"/>
      <c r="DW2761" s="267"/>
      <c r="DX2761" s="267"/>
      <c r="DY2761" s="267"/>
      <c r="DZ2761" s="267"/>
      <c r="EA2761" s="267"/>
      <c r="EB2761" s="267"/>
      <c r="EC2761" s="267"/>
      <c r="ED2761" s="267"/>
      <c r="EE2761" s="267"/>
      <c r="EF2761" s="267"/>
      <c r="EG2761" s="267"/>
      <c r="EH2761" s="267"/>
      <c r="EI2761" s="267"/>
      <c r="EJ2761" s="267"/>
      <c r="EK2761" s="267"/>
      <c r="EL2761" s="267"/>
      <c r="EM2761" s="267"/>
      <c r="EN2761" s="267"/>
      <c r="EO2761" s="267"/>
      <c r="EP2761" s="267"/>
      <c r="EQ2761" s="267"/>
      <c r="ER2761" s="267"/>
      <c r="ES2761" s="267"/>
      <c r="ET2761" s="267"/>
      <c r="EU2761" s="267"/>
      <c r="EV2761" s="267"/>
      <c r="EW2761" s="267"/>
      <c r="EX2761" s="267"/>
      <c r="EY2761" s="267"/>
      <c r="EZ2761" s="267"/>
      <c r="FA2761" s="267"/>
      <c r="FB2761" s="267"/>
      <c r="FC2761" s="267"/>
      <c r="FD2761" s="267"/>
      <c r="FE2761" s="267"/>
      <c r="FF2761" s="267"/>
      <c r="FG2761" s="267"/>
      <c r="FH2761" s="267"/>
      <c r="FI2761" s="267"/>
      <c r="FJ2761" s="267"/>
      <c r="FK2761" s="267"/>
      <c r="FL2761" s="267"/>
      <c r="FM2761" s="267"/>
      <c r="FN2761" s="267"/>
      <c r="FO2761" s="267"/>
      <c r="FP2761" s="267"/>
      <c r="FQ2761" s="267"/>
      <c r="FR2761" s="267"/>
      <c r="FS2761" s="267"/>
      <c r="FT2761" s="267"/>
      <c r="FU2761" s="267"/>
      <c r="FV2761" s="267"/>
      <c r="FW2761" s="267"/>
      <c r="FX2761" s="267"/>
      <c r="FY2761" s="267"/>
      <c r="FZ2761" s="267"/>
      <c r="GA2761" s="267"/>
      <c r="GB2761" s="267"/>
      <c r="GC2761" s="267"/>
      <c r="GD2761" s="267"/>
      <c r="GE2761" s="267"/>
      <c r="GF2761" s="267"/>
      <c r="GG2761" s="267"/>
      <c r="GH2761" s="267"/>
      <c r="GI2761" s="267"/>
      <c r="GJ2761" s="267"/>
      <c r="GK2761" s="267"/>
      <c r="GL2761" s="267"/>
      <c r="GM2761" s="267"/>
      <c r="GN2761" s="267"/>
      <c r="GO2761" s="267"/>
      <c r="GP2761" s="267"/>
      <c r="GQ2761" s="267"/>
      <c r="GR2761" s="267"/>
      <c r="GS2761" s="267"/>
      <c r="GT2761" s="267"/>
      <c r="GU2761" s="267"/>
      <c r="GV2761" s="267"/>
      <c r="GW2761" s="267"/>
      <c r="GX2761" s="267"/>
      <c r="GY2761" s="267"/>
      <c r="GZ2761" s="267"/>
      <c r="HA2761" s="267"/>
      <c r="HB2761" s="267"/>
      <c r="HC2761" s="267"/>
      <c r="HD2761" s="267"/>
      <c r="HE2761" s="267"/>
      <c r="HF2761" s="267"/>
      <c r="HG2761" s="267"/>
      <c r="HH2761" s="267"/>
      <c r="HI2761" s="267"/>
      <c r="HJ2761" s="267"/>
      <c r="HK2761" s="267"/>
      <c r="HL2761" s="267"/>
      <c r="HM2761" s="267"/>
      <c r="HN2761" s="267"/>
      <c r="HO2761" s="267"/>
      <c r="HP2761" s="267"/>
      <c r="HQ2761" s="267"/>
      <c r="HR2761" s="267"/>
      <c r="HS2761" s="267"/>
      <c r="HT2761" s="267"/>
      <c r="HU2761" s="267"/>
      <c r="HV2761" s="267"/>
      <c r="HW2761" s="267"/>
      <c r="HX2761" s="267"/>
      <c r="HY2761" s="267"/>
      <c r="HZ2761" s="267"/>
      <c r="IA2761" s="267"/>
      <c r="IB2761" s="267"/>
      <c r="IC2761" s="267"/>
      <c r="ID2761" s="267"/>
      <c r="IE2761" s="267"/>
      <c r="IF2761" s="267"/>
      <c r="IG2761" s="267"/>
      <c r="IH2761" s="267"/>
      <c r="II2761" s="267"/>
      <c r="IJ2761" s="267"/>
      <c r="IK2761" s="267"/>
      <c r="IL2761" s="267"/>
      <c r="IM2761" s="267"/>
      <c r="IN2761" s="267"/>
      <c r="IO2761" s="267"/>
      <c r="IP2761" s="267"/>
      <c r="IQ2761" s="267"/>
      <c r="IR2761" s="267"/>
      <c r="IS2761" s="267"/>
      <c r="IT2761" s="267"/>
      <c r="IU2761" s="267"/>
    </row>
    <row r="2762" spans="1:255" s="268" customFormat="1" ht="12.75">
      <c r="A2762" s="267"/>
      <c r="B2762" s="267"/>
      <c r="C2762" s="267"/>
      <c r="D2762" s="267"/>
      <c r="E2762" s="267"/>
      <c r="F2762" s="267"/>
      <c r="G2762" s="267"/>
      <c r="H2762" s="267"/>
      <c r="I2762" s="267"/>
      <c r="J2762" s="267"/>
      <c r="K2762" s="267"/>
      <c r="L2762" s="267"/>
      <c r="M2762" s="267"/>
      <c r="N2762" s="267"/>
      <c r="O2762" s="267"/>
      <c r="P2762" s="267"/>
      <c r="Q2762" s="267"/>
      <c r="R2762" s="267"/>
      <c r="S2762" s="267"/>
      <c r="T2762" s="267"/>
      <c r="U2762" s="267"/>
      <c r="V2762" s="267"/>
      <c r="W2762" s="267"/>
      <c r="X2762" s="267"/>
      <c r="Y2762" s="267"/>
      <c r="Z2762" s="267"/>
      <c r="AA2762" s="267"/>
      <c r="AB2762" s="267"/>
      <c r="AC2762" s="267"/>
      <c r="AD2762" s="267"/>
      <c r="AE2762" s="267"/>
      <c r="AF2762" s="267"/>
      <c r="AG2762" s="267"/>
      <c r="AH2762" s="267"/>
      <c r="AI2762" s="267"/>
      <c r="AJ2762" s="267"/>
      <c r="AK2762" s="267"/>
      <c r="AL2762" s="267"/>
      <c r="AM2762" s="267"/>
      <c r="AN2762" s="267"/>
      <c r="AO2762" s="267"/>
      <c r="AP2762" s="267"/>
      <c r="AQ2762" s="267"/>
      <c r="AR2762" s="267"/>
      <c r="AS2762" s="267"/>
      <c r="AT2762" s="267"/>
      <c r="AU2762" s="267"/>
      <c r="AV2762" s="267"/>
      <c r="AW2762" s="267"/>
      <c r="AX2762" s="267"/>
      <c r="AY2762" s="267"/>
      <c r="AZ2762" s="267"/>
      <c r="BA2762" s="267"/>
      <c r="BB2762" s="267"/>
      <c r="BC2762" s="267"/>
      <c r="BD2762" s="267"/>
      <c r="BE2762" s="267"/>
      <c r="BF2762" s="267"/>
      <c r="BG2762" s="267"/>
      <c r="BH2762" s="267"/>
      <c r="BI2762" s="267"/>
      <c r="BJ2762" s="267"/>
      <c r="BK2762" s="267"/>
      <c r="BL2762" s="267"/>
      <c r="BM2762" s="267"/>
      <c r="BN2762" s="267"/>
      <c r="BO2762" s="267"/>
      <c r="BP2762" s="267"/>
      <c r="BQ2762" s="267"/>
      <c r="BR2762" s="267"/>
      <c r="BS2762" s="267"/>
      <c r="BT2762" s="267"/>
      <c r="BU2762" s="267"/>
      <c r="BV2762" s="267"/>
      <c r="BW2762" s="267"/>
      <c r="BX2762" s="267"/>
      <c r="BY2762" s="267"/>
      <c r="BZ2762" s="267"/>
      <c r="CA2762" s="267"/>
      <c r="CB2762" s="267"/>
      <c r="CC2762" s="267"/>
      <c r="CD2762" s="267"/>
      <c r="CE2762" s="267"/>
      <c r="CF2762" s="267"/>
      <c r="CG2762" s="267"/>
      <c r="CH2762" s="267"/>
      <c r="CI2762" s="267"/>
      <c r="CJ2762" s="267"/>
      <c r="CK2762" s="267"/>
      <c r="CL2762" s="267"/>
      <c r="CM2762" s="267"/>
      <c r="CN2762" s="267"/>
      <c r="CO2762" s="267"/>
      <c r="CP2762" s="267"/>
      <c r="CQ2762" s="267"/>
      <c r="CR2762" s="267"/>
      <c r="CS2762" s="267"/>
      <c r="CT2762" s="267"/>
      <c r="CU2762" s="267"/>
      <c r="CV2762" s="267"/>
      <c r="CW2762" s="267"/>
      <c r="CX2762" s="267"/>
      <c r="CY2762" s="267"/>
      <c r="CZ2762" s="267"/>
      <c r="DA2762" s="267"/>
      <c r="DB2762" s="267"/>
      <c r="DC2762" s="267"/>
      <c r="DD2762" s="267"/>
      <c r="DE2762" s="267"/>
      <c r="DF2762" s="267"/>
      <c r="DG2762" s="267"/>
      <c r="DH2762" s="267"/>
      <c r="DI2762" s="267"/>
      <c r="DJ2762" s="267"/>
      <c r="DK2762" s="267"/>
      <c r="DL2762" s="267"/>
      <c r="DM2762" s="267"/>
      <c r="DN2762" s="267"/>
      <c r="DO2762" s="267"/>
      <c r="DP2762" s="267"/>
      <c r="DQ2762" s="267"/>
      <c r="DR2762" s="267"/>
      <c r="DS2762" s="267"/>
      <c r="DT2762" s="267"/>
      <c r="DU2762" s="267"/>
      <c r="DV2762" s="267"/>
      <c r="DW2762" s="267"/>
      <c r="DX2762" s="267"/>
      <c r="DY2762" s="267"/>
      <c r="DZ2762" s="267"/>
      <c r="EA2762" s="267"/>
      <c r="EB2762" s="267"/>
      <c r="EC2762" s="267"/>
      <c r="ED2762" s="267"/>
      <c r="EE2762" s="267"/>
      <c r="EF2762" s="267"/>
      <c r="EG2762" s="267"/>
      <c r="EH2762" s="267"/>
      <c r="EI2762" s="267"/>
      <c r="EJ2762" s="267"/>
      <c r="EK2762" s="267"/>
      <c r="EL2762" s="267"/>
      <c r="EM2762" s="267"/>
      <c r="EN2762" s="267"/>
      <c r="EO2762" s="267"/>
      <c r="EP2762" s="267"/>
      <c r="EQ2762" s="267"/>
      <c r="ER2762" s="267"/>
      <c r="ES2762" s="267"/>
      <c r="ET2762" s="267"/>
      <c r="EU2762" s="267"/>
      <c r="EV2762" s="267"/>
      <c r="EW2762" s="267"/>
      <c r="EX2762" s="267"/>
      <c r="EY2762" s="267"/>
      <c r="EZ2762" s="267"/>
      <c r="FA2762" s="267"/>
      <c r="FB2762" s="267"/>
      <c r="FC2762" s="267"/>
      <c r="FD2762" s="267"/>
      <c r="FE2762" s="267"/>
      <c r="FF2762" s="267"/>
      <c r="FG2762" s="267"/>
      <c r="FH2762" s="267"/>
      <c r="FI2762" s="267"/>
      <c r="FJ2762" s="267"/>
      <c r="FK2762" s="267"/>
      <c r="FL2762" s="267"/>
      <c r="FM2762" s="267"/>
      <c r="FN2762" s="267"/>
      <c r="FO2762" s="267"/>
      <c r="FP2762" s="267"/>
      <c r="FQ2762" s="267"/>
      <c r="FR2762" s="267"/>
      <c r="FS2762" s="267"/>
      <c r="FT2762" s="267"/>
      <c r="FU2762" s="267"/>
      <c r="FV2762" s="267"/>
      <c r="FW2762" s="267"/>
      <c r="FX2762" s="267"/>
      <c r="FY2762" s="267"/>
      <c r="FZ2762" s="267"/>
      <c r="GA2762" s="267"/>
      <c r="GB2762" s="267"/>
      <c r="GC2762" s="267"/>
      <c r="GD2762" s="267"/>
      <c r="GE2762" s="267"/>
      <c r="GF2762" s="267"/>
      <c r="GG2762" s="267"/>
      <c r="GH2762" s="267"/>
      <c r="GI2762" s="267"/>
      <c r="GJ2762" s="267"/>
      <c r="GK2762" s="267"/>
      <c r="GL2762" s="267"/>
      <c r="GM2762" s="267"/>
      <c r="GN2762" s="267"/>
      <c r="GO2762" s="267"/>
      <c r="GP2762" s="267"/>
      <c r="GQ2762" s="267"/>
      <c r="GR2762" s="267"/>
      <c r="GS2762" s="267"/>
      <c r="GT2762" s="267"/>
      <c r="GU2762" s="267"/>
      <c r="GV2762" s="267"/>
      <c r="GW2762" s="267"/>
      <c r="GX2762" s="267"/>
      <c r="GY2762" s="267"/>
      <c r="GZ2762" s="267"/>
      <c r="HA2762" s="267"/>
      <c r="HB2762" s="267"/>
      <c r="HC2762" s="267"/>
      <c r="HD2762" s="267"/>
      <c r="HE2762" s="267"/>
      <c r="HF2762" s="267"/>
      <c r="HG2762" s="267"/>
      <c r="HH2762" s="267"/>
      <c r="HI2762" s="267"/>
      <c r="HJ2762" s="267"/>
      <c r="HK2762" s="267"/>
      <c r="HL2762" s="267"/>
      <c r="HM2762" s="267"/>
      <c r="HN2762" s="267"/>
      <c r="HO2762" s="267"/>
      <c r="HP2762" s="267"/>
      <c r="HQ2762" s="267"/>
      <c r="HR2762" s="267"/>
      <c r="HS2762" s="267"/>
      <c r="HT2762" s="267"/>
      <c r="HU2762" s="267"/>
      <c r="HV2762" s="267"/>
      <c r="HW2762" s="267"/>
      <c r="HX2762" s="267"/>
      <c r="HY2762" s="267"/>
      <c r="HZ2762" s="267"/>
      <c r="IA2762" s="267"/>
      <c r="IB2762" s="267"/>
      <c r="IC2762" s="267"/>
      <c r="ID2762" s="267"/>
      <c r="IE2762" s="267"/>
      <c r="IF2762" s="267"/>
      <c r="IG2762" s="267"/>
      <c r="IH2762" s="267"/>
      <c r="II2762" s="267"/>
      <c r="IJ2762" s="267"/>
      <c r="IK2762" s="267"/>
      <c r="IL2762" s="267"/>
      <c r="IM2762" s="267"/>
      <c r="IN2762" s="267"/>
      <c r="IO2762" s="267"/>
      <c r="IP2762" s="267"/>
      <c r="IQ2762" s="267"/>
      <c r="IR2762" s="267"/>
      <c r="IS2762" s="267"/>
      <c r="IT2762" s="267"/>
      <c r="IU2762" s="267"/>
    </row>
    <row r="2763" spans="1:255" s="268" customFormat="1" ht="12.75">
      <c r="A2763" s="267"/>
      <c r="B2763" s="267"/>
      <c r="C2763" s="267"/>
      <c r="D2763" s="267"/>
      <c r="E2763" s="267"/>
      <c r="F2763" s="267"/>
      <c r="G2763" s="267"/>
      <c r="H2763" s="267"/>
      <c r="I2763" s="267"/>
      <c r="J2763" s="267"/>
      <c r="K2763" s="267"/>
      <c r="L2763" s="267"/>
      <c r="M2763" s="267"/>
      <c r="N2763" s="267"/>
      <c r="O2763" s="267"/>
      <c r="P2763" s="267"/>
      <c r="Q2763" s="267"/>
      <c r="R2763" s="267"/>
      <c r="S2763" s="267"/>
      <c r="T2763" s="267"/>
      <c r="U2763" s="267"/>
      <c r="V2763" s="267"/>
      <c r="W2763" s="267"/>
      <c r="X2763" s="267"/>
      <c r="Y2763" s="267"/>
      <c r="Z2763" s="267"/>
      <c r="AA2763" s="267"/>
      <c r="AB2763" s="267"/>
      <c r="AC2763" s="267"/>
      <c r="AD2763" s="267"/>
      <c r="AE2763" s="267"/>
      <c r="AF2763" s="267"/>
      <c r="AG2763" s="267"/>
      <c r="AH2763" s="267"/>
      <c r="AI2763" s="267"/>
      <c r="AJ2763" s="267"/>
      <c r="AK2763" s="267"/>
      <c r="AL2763" s="267"/>
      <c r="AM2763" s="267"/>
      <c r="AN2763" s="267"/>
      <c r="AO2763" s="267"/>
      <c r="AP2763" s="267"/>
      <c r="AQ2763" s="267"/>
      <c r="AR2763" s="267"/>
      <c r="AS2763" s="267"/>
      <c r="AT2763" s="267"/>
      <c r="AU2763" s="267"/>
      <c r="AV2763" s="267"/>
      <c r="AW2763" s="267"/>
      <c r="AX2763" s="267"/>
      <c r="AY2763" s="267"/>
      <c r="AZ2763" s="267"/>
      <c r="BA2763" s="267"/>
      <c r="BB2763" s="267"/>
      <c r="BC2763" s="267"/>
      <c r="BD2763" s="267"/>
      <c r="BE2763" s="267"/>
      <c r="BF2763" s="267"/>
      <c r="BG2763" s="267"/>
      <c r="BH2763" s="267"/>
      <c r="BI2763" s="267"/>
      <c r="BJ2763" s="267"/>
      <c r="BK2763" s="267"/>
      <c r="BL2763" s="267"/>
      <c r="BM2763" s="267"/>
      <c r="BN2763" s="267"/>
      <c r="BO2763" s="267"/>
      <c r="BP2763" s="267"/>
      <c r="BQ2763" s="267"/>
      <c r="BR2763" s="267"/>
      <c r="BS2763" s="267"/>
      <c r="BT2763" s="267"/>
      <c r="BU2763" s="267"/>
      <c r="BV2763" s="267"/>
      <c r="BW2763" s="267"/>
      <c r="BX2763" s="267"/>
      <c r="BY2763" s="267"/>
      <c r="BZ2763" s="267"/>
      <c r="CA2763" s="267"/>
      <c r="CB2763" s="267"/>
      <c r="CC2763" s="267"/>
      <c r="CD2763" s="267"/>
      <c r="CE2763" s="267"/>
      <c r="CF2763" s="267"/>
      <c r="CG2763" s="267"/>
      <c r="CH2763" s="267"/>
      <c r="CI2763" s="267"/>
      <c r="CJ2763" s="267"/>
      <c r="CK2763" s="267"/>
      <c r="CL2763" s="267"/>
      <c r="CM2763" s="267"/>
      <c r="CN2763" s="267"/>
      <c r="CO2763" s="267"/>
      <c r="CP2763" s="267"/>
      <c r="CQ2763" s="267"/>
      <c r="CR2763" s="267"/>
      <c r="CS2763" s="267"/>
      <c r="CT2763" s="267"/>
      <c r="CU2763" s="267"/>
      <c r="CV2763" s="267"/>
      <c r="CW2763" s="267"/>
      <c r="CX2763" s="267"/>
      <c r="CY2763" s="267"/>
      <c r="CZ2763" s="267"/>
      <c r="DA2763" s="267"/>
      <c r="DB2763" s="267"/>
      <c r="DC2763" s="267"/>
      <c r="DD2763" s="267"/>
      <c r="DE2763" s="267"/>
      <c r="DF2763" s="267"/>
      <c r="DG2763" s="267"/>
      <c r="DH2763" s="267"/>
      <c r="DI2763" s="267"/>
      <c r="DJ2763" s="267"/>
      <c r="DK2763" s="267"/>
      <c r="DL2763" s="267"/>
      <c r="DM2763" s="267"/>
      <c r="DN2763" s="267"/>
      <c r="DO2763" s="267"/>
      <c r="DP2763" s="267"/>
      <c r="DQ2763" s="267"/>
      <c r="DR2763" s="267"/>
      <c r="DS2763" s="267"/>
      <c r="DT2763" s="267"/>
      <c r="DU2763" s="267"/>
      <c r="DV2763" s="267"/>
      <c r="DW2763" s="267"/>
      <c r="DX2763" s="267"/>
      <c r="DY2763" s="267"/>
      <c r="DZ2763" s="267"/>
      <c r="EA2763" s="267"/>
      <c r="EB2763" s="267"/>
      <c r="EC2763" s="267"/>
      <c r="ED2763" s="267"/>
      <c r="EE2763" s="267"/>
      <c r="EF2763" s="267"/>
      <c r="EG2763" s="267"/>
      <c r="EH2763" s="267"/>
      <c r="EI2763" s="267"/>
      <c r="EJ2763" s="267"/>
      <c r="EK2763" s="267"/>
      <c r="EL2763" s="267"/>
      <c r="EM2763" s="267"/>
      <c r="EN2763" s="267"/>
      <c r="EO2763" s="267"/>
      <c r="EP2763" s="267"/>
      <c r="EQ2763" s="267"/>
      <c r="ER2763" s="267"/>
      <c r="ES2763" s="267"/>
      <c r="ET2763" s="267"/>
      <c r="EU2763" s="267"/>
      <c r="EV2763" s="267"/>
      <c r="EW2763" s="267"/>
      <c r="EX2763" s="267"/>
      <c r="EY2763" s="267"/>
      <c r="EZ2763" s="267"/>
      <c r="FA2763" s="267"/>
      <c r="FB2763" s="267"/>
      <c r="FC2763" s="267"/>
      <c r="FD2763" s="267"/>
      <c r="FE2763" s="267"/>
      <c r="FF2763" s="267"/>
      <c r="FG2763" s="267"/>
      <c r="FH2763" s="267"/>
      <c r="FI2763" s="267"/>
      <c r="FJ2763" s="267"/>
      <c r="FK2763" s="267"/>
      <c r="FL2763" s="267"/>
      <c r="FM2763" s="267"/>
      <c r="FN2763" s="267"/>
      <c r="FO2763" s="267"/>
      <c r="FP2763" s="267"/>
      <c r="FQ2763" s="267"/>
      <c r="FR2763" s="267"/>
      <c r="FS2763" s="267"/>
      <c r="FT2763" s="267"/>
      <c r="FU2763" s="267"/>
      <c r="FV2763" s="267"/>
      <c r="FW2763" s="267"/>
      <c r="FX2763" s="267"/>
      <c r="FY2763" s="267"/>
      <c r="FZ2763" s="267"/>
      <c r="GA2763" s="267"/>
      <c r="GB2763" s="267"/>
      <c r="GC2763" s="267"/>
      <c r="GD2763" s="267"/>
      <c r="GE2763" s="267"/>
      <c r="GF2763" s="267"/>
      <c r="GG2763" s="267"/>
      <c r="GH2763" s="267"/>
      <c r="GI2763" s="267"/>
      <c r="GJ2763" s="267"/>
      <c r="GK2763" s="267"/>
      <c r="GL2763" s="267"/>
      <c r="GM2763" s="267"/>
      <c r="GN2763" s="267"/>
      <c r="GO2763" s="267"/>
      <c r="GP2763" s="267"/>
      <c r="GQ2763" s="267"/>
      <c r="GR2763" s="267"/>
      <c r="GS2763" s="267"/>
      <c r="GT2763" s="267"/>
      <c r="GU2763" s="267"/>
      <c r="GV2763" s="267"/>
      <c r="GW2763" s="267"/>
      <c r="GX2763" s="267"/>
      <c r="GY2763" s="267"/>
      <c r="GZ2763" s="267"/>
      <c r="HA2763" s="267"/>
      <c r="HB2763" s="267"/>
      <c r="HC2763" s="267"/>
      <c r="HD2763" s="267"/>
      <c r="HE2763" s="267"/>
      <c r="HF2763" s="267"/>
      <c r="HG2763" s="267"/>
      <c r="HH2763" s="267"/>
      <c r="HI2763" s="267"/>
      <c r="HJ2763" s="267"/>
      <c r="HK2763" s="267"/>
      <c r="HL2763" s="267"/>
      <c r="HM2763" s="267"/>
      <c r="HN2763" s="267"/>
      <c r="HO2763" s="267"/>
      <c r="HP2763" s="267"/>
      <c r="HQ2763" s="267"/>
      <c r="HR2763" s="267"/>
      <c r="HS2763" s="267"/>
      <c r="HT2763" s="267"/>
      <c r="HU2763" s="267"/>
      <c r="HV2763" s="267"/>
      <c r="HW2763" s="267"/>
      <c r="HX2763" s="267"/>
      <c r="HY2763" s="267"/>
      <c r="HZ2763" s="267"/>
      <c r="IA2763" s="267"/>
      <c r="IB2763" s="267"/>
      <c r="IC2763" s="267"/>
      <c r="ID2763" s="267"/>
      <c r="IE2763" s="267"/>
      <c r="IF2763" s="267"/>
      <c r="IG2763" s="267"/>
      <c r="IH2763" s="267"/>
      <c r="II2763" s="267"/>
      <c r="IJ2763" s="267"/>
      <c r="IK2763" s="267"/>
      <c r="IL2763" s="267"/>
      <c r="IM2763" s="267"/>
      <c r="IN2763" s="267"/>
      <c r="IO2763" s="267"/>
      <c r="IP2763" s="267"/>
      <c r="IQ2763" s="267"/>
      <c r="IR2763" s="267"/>
      <c r="IS2763" s="267"/>
      <c r="IT2763" s="267"/>
      <c r="IU2763" s="267"/>
    </row>
    <row r="2764" spans="1:255" s="268" customFormat="1" ht="12.75">
      <c r="A2764" s="267"/>
      <c r="B2764" s="267"/>
      <c r="C2764" s="267"/>
      <c r="D2764" s="267"/>
      <c r="E2764" s="267"/>
      <c r="F2764" s="267"/>
      <c r="G2764" s="267"/>
      <c r="H2764" s="267"/>
      <c r="I2764" s="267"/>
      <c r="J2764" s="267"/>
      <c r="K2764" s="267"/>
      <c r="L2764" s="267"/>
      <c r="M2764" s="267"/>
      <c r="N2764" s="267"/>
      <c r="O2764" s="267"/>
      <c r="P2764" s="267"/>
      <c r="Q2764" s="267"/>
      <c r="R2764" s="267"/>
      <c r="S2764" s="267"/>
      <c r="T2764" s="267"/>
      <c r="U2764" s="267"/>
      <c r="V2764" s="267"/>
      <c r="W2764" s="267"/>
      <c r="X2764" s="267"/>
      <c r="Y2764" s="267"/>
      <c r="Z2764" s="267"/>
      <c r="AA2764" s="267"/>
      <c r="AB2764" s="267"/>
      <c r="AC2764" s="267"/>
      <c r="AD2764" s="267"/>
      <c r="AE2764" s="267"/>
      <c r="AF2764" s="267"/>
      <c r="AG2764" s="267"/>
      <c r="AH2764" s="267"/>
      <c r="AI2764" s="267"/>
      <c r="AJ2764" s="267"/>
      <c r="AK2764" s="267"/>
      <c r="AL2764" s="267"/>
      <c r="AM2764" s="267"/>
      <c r="AN2764" s="267"/>
      <c r="AO2764" s="267"/>
      <c r="AP2764" s="267"/>
      <c r="AQ2764" s="267"/>
      <c r="AR2764" s="267"/>
      <c r="AS2764" s="267"/>
      <c r="AT2764" s="267"/>
      <c r="AU2764" s="267"/>
      <c r="AV2764" s="267"/>
      <c r="AW2764" s="267"/>
      <c r="AX2764" s="267"/>
      <c r="AY2764" s="267"/>
      <c r="AZ2764" s="267"/>
      <c r="BA2764" s="267"/>
      <c r="BB2764" s="267"/>
      <c r="BC2764" s="267"/>
      <c r="BD2764" s="267"/>
      <c r="BE2764" s="267"/>
      <c r="BF2764" s="267"/>
      <c r="BG2764" s="267"/>
      <c r="BH2764" s="267"/>
      <c r="BI2764" s="267"/>
      <c r="BJ2764" s="267"/>
      <c r="BK2764" s="267"/>
      <c r="BL2764" s="267"/>
      <c r="BM2764" s="267"/>
      <c r="BN2764" s="267"/>
      <c r="BO2764" s="267"/>
      <c r="BP2764" s="267"/>
      <c r="BQ2764" s="267"/>
      <c r="BR2764" s="267"/>
      <c r="BS2764" s="267"/>
      <c r="BT2764" s="267"/>
      <c r="BU2764" s="267"/>
      <c r="BV2764" s="267"/>
      <c r="BW2764" s="267"/>
      <c r="BX2764" s="267"/>
      <c r="BY2764" s="267"/>
      <c r="BZ2764" s="267"/>
      <c r="CA2764" s="267"/>
      <c r="CB2764" s="267"/>
      <c r="CC2764" s="267"/>
      <c r="CD2764" s="267"/>
      <c r="CE2764" s="267"/>
      <c r="CF2764" s="267"/>
      <c r="CG2764" s="267"/>
      <c r="CH2764" s="267"/>
      <c r="CI2764" s="267"/>
      <c r="CJ2764" s="267"/>
      <c r="CK2764" s="267"/>
      <c r="CL2764" s="267"/>
      <c r="CM2764" s="267"/>
      <c r="CN2764" s="267"/>
      <c r="CO2764" s="267"/>
      <c r="CP2764" s="267"/>
      <c r="CQ2764" s="267"/>
      <c r="CR2764" s="267"/>
      <c r="CS2764" s="267"/>
      <c r="CT2764" s="267"/>
      <c r="CU2764" s="267"/>
      <c r="CV2764" s="267"/>
      <c r="CW2764" s="267"/>
      <c r="CX2764" s="267"/>
      <c r="CY2764" s="267"/>
      <c r="CZ2764" s="267"/>
      <c r="DA2764" s="267"/>
      <c r="DB2764" s="267"/>
      <c r="DC2764" s="267"/>
      <c r="DD2764" s="267"/>
      <c r="DE2764" s="267"/>
      <c r="DF2764" s="267"/>
      <c r="DG2764" s="267"/>
      <c r="DH2764" s="267"/>
      <c r="DI2764" s="267"/>
      <c r="DJ2764" s="267"/>
      <c r="DK2764" s="267"/>
      <c r="DL2764" s="267"/>
      <c r="DM2764" s="267"/>
      <c r="DN2764" s="267"/>
      <c r="DO2764" s="267"/>
      <c r="DP2764" s="267"/>
      <c r="DQ2764" s="267"/>
      <c r="DR2764" s="267"/>
      <c r="DS2764" s="267"/>
      <c r="DT2764" s="267"/>
      <c r="DU2764" s="267"/>
      <c r="DV2764" s="267"/>
      <c r="DW2764" s="267"/>
      <c r="DX2764" s="267"/>
      <c r="DY2764" s="267"/>
      <c r="DZ2764" s="267"/>
      <c r="EA2764" s="267"/>
      <c r="EB2764" s="267"/>
      <c r="EC2764" s="267"/>
      <c r="ED2764" s="267"/>
      <c r="EE2764" s="267"/>
      <c r="EF2764" s="267"/>
      <c r="EG2764" s="267"/>
      <c r="EH2764" s="267"/>
      <c r="EI2764" s="267"/>
      <c r="EJ2764" s="267"/>
      <c r="EK2764" s="267"/>
      <c r="EL2764" s="267"/>
      <c r="EM2764" s="267"/>
      <c r="EN2764" s="267"/>
      <c r="EO2764" s="267"/>
      <c r="EP2764" s="267"/>
      <c r="EQ2764" s="267"/>
      <c r="ER2764" s="267"/>
      <c r="ES2764" s="267"/>
      <c r="ET2764" s="267"/>
      <c r="EU2764" s="267"/>
      <c r="EV2764" s="267"/>
      <c r="EW2764" s="267"/>
      <c r="EX2764" s="267"/>
      <c r="EY2764" s="267"/>
      <c r="EZ2764" s="267"/>
      <c r="FA2764" s="267"/>
      <c r="FB2764" s="267"/>
      <c r="FC2764" s="267"/>
      <c r="FD2764" s="267"/>
      <c r="FE2764" s="267"/>
      <c r="FF2764" s="267"/>
      <c r="FG2764" s="267"/>
      <c r="FH2764" s="267"/>
      <c r="FI2764" s="267"/>
      <c r="FJ2764" s="267"/>
      <c r="FK2764" s="267"/>
      <c r="FL2764" s="267"/>
      <c r="FM2764" s="267"/>
      <c r="FN2764" s="267"/>
      <c r="FO2764" s="267"/>
      <c r="FP2764" s="267"/>
      <c r="FQ2764" s="267"/>
      <c r="FR2764" s="267"/>
      <c r="FS2764" s="267"/>
      <c r="FT2764" s="267"/>
      <c r="FU2764" s="267"/>
      <c r="FV2764" s="267"/>
      <c r="FW2764" s="267"/>
      <c r="FX2764" s="267"/>
      <c r="FY2764" s="267"/>
      <c r="FZ2764" s="267"/>
      <c r="GA2764" s="267"/>
      <c r="GB2764" s="267"/>
      <c r="GC2764" s="267"/>
      <c r="GD2764" s="267"/>
      <c r="GE2764" s="267"/>
      <c r="GF2764" s="267"/>
      <c r="GG2764" s="267"/>
      <c r="GH2764" s="267"/>
      <c r="GI2764" s="267"/>
      <c r="GJ2764" s="267"/>
      <c r="GK2764" s="267"/>
      <c r="GL2764" s="267"/>
      <c r="GM2764" s="267"/>
      <c r="GN2764" s="267"/>
      <c r="GO2764" s="267"/>
      <c r="GP2764" s="267"/>
      <c r="GQ2764" s="267"/>
      <c r="GR2764" s="267"/>
      <c r="GS2764" s="267"/>
      <c r="GT2764" s="267"/>
      <c r="GU2764" s="267"/>
      <c r="GV2764" s="267"/>
      <c r="GW2764" s="267"/>
      <c r="GX2764" s="267"/>
      <c r="GY2764" s="267"/>
      <c r="GZ2764" s="267"/>
      <c r="HA2764" s="267"/>
      <c r="HB2764" s="267"/>
      <c r="HC2764" s="267"/>
      <c r="HD2764" s="267"/>
      <c r="HE2764" s="267"/>
      <c r="HF2764" s="267"/>
      <c r="HG2764" s="267"/>
      <c r="HH2764" s="267"/>
      <c r="HI2764" s="267"/>
      <c r="HJ2764" s="267"/>
      <c r="HK2764" s="267"/>
      <c r="HL2764" s="267"/>
      <c r="HM2764" s="267"/>
      <c r="HN2764" s="267"/>
      <c r="HO2764" s="267"/>
      <c r="HP2764" s="267"/>
      <c r="HQ2764" s="267"/>
      <c r="HR2764" s="267"/>
      <c r="HS2764" s="267"/>
      <c r="HT2764" s="267"/>
      <c r="HU2764" s="267"/>
      <c r="HV2764" s="267"/>
      <c r="HW2764" s="267"/>
      <c r="HX2764" s="267"/>
      <c r="HY2764" s="267"/>
      <c r="HZ2764" s="267"/>
      <c r="IA2764" s="267"/>
      <c r="IB2764" s="267"/>
      <c r="IC2764" s="267"/>
      <c r="ID2764" s="267"/>
      <c r="IE2764" s="267"/>
      <c r="IF2764" s="267"/>
      <c r="IG2764" s="267"/>
      <c r="IH2764" s="267"/>
      <c r="II2764" s="267"/>
      <c r="IJ2764" s="267"/>
      <c r="IK2764" s="267"/>
      <c r="IL2764" s="267"/>
      <c r="IM2764" s="267"/>
      <c r="IN2764" s="267"/>
      <c r="IO2764" s="267"/>
      <c r="IP2764" s="267"/>
      <c r="IQ2764" s="267"/>
      <c r="IR2764" s="267"/>
      <c r="IS2764" s="267"/>
      <c r="IT2764" s="267"/>
      <c r="IU2764" s="267"/>
    </row>
    <row r="2765" spans="1:255" s="268" customFormat="1" ht="12.75">
      <c r="A2765" s="267"/>
      <c r="B2765" s="267"/>
      <c r="C2765" s="267"/>
      <c r="D2765" s="267"/>
      <c r="E2765" s="267"/>
      <c r="F2765" s="267"/>
      <c r="G2765" s="267"/>
      <c r="H2765" s="267"/>
      <c r="I2765" s="267"/>
      <c r="J2765" s="267"/>
      <c r="K2765" s="267"/>
      <c r="L2765" s="267"/>
      <c r="M2765" s="267"/>
      <c r="N2765" s="267"/>
      <c r="O2765" s="267"/>
      <c r="P2765" s="267"/>
      <c r="Q2765" s="267"/>
      <c r="R2765" s="267"/>
      <c r="S2765" s="267"/>
      <c r="T2765" s="267"/>
      <c r="U2765" s="267"/>
      <c r="V2765" s="267"/>
      <c r="W2765" s="267"/>
      <c r="X2765" s="267"/>
      <c r="Y2765" s="267"/>
      <c r="Z2765" s="267"/>
      <c r="AA2765" s="267"/>
      <c r="AB2765" s="267"/>
      <c r="AC2765" s="267"/>
      <c r="AD2765" s="267"/>
      <c r="AE2765" s="267"/>
      <c r="AF2765" s="267"/>
      <c r="AG2765" s="267"/>
      <c r="AH2765" s="267"/>
      <c r="AI2765" s="267"/>
      <c r="AJ2765" s="267"/>
      <c r="AK2765" s="267"/>
      <c r="AL2765" s="267"/>
      <c r="AM2765" s="267"/>
      <c r="AN2765" s="267"/>
      <c r="AO2765" s="267"/>
      <c r="AP2765" s="267"/>
      <c r="AQ2765" s="267"/>
      <c r="AR2765" s="267"/>
      <c r="AS2765" s="267"/>
      <c r="AT2765" s="267"/>
      <c r="AU2765" s="267"/>
      <c r="AV2765" s="267"/>
      <c r="AW2765" s="267"/>
      <c r="AX2765" s="267"/>
      <c r="AY2765" s="267"/>
      <c r="AZ2765" s="267"/>
      <c r="BA2765" s="267"/>
      <c r="BB2765" s="267"/>
      <c r="BC2765" s="267"/>
      <c r="BD2765" s="267"/>
      <c r="BE2765" s="267"/>
      <c r="BF2765" s="267"/>
      <c r="BG2765" s="267"/>
      <c r="BH2765" s="267"/>
      <c r="BI2765" s="267"/>
      <c r="BJ2765" s="267"/>
      <c r="BK2765" s="267"/>
      <c r="BL2765" s="267"/>
      <c r="BM2765" s="267"/>
      <c r="BN2765" s="267"/>
      <c r="BO2765" s="267"/>
      <c r="BP2765" s="267"/>
      <c r="BQ2765" s="267"/>
      <c r="BR2765" s="267"/>
      <c r="BS2765" s="267"/>
      <c r="BT2765" s="267"/>
      <c r="BU2765" s="267"/>
      <c r="BV2765" s="267"/>
      <c r="BW2765" s="267"/>
      <c r="BX2765" s="267"/>
      <c r="BY2765" s="267"/>
      <c r="BZ2765" s="267"/>
      <c r="CA2765" s="267"/>
      <c r="CB2765" s="267"/>
      <c r="CC2765" s="267"/>
      <c r="CD2765" s="267"/>
      <c r="CE2765" s="267"/>
      <c r="CF2765" s="267"/>
      <c r="CG2765" s="267"/>
      <c r="CH2765" s="267"/>
      <c r="CI2765" s="267"/>
      <c r="CJ2765" s="267"/>
      <c r="CK2765" s="267"/>
      <c r="CL2765" s="267"/>
      <c r="CM2765" s="267"/>
      <c r="CN2765" s="267"/>
      <c r="CO2765" s="267"/>
      <c r="CP2765" s="267"/>
      <c r="CQ2765" s="267"/>
      <c r="CR2765" s="267"/>
      <c r="CS2765" s="267"/>
      <c r="CT2765" s="267"/>
      <c r="CU2765" s="267"/>
      <c r="CV2765" s="267"/>
      <c r="CW2765" s="267"/>
      <c r="CX2765" s="267"/>
      <c r="CY2765" s="267"/>
      <c r="CZ2765" s="267"/>
      <c r="DA2765" s="267"/>
      <c r="DB2765" s="267"/>
      <c r="DC2765" s="267"/>
      <c r="DD2765" s="267"/>
      <c r="DE2765" s="267"/>
      <c r="DF2765" s="267"/>
      <c r="DG2765" s="267"/>
      <c r="DH2765" s="267"/>
      <c r="DI2765" s="267"/>
      <c r="DJ2765" s="267"/>
      <c r="DK2765" s="267"/>
      <c r="DL2765" s="267"/>
      <c r="DM2765" s="267"/>
      <c r="DN2765" s="267"/>
      <c r="DO2765" s="267"/>
      <c r="DP2765" s="267"/>
      <c r="DQ2765" s="267"/>
      <c r="DR2765" s="267"/>
      <c r="DS2765" s="267"/>
      <c r="DT2765" s="267"/>
      <c r="DU2765" s="267"/>
      <c r="DV2765" s="267"/>
      <c r="DW2765" s="267"/>
      <c r="DX2765" s="267"/>
      <c r="DY2765" s="267"/>
      <c r="DZ2765" s="267"/>
      <c r="EA2765" s="267"/>
      <c r="EB2765" s="267"/>
      <c r="EC2765" s="267"/>
      <c r="ED2765" s="267"/>
      <c r="EE2765" s="267"/>
      <c r="EF2765" s="267"/>
      <c r="EG2765" s="267"/>
      <c r="EH2765" s="267"/>
      <c r="EI2765" s="267"/>
      <c r="EJ2765" s="267"/>
      <c r="EK2765" s="267"/>
      <c r="EL2765" s="267"/>
      <c r="EM2765" s="267"/>
      <c r="EN2765" s="267"/>
      <c r="EO2765" s="267"/>
      <c r="EP2765" s="267"/>
      <c r="EQ2765" s="267"/>
      <c r="ER2765" s="267"/>
      <c r="ES2765" s="267"/>
      <c r="ET2765" s="267"/>
      <c r="EU2765" s="267"/>
      <c r="EV2765" s="267"/>
      <c r="EW2765" s="267"/>
      <c r="EX2765" s="267"/>
      <c r="EY2765" s="267"/>
      <c r="EZ2765" s="267"/>
      <c r="FA2765" s="267"/>
      <c r="FB2765" s="267"/>
      <c r="FC2765" s="267"/>
      <c r="FD2765" s="267"/>
      <c r="FE2765" s="267"/>
      <c r="FF2765" s="267"/>
      <c r="FG2765" s="267"/>
      <c r="FH2765" s="267"/>
      <c r="FI2765" s="267"/>
      <c r="FJ2765" s="267"/>
      <c r="FK2765" s="267"/>
      <c r="FL2765" s="267"/>
      <c r="FM2765" s="267"/>
      <c r="FN2765" s="267"/>
      <c r="FO2765" s="267"/>
      <c r="FP2765" s="267"/>
      <c r="FQ2765" s="267"/>
      <c r="FR2765" s="267"/>
      <c r="FS2765" s="267"/>
      <c r="FT2765" s="267"/>
      <c r="FU2765" s="267"/>
      <c r="FV2765" s="267"/>
      <c r="FW2765" s="267"/>
      <c r="FX2765" s="267"/>
      <c r="FY2765" s="267"/>
      <c r="FZ2765" s="267"/>
      <c r="GA2765" s="267"/>
      <c r="GB2765" s="267"/>
      <c r="GC2765" s="267"/>
      <c r="GD2765" s="267"/>
      <c r="GE2765" s="267"/>
      <c r="GF2765" s="267"/>
      <c r="GG2765" s="267"/>
      <c r="GH2765" s="267"/>
      <c r="GI2765" s="267"/>
      <c r="GJ2765" s="267"/>
      <c r="GK2765" s="267"/>
      <c r="GL2765" s="267"/>
      <c r="GM2765" s="267"/>
      <c r="GN2765" s="267"/>
      <c r="GO2765" s="267"/>
      <c r="GP2765" s="267"/>
      <c r="GQ2765" s="267"/>
      <c r="GR2765" s="267"/>
      <c r="GS2765" s="267"/>
      <c r="GT2765" s="267"/>
      <c r="GU2765" s="267"/>
      <c r="GV2765" s="267"/>
      <c r="GW2765" s="267"/>
      <c r="GX2765" s="267"/>
      <c r="GY2765" s="267"/>
      <c r="GZ2765" s="267"/>
      <c r="HA2765" s="267"/>
      <c r="HB2765" s="267"/>
      <c r="HC2765" s="267"/>
      <c r="HD2765" s="267"/>
      <c r="HE2765" s="267"/>
      <c r="HF2765" s="267"/>
      <c r="HG2765" s="267"/>
      <c r="HH2765" s="267"/>
      <c r="HI2765" s="267"/>
      <c r="HJ2765" s="267"/>
      <c r="HK2765" s="267"/>
      <c r="HL2765" s="267"/>
      <c r="HM2765" s="267"/>
      <c r="HN2765" s="267"/>
      <c r="HO2765" s="267"/>
      <c r="HP2765" s="267"/>
      <c r="HQ2765" s="267"/>
      <c r="HR2765" s="267"/>
      <c r="HS2765" s="267"/>
      <c r="HT2765" s="267"/>
      <c r="HU2765" s="267"/>
      <c r="HV2765" s="267"/>
      <c r="HW2765" s="267"/>
      <c r="HX2765" s="267"/>
      <c r="HY2765" s="267"/>
      <c r="HZ2765" s="267"/>
      <c r="IA2765" s="267"/>
      <c r="IB2765" s="267"/>
      <c r="IC2765" s="267"/>
      <c r="ID2765" s="267"/>
      <c r="IE2765" s="267"/>
      <c r="IF2765" s="267"/>
      <c r="IG2765" s="267"/>
      <c r="IH2765" s="267"/>
      <c r="II2765" s="267"/>
      <c r="IJ2765" s="267"/>
      <c r="IK2765" s="267"/>
      <c r="IL2765" s="267"/>
      <c r="IM2765" s="267"/>
      <c r="IN2765" s="267"/>
      <c r="IO2765" s="267"/>
      <c r="IP2765" s="267"/>
      <c r="IQ2765" s="267"/>
      <c r="IR2765" s="267"/>
      <c r="IS2765" s="267"/>
      <c r="IT2765" s="267"/>
      <c r="IU2765" s="267"/>
    </row>
    <row r="2766" spans="1:255" s="268" customFormat="1" ht="12.75">
      <c r="A2766" s="267"/>
      <c r="B2766" s="267"/>
      <c r="C2766" s="267"/>
      <c r="D2766" s="267"/>
      <c r="E2766" s="267"/>
      <c r="F2766" s="267"/>
      <c r="G2766" s="267"/>
      <c r="H2766" s="267"/>
      <c r="I2766" s="267"/>
      <c r="J2766" s="267"/>
      <c r="K2766" s="267"/>
      <c r="L2766" s="267"/>
      <c r="M2766" s="267"/>
      <c r="N2766" s="267"/>
      <c r="O2766" s="267"/>
      <c r="P2766" s="267"/>
      <c r="Q2766" s="267"/>
      <c r="R2766" s="267"/>
      <c r="S2766" s="267"/>
      <c r="T2766" s="267"/>
      <c r="U2766" s="267"/>
      <c r="V2766" s="267"/>
      <c r="W2766" s="267"/>
      <c r="X2766" s="267"/>
      <c r="Y2766" s="267"/>
      <c r="Z2766" s="267"/>
      <c r="AA2766" s="267"/>
      <c r="AB2766" s="267"/>
      <c r="AC2766" s="267"/>
      <c r="AD2766" s="267"/>
      <c r="AE2766" s="267"/>
      <c r="AF2766" s="267"/>
      <c r="AG2766" s="267"/>
      <c r="AH2766" s="267"/>
      <c r="AI2766" s="267"/>
      <c r="AJ2766" s="267"/>
      <c r="AK2766" s="267"/>
      <c r="AL2766" s="267"/>
      <c r="AM2766" s="267"/>
      <c r="AN2766" s="267"/>
      <c r="AO2766" s="267"/>
      <c r="AP2766" s="267"/>
      <c r="AQ2766" s="267"/>
      <c r="AR2766" s="267"/>
      <c r="AS2766" s="267"/>
      <c r="AT2766" s="267"/>
      <c r="AU2766" s="267"/>
      <c r="AV2766" s="267"/>
      <c r="AW2766" s="267"/>
      <c r="AX2766" s="267"/>
      <c r="AY2766" s="267"/>
      <c r="AZ2766" s="267"/>
      <c r="BA2766" s="267"/>
      <c r="BB2766" s="267"/>
      <c r="BC2766" s="267"/>
      <c r="BD2766" s="267"/>
      <c r="BE2766" s="267"/>
      <c r="BF2766" s="267"/>
      <c r="BG2766" s="267"/>
      <c r="BH2766" s="267"/>
      <c r="BI2766" s="267"/>
      <c r="BJ2766" s="267"/>
      <c r="BK2766" s="267"/>
      <c r="BL2766" s="267"/>
      <c r="BM2766" s="267"/>
      <c r="BN2766" s="267"/>
      <c r="BO2766" s="267"/>
      <c r="BP2766" s="267"/>
      <c r="BQ2766" s="267"/>
      <c r="BR2766" s="267"/>
      <c r="BS2766" s="267"/>
      <c r="BT2766" s="267"/>
      <c r="BU2766" s="267"/>
      <c r="BV2766" s="267"/>
      <c r="BW2766" s="267"/>
      <c r="BX2766" s="267"/>
      <c r="BY2766" s="267"/>
      <c r="BZ2766" s="267"/>
      <c r="CA2766" s="267"/>
      <c r="CB2766" s="267"/>
      <c r="CC2766" s="267"/>
      <c r="CD2766" s="267"/>
      <c r="CE2766" s="267"/>
      <c r="CF2766" s="267"/>
      <c r="CG2766" s="267"/>
      <c r="CH2766" s="267"/>
      <c r="CI2766" s="267"/>
      <c r="CJ2766" s="267"/>
      <c r="CK2766" s="267"/>
      <c r="CL2766" s="267"/>
      <c r="CM2766" s="267"/>
      <c r="CN2766" s="267"/>
      <c r="CO2766" s="267"/>
      <c r="CP2766" s="267"/>
      <c r="CQ2766" s="267"/>
      <c r="CR2766" s="267"/>
      <c r="CS2766" s="267"/>
      <c r="CT2766" s="267"/>
      <c r="CU2766" s="267"/>
      <c r="CV2766" s="267"/>
      <c r="CW2766" s="267"/>
      <c r="CX2766" s="267"/>
      <c r="CY2766" s="267"/>
      <c r="CZ2766" s="267"/>
      <c r="DA2766" s="267"/>
      <c r="DB2766" s="267"/>
      <c r="DC2766" s="267"/>
      <c r="DD2766" s="267"/>
      <c r="DE2766" s="267"/>
      <c r="DF2766" s="267"/>
      <c r="DG2766" s="267"/>
      <c r="DH2766" s="267"/>
      <c r="DI2766" s="267"/>
      <c r="DJ2766" s="267"/>
      <c r="DK2766" s="267"/>
      <c r="DL2766" s="267"/>
      <c r="DM2766" s="267"/>
      <c r="DN2766" s="267"/>
      <c r="DO2766" s="267"/>
      <c r="DP2766" s="267"/>
      <c r="DQ2766" s="267"/>
      <c r="DR2766" s="267"/>
      <c r="DS2766" s="267"/>
      <c r="DT2766" s="267"/>
      <c r="DU2766" s="267"/>
      <c r="DV2766" s="267"/>
      <c r="DW2766" s="267"/>
      <c r="DX2766" s="267"/>
      <c r="DY2766" s="267"/>
      <c r="DZ2766" s="267"/>
      <c r="EA2766" s="267"/>
      <c r="EB2766" s="267"/>
      <c r="EC2766" s="267"/>
      <c r="ED2766" s="267"/>
      <c r="EE2766" s="267"/>
      <c r="EF2766" s="267"/>
      <c r="EG2766" s="267"/>
      <c r="EH2766" s="267"/>
      <c r="EI2766" s="267"/>
      <c r="EJ2766" s="267"/>
      <c r="EK2766" s="267"/>
      <c r="EL2766" s="267"/>
      <c r="EM2766" s="267"/>
      <c r="EN2766" s="267"/>
      <c r="EO2766" s="267"/>
      <c r="EP2766" s="267"/>
      <c r="EQ2766" s="267"/>
      <c r="ER2766" s="267"/>
      <c r="ES2766" s="267"/>
      <c r="ET2766" s="267"/>
      <c r="EU2766" s="267"/>
      <c r="EV2766" s="267"/>
      <c r="EW2766" s="267"/>
      <c r="EX2766" s="267"/>
      <c r="EY2766" s="267"/>
      <c r="EZ2766" s="267"/>
      <c r="FA2766" s="267"/>
      <c r="FB2766" s="267"/>
      <c r="FC2766" s="267"/>
      <c r="FD2766" s="267"/>
      <c r="FE2766" s="267"/>
      <c r="FF2766" s="267"/>
      <c r="FG2766" s="267"/>
      <c r="FH2766" s="267"/>
      <c r="FI2766" s="267"/>
      <c r="FJ2766" s="267"/>
      <c r="FK2766" s="267"/>
      <c r="FL2766" s="267"/>
      <c r="FM2766" s="267"/>
      <c r="FN2766" s="267"/>
      <c r="FO2766" s="267"/>
      <c r="FP2766" s="267"/>
      <c r="FQ2766" s="267"/>
      <c r="FR2766" s="267"/>
      <c r="FS2766" s="267"/>
      <c r="FT2766" s="267"/>
      <c r="FU2766" s="267"/>
      <c r="FV2766" s="267"/>
      <c r="FW2766" s="267"/>
      <c r="FX2766" s="267"/>
      <c r="FY2766" s="267"/>
      <c r="FZ2766" s="267"/>
      <c r="GA2766" s="267"/>
      <c r="GB2766" s="267"/>
      <c r="GC2766" s="267"/>
      <c r="GD2766" s="267"/>
      <c r="GE2766" s="267"/>
      <c r="GF2766" s="267"/>
      <c r="GG2766" s="267"/>
      <c r="GH2766" s="267"/>
      <c r="GI2766" s="267"/>
      <c r="GJ2766" s="267"/>
      <c r="GK2766" s="267"/>
      <c r="GL2766" s="267"/>
      <c r="GM2766" s="267"/>
      <c r="GN2766" s="267"/>
      <c r="GO2766" s="267"/>
      <c r="GP2766" s="267"/>
      <c r="GQ2766" s="267"/>
      <c r="GR2766" s="267"/>
      <c r="GS2766" s="267"/>
      <c r="GT2766" s="267"/>
      <c r="GU2766" s="267"/>
      <c r="GV2766" s="267"/>
      <c r="GW2766" s="267"/>
      <c r="GX2766" s="267"/>
      <c r="GY2766" s="267"/>
      <c r="GZ2766" s="267"/>
      <c r="HA2766" s="267"/>
      <c r="HB2766" s="267"/>
      <c r="HC2766" s="267"/>
      <c r="HD2766" s="267"/>
      <c r="HE2766" s="267"/>
      <c r="HF2766" s="267"/>
      <c r="HG2766" s="267"/>
      <c r="HH2766" s="267"/>
      <c r="HI2766" s="267"/>
      <c r="HJ2766" s="267"/>
      <c r="HK2766" s="267"/>
      <c r="HL2766" s="267"/>
      <c r="HM2766" s="267"/>
      <c r="HN2766" s="267"/>
      <c r="HO2766" s="267"/>
      <c r="HP2766" s="267"/>
      <c r="HQ2766" s="267"/>
      <c r="HR2766" s="267"/>
      <c r="HS2766" s="267"/>
      <c r="HT2766" s="267"/>
      <c r="HU2766" s="267"/>
      <c r="HV2766" s="267"/>
      <c r="HW2766" s="267"/>
      <c r="HX2766" s="267"/>
      <c r="HY2766" s="267"/>
      <c r="HZ2766" s="267"/>
      <c r="IA2766" s="267"/>
      <c r="IB2766" s="267"/>
      <c r="IC2766" s="267"/>
      <c r="ID2766" s="267"/>
      <c r="IE2766" s="267"/>
      <c r="IF2766" s="267"/>
      <c r="IG2766" s="267"/>
      <c r="IH2766" s="267"/>
      <c r="II2766" s="267"/>
      <c r="IJ2766" s="267"/>
      <c r="IK2766" s="267"/>
      <c r="IL2766" s="267"/>
      <c r="IM2766" s="267"/>
      <c r="IN2766" s="267"/>
      <c r="IO2766" s="267"/>
      <c r="IP2766" s="267"/>
      <c r="IQ2766" s="267"/>
      <c r="IR2766" s="267"/>
      <c r="IS2766" s="267"/>
      <c r="IT2766" s="267"/>
      <c r="IU2766" s="267"/>
    </row>
    <row r="2767" spans="1:255" s="268" customFormat="1" ht="12.75">
      <c r="A2767" s="267"/>
      <c r="B2767" s="267"/>
      <c r="C2767" s="267"/>
      <c r="D2767" s="267"/>
      <c r="E2767" s="267"/>
      <c r="F2767" s="267"/>
      <c r="G2767" s="267"/>
      <c r="H2767" s="267"/>
      <c r="I2767" s="267"/>
      <c r="J2767" s="267"/>
      <c r="K2767" s="267"/>
      <c r="L2767" s="267"/>
      <c r="M2767" s="267"/>
      <c r="N2767" s="267"/>
      <c r="O2767" s="267"/>
      <c r="P2767" s="267"/>
      <c r="Q2767" s="267"/>
      <c r="R2767" s="267"/>
      <c r="S2767" s="267"/>
      <c r="T2767" s="267"/>
      <c r="U2767" s="267"/>
      <c r="V2767" s="267"/>
      <c r="W2767" s="267"/>
      <c r="X2767" s="267"/>
      <c r="Y2767" s="267"/>
      <c r="Z2767" s="267"/>
      <c r="AA2767" s="267"/>
      <c r="AB2767" s="267"/>
      <c r="AC2767" s="267"/>
      <c r="AD2767" s="267"/>
      <c r="AE2767" s="267"/>
      <c r="AF2767" s="267"/>
      <c r="AG2767" s="267"/>
      <c r="AH2767" s="267"/>
      <c r="AI2767" s="267"/>
      <c r="AJ2767" s="267"/>
      <c r="AK2767" s="267"/>
      <c r="AL2767" s="267"/>
      <c r="AM2767" s="267"/>
      <c r="AN2767" s="267"/>
      <c r="AO2767" s="267"/>
      <c r="AP2767" s="267"/>
      <c r="AQ2767" s="267"/>
      <c r="AR2767" s="267"/>
      <c r="AS2767" s="267"/>
      <c r="AT2767" s="267"/>
      <c r="AU2767" s="267"/>
      <c r="AV2767" s="267"/>
      <c r="AW2767" s="267"/>
      <c r="AX2767" s="267"/>
      <c r="AY2767" s="267"/>
      <c r="AZ2767" s="267"/>
      <c r="BA2767" s="267"/>
      <c r="BB2767" s="267"/>
      <c r="BC2767" s="267"/>
      <c r="BD2767" s="267"/>
      <c r="BE2767" s="267"/>
      <c r="BF2767" s="267"/>
      <c r="BG2767" s="267"/>
      <c r="BH2767" s="267"/>
      <c r="BI2767" s="267"/>
      <c r="BJ2767" s="267"/>
      <c r="BK2767" s="267"/>
      <c r="BL2767" s="267"/>
      <c r="BM2767" s="267"/>
      <c r="BN2767" s="267"/>
      <c r="BO2767" s="267"/>
      <c r="BP2767" s="267"/>
      <c r="BQ2767" s="267"/>
      <c r="BR2767" s="267"/>
      <c r="BS2767" s="267"/>
      <c r="BT2767" s="267"/>
      <c r="BU2767" s="267"/>
      <c r="BV2767" s="267"/>
      <c r="BW2767" s="267"/>
      <c r="BX2767" s="267"/>
      <c r="BY2767" s="267"/>
      <c r="BZ2767" s="267"/>
      <c r="CA2767" s="267"/>
      <c r="CB2767" s="267"/>
      <c r="CC2767" s="267"/>
      <c r="CD2767" s="267"/>
      <c r="CE2767" s="267"/>
      <c r="CF2767" s="267"/>
      <c r="CG2767" s="267"/>
      <c r="CH2767" s="267"/>
      <c r="CI2767" s="267"/>
      <c r="CJ2767" s="267"/>
      <c r="CK2767" s="267"/>
      <c r="CL2767" s="267"/>
      <c r="CM2767" s="267"/>
      <c r="CN2767" s="267"/>
      <c r="CO2767" s="267"/>
      <c r="CP2767" s="267"/>
      <c r="CQ2767" s="267"/>
      <c r="CR2767" s="267"/>
      <c r="CS2767" s="267"/>
      <c r="CT2767" s="267"/>
      <c r="CU2767" s="267"/>
      <c r="CV2767" s="267"/>
      <c r="CW2767" s="267"/>
      <c r="CX2767" s="267"/>
      <c r="CY2767" s="267"/>
      <c r="CZ2767" s="267"/>
      <c r="DA2767" s="267"/>
      <c r="DB2767" s="267"/>
      <c r="DC2767" s="267"/>
      <c r="DD2767" s="267"/>
      <c r="DE2767" s="267"/>
      <c r="DF2767" s="267"/>
      <c r="DG2767" s="267"/>
      <c r="DH2767" s="267"/>
      <c r="DI2767" s="267"/>
      <c r="DJ2767" s="267"/>
      <c r="DK2767" s="267"/>
      <c r="DL2767" s="267"/>
      <c r="DM2767" s="267"/>
      <c r="DN2767" s="267"/>
      <c r="DO2767" s="267"/>
      <c r="DP2767" s="267"/>
      <c r="DQ2767" s="267"/>
      <c r="DR2767" s="267"/>
      <c r="DS2767" s="267"/>
      <c r="DT2767" s="267"/>
      <c r="DU2767" s="267"/>
      <c r="DV2767" s="267"/>
      <c r="DW2767" s="267"/>
      <c r="DX2767" s="267"/>
      <c r="DY2767" s="267"/>
      <c r="DZ2767" s="267"/>
      <c r="EA2767" s="267"/>
      <c r="EB2767" s="267"/>
      <c r="EC2767" s="267"/>
      <c r="ED2767" s="267"/>
      <c r="EE2767" s="267"/>
      <c r="EF2767" s="267"/>
      <c r="EG2767" s="267"/>
      <c r="EH2767" s="267"/>
      <c r="EI2767" s="267"/>
      <c r="EJ2767" s="267"/>
      <c r="EK2767" s="267"/>
      <c r="EL2767" s="267"/>
      <c r="EM2767" s="267"/>
      <c r="EN2767" s="267"/>
      <c r="EO2767" s="267"/>
      <c r="EP2767" s="267"/>
      <c r="EQ2767" s="267"/>
      <c r="ER2767" s="267"/>
      <c r="ES2767" s="267"/>
      <c r="ET2767" s="267"/>
      <c r="EU2767" s="267"/>
      <c r="EV2767" s="267"/>
      <c r="EW2767" s="267"/>
      <c r="EX2767" s="267"/>
      <c r="EY2767" s="267"/>
      <c r="EZ2767" s="267"/>
      <c r="FA2767" s="267"/>
      <c r="FB2767" s="267"/>
      <c r="FC2767" s="267"/>
      <c r="FD2767" s="267"/>
      <c r="FE2767" s="267"/>
      <c r="FF2767" s="267"/>
      <c r="FG2767" s="267"/>
      <c r="FH2767" s="267"/>
      <c r="FI2767" s="267"/>
      <c r="FJ2767" s="267"/>
      <c r="FK2767" s="267"/>
      <c r="FL2767" s="267"/>
      <c r="FM2767" s="267"/>
      <c r="FN2767" s="267"/>
      <c r="FO2767" s="267"/>
      <c r="FP2767" s="267"/>
      <c r="FQ2767" s="267"/>
      <c r="FR2767" s="267"/>
      <c r="FS2767" s="267"/>
      <c r="FT2767" s="267"/>
      <c r="FU2767" s="267"/>
      <c r="FV2767" s="267"/>
      <c r="FW2767" s="267"/>
      <c r="FX2767" s="267"/>
      <c r="FY2767" s="267"/>
      <c r="FZ2767" s="267"/>
      <c r="GA2767" s="267"/>
      <c r="GB2767" s="267"/>
      <c r="GC2767" s="267"/>
      <c r="GD2767" s="267"/>
      <c r="GE2767" s="267"/>
      <c r="GF2767" s="267"/>
      <c r="GG2767" s="267"/>
      <c r="GH2767" s="267"/>
      <c r="GI2767" s="267"/>
      <c r="GJ2767" s="267"/>
      <c r="GK2767" s="267"/>
      <c r="GL2767" s="267"/>
      <c r="GM2767" s="267"/>
      <c r="GN2767" s="267"/>
      <c r="GO2767" s="267"/>
      <c r="GP2767" s="267"/>
      <c r="GQ2767" s="267"/>
      <c r="GR2767" s="267"/>
      <c r="GS2767" s="267"/>
      <c r="GT2767" s="267"/>
      <c r="GU2767" s="267"/>
      <c r="GV2767" s="267"/>
      <c r="GW2767" s="267"/>
      <c r="GX2767" s="267"/>
      <c r="GY2767" s="267"/>
      <c r="GZ2767" s="267"/>
      <c r="HA2767" s="267"/>
      <c r="HB2767" s="267"/>
      <c r="HC2767" s="267"/>
      <c r="HD2767" s="267"/>
      <c r="HE2767" s="267"/>
      <c r="HF2767" s="267"/>
      <c r="HG2767" s="267"/>
      <c r="HH2767" s="267"/>
      <c r="HI2767" s="267"/>
      <c r="HJ2767" s="267"/>
      <c r="HK2767" s="267"/>
      <c r="HL2767" s="267"/>
      <c r="HM2767" s="267"/>
      <c r="HN2767" s="267"/>
      <c r="HO2767" s="267"/>
      <c r="HP2767" s="267"/>
      <c r="HQ2767" s="267"/>
      <c r="HR2767" s="267"/>
      <c r="HS2767" s="267"/>
      <c r="HT2767" s="267"/>
      <c r="HU2767" s="267"/>
      <c r="HV2767" s="267"/>
      <c r="HW2767" s="267"/>
      <c r="HX2767" s="267"/>
      <c r="HY2767" s="267"/>
      <c r="HZ2767" s="267"/>
      <c r="IA2767" s="267"/>
      <c r="IB2767" s="267"/>
      <c r="IC2767" s="267"/>
      <c r="ID2767" s="267"/>
      <c r="IE2767" s="267"/>
      <c r="IF2767" s="267"/>
      <c r="IG2767" s="267"/>
      <c r="IH2767" s="267"/>
      <c r="II2767" s="267"/>
      <c r="IJ2767" s="267"/>
      <c r="IK2767" s="267"/>
      <c r="IL2767" s="267"/>
      <c r="IM2767" s="267"/>
      <c r="IN2767" s="267"/>
      <c r="IO2767" s="267"/>
      <c r="IP2767" s="267"/>
      <c r="IQ2767" s="267"/>
      <c r="IR2767" s="267"/>
      <c r="IS2767" s="267"/>
      <c r="IT2767" s="267"/>
      <c r="IU2767" s="267"/>
    </row>
    <row r="2768" spans="1:255" s="268" customFormat="1" ht="12.75">
      <c r="A2768" s="267"/>
      <c r="B2768" s="267"/>
      <c r="C2768" s="267"/>
      <c r="D2768" s="267"/>
      <c r="E2768" s="267"/>
      <c r="F2768" s="267"/>
      <c r="G2768" s="267"/>
      <c r="H2768" s="267"/>
      <c r="I2768" s="267"/>
      <c r="J2768" s="267"/>
      <c r="K2768" s="267"/>
      <c r="L2768" s="267"/>
      <c r="M2768" s="267"/>
      <c r="N2768" s="267"/>
      <c r="O2768" s="267"/>
      <c r="P2768" s="267"/>
      <c r="Q2768" s="267"/>
      <c r="R2768" s="267"/>
      <c r="S2768" s="267"/>
      <c r="T2768" s="267"/>
      <c r="U2768" s="267"/>
      <c r="V2768" s="267"/>
      <c r="W2768" s="267"/>
      <c r="X2768" s="267"/>
      <c r="Y2768" s="267"/>
      <c r="Z2768" s="267"/>
      <c r="AA2768" s="267"/>
      <c r="AB2768" s="267"/>
      <c r="AC2768" s="267"/>
      <c r="AD2768" s="267"/>
      <c r="AE2768" s="267"/>
      <c r="AF2768" s="267"/>
      <c r="AG2768" s="267"/>
      <c r="AH2768" s="267"/>
      <c r="AI2768" s="267"/>
      <c r="AJ2768" s="267"/>
      <c r="AK2768" s="267"/>
      <c r="AL2768" s="267"/>
      <c r="AM2768" s="267"/>
      <c r="AN2768" s="267"/>
      <c r="AO2768" s="267"/>
      <c r="AP2768" s="267"/>
      <c r="AQ2768" s="267"/>
      <c r="AR2768" s="267"/>
      <c r="AS2768" s="267"/>
      <c r="AT2768" s="267"/>
      <c r="AU2768" s="267"/>
      <c r="AV2768" s="267"/>
      <c r="AW2768" s="267"/>
      <c r="AX2768" s="267"/>
      <c r="AY2768" s="267"/>
      <c r="AZ2768" s="267"/>
      <c r="BA2768" s="267"/>
      <c r="BB2768" s="267"/>
      <c r="BC2768" s="267"/>
      <c r="BD2768" s="267"/>
      <c r="BE2768" s="267"/>
      <c r="BF2768" s="267"/>
      <c r="BG2768" s="267"/>
      <c r="BH2768" s="267"/>
      <c r="BI2768" s="267"/>
      <c r="BJ2768" s="267"/>
      <c r="BK2768" s="267"/>
      <c r="BL2768" s="267"/>
      <c r="BM2768" s="267"/>
      <c r="BN2768" s="267"/>
      <c r="BO2768" s="267"/>
      <c r="BP2768" s="267"/>
      <c r="BQ2768" s="267"/>
      <c r="BR2768" s="267"/>
      <c r="BS2768" s="267"/>
      <c r="BT2768" s="267"/>
      <c r="BU2768" s="267"/>
      <c r="BV2768" s="267"/>
      <c r="BW2768" s="267"/>
      <c r="BX2768" s="267"/>
      <c r="BY2768" s="267"/>
      <c r="BZ2768" s="267"/>
      <c r="CA2768" s="267"/>
      <c r="CB2768" s="267"/>
      <c r="CC2768" s="267"/>
      <c r="CD2768" s="267"/>
      <c r="CE2768" s="267"/>
      <c r="CF2768" s="267"/>
      <c r="CG2768" s="267"/>
      <c r="CH2768" s="267"/>
      <c r="CI2768" s="267"/>
      <c r="CJ2768" s="267"/>
      <c r="CK2768" s="267"/>
      <c r="CL2768" s="267"/>
      <c r="CM2768" s="267"/>
      <c r="CN2768" s="267"/>
      <c r="CO2768" s="267"/>
      <c r="CP2768" s="267"/>
      <c r="CQ2768" s="267"/>
      <c r="CR2768" s="267"/>
      <c r="CS2768" s="267"/>
      <c r="CT2768" s="267"/>
      <c r="CU2768" s="267"/>
      <c r="CV2768" s="267"/>
      <c r="CW2768" s="267"/>
      <c r="CX2768" s="267"/>
      <c r="CY2768" s="267"/>
      <c r="CZ2768" s="267"/>
      <c r="DA2768" s="267"/>
      <c r="DB2768" s="267"/>
      <c r="DC2768" s="267"/>
      <c r="DD2768" s="267"/>
      <c r="DE2768" s="267"/>
      <c r="DF2768" s="267"/>
      <c r="DG2768" s="267"/>
      <c r="DH2768" s="267"/>
      <c r="DI2768" s="267"/>
      <c r="DJ2768" s="267"/>
      <c r="DK2768" s="267"/>
      <c r="DL2768" s="267"/>
      <c r="DM2768" s="267"/>
      <c r="DN2768" s="267"/>
      <c r="DO2768" s="267"/>
      <c r="DP2768" s="267"/>
      <c r="DQ2768" s="267"/>
      <c r="DR2768" s="267"/>
      <c r="DS2768" s="267"/>
      <c r="DT2768" s="267"/>
      <c r="DU2768" s="267"/>
      <c r="DV2768" s="267"/>
      <c r="DW2768" s="267"/>
      <c r="DX2768" s="267"/>
      <c r="DY2768" s="267"/>
      <c r="DZ2768" s="267"/>
      <c r="EA2768" s="267"/>
      <c r="EB2768" s="267"/>
      <c r="EC2768" s="267"/>
      <c r="ED2768" s="267"/>
      <c r="EE2768" s="267"/>
      <c r="EF2768" s="267"/>
      <c r="EG2768" s="267"/>
      <c r="EH2768" s="267"/>
      <c r="EI2768" s="267"/>
      <c r="EJ2768" s="267"/>
      <c r="EK2768" s="267"/>
      <c r="EL2768" s="267"/>
      <c r="EM2768" s="267"/>
      <c r="EN2768" s="267"/>
      <c r="EO2768" s="267"/>
      <c r="EP2768" s="267"/>
      <c r="EQ2768" s="267"/>
      <c r="ER2768" s="267"/>
      <c r="ES2768" s="267"/>
      <c r="ET2768" s="267"/>
      <c r="EU2768" s="267"/>
      <c r="EV2768" s="267"/>
      <c r="EW2768" s="267"/>
      <c r="EX2768" s="267"/>
      <c r="EY2768" s="267"/>
      <c r="EZ2768" s="267"/>
      <c r="FA2768" s="267"/>
      <c r="FB2768" s="267"/>
      <c r="FC2768" s="267"/>
      <c r="FD2768" s="267"/>
      <c r="FE2768" s="267"/>
      <c r="FF2768" s="267"/>
      <c r="FG2768" s="267"/>
      <c r="FH2768" s="267"/>
      <c r="FI2768" s="267"/>
      <c r="FJ2768" s="267"/>
      <c r="FK2768" s="267"/>
      <c r="FL2768" s="267"/>
      <c r="FM2768" s="267"/>
      <c r="FN2768" s="267"/>
      <c r="FO2768" s="267"/>
      <c r="FP2768" s="267"/>
      <c r="FQ2768" s="267"/>
      <c r="FR2768" s="267"/>
      <c r="FS2768" s="267"/>
      <c r="FT2768" s="267"/>
      <c r="FU2768" s="267"/>
      <c r="FV2768" s="267"/>
      <c r="FW2768" s="267"/>
      <c r="FX2768" s="267"/>
      <c r="FY2768" s="267"/>
      <c r="FZ2768" s="267"/>
      <c r="GA2768" s="267"/>
      <c r="GB2768" s="267"/>
      <c r="GC2768" s="267"/>
      <c r="GD2768" s="267"/>
      <c r="GE2768" s="267"/>
      <c r="GF2768" s="267"/>
      <c r="GG2768" s="267"/>
      <c r="GH2768" s="267"/>
      <c r="GI2768" s="267"/>
      <c r="GJ2768" s="267"/>
      <c r="GK2768" s="267"/>
      <c r="GL2768" s="267"/>
      <c r="GM2768" s="267"/>
      <c r="GN2768" s="267"/>
      <c r="GO2768" s="267"/>
      <c r="GP2768" s="267"/>
      <c r="GQ2768" s="267"/>
      <c r="GR2768" s="267"/>
      <c r="GS2768" s="267"/>
      <c r="GT2768" s="267"/>
      <c r="GU2768" s="267"/>
      <c r="GV2768" s="267"/>
      <c r="GW2768" s="267"/>
      <c r="GX2768" s="267"/>
      <c r="GY2768" s="267"/>
      <c r="GZ2768" s="267"/>
      <c r="HA2768" s="267"/>
      <c r="HB2768" s="267"/>
      <c r="HC2768" s="267"/>
      <c r="HD2768" s="267"/>
      <c r="HE2768" s="267"/>
      <c r="HF2768" s="267"/>
      <c r="HG2768" s="267"/>
      <c r="HH2768" s="267"/>
      <c r="HI2768" s="267"/>
      <c r="HJ2768" s="267"/>
      <c r="HK2768" s="267"/>
      <c r="HL2768" s="267"/>
      <c r="HM2768" s="267"/>
      <c r="HN2768" s="267"/>
      <c r="HO2768" s="267"/>
      <c r="HP2768" s="267"/>
      <c r="HQ2768" s="267"/>
      <c r="HR2768" s="267"/>
      <c r="HS2768" s="267"/>
      <c r="HT2768" s="267"/>
      <c r="HU2768" s="267"/>
      <c r="HV2768" s="267"/>
      <c r="HW2768" s="267"/>
      <c r="HX2768" s="267"/>
      <c r="HY2768" s="267"/>
      <c r="HZ2768" s="267"/>
      <c r="IA2768" s="267"/>
      <c r="IB2768" s="267"/>
      <c r="IC2768" s="267"/>
      <c r="ID2768" s="267"/>
      <c r="IE2768" s="267"/>
      <c r="IF2768" s="267"/>
      <c r="IG2768" s="267"/>
      <c r="IH2768" s="267"/>
      <c r="II2768" s="267"/>
      <c r="IJ2768" s="267"/>
      <c r="IK2768" s="267"/>
      <c r="IL2768" s="267"/>
      <c r="IM2768" s="267"/>
      <c r="IN2768" s="267"/>
      <c r="IO2768" s="267"/>
      <c r="IP2768" s="267"/>
      <c r="IQ2768" s="267"/>
      <c r="IR2768" s="267"/>
      <c r="IS2768" s="267"/>
      <c r="IT2768" s="267"/>
      <c r="IU2768" s="267"/>
    </row>
    <row r="2769" spans="1:255" s="268" customFormat="1" ht="12.75">
      <c r="A2769" s="267"/>
      <c r="B2769" s="267"/>
      <c r="C2769" s="267"/>
      <c r="D2769" s="267"/>
      <c r="E2769" s="267"/>
      <c r="F2769" s="267"/>
      <c r="G2769" s="267"/>
      <c r="H2769" s="267"/>
      <c r="I2769" s="267"/>
      <c r="J2769" s="267"/>
      <c r="K2769" s="267"/>
      <c r="L2769" s="267"/>
      <c r="M2769" s="267"/>
      <c r="N2769" s="267"/>
      <c r="O2769" s="267"/>
      <c r="P2769" s="267"/>
      <c r="Q2769" s="267"/>
      <c r="R2769" s="267"/>
      <c r="S2769" s="267"/>
      <c r="T2769" s="267"/>
      <c r="U2769" s="267"/>
      <c r="V2769" s="267"/>
      <c r="W2769" s="267"/>
      <c r="X2769" s="267"/>
      <c r="Y2769" s="267"/>
      <c r="Z2769" s="267"/>
      <c r="AA2769" s="267"/>
      <c r="AB2769" s="267"/>
      <c r="AC2769" s="267"/>
      <c r="AD2769" s="267"/>
      <c r="AE2769" s="267"/>
      <c r="AF2769" s="267"/>
      <c r="AG2769" s="267"/>
      <c r="AH2769" s="267"/>
      <c r="AI2769" s="267"/>
      <c r="AJ2769" s="267"/>
      <c r="AK2769" s="267"/>
      <c r="AL2769" s="267"/>
      <c r="AM2769" s="267"/>
      <c r="AN2769" s="267"/>
      <c r="AO2769" s="267"/>
      <c r="AP2769" s="267"/>
      <c r="AQ2769" s="267"/>
      <c r="AR2769" s="267"/>
      <c r="AS2769" s="267"/>
      <c r="AT2769" s="267"/>
      <c r="AU2769" s="267"/>
      <c r="AV2769" s="267"/>
      <c r="AW2769" s="267"/>
      <c r="AX2769" s="267"/>
      <c r="AY2769" s="267"/>
      <c r="AZ2769" s="267"/>
      <c r="BA2769" s="267"/>
      <c r="BB2769" s="267"/>
      <c r="BC2769" s="267"/>
      <c r="BD2769" s="267"/>
      <c r="BE2769" s="267"/>
      <c r="BF2769" s="267"/>
      <c r="BG2769" s="267"/>
      <c r="BH2769" s="267"/>
      <c r="BI2769" s="267"/>
      <c r="BJ2769" s="267"/>
      <c r="BK2769" s="267"/>
      <c r="BL2769" s="267"/>
      <c r="BM2769" s="267"/>
      <c r="BN2769" s="267"/>
      <c r="BO2769" s="267"/>
      <c r="BP2769" s="267"/>
      <c r="BQ2769" s="267"/>
      <c r="BR2769" s="267"/>
      <c r="BS2769" s="267"/>
      <c r="BT2769" s="267"/>
      <c r="BU2769" s="267"/>
      <c r="BV2769" s="267"/>
      <c r="BW2769" s="267"/>
      <c r="BX2769" s="267"/>
      <c r="BY2769" s="267"/>
      <c r="BZ2769" s="267"/>
      <c r="CA2769" s="267"/>
      <c r="CB2769" s="267"/>
      <c r="CC2769" s="267"/>
      <c r="CD2769" s="267"/>
      <c r="CE2769" s="267"/>
      <c r="CF2769" s="267"/>
      <c r="CG2769" s="267"/>
      <c r="CH2769" s="267"/>
      <c r="CI2769" s="267"/>
      <c r="CJ2769" s="267"/>
      <c r="CK2769" s="267"/>
      <c r="CL2769" s="267"/>
      <c r="CM2769" s="267"/>
      <c r="CN2769" s="267"/>
      <c r="CO2769" s="267"/>
      <c r="CP2769" s="267"/>
      <c r="CQ2769" s="267"/>
      <c r="CR2769" s="267"/>
      <c r="CS2769" s="267"/>
      <c r="CT2769" s="267"/>
      <c r="CU2769" s="267"/>
      <c r="CV2769" s="267"/>
      <c r="CW2769" s="267"/>
      <c r="CX2769" s="267"/>
      <c r="CY2769" s="267"/>
      <c r="CZ2769" s="267"/>
      <c r="DA2769" s="267"/>
      <c r="DB2769" s="267"/>
      <c r="DC2769" s="267"/>
      <c r="DD2769" s="267"/>
      <c r="DE2769" s="267"/>
      <c r="DF2769" s="267"/>
      <c r="DG2769" s="267"/>
      <c r="DH2769" s="267"/>
      <c r="DI2769" s="267"/>
      <c r="DJ2769" s="267"/>
      <c r="DK2769" s="267"/>
      <c r="DL2769" s="267"/>
      <c r="DM2769" s="267"/>
      <c r="DN2769" s="267"/>
      <c r="DO2769" s="267"/>
      <c r="DP2769" s="267"/>
      <c r="DQ2769" s="267"/>
      <c r="DR2769" s="267"/>
      <c r="DS2769" s="267"/>
      <c r="DT2769" s="267"/>
      <c r="DU2769" s="267"/>
      <c r="DV2769" s="267"/>
      <c r="DW2769" s="267"/>
      <c r="DX2769" s="267"/>
      <c r="DY2769" s="267"/>
      <c r="DZ2769" s="267"/>
      <c r="EA2769" s="267"/>
      <c r="EB2769" s="267"/>
      <c r="EC2769" s="267"/>
      <c r="ED2769" s="267"/>
      <c r="EE2769" s="267"/>
      <c r="EF2769" s="267"/>
      <c r="EG2769" s="267"/>
      <c r="EH2769" s="267"/>
      <c r="EI2769" s="267"/>
      <c r="EJ2769" s="267"/>
      <c r="EK2769" s="267"/>
      <c r="EL2769" s="267"/>
      <c r="EM2769" s="267"/>
      <c r="EN2769" s="267"/>
      <c r="EO2769" s="267"/>
      <c r="EP2769" s="267"/>
      <c r="EQ2769" s="267"/>
      <c r="ER2769" s="267"/>
      <c r="ES2769" s="267"/>
      <c r="ET2769" s="267"/>
      <c r="EU2769" s="267"/>
      <c r="EV2769" s="267"/>
      <c r="EW2769" s="267"/>
      <c r="EX2769" s="267"/>
      <c r="EY2769" s="267"/>
      <c r="EZ2769" s="267"/>
      <c r="FA2769" s="267"/>
      <c r="FB2769" s="267"/>
      <c r="FC2769" s="267"/>
      <c r="FD2769" s="267"/>
      <c r="FE2769" s="267"/>
      <c r="FF2769" s="267"/>
      <c r="FG2769" s="267"/>
      <c r="FH2769" s="267"/>
      <c r="FI2769" s="267"/>
      <c r="FJ2769" s="267"/>
      <c r="FK2769" s="267"/>
      <c r="FL2769" s="267"/>
      <c r="FM2769" s="267"/>
      <c r="FN2769" s="267"/>
      <c r="FO2769" s="267"/>
      <c r="FP2769" s="267"/>
      <c r="FQ2769" s="267"/>
      <c r="FR2769" s="267"/>
      <c r="FS2769" s="267"/>
      <c r="FT2769" s="267"/>
      <c r="FU2769" s="267"/>
      <c r="FV2769" s="267"/>
      <c r="FW2769" s="267"/>
      <c r="FX2769" s="267"/>
      <c r="FY2769" s="267"/>
      <c r="FZ2769" s="267"/>
      <c r="GA2769" s="267"/>
      <c r="GB2769" s="267"/>
      <c r="GC2769" s="267"/>
      <c r="GD2769" s="267"/>
      <c r="GE2769" s="267"/>
      <c r="GF2769" s="267"/>
      <c r="GG2769" s="267"/>
      <c r="GH2769" s="267"/>
      <c r="GI2769" s="267"/>
      <c r="GJ2769" s="267"/>
      <c r="GK2769" s="267"/>
      <c r="GL2769" s="267"/>
      <c r="GM2769" s="267"/>
      <c r="GN2769" s="267"/>
      <c r="GO2769" s="267"/>
      <c r="GP2769" s="267"/>
      <c r="GQ2769" s="267"/>
      <c r="GR2769" s="267"/>
      <c r="GS2769" s="267"/>
      <c r="GT2769" s="267"/>
      <c r="GU2769" s="267"/>
      <c r="GV2769" s="267"/>
      <c r="GW2769" s="267"/>
      <c r="GX2769" s="267"/>
      <c r="GY2769" s="267"/>
      <c r="GZ2769" s="267"/>
      <c r="HA2769" s="267"/>
      <c r="HB2769" s="267"/>
      <c r="HC2769" s="267"/>
      <c r="HD2769" s="267"/>
      <c r="HE2769" s="267"/>
      <c r="HF2769" s="267"/>
      <c r="HG2769" s="267"/>
      <c r="HH2769" s="267"/>
      <c r="HI2769" s="267"/>
      <c r="HJ2769" s="267"/>
      <c r="HK2769" s="267"/>
      <c r="HL2769" s="267"/>
      <c r="HM2769" s="267"/>
      <c r="HN2769" s="267"/>
      <c r="HO2769" s="267"/>
      <c r="HP2769" s="267"/>
      <c r="HQ2769" s="267"/>
      <c r="HR2769" s="267"/>
      <c r="HS2769" s="267"/>
      <c r="HT2769" s="267"/>
      <c r="HU2769" s="267"/>
      <c r="HV2769" s="267"/>
      <c r="HW2769" s="267"/>
      <c r="HX2769" s="267"/>
      <c r="HY2769" s="267"/>
      <c r="HZ2769" s="267"/>
      <c r="IA2769" s="267"/>
      <c r="IB2769" s="267"/>
      <c r="IC2769" s="267"/>
      <c r="ID2769" s="267"/>
      <c r="IE2769" s="267"/>
      <c r="IF2769" s="267"/>
      <c r="IG2769" s="267"/>
      <c r="IH2769" s="267"/>
      <c r="II2769" s="267"/>
      <c r="IJ2769" s="267"/>
      <c r="IK2769" s="267"/>
      <c r="IL2769" s="267"/>
      <c r="IM2769" s="267"/>
      <c r="IN2769" s="267"/>
      <c r="IO2769" s="267"/>
      <c r="IP2769" s="267"/>
      <c r="IQ2769" s="267"/>
      <c r="IR2769" s="267"/>
      <c r="IS2769" s="267"/>
      <c r="IT2769" s="267"/>
      <c r="IU2769" s="267"/>
    </row>
    <row r="2770" spans="1:255" s="268" customFormat="1" ht="12.75">
      <c r="A2770" s="267"/>
      <c r="B2770" s="267"/>
      <c r="C2770" s="267"/>
      <c r="D2770" s="267"/>
      <c r="E2770" s="267"/>
      <c r="F2770" s="267"/>
      <c r="G2770" s="267"/>
      <c r="H2770" s="267"/>
      <c r="I2770" s="267"/>
      <c r="J2770" s="267"/>
      <c r="K2770" s="267"/>
      <c r="L2770" s="267"/>
      <c r="M2770" s="267"/>
      <c r="N2770" s="267"/>
      <c r="O2770" s="267"/>
      <c r="P2770" s="267"/>
      <c r="Q2770" s="267"/>
      <c r="R2770" s="267"/>
      <c r="S2770" s="267"/>
      <c r="T2770" s="267"/>
      <c r="U2770" s="267"/>
      <c r="V2770" s="267"/>
      <c r="W2770" s="267"/>
      <c r="X2770" s="267"/>
      <c r="Y2770" s="267"/>
      <c r="Z2770" s="267"/>
      <c r="AA2770" s="267"/>
      <c r="AB2770" s="267"/>
      <c r="AC2770" s="267"/>
      <c r="AD2770" s="267"/>
      <c r="AE2770" s="267"/>
      <c r="AF2770" s="267"/>
      <c r="AG2770" s="267"/>
      <c r="AH2770" s="267"/>
      <c r="AI2770" s="267"/>
      <c r="AJ2770" s="267"/>
      <c r="AK2770" s="267"/>
      <c r="AL2770" s="267"/>
      <c r="AM2770" s="267"/>
      <c r="AN2770" s="267"/>
      <c r="AO2770" s="267"/>
      <c r="AP2770" s="267"/>
      <c r="AQ2770" s="267"/>
      <c r="AR2770" s="267"/>
      <c r="AS2770" s="267"/>
      <c r="AT2770" s="267"/>
      <c r="AU2770" s="267"/>
      <c r="AV2770" s="267"/>
      <c r="AW2770" s="267"/>
      <c r="AX2770" s="267"/>
      <c r="AY2770" s="267"/>
      <c r="AZ2770" s="267"/>
      <c r="BA2770" s="267"/>
      <c r="BB2770" s="267"/>
      <c r="BC2770" s="267"/>
      <c r="BD2770" s="267"/>
      <c r="BE2770" s="267"/>
      <c r="BF2770" s="267"/>
      <c r="BG2770" s="267"/>
      <c r="BH2770" s="267"/>
      <c r="BI2770" s="267"/>
      <c r="BJ2770" s="267"/>
      <c r="BK2770" s="267"/>
      <c r="BL2770" s="267"/>
      <c r="BM2770" s="267"/>
      <c r="BN2770" s="267"/>
      <c r="BO2770" s="267"/>
      <c r="BP2770" s="267"/>
      <c r="BQ2770" s="267"/>
      <c r="BR2770" s="267"/>
      <c r="BS2770" s="267"/>
      <c r="BT2770" s="267"/>
      <c r="BU2770" s="267"/>
      <c r="BV2770" s="267"/>
      <c r="BW2770" s="267"/>
      <c r="BX2770" s="267"/>
      <c r="BY2770" s="267"/>
      <c r="BZ2770" s="267"/>
      <c r="CA2770" s="267"/>
      <c r="CB2770" s="267"/>
      <c r="CC2770" s="267"/>
      <c r="CD2770" s="267"/>
      <c r="CE2770" s="267"/>
      <c r="CF2770" s="267"/>
      <c r="CG2770" s="267"/>
      <c r="CH2770" s="267"/>
      <c r="CI2770" s="267"/>
      <c r="CJ2770" s="267"/>
      <c r="CK2770" s="267"/>
      <c r="CL2770" s="267"/>
      <c r="CM2770" s="267"/>
      <c r="CN2770" s="267"/>
      <c r="CO2770" s="267"/>
      <c r="CP2770" s="267"/>
      <c r="CQ2770" s="267"/>
      <c r="CR2770" s="267"/>
      <c r="CS2770" s="267"/>
      <c r="CT2770" s="267"/>
      <c r="CU2770" s="267"/>
      <c r="CV2770" s="267"/>
      <c r="CW2770" s="267"/>
      <c r="CX2770" s="267"/>
      <c r="CY2770" s="267"/>
      <c r="CZ2770" s="267"/>
      <c r="DA2770" s="267"/>
      <c r="DB2770" s="267"/>
      <c r="DC2770" s="267"/>
      <c r="DD2770" s="267"/>
      <c r="DE2770" s="267"/>
      <c r="DF2770" s="267"/>
      <c r="DG2770" s="267"/>
      <c r="DH2770" s="267"/>
      <c r="DI2770" s="267"/>
      <c r="DJ2770" s="267"/>
      <c r="DK2770" s="267"/>
      <c r="DL2770" s="267"/>
      <c r="DM2770" s="267"/>
      <c r="DN2770" s="267"/>
      <c r="DO2770" s="267"/>
      <c r="DP2770" s="267"/>
      <c r="DQ2770" s="267"/>
      <c r="DR2770" s="267"/>
      <c r="DS2770" s="267"/>
      <c r="DT2770" s="267"/>
      <c r="DU2770" s="267"/>
      <c r="DV2770" s="267"/>
      <c r="DW2770" s="267"/>
      <c r="DX2770" s="267"/>
      <c r="DY2770" s="267"/>
      <c r="DZ2770" s="267"/>
      <c r="EA2770" s="267"/>
      <c r="EB2770" s="267"/>
      <c r="EC2770" s="267"/>
      <c r="ED2770" s="267"/>
      <c r="EE2770" s="267"/>
      <c r="EF2770" s="267"/>
      <c r="EG2770" s="267"/>
      <c r="EH2770" s="267"/>
      <c r="EI2770" s="267"/>
      <c r="EJ2770" s="267"/>
      <c r="EK2770" s="267"/>
      <c r="EL2770" s="267"/>
      <c r="EM2770" s="267"/>
      <c r="EN2770" s="267"/>
      <c r="EO2770" s="267"/>
      <c r="EP2770" s="267"/>
      <c r="EQ2770" s="267"/>
      <c r="ER2770" s="267"/>
      <c r="ES2770" s="267"/>
      <c r="ET2770" s="267"/>
      <c r="EU2770" s="267"/>
      <c r="EV2770" s="267"/>
      <c r="EW2770" s="267"/>
      <c r="EX2770" s="267"/>
      <c r="EY2770" s="267"/>
      <c r="EZ2770" s="267"/>
      <c r="FA2770" s="267"/>
      <c r="FB2770" s="267"/>
      <c r="FC2770" s="267"/>
      <c r="FD2770" s="267"/>
      <c r="FE2770" s="267"/>
      <c r="FF2770" s="267"/>
      <c r="FG2770" s="267"/>
      <c r="FH2770" s="267"/>
      <c r="FI2770" s="267"/>
      <c r="FJ2770" s="267"/>
      <c r="FK2770" s="267"/>
      <c r="FL2770" s="267"/>
      <c r="FM2770" s="267"/>
      <c r="FN2770" s="267"/>
      <c r="FO2770" s="267"/>
      <c r="FP2770" s="267"/>
      <c r="FQ2770" s="267"/>
      <c r="FR2770" s="267"/>
      <c r="FS2770" s="267"/>
      <c r="FT2770" s="267"/>
      <c r="FU2770" s="267"/>
      <c r="FV2770" s="267"/>
      <c r="FW2770" s="267"/>
      <c r="FX2770" s="267"/>
      <c r="FY2770" s="267"/>
      <c r="FZ2770" s="267"/>
      <c r="GA2770" s="267"/>
      <c r="GB2770" s="267"/>
      <c r="GC2770" s="267"/>
      <c r="GD2770" s="267"/>
      <c r="GE2770" s="267"/>
      <c r="GF2770" s="267"/>
      <c r="GG2770" s="267"/>
      <c r="GH2770" s="267"/>
      <c r="GI2770" s="267"/>
      <c r="GJ2770" s="267"/>
      <c r="GK2770" s="267"/>
      <c r="GL2770" s="267"/>
      <c r="GM2770" s="267"/>
      <c r="GN2770" s="267"/>
      <c r="GO2770" s="267"/>
      <c r="GP2770" s="267"/>
      <c r="GQ2770" s="267"/>
      <c r="GR2770" s="267"/>
      <c r="GS2770" s="267"/>
      <c r="GT2770" s="267"/>
      <c r="GU2770" s="267"/>
      <c r="GV2770" s="267"/>
      <c r="GW2770" s="267"/>
      <c r="GX2770" s="267"/>
      <c r="GY2770" s="267"/>
      <c r="GZ2770" s="267"/>
      <c r="HA2770" s="267"/>
      <c r="HB2770" s="267"/>
      <c r="HC2770" s="267"/>
      <c r="HD2770" s="267"/>
      <c r="HE2770" s="267"/>
      <c r="HF2770" s="267"/>
      <c r="HG2770" s="267"/>
      <c r="HH2770" s="267"/>
      <c r="HI2770" s="267"/>
      <c r="HJ2770" s="267"/>
      <c r="HK2770" s="267"/>
      <c r="HL2770" s="267"/>
      <c r="HM2770" s="267"/>
      <c r="HN2770" s="267"/>
      <c r="HO2770" s="267"/>
      <c r="HP2770" s="267"/>
      <c r="HQ2770" s="267"/>
      <c r="HR2770" s="267"/>
      <c r="HS2770" s="267"/>
      <c r="HT2770" s="267"/>
      <c r="HU2770" s="267"/>
      <c r="HV2770" s="267"/>
      <c r="HW2770" s="267"/>
      <c r="HX2770" s="267"/>
      <c r="HY2770" s="267"/>
      <c r="HZ2770" s="267"/>
      <c r="IA2770" s="267"/>
      <c r="IB2770" s="267"/>
      <c r="IC2770" s="267"/>
      <c r="ID2770" s="267"/>
      <c r="IE2770" s="267"/>
      <c r="IF2770" s="267"/>
      <c r="IG2770" s="267"/>
      <c r="IH2770" s="267"/>
      <c r="II2770" s="267"/>
      <c r="IJ2770" s="267"/>
      <c r="IK2770" s="267"/>
      <c r="IL2770" s="267"/>
      <c r="IM2770" s="267"/>
      <c r="IN2770" s="267"/>
      <c r="IO2770" s="267"/>
      <c r="IP2770" s="267"/>
      <c r="IQ2770" s="267"/>
      <c r="IR2770" s="267"/>
      <c r="IS2770" s="267"/>
      <c r="IT2770" s="267"/>
      <c r="IU2770" s="267"/>
    </row>
    <row r="2771" spans="1:255" s="268" customFormat="1" ht="12.75">
      <c r="A2771" s="267"/>
      <c r="B2771" s="267"/>
      <c r="C2771" s="267"/>
      <c r="D2771" s="267"/>
      <c r="E2771" s="267"/>
      <c r="F2771" s="267"/>
      <c r="G2771" s="267"/>
      <c r="H2771" s="267"/>
      <c r="I2771" s="267"/>
      <c r="J2771" s="267"/>
      <c r="K2771" s="267"/>
      <c r="L2771" s="267"/>
      <c r="M2771" s="267"/>
      <c r="N2771" s="267"/>
      <c r="O2771" s="267"/>
      <c r="P2771" s="267"/>
      <c r="Q2771" s="267"/>
      <c r="R2771" s="267"/>
      <c r="S2771" s="267"/>
      <c r="T2771" s="267"/>
      <c r="U2771" s="267"/>
      <c r="V2771" s="267"/>
      <c r="W2771" s="267"/>
      <c r="X2771" s="267"/>
      <c r="Y2771" s="267"/>
      <c r="Z2771" s="267"/>
      <c r="AA2771" s="267"/>
      <c r="AB2771" s="267"/>
      <c r="AC2771" s="267"/>
      <c r="AD2771" s="267"/>
      <c r="AE2771" s="267"/>
      <c r="AF2771" s="267"/>
      <c r="AG2771" s="267"/>
      <c r="AH2771" s="267"/>
      <c r="AI2771" s="267"/>
      <c r="AJ2771" s="267"/>
      <c r="AK2771" s="267"/>
      <c r="AL2771" s="267"/>
      <c r="AM2771" s="267"/>
      <c r="AN2771" s="267"/>
      <c r="AO2771" s="267"/>
      <c r="AP2771" s="267"/>
      <c r="AQ2771" s="267"/>
      <c r="AR2771" s="267"/>
      <c r="AS2771" s="267"/>
      <c r="AT2771" s="267"/>
      <c r="AU2771" s="267"/>
      <c r="AV2771" s="267"/>
      <c r="AW2771" s="267"/>
      <c r="AX2771" s="267"/>
      <c r="AY2771" s="267"/>
      <c r="AZ2771" s="267"/>
      <c r="BA2771" s="267"/>
      <c r="BB2771" s="267"/>
      <c r="BC2771" s="267"/>
      <c r="BD2771" s="267"/>
      <c r="BE2771" s="267"/>
      <c r="BF2771" s="267"/>
      <c r="BG2771" s="267"/>
      <c r="BH2771" s="267"/>
      <c r="BI2771" s="267"/>
      <c r="BJ2771" s="267"/>
      <c r="BK2771" s="267"/>
      <c r="BL2771" s="267"/>
      <c r="BM2771" s="267"/>
      <c r="BN2771" s="267"/>
      <c r="BO2771" s="267"/>
      <c r="BP2771" s="267"/>
      <c r="BQ2771" s="267"/>
      <c r="BR2771" s="267"/>
      <c r="BS2771" s="267"/>
      <c r="BT2771" s="267"/>
      <c r="BU2771" s="267"/>
      <c r="BV2771" s="267"/>
      <c r="BW2771" s="267"/>
      <c r="BX2771" s="267"/>
      <c r="BY2771" s="267"/>
      <c r="BZ2771" s="267"/>
      <c r="CA2771" s="267"/>
      <c r="CB2771" s="267"/>
      <c r="CC2771" s="267"/>
      <c r="CD2771" s="267"/>
      <c r="CE2771" s="267"/>
      <c r="CF2771" s="267"/>
      <c r="CG2771" s="267"/>
      <c r="CH2771" s="267"/>
      <c r="CI2771" s="267"/>
      <c r="CJ2771" s="267"/>
      <c r="CK2771" s="267"/>
      <c r="CL2771" s="267"/>
      <c r="CM2771" s="267"/>
      <c r="CN2771" s="267"/>
      <c r="CO2771" s="267"/>
      <c r="CP2771" s="267"/>
      <c r="CQ2771" s="267"/>
      <c r="CR2771" s="267"/>
      <c r="CS2771" s="267"/>
      <c r="CT2771" s="267"/>
      <c r="CU2771" s="267"/>
      <c r="CV2771" s="267"/>
      <c r="CW2771" s="267"/>
      <c r="CX2771" s="267"/>
      <c r="CY2771" s="267"/>
      <c r="CZ2771" s="267"/>
      <c r="DA2771" s="267"/>
      <c r="DB2771" s="267"/>
      <c r="DC2771" s="267"/>
      <c r="DD2771" s="267"/>
      <c r="DE2771" s="267"/>
      <c r="DF2771" s="267"/>
      <c r="DG2771" s="267"/>
      <c r="DH2771" s="267"/>
      <c r="DI2771" s="267"/>
      <c r="DJ2771" s="267"/>
      <c r="DK2771" s="267"/>
      <c r="DL2771" s="267"/>
      <c r="DM2771" s="267"/>
      <c r="DN2771" s="267"/>
      <c r="DO2771" s="267"/>
      <c r="DP2771" s="267"/>
      <c r="DQ2771" s="267"/>
      <c r="DR2771" s="267"/>
      <c r="DS2771" s="267"/>
      <c r="DT2771" s="267"/>
      <c r="DU2771" s="267"/>
      <c r="DV2771" s="267"/>
      <c r="DW2771" s="267"/>
      <c r="DX2771" s="267"/>
      <c r="DY2771" s="267"/>
      <c r="DZ2771" s="267"/>
      <c r="EA2771" s="267"/>
      <c r="EB2771" s="267"/>
      <c r="EC2771" s="267"/>
      <c r="ED2771" s="267"/>
      <c r="EE2771" s="267"/>
      <c r="EF2771" s="267"/>
      <c r="EG2771" s="267"/>
      <c r="EH2771" s="267"/>
      <c r="EI2771" s="267"/>
      <c r="EJ2771" s="267"/>
      <c r="EK2771" s="267"/>
      <c r="EL2771" s="267"/>
      <c r="EM2771" s="267"/>
      <c r="EN2771" s="267"/>
      <c r="EO2771" s="267"/>
      <c r="EP2771" s="267"/>
      <c r="EQ2771" s="267"/>
      <c r="ER2771" s="267"/>
      <c r="ES2771" s="267"/>
      <c r="ET2771" s="267"/>
      <c r="EU2771" s="267"/>
      <c r="EV2771" s="267"/>
      <c r="EW2771" s="267"/>
      <c r="EX2771" s="267"/>
      <c r="EY2771" s="267"/>
      <c r="EZ2771" s="267"/>
      <c r="FA2771" s="267"/>
      <c r="FB2771" s="267"/>
      <c r="FC2771" s="267"/>
      <c r="FD2771" s="267"/>
      <c r="FE2771" s="267"/>
      <c r="FF2771" s="267"/>
      <c r="FG2771" s="267"/>
      <c r="FH2771" s="267"/>
      <c r="FI2771" s="267"/>
      <c r="FJ2771" s="267"/>
      <c r="FK2771" s="267"/>
      <c r="FL2771" s="267"/>
      <c r="FM2771" s="267"/>
      <c r="FN2771" s="267"/>
      <c r="FO2771" s="267"/>
      <c r="FP2771" s="267"/>
      <c r="FQ2771" s="267"/>
      <c r="FR2771" s="267"/>
      <c r="FS2771" s="267"/>
      <c r="FT2771" s="267"/>
      <c r="FU2771" s="267"/>
      <c r="FV2771" s="267"/>
      <c r="FW2771" s="267"/>
      <c r="FX2771" s="267"/>
      <c r="FY2771" s="267"/>
      <c r="FZ2771" s="267"/>
      <c r="GA2771" s="267"/>
      <c r="GB2771" s="267"/>
      <c r="GC2771" s="267"/>
      <c r="GD2771" s="267"/>
      <c r="GE2771" s="267"/>
      <c r="GF2771" s="267"/>
      <c r="GG2771" s="267"/>
      <c r="GH2771" s="267"/>
      <c r="GI2771" s="267"/>
      <c r="GJ2771" s="267"/>
      <c r="GK2771" s="267"/>
      <c r="GL2771" s="267"/>
      <c r="GM2771" s="267"/>
      <c r="GN2771" s="267"/>
      <c r="GO2771" s="267"/>
      <c r="GP2771" s="267"/>
      <c r="GQ2771" s="267"/>
      <c r="GR2771" s="267"/>
      <c r="GS2771" s="267"/>
      <c r="GT2771" s="267"/>
      <c r="GU2771" s="267"/>
      <c r="GV2771" s="267"/>
      <c r="GW2771" s="267"/>
      <c r="GX2771" s="267"/>
      <c r="GY2771" s="267"/>
      <c r="GZ2771" s="267"/>
      <c r="HA2771" s="267"/>
      <c r="HB2771" s="267"/>
      <c r="HC2771" s="267"/>
      <c r="HD2771" s="267"/>
      <c r="HE2771" s="267"/>
      <c r="HF2771" s="267"/>
      <c r="HG2771" s="267"/>
      <c r="HH2771" s="267"/>
      <c r="HI2771" s="267"/>
      <c r="HJ2771" s="267"/>
      <c r="HK2771" s="267"/>
      <c r="HL2771" s="267"/>
      <c r="HM2771" s="267"/>
      <c r="HN2771" s="267"/>
      <c r="HO2771" s="267"/>
      <c r="HP2771" s="267"/>
      <c r="HQ2771" s="267"/>
      <c r="HR2771" s="267"/>
      <c r="HS2771" s="267"/>
      <c r="HT2771" s="267"/>
      <c r="HU2771" s="267"/>
      <c r="HV2771" s="267"/>
      <c r="HW2771" s="267"/>
      <c r="HX2771" s="267"/>
      <c r="HY2771" s="267"/>
      <c r="HZ2771" s="267"/>
      <c r="IA2771" s="267"/>
      <c r="IB2771" s="267"/>
      <c r="IC2771" s="267"/>
      <c r="ID2771" s="267"/>
      <c r="IE2771" s="267"/>
      <c r="IF2771" s="267"/>
      <c r="IG2771" s="267"/>
      <c r="IH2771" s="267"/>
      <c r="II2771" s="267"/>
      <c r="IJ2771" s="267"/>
      <c r="IK2771" s="267"/>
      <c r="IL2771" s="267"/>
      <c r="IM2771" s="267"/>
      <c r="IN2771" s="267"/>
      <c r="IO2771" s="267"/>
      <c r="IP2771" s="267"/>
      <c r="IQ2771" s="267"/>
      <c r="IR2771" s="267"/>
      <c r="IS2771" s="267"/>
      <c r="IT2771" s="267"/>
      <c r="IU2771" s="267"/>
    </row>
    <row r="2772" spans="1:255" s="268" customFormat="1" ht="12.75">
      <c r="A2772" s="267"/>
      <c r="B2772" s="267"/>
      <c r="C2772" s="267"/>
      <c r="D2772" s="267"/>
      <c r="E2772" s="267"/>
      <c r="F2772" s="267"/>
      <c r="G2772" s="267"/>
      <c r="H2772" s="267"/>
      <c r="I2772" s="267"/>
      <c r="J2772" s="267"/>
      <c r="K2772" s="267"/>
      <c r="L2772" s="267"/>
      <c r="M2772" s="267"/>
      <c r="N2772" s="267"/>
      <c r="O2772" s="267"/>
      <c r="P2772" s="267"/>
      <c r="Q2772" s="267"/>
      <c r="R2772" s="267"/>
      <c r="S2772" s="267"/>
      <c r="T2772" s="267"/>
      <c r="U2772" s="267"/>
      <c r="V2772" s="267"/>
      <c r="W2772" s="267"/>
      <c r="X2772" s="267"/>
      <c r="Y2772" s="267"/>
      <c r="Z2772" s="267"/>
      <c r="AA2772" s="267"/>
      <c r="AB2772" s="267"/>
      <c r="AC2772" s="267"/>
      <c r="AD2772" s="267"/>
      <c r="AE2772" s="267"/>
      <c r="AF2772" s="267"/>
      <c r="AG2772" s="267"/>
      <c r="AH2772" s="267"/>
      <c r="AI2772" s="267"/>
      <c r="AJ2772" s="267"/>
      <c r="AK2772" s="267"/>
      <c r="AL2772" s="267"/>
      <c r="AM2772" s="267"/>
      <c r="AN2772" s="267"/>
      <c r="AO2772" s="267"/>
      <c r="AP2772" s="267"/>
      <c r="AQ2772" s="267"/>
      <c r="AR2772" s="267"/>
      <c r="AS2772" s="267"/>
      <c r="AT2772" s="267"/>
      <c r="AU2772" s="267"/>
      <c r="AV2772" s="267"/>
      <c r="AW2772" s="267"/>
      <c r="AX2772" s="267"/>
      <c r="AY2772" s="267"/>
      <c r="AZ2772" s="267"/>
      <c r="BA2772" s="267"/>
      <c r="BB2772" s="267"/>
      <c r="BC2772" s="267"/>
      <c r="BD2772" s="267"/>
      <c r="BE2772" s="267"/>
      <c r="BF2772" s="267"/>
      <c r="BG2772" s="267"/>
      <c r="BH2772" s="267"/>
      <c r="BI2772" s="267"/>
      <c r="BJ2772" s="267"/>
      <c r="BK2772" s="267"/>
      <c r="BL2772" s="267"/>
      <c r="BM2772" s="267"/>
      <c r="BN2772" s="267"/>
      <c r="BO2772" s="267"/>
      <c r="BP2772" s="267"/>
      <c r="BQ2772" s="267"/>
      <c r="BR2772" s="267"/>
      <c r="BS2772" s="267"/>
      <c r="BT2772" s="267"/>
      <c r="BU2772" s="267"/>
      <c r="BV2772" s="267"/>
      <c r="BW2772" s="267"/>
      <c r="BX2772" s="267"/>
      <c r="BY2772" s="267"/>
      <c r="BZ2772" s="267"/>
      <c r="CA2772" s="267"/>
      <c r="CB2772" s="267"/>
      <c r="CC2772" s="267"/>
      <c r="CD2772" s="267"/>
      <c r="CE2772" s="267"/>
      <c r="CF2772" s="267"/>
      <c r="CG2772" s="267"/>
      <c r="CH2772" s="267"/>
      <c r="CI2772" s="267"/>
      <c r="CJ2772" s="267"/>
      <c r="CK2772" s="267"/>
      <c r="CL2772" s="267"/>
      <c r="CM2772" s="267"/>
      <c r="CN2772" s="267"/>
      <c r="CO2772" s="267"/>
      <c r="CP2772" s="267"/>
      <c r="CQ2772" s="267"/>
      <c r="CR2772" s="267"/>
      <c r="CS2772" s="267"/>
      <c r="CT2772" s="267"/>
      <c r="CU2772" s="267"/>
      <c r="CV2772" s="267"/>
      <c r="CW2772" s="267"/>
      <c r="CX2772" s="267"/>
      <c r="CY2772" s="267"/>
      <c r="CZ2772" s="267"/>
      <c r="DA2772" s="267"/>
      <c r="DB2772" s="267"/>
      <c r="DC2772" s="267"/>
      <c r="DD2772" s="267"/>
      <c r="DE2772" s="267"/>
      <c r="DF2772" s="267"/>
      <c r="DG2772" s="267"/>
      <c r="DH2772" s="267"/>
      <c r="DI2772" s="267"/>
      <c r="DJ2772" s="267"/>
      <c r="DK2772" s="267"/>
      <c r="DL2772" s="267"/>
      <c r="DM2772" s="267"/>
      <c r="DN2772" s="267"/>
      <c r="DO2772" s="267"/>
      <c r="DP2772" s="267"/>
      <c r="DQ2772" s="267"/>
      <c r="DR2772" s="267"/>
      <c r="DS2772" s="267"/>
      <c r="DT2772" s="267"/>
      <c r="DU2772" s="267"/>
      <c r="DV2772" s="267"/>
      <c r="DW2772" s="267"/>
      <c r="DX2772" s="267"/>
      <c r="DY2772" s="267"/>
      <c r="DZ2772" s="267"/>
      <c r="EA2772" s="267"/>
      <c r="EB2772" s="267"/>
      <c r="EC2772" s="267"/>
      <c r="ED2772" s="267"/>
      <c r="EE2772" s="267"/>
      <c r="EF2772" s="267"/>
      <c r="EG2772" s="267"/>
      <c r="EH2772" s="267"/>
      <c r="EI2772" s="267"/>
      <c r="EJ2772" s="267"/>
      <c r="EK2772" s="267"/>
      <c r="EL2772" s="267"/>
      <c r="EM2772" s="267"/>
      <c r="EN2772" s="267"/>
      <c r="EO2772" s="267"/>
      <c r="EP2772" s="267"/>
      <c r="EQ2772" s="267"/>
      <c r="ER2772" s="267"/>
      <c r="ES2772" s="267"/>
      <c r="ET2772" s="267"/>
      <c r="EU2772" s="267"/>
      <c r="EV2772" s="267"/>
      <c r="EW2772" s="267"/>
      <c r="EX2772" s="267"/>
      <c r="EY2772" s="267"/>
      <c r="EZ2772" s="267"/>
      <c r="FA2772" s="267"/>
      <c r="FB2772" s="267"/>
      <c r="FC2772" s="267"/>
      <c r="FD2772" s="267"/>
      <c r="FE2772" s="267"/>
      <c r="FF2772" s="267"/>
      <c r="FG2772" s="267"/>
      <c r="FH2772" s="267"/>
      <c r="FI2772" s="267"/>
      <c r="FJ2772" s="267"/>
      <c r="FK2772" s="267"/>
      <c r="FL2772" s="267"/>
      <c r="FM2772" s="267"/>
      <c r="FN2772" s="267"/>
      <c r="FO2772" s="267"/>
      <c r="FP2772" s="267"/>
      <c r="FQ2772" s="267"/>
      <c r="FR2772" s="267"/>
      <c r="FS2772" s="267"/>
      <c r="FT2772" s="267"/>
      <c r="FU2772" s="267"/>
      <c r="FV2772" s="267"/>
      <c r="FW2772" s="267"/>
      <c r="FX2772" s="267"/>
      <c r="FY2772" s="267"/>
      <c r="FZ2772" s="267"/>
      <c r="GA2772" s="267"/>
      <c r="GB2772" s="267"/>
      <c r="GC2772" s="267"/>
      <c r="GD2772" s="267"/>
      <c r="GE2772" s="267"/>
      <c r="GF2772" s="267"/>
      <c r="GG2772" s="267"/>
      <c r="GH2772" s="267"/>
      <c r="GI2772" s="267"/>
      <c r="GJ2772" s="267"/>
      <c r="GK2772" s="267"/>
      <c r="GL2772" s="267"/>
      <c r="GM2772" s="267"/>
      <c r="GN2772" s="267"/>
      <c r="GO2772" s="267"/>
      <c r="GP2772" s="267"/>
      <c r="GQ2772" s="267"/>
      <c r="GR2772" s="267"/>
      <c r="GS2772" s="267"/>
      <c r="GT2772" s="267"/>
      <c r="GU2772" s="267"/>
      <c r="GV2772" s="267"/>
      <c r="GW2772" s="267"/>
      <c r="GX2772" s="267"/>
      <c r="GY2772" s="267"/>
      <c r="GZ2772" s="267"/>
      <c r="HA2772" s="267"/>
      <c r="HB2772" s="267"/>
      <c r="HC2772" s="267"/>
      <c r="HD2772" s="267"/>
      <c r="HE2772" s="267"/>
      <c r="HF2772" s="267"/>
      <c r="HG2772" s="267"/>
      <c r="HH2772" s="267"/>
      <c r="HI2772" s="267"/>
      <c r="HJ2772" s="267"/>
      <c r="HK2772" s="267"/>
      <c r="HL2772" s="267"/>
      <c r="HM2772" s="267"/>
      <c r="HN2772" s="267"/>
      <c r="HO2772" s="267"/>
      <c r="HP2772" s="267"/>
      <c r="HQ2772" s="267"/>
      <c r="HR2772" s="267"/>
      <c r="HS2772" s="267"/>
      <c r="HT2772" s="267"/>
      <c r="HU2772" s="267"/>
      <c r="HV2772" s="267"/>
      <c r="HW2772" s="267"/>
      <c r="HX2772" s="267"/>
      <c r="HY2772" s="267"/>
      <c r="HZ2772" s="267"/>
      <c r="IA2772" s="267"/>
      <c r="IB2772" s="267"/>
      <c r="IC2772" s="267"/>
      <c r="ID2772" s="267"/>
      <c r="IE2772" s="267"/>
      <c r="IF2772" s="267"/>
      <c r="IG2772" s="267"/>
      <c r="IH2772" s="267"/>
      <c r="II2772" s="267"/>
      <c r="IJ2772" s="267"/>
      <c r="IK2772" s="267"/>
      <c r="IL2772" s="267"/>
      <c r="IM2772" s="267"/>
      <c r="IN2772" s="267"/>
      <c r="IO2772" s="267"/>
      <c r="IP2772" s="267"/>
      <c r="IQ2772" s="267"/>
      <c r="IR2772" s="267"/>
      <c r="IS2772" s="267"/>
      <c r="IT2772" s="267"/>
      <c r="IU2772" s="267"/>
    </row>
    <row r="2773" spans="1:255" s="268" customFormat="1" ht="12.75">
      <c r="A2773" s="267"/>
      <c r="B2773" s="267"/>
      <c r="C2773" s="267"/>
      <c r="D2773" s="267"/>
      <c r="E2773" s="267"/>
      <c r="F2773" s="267"/>
      <c r="G2773" s="267"/>
      <c r="H2773" s="267"/>
      <c r="I2773" s="267"/>
      <c r="J2773" s="267"/>
      <c r="K2773" s="267"/>
      <c r="L2773" s="267"/>
      <c r="M2773" s="267"/>
      <c r="N2773" s="267"/>
      <c r="O2773" s="267"/>
      <c r="P2773" s="267"/>
      <c r="Q2773" s="267"/>
      <c r="R2773" s="267"/>
      <c r="S2773" s="267"/>
      <c r="T2773" s="267"/>
      <c r="U2773" s="267"/>
      <c r="V2773" s="267"/>
      <c r="W2773" s="267"/>
      <c r="X2773" s="267"/>
      <c r="Y2773" s="267"/>
      <c r="Z2773" s="267"/>
      <c r="AA2773" s="267"/>
      <c r="AB2773" s="267"/>
      <c r="AC2773" s="267"/>
      <c r="AD2773" s="267"/>
      <c r="AE2773" s="267"/>
      <c r="AF2773" s="267"/>
      <c r="AG2773" s="267"/>
      <c r="AH2773" s="267"/>
      <c r="AI2773" s="267"/>
      <c r="AJ2773" s="267"/>
      <c r="AK2773" s="267"/>
      <c r="AL2773" s="267"/>
      <c r="AM2773" s="267"/>
      <c r="AN2773" s="267"/>
      <c r="AO2773" s="267"/>
      <c r="AP2773" s="267"/>
      <c r="AQ2773" s="267"/>
      <c r="AR2773" s="267"/>
      <c r="AS2773" s="267"/>
      <c r="AT2773" s="267"/>
      <c r="AU2773" s="267"/>
      <c r="AV2773" s="267"/>
      <c r="AW2773" s="267"/>
      <c r="AX2773" s="267"/>
      <c r="AY2773" s="267"/>
      <c r="AZ2773" s="267"/>
      <c r="BA2773" s="267"/>
      <c r="BB2773" s="267"/>
      <c r="BC2773" s="267"/>
      <c r="BD2773" s="267"/>
      <c r="BE2773" s="267"/>
      <c r="BF2773" s="267"/>
      <c r="BG2773" s="267"/>
      <c r="BH2773" s="267"/>
      <c r="BI2773" s="267"/>
      <c r="BJ2773" s="267"/>
      <c r="BK2773" s="267"/>
      <c r="BL2773" s="267"/>
      <c r="BM2773" s="267"/>
      <c r="BN2773" s="267"/>
      <c r="BO2773" s="267"/>
      <c r="BP2773" s="267"/>
      <c r="BQ2773" s="267"/>
      <c r="BR2773" s="267"/>
      <c r="BS2773" s="267"/>
      <c r="BT2773" s="267"/>
      <c r="BU2773" s="267"/>
      <c r="BV2773" s="267"/>
      <c r="BW2773" s="267"/>
      <c r="BX2773" s="267"/>
      <c r="BY2773" s="267"/>
      <c r="BZ2773" s="267"/>
      <c r="CA2773" s="267"/>
      <c r="CB2773" s="267"/>
      <c r="CC2773" s="267"/>
      <c r="CD2773" s="267"/>
      <c r="CE2773" s="267"/>
      <c r="CF2773" s="267"/>
      <c r="CG2773" s="267"/>
      <c r="CH2773" s="267"/>
      <c r="CI2773" s="267"/>
      <c r="CJ2773" s="267"/>
      <c r="CK2773" s="267"/>
      <c r="CL2773" s="267"/>
      <c r="CM2773" s="267"/>
      <c r="CN2773" s="267"/>
      <c r="CO2773" s="267"/>
      <c r="CP2773" s="267"/>
      <c r="CQ2773" s="267"/>
      <c r="CR2773" s="267"/>
      <c r="CS2773" s="267"/>
      <c r="CT2773" s="267"/>
      <c r="CU2773" s="267"/>
      <c r="CV2773" s="267"/>
      <c r="CW2773" s="267"/>
      <c r="CX2773" s="267"/>
      <c r="CY2773" s="267"/>
      <c r="CZ2773" s="267"/>
      <c r="DA2773" s="267"/>
      <c r="DB2773" s="267"/>
      <c r="DC2773" s="267"/>
      <c r="DD2773" s="267"/>
      <c r="DE2773" s="267"/>
      <c r="DF2773" s="267"/>
      <c r="DG2773" s="267"/>
      <c r="DH2773" s="267"/>
      <c r="DI2773" s="267"/>
      <c r="DJ2773" s="267"/>
      <c r="DK2773" s="267"/>
      <c r="DL2773" s="267"/>
      <c r="DM2773" s="267"/>
      <c r="DN2773" s="267"/>
      <c r="DO2773" s="267"/>
      <c r="DP2773" s="267"/>
      <c r="DQ2773" s="267"/>
      <c r="DR2773" s="267"/>
      <c r="DS2773" s="267"/>
      <c r="DT2773" s="267"/>
      <c r="DU2773" s="267"/>
      <c r="DV2773" s="267"/>
      <c r="DW2773" s="267"/>
      <c r="DX2773" s="267"/>
      <c r="DY2773" s="267"/>
      <c r="DZ2773" s="267"/>
      <c r="EA2773" s="267"/>
      <c r="EB2773" s="267"/>
      <c r="EC2773" s="267"/>
      <c r="ED2773" s="267"/>
      <c r="EE2773" s="267"/>
      <c r="EF2773" s="267"/>
      <c r="EG2773" s="267"/>
      <c r="EH2773" s="267"/>
      <c r="EI2773" s="267"/>
      <c r="EJ2773" s="267"/>
      <c r="EK2773" s="267"/>
      <c r="EL2773" s="267"/>
      <c r="EM2773" s="267"/>
      <c r="EN2773" s="267"/>
      <c r="EO2773" s="267"/>
      <c r="EP2773" s="267"/>
      <c r="EQ2773" s="267"/>
      <c r="ER2773" s="267"/>
      <c r="ES2773" s="267"/>
      <c r="ET2773" s="267"/>
      <c r="EU2773" s="267"/>
      <c r="EV2773" s="267"/>
      <c r="EW2773" s="267"/>
      <c r="EX2773" s="267"/>
      <c r="EY2773" s="267"/>
      <c r="EZ2773" s="267"/>
      <c r="FA2773" s="267"/>
      <c r="FB2773" s="267"/>
      <c r="FC2773" s="267"/>
      <c r="FD2773" s="267"/>
      <c r="FE2773" s="267"/>
      <c r="FF2773" s="267"/>
      <c r="FG2773" s="267"/>
      <c r="FH2773" s="267"/>
      <c r="FI2773" s="267"/>
      <c r="FJ2773" s="267"/>
      <c r="FK2773" s="267"/>
      <c r="FL2773" s="267"/>
      <c r="FM2773" s="267"/>
      <c r="FN2773" s="267"/>
      <c r="FO2773" s="267"/>
      <c r="FP2773" s="267"/>
      <c r="FQ2773" s="267"/>
      <c r="FR2773" s="267"/>
      <c r="FS2773" s="267"/>
      <c r="FT2773" s="267"/>
      <c r="FU2773" s="267"/>
      <c r="FV2773" s="267"/>
      <c r="FW2773" s="267"/>
      <c r="FX2773" s="267"/>
      <c r="FY2773" s="267"/>
      <c r="FZ2773" s="267"/>
      <c r="GA2773" s="267"/>
      <c r="GB2773" s="267"/>
      <c r="GC2773" s="267"/>
      <c r="GD2773" s="267"/>
      <c r="GE2773" s="267"/>
      <c r="GF2773" s="267"/>
      <c r="GG2773" s="267"/>
      <c r="GH2773" s="267"/>
      <c r="GI2773" s="267"/>
      <c r="GJ2773" s="267"/>
      <c r="GK2773" s="267"/>
      <c r="GL2773" s="267"/>
      <c r="GM2773" s="267"/>
      <c r="GN2773" s="267"/>
      <c r="GO2773" s="267"/>
      <c r="GP2773" s="267"/>
      <c r="GQ2773" s="267"/>
      <c r="GR2773" s="267"/>
      <c r="GS2773" s="267"/>
      <c r="GT2773" s="267"/>
      <c r="GU2773" s="267"/>
      <c r="GV2773" s="267"/>
      <c r="GW2773" s="267"/>
      <c r="GX2773" s="267"/>
      <c r="GY2773" s="267"/>
      <c r="GZ2773" s="267"/>
      <c r="HA2773" s="267"/>
      <c r="HB2773" s="267"/>
      <c r="HC2773" s="267"/>
      <c r="HD2773" s="267"/>
      <c r="HE2773" s="267"/>
      <c r="HF2773" s="267"/>
      <c r="HG2773" s="267"/>
      <c r="HH2773" s="267"/>
      <c r="HI2773" s="267"/>
      <c r="HJ2773" s="267"/>
      <c r="HK2773" s="267"/>
      <c r="HL2773" s="267"/>
      <c r="HM2773" s="267"/>
      <c r="HN2773" s="267"/>
      <c r="HO2773" s="267"/>
      <c r="HP2773" s="267"/>
      <c r="HQ2773" s="267"/>
      <c r="HR2773" s="267"/>
      <c r="HS2773" s="267"/>
      <c r="HT2773" s="267"/>
      <c r="HU2773" s="267"/>
      <c r="HV2773" s="267"/>
      <c r="HW2773" s="267"/>
      <c r="HX2773" s="267"/>
      <c r="HY2773" s="267"/>
      <c r="HZ2773" s="267"/>
      <c r="IA2773" s="267"/>
      <c r="IB2773" s="267"/>
      <c r="IC2773" s="267"/>
      <c r="ID2773" s="267"/>
      <c r="IE2773" s="267"/>
      <c r="IF2773" s="267"/>
      <c r="IG2773" s="267"/>
      <c r="IH2773" s="267"/>
      <c r="II2773" s="267"/>
      <c r="IJ2773" s="267"/>
      <c r="IK2773" s="267"/>
      <c r="IL2773" s="267"/>
      <c r="IM2773" s="267"/>
      <c r="IN2773" s="267"/>
      <c r="IO2773" s="267"/>
      <c r="IP2773" s="267"/>
      <c r="IQ2773" s="267"/>
      <c r="IR2773" s="267"/>
      <c r="IS2773" s="267"/>
      <c r="IT2773" s="267"/>
      <c r="IU2773" s="267"/>
    </row>
    <row r="2774" spans="1:255" s="268" customFormat="1" ht="12.75">
      <c r="A2774" s="267"/>
      <c r="B2774" s="267"/>
      <c r="C2774" s="267"/>
      <c r="D2774" s="267"/>
      <c r="E2774" s="267"/>
      <c r="F2774" s="267"/>
      <c r="G2774" s="267"/>
      <c r="H2774" s="267"/>
      <c r="I2774" s="267"/>
      <c r="J2774" s="267"/>
      <c r="K2774" s="267"/>
      <c r="L2774" s="267"/>
      <c r="M2774" s="267"/>
      <c r="N2774" s="267"/>
      <c r="O2774" s="267"/>
      <c r="P2774" s="267"/>
      <c r="Q2774" s="267"/>
      <c r="R2774" s="267"/>
      <c r="S2774" s="267"/>
      <c r="T2774" s="267"/>
      <c r="U2774" s="267"/>
      <c r="V2774" s="267"/>
      <c r="W2774" s="267"/>
      <c r="X2774" s="267"/>
      <c r="Y2774" s="267"/>
      <c r="Z2774" s="267"/>
      <c r="AA2774" s="267"/>
      <c r="AB2774" s="267"/>
      <c r="AC2774" s="267"/>
      <c r="AD2774" s="267"/>
      <c r="AE2774" s="267"/>
      <c r="AF2774" s="267"/>
      <c r="AG2774" s="267"/>
      <c r="AH2774" s="267"/>
      <c r="AI2774" s="267"/>
      <c r="AJ2774" s="267"/>
      <c r="AK2774" s="267"/>
      <c r="AL2774" s="267"/>
      <c r="AM2774" s="267"/>
      <c r="AN2774" s="267"/>
      <c r="AO2774" s="267"/>
      <c r="AP2774" s="267"/>
      <c r="AQ2774" s="267"/>
      <c r="AR2774" s="267"/>
      <c r="AS2774" s="267"/>
      <c r="AT2774" s="267"/>
      <c r="AU2774" s="267"/>
      <c r="AV2774" s="267"/>
      <c r="AW2774" s="267"/>
      <c r="AX2774" s="267"/>
      <c r="AY2774" s="267"/>
      <c r="AZ2774" s="267"/>
      <c r="BA2774" s="267"/>
      <c r="BB2774" s="267"/>
      <c r="BC2774" s="267"/>
      <c r="BD2774" s="267"/>
      <c r="BE2774" s="267"/>
      <c r="BF2774" s="267"/>
      <c r="BG2774" s="267"/>
      <c r="BH2774" s="267"/>
      <c r="BI2774" s="267"/>
      <c r="BJ2774" s="267"/>
      <c r="BK2774" s="267"/>
      <c r="BL2774" s="267"/>
      <c r="BM2774" s="267"/>
      <c r="BN2774" s="267"/>
      <c r="BO2774" s="267"/>
      <c r="BP2774" s="267"/>
      <c r="BQ2774" s="267"/>
      <c r="BR2774" s="267"/>
      <c r="BS2774" s="267"/>
      <c r="BT2774" s="267"/>
      <c r="BU2774" s="267"/>
      <c r="BV2774" s="267"/>
      <c r="BW2774" s="267"/>
      <c r="BX2774" s="267"/>
      <c r="BY2774" s="267"/>
      <c r="BZ2774" s="267"/>
      <c r="CA2774" s="267"/>
      <c r="CB2774" s="267"/>
      <c r="CC2774" s="267"/>
      <c r="CD2774" s="267"/>
      <c r="CE2774" s="267"/>
      <c r="CF2774" s="267"/>
      <c r="CG2774" s="267"/>
      <c r="CH2774" s="267"/>
      <c r="CI2774" s="267"/>
      <c r="CJ2774" s="267"/>
      <c r="CK2774" s="267"/>
      <c r="CL2774" s="267"/>
      <c r="CM2774" s="267"/>
      <c r="CN2774" s="267"/>
      <c r="CO2774" s="267"/>
      <c r="CP2774" s="267"/>
      <c r="CQ2774" s="267"/>
      <c r="CR2774" s="267"/>
      <c r="CS2774" s="267"/>
      <c r="CT2774" s="267"/>
      <c r="CU2774" s="267"/>
      <c r="CV2774" s="267"/>
      <c r="CW2774" s="267"/>
      <c r="CX2774" s="267"/>
      <c r="CY2774" s="267"/>
      <c r="CZ2774" s="267"/>
      <c r="DA2774" s="267"/>
      <c r="DB2774" s="267"/>
      <c r="DC2774" s="267"/>
      <c r="DD2774" s="267"/>
      <c r="DE2774" s="267"/>
      <c r="DF2774" s="267"/>
      <c r="DG2774" s="267"/>
      <c r="DH2774" s="267"/>
      <c r="DI2774" s="267"/>
      <c r="DJ2774" s="267"/>
      <c r="DK2774" s="267"/>
      <c r="DL2774" s="267"/>
      <c r="DM2774" s="267"/>
      <c r="DN2774" s="267"/>
      <c r="DO2774" s="267"/>
      <c r="DP2774" s="267"/>
      <c r="DQ2774" s="267"/>
      <c r="DR2774" s="267"/>
      <c r="DS2774" s="267"/>
      <c r="DT2774" s="267"/>
      <c r="DU2774" s="267"/>
      <c r="DV2774" s="267"/>
      <c r="DW2774" s="267"/>
      <c r="DX2774" s="267"/>
      <c r="DY2774" s="267"/>
      <c r="DZ2774" s="267"/>
      <c r="EA2774" s="267"/>
      <c r="EB2774" s="267"/>
      <c r="EC2774" s="267"/>
      <c r="ED2774" s="267"/>
      <c r="EE2774" s="267"/>
      <c r="EF2774" s="267"/>
      <c r="EG2774" s="267"/>
      <c r="EH2774" s="267"/>
      <c r="EI2774" s="267"/>
      <c r="EJ2774" s="267"/>
      <c r="EK2774" s="267"/>
      <c r="EL2774" s="267"/>
      <c r="EM2774" s="267"/>
      <c r="EN2774" s="267"/>
      <c r="EO2774" s="267"/>
      <c r="EP2774" s="267"/>
      <c r="EQ2774" s="267"/>
      <c r="ER2774" s="267"/>
      <c r="ES2774" s="267"/>
      <c r="ET2774" s="267"/>
      <c r="EU2774" s="267"/>
      <c r="EV2774" s="267"/>
      <c r="EW2774" s="267"/>
      <c r="EX2774" s="267"/>
      <c r="EY2774" s="267"/>
      <c r="EZ2774" s="267"/>
      <c r="FA2774" s="267"/>
      <c r="FB2774" s="267"/>
      <c r="FC2774" s="267"/>
      <c r="FD2774" s="267"/>
      <c r="FE2774" s="267"/>
      <c r="FF2774" s="267"/>
      <c r="FG2774" s="267"/>
      <c r="FH2774" s="267"/>
      <c r="FI2774" s="267"/>
      <c r="FJ2774" s="267"/>
      <c r="FK2774" s="267"/>
      <c r="FL2774" s="267"/>
      <c r="FM2774" s="267"/>
      <c r="FN2774" s="267"/>
      <c r="FO2774" s="267"/>
      <c r="FP2774" s="267"/>
      <c r="FQ2774" s="267"/>
      <c r="FR2774" s="267"/>
      <c r="FS2774" s="267"/>
      <c r="FT2774" s="267"/>
      <c r="FU2774" s="267"/>
      <c r="FV2774" s="267"/>
      <c r="FW2774" s="267"/>
      <c r="FX2774" s="267"/>
      <c r="FY2774" s="267"/>
      <c r="FZ2774" s="267"/>
      <c r="GA2774" s="267"/>
      <c r="GB2774" s="267"/>
      <c r="GC2774" s="267"/>
      <c r="GD2774" s="267"/>
      <c r="GE2774" s="267"/>
      <c r="GF2774" s="267"/>
      <c r="GG2774" s="267"/>
      <c r="GH2774" s="267"/>
      <c r="GI2774" s="267"/>
      <c r="GJ2774" s="267"/>
      <c r="GK2774" s="267"/>
      <c r="GL2774" s="267"/>
      <c r="GM2774" s="267"/>
      <c r="GN2774" s="267"/>
      <c r="GO2774" s="267"/>
      <c r="GP2774" s="267"/>
      <c r="GQ2774" s="267"/>
      <c r="GR2774" s="267"/>
      <c r="GS2774" s="267"/>
      <c r="GT2774" s="267"/>
      <c r="GU2774" s="267"/>
      <c r="GV2774" s="267"/>
      <c r="GW2774" s="267"/>
      <c r="GX2774" s="267"/>
      <c r="GY2774" s="267"/>
      <c r="GZ2774" s="267"/>
      <c r="HA2774" s="267"/>
      <c r="HB2774" s="267"/>
      <c r="HC2774" s="267"/>
      <c r="HD2774" s="267"/>
      <c r="HE2774" s="267"/>
      <c r="HF2774" s="267"/>
      <c r="HG2774" s="267"/>
      <c r="HH2774" s="267"/>
      <c r="HI2774" s="267"/>
      <c r="HJ2774" s="267"/>
      <c r="HK2774" s="267"/>
      <c r="HL2774" s="267"/>
      <c r="HM2774" s="267"/>
      <c r="HN2774" s="267"/>
      <c r="HO2774" s="267"/>
      <c r="HP2774" s="267"/>
      <c r="HQ2774" s="267"/>
      <c r="HR2774" s="267"/>
      <c r="HS2774" s="267"/>
      <c r="HT2774" s="267"/>
      <c r="HU2774" s="267"/>
      <c r="HV2774" s="267"/>
      <c r="HW2774" s="267"/>
      <c r="HX2774" s="267"/>
      <c r="HY2774" s="267"/>
      <c r="HZ2774" s="267"/>
      <c r="IA2774" s="267"/>
      <c r="IB2774" s="267"/>
      <c r="IC2774" s="267"/>
      <c r="ID2774" s="267"/>
      <c r="IE2774" s="267"/>
      <c r="IF2774" s="267"/>
      <c r="IG2774" s="267"/>
      <c r="IH2774" s="267"/>
      <c r="II2774" s="267"/>
      <c r="IJ2774" s="267"/>
      <c r="IK2774" s="267"/>
      <c r="IL2774" s="267"/>
      <c r="IM2774" s="267"/>
      <c r="IN2774" s="267"/>
      <c r="IO2774" s="267"/>
      <c r="IP2774" s="267"/>
      <c r="IQ2774" s="267"/>
      <c r="IR2774" s="267"/>
      <c r="IS2774" s="267"/>
      <c r="IT2774" s="267"/>
      <c r="IU2774" s="267"/>
    </row>
    <row r="2775" spans="1:255" s="268" customFormat="1" ht="12.75">
      <c r="A2775" s="267"/>
      <c r="B2775" s="267"/>
      <c r="C2775" s="267"/>
      <c r="D2775" s="267"/>
      <c r="E2775" s="267"/>
      <c r="F2775" s="267"/>
      <c r="G2775" s="267"/>
      <c r="H2775" s="267"/>
      <c r="I2775" s="267"/>
      <c r="J2775" s="267"/>
      <c r="K2775" s="267"/>
      <c r="L2775" s="267"/>
      <c r="M2775" s="267"/>
      <c r="N2775" s="267"/>
      <c r="O2775" s="267"/>
      <c r="P2775" s="267"/>
      <c r="Q2775" s="267"/>
      <c r="R2775" s="267"/>
      <c r="S2775" s="267"/>
      <c r="T2775" s="267"/>
      <c r="U2775" s="267"/>
      <c r="V2775" s="267"/>
      <c r="W2775" s="267"/>
      <c r="X2775" s="267"/>
      <c r="Y2775" s="267"/>
      <c r="Z2775" s="267"/>
      <c r="AA2775" s="267"/>
      <c r="AB2775" s="267"/>
      <c r="AC2775" s="267"/>
      <c r="AD2775" s="267"/>
      <c r="AE2775" s="267"/>
      <c r="AF2775" s="267"/>
      <c r="AG2775" s="267"/>
      <c r="AH2775" s="267"/>
      <c r="AI2775" s="267"/>
      <c r="AJ2775" s="267"/>
      <c r="AK2775" s="267"/>
      <c r="AL2775" s="267"/>
      <c r="AM2775" s="267"/>
      <c r="AN2775" s="267"/>
      <c r="AO2775" s="267"/>
      <c r="AP2775" s="267"/>
      <c r="AQ2775" s="267"/>
      <c r="AR2775" s="267"/>
      <c r="AS2775" s="267"/>
      <c r="AT2775" s="267"/>
      <c r="AU2775" s="267"/>
      <c r="AV2775" s="267"/>
      <c r="AW2775" s="267"/>
      <c r="AX2775" s="267"/>
      <c r="AY2775" s="267"/>
      <c r="AZ2775" s="267"/>
      <c r="BA2775" s="267"/>
      <c r="BB2775" s="267"/>
      <c r="BC2775" s="267"/>
      <c r="BD2775" s="267"/>
      <c r="BE2775" s="267"/>
      <c r="BF2775" s="267"/>
      <c r="BG2775" s="267"/>
      <c r="BH2775" s="267"/>
      <c r="BI2775" s="267"/>
      <c r="BJ2775" s="267"/>
      <c r="BK2775" s="267"/>
      <c r="BL2775" s="267"/>
      <c r="BM2775" s="267"/>
      <c r="BN2775" s="267"/>
      <c r="BO2775" s="267"/>
      <c r="BP2775" s="267"/>
      <c r="BQ2775" s="267"/>
      <c r="BR2775" s="267"/>
      <c r="BS2775" s="267"/>
      <c r="BT2775" s="267"/>
      <c r="BU2775" s="267"/>
      <c r="BV2775" s="267"/>
      <c r="BW2775" s="267"/>
      <c r="BX2775" s="267"/>
      <c r="BY2775" s="267"/>
      <c r="BZ2775" s="267"/>
      <c r="CA2775" s="267"/>
      <c r="CB2775" s="267"/>
      <c r="CC2775" s="267"/>
      <c r="CD2775" s="267"/>
      <c r="CE2775" s="267"/>
      <c r="CF2775" s="267"/>
      <c r="CG2775" s="267"/>
      <c r="CH2775" s="267"/>
      <c r="CI2775" s="267"/>
      <c r="CJ2775" s="267"/>
      <c r="CK2775" s="267"/>
      <c r="CL2775" s="267"/>
      <c r="CM2775" s="267"/>
      <c r="CN2775" s="267"/>
      <c r="CO2775" s="267"/>
      <c r="CP2775" s="267"/>
      <c r="CQ2775" s="267"/>
      <c r="CR2775" s="267"/>
      <c r="CS2775" s="267"/>
      <c r="CT2775" s="267"/>
      <c r="CU2775" s="267"/>
      <c r="CV2775" s="267"/>
      <c r="CW2775" s="267"/>
      <c r="CX2775" s="267"/>
      <c r="CY2775" s="267"/>
      <c r="CZ2775" s="267"/>
      <c r="DA2775" s="267"/>
      <c r="DB2775" s="267"/>
      <c r="DC2775" s="267"/>
      <c r="DD2775" s="267"/>
      <c r="DE2775" s="267"/>
      <c r="DF2775" s="267"/>
      <c r="DG2775" s="267"/>
      <c r="DH2775" s="267"/>
      <c r="DI2775" s="267"/>
      <c r="DJ2775" s="267"/>
      <c r="DK2775" s="267"/>
      <c r="DL2775" s="267"/>
      <c r="DM2775" s="267"/>
      <c r="DN2775" s="267"/>
      <c r="DO2775" s="267"/>
      <c r="DP2775" s="267"/>
      <c r="DQ2775" s="267"/>
      <c r="DR2775" s="267"/>
      <c r="DS2775" s="267"/>
      <c r="DT2775" s="267"/>
      <c r="DU2775" s="267"/>
      <c r="DV2775" s="267"/>
      <c r="DW2775" s="267"/>
      <c r="DX2775" s="267"/>
      <c r="DY2775" s="267"/>
      <c r="DZ2775" s="267"/>
      <c r="EA2775" s="267"/>
      <c r="EB2775" s="267"/>
      <c r="EC2775" s="267"/>
      <c r="ED2775" s="267"/>
      <c r="EE2775" s="267"/>
      <c r="EF2775" s="267"/>
      <c r="EG2775" s="267"/>
      <c r="EH2775" s="267"/>
      <c r="EI2775" s="267"/>
      <c r="EJ2775" s="267"/>
      <c r="EK2775" s="267"/>
      <c r="EL2775" s="267"/>
      <c r="EM2775" s="267"/>
      <c r="EN2775" s="267"/>
      <c r="EO2775" s="267"/>
      <c r="EP2775" s="267"/>
      <c r="EQ2775" s="267"/>
      <c r="ER2775" s="267"/>
      <c r="ES2775" s="267"/>
      <c r="ET2775" s="267"/>
      <c r="EU2775" s="267"/>
      <c r="EV2775" s="267"/>
      <c r="EW2775" s="267"/>
      <c r="EX2775" s="267"/>
      <c r="EY2775" s="267"/>
      <c r="EZ2775" s="267"/>
      <c r="FA2775" s="267"/>
      <c r="FB2775" s="267"/>
      <c r="FC2775" s="267"/>
      <c r="FD2775" s="267"/>
      <c r="FE2775" s="267"/>
      <c r="FF2775" s="267"/>
      <c r="FG2775" s="267"/>
      <c r="FH2775" s="267"/>
      <c r="FI2775" s="267"/>
      <c r="FJ2775" s="267"/>
      <c r="FK2775" s="267"/>
      <c r="FL2775" s="267"/>
      <c r="FM2775" s="267"/>
      <c r="FN2775" s="267"/>
      <c r="FO2775" s="267"/>
      <c r="FP2775" s="267"/>
      <c r="FQ2775" s="267"/>
      <c r="FR2775" s="267"/>
      <c r="FS2775" s="267"/>
      <c r="FT2775" s="267"/>
      <c r="FU2775" s="267"/>
      <c r="FV2775" s="267"/>
      <c r="FW2775" s="267"/>
      <c r="FX2775" s="267"/>
      <c r="FY2775" s="267"/>
      <c r="FZ2775" s="267"/>
      <c r="GA2775" s="267"/>
      <c r="GB2775" s="267"/>
      <c r="GC2775" s="267"/>
      <c r="GD2775" s="267"/>
      <c r="GE2775" s="267"/>
      <c r="GF2775" s="267"/>
      <c r="GG2775" s="267"/>
      <c r="GH2775" s="267"/>
      <c r="GI2775" s="267"/>
      <c r="GJ2775" s="267"/>
      <c r="GK2775" s="267"/>
      <c r="GL2775" s="267"/>
      <c r="GM2775" s="267"/>
      <c r="GN2775" s="267"/>
      <c r="GO2775" s="267"/>
      <c r="GP2775" s="267"/>
      <c r="GQ2775" s="267"/>
      <c r="GR2775" s="267"/>
      <c r="GS2775" s="267"/>
      <c r="GT2775" s="267"/>
      <c r="GU2775" s="267"/>
      <c r="GV2775" s="267"/>
      <c r="GW2775" s="267"/>
      <c r="GX2775" s="267"/>
      <c r="GY2775" s="267"/>
      <c r="GZ2775" s="267"/>
      <c r="HA2775" s="267"/>
      <c r="HB2775" s="267"/>
      <c r="HC2775" s="267"/>
      <c r="HD2775" s="267"/>
      <c r="HE2775" s="267"/>
      <c r="HF2775" s="267"/>
      <c r="HG2775" s="267"/>
      <c r="HH2775" s="267"/>
      <c r="HI2775" s="267"/>
      <c r="HJ2775" s="267"/>
      <c r="HK2775" s="267"/>
      <c r="HL2775" s="267"/>
      <c r="HM2775" s="267"/>
      <c r="HN2775" s="267"/>
      <c r="HO2775" s="267"/>
      <c r="HP2775" s="267"/>
      <c r="HQ2775" s="267"/>
      <c r="HR2775" s="267"/>
      <c r="HS2775" s="267"/>
      <c r="HT2775" s="267"/>
      <c r="HU2775" s="267"/>
      <c r="HV2775" s="267"/>
      <c r="HW2775" s="267"/>
      <c r="HX2775" s="267"/>
      <c r="HY2775" s="267"/>
      <c r="HZ2775" s="267"/>
      <c r="IA2775" s="267"/>
      <c r="IB2775" s="267"/>
      <c r="IC2775" s="267"/>
      <c r="ID2775" s="267"/>
      <c r="IE2775" s="267"/>
      <c r="IF2775" s="267"/>
      <c r="IG2775" s="267"/>
      <c r="IH2775" s="267"/>
      <c r="II2775" s="267"/>
      <c r="IJ2775" s="267"/>
      <c r="IK2775" s="267"/>
      <c r="IL2775" s="267"/>
      <c r="IM2775" s="267"/>
      <c r="IN2775" s="267"/>
      <c r="IO2775" s="267"/>
      <c r="IP2775" s="267"/>
      <c r="IQ2775" s="267"/>
      <c r="IR2775" s="267"/>
      <c r="IS2775" s="267"/>
      <c r="IT2775" s="267"/>
      <c r="IU2775" s="267"/>
    </row>
    <row r="2776" spans="1:255" s="268" customFormat="1" ht="12.75">
      <c r="A2776" s="267"/>
      <c r="B2776" s="267"/>
      <c r="C2776" s="267"/>
      <c r="D2776" s="267"/>
      <c r="E2776" s="267"/>
      <c r="F2776" s="267"/>
      <c r="G2776" s="267"/>
      <c r="H2776" s="267"/>
      <c r="I2776" s="267"/>
      <c r="J2776" s="267"/>
      <c r="K2776" s="267"/>
      <c r="L2776" s="267"/>
      <c r="M2776" s="267"/>
      <c r="N2776" s="267"/>
      <c r="O2776" s="267"/>
      <c r="P2776" s="267"/>
      <c r="Q2776" s="267"/>
      <c r="R2776" s="267"/>
      <c r="S2776" s="267"/>
      <c r="T2776" s="267"/>
      <c r="U2776" s="267"/>
      <c r="V2776" s="267"/>
      <c r="W2776" s="267"/>
      <c r="X2776" s="267"/>
      <c r="Y2776" s="267"/>
      <c r="Z2776" s="267"/>
      <c r="AA2776" s="267"/>
      <c r="AB2776" s="267"/>
      <c r="AC2776" s="267"/>
      <c r="AD2776" s="267"/>
      <c r="AE2776" s="267"/>
      <c r="AF2776" s="267"/>
      <c r="AG2776" s="267"/>
      <c r="AH2776" s="267"/>
      <c r="AI2776" s="267"/>
      <c r="AJ2776" s="267"/>
      <c r="AK2776" s="267"/>
      <c r="AL2776" s="267"/>
      <c r="AM2776" s="267"/>
      <c r="AN2776" s="267"/>
      <c r="AO2776" s="267"/>
      <c r="AP2776" s="267"/>
      <c r="AQ2776" s="267"/>
      <c r="AR2776" s="267"/>
      <c r="AS2776" s="267"/>
      <c r="AT2776" s="267"/>
      <c r="AU2776" s="267"/>
      <c r="AV2776" s="267"/>
      <c r="AW2776" s="267"/>
      <c r="AX2776" s="267"/>
      <c r="AY2776" s="267"/>
      <c r="AZ2776" s="267"/>
      <c r="BA2776" s="267"/>
      <c r="BB2776" s="267"/>
      <c r="BC2776" s="267"/>
      <c r="BD2776" s="267"/>
      <c r="BE2776" s="267"/>
      <c r="BF2776" s="267"/>
      <c r="BG2776" s="267"/>
      <c r="BH2776" s="267"/>
      <c r="BI2776" s="267"/>
      <c r="BJ2776" s="267"/>
      <c r="BK2776" s="267"/>
      <c r="BL2776" s="267"/>
      <c r="BM2776" s="267"/>
      <c r="BN2776" s="267"/>
      <c r="BO2776" s="267"/>
      <c r="BP2776" s="267"/>
      <c r="BQ2776" s="267"/>
      <c r="BR2776" s="267"/>
      <c r="BS2776" s="267"/>
      <c r="BT2776" s="267"/>
      <c r="BU2776" s="267"/>
      <c r="BV2776" s="267"/>
      <c r="BW2776" s="267"/>
      <c r="BX2776" s="267"/>
      <c r="BY2776" s="267"/>
      <c r="BZ2776" s="267"/>
      <c r="CA2776" s="267"/>
      <c r="CB2776" s="267"/>
      <c r="CC2776" s="267"/>
      <c r="CD2776" s="267"/>
      <c r="CE2776" s="267"/>
      <c r="CF2776" s="267"/>
      <c r="CG2776" s="267"/>
      <c r="CH2776" s="267"/>
      <c r="CI2776" s="267"/>
      <c r="CJ2776" s="267"/>
      <c r="CK2776" s="267"/>
      <c r="CL2776" s="267"/>
      <c r="CM2776" s="267"/>
      <c r="CN2776" s="267"/>
      <c r="CO2776" s="267"/>
      <c r="CP2776" s="267"/>
      <c r="CQ2776" s="267"/>
      <c r="CR2776" s="267"/>
      <c r="CS2776" s="267"/>
      <c r="CT2776" s="267"/>
      <c r="CU2776" s="267"/>
      <c r="CV2776" s="267"/>
      <c r="CW2776" s="267"/>
      <c r="CX2776" s="267"/>
      <c r="CY2776" s="267"/>
      <c r="CZ2776" s="267"/>
      <c r="DA2776" s="267"/>
      <c r="DB2776" s="267"/>
      <c r="DC2776" s="267"/>
      <c r="DD2776" s="267"/>
      <c r="DE2776" s="267"/>
      <c r="DF2776" s="267"/>
      <c r="DG2776" s="267"/>
      <c r="DH2776" s="267"/>
      <c r="DI2776" s="267"/>
      <c r="DJ2776" s="267"/>
      <c r="DK2776" s="267"/>
      <c r="DL2776" s="267"/>
      <c r="DM2776" s="267"/>
      <c r="DN2776" s="267"/>
      <c r="DO2776" s="267"/>
      <c r="DP2776" s="267"/>
      <c r="DQ2776" s="267"/>
      <c r="DR2776" s="267"/>
      <c r="DS2776" s="267"/>
      <c r="DT2776" s="267"/>
      <c r="DU2776" s="267"/>
      <c r="DV2776" s="267"/>
      <c r="DW2776" s="267"/>
      <c r="DX2776" s="267"/>
      <c r="DY2776" s="267"/>
      <c r="DZ2776" s="267"/>
      <c r="EA2776" s="267"/>
      <c r="EB2776" s="267"/>
      <c r="EC2776" s="267"/>
      <c r="ED2776" s="267"/>
      <c r="EE2776" s="267"/>
      <c r="EF2776" s="267"/>
      <c r="EG2776" s="267"/>
      <c r="EH2776" s="267"/>
      <c r="EI2776" s="267"/>
      <c r="EJ2776" s="267"/>
      <c r="EK2776" s="267"/>
      <c r="EL2776" s="267"/>
      <c r="EM2776" s="267"/>
      <c r="EN2776" s="267"/>
      <c r="EO2776" s="267"/>
      <c r="EP2776" s="267"/>
      <c r="EQ2776" s="267"/>
      <c r="ER2776" s="267"/>
      <c r="ES2776" s="267"/>
      <c r="ET2776" s="267"/>
      <c r="EU2776" s="267"/>
      <c r="EV2776" s="267"/>
      <c r="EW2776" s="267"/>
      <c r="EX2776" s="267"/>
      <c r="EY2776" s="267"/>
      <c r="EZ2776" s="267"/>
      <c r="FA2776" s="267"/>
      <c r="FB2776" s="267"/>
      <c r="FC2776" s="267"/>
      <c r="FD2776" s="267"/>
      <c r="FE2776" s="267"/>
      <c r="FF2776" s="267"/>
      <c r="FG2776" s="267"/>
      <c r="FH2776" s="267"/>
      <c r="FI2776" s="267"/>
      <c r="FJ2776" s="267"/>
      <c r="FK2776" s="267"/>
      <c r="FL2776" s="267"/>
      <c r="FM2776" s="267"/>
      <c r="FN2776" s="267"/>
      <c r="FO2776" s="267"/>
      <c r="FP2776" s="267"/>
      <c r="FQ2776" s="267"/>
      <c r="FR2776" s="267"/>
      <c r="FS2776" s="267"/>
      <c r="FT2776" s="267"/>
      <c r="FU2776" s="267"/>
      <c r="FV2776" s="267"/>
      <c r="FW2776" s="267"/>
      <c r="FX2776" s="267"/>
      <c r="FY2776" s="267"/>
      <c r="FZ2776" s="267"/>
      <c r="GA2776" s="267"/>
      <c r="GB2776" s="267"/>
      <c r="GC2776" s="267"/>
      <c r="GD2776" s="267"/>
      <c r="GE2776" s="267"/>
      <c r="GF2776" s="267"/>
      <c r="GG2776" s="267"/>
      <c r="GH2776" s="267"/>
      <c r="GI2776" s="267"/>
      <c r="GJ2776" s="267"/>
      <c r="GK2776" s="267"/>
      <c r="GL2776" s="267"/>
      <c r="GM2776" s="267"/>
      <c r="GN2776" s="267"/>
      <c r="GO2776" s="267"/>
      <c r="GP2776" s="267"/>
      <c r="GQ2776" s="267"/>
      <c r="GR2776" s="267"/>
      <c r="GS2776" s="267"/>
      <c r="GT2776" s="267"/>
      <c r="GU2776" s="267"/>
      <c r="GV2776" s="267"/>
      <c r="GW2776" s="267"/>
      <c r="GX2776" s="267"/>
      <c r="GY2776" s="267"/>
      <c r="GZ2776" s="267"/>
      <c r="HA2776" s="267"/>
      <c r="HB2776" s="267"/>
      <c r="HC2776" s="267"/>
      <c r="HD2776" s="267"/>
      <c r="HE2776" s="267"/>
      <c r="HF2776" s="267"/>
      <c r="HG2776" s="267"/>
      <c r="HH2776" s="267"/>
      <c r="HI2776" s="267"/>
      <c r="HJ2776" s="267"/>
      <c r="HK2776" s="267"/>
      <c r="HL2776" s="267"/>
      <c r="HM2776" s="267"/>
      <c r="HN2776" s="267"/>
      <c r="HO2776" s="267"/>
      <c r="HP2776" s="267"/>
      <c r="HQ2776" s="267"/>
      <c r="HR2776" s="267"/>
      <c r="HS2776" s="267"/>
      <c r="HT2776" s="267"/>
      <c r="HU2776" s="267"/>
      <c r="HV2776" s="267"/>
      <c r="HW2776" s="267"/>
      <c r="HX2776" s="267"/>
      <c r="HY2776" s="267"/>
      <c r="HZ2776" s="267"/>
      <c r="IA2776" s="267"/>
      <c r="IB2776" s="267"/>
      <c r="IC2776" s="267"/>
      <c r="ID2776" s="267"/>
      <c r="IE2776" s="267"/>
      <c r="IF2776" s="267"/>
      <c r="IG2776" s="267"/>
      <c r="IH2776" s="267"/>
      <c r="II2776" s="267"/>
      <c r="IJ2776" s="267"/>
      <c r="IK2776" s="267"/>
      <c r="IL2776" s="267"/>
      <c r="IM2776" s="267"/>
      <c r="IN2776" s="267"/>
      <c r="IO2776" s="267"/>
      <c r="IP2776" s="267"/>
      <c r="IQ2776" s="267"/>
      <c r="IR2776" s="267"/>
      <c r="IS2776" s="267"/>
      <c r="IT2776" s="267"/>
      <c r="IU2776" s="267"/>
    </row>
    <row r="2777" spans="1:255" s="268" customFormat="1" ht="12.75">
      <c r="A2777" s="267"/>
      <c r="B2777" s="267"/>
      <c r="C2777" s="267"/>
      <c r="D2777" s="267"/>
      <c r="E2777" s="267"/>
      <c r="F2777" s="267"/>
      <c r="G2777" s="267"/>
      <c r="H2777" s="267"/>
      <c r="I2777" s="267"/>
      <c r="J2777" s="267"/>
      <c r="K2777" s="267"/>
      <c r="L2777" s="267"/>
      <c r="M2777" s="267"/>
      <c r="N2777" s="267"/>
      <c r="O2777" s="267"/>
      <c r="P2777" s="267"/>
      <c r="Q2777" s="267"/>
      <c r="R2777" s="267"/>
      <c r="S2777" s="267"/>
      <c r="T2777" s="267"/>
      <c r="U2777" s="267"/>
      <c r="V2777" s="267"/>
      <c r="W2777" s="267"/>
      <c r="X2777" s="267"/>
      <c r="Y2777" s="267"/>
      <c r="Z2777" s="267"/>
      <c r="AA2777" s="267"/>
      <c r="AB2777" s="267"/>
      <c r="AC2777" s="267"/>
      <c r="AD2777" s="267"/>
      <c r="AE2777" s="267"/>
      <c r="AF2777" s="267"/>
      <c r="AG2777" s="267"/>
      <c r="AH2777" s="267"/>
      <c r="AI2777" s="267"/>
      <c r="AJ2777" s="267"/>
      <c r="AK2777" s="267"/>
      <c r="AL2777" s="267"/>
      <c r="AM2777" s="267"/>
      <c r="AN2777" s="267"/>
      <c r="AO2777" s="267"/>
      <c r="AP2777" s="267"/>
      <c r="AQ2777" s="267"/>
      <c r="AR2777" s="267"/>
      <c r="AS2777" s="267"/>
      <c r="AT2777" s="267"/>
      <c r="AU2777" s="267"/>
      <c r="AV2777" s="267"/>
      <c r="AW2777" s="267"/>
      <c r="AX2777" s="267"/>
      <c r="AY2777" s="267"/>
      <c r="AZ2777" s="267"/>
      <c r="BA2777" s="267"/>
      <c r="BB2777" s="267"/>
      <c r="BC2777" s="267"/>
      <c r="BD2777" s="267"/>
      <c r="BE2777" s="267"/>
      <c r="BF2777" s="267"/>
      <c r="BG2777" s="267"/>
      <c r="BH2777" s="267"/>
      <c r="BI2777" s="267"/>
      <c r="BJ2777" s="267"/>
      <c r="BK2777" s="267"/>
      <c r="BL2777" s="267"/>
      <c r="BM2777" s="267"/>
      <c r="BN2777" s="267"/>
      <c r="BO2777" s="267"/>
      <c r="BP2777" s="267"/>
      <c r="BQ2777" s="267"/>
      <c r="BR2777" s="267"/>
      <c r="BS2777" s="267"/>
      <c r="BT2777" s="267"/>
      <c r="BU2777" s="267"/>
      <c r="BV2777" s="267"/>
      <c r="BW2777" s="267"/>
      <c r="BX2777" s="267"/>
      <c r="BY2777" s="267"/>
      <c r="BZ2777" s="267"/>
      <c r="CA2777" s="267"/>
      <c r="CB2777" s="267"/>
      <c r="CC2777" s="267"/>
      <c r="CD2777" s="267"/>
      <c r="CE2777" s="267"/>
      <c r="CF2777" s="267"/>
      <c r="CG2777" s="267"/>
      <c r="CH2777" s="267"/>
      <c r="CI2777" s="267"/>
      <c r="CJ2777" s="267"/>
      <c r="CK2777" s="267"/>
      <c r="CL2777" s="267"/>
      <c r="CM2777" s="267"/>
      <c r="CN2777" s="267"/>
      <c r="CO2777" s="267"/>
      <c r="CP2777" s="267"/>
      <c r="CQ2777" s="267"/>
      <c r="CR2777" s="267"/>
      <c r="CS2777" s="267"/>
      <c r="CT2777" s="267"/>
      <c r="CU2777" s="267"/>
      <c r="CV2777" s="267"/>
      <c r="CW2777" s="267"/>
      <c r="CX2777" s="267"/>
      <c r="CY2777" s="267"/>
      <c r="CZ2777" s="267"/>
      <c r="DA2777" s="267"/>
      <c r="DB2777" s="267"/>
      <c r="DC2777" s="267"/>
      <c r="DD2777" s="267"/>
      <c r="DE2777" s="267"/>
      <c r="DF2777" s="267"/>
      <c r="DG2777" s="267"/>
      <c r="DH2777" s="267"/>
      <c r="DI2777" s="267"/>
      <c r="DJ2777" s="267"/>
      <c r="DK2777" s="267"/>
      <c r="DL2777" s="267"/>
      <c r="DM2777" s="267"/>
      <c r="DN2777" s="267"/>
      <c r="DO2777" s="267"/>
      <c r="DP2777" s="267"/>
      <c r="DQ2777" s="267"/>
      <c r="DR2777" s="267"/>
      <c r="DS2777" s="267"/>
      <c r="DT2777" s="267"/>
      <c r="DU2777" s="267"/>
      <c r="DV2777" s="267"/>
      <c r="DW2777" s="267"/>
      <c r="DX2777" s="267"/>
      <c r="DY2777" s="267"/>
      <c r="DZ2777" s="267"/>
      <c r="EA2777" s="267"/>
      <c r="EB2777" s="267"/>
      <c r="EC2777" s="267"/>
      <c r="ED2777" s="267"/>
      <c r="EE2777" s="267"/>
      <c r="EF2777" s="267"/>
      <c r="EG2777" s="267"/>
      <c r="EH2777" s="267"/>
      <c r="EI2777" s="267"/>
      <c r="EJ2777" s="267"/>
      <c r="EK2777" s="267"/>
      <c r="EL2777" s="267"/>
      <c r="EM2777" s="267"/>
      <c r="EN2777" s="267"/>
      <c r="EO2777" s="267"/>
      <c r="EP2777" s="267"/>
      <c r="EQ2777" s="267"/>
      <c r="ER2777" s="267"/>
      <c r="ES2777" s="267"/>
      <c r="ET2777" s="267"/>
      <c r="EU2777" s="267"/>
      <c r="EV2777" s="267"/>
      <c r="EW2777" s="267"/>
      <c r="EX2777" s="267"/>
      <c r="EY2777" s="267"/>
      <c r="EZ2777" s="267"/>
      <c r="FA2777" s="267"/>
      <c r="FB2777" s="267"/>
      <c r="FC2777" s="267"/>
      <c r="FD2777" s="267"/>
      <c r="FE2777" s="267"/>
      <c r="FF2777" s="267"/>
      <c r="FG2777" s="267"/>
      <c r="FH2777" s="267"/>
      <c r="FI2777" s="267"/>
      <c r="FJ2777" s="267"/>
      <c r="FK2777" s="267"/>
      <c r="FL2777" s="267"/>
      <c r="FM2777" s="267"/>
      <c r="FN2777" s="267"/>
      <c r="FO2777" s="267"/>
      <c r="FP2777" s="267"/>
      <c r="FQ2777" s="267"/>
      <c r="FR2777" s="267"/>
      <c r="FS2777" s="267"/>
      <c r="FT2777" s="267"/>
      <c r="FU2777" s="267"/>
      <c r="FV2777" s="267"/>
      <c r="FW2777" s="267"/>
      <c r="FX2777" s="267"/>
      <c r="FY2777" s="267"/>
      <c r="FZ2777" s="267"/>
      <c r="GA2777" s="267"/>
      <c r="GB2777" s="267"/>
      <c r="GC2777" s="267"/>
      <c r="GD2777" s="267"/>
      <c r="GE2777" s="267"/>
      <c r="GF2777" s="267"/>
      <c r="GG2777" s="267"/>
      <c r="GH2777" s="267"/>
      <c r="GI2777" s="267"/>
      <c r="GJ2777" s="267"/>
      <c r="GK2777" s="267"/>
      <c r="GL2777" s="267"/>
      <c r="GM2777" s="267"/>
      <c r="GN2777" s="267"/>
      <c r="GO2777" s="267"/>
      <c r="GP2777" s="267"/>
      <c r="GQ2777" s="267"/>
      <c r="GR2777" s="267"/>
      <c r="GS2777" s="267"/>
      <c r="GT2777" s="267"/>
      <c r="GU2777" s="267"/>
      <c r="GV2777" s="267"/>
      <c r="GW2777" s="267"/>
      <c r="GX2777" s="267"/>
      <c r="GY2777" s="267"/>
      <c r="GZ2777" s="267"/>
      <c r="HA2777" s="267"/>
      <c r="HB2777" s="267"/>
      <c r="HC2777" s="267"/>
      <c r="HD2777" s="267"/>
      <c r="HE2777" s="267"/>
      <c r="HF2777" s="267"/>
      <c r="HG2777" s="267"/>
      <c r="HH2777" s="267"/>
      <c r="HI2777" s="267"/>
      <c r="HJ2777" s="267"/>
      <c r="HK2777" s="267"/>
      <c r="HL2777" s="267"/>
      <c r="HM2777" s="267"/>
      <c r="HN2777" s="267"/>
      <c r="HO2777" s="267"/>
      <c r="HP2777" s="267"/>
      <c r="HQ2777" s="267"/>
      <c r="HR2777" s="267"/>
      <c r="HS2777" s="267"/>
      <c r="HT2777" s="267"/>
      <c r="HU2777" s="267"/>
      <c r="HV2777" s="267"/>
      <c r="HW2777" s="267"/>
      <c r="HX2777" s="267"/>
      <c r="HY2777" s="267"/>
      <c r="HZ2777" s="267"/>
      <c r="IA2777" s="267"/>
      <c r="IB2777" s="267"/>
      <c r="IC2777" s="267"/>
      <c r="ID2777" s="267"/>
      <c r="IE2777" s="267"/>
      <c r="IF2777" s="267"/>
      <c r="IG2777" s="267"/>
      <c r="IH2777" s="267"/>
      <c r="II2777" s="267"/>
      <c r="IJ2777" s="267"/>
      <c r="IK2777" s="267"/>
      <c r="IL2777" s="267"/>
      <c r="IM2777" s="267"/>
      <c r="IN2777" s="267"/>
      <c r="IO2777" s="267"/>
      <c r="IP2777" s="267"/>
      <c r="IQ2777" s="267"/>
      <c r="IR2777" s="267"/>
      <c r="IS2777" s="267"/>
      <c r="IT2777" s="267"/>
      <c r="IU2777" s="267"/>
    </row>
    <row r="2778" spans="1:255" s="268" customFormat="1" ht="12.75">
      <c r="A2778" s="267"/>
      <c r="B2778" s="267"/>
      <c r="C2778" s="267"/>
      <c r="D2778" s="267"/>
      <c r="E2778" s="267"/>
      <c r="F2778" s="267"/>
      <c r="G2778" s="267"/>
      <c r="H2778" s="267"/>
      <c r="I2778" s="267"/>
      <c r="J2778" s="267"/>
      <c r="K2778" s="267"/>
      <c r="L2778" s="267"/>
      <c r="M2778" s="267"/>
      <c r="N2778" s="267"/>
      <c r="O2778" s="267"/>
      <c r="P2778" s="267"/>
      <c r="Q2778" s="267"/>
      <c r="R2778" s="267"/>
      <c r="S2778" s="267"/>
      <c r="T2778" s="267"/>
      <c r="U2778" s="267"/>
      <c r="V2778" s="267"/>
      <c r="W2778" s="267"/>
      <c r="X2778" s="267"/>
      <c r="Y2778" s="267"/>
      <c r="Z2778" s="267"/>
      <c r="AA2778" s="267"/>
      <c r="AB2778" s="267"/>
      <c r="AC2778" s="267"/>
      <c r="AD2778" s="267"/>
      <c r="AE2778" s="267"/>
      <c r="AF2778" s="267"/>
      <c r="AG2778" s="267"/>
      <c r="AH2778" s="267"/>
      <c r="AI2778" s="267"/>
      <c r="AJ2778" s="267"/>
      <c r="AK2778" s="267"/>
      <c r="AL2778" s="267"/>
      <c r="AM2778" s="267"/>
      <c r="AN2778" s="267"/>
      <c r="AO2778" s="267"/>
      <c r="AP2778" s="267"/>
      <c r="AQ2778" s="267"/>
      <c r="AR2778" s="267"/>
      <c r="AS2778" s="267"/>
      <c r="AT2778" s="267"/>
      <c r="AU2778" s="267"/>
      <c r="AV2778" s="267"/>
      <c r="AW2778" s="267"/>
      <c r="AX2778" s="267"/>
      <c r="AY2778" s="267"/>
      <c r="AZ2778" s="267"/>
      <c r="BA2778" s="267"/>
      <c r="BB2778" s="267"/>
      <c r="BC2778" s="267"/>
      <c r="BD2778" s="267"/>
      <c r="BE2778" s="267"/>
      <c r="BF2778" s="267"/>
      <c r="BG2778" s="267"/>
      <c r="BH2778" s="267"/>
      <c r="BI2778" s="267"/>
      <c r="BJ2778" s="267"/>
      <c r="BK2778" s="267"/>
      <c r="BL2778" s="267"/>
      <c r="BM2778" s="267"/>
      <c r="BN2778" s="267"/>
      <c r="BO2778" s="267"/>
      <c r="BP2778" s="267"/>
      <c r="BQ2778" s="267"/>
      <c r="BR2778" s="267"/>
      <c r="BS2778" s="267"/>
      <c r="BT2778" s="267"/>
      <c r="BU2778" s="267"/>
      <c r="BV2778" s="267"/>
      <c r="BW2778" s="267"/>
      <c r="BX2778" s="267"/>
      <c r="BY2778" s="267"/>
      <c r="BZ2778" s="267"/>
      <c r="CA2778" s="267"/>
      <c r="CB2778" s="267"/>
      <c r="CC2778" s="267"/>
      <c r="CD2778" s="267"/>
      <c r="CE2778" s="267"/>
      <c r="CF2778" s="267"/>
      <c r="CG2778" s="267"/>
      <c r="CH2778" s="267"/>
      <c r="CI2778" s="267"/>
      <c r="CJ2778" s="267"/>
      <c r="CK2778" s="267"/>
      <c r="CL2778" s="267"/>
      <c r="CM2778" s="267"/>
      <c r="CN2778" s="267"/>
      <c r="CO2778" s="267"/>
      <c r="CP2778" s="267"/>
      <c r="CQ2778" s="267"/>
      <c r="CR2778" s="267"/>
      <c r="CS2778" s="267"/>
      <c r="CT2778" s="267"/>
      <c r="CU2778" s="267"/>
      <c r="CV2778" s="267"/>
      <c r="CW2778" s="267"/>
      <c r="CX2778" s="267"/>
      <c r="CY2778" s="267"/>
      <c r="CZ2778" s="267"/>
      <c r="DA2778" s="267"/>
      <c r="DB2778" s="267"/>
      <c r="DC2778" s="267"/>
      <c r="DD2778" s="267"/>
      <c r="DE2778" s="267"/>
      <c r="DF2778" s="267"/>
      <c r="DG2778" s="267"/>
      <c r="DH2778" s="267"/>
      <c r="DI2778" s="267"/>
      <c r="DJ2778" s="267"/>
      <c r="DK2778" s="267"/>
      <c r="DL2778" s="267"/>
      <c r="DM2778" s="267"/>
      <c r="DN2778" s="267"/>
      <c r="DO2778" s="267"/>
      <c r="DP2778" s="267"/>
      <c r="DQ2778" s="267"/>
      <c r="DR2778" s="267"/>
      <c r="DS2778" s="267"/>
      <c r="DT2778" s="267"/>
      <c r="DU2778" s="267"/>
      <c r="DV2778" s="267"/>
      <c r="DW2778" s="267"/>
      <c r="DX2778" s="267"/>
      <c r="DY2778" s="267"/>
      <c r="DZ2778" s="267"/>
      <c r="EA2778" s="267"/>
      <c r="EB2778" s="267"/>
      <c r="EC2778" s="267"/>
      <c r="ED2778" s="267"/>
      <c r="EE2778" s="267"/>
      <c r="EF2778" s="267"/>
      <c r="EG2778" s="267"/>
      <c r="EH2778" s="267"/>
      <c r="EI2778" s="267"/>
      <c r="EJ2778" s="267"/>
      <c r="EK2778" s="267"/>
      <c r="EL2778" s="267"/>
      <c r="EM2778" s="267"/>
      <c r="EN2778" s="267"/>
      <c r="EO2778" s="267"/>
      <c r="EP2778" s="267"/>
      <c r="EQ2778" s="267"/>
      <c r="ER2778" s="267"/>
      <c r="ES2778" s="267"/>
      <c r="ET2778" s="267"/>
      <c r="EU2778" s="267"/>
      <c r="EV2778" s="267"/>
      <c r="EW2778" s="267"/>
      <c r="EX2778" s="267"/>
      <c r="EY2778" s="267"/>
      <c r="EZ2778" s="267"/>
      <c r="FA2778" s="267"/>
      <c r="FB2778" s="267"/>
      <c r="FC2778" s="267"/>
      <c r="FD2778" s="267"/>
      <c r="FE2778" s="267"/>
      <c r="FF2778" s="267"/>
      <c r="FG2778" s="267"/>
      <c r="FH2778" s="267"/>
      <c r="FI2778" s="267"/>
      <c r="FJ2778" s="267"/>
      <c r="FK2778" s="267"/>
      <c r="FL2778" s="267"/>
      <c r="FM2778" s="267"/>
      <c r="FN2778" s="267"/>
      <c r="FO2778" s="267"/>
      <c r="FP2778" s="267"/>
      <c r="FQ2778" s="267"/>
      <c r="FR2778" s="267"/>
      <c r="FS2778" s="267"/>
      <c r="FT2778" s="267"/>
      <c r="FU2778" s="267"/>
      <c r="FV2778" s="267"/>
      <c r="FW2778" s="267"/>
      <c r="FX2778" s="267"/>
      <c r="FY2778" s="267"/>
      <c r="FZ2778" s="267"/>
      <c r="GA2778" s="267"/>
      <c r="GB2778" s="267"/>
      <c r="GC2778" s="267"/>
      <c r="GD2778" s="267"/>
      <c r="GE2778" s="267"/>
      <c r="GF2778" s="267"/>
      <c r="GG2778" s="267"/>
      <c r="GH2778" s="267"/>
      <c r="GI2778" s="267"/>
      <c r="GJ2778" s="267"/>
      <c r="GK2778" s="267"/>
      <c r="GL2778" s="267"/>
      <c r="GM2778" s="267"/>
      <c r="GN2778" s="267"/>
      <c r="GO2778" s="267"/>
      <c r="GP2778" s="267"/>
      <c r="GQ2778" s="267"/>
      <c r="GR2778" s="267"/>
      <c r="GS2778" s="267"/>
      <c r="GT2778" s="267"/>
      <c r="GU2778" s="267"/>
      <c r="GV2778" s="267"/>
      <c r="GW2778" s="267"/>
      <c r="GX2778" s="267"/>
      <c r="GY2778" s="267"/>
      <c r="GZ2778" s="267"/>
      <c r="HA2778" s="267"/>
      <c r="HB2778" s="267"/>
      <c r="HC2778" s="267"/>
      <c r="HD2778" s="267"/>
      <c r="HE2778" s="267"/>
      <c r="HF2778" s="267"/>
      <c r="HG2778" s="267"/>
      <c r="HH2778" s="267"/>
      <c r="HI2778" s="267"/>
      <c r="HJ2778" s="267"/>
      <c r="HK2778" s="267"/>
      <c r="HL2778" s="267"/>
      <c r="HM2778" s="267"/>
      <c r="HN2778" s="267"/>
      <c r="HO2778" s="267"/>
      <c r="HP2778" s="267"/>
      <c r="HQ2778" s="267"/>
      <c r="HR2778" s="267"/>
      <c r="HS2778" s="267"/>
      <c r="HT2778" s="267"/>
      <c r="HU2778" s="267"/>
      <c r="HV2778" s="267"/>
      <c r="HW2778" s="267"/>
      <c r="HX2778" s="267"/>
      <c r="HY2778" s="267"/>
      <c r="HZ2778" s="267"/>
      <c r="IA2778" s="267"/>
      <c r="IB2778" s="267"/>
      <c r="IC2778" s="267"/>
      <c r="ID2778" s="267"/>
      <c r="IE2778" s="267"/>
      <c r="IF2778" s="267"/>
      <c r="IG2778" s="267"/>
      <c r="IH2778" s="267"/>
      <c r="II2778" s="267"/>
      <c r="IJ2778" s="267"/>
      <c r="IK2778" s="267"/>
      <c r="IL2778" s="267"/>
      <c r="IM2778" s="267"/>
      <c r="IN2778" s="267"/>
      <c r="IO2778" s="267"/>
      <c r="IP2778" s="267"/>
      <c r="IQ2778" s="267"/>
      <c r="IR2778" s="267"/>
      <c r="IS2778" s="267"/>
      <c r="IT2778" s="267"/>
      <c r="IU2778" s="267"/>
    </row>
    <row r="2779" spans="1:255" s="268" customFormat="1" ht="12.75">
      <c r="A2779" s="267"/>
      <c r="B2779" s="267"/>
      <c r="C2779" s="267"/>
      <c r="D2779" s="267"/>
      <c r="E2779" s="267"/>
      <c r="F2779" s="267"/>
      <c r="G2779" s="267"/>
      <c r="H2779" s="267"/>
      <c r="I2779" s="267"/>
      <c r="J2779" s="267"/>
      <c r="K2779" s="267"/>
      <c r="L2779" s="267"/>
      <c r="M2779" s="267"/>
      <c r="N2779" s="267"/>
      <c r="O2779" s="267"/>
      <c r="P2779" s="267"/>
      <c r="Q2779" s="267"/>
      <c r="R2779" s="267"/>
      <c r="S2779" s="267"/>
      <c r="T2779" s="267"/>
      <c r="U2779" s="267"/>
      <c r="V2779" s="267"/>
      <c r="W2779" s="267"/>
      <c r="X2779" s="267"/>
      <c r="Y2779" s="267"/>
      <c r="Z2779" s="267"/>
      <c r="AA2779" s="267"/>
      <c r="AB2779" s="267"/>
      <c r="AC2779" s="267"/>
      <c r="AD2779" s="267"/>
      <c r="AE2779" s="267"/>
      <c r="AF2779" s="267"/>
      <c r="AG2779" s="267"/>
      <c r="AH2779" s="267"/>
      <c r="AI2779" s="267"/>
      <c r="AJ2779" s="267"/>
      <c r="AK2779" s="267"/>
      <c r="AL2779" s="267"/>
      <c r="AM2779" s="267"/>
      <c r="AN2779" s="267"/>
      <c r="AO2779" s="267"/>
      <c r="AP2779" s="267"/>
      <c r="AQ2779" s="267"/>
      <c r="AR2779" s="267"/>
      <c r="AS2779" s="267"/>
      <c r="AT2779" s="267"/>
      <c r="AU2779" s="267"/>
      <c r="AV2779" s="267"/>
      <c r="AW2779" s="267"/>
      <c r="AX2779" s="267"/>
      <c r="AY2779" s="267"/>
      <c r="AZ2779" s="267"/>
      <c r="BA2779" s="267"/>
      <c r="BB2779" s="267"/>
      <c r="BC2779" s="267"/>
      <c r="BD2779" s="267"/>
      <c r="BE2779" s="267"/>
      <c r="BF2779" s="267"/>
      <c r="BG2779" s="267"/>
      <c r="BH2779" s="267"/>
      <c r="BI2779" s="267"/>
      <c r="BJ2779" s="267"/>
      <c r="BK2779" s="267"/>
      <c r="BL2779" s="267"/>
      <c r="BM2779" s="267"/>
      <c r="BN2779" s="267"/>
      <c r="BO2779" s="267"/>
      <c r="BP2779" s="267"/>
      <c r="BQ2779" s="267"/>
      <c r="BR2779" s="267"/>
      <c r="BS2779" s="267"/>
      <c r="BT2779" s="267"/>
      <c r="BU2779" s="267"/>
      <c r="BV2779" s="267"/>
      <c r="BW2779" s="267"/>
      <c r="BX2779" s="267"/>
      <c r="BY2779" s="267"/>
      <c r="BZ2779" s="267"/>
      <c r="CA2779" s="267"/>
      <c r="CB2779" s="267"/>
      <c r="CC2779" s="267"/>
      <c r="CD2779" s="267"/>
      <c r="CE2779" s="267"/>
      <c r="CF2779" s="267"/>
      <c r="CG2779" s="267"/>
      <c r="CH2779" s="267"/>
      <c r="CI2779" s="267"/>
      <c r="CJ2779" s="267"/>
      <c r="CK2779" s="267"/>
      <c r="CL2779" s="267"/>
      <c r="CM2779" s="267"/>
      <c r="CN2779" s="267"/>
      <c r="CO2779" s="267"/>
      <c r="CP2779" s="267"/>
      <c r="CQ2779" s="267"/>
      <c r="CR2779" s="267"/>
      <c r="CS2779" s="267"/>
      <c r="CT2779" s="267"/>
      <c r="CU2779" s="267"/>
      <c r="CV2779" s="267"/>
      <c r="CW2779" s="267"/>
      <c r="CX2779" s="267"/>
      <c r="CY2779" s="267"/>
      <c r="CZ2779" s="267"/>
      <c r="DA2779" s="267"/>
      <c r="DB2779" s="267"/>
      <c r="DC2779" s="267"/>
      <c r="DD2779" s="267"/>
      <c r="DE2779" s="267"/>
      <c r="DF2779" s="267"/>
      <c r="DG2779" s="267"/>
      <c r="DH2779" s="267"/>
      <c r="DI2779" s="267"/>
      <c r="DJ2779" s="267"/>
      <c r="DK2779" s="267"/>
      <c r="DL2779" s="267"/>
      <c r="DM2779" s="267"/>
      <c r="DN2779" s="267"/>
      <c r="DO2779" s="267"/>
      <c r="DP2779" s="267"/>
      <c r="DQ2779" s="267"/>
      <c r="DR2779" s="267"/>
      <c r="DS2779" s="267"/>
      <c r="DT2779" s="267"/>
      <c r="DU2779" s="267"/>
      <c r="DV2779" s="267"/>
      <c r="DW2779" s="267"/>
      <c r="DX2779" s="267"/>
      <c r="DY2779" s="267"/>
      <c r="DZ2779" s="267"/>
      <c r="EA2779" s="267"/>
      <c r="EB2779" s="267"/>
      <c r="EC2779" s="267"/>
      <c r="ED2779" s="267"/>
      <c r="EE2779" s="267"/>
      <c r="EF2779" s="267"/>
      <c r="EG2779" s="267"/>
      <c r="EH2779" s="267"/>
      <c r="EI2779" s="267"/>
      <c r="EJ2779" s="267"/>
      <c r="EK2779" s="267"/>
      <c r="EL2779" s="267"/>
      <c r="EM2779" s="267"/>
      <c r="EN2779" s="267"/>
      <c r="EO2779" s="267"/>
      <c r="EP2779" s="267"/>
      <c r="EQ2779" s="267"/>
      <c r="ER2779" s="267"/>
      <c r="ES2779" s="267"/>
      <c r="ET2779" s="267"/>
      <c r="EU2779" s="267"/>
      <c r="EV2779" s="267"/>
      <c r="EW2779" s="267"/>
      <c r="EX2779" s="267"/>
      <c r="EY2779" s="267"/>
      <c r="EZ2779" s="267"/>
      <c r="FA2779" s="267"/>
      <c r="FB2779" s="267"/>
      <c r="FC2779" s="267"/>
      <c r="FD2779" s="267"/>
      <c r="FE2779" s="267"/>
      <c r="FF2779" s="267"/>
      <c r="FG2779" s="267"/>
      <c r="FH2779" s="267"/>
      <c r="FI2779" s="267"/>
      <c r="FJ2779" s="267"/>
      <c r="FK2779" s="267"/>
      <c r="FL2779" s="267"/>
      <c r="FM2779" s="267"/>
      <c r="FN2779" s="267"/>
      <c r="FO2779" s="267"/>
      <c r="FP2779" s="267"/>
      <c r="FQ2779" s="267"/>
      <c r="FR2779" s="267"/>
      <c r="FS2779" s="267"/>
      <c r="FT2779" s="267"/>
      <c r="FU2779" s="267"/>
      <c r="FV2779" s="267"/>
      <c r="FW2779" s="267"/>
      <c r="FX2779" s="267"/>
      <c r="FY2779" s="267"/>
      <c r="FZ2779" s="267"/>
      <c r="GA2779" s="267"/>
      <c r="GB2779" s="267"/>
      <c r="GC2779" s="267"/>
      <c r="GD2779" s="267"/>
      <c r="GE2779" s="267"/>
      <c r="GF2779" s="267"/>
      <c r="GG2779" s="267"/>
      <c r="GH2779" s="267"/>
      <c r="GI2779" s="267"/>
      <c r="GJ2779" s="267"/>
      <c r="GK2779" s="267"/>
      <c r="GL2779" s="267"/>
      <c r="GM2779" s="267"/>
      <c r="GN2779" s="267"/>
      <c r="GO2779" s="267"/>
      <c r="GP2779" s="267"/>
      <c r="GQ2779" s="267"/>
      <c r="GR2779" s="267"/>
      <c r="GS2779" s="267"/>
      <c r="GT2779" s="267"/>
      <c r="GU2779" s="267"/>
      <c r="GV2779" s="267"/>
      <c r="GW2779" s="267"/>
      <c r="GX2779" s="267"/>
      <c r="GY2779" s="267"/>
      <c r="GZ2779" s="267"/>
      <c r="HA2779" s="267"/>
      <c r="HB2779" s="267"/>
      <c r="HC2779" s="267"/>
      <c r="HD2779" s="267"/>
      <c r="HE2779" s="267"/>
      <c r="HF2779" s="267"/>
      <c r="HG2779" s="267"/>
      <c r="HH2779" s="267"/>
      <c r="HI2779" s="267"/>
      <c r="HJ2779" s="267"/>
      <c r="HK2779" s="267"/>
      <c r="HL2779" s="267"/>
      <c r="HM2779" s="267"/>
      <c r="HN2779" s="267"/>
      <c r="HO2779" s="267"/>
      <c r="HP2779" s="267"/>
      <c r="HQ2779" s="267"/>
      <c r="HR2779" s="267"/>
      <c r="HS2779" s="267"/>
      <c r="HT2779" s="267"/>
      <c r="HU2779" s="267"/>
      <c r="HV2779" s="267"/>
      <c r="HW2779" s="267"/>
      <c r="HX2779" s="267"/>
      <c r="HY2779" s="267"/>
      <c r="HZ2779" s="267"/>
      <c r="IA2779" s="267"/>
      <c r="IB2779" s="267"/>
      <c r="IC2779" s="267"/>
      <c r="ID2779" s="267"/>
      <c r="IE2779" s="267"/>
      <c r="IF2779" s="267"/>
      <c r="IG2779" s="267"/>
      <c r="IH2779" s="267"/>
      <c r="II2779" s="267"/>
      <c r="IJ2779" s="267"/>
      <c r="IK2779" s="267"/>
      <c r="IL2779" s="267"/>
      <c r="IM2779" s="267"/>
      <c r="IN2779" s="267"/>
      <c r="IO2779" s="267"/>
      <c r="IP2779" s="267"/>
      <c r="IQ2779" s="267"/>
      <c r="IR2779" s="267"/>
      <c r="IS2779" s="267"/>
      <c r="IT2779" s="267"/>
      <c r="IU2779" s="267"/>
    </row>
    <row r="2780" spans="1:255" s="268" customFormat="1" ht="12.75">
      <c r="A2780" s="267"/>
      <c r="B2780" s="267"/>
      <c r="C2780" s="267"/>
      <c r="D2780" s="267"/>
      <c r="E2780" s="267"/>
      <c r="F2780" s="267"/>
      <c r="G2780" s="267"/>
      <c r="H2780" s="267"/>
      <c r="I2780" s="267"/>
      <c r="J2780" s="267"/>
      <c r="K2780" s="267"/>
      <c r="L2780" s="267"/>
      <c r="M2780" s="267"/>
      <c r="N2780" s="267"/>
      <c r="O2780" s="267"/>
      <c r="P2780" s="267"/>
      <c r="Q2780" s="267"/>
      <c r="R2780" s="267"/>
      <c r="S2780" s="267"/>
      <c r="T2780" s="267"/>
      <c r="U2780" s="267"/>
      <c r="V2780" s="267"/>
      <c r="W2780" s="267"/>
      <c r="X2780" s="267"/>
      <c r="Y2780" s="267"/>
      <c r="Z2780" s="267"/>
      <c r="AA2780" s="267"/>
      <c r="AB2780" s="267"/>
      <c r="AC2780" s="267"/>
      <c r="AD2780" s="267"/>
      <c r="AE2780" s="267"/>
      <c r="AF2780" s="267"/>
      <c r="AG2780" s="267"/>
      <c r="AH2780" s="267"/>
      <c r="AI2780" s="267"/>
      <c r="AJ2780" s="267"/>
      <c r="AK2780" s="267"/>
      <c r="AL2780" s="267"/>
      <c r="AM2780" s="267"/>
      <c r="AN2780" s="267"/>
      <c r="AO2780" s="267"/>
      <c r="AP2780" s="267"/>
      <c r="AQ2780" s="267"/>
      <c r="AR2780" s="267"/>
      <c r="AS2780" s="267"/>
      <c r="AT2780" s="267"/>
      <c r="AU2780" s="267"/>
      <c r="AV2780" s="267"/>
      <c r="AW2780" s="267"/>
      <c r="AX2780" s="267"/>
      <c r="AY2780" s="267"/>
      <c r="AZ2780" s="267"/>
      <c r="BA2780" s="267"/>
      <c r="BB2780" s="267"/>
      <c r="BC2780" s="267"/>
      <c r="BD2780" s="267"/>
      <c r="BE2780" s="267"/>
      <c r="BF2780" s="267"/>
      <c r="BG2780" s="267"/>
      <c r="BH2780" s="267"/>
      <c r="BI2780" s="267"/>
      <c r="BJ2780" s="267"/>
      <c r="BK2780" s="267"/>
      <c r="BL2780" s="267"/>
      <c r="BM2780" s="267"/>
      <c r="BN2780" s="267"/>
      <c r="BO2780" s="267"/>
      <c r="BP2780" s="267"/>
      <c r="BQ2780" s="267"/>
      <c r="BR2780" s="267"/>
      <c r="BS2780" s="267"/>
      <c r="BT2780" s="267"/>
      <c r="BU2780" s="267"/>
      <c r="BV2780" s="267"/>
      <c r="BW2780" s="267"/>
      <c r="BX2780" s="267"/>
      <c r="BY2780" s="267"/>
      <c r="BZ2780" s="267"/>
      <c r="CA2780" s="267"/>
      <c r="CB2780" s="267"/>
      <c r="CC2780" s="267"/>
      <c r="CD2780" s="267"/>
      <c r="CE2780" s="267"/>
      <c r="CF2780" s="267"/>
      <c r="CG2780" s="267"/>
      <c r="CH2780" s="267"/>
      <c r="CI2780" s="267"/>
      <c r="CJ2780" s="267"/>
      <c r="CK2780" s="267"/>
      <c r="CL2780" s="267"/>
      <c r="CM2780" s="267"/>
      <c r="CN2780" s="267"/>
      <c r="CO2780" s="267"/>
      <c r="CP2780" s="267"/>
      <c r="CQ2780" s="267"/>
      <c r="CR2780" s="267"/>
      <c r="CS2780" s="267"/>
      <c r="CT2780" s="267"/>
      <c r="CU2780" s="267"/>
      <c r="CV2780" s="267"/>
      <c r="CW2780" s="267"/>
      <c r="CX2780" s="267"/>
      <c r="CY2780" s="267"/>
      <c r="CZ2780" s="267"/>
      <c r="DA2780" s="267"/>
      <c r="DB2780" s="267"/>
      <c r="DC2780" s="267"/>
      <c r="DD2780" s="267"/>
      <c r="DE2780" s="267"/>
      <c r="DF2780" s="267"/>
      <c r="DG2780" s="267"/>
      <c r="DH2780" s="267"/>
      <c r="DI2780" s="267"/>
      <c r="DJ2780" s="267"/>
      <c r="DK2780" s="267"/>
      <c r="DL2780" s="267"/>
      <c r="DM2780" s="267"/>
      <c r="DN2780" s="267"/>
      <c r="DO2780" s="267"/>
      <c r="DP2780" s="267"/>
      <c r="DQ2780" s="267"/>
      <c r="DR2780" s="267"/>
      <c r="DS2780" s="267"/>
      <c r="DT2780" s="267"/>
      <c r="DU2780" s="267"/>
      <c r="DV2780" s="267"/>
      <c r="DW2780" s="267"/>
      <c r="DX2780" s="267"/>
      <c r="DY2780" s="267"/>
      <c r="DZ2780" s="267"/>
      <c r="EA2780" s="267"/>
      <c r="EB2780" s="267"/>
      <c r="EC2780" s="267"/>
      <c r="ED2780" s="267"/>
      <c r="EE2780" s="267"/>
      <c r="EF2780" s="267"/>
      <c r="EG2780" s="267"/>
      <c r="EH2780" s="267"/>
      <c r="EI2780" s="267"/>
      <c r="EJ2780" s="267"/>
      <c r="EK2780" s="267"/>
      <c r="EL2780" s="267"/>
      <c r="EM2780" s="267"/>
      <c r="EN2780" s="267"/>
      <c r="EO2780" s="267"/>
      <c r="EP2780" s="267"/>
      <c r="EQ2780" s="267"/>
      <c r="ER2780" s="267"/>
      <c r="ES2780" s="267"/>
      <c r="ET2780" s="267"/>
      <c r="EU2780" s="267"/>
      <c r="EV2780" s="267"/>
      <c r="EW2780" s="267"/>
      <c r="EX2780" s="267"/>
      <c r="EY2780" s="267"/>
      <c r="EZ2780" s="267"/>
      <c r="FA2780" s="267"/>
      <c r="FB2780" s="267"/>
      <c r="FC2780" s="267"/>
      <c r="FD2780" s="267"/>
      <c r="FE2780" s="267"/>
      <c r="FF2780" s="267"/>
      <c r="FG2780" s="267"/>
      <c r="FH2780" s="267"/>
      <c r="FI2780" s="267"/>
      <c r="FJ2780" s="267"/>
      <c r="FK2780" s="267"/>
      <c r="FL2780" s="267"/>
      <c r="FM2780" s="267"/>
      <c r="FN2780" s="267"/>
      <c r="FO2780" s="267"/>
      <c r="FP2780" s="267"/>
      <c r="FQ2780" s="267"/>
      <c r="FR2780" s="267"/>
      <c r="FS2780" s="267"/>
      <c r="FT2780" s="267"/>
      <c r="FU2780" s="267"/>
      <c r="FV2780" s="267"/>
      <c r="FW2780" s="267"/>
      <c r="FX2780" s="267"/>
      <c r="FY2780" s="267"/>
      <c r="FZ2780" s="267"/>
      <c r="GA2780" s="267"/>
      <c r="GB2780" s="267"/>
      <c r="GC2780" s="267"/>
      <c r="GD2780" s="267"/>
      <c r="GE2780" s="267"/>
      <c r="GF2780" s="267"/>
      <c r="GG2780" s="267"/>
      <c r="GH2780" s="267"/>
      <c r="GI2780" s="267"/>
      <c r="GJ2780" s="267"/>
      <c r="GK2780" s="267"/>
      <c r="GL2780" s="267"/>
      <c r="GM2780" s="267"/>
      <c r="GN2780" s="267"/>
      <c r="GO2780" s="267"/>
      <c r="GP2780" s="267"/>
      <c r="GQ2780" s="267"/>
      <c r="GR2780" s="267"/>
      <c r="GS2780" s="267"/>
      <c r="GT2780" s="267"/>
      <c r="GU2780" s="267"/>
      <c r="GV2780" s="267"/>
      <c r="GW2780" s="267"/>
      <c r="GX2780" s="267"/>
      <c r="GY2780" s="267"/>
      <c r="GZ2780" s="267"/>
      <c r="HA2780" s="267"/>
      <c r="HB2780" s="267"/>
      <c r="HC2780" s="267"/>
      <c r="HD2780" s="267"/>
      <c r="HE2780" s="267"/>
      <c r="HF2780" s="267"/>
      <c r="HG2780" s="267"/>
      <c r="HH2780" s="267"/>
      <c r="HI2780" s="267"/>
      <c r="HJ2780" s="267"/>
      <c r="HK2780" s="267"/>
      <c r="HL2780" s="267"/>
      <c r="HM2780" s="267"/>
      <c r="HN2780" s="267"/>
      <c r="HO2780" s="267"/>
      <c r="HP2780" s="267"/>
      <c r="HQ2780" s="267"/>
      <c r="HR2780" s="267"/>
      <c r="HS2780" s="267"/>
      <c r="HT2780" s="267"/>
      <c r="HU2780" s="267"/>
      <c r="HV2780" s="267"/>
      <c r="HW2780" s="267"/>
      <c r="HX2780" s="267"/>
      <c r="HY2780" s="267"/>
      <c r="HZ2780" s="267"/>
      <c r="IA2780" s="267"/>
      <c r="IB2780" s="267"/>
      <c r="IC2780" s="267"/>
      <c r="ID2780" s="267"/>
      <c r="IE2780" s="267"/>
      <c r="IF2780" s="267"/>
      <c r="IG2780" s="267"/>
      <c r="IH2780" s="267"/>
      <c r="II2780" s="267"/>
      <c r="IJ2780" s="267"/>
      <c r="IK2780" s="267"/>
      <c r="IL2780" s="267"/>
      <c r="IM2780" s="267"/>
      <c r="IN2780" s="267"/>
      <c r="IO2780" s="267"/>
      <c r="IP2780" s="267"/>
      <c r="IQ2780" s="267"/>
      <c r="IR2780" s="267"/>
      <c r="IS2780" s="267"/>
      <c r="IT2780" s="267"/>
      <c r="IU2780" s="267"/>
    </row>
    <row r="2781" spans="1:255" s="268" customFormat="1" ht="12.75">
      <c r="A2781" s="267"/>
      <c r="B2781" s="267"/>
      <c r="C2781" s="267"/>
      <c r="D2781" s="267"/>
      <c r="E2781" s="267"/>
      <c r="F2781" s="267"/>
      <c r="G2781" s="267"/>
      <c r="H2781" s="267"/>
      <c r="I2781" s="267"/>
      <c r="J2781" s="267"/>
      <c r="K2781" s="267"/>
      <c r="L2781" s="267"/>
      <c r="M2781" s="267"/>
      <c r="N2781" s="267"/>
      <c r="O2781" s="267"/>
      <c r="P2781" s="267"/>
      <c r="Q2781" s="267"/>
      <c r="R2781" s="267"/>
      <c r="S2781" s="267"/>
      <c r="T2781" s="267"/>
      <c r="U2781" s="267"/>
      <c r="V2781" s="267"/>
      <c r="W2781" s="267"/>
      <c r="X2781" s="267"/>
      <c r="Y2781" s="267"/>
      <c r="Z2781" s="267"/>
      <c r="AA2781" s="267"/>
      <c r="AB2781" s="267"/>
      <c r="AC2781" s="267"/>
      <c r="AD2781" s="267"/>
      <c r="AE2781" s="267"/>
      <c r="AF2781" s="267"/>
      <c r="AG2781" s="267"/>
      <c r="AH2781" s="267"/>
      <c r="AI2781" s="267"/>
      <c r="AJ2781" s="267"/>
      <c r="AK2781" s="267"/>
      <c r="AL2781" s="267"/>
      <c r="AM2781" s="267"/>
      <c r="AN2781" s="267"/>
      <c r="AO2781" s="267"/>
      <c r="AP2781" s="267"/>
      <c r="AQ2781" s="267"/>
      <c r="AR2781" s="267"/>
      <c r="AS2781" s="267"/>
      <c r="AT2781" s="267"/>
      <c r="AU2781" s="267"/>
      <c r="AV2781" s="267"/>
      <c r="AW2781" s="267"/>
      <c r="AX2781" s="267"/>
      <c r="AY2781" s="267"/>
      <c r="AZ2781" s="267"/>
      <c r="BA2781" s="267"/>
      <c r="BB2781" s="267"/>
      <c r="BC2781" s="267"/>
      <c r="BD2781" s="267"/>
      <c r="BE2781" s="267"/>
      <c r="BF2781" s="267"/>
      <c r="BG2781" s="267"/>
      <c r="BH2781" s="267"/>
      <c r="BI2781" s="267"/>
      <c r="BJ2781" s="267"/>
      <c r="BK2781" s="267"/>
      <c r="BL2781" s="267"/>
      <c r="BM2781" s="267"/>
      <c r="BN2781" s="267"/>
      <c r="BO2781" s="267"/>
      <c r="BP2781" s="267"/>
      <c r="BQ2781" s="267"/>
      <c r="BR2781" s="267"/>
      <c r="BS2781" s="267"/>
      <c r="BT2781" s="267"/>
      <c r="BU2781" s="267"/>
      <c r="BV2781" s="267"/>
      <c r="BW2781" s="267"/>
      <c r="BX2781" s="267"/>
      <c r="BY2781" s="267"/>
      <c r="BZ2781" s="267"/>
      <c r="CA2781" s="267"/>
      <c r="CB2781" s="267"/>
      <c r="CC2781" s="267"/>
      <c r="CD2781" s="267"/>
      <c r="CE2781" s="267"/>
      <c r="CF2781" s="267"/>
      <c r="CG2781" s="267"/>
      <c r="CH2781" s="267"/>
      <c r="CI2781" s="267"/>
      <c r="CJ2781" s="267"/>
      <c r="CK2781" s="267"/>
      <c r="CL2781" s="267"/>
      <c r="CM2781" s="267"/>
      <c r="CN2781" s="267"/>
      <c r="CO2781" s="267"/>
      <c r="CP2781" s="267"/>
      <c r="CQ2781" s="267"/>
      <c r="CR2781" s="267"/>
      <c r="CS2781" s="267"/>
      <c r="CT2781" s="267"/>
      <c r="CU2781" s="267"/>
      <c r="CV2781" s="267"/>
      <c r="CW2781" s="267"/>
      <c r="CX2781" s="267"/>
      <c r="CY2781" s="267"/>
      <c r="CZ2781" s="267"/>
      <c r="DA2781" s="267"/>
      <c r="DB2781" s="267"/>
      <c r="DC2781" s="267"/>
      <c r="DD2781" s="267"/>
      <c r="DE2781" s="267"/>
      <c r="DF2781" s="267"/>
      <c r="DG2781" s="267"/>
      <c r="DH2781" s="267"/>
      <c r="DI2781" s="267"/>
      <c r="DJ2781" s="267"/>
      <c r="DK2781" s="267"/>
      <c r="DL2781" s="267"/>
      <c r="DM2781" s="267"/>
      <c r="DN2781" s="267"/>
      <c r="DO2781" s="267"/>
      <c r="DP2781" s="267"/>
      <c r="DQ2781" s="267"/>
      <c r="DR2781" s="267"/>
      <c r="DS2781" s="267"/>
      <c r="DT2781" s="267"/>
      <c r="DU2781" s="267"/>
      <c r="DV2781" s="267"/>
      <c r="DW2781" s="267"/>
      <c r="DX2781" s="267"/>
      <c r="DY2781" s="267"/>
      <c r="DZ2781" s="267"/>
      <c r="EA2781" s="267"/>
      <c r="EB2781" s="267"/>
      <c r="EC2781" s="267"/>
      <c r="ED2781" s="267"/>
      <c r="EE2781" s="267"/>
      <c r="EF2781" s="267"/>
      <c r="EG2781" s="267"/>
      <c r="EH2781" s="267"/>
      <c r="EI2781" s="267"/>
      <c r="EJ2781" s="267"/>
      <c r="EK2781" s="267"/>
      <c r="EL2781" s="267"/>
      <c r="EM2781" s="267"/>
      <c r="EN2781" s="267"/>
      <c r="EO2781" s="267"/>
      <c r="EP2781" s="267"/>
      <c r="EQ2781" s="267"/>
      <c r="ER2781" s="267"/>
      <c r="ES2781" s="267"/>
      <c r="ET2781" s="267"/>
      <c r="EU2781" s="267"/>
      <c r="EV2781" s="267"/>
      <c r="EW2781" s="267"/>
      <c r="EX2781" s="267"/>
      <c r="EY2781" s="267"/>
      <c r="EZ2781" s="267"/>
      <c r="FA2781" s="267"/>
      <c r="FB2781" s="267"/>
      <c r="FC2781" s="267"/>
      <c r="FD2781" s="267"/>
      <c r="FE2781" s="267"/>
      <c r="FF2781" s="267"/>
      <c r="FG2781" s="267"/>
      <c r="FH2781" s="267"/>
      <c r="FI2781" s="267"/>
      <c r="FJ2781" s="267"/>
      <c r="FK2781" s="267"/>
      <c r="FL2781" s="267"/>
      <c r="FM2781" s="267"/>
      <c r="FN2781" s="267"/>
      <c r="FO2781" s="267"/>
      <c r="FP2781" s="267"/>
      <c r="FQ2781" s="267"/>
      <c r="FR2781" s="267"/>
      <c r="FS2781" s="267"/>
      <c r="FT2781" s="267"/>
      <c r="FU2781" s="267"/>
      <c r="FV2781" s="267"/>
      <c r="FW2781" s="267"/>
      <c r="FX2781" s="267"/>
      <c r="FY2781" s="267"/>
      <c r="FZ2781" s="267"/>
      <c r="GA2781" s="267"/>
      <c r="GB2781" s="267"/>
      <c r="GC2781" s="267"/>
      <c r="GD2781" s="267"/>
      <c r="GE2781" s="267"/>
      <c r="GF2781" s="267"/>
      <c r="GG2781" s="267"/>
      <c r="GH2781" s="267"/>
      <c r="GI2781" s="267"/>
      <c r="GJ2781" s="267"/>
      <c r="GK2781" s="267"/>
      <c r="GL2781" s="267"/>
      <c r="GM2781" s="267"/>
      <c r="GN2781" s="267"/>
      <c r="GO2781" s="267"/>
      <c r="GP2781" s="267"/>
      <c r="GQ2781" s="267"/>
      <c r="GR2781" s="267"/>
      <c r="GS2781" s="267"/>
      <c r="GT2781" s="267"/>
      <c r="GU2781" s="267"/>
      <c r="GV2781" s="267"/>
      <c r="GW2781" s="267"/>
      <c r="GX2781" s="267"/>
      <c r="GY2781" s="267"/>
      <c r="GZ2781" s="267"/>
      <c r="HA2781" s="267"/>
      <c r="HB2781" s="267"/>
      <c r="HC2781" s="267"/>
      <c r="HD2781" s="267"/>
      <c r="HE2781" s="267"/>
      <c r="HF2781" s="267"/>
      <c r="HG2781" s="267"/>
      <c r="HH2781" s="267"/>
      <c r="HI2781" s="267"/>
      <c r="HJ2781" s="267"/>
      <c r="HK2781" s="267"/>
      <c r="HL2781" s="267"/>
      <c r="HM2781" s="267"/>
      <c r="HN2781" s="267"/>
      <c r="HO2781" s="267"/>
      <c r="HP2781" s="267"/>
      <c r="HQ2781" s="267"/>
      <c r="HR2781" s="267"/>
      <c r="HS2781" s="267"/>
      <c r="HT2781" s="267"/>
      <c r="HU2781" s="267"/>
      <c r="HV2781" s="267"/>
      <c r="HW2781" s="267"/>
      <c r="HX2781" s="267"/>
      <c r="HY2781" s="267"/>
      <c r="HZ2781" s="267"/>
      <c r="IA2781" s="267"/>
      <c r="IB2781" s="267"/>
      <c r="IC2781" s="267"/>
      <c r="ID2781" s="267"/>
      <c r="IE2781" s="267"/>
      <c r="IF2781" s="267"/>
      <c r="IG2781" s="267"/>
      <c r="IH2781" s="267"/>
      <c r="II2781" s="267"/>
      <c r="IJ2781" s="267"/>
      <c r="IK2781" s="267"/>
      <c r="IL2781" s="267"/>
      <c r="IM2781" s="267"/>
      <c r="IN2781" s="267"/>
      <c r="IO2781" s="267"/>
      <c r="IP2781" s="267"/>
      <c r="IQ2781" s="267"/>
      <c r="IR2781" s="267"/>
      <c r="IS2781" s="267"/>
      <c r="IT2781" s="267"/>
      <c r="IU2781" s="267"/>
    </row>
    <row r="2782" spans="1:255" s="268" customFormat="1" ht="12.75">
      <c r="A2782" s="267"/>
      <c r="B2782" s="267"/>
      <c r="C2782" s="267"/>
      <c r="D2782" s="267"/>
      <c r="E2782" s="267"/>
      <c r="F2782" s="267"/>
      <c r="G2782" s="267"/>
      <c r="H2782" s="267"/>
      <c r="I2782" s="267"/>
      <c r="J2782" s="267"/>
      <c r="K2782" s="267"/>
      <c r="L2782" s="267"/>
      <c r="M2782" s="267"/>
      <c r="N2782" s="267"/>
      <c r="O2782" s="267"/>
      <c r="P2782" s="267"/>
      <c r="Q2782" s="267"/>
      <c r="R2782" s="267"/>
      <c r="S2782" s="267"/>
      <c r="T2782" s="267"/>
      <c r="U2782" s="267"/>
      <c r="V2782" s="267"/>
      <c r="W2782" s="267"/>
      <c r="X2782" s="267"/>
      <c r="Y2782" s="267"/>
      <c r="Z2782" s="267"/>
      <c r="AA2782" s="267"/>
      <c r="AB2782" s="267"/>
      <c r="AC2782" s="267"/>
      <c r="AD2782" s="267"/>
      <c r="AE2782" s="267"/>
      <c r="AF2782" s="267"/>
      <c r="AG2782" s="267"/>
      <c r="AH2782" s="267"/>
      <c r="AI2782" s="267"/>
      <c r="AJ2782" s="267"/>
      <c r="AK2782" s="267"/>
      <c r="AL2782" s="267"/>
      <c r="AM2782" s="267"/>
      <c r="AN2782" s="267"/>
      <c r="AO2782" s="267"/>
      <c r="AP2782" s="267"/>
      <c r="AQ2782" s="267"/>
      <c r="AR2782" s="267"/>
      <c r="AS2782" s="267"/>
      <c r="AT2782" s="267"/>
      <c r="AU2782" s="267"/>
      <c r="AV2782" s="267"/>
      <c r="AW2782" s="267"/>
      <c r="AX2782" s="267"/>
      <c r="AY2782" s="267"/>
      <c r="AZ2782" s="267"/>
      <c r="BA2782" s="267"/>
      <c r="BB2782" s="267"/>
      <c r="BC2782" s="267"/>
      <c r="BD2782" s="267"/>
      <c r="BE2782" s="267"/>
      <c r="BF2782" s="267"/>
      <c r="BG2782" s="267"/>
      <c r="BH2782" s="267"/>
      <c r="BI2782" s="267"/>
      <c r="BJ2782" s="267"/>
      <c r="BK2782" s="267"/>
      <c r="BL2782" s="267"/>
      <c r="BM2782" s="267"/>
      <c r="BN2782" s="267"/>
      <c r="BO2782" s="267"/>
      <c r="BP2782" s="267"/>
      <c r="BQ2782" s="267"/>
      <c r="BR2782" s="267"/>
      <c r="BS2782" s="267"/>
      <c r="BT2782" s="267"/>
      <c r="BU2782" s="267"/>
      <c r="BV2782" s="267"/>
      <c r="BW2782" s="267"/>
      <c r="BX2782" s="267"/>
      <c r="BY2782" s="267"/>
      <c r="BZ2782" s="267"/>
      <c r="CA2782" s="267"/>
      <c r="CB2782" s="267"/>
      <c r="CC2782" s="267"/>
      <c r="CD2782" s="267"/>
      <c r="CE2782" s="267"/>
      <c r="CF2782" s="267"/>
      <c r="CG2782" s="267"/>
      <c r="CH2782" s="267"/>
      <c r="CI2782" s="267"/>
      <c r="CJ2782" s="267"/>
      <c r="CK2782" s="267"/>
      <c r="CL2782" s="267"/>
      <c r="CM2782" s="267"/>
      <c r="CN2782" s="267"/>
      <c r="CO2782" s="267"/>
      <c r="CP2782" s="267"/>
      <c r="CQ2782" s="267"/>
      <c r="CR2782" s="267"/>
      <c r="CS2782" s="267"/>
      <c r="CT2782" s="267"/>
      <c r="CU2782" s="267"/>
      <c r="CV2782" s="267"/>
      <c r="CW2782" s="267"/>
      <c r="CX2782" s="267"/>
      <c r="CY2782" s="267"/>
      <c r="CZ2782" s="267"/>
      <c r="DA2782" s="267"/>
      <c r="DB2782" s="267"/>
      <c r="DC2782" s="267"/>
      <c r="DD2782" s="267"/>
      <c r="DE2782" s="267"/>
      <c r="DF2782" s="267"/>
      <c r="DG2782" s="267"/>
      <c r="DH2782" s="267"/>
      <c r="DI2782" s="267"/>
      <c r="DJ2782" s="267"/>
      <c r="DK2782" s="267"/>
      <c r="DL2782" s="267"/>
      <c r="DM2782" s="267"/>
      <c r="DN2782" s="267"/>
      <c r="DO2782" s="267"/>
      <c r="DP2782" s="267"/>
      <c r="DQ2782" s="267"/>
      <c r="DR2782" s="267"/>
      <c r="DS2782" s="267"/>
      <c r="DT2782" s="267"/>
      <c r="DU2782" s="267"/>
      <c r="DV2782" s="267"/>
      <c r="DW2782" s="267"/>
      <c r="DX2782" s="267"/>
      <c r="DY2782" s="267"/>
      <c r="DZ2782" s="267"/>
      <c r="EA2782" s="267"/>
      <c r="EB2782" s="267"/>
      <c r="EC2782" s="267"/>
      <c r="ED2782" s="267"/>
      <c r="EE2782" s="267"/>
      <c r="EF2782" s="267"/>
      <c r="EG2782" s="267"/>
      <c r="EH2782" s="267"/>
      <c r="EI2782" s="267"/>
      <c r="EJ2782" s="267"/>
      <c r="EK2782" s="267"/>
      <c r="EL2782" s="267"/>
      <c r="EM2782" s="267"/>
      <c r="EN2782" s="267"/>
      <c r="EO2782" s="267"/>
      <c r="EP2782" s="267"/>
      <c r="EQ2782" s="267"/>
      <c r="ER2782" s="267"/>
      <c r="ES2782" s="267"/>
      <c r="ET2782" s="267"/>
      <c r="EU2782" s="267"/>
      <c r="EV2782" s="267"/>
      <c r="EW2782" s="267"/>
      <c r="EX2782" s="267"/>
      <c r="EY2782" s="267"/>
      <c r="EZ2782" s="267"/>
      <c r="FA2782" s="267"/>
      <c r="FB2782" s="267"/>
      <c r="FC2782" s="267"/>
      <c r="FD2782" s="267"/>
      <c r="FE2782" s="267"/>
      <c r="FF2782" s="267"/>
      <c r="FG2782" s="267"/>
      <c r="FH2782" s="267"/>
      <c r="FI2782" s="267"/>
      <c r="FJ2782" s="267"/>
      <c r="FK2782" s="267"/>
      <c r="FL2782" s="267"/>
      <c r="FM2782" s="267"/>
      <c r="FN2782" s="267"/>
      <c r="FO2782" s="267"/>
      <c r="FP2782" s="267"/>
      <c r="FQ2782" s="267"/>
      <c r="FR2782" s="267"/>
      <c r="FS2782" s="267"/>
      <c r="FT2782" s="267"/>
      <c r="FU2782" s="267"/>
      <c r="FV2782" s="267"/>
      <c r="FW2782" s="267"/>
      <c r="FX2782" s="267"/>
      <c r="FY2782" s="267"/>
      <c r="FZ2782" s="267"/>
      <c r="GA2782" s="267"/>
      <c r="GB2782" s="267"/>
      <c r="GC2782" s="267"/>
      <c r="GD2782" s="267"/>
      <c r="GE2782" s="267"/>
      <c r="GF2782" s="267"/>
      <c r="GG2782" s="267"/>
      <c r="GH2782" s="267"/>
      <c r="GI2782" s="267"/>
      <c r="GJ2782" s="267"/>
      <c r="GK2782" s="267"/>
      <c r="GL2782" s="267"/>
      <c r="GM2782" s="267"/>
      <c r="GN2782" s="267"/>
      <c r="GO2782" s="267"/>
      <c r="GP2782" s="267"/>
      <c r="GQ2782" s="267"/>
      <c r="GR2782" s="267"/>
      <c r="GS2782" s="267"/>
      <c r="GT2782" s="267"/>
      <c r="GU2782" s="267"/>
      <c r="GV2782" s="267"/>
      <c r="GW2782" s="267"/>
      <c r="GX2782" s="267"/>
      <c r="GY2782" s="267"/>
      <c r="GZ2782" s="267"/>
      <c r="HA2782" s="267"/>
      <c r="HB2782" s="267"/>
      <c r="HC2782" s="267"/>
      <c r="HD2782" s="267"/>
      <c r="HE2782" s="267"/>
      <c r="HF2782" s="267"/>
      <c r="HG2782" s="267"/>
      <c r="HH2782" s="267"/>
      <c r="HI2782" s="267"/>
      <c r="HJ2782" s="267"/>
      <c r="HK2782" s="267"/>
      <c r="HL2782" s="267"/>
      <c r="HM2782" s="267"/>
      <c r="HN2782" s="267"/>
      <c r="HO2782" s="267"/>
      <c r="HP2782" s="267"/>
      <c r="HQ2782" s="267"/>
      <c r="HR2782" s="267"/>
      <c r="HS2782" s="267"/>
      <c r="HT2782" s="267"/>
      <c r="HU2782" s="267"/>
      <c r="HV2782" s="267"/>
      <c r="HW2782" s="267"/>
      <c r="HX2782" s="267"/>
      <c r="HY2782" s="267"/>
      <c r="HZ2782" s="267"/>
      <c r="IA2782" s="267"/>
      <c r="IB2782" s="267"/>
      <c r="IC2782" s="267"/>
      <c r="ID2782" s="267"/>
      <c r="IE2782" s="267"/>
      <c r="IF2782" s="267"/>
      <c r="IG2782" s="267"/>
      <c r="IH2782" s="267"/>
      <c r="II2782" s="267"/>
      <c r="IJ2782" s="267"/>
      <c r="IK2782" s="267"/>
      <c r="IL2782" s="267"/>
      <c r="IM2782" s="267"/>
      <c r="IN2782" s="267"/>
      <c r="IO2782" s="267"/>
      <c r="IP2782" s="267"/>
      <c r="IQ2782" s="267"/>
      <c r="IR2782" s="267"/>
      <c r="IS2782" s="267"/>
      <c r="IT2782" s="267"/>
      <c r="IU2782" s="267"/>
    </row>
    <row r="2783" spans="1:255" s="268" customFormat="1" ht="12.75">
      <c r="A2783" s="267"/>
      <c r="B2783" s="267"/>
      <c r="C2783" s="267"/>
      <c r="D2783" s="267"/>
      <c r="E2783" s="267"/>
      <c r="F2783" s="267"/>
      <c r="G2783" s="267"/>
      <c r="H2783" s="267"/>
      <c r="I2783" s="267"/>
      <c r="J2783" s="267"/>
      <c r="K2783" s="267"/>
      <c r="L2783" s="267"/>
      <c r="M2783" s="267"/>
      <c r="N2783" s="267"/>
      <c r="O2783" s="267"/>
      <c r="P2783" s="267"/>
      <c r="Q2783" s="267"/>
      <c r="R2783" s="267"/>
      <c r="S2783" s="267"/>
      <c r="T2783" s="267"/>
      <c r="U2783" s="267"/>
      <c r="V2783" s="267"/>
      <c r="W2783" s="267"/>
      <c r="X2783" s="267"/>
      <c r="Y2783" s="267"/>
      <c r="Z2783" s="267"/>
      <c r="AA2783" s="267"/>
      <c r="AB2783" s="267"/>
      <c r="AC2783" s="267"/>
      <c r="AD2783" s="267"/>
      <c r="AE2783" s="267"/>
      <c r="AF2783" s="267"/>
      <c r="AG2783" s="267"/>
      <c r="AH2783" s="267"/>
      <c r="AI2783" s="267"/>
      <c r="AJ2783" s="267"/>
      <c r="AK2783" s="267"/>
      <c r="AL2783" s="267"/>
      <c r="AM2783" s="267"/>
      <c r="AN2783" s="267"/>
      <c r="AO2783" s="267"/>
      <c r="AP2783" s="267"/>
      <c r="AQ2783" s="267"/>
      <c r="AR2783" s="267"/>
      <c r="AS2783" s="267"/>
      <c r="AT2783" s="267"/>
      <c r="AU2783" s="267"/>
      <c r="AV2783" s="267"/>
      <c r="AW2783" s="267"/>
      <c r="AX2783" s="267"/>
      <c r="AY2783" s="267"/>
      <c r="AZ2783" s="267"/>
      <c r="BA2783" s="267"/>
      <c r="BB2783" s="267"/>
      <c r="BC2783" s="267"/>
      <c r="BD2783" s="267"/>
      <c r="BE2783" s="267"/>
      <c r="BF2783" s="267"/>
      <c r="BG2783" s="267"/>
      <c r="BH2783" s="267"/>
      <c r="BI2783" s="267"/>
      <c r="BJ2783" s="267"/>
      <c r="BK2783" s="267"/>
      <c r="BL2783" s="267"/>
      <c r="BM2783" s="267"/>
      <c r="BN2783" s="267"/>
      <c r="BO2783" s="267"/>
      <c r="BP2783" s="267"/>
      <c r="BQ2783" s="267"/>
      <c r="BR2783" s="267"/>
      <c r="BS2783" s="267"/>
      <c r="BT2783" s="267"/>
      <c r="BU2783" s="267"/>
      <c r="BV2783" s="267"/>
      <c r="BW2783" s="267"/>
      <c r="BX2783" s="267"/>
      <c r="BY2783" s="267"/>
      <c r="BZ2783" s="267"/>
      <c r="CA2783" s="267"/>
      <c r="CB2783" s="267"/>
      <c r="CC2783" s="267"/>
      <c r="CD2783" s="267"/>
      <c r="CE2783" s="267"/>
      <c r="CF2783" s="267"/>
      <c r="CG2783" s="267"/>
      <c r="CH2783" s="267"/>
      <c r="CI2783" s="267"/>
      <c r="CJ2783" s="267"/>
      <c r="CK2783" s="267"/>
      <c r="CL2783" s="267"/>
      <c r="CM2783" s="267"/>
      <c r="CN2783" s="267"/>
      <c r="CO2783" s="267"/>
      <c r="CP2783" s="267"/>
      <c r="CQ2783" s="267"/>
      <c r="CR2783" s="267"/>
      <c r="CS2783" s="267"/>
      <c r="CT2783" s="267"/>
      <c r="CU2783" s="267"/>
      <c r="CV2783" s="267"/>
      <c r="CW2783" s="267"/>
      <c r="CX2783" s="267"/>
      <c r="CY2783" s="267"/>
      <c r="CZ2783" s="267"/>
      <c r="DA2783" s="267"/>
      <c r="DB2783" s="267"/>
      <c r="DC2783" s="267"/>
      <c r="DD2783" s="267"/>
      <c r="DE2783" s="267"/>
      <c r="DF2783" s="267"/>
      <c r="DG2783" s="267"/>
      <c r="DH2783" s="267"/>
      <c r="DI2783" s="267"/>
      <c r="DJ2783" s="267"/>
      <c r="DK2783" s="267"/>
      <c r="DL2783" s="267"/>
      <c r="DM2783" s="267"/>
      <c r="DN2783" s="267"/>
      <c r="DO2783" s="267"/>
      <c r="DP2783" s="267"/>
      <c r="DQ2783" s="267"/>
      <c r="DR2783" s="267"/>
      <c r="DS2783" s="267"/>
      <c r="DT2783" s="267"/>
      <c r="DU2783" s="267"/>
      <c r="DV2783" s="267"/>
      <c r="DW2783" s="267"/>
      <c r="DX2783" s="267"/>
      <c r="DY2783" s="267"/>
      <c r="DZ2783" s="267"/>
      <c r="EA2783" s="267"/>
      <c r="EB2783" s="267"/>
      <c r="EC2783" s="267"/>
      <c r="ED2783" s="267"/>
      <c r="EE2783" s="267"/>
      <c r="EF2783" s="267"/>
      <c r="EG2783" s="267"/>
      <c r="EH2783" s="267"/>
      <c r="EI2783" s="267"/>
      <c r="EJ2783" s="267"/>
      <c r="EK2783" s="267"/>
      <c r="EL2783" s="267"/>
      <c r="EM2783" s="267"/>
      <c r="EN2783" s="267"/>
      <c r="EO2783" s="267"/>
      <c r="EP2783" s="267"/>
      <c r="EQ2783" s="267"/>
      <c r="ER2783" s="267"/>
      <c r="ES2783" s="267"/>
      <c r="ET2783" s="267"/>
      <c r="EU2783" s="267"/>
      <c r="EV2783" s="267"/>
      <c r="EW2783" s="267"/>
      <c r="EX2783" s="267"/>
      <c r="EY2783" s="267"/>
      <c r="EZ2783" s="267"/>
      <c r="FA2783" s="267"/>
      <c r="FB2783" s="267"/>
      <c r="FC2783" s="267"/>
      <c r="FD2783" s="267"/>
      <c r="FE2783" s="267"/>
      <c r="FF2783" s="267"/>
      <c r="FG2783" s="267"/>
      <c r="FH2783" s="267"/>
      <c r="FI2783" s="267"/>
      <c r="FJ2783" s="267"/>
      <c r="FK2783" s="267"/>
      <c r="FL2783" s="267"/>
      <c r="FM2783" s="267"/>
      <c r="FN2783" s="267"/>
      <c r="FO2783" s="267"/>
      <c r="FP2783" s="267"/>
      <c r="FQ2783" s="267"/>
      <c r="FR2783" s="267"/>
      <c r="FS2783" s="267"/>
      <c r="FT2783" s="267"/>
      <c r="FU2783" s="267"/>
      <c r="FV2783" s="267"/>
      <c r="FW2783" s="267"/>
      <c r="FX2783" s="267"/>
      <c r="FY2783" s="267"/>
      <c r="FZ2783" s="267"/>
      <c r="GA2783" s="267"/>
      <c r="GB2783" s="267"/>
      <c r="GC2783" s="267"/>
      <c r="GD2783" s="267"/>
      <c r="GE2783" s="267"/>
      <c r="GF2783" s="267"/>
      <c r="GG2783" s="267"/>
      <c r="GH2783" s="267"/>
      <c r="GI2783" s="267"/>
      <c r="GJ2783" s="267"/>
      <c r="GK2783" s="267"/>
      <c r="GL2783" s="267"/>
      <c r="GM2783" s="267"/>
      <c r="GN2783" s="267"/>
      <c r="GO2783" s="267"/>
      <c r="GP2783" s="267"/>
      <c r="GQ2783" s="267"/>
      <c r="GR2783" s="267"/>
      <c r="GS2783" s="267"/>
      <c r="GT2783" s="267"/>
      <c r="GU2783" s="267"/>
      <c r="GV2783" s="267"/>
      <c r="GW2783" s="267"/>
      <c r="GX2783" s="267"/>
      <c r="GY2783" s="267"/>
      <c r="GZ2783" s="267"/>
      <c r="HA2783" s="267"/>
      <c r="HB2783" s="267"/>
      <c r="HC2783" s="267"/>
      <c r="HD2783" s="267"/>
      <c r="HE2783" s="267"/>
      <c r="HF2783" s="267"/>
      <c r="HG2783" s="267"/>
      <c r="HH2783" s="267"/>
      <c r="HI2783" s="267"/>
      <c r="HJ2783" s="267"/>
      <c r="HK2783" s="267"/>
      <c r="HL2783" s="267"/>
      <c r="HM2783" s="267"/>
      <c r="HN2783" s="267"/>
      <c r="HO2783" s="267"/>
      <c r="HP2783" s="267"/>
      <c r="HQ2783" s="267"/>
      <c r="HR2783" s="267"/>
      <c r="HS2783" s="267"/>
      <c r="HT2783" s="267"/>
      <c r="HU2783" s="267"/>
      <c r="HV2783" s="267"/>
      <c r="HW2783" s="267"/>
      <c r="HX2783" s="267"/>
      <c r="HY2783" s="267"/>
      <c r="HZ2783" s="267"/>
      <c r="IA2783" s="267"/>
      <c r="IB2783" s="267"/>
      <c r="IC2783" s="267"/>
      <c r="ID2783" s="267"/>
      <c r="IE2783" s="267"/>
      <c r="IF2783" s="267"/>
      <c r="IG2783" s="267"/>
      <c r="IH2783" s="267"/>
      <c r="II2783" s="267"/>
      <c r="IJ2783" s="267"/>
      <c r="IK2783" s="267"/>
      <c r="IL2783" s="267"/>
      <c r="IM2783" s="267"/>
      <c r="IN2783" s="267"/>
      <c r="IO2783" s="267"/>
      <c r="IP2783" s="267"/>
      <c r="IQ2783" s="267"/>
      <c r="IR2783" s="267"/>
      <c r="IS2783" s="267"/>
      <c r="IT2783" s="267"/>
      <c r="IU2783" s="267"/>
    </row>
    <row r="2784" spans="1:255" s="268" customFormat="1" ht="12.75">
      <c r="A2784" s="267"/>
      <c r="B2784" s="267"/>
      <c r="C2784" s="267"/>
      <c r="D2784" s="267"/>
      <c r="E2784" s="267"/>
      <c r="F2784" s="267"/>
      <c r="G2784" s="267"/>
      <c r="H2784" s="267"/>
      <c r="I2784" s="267"/>
      <c r="J2784" s="267"/>
      <c r="K2784" s="267"/>
      <c r="L2784" s="267"/>
      <c r="M2784" s="267"/>
      <c r="N2784" s="267"/>
      <c r="O2784" s="267"/>
      <c r="P2784" s="267"/>
      <c r="Q2784" s="267"/>
      <c r="R2784" s="267"/>
      <c r="S2784" s="267"/>
      <c r="T2784" s="267"/>
      <c r="U2784" s="267"/>
      <c r="V2784" s="267"/>
      <c r="W2784" s="267"/>
      <c r="X2784" s="267"/>
      <c r="Y2784" s="267"/>
      <c r="Z2784" s="267"/>
      <c r="AA2784" s="267"/>
      <c r="AB2784" s="267"/>
      <c r="AC2784" s="267"/>
      <c r="AD2784" s="267"/>
      <c r="AE2784" s="267"/>
      <c r="AF2784" s="267"/>
      <c r="AG2784" s="267"/>
      <c r="AH2784" s="267"/>
      <c r="AI2784" s="267"/>
      <c r="AJ2784" s="267"/>
      <c r="AK2784" s="267"/>
      <c r="AL2784" s="267"/>
      <c r="AM2784" s="267"/>
      <c r="AN2784" s="267"/>
      <c r="AO2784" s="267"/>
      <c r="AP2784" s="267"/>
      <c r="AQ2784" s="267"/>
      <c r="AR2784" s="267"/>
      <c r="AS2784" s="267"/>
      <c r="AT2784" s="267"/>
      <c r="AU2784" s="267"/>
      <c r="AV2784" s="267"/>
      <c r="AW2784" s="267"/>
      <c r="AX2784" s="267"/>
      <c r="AY2784" s="267"/>
      <c r="AZ2784" s="267"/>
      <c r="BA2784" s="267"/>
      <c r="BB2784" s="267"/>
      <c r="BC2784" s="267"/>
      <c r="BD2784" s="267"/>
      <c r="BE2784" s="267"/>
      <c r="BF2784" s="267"/>
      <c r="BG2784" s="267"/>
      <c r="BH2784" s="267"/>
      <c r="BI2784" s="267"/>
      <c r="BJ2784" s="267"/>
      <c r="BK2784" s="267"/>
      <c r="BL2784" s="267"/>
      <c r="BM2784" s="267"/>
      <c r="BN2784" s="267"/>
      <c r="BO2784" s="267"/>
      <c r="BP2784" s="267"/>
      <c r="BQ2784" s="267"/>
      <c r="BR2784" s="267"/>
      <c r="BS2784" s="267"/>
      <c r="BT2784" s="267"/>
      <c r="BU2784" s="267"/>
      <c r="BV2784" s="267"/>
      <c r="BW2784" s="267"/>
      <c r="BX2784" s="267"/>
      <c r="BY2784" s="267"/>
      <c r="BZ2784" s="267"/>
      <c r="CA2784" s="267"/>
      <c r="CB2784" s="267"/>
      <c r="CC2784" s="267"/>
      <c r="CD2784" s="267"/>
      <c r="CE2784" s="267"/>
      <c r="CF2784" s="267"/>
      <c r="CG2784" s="267"/>
      <c r="CH2784" s="267"/>
      <c r="CI2784" s="267"/>
      <c r="CJ2784" s="267"/>
      <c r="CK2784" s="267"/>
      <c r="CL2784" s="267"/>
      <c r="CM2784" s="267"/>
      <c r="CN2784" s="267"/>
      <c r="CO2784" s="267"/>
      <c r="CP2784" s="267"/>
      <c r="CQ2784" s="267"/>
      <c r="CR2784" s="267"/>
      <c r="CS2784" s="267"/>
      <c r="CT2784" s="267"/>
      <c r="CU2784" s="267"/>
      <c r="CV2784" s="267"/>
      <c r="CW2784" s="267"/>
      <c r="CX2784" s="267"/>
      <c r="CY2784" s="267"/>
      <c r="CZ2784" s="267"/>
      <c r="DA2784" s="267"/>
      <c r="DB2784" s="267"/>
      <c r="DC2784" s="267"/>
      <c r="DD2784" s="267"/>
      <c r="DE2784" s="267"/>
      <c r="DF2784" s="267"/>
      <c r="DG2784" s="267"/>
      <c r="DH2784" s="267"/>
      <c r="DI2784" s="267"/>
      <c r="DJ2784" s="267"/>
      <c r="DK2784" s="267"/>
      <c r="DL2784" s="267"/>
      <c r="DM2784" s="267"/>
      <c r="DN2784" s="267"/>
      <c r="DO2784" s="267"/>
      <c r="DP2784" s="267"/>
      <c r="DQ2784" s="267"/>
      <c r="DR2784" s="267"/>
      <c r="DS2784" s="267"/>
      <c r="DT2784" s="267"/>
      <c r="DU2784" s="267"/>
      <c r="DV2784" s="267"/>
      <c r="DW2784" s="267"/>
      <c r="DX2784" s="267"/>
      <c r="DY2784" s="267"/>
      <c r="DZ2784" s="267"/>
      <c r="EA2784" s="267"/>
      <c r="EB2784" s="267"/>
      <c r="EC2784" s="267"/>
      <c r="ED2784" s="267"/>
      <c r="EE2784" s="267"/>
      <c r="EF2784" s="267"/>
      <c r="EG2784" s="267"/>
      <c r="EH2784" s="267"/>
      <c r="EI2784" s="267"/>
      <c r="EJ2784" s="267"/>
      <c r="EK2784" s="267"/>
      <c r="EL2784" s="267"/>
      <c r="EM2784" s="267"/>
      <c r="EN2784" s="267"/>
      <c r="EO2784" s="267"/>
      <c r="EP2784" s="267"/>
      <c r="EQ2784" s="267"/>
      <c r="ER2784" s="267"/>
      <c r="ES2784" s="267"/>
      <c r="ET2784" s="267"/>
      <c r="EU2784" s="267"/>
      <c r="EV2784" s="267"/>
      <c r="EW2784" s="267"/>
      <c r="EX2784" s="267"/>
      <c r="EY2784" s="267"/>
      <c r="EZ2784" s="267"/>
      <c r="FA2784" s="267"/>
      <c r="FB2784" s="267"/>
      <c r="FC2784" s="267"/>
      <c r="FD2784" s="267"/>
      <c r="FE2784" s="267"/>
      <c r="FF2784" s="267"/>
      <c r="FG2784" s="267"/>
      <c r="FH2784" s="267"/>
      <c r="FI2784" s="267"/>
      <c r="FJ2784" s="267"/>
      <c r="FK2784" s="267"/>
      <c r="FL2784" s="267"/>
      <c r="FM2784" s="267"/>
      <c r="FN2784" s="267"/>
      <c r="FO2784" s="267"/>
      <c r="FP2784" s="267"/>
      <c r="FQ2784" s="267"/>
      <c r="FR2784" s="267"/>
      <c r="FS2784" s="267"/>
      <c r="FT2784" s="267"/>
      <c r="FU2784" s="267"/>
      <c r="FV2784" s="267"/>
      <c r="FW2784" s="267"/>
      <c r="FX2784" s="267"/>
      <c r="FY2784" s="267"/>
      <c r="FZ2784" s="267"/>
      <c r="GA2784" s="267"/>
      <c r="GB2784" s="267"/>
      <c r="GC2784" s="267"/>
      <c r="GD2784" s="267"/>
      <c r="GE2784" s="267"/>
      <c r="GF2784" s="267"/>
      <c r="GG2784" s="267"/>
      <c r="GH2784" s="267"/>
      <c r="GI2784" s="267"/>
      <c r="GJ2784" s="267"/>
      <c r="GK2784" s="267"/>
      <c r="GL2784" s="267"/>
      <c r="GM2784" s="267"/>
      <c r="GN2784" s="267"/>
      <c r="GO2784" s="267"/>
      <c r="GP2784" s="267"/>
      <c r="GQ2784" s="267"/>
      <c r="GR2784" s="267"/>
      <c r="GS2784" s="267"/>
      <c r="GT2784" s="267"/>
      <c r="GU2784" s="267"/>
      <c r="GV2784" s="267"/>
      <c r="GW2784" s="267"/>
      <c r="GX2784" s="267"/>
      <c r="GY2784" s="267"/>
      <c r="GZ2784" s="267"/>
      <c r="HA2784" s="267"/>
      <c r="HB2784" s="267"/>
      <c r="HC2784" s="267"/>
      <c r="HD2784" s="267"/>
      <c r="HE2784" s="267"/>
      <c r="HF2784" s="267"/>
      <c r="HG2784" s="267"/>
      <c r="HH2784" s="267"/>
      <c r="HI2784" s="267"/>
      <c r="HJ2784" s="267"/>
      <c r="HK2784" s="267"/>
      <c r="HL2784" s="267"/>
      <c r="HM2784" s="267"/>
      <c r="HN2784" s="267"/>
      <c r="HO2784" s="267"/>
      <c r="HP2784" s="267"/>
      <c r="HQ2784" s="267"/>
      <c r="HR2784" s="267"/>
      <c r="HS2784" s="267"/>
      <c r="HT2784" s="267"/>
      <c r="HU2784" s="267"/>
      <c r="HV2784" s="267"/>
      <c r="HW2784" s="267"/>
      <c r="HX2784" s="267"/>
      <c r="HY2784" s="267"/>
      <c r="HZ2784" s="267"/>
      <c r="IA2784" s="267"/>
      <c r="IB2784" s="267"/>
      <c r="IC2784" s="267"/>
      <c r="ID2784" s="267"/>
      <c r="IE2784" s="267"/>
      <c r="IF2784" s="267"/>
      <c r="IG2784" s="267"/>
      <c r="IH2784" s="267"/>
      <c r="II2784" s="267"/>
      <c r="IJ2784" s="267"/>
      <c r="IK2784" s="267"/>
      <c r="IL2784" s="267"/>
      <c r="IM2784" s="267"/>
      <c r="IN2784" s="267"/>
      <c r="IO2784" s="267"/>
      <c r="IP2784" s="267"/>
      <c r="IQ2784" s="267"/>
      <c r="IR2784" s="267"/>
      <c r="IS2784" s="267"/>
      <c r="IT2784" s="267"/>
      <c r="IU2784" s="267"/>
    </row>
    <row r="2785" spans="1:255" s="268" customFormat="1" ht="12.75">
      <c r="A2785" s="267"/>
      <c r="B2785" s="267"/>
      <c r="C2785" s="267"/>
      <c r="D2785" s="267"/>
      <c r="E2785" s="267"/>
      <c r="F2785" s="267"/>
      <c r="G2785" s="267"/>
      <c r="H2785" s="267"/>
      <c r="I2785" s="267"/>
      <c r="J2785" s="267"/>
      <c r="K2785" s="267"/>
      <c r="L2785" s="267"/>
      <c r="M2785" s="267"/>
      <c r="N2785" s="267"/>
      <c r="O2785" s="267"/>
      <c r="P2785" s="267"/>
      <c r="Q2785" s="267"/>
      <c r="R2785" s="267"/>
      <c r="S2785" s="267"/>
      <c r="T2785" s="267"/>
      <c r="U2785" s="267"/>
      <c r="V2785" s="267"/>
      <c r="W2785" s="267"/>
      <c r="X2785" s="267"/>
      <c r="Y2785" s="267"/>
      <c r="Z2785" s="267"/>
      <c r="AA2785" s="267"/>
      <c r="AB2785" s="267"/>
      <c r="AC2785" s="267"/>
      <c r="AD2785" s="267"/>
      <c r="AE2785" s="267"/>
      <c r="AF2785" s="267"/>
      <c r="AG2785" s="267"/>
      <c r="AH2785" s="267"/>
      <c r="AI2785" s="267"/>
      <c r="AJ2785" s="267"/>
      <c r="AK2785" s="267"/>
      <c r="AL2785" s="267"/>
      <c r="AM2785" s="267"/>
      <c r="AN2785" s="267"/>
      <c r="AO2785" s="267"/>
      <c r="AP2785" s="267"/>
      <c r="AQ2785" s="267"/>
      <c r="AR2785" s="267"/>
      <c r="AS2785" s="267"/>
      <c r="AT2785" s="267"/>
      <c r="AU2785" s="267"/>
      <c r="AV2785" s="267"/>
      <c r="AW2785" s="267"/>
      <c r="AX2785" s="267"/>
      <c r="AY2785" s="267"/>
      <c r="AZ2785" s="267"/>
      <c r="BA2785" s="267"/>
      <c r="BB2785" s="267"/>
      <c r="BC2785" s="267"/>
      <c r="BD2785" s="267"/>
      <c r="BE2785" s="267"/>
      <c r="BF2785" s="267"/>
      <c r="BG2785" s="267"/>
      <c r="BH2785" s="267"/>
      <c r="BI2785" s="267"/>
      <c r="BJ2785" s="267"/>
      <c r="BK2785" s="267"/>
      <c r="BL2785" s="267"/>
      <c r="BM2785" s="267"/>
      <c r="BN2785" s="267"/>
      <c r="BO2785" s="267"/>
      <c r="BP2785" s="267"/>
      <c r="BQ2785" s="267"/>
      <c r="BR2785" s="267"/>
      <c r="BS2785" s="267"/>
      <c r="BT2785" s="267"/>
      <c r="BU2785" s="267"/>
      <c r="BV2785" s="267"/>
      <c r="BW2785" s="267"/>
      <c r="BX2785" s="267"/>
      <c r="BY2785" s="267"/>
      <c r="BZ2785" s="267"/>
      <c r="CA2785" s="267"/>
      <c r="CB2785" s="267"/>
      <c r="CC2785" s="267"/>
      <c r="CD2785" s="267"/>
      <c r="CE2785" s="267"/>
      <c r="CF2785" s="267"/>
      <c r="CG2785" s="267"/>
      <c r="CH2785" s="267"/>
      <c r="CI2785" s="267"/>
      <c r="CJ2785" s="267"/>
      <c r="CK2785" s="267"/>
      <c r="CL2785" s="267"/>
      <c r="CM2785" s="267"/>
      <c r="CN2785" s="267"/>
      <c r="CO2785" s="267"/>
      <c r="CP2785" s="267"/>
      <c r="CQ2785" s="267"/>
      <c r="CR2785" s="267"/>
      <c r="CS2785" s="267"/>
      <c r="CT2785" s="267"/>
      <c r="CU2785" s="267"/>
      <c r="CV2785" s="267"/>
      <c r="CW2785" s="267"/>
      <c r="CX2785" s="267"/>
      <c r="CY2785" s="267"/>
      <c r="CZ2785" s="267"/>
      <c r="DA2785" s="267"/>
      <c r="DB2785" s="267"/>
      <c r="DC2785" s="267"/>
      <c r="DD2785" s="267"/>
      <c r="DE2785" s="267"/>
      <c r="DF2785" s="267"/>
      <c r="DG2785" s="267"/>
      <c r="DH2785" s="267"/>
      <c r="DI2785" s="267"/>
      <c r="DJ2785" s="267"/>
      <c r="DK2785" s="267"/>
      <c r="DL2785" s="267"/>
      <c r="DM2785" s="267"/>
      <c r="DN2785" s="267"/>
      <c r="DO2785" s="267"/>
      <c r="DP2785" s="267"/>
      <c r="DQ2785" s="267"/>
      <c r="DR2785" s="267"/>
      <c r="DS2785" s="267"/>
      <c r="DT2785" s="267"/>
      <c r="DU2785" s="267"/>
      <c r="DV2785" s="267"/>
      <c r="DW2785" s="267"/>
      <c r="DX2785" s="267"/>
      <c r="DY2785" s="267"/>
      <c r="DZ2785" s="267"/>
      <c r="EA2785" s="267"/>
      <c r="EB2785" s="267"/>
      <c r="EC2785" s="267"/>
      <c r="ED2785" s="267"/>
      <c r="EE2785" s="267"/>
      <c r="EF2785" s="267"/>
      <c r="EG2785" s="267"/>
      <c r="EH2785" s="267"/>
      <c r="EI2785" s="267"/>
      <c r="EJ2785" s="267"/>
      <c r="EK2785" s="267"/>
      <c r="EL2785" s="267"/>
      <c r="EM2785" s="267"/>
      <c r="EN2785" s="267"/>
      <c r="EO2785" s="267"/>
      <c r="EP2785" s="267"/>
      <c r="EQ2785" s="267"/>
      <c r="ER2785" s="267"/>
      <c r="ES2785" s="267"/>
      <c r="ET2785" s="267"/>
      <c r="EU2785" s="267"/>
      <c r="EV2785" s="267"/>
      <c r="EW2785" s="267"/>
      <c r="EX2785" s="267"/>
      <c r="EY2785" s="267"/>
      <c r="EZ2785" s="267"/>
      <c r="FA2785" s="267"/>
      <c r="FB2785" s="267"/>
      <c r="FC2785" s="267"/>
      <c r="FD2785" s="267"/>
      <c r="FE2785" s="267"/>
      <c r="FF2785" s="267"/>
      <c r="FG2785" s="267"/>
      <c r="FH2785" s="267"/>
      <c r="FI2785" s="267"/>
      <c r="FJ2785" s="267"/>
      <c r="FK2785" s="267"/>
      <c r="FL2785" s="267"/>
      <c r="FM2785" s="267"/>
      <c r="FN2785" s="267"/>
      <c r="FO2785" s="267"/>
      <c r="FP2785" s="267"/>
      <c r="FQ2785" s="267"/>
      <c r="FR2785" s="267"/>
      <c r="FS2785" s="267"/>
      <c r="FT2785" s="267"/>
      <c r="FU2785" s="267"/>
      <c r="FV2785" s="267"/>
      <c r="FW2785" s="267"/>
      <c r="FX2785" s="267"/>
      <c r="FY2785" s="267"/>
      <c r="FZ2785" s="267"/>
      <c r="GA2785" s="267"/>
      <c r="GB2785" s="267"/>
      <c r="GC2785" s="267"/>
      <c r="GD2785" s="267"/>
      <c r="GE2785" s="267"/>
      <c r="GF2785" s="267"/>
      <c r="GG2785" s="267"/>
      <c r="GH2785" s="267"/>
      <c r="GI2785" s="267"/>
      <c r="GJ2785" s="267"/>
      <c r="GK2785" s="267"/>
      <c r="GL2785" s="267"/>
      <c r="GM2785" s="267"/>
      <c r="GN2785" s="267"/>
      <c r="GO2785" s="267"/>
      <c r="GP2785" s="267"/>
      <c r="GQ2785" s="267"/>
      <c r="GR2785" s="267"/>
      <c r="GS2785" s="267"/>
      <c r="GT2785" s="267"/>
      <c r="GU2785" s="267"/>
      <c r="GV2785" s="267"/>
      <c r="GW2785" s="267"/>
      <c r="GX2785" s="267"/>
      <c r="GY2785" s="267"/>
      <c r="GZ2785" s="267"/>
      <c r="HA2785" s="267"/>
      <c r="HB2785" s="267"/>
      <c r="HC2785" s="267"/>
      <c r="HD2785" s="267"/>
      <c r="HE2785" s="267"/>
      <c r="HF2785" s="267"/>
      <c r="HG2785" s="267"/>
      <c r="HH2785" s="267"/>
      <c r="HI2785" s="267"/>
      <c r="HJ2785" s="267"/>
      <c r="HK2785" s="267"/>
      <c r="HL2785" s="267"/>
      <c r="HM2785" s="267"/>
      <c r="HN2785" s="267"/>
      <c r="HO2785" s="267"/>
      <c r="HP2785" s="267"/>
      <c r="HQ2785" s="267"/>
      <c r="HR2785" s="267"/>
      <c r="HS2785" s="267"/>
      <c r="HT2785" s="267"/>
      <c r="HU2785" s="267"/>
      <c r="HV2785" s="267"/>
      <c r="HW2785" s="267"/>
      <c r="HX2785" s="267"/>
      <c r="HY2785" s="267"/>
      <c r="HZ2785" s="267"/>
      <c r="IA2785" s="267"/>
      <c r="IB2785" s="267"/>
      <c r="IC2785" s="267"/>
      <c r="ID2785" s="267"/>
      <c r="IE2785" s="267"/>
      <c r="IF2785" s="267"/>
      <c r="IG2785" s="267"/>
      <c r="IH2785" s="267"/>
      <c r="II2785" s="267"/>
      <c r="IJ2785" s="267"/>
      <c r="IK2785" s="267"/>
      <c r="IL2785" s="267"/>
      <c r="IM2785" s="267"/>
      <c r="IN2785" s="267"/>
      <c r="IO2785" s="267"/>
      <c r="IP2785" s="267"/>
      <c r="IQ2785" s="267"/>
      <c r="IR2785" s="267"/>
      <c r="IS2785" s="267"/>
      <c r="IT2785" s="267"/>
      <c r="IU2785" s="267"/>
    </row>
    <row r="2786" spans="1:255" s="268" customFormat="1" ht="12.75">
      <c r="A2786" s="267"/>
      <c r="B2786" s="267"/>
      <c r="C2786" s="267"/>
      <c r="D2786" s="267"/>
      <c r="E2786" s="267"/>
      <c r="F2786" s="267"/>
      <c r="G2786" s="267"/>
      <c r="H2786" s="267"/>
      <c r="I2786" s="267"/>
      <c r="J2786" s="267"/>
      <c r="K2786" s="267"/>
      <c r="L2786" s="267"/>
      <c r="M2786" s="267"/>
      <c r="N2786" s="267"/>
      <c r="O2786" s="267"/>
      <c r="P2786" s="267"/>
      <c r="Q2786" s="267"/>
      <c r="R2786" s="267"/>
      <c r="S2786" s="267"/>
      <c r="T2786" s="267"/>
      <c r="U2786" s="267"/>
      <c r="V2786" s="267"/>
      <c r="W2786" s="267"/>
      <c r="X2786" s="267"/>
      <c r="Y2786" s="267"/>
      <c r="Z2786" s="267"/>
      <c r="AA2786" s="267"/>
      <c r="AB2786" s="267"/>
      <c r="AC2786" s="267"/>
      <c r="AD2786" s="267"/>
      <c r="AE2786" s="267"/>
      <c r="AF2786" s="267"/>
      <c r="AG2786" s="267"/>
      <c r="AH2786" s="267"/>
      <c r="AI2786" s="267"/>
      <c r="AJ2786" s="267"/>
      <c r="AK2786" s="267"/>
      <c r="AL2786" s="267"/>
      <c r="AM2786" s="267"/>
      <c r="AN2786" s="267"/>
      <c r="AO2786" s="267"/>
      <c r="AP2786" s="267"/>
      <c r="AQ2786" s="267"/>
      <c r="AR2786" s="267"/>
      <c r="AS2786" s="267"/>
      <c r="AT2786" s="267"/>
      <c r="AU2786" s="267"/>
      <c r="AV2786" s="267"/>
      <c r="AW2786" s="267"/>
      <c r="AX2786" s="267"/>
      <c r="AY2786" s="267"/>
      <c r="AZ2786" s="267"/>
      <c r="BA2786" s="267"/>
      <c r="BB2786" s="267"/>
      <c r="BC2786" s="267"/>
      <c r="BD2786" s="267"/>
      <c r="BE2786" s="267"/>
      <c r="BF2786" s="267"/>
      <c r="BG2786" s="267"/>
      <c r="BH2786" s="267"/>
      <c r="BI2786" s="267"/>
      <c r="BJ2786" s="267"/>
      <c r="BK2786" s="267"/>
      <c r="BL2786" s="267"/>
      <c r="BM2786" s="267"/>
      <c r="BN2786" s="267"/>
      <c r="BO2786" s="267"/>
      <c r="BP2786" s="267"/>
      <c r="BQ2786" s="267"/>
      <c r="BR2786" s="267"/>
      <c r="BS2786" s="267"/>
      <c r="BT2786" s="267"/>
      <c r="BU2786" s="267"/>
      <c r="BV2786" s="267"/>
      <c r="BW2786" s="267"/>
      <c r="BX2786" s="267"/>
      <c r="BY2786" s="267"/>
      <c r="BZ2786" s="267"/>
      <c r="CA2786" s="267"/>
      <c r="CB2786" s="267"/>
      <c r="CC2786" s="267"/>
      <c r="CD2786" s="267"/>
      <c r="CE2786" s="267"/>
      <c r="CF2786" s="267"/>
      <c r="CG2786" s="267"/>
      <c r="CH2786" s="267"/>
      <c r="CI2786" s="267"/>
      <c r="CJ2786" s="267"/>
      <c r="CK2786" s="267"/>
      <c r="CL2786" s="267"/>
      <c r="CM2786" s="267"/>
      <c r="CN2786" s="267"/>
      <c r="CO2786" s="267"/>
      <c r="CP2786" s="267"/>
      <c r="CQ2786" s="267"/>
      <c r="CR2786" s="267"/>
      <c r="CS2786" s="267"/>
      <c r="CT2786" s="267"/>
      <c r="CU2786" s="267"/>
      <c r="CV2786" s="267"/>
      <c r="CW2786" s="267"/>
      <c r="CX2786" s="267"/>
      <c r="CY2786" s="267"/>
      <c r="CZ2786" s="267"/>
      <c r="DA2786" s="267"/>
      <c r="DB2786" s="267"/>
      <c r="DC2786" s="267"/>
      <c r="DD2786" s="267"/>
      <c r="DE2786" s="267"/>
      <c r="DF2786" s="267"/>
      <c r="DG2786" s="267"/>
      <c r="DH2786" s="267"/>
      <c r="DI2786" s="267"/>
      <c r="DJ2786" s="267"/>
      <c r="DK2786" s="267"/>
      <c r="DL2786" s="267"/>
      <c r="DM2786" s="267"/>
      <c r="DN2786" s="267"/>
      <c r="DO2786" s="267"/>
      <c r="DP2786" s="267"/>
      <c r="DQ2786" s="267"/>
      <c r="DR2786" s="267"/>
      <c r="DS2786" s="267"/>
      <c r="DT2786" s="267"/>
      <c r="DU2786" s="267"/>
      <c r="DV2786" s="267"/>
      <c r="DW2786" s="267"/>
      <c r="DX2786" s="267"/>
      <c r="DY2786" s="267"/>
      <c r="DZ2786" s="267"/>
      <c r="EA2786" s="267"/>
      <c r="EB2786" s="267"/>
      <c r="EC2786" s="267"/>
      <c r="ED2786" s="267"/>
      <c r="EE2786" s="267"/>
      <c r="EF2786" s="267"/>
      <c r="EG2786" s="267"/>
      <c r="EH2786" s="267"/>
      <c r="EI2786" s="267"/>
      <c r="EJ2786" s="267"/>
      <c r="EK2786" s="267"/>
      <c r="EL2786" s="267"/>
      <c r="EM2786" s="267"/>
      <c r="EN2786" s="267"/>
      <c r="EO2786" s="267"/>
      <c r="EP2786" s="267"/>
      <c r="EQ2786" s="267"/>
      <c r="ER2786" s="267"/>
      <c r="ES2786" s="267"/>
      <c r="ET2786" s="267"/>
      <c r="EU2786" s="267"/>
      <c r="EV2786" s="267"/>
      <c r="EW2786" s="267"/>
      <c r="EX2786" s="267"/>
      <c r="EY2786" s="267"/>
      <c r="EZ2786" s="267"/>
      <c r="FA2786" s="267"/>
      <c r="FB2786" s="267"/>
      <c r="FC2786" s="267"/>
      <c r="FD2786" s="267"/>
      <c r="FE2786" s="267"/>
      <c r="FF2786" s="267"/>
      <c r="FG2786" s="267"/>
      <c r="FH2786" s="267"/>
      <c r="FI2786" s="267"/>
      <c r="FJ2786" s="267"/>
      <c r="FK2786" s="267"/>
      <c r="FL2786" s="267"/>
      <c r="FM2786" s="267"/>
      <c r="FN2786" s="267"/>
      <c r="FO2786" s="267"/>
      <c r="FP2786" s="267"/>
      <c r="FQ2786" s="267"/>
      <c r="FR2786" s="267"/>
      <c r="FS2786" s="267"/>
      <c r="FT2786" s="267"/>
      <c r="FU2786" s="267"/>
      <c r="FV2786" s="267"/>
      <c r="FW2786" s="267"/>
      <c r="FX2786" s="267"/>
      <c r="FY2786" s="267"/>
      <c r="FZ2786" s="267"/>
      <c r="GA2786" s="267"/>
      <c r="GB2786" s="267"/>
      <c r="GC2786" s="267"/>
      <c r="GD2786" s="267"/>
      <c r="GE2786" s="267"/>
      <c r="GF2786" s="267"/>
      <c r="GG2786" s="267"/>
      <c r="GH2786" s="267"/>
      <c r="GI2786" s="267"/>
      <c r="GJ2786" s="267"/>
      <c r="GK2786" s="267"/>
      <c r="GL2786" s="267"/>
      <c r="GM2786" s="267"/>
      <c r="GN2786" s="267"/>
      <c r="GO2786" s="267"/>
      <c r="GP2786" s="267"/>
      <c r="GQ2786" s="267"/>
      <c r="GR2786" s="267"/>
      <c r="GS2786" s="267"/>
      <c r="GT2786" s="267"/>
      <c r="GU2786" s="267"/>
      <c r="GV2786" s="267"/>
      <c r="GW2786" s="267"/>
      <c r="GX2786" s="267"/>
      <c r="GY2786" s="267"/>
      <c r="GZ2786" s="267"/>
      <c r="HA2786" s="267"/>
      <c r="HB2786" s="267"/>
      <c r="HC2786" s="267"/>
      <c r="HD2786" s="267"/>
      <c r="HE2786" s="267"/>
      <c r="HF2786" s="267"/>
      <c r="HG2786" s="267"/>
      <c r="HH2786" s="267"/>
      <c r="HI2786" s="267"/>
      <c r="HJ2786" s="267"/>
      <c r="HK2786" s="267"/>
      <c r="HL2786" s="267"/>
      <c r="HM2786" s="267"/>
      <c r="HN2786" s="267"/>
      <c r="HO2786" s="267"/>
      <c r="HP2786" s="267"/>
      <c r="HQ2786" s="267"/>
      <c r="HR2786" s="267"/>
      <c r="HS2786" s="267"/>
      <c r="HT2786" s="267"/>
      <c r="HU2786" s="267"/>
      <c r="HV2786" s="267"/>
      <c r="HW2786" s="267"/>
      <c r="HX2786" s="267"/>
      <c r="HY2786" s="267"/>
      <c r="HZ2786" s="267"/>
      <c r="IA2786" s="267"/>
      <c r="IB2786" s="267"/>
      <c r="IC2786" s="267"/>
      <c r="ID2786" s="267"/>
      <c r="IE2786" s="267"/>
      <c r="IF2786" s="267"/>
      <c r="IG2786" s="267"/>
      <c r="IH2786" s="267"/>
      <c r="II2786" s="267"/>
      <c r="IJ2786" s="267"/>
      <c r="IK2786" s="267"/>
      <c r="IL2786" s="267"/>
      <c r="IM2786" s="267"/>
      <c r="IN2786" s="267"/>
      <c r="IO2786" s="267"/>
      <c r="IP2786" s="267"/>
      <c r="IQ2786" s="267"/>
      <c r="IR2786" s="267"/>
      <c r="IS2786" s="267"/>
      <c r="IT2786" s="267"/>
      <c r="IU2786" s="267"/>
    </row>
    <row r="2787" spans="1:255" s="268" customFormat="1" ht="12.75">
      <c r="A2787" s="267"/>
      <c r="B2787" s="267"/>
      <c r="C2787" s="267"/>
      <c r="D2787" s="267"/>
      <c r="E2787" s="267"/>
      <c r="F2787" s="267"/>
      <c r="G2787" s="267"/>
      <c r="H2787" s="267"/>
      <c r="I2787" s="267"/>
      <c r="J2787" s="267"/>
      <c r="K2787" s="267"/>
      <c r="L2787" s="267"/>
      <c r="M2787" s="267"/>
      <c r="N2787" s="267"/>
      <c r="O2787" s="267"/>
      <c r="P2787" s="267"/>
      <c r="Q2787" s="267"/>
      <c r="R2787" s="267"/>
      <c r="S2787" s="267"/>
      <c r="T2787" s="267"/>
      <c r="U2787" s="267"/>
      <c r="V2787" s="267"/>
      <c r="W2787" s="267"/>
      <c r="X2787" s="267"/>
      <c r="Y2787" s="267"/>
      <c r="Z2787" s="267"/>
      <c r="AA2787" s="267"/>
      <c r="AB2787" s="267"/>
      <c r="AC2787" s="267"/>
      <c r="AD2787" s="267"/>
      <c r="AE2787" s="267"/>
      <c r="AF2787" s="267"/>
      <c r="AG2787" s="267"/>
      <c r="AH2787" s="267"/>
      <c r="AI2787" s="267"/>
      <c r="AJ2787" s="267"/>
      <c r="AK2787" s="267"/>
      <c r="AL2787" s="267"/>
      <c r="AM2787" s="267"/>
      <c r="AN2787" s="267"/>
      <c r="AO2787" s="267"/>
      <c r="AP2787" s="267"/>
      <c r="AQ2787" s="267"/>
      <c r="AR2787" s="267"/>
      <c r="AS2787" s="267"/>
      <c r="AT2787" s="267"/>
      <c r="AU2787" s="267"/>
      <c r="AV2787" s="267"/>
      <c r="AW2787" s="267"/>
      <c r="AX2787" s="267"/>
      <c r="AY2787" s="267"/>
      <c r="AZ2787" s="267"/>
      <c r="BA2787" s="267"/>
      <c r="BB2787" s="267"/>
      <c r="BC2787" s="267"/>
      <c r="BD2787" s="267"/>
      <c r="BE2787" s="267"/>
      <c r="BF2787" s="267"/>
      <c r="BG2787" s="267"/>
      <c r="BH2787" s="267"/>
      <c r="BI2787" s="267"/>
      <c r="BJ2787" s="267"/>
      <c r="BK2787" s="267"/>
      <c r="BL2787" s="267"/>
      <c r="BM2787" s="267"/>
      <c r="BN2787" s="267"/>
      <c r="BO2787" s="267"/>
      <c r="BP2787" s="267"/>
      <c r="BQ2787" s="267"/>
      <c r="BR2787" s="267"/>
      <c r="BS2787" s="267"/>
      <c r="BT2787" s="267"/>
      <c r="BU2787" s="267"/>
      <c r="BV2787" s="267"/>
      <c r="BW2787" s="267"/>
      <c r="BX2787" s="267"/>
      <c r="BY2787" s="267"/>
      <c r="BZ2787" s="267"/>
      <c r="CA2787" s="267"/>
      <c r="CB2787" s="267"/>
      <c r="CC2787" s="267"/>
      <c r="CD2787" s="267"/>
      <c r="CE2787" s="267"/>
      <c r="CF2787" s="267"/>
      <c r="CG2787" s="267"/>
      <c r="CH2787" s="267"/>
      <c r="CI2787" s="267"/>
      <c r="CJ2787" s="267"/>
      <c r="CK2787" s="267"/>
      <c r="CL2787" s="267"/>
      <c r="CM2787" s="267"/>
      <c r="CN2787" s="267"/>
      <c r="CO2787" s="267"/>
      <c r="CP2787" s="267"/>
      <c r="CQ2787" s="267"/>
      <c r="CR2787" s="267"/>
      <c r="CS2787" s="267"/>
      <c r="CT2787" s="267"/>
      <c r="CU2787" s="267"/>
      <c r="CV2787" s="267"/>
      <c r="CW2787" s="267"/>
      <c r="CX2787" s="267"/>
      <c r="CY2787" s="267"/>
      <c r="CZ2787" s="267"/>
      <c r="DA2787" s="267"/>
      <c r="DB2787" s="267"/>
      <c r="DC2787" s="267"/>
      <c r="DD2787" s="267"/>
      <c r="DE2787" s="267"/>
      <c r="DF2787" s="267"/>
      <c r="DG2787" s="267"/>
      <c r="DH2787" s="267"/>
      <c r="DI2787" s="267"/>
      <c r="DJ2787" s="267"/>
      <c r="DK2787" s="267"/>
      <c r="DL2787" s="267"/>
      <c r="DM2787" s="267"/>
      <c r="DN2787" s="267"/>
      <c r="DO2787" s="267"/>
      <c r="DP2787" s="267"/>
      <c r="DQ2787" s="267"/>
      <c r="DR2787" s="267"/>
      <c r="DS2787" s="267"/>
      <c r="DT2787" s="267"/>
      <c r="DU2787" s="267"/>
      <c r="DV2787" s="267"/>
      <c r="DW2787" s="267"/>
      <c r="DX2787" s="267"/>
      <c r="DY2787" s="267"/>
      <c r="DZ2787" s="267"/>
      <c r="EA2787" s="267"/>
      <c r="EB2787" s="267"/>
      <c r="EC2787" s="267"/>
      <c r="ED2787" s="267"/>
      <c r="EE2787" s="267"/>
      <c r="EF2787" s="267"/>
      <c r="EG2787" s="267"/>
      <c r="EH2787" s="267"/>
      <c r="EI2787" s="267"/>
      <c r="EJ2787" s="267"/>
      <c r="EK2787" s="267"/>
      <c r="EL2787" s="267"/>
      <c r="EM2787" s="267"/>
      <c r="EN2787" s="267"/>
      <c r="EO2787" s="267"/>
      <c r="EP2787" s="267"/>
      <c r="EQ2787" s="267"/>
      <c r="ER2787" s="267"/>
      <c r="ES2787" s="267"/>
      <c r="ET2787" s="267"/>
      <c r="EU2787" s="267"/>
      <c r="EV2787" s="267"/>
      <c r="EW2787" s="267"/>
      <c r="EX2787" s="267"/>
      <c r="EY2787" s="267"/>
      <c r="EZ2787" s="267"/>
      <c r="FA2787" s="267"/>
      <c r="FB2787" s="267"/>
      <c r="FC2787" s="267"/>
      <c r="FD2787" s="267"/>
      <c r="FE2787" s="267"/>
      <c r="FF2787" s="267"/>
      <c r="FG2787" s="267"/>
      <c r="FH2787" s="267"/>
      <c r="FI2787" s="267"/>
      <c r="FJ2787" s="267"/>
      <c r="FK2787" s="267"/>
      <c r="FL2787" s="267"/>
      <c r="FM2787" s="267"/>
      <c r="FN2787" s="267"/>
      <c r="FO2787" s="267"/>
      <c r="FP2787" s="267"/>
      <c r="FQ2787" s="267"/>
      <c r="FR2787" s="267"/>
      <c r="FS2787" s="267"/>
      <c r="FT2787" s="267"/>
      <c r="FU2787" s="267"/>
      <c r="FV2787" s="267"/>
      <c r="FW2787" s="267"/>
      <c r="FX2787" s="267"/>
      <c r="FY2787" s="267"/>
      <c r="FZ2787" s="267"/>
      <c r="GA2787" s="267"/>
      <c r="GB2787" s="267"/>
      <c r="GC2787" s="267"/>
      <c r="GD2787" s="267"/>
      <c r="GE2787" s="267"/>
      <c r="GF2787" s="267"/>
      <c r="GG2787" s="267"/>
      <c r="GH2787" s="267"/>
      <c r="GI2787" s="267"/>
      <c r="GJ2787" s="267"/>
      <c r="GK2787" s="267"/>
      <c r="GL2787" s="267"/>
      <c r="GM2787" s="267"/>
      <c r="GN2787" s="267"/>
      <c r="GO2787" s="267"/>
      <c r="GP2787" s="267"/>
      <c r="GQ2787" s="267"/>
      <c r="GR2787" s="267"/>
      <c r="GS2787" s="267"/>
      <c r="GT2787" s="267"/>
      <c r="GU2787" s="267"/>
      <c r="GV2787" s="267"/>
      <c r="GW2787" s="267"/>
      <c r="GX2787" s="267"/>
      <c r="GY2787" s="267"/>
      <c r="GZ2787" s="267"/>
      <c r="HA2787" s="267"/>
      <c r="HB2787" s="267"/>
      <c r="HC2787" s="267"/>
      <c r="HD2787" s="267"/>
      <c r="HE2787" s="267"/>
      <c r="HF2787" s="267"/>
      <c r="HG2787" s="267"/>
      <c r="HH2787" s="267"/>
      <c r="HI2787" s="267"/>
      <c r="HJ2787" s="267"/>
      <c r="HK2787" s="267"/>
      <c r="HL2787" s="267"/>
      <c r="HM2787" s="267"/>
      <c r="HN2787" s="267"/>
      <c r="HO2787" s="267"/>
      <c r="HP2787" s="267"/>
      <c r="HQ2787" s="267"/>
      <c r="HR2787" s="267"/>
      <c r="HS2787" s="267"/>
      <c r="HT2787" s="267"/>
      <c r="HU2787" s="267"/>
      <c r="HV2787" s="267"/>
      <c r="HW2787" s="267"/>
      <c r="HX2787" s="267"/>
      <c r="HY2787" s="267"/>
      <c r="HZ2787" s="267"/>
      <c r="IA2787" s="267"/>
      <c r="IB2787" s="267"/>
      <c r="IC2787" s="267"/>
      <c r="ID2787" s="267"/>
      <c r="IE2787" s="267"/>
      <c r="IF2787" s="267"/>
      <c r="IG2787" s="267"/>
      <c r="IH2787" s="267"/>
      <c r="II2787" s="267"/>
      <c r="IJ2787" s="267"/>
      <c r="IK2787" s="267"/>
      <c r="IL2787" s="267"/>
      <c r="IM2787" s="267"/>
      <c r="IN2787" s="267"/>
      <c r="IO2787" s="267"/>
      <c r="IP2787" s="267"/>
      <c r="IQ2787" s="267"/>
      <c r="IR2787" s="267"/>
      <c r="IS2787" s="267"/>
      <c r="IT2787" s="267"/>
      <c r="IU2787" s="267"/>
    </row>
    <row r="2788" spans="1:255" s="268" customFormat="1" ht="12.75">
      <c r="A2788" s="267"/>
      <c r="B2788" s="267"/>
      <c r="C2788" s="267"/>
      <c r="D2788" s="267"/>
      <c r="E2788" s="267"/>
      <c r="F2788" s="267"/>
      <c r="G2788" s="267"/>
      <c r="H2788" s="267"/>
      <c r="I2788" s="267"/>
      <c r="J2788" s="267"/>
      <c r="K2788" s="267"/>
      <c r="L2788" s="267"/>
      <c r="M2788" s="267"/>
      <c r="N2788" s="267"/>
      <c r="O2788" s="267"/>
      <c r="P2788" s="267"/>
      <c r="Q2788" s="267"/>
      <c r="R2788" s="267"/>
      <c r="S2788" s="267"/>
      <c r="T2788" s="267"/>
      <c r="U2788" s="267"/>
      <c r="V2788" s="267"/>
      <c r="W2788" s="267"/>
      <c r="X2788" s="267"/>
      <c r="Y2788" s="267"/>
      <c r="Z2788" s="267"/>
      <c r="AA2788" s="267"/>
      <c r="AB2788" s="267"/>
      <c r="AC2788" s="267"/>
      <c r="AD2788" s="267"/>
      <c r="AE2788" s="267"/>
      <c r="AF2788" s="267"/>
      <c r="AG2788" s="267"/>
      <c r="AH2788" s="267"/>
      <c r="AI2788" s="267"/>
      <c r="AJ2788" s="267"/>
      <c r="AK2788" s="267"/>
      <c r="AL2788" s="267"/>
      <c r="AM2788" s="267"/>
      <c r="AN2788" s="267"/>
      <c r="AO2788" s="267"/>
      <c r="AP2788" s="267"/>
      <c r="AQ2788" s="267"/>
      <c r="AR2788" s="267"/>
      <c r="AS2788" s="267"/>
      <c r="AT2788" s="267"/>
      <c r="AU2788" s="267"/>
      <c r="AV2788" s="267"/>
      <c r="AW2788" s="267"/>
      <c r="AX2788" s="267"/>
      <c r="AY2788" s="267"/>
      <c r="AZ2788" s="267"/>
      <c r="BA2788" s="267"/>
      <c r="BB2788" s="267"/>
      <c r="BC2788" s="267"/>
      <c r="BD2788" s="267"/>
      <c r="BE2788" s="267"/>
      <c r="BF2788" s="267"/>
      <c r="BG2788" s="267"/>
      <c r="BH2788" s="267"/>
      <c r="BI2788" s="267"/>
      <c r="BJ2788" s="267"/>
      <c r="BK2788" s="267"/>
      <c r="BL2788" s="267"/>
      <c r="BM2788" s="267"/>
      <c r="BN2788" s="267"/>
      <c r="BO2788" s="267"/>
      <c r="BP2788" s="267"/>
      <c r="BQ2788" s="267"/>
      <c r="BR2788" s="267"/>
      <c r="BS2788" s="267"/>
      <c r="BT2788" s="267"/>
      <c r="BU2788" s="267"/>
      <c r="BV2788" s="267"/>
      <c r="BW2788" s="267"/>
      <c r="BX2788" s="267"/>
      <c r="BY2788" s="267"/>
      <c r="BZ2788" s="267"/>
      <c r="CA2788" s="267"/>
      <c r="CB2788" s="267"/>
      <c r="CC2788" s="267"/>
      <c r="CD2788" s="267"/>
      <c r="CE2788" s="267"/>
      <c r="CF2788" s="267"/>
      <c r="CG2788" s="267"/>
      <c r="CH2788" s="267"/>
      <c r="CI2788" s="267"/>
      <c r="CJ2788" s="267"/>
      <c r="CK2788" s="267"/>
      <c r="CL2788" s="267"/>
      <c r="CM2788" s="267"/>
      <c r="CN2788" s="267"/>
      <c r="CO2788" s="267"/>
      <c r="CP2788" s="267"/>
      <c r="CQ2788" s="267"/>
      <c r="CR2788" s="267"/>
      <c r="CS2788" s="267"/>
      <c r="CT2788" s="267"/>
      <c r="CU2788" s="267"/>
      <c r="CV2788" s="267"/>
      <c r="CW2788" s="267"/>
      <c r="CX2788" s="267"/>
      <c r="CY2788" s="267"/>
      <c r="CZ2788" s="267"/>
      <c r="DA2788" s="267"/>
      <c r="DB2788" s="267"/>
      <c r="DC2788" s="267"/>
      <c r="DD2788" s="267"/>
      <c r="DE2788" s="267"/>
      <c r="DF2788" s="267"/>
      <c r="DG2788" s="267"/>
      <c r="DH2788" s="267"/>
      <c r="DI2788" s="267"/>
      <c r="DJ2788" s="267"/>
      <c r="DK2788" s="267"/>
      <c r="DL2788" s="267"/>
      <c r="DM2788" s="267"/>
      <c r="DN2788" s="267"/>
      <c r="DO2788" s="267"/>
      <c r="DP2788" s="267"/>
      <c r="DQ2788" s="267"/>
      <c r="DR2788" s="267"/>
      <c r="DS2788" s="267"/>
      <c r="DT2788" s="267"/>
      <c r="DU2788" s="267"/>
      <c r="DV2788" s="267"/>
      <c r="DW2788" s="267"/>
      <c r="DX2788" s="267"/>
      <c r="DY2788" s="267"/>
      <c r="DZ2788" s="267"/>
      <c r="EA2788" s="267"/>
      <c r="EB2788" s="267"/>
      <c r="EC2788" s="267"/>
      <c r="ED2788" s="267"/>
      <c r="EE2788" s="267"/>
      <c r="EF2788" s="267"/>
      <c r="EG2788" s="267"/>
      <c r="EH2788" s="267"/>
      <c r="EI2788" s="267"/>
      <c r="EJ2788" s="267"/>
      <c r="EK2788" s="267"/>
      <c r="EL2788" s="267"/>
      <c r="EM2788" s="267"/>
      <c r="EN2788" s="267"/>
      <c r="EO2788" s="267"/>
      <c r="EP2788" s="267"/>
      <c r="EQ2788" s="267"/>
      <c r="ER2788" s="267"/>
      <c r="ES2788" s="267"/>
      <c r="ET2788" s="267"/>
      <c r="EU2788" s="267"/>
      <c r="EV2788" s="267"/>
      <c r="EW2788" s="267"/>
      <c r="EX2788" s="267"/>
      <c r="EY2788" s="267"/>
      <c r="EZ2788" s="267"/>
      <c r="FA2788" s="267"/>
      <c r="FB2788" s="267"/>
      <c r="FC2788" s="267"/>
      <c r="FD2788" s="267"/>
      <c r="FE2788" s="267"/>
      <c r="FF2788" s="267"/>
      <c r="FG2788" s="267"/>
      <c r="FH2788" s="267"/>
      <c r="FI2788" s="267"/>
      <c r="FJ2788" s="267"/>
      <c r="FK2788" s="267"/>
      <c r="FL2788" s="267"/>
      <c r="FM2788" s="267"/>
      <c r="FN2788" s="267"/>
      <c r="FO2788" s="267"/>
      <c r="FP2788" s="267"/>
      <c r="FQ2788" s="267"/>
      <c r="FR2788" s="267"/>
      <c r="FS2788" s="267"/>
      <c r="FT2788" s="267"/>
      <c r="FU2788" s="267"/>
      <c r="FV2788" s="267"/>
      <c r="FW2788" s="267"/>
      <c r="FX2788" s="267"/>
      <c r="FY2788" s="267"/>
      <c r="FZ2788" s="267"/>
      <c r="GA2788" s="267"/>
      <c r="GB2788" s="267"/>
      <c r="GC2788" s="267"/>
      <c r="GD2788" s="267"/>
      <c r="GE2788" s="267"/>
      <c r="GF2788" s="267"/>
      <c r="GG2788" s="267"/>
      <c r="GH2788" s="267"/>
      <c r="GI2788" s="267"/>
      <c r="GJ2788" s="267"/>
      <c r="GK2788" s="267"/>
      <c r="GL2788" s="267"/>
      <c r="GM2788" s="267"/>
      <c r="GN2788" s="267"/>
      <c r="GO2788" s="267"/>
      <c r="GP2788" s="267"/>
      <c r="GQ2788" s="267"/>
      <c r="GR2788" s="267"/>
      <c r="GS2788" s="267"/>
      <c r="GT2788" s="267"/>
      <c r="GU2788" s="267"/>
      <c r="GV2788" s="267"/>
      <c r="GW2788" s="267"/>
      <c r="GX2788" s="267"/>
      <c r="GY2788" s="267"/>
      <c r="GZ2788" s="267"/>
      <c r="HA2788" s="267"/>
      <c r="HB2788" s="267"/>
      <c r="HC2788" s="267"/>
      <c r="HD2788" s="267"/>
      <c r="HE2788" s="267"/>
      <c r="HF2788" s="267"/>
      <c r="HG2788" s="267"/>
      <c r="HH2788" s="267"/>
      <c r="HI2788" s="267"/>
      <c r="HJ2788" s="267"/>
      <c r="HK2788" s="267"/>
      <c r="HL2788" s="267"/>
      <c r="HM2788" s="267"/>
      <c r="HN2788" s="267"/>
      <c r="HO2788" s="267"/>
      <c r="HP2788" s="267"/>
      <c r="HQ2788" s="267"/>
      <c r="HR2788" s="267"/>
      <c r="HS2788" s="267"/>
      <c r="HT2788" s="267"/>
      <c r="HU2788" s="267"/>
      <c r="HV2788" s="267"/>
      <c r="HW2788" s="267"/>
      <c r="HX2788" s="267"/>
      <c r="HY2788" s="267"/>
      <c r="HZ2788" s="267"/>
      <c r="IA2788" s="267"/>
      <c r="IB2788" s="267"/>
      <c r="IC2788" s="267"/>
      <c r="ID2788" s="267"/>
      <c r="IE2788" s="267"/>
      <c r="IF2788" s="267"/>
      <c r="IG2788" s="267"/>
      <c r="IH2788" s="267"/>
      <c r="II2788" s="267"/>
      <c r="IJ2788" s="267"/>
      <c r="IK2788" s="267"/>
      <c r="IL2788" s="267"/>
      <c r="IM2788" s="267"/>
      <c r="IN2788" s="267"/>
      <c r="IO2788" s="267"/>
      <c r="IP2788" s="267"/>
      <c r="IQ2788" s="267"/>
      <c r="IR2788" s="267"/>
      <c r="IS2788" s="267"/>
      <c r="IT2788" s="267"/>
      <c r="IU2788" s="267"/>
    </row>
    <row r="2789" spans="1:255" s="268" customFormat="1" ht="12.75">
      <c r="A2789" s="267"/>
      <c r="B2789" s="267"/>
      <c r="C2789" s="267"/>
      <c r="D2789" s="267"/>
      <c r="E2789" s="267"/>
      <c r="F2789" s="267"/>
      <c r="G2789" s="267"/>
      <c r="H2789" s="267"/>
      <c r="I2789" s="267"/>
      <c r="J2789" s="267"/>
      <c r="K2789" s="267"/>
      <c r="L2789" s="267"/>
      <c r="M2789" s="267"/>
      <c r="N2789" s="267"/>
      <c r="O2789" s="267"/>
      <c r="P2789" s="267"/>
      <c r="Q2789" s="267"/>
      <c r="R2789" s="267"/>
      <c r="S2789" s="267"/>
      <c r="T2789" s="267"/>
      <c r="U2789" s="267"/>
      <c r="V2789" s="267"/>
      <c r="W2789" s="267"/>
      <c r="X2789" s="267"/>
      <c r="Y2789" s="267"/>
      <c r="Z2789" s="267"/>
      <c r="AA2789" s="267"/>
      <c r="AB2789" s="267"/>
      <c r="AC2789" s="267"/>
      <c r="AD2789" s="267"/>
      <c r="AE2789" s="267"/>
      <c r="AF2789" s="267"/>
      <c r="AG2789" s="267"/>
      <c r="AH2789" s="267"/>
      <c r="AI2789" s="267"/>
      <c r="AJ2789" s="267"/>
      <c r="AK2789" s="267"/>
      <c r="AL2789" s="267"/>
      <c r="AM2789" s="267"/>
      <c r="AN2789" s="267"/>
      <c r="AO2789" s="267"/>
      <c r="AP2789" s="267"/>
      <c r="AQ2789" s="267"/>
      <c r="AR2789" s="267"/>
      <c r="AS2789" s="267"/>
      <c r="AT2789" s="267"/>
      <c r="AU2789" s="267"/>
      <c r="AV2789" s="267"/>
      <c r="AW2789" s="267"/>
      <c r="AX2789" s="267"/>
      <c r="AY2789" s="267"/>
      <c r="AZ2789" s="267"/>
      <c r="BA2789" s="267"/>
      <c r="BB2789" s="267"/>
      <c r="BC2789" s="267"/>
      <c r="BD2789" s="267"/>
      <c r="BE2789" s="267"/>
      <c r="BF2789" s="267"/>
      <c r="BG2789" s="267"/>
      <c r="BH2789" s="267"/>
      <c r="BI2789" s="267"/>
      <c r="BJ2789" s="267"/>
      <c r="BK2789" s="267"/>
      <c r="BL2789" s="267"/>
      <c r="BM2789" s="267"/>
      <c r="BN2789" s="267"/>
      <c r="BO2789" s="267"/>
      <c r="BP2789" s="267"/>
      <c r="BQ2789" s="267"/>
      <c r="BR2789" s="267"/>
      <c r="BS2789" s="267"/>
      <c r="BT2789" s="267"/>
      <c r="BU2789" s="267"/>
      <c r="BV2789" s="267"/>
      <c r="BW2789" s="267"/>
      <c r="BX2789" s="267"/>
      <c r="BY2789" s="267"/>
      <c r="BZ2789" s="267"/>
      <c r="CA2789" s="267"/>
      <c r="CB2789" s="267"/>
      <c r="CC2789" s="267"/>
      <c r="CD2789" s="267"/>
      <c r="CE2789" s="267"/>
      <c r="CF2789" s="267"/>
      <c r="CG2789" s="267"/>
      <c r="CH2789" s="267"/>
      <c r="CI2789" s="267"/>
      <c r="CJ2789" s="267"/>
      <c r="CK2789" s="267"/>
      <c r="CL2789" s="267"/>
      <c r="CM2789" s="267"/>
      <c r="CN2789" s="267"/>
      <c r="CO2789" s="267"/>
      <c r="CP2789" s="267"/>
      <c r="CQ2789" s="267"/>
      <c r="CR2789" s="267"/>
      <c r="CS2789" s="267"/>
      <c r="CT2789" s="267"/>
      <c r="CU2789" s="267"/>
      <c r="CV2789" s="267"/>
      <c r="CW2789" s="267"/>
      <c r="CX2789" s="267"/>
      <c r="CY2789" s="267"/>
      <c r="CZ2789" s="267"/>
      <c r="DA2789" s="267"/>
      <c r="DB2789" s="267"/>
      <c r="DC2789" s="267"/>
      <c r="DD2789" s="267"/>
      <c r="DE2789" s="267"/>
      <c r="DF2789" s="267"/>
      <c r="DG2789" s="267"/>
      <c r="DH2789" s="267"/>
      <c r="DI2789" s="267"/>
      <c r="DJ2789" s="267"/>
      <c r="DK2789" s="267"/>
      <c r="DL2789" s="267"/>
      <c r="DM2789" s="267"/>
      <c r="DN2789" s="267"/>
      <c r="DO2789" s="267"/>
      <c r="DP2789" s="267"/>
      <c r="DQ2789" s="267"/>
      <c r="DR2789" s="267"/>
      <c r="DS2789" s="267"/>
      <c r="DT2789" s="267"/>
      <c r="DU2789" s="267"/>
      <c r="DV2789" s="267"/>
      <c r="DW2789" s="267"/>
      <c r="DX2789" s="267"/>
      <c r="DY2789" s="267"/>
      <c r="DZ2789" s="267"/>
      <c r="EA2789" s="267"/>
      <c r="EB2789" s="267"/>
      <c r="EC2789" s="267"/>
      <c r="ED2789" s="267"/>
      <c r="EE2789" s="267"/>
      <c r="EF2789" s="267"/>
      <c r="EG2789" s="267"/>
      <c r="EH2789" s="267"/>
      <c r="EI2789" s="267"/>
      <c r="EJ2789" s="267"/>
      <c r="EK2789" s="267"/>
      <c r="EL2789" s="267"/>
      <c r="EM2789" s="267"/>
      <c r="EN2789" s="267"/>
      <c r="EO2789" s="267"/>
      <c r="EP2789" s="267"/>
      <c r="EQ2789" s="267"/>
      <c r="ER2789" s="267"/>
      <c r="ES2789" s="267"/>
      <c r="ET2789" s="267"/>
      <c r="EU2789" s="267"/>
      <c r="EV2789" s="267"/>
      <c r="EW2789" s="267"/>
      <c r="EX2789" s="267"/>
      <c r="EY2789" s="267"/>
      <c r="EZ2789" s="267"/>
      <c r="FA2789" s="267"/>
      <c r="FB2789" s="267"/>
      <c r="FC2789" s="267"/>
      <c r="FD2789" s="267"/>
      <c r="FE2789" s="267"/>
      <c r="FF2789" s="267"/>
      <c r="FG2789" s="267"/>
      <c r="FH2789" s="267"/>
      <c r="FI2789" s="267"/>
      <c r="FJ2789" s="267"/>
      <c r="FK2789" s="267"/>
      <c r="FL2789" s="267"/>
      <c r="FM2789" s="267"/>
      <c r="FN2789" s="267"/>
      <c r="FO2789" s="267"/>
      <c r="FP2789" s="267"/>
      <c r="FQ2789" s="267"/>
      <c r="FR2789" s="267"/>
      <c r="FS2789" s="267"/>
      <c r="FT2789" s="267"/>
      <c r="FU2789" s="267"/>
      <c r="FV2789" s="267"/>
      <c r="FW2789" s="267"/>
      <c r="FX2789" s="267"/>
      <c r="FY2789" s="267"/>
      <c r="FZ2789" s="267"/>
      <c r="GA2789" s="267"/>
      <c r="GB2789" s="267"/>
      <c r="GC2789" s="267"/>
      <c r="GD2789" s="267"/>
      <c r="GE2789" s="267"/>
      <c r="GF2789" s="267"/>
      <c r="GG2789" s="267"/>
      <c r="GH2789" s="267"/>
      <c r="GI2789" s="267"/>
      <c r="GJ2789" s="267"/>
      <c r="GK2789" s="267"/>
      <c r="GL2789" s="267"/>
      <c r="GM2789" s="267"/>
      <c r="GN2789" s="267"/>
      <c r="GO2789" s="267"/>
      <c r="GP2789" s="267"/>
      <c r="GQ2789" s="267"/>
      <c r="GR2789" s="267"/>
      <c r="GS2789" s="267"/>
      <c r="GT2789" s="267"/>
      <c r="GU2789" s="267"/>
      <c r="GV2789" s="267"/>
      <c r="GW2789" s="267"/>
      <c r="GX2789" s="267"/>
      <c r="GY2789" s="267"/>
      <c r="GZ2789" s="267"/>
      <c r="HA2789" s="267"/>
      <c r="HB2789" s="267"/>
      <c r="HC2789" s="267"/>
      <c r="HD2789" s="267"/>
      <c r="HE2789" s="267"/>
      <c r="HF2789" s="267"/>
      <c r="HG2789" s="267"/>
      <c r="HH2789" s="267"/>
      <c r="HI2789" s="267"/>
      <c r="HJ2789" s="267"/>
      <c r="HK2789" s="267"/>
      <c r="HL2789" s="267"/>
      <c r="HM2789" s="267"/>
      <c r="HN2789" s="267"/>
      <c r="HO2789" s="267"/>
      <c r="HP2789" s="267"/>
      <c r="HQ2789" s="267"/>
      <c r="HR2789" s="267"/>
      <c r="HS2789" s="267"/>
      <c r="HT2789" s="267"/>
      <c r="HU2789" s="267"/>
      <c r="HV2789" s="267"/>
      <c r="HW2789" s="267"/>
      <c r="HX2789" s="267"/>
      <c r="HY2789" s="267"/>
      <c r="HZ2789" s="267"/>
      <c r="IA2789" s="267"/>
      <c r="IB2789" s="267"/>
      <c r="IC2789" s="267"/>
      <c r="ID2789" s="267"/>
      <c r="IE2789" s="267"/>
      <c r="IF2789" s="267"/>
      <c r="IG2789" s="267"/>
      <c r="IH2789" s="267"/>
      <c r="II2789" s="267"/>
      <c r="IJ2789" s="267"/>
      <c r="IK2789" s="267"/>
      <c r="IL2789" s="267"/>
      <c r="IM2789" s="267"/>
      <c r="IN2789" s="267"/>
      <c r="IO2789" s="267"/>
      <c r="IP2789" s="267"/>
      <c r="IQ2789" s="267"/>
      <c r="IR2789" s="267"/>
      <c r="IS2789" s="267"/>
      <c r="IT2789" s="267"/>
      <c r="IU2789" s="267"/>
    </row>
    <row r="2790" spans="1:255" s="268" customFormat="1" ht="12.75">
      <c r="A2790" s="267"/>
      <c r="B2790" s="267"/>
      <c r="C2790" s="267"/>
      <c r="D2790" s="267"/>
      <c r="E2790" s="267"/>
      <c r="F2790" s="267"/>
      <c r="G2790" s="267"/>
      <c r="H2790" s="267"/>
      <c r="I2790" s="267"/>
      <c r="J2790" s="267"/>
      <c r="K2790" s="267"/>
      <c r="L2790" s="267"/>
      <c r="M2790" s="267"/>
      <c r="N2790" s="267"/>
      <c r="O2790" s="267"/>
      <c r="P2790" s="267"/>
      <c r="Q2790" s="267"/>
      <c r="R2790" s="267"/>
      <c r="S2790" s="267"/>
      <c r="T2790" s="267"/>
      <c r="U2790" s="267"/>
      <c r="V2790" s="267"/>
      <c r="W2790" s="267"/>
      <c r="X2790" s="267"/>
      <c r="Y2790" s="267"/>
      <c r="Z2790" s="267"/>
      <c r="AA2790" s="267"/>
      <c r="AB2790" s="267"/>
      <c r="AC2790" s="267"/>
      <c r="AD2790" s="267"/>
      <c r="AE2790" s="267"/>
      <c r="AF2790" s="267"/>
      <c r="AG2790" s="267"/>
      <c r="AH2790" s="267"/>
      <c r="AI2790" s="267"/>
      <c r="AJ2790" s="267"/>
      <c r="AK2790" s="267"/>
      <c r="AL2790" s="267"/>
      <c r="AM2790" s="267"/>
      <c r="AN2790" s="267"/>
      <c r="AO2790" s="267"/>
      <c r="AP2790" s="267"/>
      <c r="AQ2790" s="267"/>
      <c r="AR2790" s="267"/>
      <c r="AS2790" s="267"/>
      <c r="AT2790" s="267"/>
      <c r="AU2790" s="267"/>
      <c r="AV2790" s="267"/>
      <c r="AW2790" s="267"/>
      <c r="AX2790" s="267"/>
      <c r="AY2790" s="267"/>
      <c r="AZ2790" s="267"/>
      <c r="BA2790" s="267"/>
      <c r="BB2790" s="267"/>
      <c r="BC2790" s="267"/>
      <c r="BD2790" s="267"/>
      <c r="BE2790" s="267"/>
      <c r="BF2790" s="267"/>
      <c r="BG2790" s="267"/>
      <c r="BH2790" s="267"/>
      <c r="BI2790" s="267"/>
      <c r="BJ2790" s="267"/>
      <c r="BK2790" s="267"/>
      <c r="BL2790" s="267"/>
      <c r="BM2790" s="267"/>
      <c r="BN2790" s="267"/>
      <c r="BO2790" s="267"/>
      <c r="BP2790" s="267"/>
      <c r="BQ2790" s="267"/>
      <c r="BR2790" s="267"/>
      <c r="BS2790" s="267"/>
      <c r="BT2790" s="267"/>
      <c r="BU2790" s="267"/>
      <c r="BV2790" s="267"/>
      <c r="BW2790" s="267"/>
      <c r="BX2790" s="267"/>
      <c r="BY2790" s="267"/>
      <c r="BZ2790" s="267"/>
      <c r="CA2790" s="267"/>
      <c r="CB2790" s="267"/>
      <c r="CC2790" s="267"/>
      <c r="CD2790" s="267"/>
      <c r="CE2790" s="267"/>
      <c r="CF2790" s="267"/>
      <c r="CG2790" s="267"/>
      <c r="CH2790" s="267"/>
      <c r="CI2790" s="267"/>
      <c r="CJ2790" s="267"/>
      <c r="CK2790" s="267"/>
      <c r="CL2790" s="267"/>
      <c r="CM2790" s="267"/>
      <c r="CN2790" s="267"/>
      <c r="CO2790" s="267"/>
      <c r="CP2790" s="267"/>
      <c r="CQ2790" s="267"/>
      <c r="CR2790" s="267"/>
      <c r="CS2790" s="267"/>
      <c r="CT2790" s="267"/>
      <c r="CU2790" s="267"/>
      <c r="CV2790" s="267"/>
      <c r="CW2790" s="267"/>
      <c r="CX2790" s="267"/>
      <c r="CY2790" s="267"/>
      <c r="CZ2790" s="267"/>
      <c r="DA2790" s="267"/>
      <c r="DB2790" s="267"/>
      <c r="DC2790" s="267"/>
      <c r="DD2790" s="267"/>
      <c r="DE2790" s="267"/>
      <c r="DF2790" s="267"/>
      <c r="DG2790" s="267"/>
      <c r="DH2790" s="267"/>
      <c r="DI2790" s="267"/>
      <c r="DJ2790" s="267"/>
      <c r="DK2790" s="267"/>
      <c r="DL2790" s="267"/>
      <c r="DM2790" s="267"/>
      <c r="DN2790" s="267"/>
      <c r="DO2790" s="267"/>
      <c r="DP2790" s="267"/>
      <c r="DQ2790" s="267"/>
      <c r="DR2790" s="267"/>
      <c r="DS2790" s="267"/>
      <c r="DT2790" s="267"/>
      <c r="DU2790" s="267"/>
      <c r="DV2790" s="267"/>
      <c r="DW2790" s="267"/>
      <c r="DX2790" s="267"/>
      <c r="DY2790" s="267"/>
      <c r="DZ2790" s="267"/>
      <c r="EA2790" s="267"/>
      <c r="EB2790" s="267"/>
      <c r="EC2790" s="267"/>
      <c r="ED2790" s="267"/>
      <c r="EE2790" s="267"/>
      <c r="EF2790" s="267"/>
      <c r="EG2790" s="267"/>
      <c r="EH2790" s="267"/>
      <c r="EI2790" s="267"/>
      <c r="EJ2790" s="267"/>
      <c r="EK2790" s="267"/>
      <c r="EL2790" s="267"/>
      <c r="EM2790" s="267"/>
      <c r="EN2790" s="267"/>
      <c r="EO2790" s="267"/>
      <c r="EP2790" s="267"/>
      <c r="EQ2790" s="267"/>
      <c r="ER2790" s="267"/>
      <c r="ES2790" s="267"/>
      <c r="ET2790" s="267"/>
      <c r="EU2790" s="267"/>
      <c r="EV2790" s="267"/>
      <c r="EW2790" s="267"/>
      <c r="EX2790" s="267"/>
      <c r="EY2790" s="267"/>
      <c r="EZ2790" s="267"/>
      <c r="FA2790" s="267"/>
      <c r="FB2790" s="267"/>
      <c r="FC2790" s="267"/>
      <c r="FD2790" s="267"/>
      <c r="FE2790" s="267"/>
      <c r="FF2790" s="267"/>
      <c r="FG2790" s="267"/>
      <c r="FH2790" s="267"/>
      <c r="FI2790" s="267"/>
      <c r="FJ2790" s="267"/>
      <c r="FK2790" s="267"/>
      <c r="FL2790" s="267"/>
      <c r="FM2790" s="267"/>
      <c r="FN2790" s="267"/>
      <c r="FO2790" s="267"/>
      <c r="FP2790" s="267"/>
      <c r="FQ2790" s="267"/>
      <c r="FR2790" s="267"/>
      <c r="FS2790" s="267"/>
      <c r="FT2790" s="267"/>
      <c r="FU2790" s="267"/>
      <c r="FV2790" s="267"/>
      <c r="FW2790" s="267"/>
      <c r="FX2790" s="267"/>
      <c r="FY2790" s="267"/>
      <c r="FZ2790" s="267"/>
      <c r="GA2790" s="267"/>
      <c r="GB2790" s="267"/>
      <c r="GC2790" s="267"/>
      <c r="GD2790" s="267"/>
      <c r="GE2790" s="267"/>
      <c r="GF2790" s="267"/>
      <c r="GG2790" s="267"/>
      <c r="GH2790" s="267"/>
      <c r="GI2790" s="267"/>
      <c r="GJ2790" s="267"/>
      <c r="GK2790" s="267"/>
      <c r="GL2790" s="267"/>
      <c r="GM2790" s="267"/>
      <c r="GN2790" s="267"/>
      <c r="GO2790" s="267"/>
      <c r="GP2790" s="267"/>
      <c r="GQ2790" s="267"/>
      <c r="GR2790" s="267"/>
      <c r="GS2790" s="267"/>
      <c r="GT2790" s="267"/>
      <c r="GU2790" s="267"/>
      <c r="GV2790" s="267"/>
      <c r="GW2790" s="267"/>
      <c r="GX2790" s="267"/>
      <c r="GY2790" s="267"/>
      <c r="GZ2790" s="267"/>
      <c r="HA2790" s="267"/>
      <c r="HB2790" s="267"/>
      <c r="HC2790" s="267"/>
      <c r="HD2790" s="267"/>
      <c r="HE2790" s="267"/>
      <c r="HF2790" s="267"/>
      <c r="HG2790" s="267"/>
      <c r="HH2790" s="267"/>
      <c r="HI2790" s="267"/>
      <c r="HJ2790" s="267"/>
      <c r="HK2790" s="267"/>
      <c r="HL2790" s="267"/>
      <c r="HM2790" s="267"/>
      <c r="HN2790" s="267"/>
      <c r="HO2790" s="267"/>
      <c r="HP2790" s="267"/>
      <c r="HQ2790" s="267"/>
      <c r="HR2790" s="267"/>
      <c r="HS2790" s="267"/>
      <c r="HT2790" s="267"/>
      <c r="HU2790" s="267"/>
      <c r="HV2790" s="267"/>
      <c r="HW2790" s="267"/>
      <c r="HX2790" s="267"/>
      <c r="HY2790" s="267"/>
      <c r="HZ2790" s="267"/>
      <c r="IA2790" s="267"/>
      <c r="IB2790" s="267"/>
      <c r="IC2790" s="267"/>
      <c r="ID2790" s="267"/>
      <c r="IE2790" s="267"/>
      <c r="IF2790" s="267"/>
      <c r="IG2790" s="267"/>
      <c r="IH2790" s="267"/>
      <c r="II2790" s="267"/>
      <c r="IJ2790" s="267"/>
      <c r="IK2790" s="267"/>
      <c r="IL2790" s="267"/>
      <c r="IM2790" s="267"/>
      <c r="IN2790" s="267"/>
      <c r="IO2790" s="267"/>
      <c r="IP2790" s="267"/>
      <c r="IQ2790" s="267"/>
      <c r="IR2790" s="267"/>
      <c r="IS2790" s="267"/>
      <c r="IT2790" s="267"/>
      <c r="IU2790" s="267"/>
    </row>
    <row r="2791" spans="1:255" s="268" customFormat="1" ht="12.75">
      <c r="A2791" s="267"/>
      <c r="B2791" s="267"/>
      <c r="C2791" s="267"/>
      <c r="D2791" s="267"/>
      <c r="E2791" s="267"/>
      <c r="F2791" s="267"/>
      <c r="G2791" s="267"/>
      <c r="H2791" s="267"/>
      <c r="I2791" s="267"/>
      <c r="J2791" s="267"/>
      <c r="K2791" s="267"/>
      <c r="L2791" s="267"/>
      <c r="M2791" s="267"/>
      <c r="N2791" s="267"/>
      <c r="O2791" s="267"/>
      <c r="P2791" s="267"/>
      <c r="Q2791" s="267"/>
      <c r="R2791" s="267"/>
      <c r="S2791" s="267"/>
      <c r="T2791" s="267"/>
      <c r="U2791" s="267"/>
      <c r="V2791" s="267"/>
      <c r="W2791" s="267"/>
      <c r="X2791" s="267"/>
      <c r="Y2791" s="267"/>
      <c r="Z2791" s="267"/>
      <c r="AA2791" s="267"/>
      <c r="AB2791" s="267"/>
      <c r="AC2791" s="267"/>
      <c r="AD2791" s="267"/>
      <c r="AE2791" s="267"/>
      <c r="AF2791" s="267"/>
      <c r="AG2791" s="267"/>
      <c r="AH2791" s="267"/>
      <c r="AI2791" s="267"/>
      <c r="AJ2791" s="267"/>
      <c r="AK2791" s="267"/>
      <c r="AL2791" s="267"/>
      <c r="AM2791" s="267"/>
      <c r="AN2791" s="267"/>
      <c r="AO2791" s="267"/>
      <c r="AP2791" s="267"/>
      <c r="AQ2791" s="267"/>
      <c r="AR2791" s="267"/>
      <c r="AS2791" s="267"/>
      <c r="AT2791" s="267"/>
      <c r="AU2791" s="267"/>
      <c r="AV2791" s="267"/>
      <c r="AW2791" s="267"/>
      <c r="AX2791" s="267"/>
      <c r="AY2791" s="267"/>
      <c r="AZ2791" s="267"/>
      <c r="BA2791" s="267"/>
      <c r="BB2791" s="267"/>
      <c r="BC2791" s="267"/>
      <c r="BD2791" s="267"/>
      <c r="BE2791" s="267"/>
      <c r="BF2791" s="267"/>
      <c r="BG2791" s="267"/>
      <c r="BH2791" s="267"/>
      <c r="BI2791" s="267"/>
      <c r="BJ2791" s="267"/>
      <c r="BK2791" s="267"/>
      <c r="BL2791" s="267"/>
      <c r="BM2791" s="267"/>
      <c r="BN2791" s="267"/>
      <c r="BO2791" s="267"/>
      <c r="BP2791" s="267"/>
      <c r="BQ2791" s="267"/>
      <c r="BR2791" s="267"/>
      <c r="BS2791" s="267"/>
      <c r="BT2791" s="267"/>
      <c r="BU2791" s="267"/>
      <c r="BV2791" s="267"/>
      <c r="BW2791" s="267"/>
      <c r="BX2791" s="267"/>
      <c r="BY2791" s="267"/>
      <c r="BZ2791" s="267"/>
      <c r="CA2791" s="267"/>
      <c r="CB2791" s="267"/>
      <c r="CC2791" s="267"/>
      <c r="CD2791" s="267"/>
      <c r="CE2791" s="267"/>
      <c r="CF2791" s="267"/>
      <c r="CG2791" s="267"/>
      <c r="CH2791" s="267"/>
      <c r="CI2791" s="267"/>
      <c r="CJ2791" s="267"/>
      <c r="CK2791" s="267"/>
      <c r="CL2791" s="267"/>
      <c r="CM2791" s="267"/>
      <c r="CN2791" s="267"/>
      <c r="CO2791" s="267"/>
      <c r="CP2791" s="267"/>
      <c r="CQ2791" s="267"/>
      <c r="CR2791" s="267"/>
      <c r="CS2791" s="267"/>
      <c r="CT2791" s="267"/>
      <c r="CU2791" s="267"/>
      <c r="CV2791" s="267"/>
      <c r="CW2791" s="267"/>
      <c r="CX2791" s="267"/>
      <c r="CY2791" s="267"/>
      <c r="CZ2791" s="267"/>
      <c r="DA2791" s="267"/>
      <c r="DB2791" s="267"/>
      <c r="DC2791" s="267"/>
      <c r="DD2791" s="267"/>
      <c r="DE2791" s="267"/>
      <c r="DF2791" s="267"/>
      <c r="DG2791" s="267"/>
      <c r="DH2791" s="267"/>
      <c r="DI2791" s="267"/>
      <c r="DJ2791" s="267"/>
      <c r="DK2791" s="267"/>
      <c r="DL2791" s="267"/>
      <c r="DM2791" s="267"/>
      <c r="DN2791" s="267"/>
      <c r="DO2791" s="267"/>
      <c r="DP2791" s="267"/>
      <c r="DQ2791" s="267"/>
      <c r="DR2791" s="267"/>
      <c r="DS2791" s="267"/>
      <c r="DT2791" s="267"/>
      <c r="DU2791" s="267"/>
      <c r="DV2791" s="267"/>
      <c r="DW2791" s="267"/>
      <c r="DX2791" s="267"/>
      <c r="DY2791" s="267"/>
      <c r="DZ2791" s="267"/>
      <c r="EA2791" s="267"/>
      <c r="EB2791" s="267"/>
      <c r="EC2791" s="267"/>
      <c r="ED2791" s="267"/>
      <c r="EE2791" s="267"/>
      <c r="EF2791" s="267"/>
      <c r="EG2791" s="267"/>
      <c r="EH2791" s="267"/>
      <c r="EI2791" s="267"/>
      <c r="EJ2791" s="267"/>
      <c r="EK2791" s="267"/>
      <c r="EL2791" s="267"/>
      <c r="EM2791" s="267"/>
      <c r="EN2791" s="267"/>
      <c r="EO2791" s="267"/>
      <c r="EP2791" s="267"/>
      <c r="EQ2791" s="267"/>
      <c r="ER2791" s="267"/>
      <c r="ES2791" s="267"/>
      <c r="ET2791" s="267"/>
      <c r="EU2791" s="267"/>
      <c r="EV2791" s="267"/>
      <c r="EW2791" s="267"/>
      <c r="EX2791" s="267"/>
      <c r="EY2791" s="267"/>
      <c r="EZ2791" s="267"/>
      <c r="FA2791" s="267"/>
      <c r="FB2791" s="267"/>
      <c r="FC2791" s="267"/>
      <c r="FD2791" s="267"/>
      <c r="FE2791" s="267"/>
      <c r="FF2791" s="267"/>
      <c r="FG2791" s="267"/>
      <c r="FH2791" s="267"/>
      <c r="FI2791" s="267"/>
      <c r="FJ2791" s="267"/>
      <c r="FK2791" s="267"/>
      <c r="FL2791" s="267"/>
      <c r="FM2791" s="267"/>
      <c r="FN2791" s="267"/>
      <c r="FO2791" s="267"/>
      <c r="FP2791" s="267"/>
      <c r="FQ2791" s="267"/>
      <c r="FR2791" s="267"/>
      <c r="FS2791" s="267"/>
      <c r="FT2791" s="267"/>
      <c r="FU2791" s="267"/>
      <c r="FV2791" s="267"/>
      <c r="FW2791" s="267"/>
      <c r="FX2791" s="267"/>
      <c r="FY2791" s="267"/>
      <c r="FZ2791" s="267"/>
      <c r="GA2791" s="267"/>
      <c r="GB2791" s="267"/>
      <c r="GC2791" s="267"/>
      <c r="GD2791" s="267"/>
      <c r="GE2791" s="267"/>
      <c r="GF2791" s="267"/>
      <c r="GG2791" s="267"/>
      <c r="GH2791" s="267"/>
      <c r="GI2791" s="267"/>
      <c r="GJ2791" s="267"/>
      <c r="GK2791" s="267"/>
      <c r="GL2791" s="267"/>
      <c r="GM2791" s="267"/>
      <c r="GN2791" s="267"/>
      <c r="GO2791" s="267"/>
      <c r="GP2791" s="267"/>
      <c r="GQ2791" s="267"/>
      <c r="GR2791" s="267"/>
      <c r="GS2791" s="267"/>
      <c r="GT2791" s="267"/>
      <c r="GU2791" s="267"/>
      <c r="GV2791" s="267"/>
      <c r="GW2791" s="267"/>
      <c r="GX2791" s="267"/>
      <c r="GY2791" s="267"/>
      <c r="GZ2791" s="267"/>
      <c r="HA2791" s="267"/>
      <c r="HB2791" s="267"/>
      <c r="HC2791" s="267"/>
      <c r="HD2791" s="267"/>
      <c r="HE2791" s="267"/>
      <c r="HF2791" s="267"/>
      <c r="HG2791" s="267"/>
      <c r="HH2791" s="267"/>
      <c r="HI2791" s="267"/>
      <c r="HJ2791" s="267"/>
      <c r="HK2791" s="267"/>
      <c r="HL2791" s="267"/>
      <c r="HM2791" s="267"/>
      <c r="HN2791" s="267"/>
      <c r="HO2791" s="267"/>
      <c r="HP2791" s="267"/>
      <c r="HQ2791" s="267"/>
      <c r="HR2791" s="267"/>
      <c r="HS2791" s="267"/>
      <c r="HT2791" s="267"/>
      <c r="HU2791" s="267"/>
      <c r="HV2791" s="267"/>
      <c r="HW2791" s="267"/>
      <c r="HX2791" s="267"/>
      <c r="HY2791" s="267"/>
      <c r="HZ2791" s="267"/>
      <c r="IA2791" s="267"/>
      <c r="IB2791" s="267"/>
      <c r="IC2791" s="267"/>
      <c r="ID2791" s="267"/>
      <c r="IE2791" s="267"/>
      <c r="IF2791" s="267"/>
      <c r="IG2791" s="267"/>
      <c r="IH2791" s="267"/>
      <c r="II2791" s="267"/>
      <c r="IJ2791" s="267"/>
      <c r="IK2791" s="267"/>
      <c r="IL2791" s="267"/>
      <c r="IM2791" s="267"/>
      <c r="IN2791" s="267"/>
      <c r="IO2791" s="267"/>
      <c r="IP2791" s="267"/>
      <c r="IQ2791" s="267"/>
      <c r="IR2791" s="267"/>
      <c r="IS2791" s="267"/>
      <c r="IT2791" s="267"/>
      <c r="IU2791" s="267"/>
    </row>
    <row r="2792" spans="1:255" s="268" customFormat="1" ht="12.75">
      <c r="A2792" s="267"/>
      <c r="B2792" s="267"/>
      <c r="C2792" s="267"/>
      <c r="D2792" s="267"/>
      <c r="E2792" s="267"/>
      <c r="F2792" s="267"/>
      <c r="G2792" s="267"/>
      <c r="H2792" s="267"/>
      <c r="I2792" s="267"/>
      <c r="J2792" s="267"/>
      <c r="K2792" s="267"/>
      <c r="L2792" s="267"/>
      <c r="M2792" s="267"/>
      <c r="N2792" s="267"/>
      <c r="O2792" s="267"/>
      <c r="P2792" s="267"/>
      <c r="Q2792" s="267"/>
      <c r="R2792" s="267"/>
      <c r="S2792" s="267"/>
      <c r="T2792" s="267"/>
      <c r="U2792" s="267"/>
      <c r="V2792" s="267"/>
      <c r="W2792" s="267"/>
      <c r="X2792" s="267"/>
      <c r="Y2792" s="267"/>
      <c r="Z2792" s="267"/>
      <c r="AA2792" s="267"/>
      <c r="AB2792" s="267"/>
      <c r="AC2792" s="267"/>
      <c r="AD2792" s="267"/>
      <c r="AE2792" s="267"/>
      <c r="AF2792" s="267"/>
      <c r="AG2792" s="267"/>
      <c r="AH2792" s="267"/>
      <c r="AI2792" s="267"/>
      <c r="AJ2792" s="267"/>
      <c r="AK2792" s="267"/>
      <c r="AL2792" s="267"/>
      <c r="AM2792" s="267"/>
      <c r="AN2792" s="267"/>
      <c r="AO2792" s="267"/>
      <c r="AP2792" s="267"/>
      <c r="AQ2792" s="267"/>
      <c r="AR2792" s="267"/>
      <c r="AS2792" s="267"/>
      <c r="AT2792" s="267"/>
      <c r="AU2792" s="267"/>
      <c r="AV2792" s="267"/>
      <c r="AW2792" s="267"/>
      <c r="AX2792" s="267"/>
      <c r="AY2792" s="267"/>
      <c r="AZ2792" s="267"/>
      <c r="BA2792" s="267"/>
      <c r="BB2792" s="267"/>
      <c r="BC2792" s="267"/>
      <c r="BD2792" s="267"/>
      <c r="BE2792" s="267"/>
      <c r="BF2792" s="267"/>
      <c r="BG2792" s="267"/>
      <c r="BH2792" s="267"/>
      <c r="BI2792" s="267"/>
      <c r="BJ2792" s="267"/>
      <c r="BK2792" s="267"/>
      <c r="BL2792" s="267"/>
      <c r="BM2792" s="267"/>
      <c r="BN2792" s="267"/>
      <c r="BO2792" s="267"/>
      <c r="BP2792" s="267"/>
      <c r="BQ2792" s="267"/>
      <c r="BR2792" s="267"/>
      <c r="BS2792" s="267"/>
      <c r="BT2792" s="267"/>
      <c r="BU2792" s="267"/>
      <c r="BV2792" s="267"/>
      <c r="BW2792" s="267"/>
      <c r="BX2792" s="267"/>
      <c r="BY2792" s="267"/>
      <c r="BZ2792" s="267"/>
      <c r="CA2792" s="267"/>
      <c r="CB2792" s="267"/>
      <c r="CC2792" s="267"/>
      <c r="CD2792" s="267"/>
      <c r="CE2792" s="267"/>
      <c r="CF2792" s="267"/>
      <c r="CG2792" s="267"/>
      <c r="CH2792" s="267"/>
      <c r="CI2792" s="267"/>
      <c r="CJ2792" s="267"/>
      <c r="CK2792" s="267"/>
      <c r="CL2792" s="267"/>
      <c r="CM2792" s="267"/>
      <c r="CN2792" s="267"/>
      <c r="CO2792" s="267"/>
      <c r="CP2792" s="267"/>
      <c r="CQ2792" s="267"/>
      <c r="CR2792" s="267"/>
      <c r="CS2792" s="267"/>
      <c r="CT2792" s="267"/>
      <c r="CU2792" s="267"/>
      <c r="CV2792" s="267"/>
      <c r="CW2792" s="267"/>
      <c r="CX2792" s="267"/>
      <c r="CY2792" s="267"/>
      <c r="CZ2792" s="267"/>
      <c r="DA2792" s="267"/>
      <c r="DB2792" s="267"/>
      <c r="DC2792" s="267"/>
      <c r="DD2792" s="267"/>
      <c r="DE2792" s="267"/>
      <c r="DF2792" s="267"/>
      <c r="DG2792" s="267"/>
      <c r="DH2792" s="267"/>
      <c r="DI2792" s="267"/>
      <c r="DJ2792" s="267"/>
      <c r="DK2792" s="267"/>
      <c r="DL2792" s="267"/>
      <c r="DM2792" s="267"/>
      <c r="DN2792" s="267"/>
      <c r="DO2792" s="267"/>
      <c r="DP2792" s="267"/>
      <c r="DQ2792" s="267"/>
      <c r="DR2792" s="267"/>
      <c r="DS2792" s="267"/>
      <c r="DT2792" s="267"/>
      <c r="DU2792" s="267"/>
      <c r="DV2792" s="267"/>
      <c r="DW2792" s="267"/>
      <c r="DX2792" s="267"/>
      <c r="DY2792" s="267"/>
      <c r="DZ2792" s="267"/>
      <c r="EA2792" s="267"/>
      <c r="EB2792" s="267"/>
      <c r="EC2792" s="267"/>
      <c r="ED2792" s="267"/>
      <c r="EE2792" s="267"/>
      <c r="EF2792" s="267"/>
      <c r="EG2792" s="267"/>
      <c r="EH2792" s="267"/>
      <c r="EI2792" s="267"/>
      <c r="EJ2792" s="267"/>
      <c r="EK2792" s="267"/>
      <c r="EL2792" s="267"/>
      <c r="EM2792" s="267"/>
      <c r="EN2792" s="267"/>
      <c r="EO2792" s="267"/>
      <c r="EP2792" s="267"/>
      <c r="EQ2792" s="267"/>
      <c r="ER2792" s="267"/>
      <c r="ES2792" s="267"/>
      <c r="ET2792" s="267"/>
      <c r="EU2792" s="267"/>
      <c r="EV2792" s="267"/>
      <c r="EW2792" s="267"/>
      <c r="EX2792" s="267"/>
      <c r="EY2792" s="267"/>
      <c r="EZ2792" s="267"/>
      <c r="FA2792" s="267"/>
      <c r="FB2792" s="267"/>
      <c r="FC2792" s="267"/>
      <c r="FD2792" s="267"/>
      <c r="FE2792" s="267"/>
      <c r="FF2792" s="267"/>
      <c r="FG2792" s="267"/>
      <c r="FH2792" s="267"/>
      <c r="FI2792" s="267"/>
      <c r="FJ2792" s="267"/>
      <c r="FK2792" s="267"/>
      <c r="FL2792" s="267"/>
      <c r="FM2792" s="267"/>
      <c r="FN2792" s="267"/>
      <c r="FO2792" s="267"/>
      <c r="FP2792" s="267"/>
      <c r="FQ2792" s="267"/>
      <c r="FR2792" s="267"/>
      <c r="FS2792" s="267"/>
      <c r="FT2792" s="267"/>
      <c r="FU2792" s="267"/>
      <c r="FV2792" s="267"/>
      <c r="FW2792" s="267"/>
      <c r="FX2792" s="267"/>
      <c r="FY2792" s="267"/>
      <c r="FZ2792" s="267"/>
      <c r="GA2792" s="267"/>
      <c r="GB2792" s="267"/>
      <c r="GC2792" s="267"/>
      <c r="GD2792" s="267"/>
      <c r="GE2792" s="267"/>
      <c r="GF2792" s="267"/>
      <c r="GG2792" s="267"/>
      <c r="GH2792" s="267"/>
      <c r="GI2792" s="267"/>
      <c r="GJ2792" s="267"/>
      <c r="GK2792" s="267"/>
      <c r="GL2792" s="267"/>
      <c r="GM2792" s="267"/>
      <c r="GN2792" s="267"/>
      <c r="GO2792" s="267"/>
      <c r="GP2792" s="267"/>
      <c r="GQ2792" s="267"/>
      <c r="GR2792" s="267"/>
      <c r="GS2792" s="267"/>
      <c r="GT2792" s="267"/>
      <c r="GU2792" s="267"/>
      <c r="GV2792" s="267"/>
      <c r="GW2792" s="267"/>
      <c r="GX2792" s="267"/>
      <c r="GY2792" s="267"/>
      <c r="GZ2792" s="267"/>
      <c r="HA2792" s="267"/>
      <c r="HB2792" s="267"/>
      <c r="HC2792" s="267"/>
      <c r="HD2792" s="267"/>
      <c r="HE2792" s="267"/>
      <c r="HF2792" s="267"/>
      <c r="HG2792" s="267"/>
      <c r="HH2792" s="267"/>
      <c r="HI2792" s="267"/>
      <c r="HJ2792" s="267"/>
      <c r="HK2792" s="267"/>
      <c r="HL2792" s="267"/>
      <c r="HM2792" s="267"/>
      <c r="HN2792" s="267"/>
      <c r="HO2792" s="267"/>
      <c r="HP2792" s="267"/>
      <c r="HQ2792" s="267"/>
      <c r="HR2792" s="267"/>
      <c r="HS2792" s="267"/>
      <c r="HT2792" s="267"/>
      <c r="HU2792" s="267"/>
      <c r="HV2792" s="267"/>
      <c r="HW2792" s="267"/>
      <c r="HX2792" s="267"/>
      <c r="HY2792" s="267"/>
      <c r="HZ2792" s="267"/>
      <c r="IA2792" s="267"/>
      <c r="IB2792" s="267"/>
      <c r="IC2792" s="267"/>
      <c r="ID2792" s="267"/>
      <c r="IE2792" s="267"/>
      <c r="IF2792" s="267"/>
      <c r="IG2792" s="267"/>
      <c r="IH2792" s="267"/>
      <c r="II2792" s="267"/>
      <c r="IJ2792" s="267"/>
      <c r="IK2792" s="267"/>
      <c r="IL2792" s="267"/>
      <c r="IM2792" s="267"/>
      <c r="IN2792" s="267"/>
      <c r="IO2792" s="267"/>
      <c r="IP2792" s="267"/>
      <c r="IQ2792" s="267"/>
      <c r="IR2792" s="267"/>
      <c r="IS2792" s="267"/>
      <c r="IT2792" s="267"/>
      <c r="IU2792" s="267"/>
    </row>
    <row r="2793" spans="1:255" s="268" customFormat="1" ht="12.75">
      <c r="A2793" s="267"/>
      <c r="B2793" s="267"/>
      <c r="C2793" s="267"/>
      <c r="D2793" s="267"/>
      <c r="E2793" s="267"/>
      <c r="F2793" s="267"/>
      <c r="G2793" s="267"/>
      <c r="H2793" s="267"/>
      <c r="I2793" s="267"/>
      <c r="J2793" s="267"/>
      <c r="K2793" s="267"/>
      <c r="L2793" s="267"/>
      <c r="M2793" s="267"/>
      <c r="N2793" s="267"/>
      <c r="O2793" s="267"/>
      <c r="P2793" s="267"/>
      <c r="Q2793" s="267"/>
      <c r="R2793" s="267"/>
      <c r="S2793" s="267"/>
      <c r="T2793" s="267"/>
      <c r="U2793" s="267"/>
      <c r="V2793" s="267"/>
      <c r="W2793" s="267"/>
      <c r="X2793" s="267"/>
      <c r="Y2793" s="267"/>
      <c r="Z2793" s="267"/>
      <c r="AA2793" s="267"/>
      <c r="AB2793" s="267"/>
      <c r="AC2793" s="267"/>
      <c r="AD2793" s="267"/>
      <c r="AE2793" s="267"/>
      <c r="AF2793" s="267"/>
      <c r="AG2793" s="267"/>
      <c r="AH2793" s="267"/>
      <c r="AI2793" s="267"/>
      <c r="AJ2793" s="267"/>
      <c r="AK2793" s="267"/>
      <c r="AL2793" s="267"/>
      <c r="AM2793" s="267"/>
      <c r="AN2793" s="267"/>
      <c r="AO2793" s="267"/>
      <c r="AP2793" s="267"/>
      <c r="AQ2793" s="267"/>
      <c r="AR2793" s="267"/>
      <c r="AS2793" s="267"/>
      <c r="AT2793" s="267"/>
      <c r="AU2793" s="267"/>
      <c r="AV2793" s="267"/>
      <c r="AW2793" s="267"/>
      <c r="AX2793" s="267"/>
      <c r="AY2793" s="267"/>
      <c r="AZ2793" s="267"/>
      <c r="BA2793" s="267"/>
      <c r="BB2793" s="267"/>
      <c r="BC2793" s="267"/>
      <c r="BD2793" s="267"/>
      <c r="BE2793" s="267"/>
      <c r="BF2793" s="267"/>
      <c r="BG2793" s="267"/>
      <c r="BH2793" s="267"/>
      <c r="BI2793" s="267"/>
      <c r="BJ2793" s="267"/>
      <c r="BK2793" s="267"/>
      <c r="BL2793" s="267"/>
      <c r="BM2793" s="267"/>
      <c r="BN2793" s="267"/>
      <c r="BO2793" s="267"/>
      <c r="BP2793" s="267"/>
      <c r="BQ2793" s="267"/>
      <c r="BR2793" s="267"/>
      <c r="BS2793" s="267"/>
      <c r="BT2793" s="267"/>
      <c r="BU2793" s="267"/>
      <c r="BV2793" s="267"/>
      <c r="BW2793" s="267"/>
      <c r="BX2793" s="267"/>
      <c r="BY2793" s="267"/>
      <c r="BZ2793" s="267"/>
      <c r="CA2793" s="267"/>
      <c r="CB2793" s="267"/>
      <c r="CC2793" s="267"/>
      <c r="CD2793" s="267"/>
      <c r="CE2793" s="267"/>
      <c r="CF2793" s="267"/>
      <c r="CG2793" s="267"/>
      <c r="CH2793" s="267"/>
      <c r="CI2793" s="267"/>
      <c r="CJ2793" s="267"/>
      <c r="CK2793" s="267"/>
      <c r="CL2793" s="267"/>
      <c r="CM2793" s="267"/>
      <c r="CN2793" s="267"/>
      <c r="CO2793" s="267"/>
      <c r="CP2793" s="267"/>
      <c r="CQ2793" s="267"/>
      <c r="CR2793" s="267"/>
      <c r="CS2793" s="267"/>
      <c r="CT2793" s="267"/>
      <c r="CU2793" s="267"/>
      <c r="CV2793" s="267"/>
      <c r="CW2793" s="267"/>
      <c r="CX2793" s="267"/>
      <c r="CY2793" s="267"/>
      <c r="CZ2793" s="267"/>
      <c r="DA2793" s="267"/>
      <c r="DB2793" s="267"/>
      <c r="DC2793" s="267"/>
      <c r="DD2793" s="267"/>
      <c r="DE2793" s="267"/>
      <c r="DF2793" s="267"/>
      <c r="DG2793" s="267"/>
      <c r="DH2793" s="267"/>
      <c r="DI2793" s="267"/>
      <c r="DJ2793" s="267"/>
      <c r="DK2793" s="267"/>
      <c r="DL2793" s="267"/>
      <c r="DM2793" s="267"/>
      <c r="DN2793" s="267"/>
      <c r="DO2793" s="267"/>
      <c r="DP2793" s="267"/>
      <c r="DQ2793" s="267"/>
      <c r="DR2793" s="267"/>
      <c r="DS2793" s="267"/>
      <c r="DT2793" s="267"/>
      <c r="DU2793" s="267"/>
      <c r="DV2793" s="267"/>
      <c r="DW2793" s="267"/>
      <c r="DX2793" s="267"/>
      <c r="DY2793" s="267"/>
      <c r="DZ2793" s="267"/>
      <c r="EA2793" s="267"/>
      <c r="EB2793" s="267"/>
      <c r="EC2793" s="267"/>
      <c r="ED2793" s="267"/>
      <c r="EE2793" s="267"/>
      <c r="EF2793" s="267"/>
      <c r="EG2793" s="267"/>
      <c r="EH2793" s="267"/>
      <c r="EI2793" s="267"/>
      <c r="EJ2793" s="267"/>
      <c r="EK2793" s="267"/>
      <c r="EL2793" s="267"/>
      <c r="EM2793" s="267"/>
      <c r="EN2793" s="267"/>
      <c r="EO2793" s="267"/>
      <c r="EP2793" s="267"/>
      <c r="EQ2793" s="267"/>
      <c r="ER2793" s="267"/>
      <c r="ES2793" s="267"/>
      <c r="ET2793" s="267"/>
      <c r="EU2793" s="267"/>
      <c r="EV2793" s="267"/>
      <c r="EW2793" s="267"/>
      <c r="EX2793" s="267"/>
      <c r="EY2793" s="267"/>
      <c r="EZ2793" s="267"/>
      <c r="FA2793" s="267"/>
      <c r="FB2793" s="267"/>
      <c r="FC2793" s="267"/>
      <c r="FD2793" s="267"/>
      <c r="FE2793" s="267"/>
      <c r="FF2793" s="267"/>
      <c r="FG2793" s="267"/>
      <c r="FH2793" s="267"/>
      <c r="FI2793" s="267"/>
      <c r="FJ2793" s="267"/>
      <c r="FK2793" s="267"/>
      <c r="FL2793" s="267"/>
      <c r="FM2793" s="267"/>
      <c r="FN2793" s="267"/>
      <c r="FO2793" s="267"/>
      <c r="FP2793" s="267"/>
      <c r="FQ2793" s="267"/>
      <c r="FR2793" s="267"/>
      <c r="FS2793" s="267"/>
      <c r="FT2793" s="267"/>
      <c r="FU2793" s="267"/>
      <c r="FV2793" s="267"/>
      <c r="FW2793" s="267"/>
      <c r="FX2793" s="267"/>
      <c r="FY2793" s="267"/>
      <c r="FZ2793" s="267"/>
      <c r="GA2793" s="267"/>
      <c r="GB2793" s="267"/>
      <c r="GC2793" s="267"/>
      <c r="GD2793" s="267"/>
      <c r="GE2793" s="267"/>
      <c r="GF2793" s="267"/>
      <c r="GG2793" s="267"/>
      <c r="GH2793" s="267"/>
      <c r="GI2793" s="267"/>
      <c r="GJ2793" s="267"/>
      <c r="GK2793" s="267"/>
      <c r="GL2793" s="267"/>
      <c r="GM2793" s="267"/>
      <c r="GN2793" s="267"/>
      <c r="GO2793" s="267"/>
      <c r="GP2793" s="267"/>
      <c r="GQ2793" s="267"/>
      <c r="GR2793" s="267"/>
      <c r="GS2793" s="267"/>
      <c r="GT2793" s="267"/>
      <c r="GU2793" s="267"/>
      <c r="GV2793" s="267"/>
      <c r="GW2793" s="267"/>
      <c r="GX2793" s="267"/>
      <c r="GY2793" s="267"/>
      <c r="GZ2793" s="267"/>
      <c r="HA2793" s="267"/>
      <c r="HB2793" s="267"/>
      <c r="HC2793" s="267"/>
      <c r="HD2793" s="267"/>
      <c r="HE2793" s="267"/>
      <c r="HF2793" s="267"/>
      <c r="HG2793" s="267"/>
      <c r="HH2793" s="267"/>
      <c r="HI2793" s="267"/>
      <c r="HJ2793" s="267"/>
      <c r="HK2793" s="267"/>
      <c r="HL2793" s="267"/>
      <c r="HM2793" s="267"/>
      <c r="HN2793" s="267"/>
      <c r="HO2793" s="267"/>
      <c r="HP2793" s="267"/>
      <c r="HQ2793" s="267"/>
      <c r="HR2793" s="267"/>
      <c r="HS2793" s="267"/>
      <c r="HT2793" s="267"/>
      <c r="HU2793" s="267"/>
      <c r="HV2793" s="267"/>
      <c r="HW2793" s="267"/>
      <c r="HX2793" s="267"/>
      <c r="HY2793" s="267"/>
      <c r="HZ2793" s="267"/>
      <c r="IA2793" s="267"/>
      <c r="IB2793" s="267"/>
      <c r="IC2793" s="267"/>
      <c r="ID2793" s="267"/>
      <c r="IE2793" s="267"/>
      <c r="IF2793" s="267"/>
      <c r="IG2793" s="267"/>
      <c r="IH2793" s="267"/>
      <c r="II2793" s="267"/>
      <c r="IJ2793" s="267"/>
      <c r="IK2793" s="267"/>
      <c r="IL2793" s="267"/>
      <c r="IM2793" s="267"/>
      <c r="IN2793" s="267"/>
      <c r="IO2793" s="267"/>
      <c r="IP2793" s="267"/>
      <c r="IQ2793" s="267"/>
      <c r="IR2793" s="267"/>
      <c r="IS2793" s="267"/>
      <c r="IT2793" s="267"/>
      <c r="IU2793" s="267"/>
    </row>
    <row r="2794" spans="1:255" s="268" customFormat="1" ht="12.75">
      <c r="A2794" s="267"/>
      <c r="B2794" s="267"/>
      <c r="C2794" s="267"/>
      <c r="D2794" s="267"/>
      <c r="E2794" s="267"/>
      <c r="F2794" s="267"/>
      <c r="G2794" s="267"/>
      <c r="H2794" s="267"/>
      <c r="I2794" s="267"/>
      <c r="J2794" s="267"/>
      <c r="K2794" s="267"/>
      <c r="L2794" s="267"/>
      <c r="M2794" s="267"/>
      <c r="N2794" s="267"/>
      <c r="O2794" s="267"/>
      <c r="P2794" s="267"/>
      <c r="Q2794" s="267"/>
      <c r="R2794" s="267"/>
      <c r="S2794" s="267"/>
      <c r="T2794" s="267"/>
      <c r="U2794" s="267"/>
      <c r="V2794" s="267"/>
      <c r="W2794" s="267"/>
      <c r="X2794" s="267"/>
      <c r="Y2794" s="267"/>
      <c r="Z2794" s="267"/>
      <c r="AA2794" s="267"/>
      <c r="AB2794" s="267"/>
      <c r="AC2794" s="267"/>
      <c r="AD2794" s="267"/>
      <c r="AE2794" s="267"/>
      <c r="AF2794" s="267"/>
      <c r="AG2794" s="267"/>
      <c r="AH2794" s="267"/>
      <c r="AI2794" s="267"/>
      <c r="AJ2794" s="267"/>
      <c r="AK2794" s="267"/>
      <c r="AL2794" s="267"/>
      <c r="AM2794" s="267"/>
      <c r="AN2794" s="267"/>
      <c r="AO2794" s="267"/>
      <c r="AP2794" s="267"/>
      <c r="AQ2794" s="267"/>
      <c r="AR2794" s="267"/>
      <c r="AS2794" s="267"/>
      <c r="AT2794" s="267"/>
      <c r="AU2794" s="267"/>
      <c r="AV2794" s="267"/>
      <c r="AW2794" s="267"/>
      <c r="AX2794" s="267"/>
      <c r="AY2794" s="267"/>
      <c r="AZ2794" s="267"/>
      <c r="BA2794" s="267"/>
      <c r="BB2794" s="267"/>
      <c r="BC2794" s="267"/>
      <c r="BD2794" s="267"/>
      <c r="BE2794" s="267"/>
      <c r="BF2794" s="267"/>
      <c r="BG2794" s="267"/>
      <c r="BH2794" s="267"/>
      <c r="BI2794" s="267"/>
      <c r="BJ2794" s="267"/>
      <c r="BK2794" s="267"/>
      <c r="BL2794" s="267"/>
      <c r="BM2794" s="267"/>
      <c r="BN2794" s="267"/>
      <c r="BO2794" s="267"/>
      <c r="BP2794" s="267"/>
      <c r="BQ2794" s="267"/>
      <c r="BR2794" s="267"/>
      <c r="BS2794" s="267"/>
      <c r="BT2794" s="267"/>
      <c r="BU2794" s="267"/>
      <c r="BV2794" s="267"/>
      <c r="BW2794" s="267"/>
      <c r="BX2794" s="267"/>
      <c r="BY2794" s="267"/>
      <c r="BZ2794" s="267"/>
      <c r="CA2794" s="267"/>
      <c r="CB2794" s="267"/>
      <c r="CC2794" s="267"/>
      <c r="CD2794" s="267"/>
      <c r="CE2794" s="267"/>
      <c r="CF2794" s="267"/>
      <c r="CG2794" s="267"/>
      <c r="CH2794" s="267"/>
      <c r="CI2794" s="267"/>
      <c r="CJ2794" s="267"/>
      <c r="CK2794" s="267"/>
      <c r="CL2794" s="267"/>
      <c r="CM2794" s="267"/>
      <c r="CN2794" s="267"/>
      <c r="CO2794" s="267"/>
      <c r="CP2794" s="267"/>
      <c r="CQ2794" s="267"/>
      <c r="CR2794" s="267"/>
      <c r="CS2794" s="267"/>
      <c r="CT2794" s="267"/>
      <c r="CU2794" s="267"/>
      <c r="CV2794" s="267"/>
      <c r="CW2794" s="267"/>
      <c r="CX2794" s="267"/>
      <c r="CY2794" s="267"/>
      <c r="CZ2794" s="267"/>
      <c r="DA2794" s="267"/>
      <c r="DB2794" s="267"/>
      <c r="DC2794" s="267"/>
      <c r="DD2794" s="267"/>
      <c r="DE2794" s="267"/>
      <c r="DF2794" s="267"/>
      <c r="DG2794" s="267"/>
      <c r="DH2794" s="267"/>
      <c r="DI2794" s="267"/>
      <c r="DJ2794" s="267"/>
      <c r="DK2794" s="267"/>
      <c r="DL2794" s="267"/>
      <c r="DM2794" s="267"/>
      <c r="DN2794" s="267"/>
      <c r="DO2794" s="267"/>
      <c r="DP2794" s="267"/>
      <c r="DQ2794" s="267"/>
      <c r="DR2794" s="267"/>
      <c r="DS2794" s="267"/>
      <c r="DT2794" s="267"/>
      <c r="DU2794" s="267"/>
      <c r="DV2794" s="267"/>
      <c r="DW2794" s="267"/>
      <c r="DX2794" s="267"/>
      <c r="DY2794" s="267"/>
      <c r="DZ2794" s="267"/>
      <c r="EA2794" s="267"/>
      <c r="EB2794" s="267"/>
      <c r="EC2794" s="267"/>
      <c r="ED2794" s="267"/>
      <c r="EE2794" s="267"/>
      <c r="EF2794" s="267"/>
      <c r="EG2794" s="267"/>
      <c r="EH2794" s="267"/>
      <c r="EI2794" s="267"/>
      <c r="EJ2794" s="267"/>
      <c r="EK2794" s="267"/>
      <c r="EL2794" s="267"/>
      <c r="EM2794" s="267"/>
      <c r="EN2794" s="267"/>
      <c r="EO2794" s="267"/>
      <c r="EP2794" s="267"/>
      <c r="EQ2794" s="267"/>
      <c r="ER2794" s="267"/>
      <c r="ES2794" s="267"/>
      <c r="ET2794" s="267"/>
      <c r="EU2794" s="267"/>
      <c r="EV2794" s="267"/>
      <c r="EW2794" s="267"/>
      <c r="EX2794" s="267"/>
      <c r="EY2794" s="267"/>
      <c r="EZ2794" s="267"/>
      <c r="FA2794" s="267"/>
      <c r="FB2794" s="267"/>
      <c r="FC2794" s="267"/>
      <c r="FD2794" s="267"/>
      <c r="FE2794" s="267"/>
      <c r="FF2794" s="267"/>
      <c r="FG2794" s="267"/>
      <c r="FH2794" s="267"/>
      <c r="FI2794" s="267"/>
      <c r="FJ2794" s="267"/>
      <c r="FK2794" s="267"/>
      <c r="FL2794" s="267"/>
      <c r="FM2794" s="267"/>
      <c r="FN2794" s="267"/>
      <c r="FO2794" s="267"/>
      <c r="FP2794" s="267"/>
      <c r="FQ2794" s="267"/>
      <c r="FR2794" s="267"/>
      <c r="FS2794" s="267"/>
      <c r="FT2794" s="267"/>
      <c r="FU2794" s="267"/>
      <c r="FV2794" s="267"/>
      <c r="FW2794" s="267"/>
      <c r="FX2794" s="267"/>
      <c r="FY2794" s="267"/>
      <c r="FZ2794" s="267"/>
      <c r="GA2794" s="267"/>
      <c r="GB2794" s="267"/>
      <c r="GC2794" s="267"/>
      <c r="GD2794" s="267"/>
      <c r="GE2794" s="267"/>
      <c r="GF2794" s="267"/>
      <c r="GG2794" s="267"/>
      <c r="GH2794" s="267"/>
      <c r="GI2794" s="267"/>
      <c r="GJ2794" s="267"/>
      <c r="GK2794" s="267"/>
      <c r="GL2794" s="267"/>
      <c r="GM2794" s="267"/>
      <c r="GN2794" s="267"/>
      <c r="GO2794" s="267"/>
      <c r="GP2794" s="267"/>
      <c r="GQ2794" s="267"/>
      <c r="GR2794" s="267"/>
      <c r="GS2794" s="267"/>
      <c r="GT2794" s="267"/>
      <c r="GU2794" s="267"/>
      <c r="GV2794" s="267"/>
      <c r="GW2794" s="267"/>
      <c r="GX2794" s="267"/>
      <c r="GY2794" s="267"/>
      <c r="GZ2794" s="267"/>
      <c r="HA2794" s="267"/>
      <c r="HB2794" s="267"/>
      <c r="HC2794" s="267"/>
      <c r="HD2794" s="267"/>
      <c r="HE2794" s="267"/>
      <c r="HF2794" s="267"/>
      <c r="HG2794" s="267"/>
      <c r="HH2794" s="267"/>
      <c r="HI2794" s="267"/>
      <c r="HJ2794" s="267"/>
      <c r="HK2794" s="267"/>
      <c r="HL2794" s="267"/>
      <c r="HM2794" s="267"/>
      <c r="HN2794" s="267"/>
      <c r="HO2794" s="267"/>
      <c r="HP2794" s="267"/>
      <c r="HQ2794" s="267"/>
      <c r="HR2794" s="267"/>
      <c r="HS2794" s="267"/>
      <c r="HT2794" s="267"/>
      <c r="HU2794" s="267"/>
      <c r="HV2794" s="267"/>
      <c r="HW2794" s="267"/>
      <c r="HX2794" s="267"/>
      <c r="HY2794" s="267"/>
      <c r="HZ2794" s="267"/>
      <c r="IA2794" s="267"/>
      <c r="IB2794" s="267"/>
      <c r="IC2794" s="267"/>
      <c r="ID2794" s="267"/>
      <c r="IE2794" s="267"/>
      <c r="IF2794" s="267"/>
      <c r="IG2794" s="267"/>
      <c r="IH2794" s="267"/>
      <c r="II2794" s="267"/>
      <c r="IJ2794" s="267"/>
      <c r="IK2794" s="267"/>
      <c r="IL2794" s="267"/>
      <c r="IM2794" s="267"/>
      <c r="IN2794" s="267"/>
      <c r="IO2794" s="267"/>
      <c r="IP2794" s="267"/>
      <c r="IQ2794" s="267"/>
      <c r="IR2794" s="267"/>
      <c r="IS2794" s="267"/>
      <c r="IT2794" s="267"/>
      <c r="IU2794" s="267"/>
    </row>
    <row r="2795" spans="1:255" s="268" customFormat="1" ht="12.75">
      <c r="A2795" s="267"/>
      <c r="B2795" s="267"/>
      <c r="C2795" s="267"/>
      <c r="D2795" s="267"/>
      <c r="E2795" s="267"/>
      <c r="F2795" s="267"/>
      <c r="G2795" s="267"/>
      <c r="H2795" s="267"/>
      <c r="I2795" s="267"/>
      <c r="J2795" s="267"/>
      <c r="K2795" s="267"/>
      <c r="L2795" s="267"/>
      <c r="M2795" s="267"/>
      <c r="N2795" s="267"/>
      <c r="O2795" s="267"/>
      <c r="P2795" s="267"/>
      <c r="Q2795" s="267"/>
      <c r="R2795" s="267"/>
      <c r="S2795" s="267"/>
      <c r="T2795" s="267"/>
      <c r="U2795" s="267"/>
      <c r="V2795" s="267"/>
      <c r="W2795" s="267"/>
      <c r="X2795" s="267"/>
      <c r="Y2795" s="267"/>
      <c r="Z2795" s="267"/>
      <c r="AA2795" s="267"/>
      <c r="AB2795" s="267"/>
      <c r="AC2795" s="267"/>
      <c r="AD2795" s="267"/>
      <c r="AE2795" s="267"/>
      <c r="AF2795" s="267"/>
      <c r="AG2795" s="267"/>
      <c r="AH2795" s="267"/>
      <c r="AI2795" s="267"/>
      <c r="AJ2795" s="267"/>
      <c r="AK2795" s="267"/>
      <c r="AL2795" s="267"/>
      <c r="AM2795" s="267"/>
      <c r="AN2795" s="267"/>
      <c r="AO2795" s="267"/>
      <c r="AP2795" s="267"/>
      <c r="AQ2795" s="267"/>
      <c r="AR2795" s="267"/>
      <c r="AS2795" s="267"/>
      <c r="AT2795" s="267"/>
      <c r="AU2795" s="267"/>
      <c r="AV2795" s="267"/>
      <c r="AW2795" s="267"/>
      <c r="AX2795" s="267"/>
      <c r="AY2795" s="267"/>
      <c r="AZ2795" s="267"/>
      <c r="BA2795" s="267"/>
      <c r="BB2795" s="267"/>
      <c r="BC2795" s="267"/>
      <c r="BD2795" s="267"/>
      <c r="BE2795" s="267"/>
      <c r="BF2795" s="267"/>
      <c r="BG2795" s="267"/>
      <c r="BH2795" s="267"/>
      <c r="BI2795" s="267"/>
      <c r="BJ2795" s="267"/>
      <c r="BK2795" s="267"/>
      <c r="BL2795" s="267"/>
      <c r="BM2795" s="267"/>
      <c r="BN2795" s="267"/>
      <c r="BO2795" s="267"/>
      <c r="BP2795" s="267"/>
      <c r="BQ2795" s="267"/>
      <c r="BR2795" s="267"/>
      <c r="BS2795" s="267"/>
      <c r="BT2795" s="267"/>
      <c r="BU2795" s="267"/>
      <c r="BV2795" s="267"/>
      <c r="BW2795" s="267"/>
      <c r="BX2795" s="267"/>
      <c r="BY2795" s="267"/>
      <c r="BZ2795" s="267"/>
      <c r="CA2795" s="267"/>
      <c r="CB2795" s="267"/>
      <c r="CC2795" s="267"/>
      <c r="CD2795" s="267"/>
      <c r="CE2795" s="267"/>
      <c r="CF2795" s="267"/>
      <c r="CG2795" s="267"/>
      <c r="CH2795" s="267"/>
      <c r="CI2795" s="267"/>
      <c r="CJ2795" s="267"/>
      <c r="CK2795" s="267"/>
      <c r="CL2795" s="267"/>
      <c r="CM2795" s="267"/>
      <c r="CN2795" s="267"/>
      <c r="CO2795" s="267"/>
      <c r="CP2795" s="267"/>
      <c r="CQ2795" s="267"/>
      <c r="CR2795" s="267"/>
      <c r="CS2795" s="267"/>
      <c r="CT2795" s="267"/>
      <c r="CU2795" s="267"/>
      <c r="CV2795" s="267"/>
      <c r="CW2795" s="267"/>
      <c r="CX2795" s="267"/>
      <c r="CY2795" s="267"/>
      <c r="CZ2795" s="267"/>
      <c r="DA2795" s="267"/>
      <c r="DB2795" s="267"/>
      <c r="DC2795" s="267"/>
      <c r="DD2795" s="267"/>
      <c r="DE2795" s="267"/>
      <c r="DF2795" s="267"/>
      <c r="DG2795" s="267"/>
      <c r="DH2795" s="267"/>
      <c r="DI2795" s="267"/>
      <c r="DJ2795" s="267"/>
      <c r="DK2795" s="267"/>
      <c r="DL2795" s="267"/>
      <c r="DM2795" s="267"/>
      <c r="DN2795" s="267"/>
      <c r="DO2795" s="267"/>
      <c r="DP2795" s="267"/>
      <c r="DQ2795" s="267"/>
      <c r="DR2795" s="267"/>
      <c r="DS2795" s="267"/>
      <c r="DT2795" s="267"/>
      <c r="DU2795" s="267"/>
      <c r="DV2795" s="267"/>
      <c r="DW2795" s="267"/>
      <c r="DX2795" s="267"/>
      <c r="DY2795" s="267"/>
      <c r="DZ2795" s="267"/>
      <c r="EA2795" s="267"/>
      <c r="EB2795" s="267"/>
      <c r="EC2795" s="267"/>
      <c r="ED2795" s="267"/>
      <c r="EE2795" s="267"/>
      <c r="EF2795" s="267"/>
      <c r="EG2795" s="267"/>
      <c r="EH2795" s="267"/>
      <c r="EI2795" s="267"/>
      <c r="EJ2795" s="267"/>
      <c r="EK2795" s="267"/>
      <c r="EL2795" s="267"/>
      <c r="EM2795" s="267"/>
      <c r="EN2795" s="267"/>
      <c r="EO2795" s="267"/>
      <c r="EP2795" s="267"/>
      <c r="EQ2795" s="267"/>
      <c r="ER2795" s="267"/>
      <c r="ES2795" s="267"/>
      <c r="ET2795" s="267"/>
      <c r="EU2795" s="267"/>
      <c r="EV2795" s="267"/>
      <c r="EW2795" s="267"/>
      <c r="EX2795" s="267"/>
      <c r="EY2795" s="267"/>
      <c r="EZ2795" s="267"/>
      <c r="FA2795" s="267"/>
      <c r="FB2795" s="267"/>
      <c r="FC2795" s="267"/>
      <c r="FD2795" s="267"/>
      <c r="FE2795" s="267"/>
      <c r="FF2795" s="267"/>
      <c r="FG2795" s="267"/>
      <c r="FH2795" s="267"/>
      <c r="FI2795" s="267"/>
      <c r="FJ2795" s="267"/>
      <c r="FK2795" s="267"/>
      <c r="FL2795" s="267"/>
      <c r="FM2795" s="267"/>
      <c r="FN2795" s="267"/>
      <c r="FO2795" s="267"/>
      <c r="FP2795" s="267"/>
      <c r="FQ2795" s="267"/>
      <c r="FR2795" s="267"/>
      <c r="FS2795" s="267"/>
      <c r="FT2795" s="267"/>
      <c r="FU2795" s="267"/>
      <c r="FV2795" s="267"/>
      <c r="FW2795" s="267"/>
      <c r="FX2795" s="267"/>
      <c r="FY2795" s="267"/>
      <c r="FZ2795" s="267"/>
      <c r="GA2795" s="267"/>
      <c r="GB2795" s="267"/>
      <c r="GC2795" s="267"/>
      <c r="GD2795" s="267"/>
      <c r="GE2795" s="267"/>
      <c r="GF2795" s="267"/>
      <c r="GG2795" s="267"/>
      <c r="GH2795" s="267"/>
      <c r="GI2795" s="267"/>
      <c r="GJ2795" s="267"/>
      <c r="GK2795" s="267"/>
      <c r="GL2795" s="267"/>
      <c r="GM2795" s="267"/>
      <c r="GN2795" s="267"/>
      <c r="GO2795" s="267"/>
      <c r="GP2795" s="267"/>
      <c r="GQ2795" s="267"/>
      <c r="GR2795" s="267"/>
      <c r="GS2795" s="267"/>
      <c r="GT2795" s="267"/>
      <c r="GU2795" s="267"/>
      <c r="GV2795" s="267"/>
      <c r="GW2795" s="267"/>
      <c r="GX2795" s="267"/>
      <c r="GY2795" s="267"/>
      <c r="GZ2795" s="267"/>
      <c r="HA2795" s="267"/>
      <c r="HB2795" s="267"/>
      <c r="HC2795" s="267"/>
      <c r="HD2795" s="267"/>
      <c r="HE2795" s="267"/>
      <c r="HF2795" s="267"/>
      <c r="HG2795" s="267"/>
      <c r="HH2795" s="267"/>
      <c r="HI2795" s="267"/>
      <c r="HJ2795" s="267"/>
      <c r="HK2795" s="267"/>
      <c r="HL2795" s="267"/>
      <c r="HM2795" s="267"/>
      <c r="HN2795" s="267"/>
      <c r="HO2795" s="267"/>
      <c r="HP2795" s="267"/>
      <c r="HQ2795" s="267"/>
      <c r="HR2795" s="267"/>
      <c r="HS2795" s="267"/>
      <c r="HT2795" s="267"/>
      <c r="HU2795" s="267"/>
      <c r="HV2795" s="267"/>
      <c r="HW2795" s="267"/>
      <c r="HX2795" s="267"/>
      <c r="HY2795" s="267"/>
      <c r="HZ2795" s="267"/>
      <c r="IA2795" s="267"/>
      <c r="IB2795" s="267"/>
      <c r="IC2795" s="267"/>
      <c r="ID2795" s="267"/>
      <c r="IE2795" s="267"/>
      <c r="IF2795" s="267"/>
      <c r="IG2795" s="267"/>
      <c r="IH2795" s="267"/>
      <c r="II2795" s="267"/>
      <c r="IJ2795" s="267"/>
      <c r="IK2795" s="267"/>
      <c r="IL2795" s="267"/>
      <c r="IM2795" s="267"/>
      <c r="IN2795" s="267"/>
      <c r="IO2795" s="267"/>
      <c r="IP2795" s="267"/>
      <c r="IQ2795" s="267"/>
      <c r="IR2795" s="267"/>
      <c r="IS2795" s="267"/>
      <c r="IT2795" s="267"/>
      <c r="IU2795" s="267"/>
    </row>
    <row r="2796" spans="1:255" s="268" customFormat="1" ht="12.75">
      <c r="A2796" s="267"/>
      <c r="B2796" s="267"/>
      <c r="C2796" s="267"/>
      <c r="D2796" s="267"/>
      <c r="E2796" s="267"/>
      <c r="F2796" s="267"/>
      <c r="G2796" s="267"/>
      <c r="H2796" s="267"/>
      <c r="I2796" s="267"/>
      <c r="J2796" s="267"/>
      <c r="K2796" s="267"/>
      <c r="L2796" s="267"/>
      <c r="M2796" s="267"/>
      <c r="N2796" s="267"/>
      <c r="O2796" s="267"/>
      <c r="P2796" s="267"/>
      <c r="Q2796" s="267"/>
      <c r="R2796" s="267"/>
      <c r="S2796" s="267"/>
      <c r="T2796" s="267"/>
      <c r="U2796" s="267"/>
      <c r="V2796" s="267"/>
      <c r="W2796" s="267"/>
      <c r="X2796" s="267"/>
      <c r="Y2796" s="267"/>
      <c r="Z2796" s="267"/>
      <c r="AA2796" s="267"/>
      <c r="AB2796" s="267"/>
      <c r="AC2796" s="267"/>
      <c r="AD2796" s="267"/>
      <c r="AE2796" s="267"/>
      <c r="AF2796" s="267"/>
      <c r="AG2796" s="267"/>
      <c r="AH2796" s="267"/>
      <c r="AI2796" s="267"/>
      <c r="AJ2796" s="267"/>
      <c r="AK2796" s="267"/>
      <c r="AL2796" s="267"/>
      <c r="AM2796" s="267"/>
      <c r="AN2796" s="267"/>
      <c r="AO2796" s="267"/>
      <c r="AP2796" s="267"/>
      <c r="AQ2796" s="267"/>
      <c r="AR2796" s="267"/>
      <c r="AS2796" s="267"/>
      <c r="AT2796" s="267"/>
      <c r="AU2796" s="267"/>
      <c r="AV2796" s="267"/>
      <c r="AW2796" s="267"/>
      <c r="AX2796" s="267"/>
      <c r="AY2796" s="267"/>
      <c r="AZ2796" s="267"/>
      <c r="BA2796" s="267"/>
      <c r="BB2796" s="267"/>
      <c r="BC2796" s="267"/>
      <c r="BD2796" s="267"/>
      <c r="BE2796" s="267"/>
      <c r="BF2796" s="267"/>
      <c r="BG2796" s="267"/>
      <c r="BH2796" s="267"/>
      <c r="BI2796" s="267"/>
      <c r="BJ2796" s="267"/>
      <c r="BK2796" s="267"/>
      <c r="BL2796" s="267"/>
      <c r="BM2796" s="267"/>
      <c r="BN2796" s="267"/>
      <c r="BO2796" s="267"/>
      <c r="BP2796" s="267"/>
      <c r="BQ2796" s="267"/>
      <c r="BR2796" s="267"/>
      <c r="BS2796" s="267"/>
      <c r="BT2796" s="267"/>
      <c r="BU2796" s="267"/>
      <c r="BV2796" s="267"/>
      <c r="BW2796" s="267"/>
      <c r="BX2796" s="267"/>
      <c r="BY2796" s="267"/>
      <c r="BZ2796" s="267"/>
      <c r="CA2796" s="267"/>
      <c r="CB2796" s="267"/>
      <c r="CC2796" s="267"/>
      <c r="CD2796" s="267"/>
      <c r="CE2796" s="267"/>
      <c r="CF2796" s="267"/>
      <c r="CG2796" s="267"/>
      <c r="CH2796" s="267"/>
      <c r="CI2796" s="267"/>
      <c r="CJ2796" s="267"/>
      <c r="CK2796" s="267"/>
      <c r="CL2796" s="267"/>
      <c r="CM2796" s="267"/>
      <c r="CN2796" s="267"/>
      <c r="CO2796" s="267"/>
      <c r="CP2796" s="267"/>
      <c r="CQ2796" s="267"/>
      <c r="CR2796" s="267"/>
      <c r="CS2796" s="267"/>
      <c r="CT2796" s="267"/>
      <c r="CU2796" s="267"/>
      <c r="CV2796" s="267"/>
      <c r="CW2796" s="267"/>
      <c r="CX2796" s="267"/>
      <c r="CY2796" s="267"/>
      <c r="CZ2796" s="267"/>
      <c r="DA2796" s="267"/>
      <c r="DB2796" s="267"/>
      <c r="DC2796" s="267"/>
      <c r="DD2796" s="267"/>
      <c r="DE2796" s="267"/>
      <c r="DF2796" s="267"/>
      <c r="DG2796" s="267"/>
      <c r="DH2796" s="267"/>
      <c r="DI2796" s="267"/>
      <c r="DJ2796" s="267"/>
      <c r="DK2796" s="267"/>
      <c r="DL2796" s="267"/>
      <c r="DM2796" s="267"/>
      <c r="DN2796" s="267"/>
      <c r="DO2796" s="267"/>
      <c r="DP2796" s="267"/>
      <c r="DQ2796" s="267"/>
      <c r="DR2796" s="267"/>
      <c r="DS2796" s="267"/>
      <c r="DT2796" s="267"/>
      <c r="DU2796" s="267"/>
      <c r="DV2796" s="267"/>
      <c r="DW2796" s="267"/>
      <c r="DX2796" s="267"/>
      <c r="DY2796" s="267"/>
      <c r="DZ2796" s="267"/>
      <c r="EA2796" s="267"/>
      <c r="EB2796" s="267"/>
      <c r="EC2796" s="267"/>
      <c r="ED2796" s="267"/>
      <c r="EE2796" s="267"/>
      <c r="EF2796" s="267"/>
      <c r="EG2796" s="267"/>
      <c r="EH2796" s="267"/>
      <c r="EI2796" s="267"/>
      <c r="EJ2796" s="267"/>
      <c r="EK2796" s="267"/>
      <c r="EL2796" s="267"/>
      <c r="EM2796" s="267"/>
      <c r="EN2796" s="267"/>
      <c r="EO2796" s="267"/>
      <c r="EP2796" s="267"/>
      <c r="EQ2796" s="267"/>
      <c r="ER2796" s="267"/>
      <c r="ES2796" s="267"/>
      <c r="ET2796" s="267"/>
      <c r="EU2796" s="267"/>
      <c r="EV2796" s="267"/>
      <c r="EW2796" s="267"/>
      <c r="EX2796" s="267"/>
      <c r="EY2796" s="267"/>
      <c r="EZ2796" s="267"/>
      <c r="FA2796" s="267"/>
      <c r="FB2796" s="267"/>
      <c r="FC2796" s="267"/>
      <c r="FD2796" s="267"/>
      <c r="FE2796" s="267"/>
      <c r="FF2796" s="267"/>
      <c r="FG2796" s="267"/>
      <c r="FH2796" s="267"/>
      <c r="FI2796" s="267"/>
      <c r="FJ2796" s="267"/>
      <c r="FK2796" s="267"/>
      <c r="FL2796" s="267"/>
      <c r="FM2796" s="267"/>
      <c r="FN2796" s="267"/>
      <c r="FO2796" s="267"/>
      <c r="FP2796" s="267"/>
      <c r="FQ2796" s="267"/>
      <c r="FR2796" s="267"/>
      <c r="FS2796" s="267"/>
      <c r="FT2796" s="267"/>
      <c r="FU2796" s="267"/>
      <c r="FV2796" s="267"/>
      <c r="FW2796" s="267"/>
      <c r="FX2796" s="267"/>
      <c r="FY2796" s="267"/>
      <c r="FZ2796" s="267"/>
      <c r="GA2796" s="267"/>
      <c r="GB2796" s="267"/>
      <c r="GC2796" s="267"/>
      <c r="GD2796" s="267"/>
      <c r="GE2796" s="267"/>
      <c r="GF2796" s="267"/>
      <c r="GG2796" s="267"/>
      <c r="GH2796" s="267"/>
      <c r="GI2796" s="267"/>
      <c r="GJ2796" s="267"/>
      <c r="GK2796" s="267"/>
      <c r="GL2796" s="267"/>
      <c r="GM2796" s="267"/>
      <c r="GN2796" s="267"/>
      <c r="GO2796" s="267"/>
      <c r="GP2796" s="267"/>
      <c r="GQ2796" s="267"/>
      <c r="GR2796" s="267"/>
      <c r="GS2796" s="267"/>
      <c r="GT2796" s="267"/>
      <c r="GU2796" s="267"/>
      <c r="GV2796" s="267"/>
      <c r="GW2796" s="267"/>
      <c r="GX2796" s="267"/>
      <c r="GY2796" s="267"/>
      <c r="GZ2796" s="267"/>
      <c r="HA2796" s="267"/>
      <c r="HB2796" s="267"/>
      <c r="HC2796" s="267"/>
      <c r="HD2796" s="267"/>
      <c r="HE2796" s="267"/>
      <c r="HF2796" s="267"/>
      <c r="HG2796" s="267"/>
      <c r="HH2796" s="267"/>
      <c r="HI2796" s="267"/>
      <c r="HJ2796" s="267"/>
      <c r="HK2796" s="267"/>
      <c r="HL2796" s="267"/>
      <c r="HM2796" s="267"/>
      <c r="HN2796" s="267"/>
      <c r="HO2796" s="267"/>
      <c r="HP2796" s="267"/>
      <c r="HQ2796" s="267"/>
      <c r="HR2796" s="267"/>
      <c r="HS2796" s="267"/>
      <c r="HT2796" s="267"/>
      <c r="HU2796" s="267"/>
      <c r="HV2796" s="267"/>
      <c r="HW2796" s="267"/>
      <c r="HX2796" s="267"/>
      <c r="HY2796" s="267"/>
      <c r="HZ2796" s="267"/>
      <c r="IA2796" s="267"/>
      <c r="IB2796" s="267"/>
      <c r="IC2796" s="267"/>
      <c r="ID2796" s="267"/>
      <c r="IE2796" s="267"/>
      <c r="IF2796" s="267"/>
      <c r="IG2796" s="267"/>
      <c r="IH2796" s="267"/>
      <c r="II2796" s="267"/>
      <c r="IJ2796" s="267"/>
      <c r="IK2796" s="267"/>
      <c r="IL2796" s="267"/>
      <c r="IM2796" s="267"/>
      <c r="IN2796" s="267"/>
      <c r="IO2796" s="267"/>
      <c r="IP2796" s="267"/>
      <c r="IQ2796" s="267"/>
      <c r="IR2796" s="267"/>
      <c r="IS2796" s="267"/>
      <c r="IT2796" s="267"/>
      <c r="IU2796" s="267"/>
    </row>
    <row r="2797" spans="1:255" s="268" customFormat="1" ht="12.75">
      <c r="A2797" s="267"/>
      <c r="B2797" s="267"/>
      <c r="C2797" s="267"/>
      <c r="D2797" s="267"/>
      <c r="E2797" s="267"/>
      <c r="F2797" s="267"/>
      <c r="G2797" s="267"/>
      <c r="H2797" s="267"/>
      <c r="I2797" s="267"/>
      <c r="J2797" s="267"/>
      <c r="K2797" s="267"/>
      <c r="L2797" s="267"/>
      <c r="M2797" s="267"/>
      <c r="N2797" s="267"/>
      <c r="O2797" s="267"/>
      <c r="P2797" s="267"/>
      <c r="Q2797" s="267"/>
      <c r="R2797" s="267"/>
      <c r="S2797" s="267"/>
      <c r="T2797" s="267"/>
      <c r="U2797" s="267"/>
      <c r="V2797" s="267"/>
      <c r="W2797" s="267"/>
      <c r="X2797" s="267"/>
      <c r="Y2797" s="267"/>
      <c r="Z2797" s="267"/>
      <c r="AA2797" s="267"/>
      <c r="AB2797" s="267"/>
      <c r="AC2797" s="267"/>
      <c r="AD2797" s="267"/>
      <c r="AE2797" s="267"/>
      <c r="AF2797" s="267"/>
      <c r="AG2797" s="267"/>
      <c r="AH2797" s="267"/>
      <c r="AI2797" s="267"/>
      <c r="AJ2797" s="267"/>
      <c r="AK2797" s="267"/>
      <c r="AL2797" s="267"/>
      <c r="AM2797" s="267"/>
      <c r="AN2797" s="267"/>
      <c r="AO2797" s="267"/>
      <c r="AP2797" s="267"/>
      <c r="AQ2797" s="267"/>
      <c r="AR2797" s="267"/>
      <c r="AS2797" s="267"/>
      <c r="AT2797" s="267"/>
      <c r="AU2797" s="267"/>
      <c r="AV2797" s="267"/>
      <c r="AW2797" s="267"/>
      <c r="AX2797" s="267"/>
      <c r="AY2797" s="267"/>
      <c r="AZ2797" s="267"/>
      <c r="BA2797" s="267"/>
      <c r="BB2797" s="267"/>
      <c r="BC2797" s="267"/>
      <c r="BD2797" s="267"/>
      <c r="BE2797" s="267"/>
      <c r="BF2797" s="267"/>
      <c r="BG2797" s="267"/>
      <c r="BH2797" s="267"/>
      <c r="BI2797" s="267"/>
      <c r="BJ2797" s="267"/>
      <c r="BK2797" s="267"/>
      <c r="BL2797" s="267"/>
      <c r="BM2797" s="267"/>
      <c r="BN2797" s="267"/>
      <c r="BO2797" s="267"/>
      <c r="BP2797" s="267"/>
      <c r="BQ2797" s="267"/>
      <c r="BR2797" s="267"/>
      <c r="BS2797" s="267"/>
      <c r="BT2797" s="267"/>
      <c r="BU2797" s="267"/>
      <c r="BV2797" s="267"/>
      <c r="BW2797" s="267"/>
      <c r="BX2797" s="267"/>
      <c r="BY2797" s="267"/>
      <c r="BZ2797" s="267"/>
      <c r="CA2797" s="267"/>
      <c r="CB2797" s="267"/>
      <c r="CC2797" s="267"/>
      <c r="CD2797" s="267"/>
      <c r="CE2797" s="267"/>
      <c r="CF2797" s="267"/>
      <c r="CG2797" s="267"/>
      <c r="CH2797" s="267"/>
      <c r="CI2797" s="267"/>
      <c r="CJ2797" s="267"/>
      <c r="CK2797" s="267"/>
      <c r="CL2797" s="267"/>
      <c r="CM2797" s="267"/>
      <c r="CN2797" s="267"/>
      <c r="CO2797" s="267"/>
      <c r="CP2797" s="267"/>
      <c r="CQ2797" s="267"/>
      <c r="CR2797" s="267"/>
      <c r="CS2797" s="267"/>
      <c r="CT2797" s="267"/>
      <c r="CU2797" s="267"/>
      <c r="CV2797" s="267"/>
      <c r="CW2797" s="267"/>
      <c r="CX2797" s="267"/>
      <c r="CY2797" s="267"/>
      <c r="CZ2797" s="267"/>
      <c r="DA2797" s="267"/>
      <c r="DB2797" s="267"/>
      <c r="DC2797" s="267"/>
      <c r="DD2797" s="267"/>
      <c r="DE2797" s="267"/>
      <c r="DF2797" s="267"/>
      <c r="DG2797" s="267"/>
      <c r="DH2797" s="267"/>
      <c r="DI2797" s="267"/>
      <c r="DJ2797" s="267"/>
      <c r="DK2797" s="267"/>
      <c r="DL2797" s="267"/>
      <c r="DM2797" s="267"/>
      <c r="DN2797" s="267"/>
      <c r="DO2797" s="267"/>
      <c r="DP2797" s="267"/>
      <c r="DQ2797" s="267"/>
      <c r="DR2797" s="267"/>
      <c r="DS2797" s="267"/>
      <c r="DT2797" s="267"/>
      <c r="DU2797" s="267"/>
      <c r="DV2797" s="267"/>
      <c r="DW2797" s="267"/>
      <c r="DX2797" s="267"/>
      <c r="DY2797" s="267"/>
      <c r="DZ2797" s="267"/>
      <c r="EA2797" s="267"/>
      <c r="EB2797" s="267"/>
      <c r="EC2797" s="267"/>
      <c r="ED2797" s="267"/>
      <c r="EE2797" s="267"/>
      <c r="EF2797" s="267"/>
      <c r="EG2797" s="267"/>
      <c r="EH2797" s="267"/>
      <c r="EI2797" s="267"/>
      <c r="EJ2797" s="267"/>
      <c r="EK2797" s="267"/>
      <c r="EL2797" s="267"/>
      <c r="EM2797" s="267"/>
      <c r="EN2797" s="267"/>
      <c r="EO2797" s="267"/>
      <c r="EP2797" s="267"/>
      <c r="EQ2797" s="267"/>
      <c r="ER2797" s="267"/>
      <c r="ES2797" s="267"/>
      <c r="ET2797" s="267"/>
      <c r="EU2797" s="267"/>
      <c r="EV2797" s="267"/>
      <c r="EW2797" s="267"/>
      <c r="EX2797" s="267"/>
      <c r="EY2797" s="267"/>
      <c r="EZ2797" s="267"/>
      <c r="FA2797" s="267"/>
      <c r="FB2797" s="267"/>
      <c r="FC2797" s="267"/>
      <c r="FD2797" s="267"/>
      <c r="FE2797" s="267"/>
      <c r="FF2797" s="267"/>
      <c r="FG2797" s="267"/>
      <c r="FH2797" s="267"/>
      <c r="FI2797" s="267"/>
      <c r="FJ2797" s="267"/>
      <c r="FK2797" s="267"/>
      <c r="FL2797" s="267"/>
      <c r="FM2797" s="267"/>
      <c r="FN2797" s="267"/>
      <c r="FO2797" s="267"/>
      <c r="FP2797" s="267"/>
      <c r="FQ2797" s="267"/>
      <c r="FR2797" s="267"/>
      <c r="FS2797" s="267"/>
      <c r="FT2797" s="267"/>
      <c r="FU2797" s="267"/>
      <c r="FV2797" s="267"/>
      <c r="FW2797" s="267"/>
      <c r="FX2797" s="267"/>
      <c r="FY2797" s="267"/>
      <c r="FZ2797" s="267"/>
      <c r="GA2797" s="267"/>
      <c r="GB2797" s="267"/>
      <c r="GC2797" s="267"/>
      <c r="GD2797" s="267"/>
      <c r="GE2797" s="267"/>
      <c r="GF2797" s="267"/>
      <c r="GG2797" s="267"/>
      <c r="GH2797" s="267"/>
      <c r="GI2797" s="267"/>
      <c r="GJ2797" s="267"/>
      <c r="GK2797" s="267"/>
      <c r="GL2797" s="267"/>
      <c r="GM2797" s="267"/>
      <c r="GN2797" s="267"/>
      <c r="GO2797" s="267"/>
      <c r="GP2797" s="267"/>
      <c r="GQ2797" s="267"/>
      <c r="GR2797" s="267"/>
      <c r="GS2797" s="267"/>
      <c r="GT2797" s="267"/>
      <c r="GU2797" s="267"/>
      <c r="GV2797" s="267"/>
      <c r="GW2797" s="267"/>
      <c r="GX2797" s="267"/>
      <c r="GY2797" s="267"/>
      <c r="GZ2797" s="267"/>
      <c r="HA2797" s="267"/>
      <c r="HB2797" s="267"/>
      <c r="HC2797" s="267"/>
      <c r="HD2797" s="267"/>
      <c r="HE2797" s="267"/>
      <c r="HF2797" s="267"/>
      <c r="HG2797" s="267"/>
      <c r="HH2797" s="267"/>
      <c r="HI2797" s="267"/>
      <c r="HJ2797" s="267"/>
      <c r="HK2797" s="267"/>
      <c r="HL2797" s="267"/>
      <c r="HM2797" s="267"/>
      <c r="HN2797" s="267"/>
      <c r="HO2797" s="267"/>
      <c r="HP2797" s="267"/>
      <c r="HQ2797" s="267"/>
      <c r="HR2797" s="267"/>
      <c r="HS2797" s="267"/>
      <c r="HT2797" s="267"/>
      <c r="HU2797" s="267"/>
      <c r="HV2797" s="267"/>
      <c r="HW2797" s="267"/>
      <c r="HX2797" s="267"/>
      <c r="HY2797" s="267"/>
      <c r="HZ2797" s="267"/>
      <c r="IA2797" s="267"/>
      <c r="IB2797" s="267"/>
      <c r="IC2797" s="267"/>
      <c r="ID2797" s="267"/>
      <c r="IE2797" s="267"/>
      <c r="IF2797" s="267"/>
      <c r="IG2797" s="267"/>
      <c r="IH2797" s="267"/>
      <c r="II2797" s="267"/>
      <c r="IJ2797" s="267"/>
      <c r="IK2797" s="267"/>
      <c r="IL2797" s="267"/>
      <c r="IM2797" s="267"/>
      <c r="IN2797" s="267"/>
      <c r="IO2797" s="267"/>
      <c r="IP2797" s="267"/>
      <c r="IQ2797" s="267"/>
      <c r="IR2797" s="267"/>
      <c r="IS2797" s="267"/>
      <c r="IT2797" s="267"/>
      <c r="IU2797" s="267"/>
    </row>
    <row r="2798" spans="1:255" s="268" customFormat="1" ht="12.75">
      <c r="A2798" s="267"/>
      <c r="B2798" s="267"/>
      <c r="C2798" s="267"/>
      <c r="D2798" s="267"/>
      <c r="E2798" s="267"/>
      <c r="F2798" s="267"/>
      <c r="G2798" s="267"/>
      <c r="H2798" s="267"/>
      <c r="I2798" s="267"/>
      <c r="J2798" s="267"/>
      <c r="K2798" s="267"/>
      <c r="L2798" s="267"/>
      <c r="M2798" s="267"/>
      <c r="N2798" s="267"/>
      <c r="O2798" s="267"/>
      <c r="P2798" s="267"/>
      <c r="Q2798" s="267"/>
      <c r="R2798" s="267"/>
      <c r="S2798" s="267"/>
      <c r="T2798" s="267"/>
      <c r="U2798" s="267"/>
      <c r="V2798" s="267"/>
      <c r="W2798" s="267"/>
      <c r="X2798" s="267"/>
      <c r="Y2798" s="267"/>
      <c r="Z2798" s="267"/>
      <c r="AA2798" s="267"/>
      <c r="AB2798" s="267"/>
      <c r="AC2798" s="267"/>
      <c r="AD2798" s="267"/>
      <c r="AE2798" s="267"/>
      <c r="AF2798" s="267"/>
      <c r="AG2798" s="267"/>
      <c r="AH2798" s="267"/>
      <c r="AI2798" s="267"/>
      <c r="AJ2798" s="267"/>
      <c r="AK2798" s="267"/>
      <c r="AL2798" s="267"/>
      <c r="AM2798" s="267"/>
      <c r="AN2798" s="267"/>
      <c r="AO2798" s="267"/>
      <c r="AP2798" s="267"/>
      <c r="AQ2798" s="267"/>
      <c r="AR2798" s="267"/>
      <c r="AS2798" s="267"/>
      <c r="AT2798" s="267"/>
      <c r="AU2798" s="267"/>
      <c r="AV2798" s="267"/>
      <c r="AW2798" s="267"/>
      <c r="AX2798" s="267"/>
      <c r="AY2798" s="267"/>
      <c r="AZ2798" s="267"/>
      <c r="BA2798" s="267"/>
      <c r="BB2798" s="267"/>
      <c r="BC2798" s="267"/>
      <c r="BD2798" s="267"/>
      <c r="BE2798" s="267"/>
      <c r="BF2798" s="267"/>
      <c r="BG2798" s="267"/>
      <c r="BH2798" s="267"/>
      <c r="BI2798" s="267"/>
      <c r="BJ2798" s="267"/>
      <c r="BK2798" s="267"/>
      <c r="BL2798" s="267"/>
      <c r="BM2798" s="267"/>
      <c r="BN2798" s="267"/>
      <c r="BO2798" s="267"/>
      <c r="BP2798" s="267"/>
      <c r="BQ2798" s="267"/>
      <c r="BR2798" s="267"/>
      <c r="BS2798" s="267"/>
      <c r="BT2798" s="267"/>
      <c r="BU2798" s="267"/>
      <c r="BV2798" s="267"/>
      <c r="BW2798" s="267"/>
      <c r="BX2798" s="267"/>
      <c r="BY2798" s="267"/>
      <c r="BZ2798" s="267"/>
      <c r="CA2798" s="267"/>
      <c r="CB2798" s="267"/>
      <c r="CC2798" s="267"/>
      <c r="CD2798" s="267"/>
      <c r="CE2798" s="267"/>
      <c r="CF2798" s="267"/>
      <c r="CG2798" s="267"/>
      <c r="CH2798" s="267"/>
      <c r="CI2798" s="267"/>
      <c r="CJ2798" s="267"/>
      <c r="CK2798" s="267"/>
      <c r="CL2798" s="267"/>
      <c r="CM2798" s="267"/>
      <c r="CN2798" s="267"/>
      <c r="CO2798" s="267"/>
      <c r="CP2798" s="267"/>
      <c r="CQ2798" s="267"/>
      <c r="CR2798" s="267"/>
      <c r="CS2798" s="267"/>
      <c r="CT2798" s="267"/>
      <c r="CU2798" s="267"/>
      <c r="CV2798" s="267"/>
      <c r="CW2798" s="267"/>
      <c r="CX2798" s="267"/>
      <c r="CY2798" s="267"/>
      <c r="CZ2798" s="267"/>
      <c r="DA2798" s="267"/>
      <c r="DB2798" s="267"/>
      <c r="DC2798" s="267"/>
      <c r="DD2798" s="267"/>
      <c r="DE2798" s="267"/>
      <c r="DF2798" s="267"/>
      <c r="DG2798" s="267"/>
      <c r="DH2798" s="267"/>
      <c r="DI2798" s="267"/>
      <c r="DJ2798" s="267"/>
      <c r="DK2798" s="267"/>
      <c r="DL2798" s="267"/>
      <c r="DM2798" s="267"/>
      <c r="DN2798" s="267"/>
      <c r="DO2798" s="267"/>
      <c r="DP2798" s="267"/>
      <c r="DQ2798" s="267"/>
      <c r="DR2798" s="267"/>
      <c r="DS2798" s="267"/>
      <c r="DT2798" s="267"/>
      <c r="DU2798" s="267"/>
      <c r="DV2798" s="267"/>
      <c r="DW2798" s="267"/>
      <c r="DX2798" s="267"/>
      <c r="DY2798" s="267"/>
      <c r="DZ2798" s="267"/>
      <c r="EA2798" s="267"/>
      <c r="EB2798" s="267"/>
      <c r="EC2798" s="267"/>
      <c r="ED2798" s="267"/>
      <c r="EE2798" s="267"/>
      <c r="EF2798" s="267"/>
      <c r="EG2798" s="267"/>
      <c r="EH2798" s="267"/>
      <c r="EI2798" s="267"/>
      <c r="EJ2798" s="267"/>
      <c r="EK2798" s="267"/>
      <c r="EL2798" s="267"/>
      <c r="EM2798" s="267"/>
      <c r="EN2798" s="267"/>
      <c r="EO2798" s="267"/>
      <c r="EP2798" s="267"/>
      <c r="EQ2798" s="267"/>
      <c r="ER2798" s="267"/>
      <c r="ES2798" s="267"/>
      <c r="ET2798" s="267"/>
      <c r="EU2798" s="267"/>
      <c r="EV2798" s="267"/>
      <c r="EW2798" s="267"/>
      <c r="EX2798" s="267"/>
      <c r="EY2798" s="267"/>
      <c r="EZ2798" s="267"/>
      <c r="FA2798" s="267"/>
      <c r="FB2798" s="267"/>
      <c r="FC2798" s="267"/>
      <c r="FD2798" s="267"/>
      <c r="FE2798" s="267"/>
      <c r="FF2798" s="267"/>
      <c r="FG2798" s="267"/>
      <c r="FH2798" s="267"/>
      <c r="FI2798" s="267"/>
      <c r="FJ2798" s="267"/>
      <c r="FK2798" s="267"/>
      <c r="FL2798" s="267"/>
      <c r="FM2798" s="267"/>
      <c r="FN2798" s="267"/>
      <c r="FO2798" s="267"/>
      <c r="FP2798" s="267"/>
      <c r="FQ2798" s="267"/>
      <c r="FR2798" s="267"/>
      <c r="FS2798" s="267"/>
      <c r="FT2798" s="267"/>
      <c r="FU2798" s="267"/>
      <c r="FV2798" s="267"/>
      <c r="FW2798" s="267"/>
      <c r="FX2798" s="267"/>
      <c r="FY2798" s="267"/>
      <c r="FZ2798" s="267"/>
      <c r="GA2798" s="267"/>
      <c r="GB2798" s="267"/>
      <c r="GC2798" s="267"/>
      <c r="GD2798" s="267"/>
      <c r="GE2798" s="267"/>
      <c r="GF2798" s="267"/>
      <c r="GG2798" s="267"/>
      <c r="GH2798" s="267"/>
      <c r="GI2798" s="267"/>
      <c r="GJ2798" s="267"/>
      <c r="GK2798" s="267"/>
      <c r="GL2798" s="267"/>
      <c r="GM2798" s="267"/>
      <c r="GN2798" s="267"/>
      <c r="GO2798" s="267"/>
      <c r="GP2798" s="267"/>
      <c r="GQ2798" s="267"/>
      <c r="GR2798" s="267"/>
      <c r="GS2798" s="267"/>
      <c r="GT2798" s="267"/>
      <c r="GU2798" s="267"/>
      <c r="GV2798" s="267"/>
      <c r="GW2798" s="267"/>
      <c r="GX2798" s="267"/>
      <c r="GY2798" s="267"/>
      <c r="GZ2798" s="267"/>
      <c r="HA2798" s="267"/>
      <c r="HB2798" s="267"/>
      <c r="HC2798" s="267"/>
      <c r="HD2798" s="267"/>
      <c r="HE2798" s="267"/>
      <c r="HF2798" s="267"/>
      <c r="HG2798" s="267"/>
      <c r="HH2798" s="267"/>
      <c r="HI2798" s="267"/>
      <c r="HJ2798" s="267"/>
      <c r="HK2798" s="267"/>
      <c r="HL2798" s="267"/>
      <c r="HM2798" s="267"/>
      <c r="HN2798" s="267"/>
      <c r="HO2798" s="267"/>
      <c r="HP2798" s="267"/>
      <c r="HQ2798" s="267"/>
      <c r="HR2798" s="267"/>
      <c r="HS2798" s="267"/>
      <c r="HT2798" s="267"/>
      <c r="HU2798" s="267"/>
      <c r="HV2798" s="267"/>
      <c r="HW2798" s="267"/>
      <c r="HX2798" s="267"/>
      <c r="HY2798" s="267"/>
      <c r="HZ2798" s="267"/>
      <c r="IA2798" s="267"/>
      <c r="IB2798" s="267"/>
      <c r="IC2798" s="267"/>
      <c r="ID2798" s="267"/>
      <c r="IE2798" s="267"/>
      <c r="IF2798" s="267"/>
      <c r="IG2798" s="267"/>
      <c r="IH2798" s="267"/>
      <c r="II2798" s="267"/>
      <c r="IJ2798" s="267"/>
      <c r="IK2798" s="267"/>
      <c r="IL2798" s="267"/>
      <c r="IM2798" s="267"/>
      <c r="IN2798" s="267"/>
      <c r="IO2798" s="267"/>
      <c r="IP2798" s="267"/>
      <c r="IQ2798" s="267"/>
      <c r="IR2798" s="267"/>
      <c r="IS2798" s="267"/>
      <c r="IT2798" s="267"/>
      <c r="IU2798" s="267"/>
    </row>
    <row r="2799" spans="1:255" s="268" customFormat="1" ht="12.75">
      <c r="A2799" s="267"/>
      <c r="B2799" s="267"/>
      <c r="C2799" s="267"/>
      <c r="D2799" s="267"/>
      <c r="E2799" s="267"/>
      <c r="F2799" s="267"/>
      <c r="G2799" s="267"/>
      <c r="H2799" s="267"/>
      <c r="I2799" s="267"/>
      <c r="J2799" s="267"/>
      <c r="K2799" s="267"/>
      <c r="L2799" s="267"/>
      <c r="M2799" s="267"/>
      <c r="N2799" s="267"/>
      <c r="O2799" s="267"/>
      <c r="P2799" s="267"/>
      <c r="Q2799" s="267"/>
      <c r="R2799" s="267"/>
      <c r="S2799" s="267"/>
      <c r="T2799" s="267"/>
      <c r="U2799" s="267"/>
      <c r="V2799" s="267"/>
      <c r="W2799" s="267"/>
      <c r="X2799" s="267"/>
      <c r="Y2799" s="267"/>
      <c r="Z2799" s="267"/>
      <c r="AA2799" s="267"/>
      <c r="AB2799" s="267"/>
      <c r="AC2799" s="267"/>
      <c r="AD2799" s="267"/>
      <c r="AE2799" s="267"/>
      <c r="AF2799" s="267"/>
      <c r="AG2799" s="267"/>
      <c r="AH2799" s="267"/>
      <c r="AI2799" s="267"/>
      <c r="AJ2799" s="267"/>
      <c r="AK2799" s="267"/>
      <c r="AL2799" s="267"/>
      <c r="AM2799" s="267"/>
      <c r="AN2799" s="267"/>
      <c r="AO2799" s="267"/>
      <c r="AP2799" s="267"/>
      <c r="AQ2799" s="267"/>
      <c r="AR2799" s="267"/>
      <c r="AS2799" s="267"/>
      <c r="AT2799" s="267"/>
      <c r="AU2799" s="267"/>
      <c r="AV2799" s="267"/>
      <c r="AW2799" s="267"/>
      <c r="AX2799" s="267"/>
      <c r="AY2799" s="267"/>
      <c r="AZ2799" s="267"/>
      <c r="BA2799" s="267"/>
      <c r="BB2799" s="267"/>
      <c r="BC2799" s="267"/>
      <c r="BD2799" s="267"/>
      <c r="BE2799" s="267"/>
      <c r="BF2799" s="267"/>
      <c r="BG2799" s="267"/>
      <c r="BH2799" s="267"/>
      <c r="BI2799" s="267"/>
      <c r="BJ2799" s="267"/>
      <c r="BK2799" s="267"/>
      <c r="BL2799" s="267"/>
      <c r="BM2799" s="267"/>
      <c r="BN2799" s="267"/>
      <c r="BO2799" s="267"/>
      <c r="BP2799" s="267"/>
      <c r="BQ2799" s="267"/>
      <c r="BR2799" s="267"/>
      <c r="BS2799" s="267"/>
      <c r="BT2799" s="267"/>
      <c r="BU2799" s="267"/>
      <c r="BV2799" s="267"/>
      <c r="BW2799" s="267"/>
      <c r="BX2799" s="267"/>
      <c r="BY2799" s="267"/>
      <c r="BZ2799" s="267"/>
      <c r="CA2799" s="267"/>
      <c r="CB2799" s="267"/>
      <c r="CC2799" s="267"/>
      <c r="CD2799" s="267"/>
      <c r="CE2799" s="267"/>
      <c r="CF2799" s="267"/>
      <c r="CG2799" s="267"/>
      <c r="CH2799" s="267"/>
      <c r="CI2799" s="267"/>
      <c r="CJ2799" s="267"/>
      <c r="CK2799" s="267"/>
      <c r="CL2799" s="267"/>
      <c r="CM2799" s="267"/>
      <c r="CN2799" s="267"/>
      <c r="CO2799" s="267"/>
      <c r="CP2799" s="267"/>
      <c r="CQ2799" s="267"/>
      <c r="CR2799" s="267"/>
      <c r="CS2799" s="267"/>
      <c r="CT2799" s="267"/>
      <c r="CU2799" s="267"/>
      <c r="CV2799" s="267"/>
      <c r="CW2799" s="267"/>
      <c r="CX2799" s="267"/>
      <c r="CY2799" s="267"/>
      <c r="CZ2799" s="267"/>
      <c r="DA2799" s="267"/>
      <c r="DB2799" s="267"/>
      <c r="DC2799" s="267"/>
      <c r="DD2799" s="267"/>
      <c r="DE2799" s="267"/>
      <c r="DF2799" s="267"/>
      <c r="DG2799" s="267"/>
      <c r="DH2799" s="267"/>
      <c r="DI2799" s="267"/>
      <c r="DJ2799" s="267"/>
      <c r="DK2799" s="267"/>
      <c r="DL2799" s="267"/>
      <c r="DM2799" s="267"/>
      <c r="DN2799" s="267"/>
      <c r="DO2799" s="267"/>
      <c r="DP2799" s="267"/>
      <c r="DQ2799" s="267"/>
      <c r="DR2799" s="267"/>
      <c r="DS2799" s="267"/>
      <c r="DT2799" s="267"/>
      <c r="DU2799" s="267"/>
      <c r="DV2799" s="267"/>
      <c r="DW2799" s="267"/>
      <c r="DX2799" s="267"/>
      <c r="DY2799" s="267"/>
      <c r="DZ2799" s="267"/>
      <c r="EA2799" s="267"/>
      <c r="EB2799" s="267"/>
      <c r="EC2799" s="267"/>
      <c r="ED2799" s="267"/>
      <c r="EE2799" s="267"/>
      <c r="EF2799" s="267"/>
      <c r="EG2799" s="267"/>
      <c r="EH2799" s="267"/>
      <c r="EI2799" s="267"/>
      <c r="EJ2799" s="267"/>
      <c r="EK2799" s="267"/>
      <c r="EL2799" s="267"/>
      <c r="EM2799" s="267"/>
      <c r="EN2799" s="267"/>
      <c r="EO2799" s="267"/>
      <c r="EP2799" s="267"/>
      <c r="EQ2799" s="267"/>
      <c r="ER2799" s="267"/>
      <c r="ES2799" s="267"/>
      <c r="ET2799" s="267"/>
      <c r="EU2799" s="267"/>
      <c r="EV2799" s="267"/>
      <c r="EW2799" s="267"/>
      <c r="EX2799" s="267"/>
      <c r="EY2799" s="267"/>
      <c r="EZ2799" s="267"/>
      <c r="FA2799" s="267"/>
      <c r="FB2799" s="267"/>
      <c r="FC2799" s="267"/>
      <c r="FD2799" s="267"/>
      <c r="FE2799" s="267"/>
      <c r="FF2799" s="267"/>
      <c r="FG2799" s="267"/>
      <c r="FH2799" s="267"/>
      <c r="FI2799" s="267"/>
      <c r="FJ2799" s="267"/>
      <c r="FK2799" s="267"/>
      <c r="FL2799" s="267"/>
      <c r="FM2799" s="267"/>
      <c r="FN2799" s="267"/>
      <c r="FO2799" s="267"/>
      <c r="FP2799" s="267"/>
      <c r="FQ2799" s="267"/>
      <c r="FR2799" s="267"/>
      <c r="FS2799" s="267"/>
      <c r="FT2799" s="267"/>
      <c r="FU2799" s="267"/>
      <c r="FV2799" s="267"/>
      <c r="FW2799" s="267"/>
      <c r="FX2799" s="267"/>
      <c r="FY2799" s="267"/>
      <c r="FZ2799" s="267"/>
      <c r="GA2799" s="267"/>
      <c r="GB2799" s="267"/>
      <c r="GC2799" s="267"/>
      <c r="GD2799" s="267"/>
      <c r="GE2799" s="267"/>
      <c r="GF2799" s="267"/>
      <c r="GG2799" s="267"/>
      <c r="GH2799" s="267"/>
      <c r="GI2799" s="267"/>
      <c r="GJ2799" s="267"/>
      <c r="GK2799" s="267"/>
      <c r="GL2799" s="267"/>
      <c r="GM2799" s="267"/>
      <c r="GN2799" s="267"/>
      <c r="GO2799" s="267"/>
      <c r="GP2799" s="267"/>
      <c r="GQ2799" s="267"/>
      <c r="GR2799" s="267"/>
      <c r="GS2799" s="267"/>
      <c r="GT2799" s="267"/>
      <c r="GU2799" s="267"/>
      <c r="GV2799" s="267"/>
      <c r="GW2799" s="267"/>
      <c r="GX2799" s="267"/>
      <c r="GY2799" s="267"/>
      <c r="GZ2799" s="267"/>
      <c r="HA2799" s="267"/>
      <c r="HB2799" s="267"/>
      <c r="HC2799" s="267"/>
      <c r="HD2799" s="267"/>
      <c r="HE2799" s="267"/>
      <c r="HF2799" s="267"/>
      <c r="HG2799" s="267"/>
      <c r="HH2799" s="267"/>
      <c r="HI2799" s="267"/>
      <c r="HJ2799" s="267"/>
      <c r="HK2799" s="267"/>
      <c r="HL2799" s="267"/>
      <c r="HM2799" s="267"/>
      <c r="HN2799" s="267"/>
      <c r="HO2799" s="267"/>
      <c r="HP2799" s="267"/>
      <c r="HQ2799" s="267"/>
      <c r="HR2799" s="267"/>
      <c r="HS2799" s="267"/>
      <c r="HT2799" s="267"/>
      <c r="HU2799" s="267"/>
      <c r="HV2799" s="267"/>
      <c r="HW2799" s="267"/>
      <c r="HX2799" s="267"/>
      <c r="HY2799" s="267"/>
      <c r="HZ2799" s="267"/>
      <c r="IA2799" s="267"/>
      <c r="IB2799" s="267"/>
      <c r="IC2799" s="267"/>
      <c r="ID2799" s="267"/>
      <c r="IE2799" s="267"/>
      <c r="IF2799" s="267"/>
      <c r="IG2799" s="267"/>
      <c r="IH2799" s="267"/>
      <c r="II2799" s="267"/>
      <c r="IJ2799" s="267"/>
      <c r="IK2799" s="267"/>
      <c r="IL2799" s="267"/>
      <c r="IM2799" s="267"/>
      <c r="IN2799" s="267"/>
      <c r="IO2799" s="267"/>
      <c r="IP2799" s="267"/>
      <c r="IQ2799" s="267"/>
      <c r="IR2799" s="267"/>
      <c r="IS2799" s="267"/>
      <c r="IT2799" s="267"/>
      <c r="IU2799" s="267"/>
    </row>
    <row r="2800" spans="1:255" s="268" customFormat="1" ht="12.75">
      <c r="A2800" s="267"/>
      <c r="B2800" s="267"/>
      <c r="C2800" s="267"/>
      <c r="D2800" s="267"/>
      <c r="E2800" s="267"/>
      <c r="F2800" s="267"/>
      <c r="G2800" s="267"/>
      <c r="H2800" s="267"/>
      <c r="I2800" s="267"/>
      <c r="J2800" s="267"/>
      <c r="K2800" s="267"/>
      <c r="L2800" s="267"/>
      <c r="M2800" s="267"/>
      <c r="N2800" s="267"/>
      <c r="O2800" s="267"/>
      <c r="P2800" s="267"/>
      <c r="Q2800" s="267"/>
      <c r="R2800" s="267"/>
      <c r="S2800" s="267"/>
      <c r="T2800" s="267"/>
      <c r="U2800" s="267"/>
      <c r="V2800" s="267"/>
      <c r="W2800" s="267"/>
      <c r="X2800" s="267"/>
      <c r="Y2800" s="267"/>
      <c r="Z2800" s="267"/>
      <c r="AA2800" s="267"/>
      <c r="AB2800" s="267"/>
      <c r="AC2800" s="267"/>
      <c r="AD2800" s="267"/>
      <c r="AE2800" s="267"/>
      <c r="AF2800" s="267"/>
      <c r="AG2800" s="267"/>
      <c r="AH2800" s="267"/>
      <c r="AI2800" s="267"/>
      <c r="AJ2800" s="267"/>
      <c r="AK2800" s="267"/>
      <c r="AL2800" s="267"/>
      <c r="AM2800" s="267"/>
      <c r="AN2800" s="267"/>
      <c r="AO2800" s="267"/>
      <c r="AP2800" s="267"/>
      <c r="AQ2800" s="267"/>
      <c r="AR2800" s="267"/>
      <c r="AS2800" s="267"/>
      <c r="AT2800" s="267"/>
      <c r="AU2800" s="267"/>
      <c r="AV2800" s="267"/>
      <c r="AW2800" s="267"/>
      <c r="AX2800" s="267"/>
      <c r="AY2800" s="267"/>
      <c r="AZ2800" s="267"/>
      <c r="BA2800" s="267"/>
      <c r="BB2800" s="267"/>
      <c r="BC2800" s="267"/>
      <c r="BD2800" s="267"/>
      <c r="BE2800" s="267"/>
      <c r="BF2800" s="267"/>
      <c r="BG2800" s="267"/>
      <c r="BH2800" s="267"/>
      <c r="BI2800" s="267"/>
      <c r="BJ2800" s="267"/>
      <c r="BK2800" s="267"/>
      <c r="BL2800" s="267"/>
      <c r="BM2800" s="267"/>
      <c r="BN2800" s="267"/>
      <c r="BO2800" s="267"/>
      <c r="BP2800" s="267"/>
      <c r="BQ2800" s="267"/>
      <c r="BR2800" s="267"/>
      <c r="BS2800" s="267"/>
      <c r="BT2800" s="267"/>
      <c r="BU2800" s="267"/>
      <c r="BV2800" s="267"/>
      <c r="BW2800" s="267"/>
      <c r="BX2800" s="267"/>
      <c r="BY2800" s="267"/>
      <c r="BZ2800" s="267"/>
      <c r="CA2800" s="267"/>
      <c r="CB2800" s="267"/>
      <c r="CC2800" s="267"/>
      <c r="CD2800" s="267"/>
      <c r="CE2800" s="267"/>
      <c r="CF2800" s="267"/>
      <c r="CG2800" s="267"/>
      <c r="CH2800" s="267"/>
      <c r="CI2800" s="267"/>
      <c r="CJ2800" s="267"/>
      <c r="CK2800" s="267"/>
      <c r="CL2800" s="267"/>
      <c r="CM2800" s="267"/>
      <c r="CN2800" s="267"/>
      <c r="CO2800" s="267"/>
      <c r="CP2800" s="267"/>
      <c r="CQ2800" s="267"/>
      <c r="CR2800" s="267"/>
      <c r="CS2800" s="267"/>
      <c r="CT2800" s="267"/>
      <c r="CU2800" s="267"/>
      <c r="CV2800" s="267"/>
      <c r="CW2800" s="267"/>
      <c r="CX2800" s="267"/>
      <c r="CY2800" s="267"/>
      <c r="CZ2800" s="267"/>
      <c r="DA2800" s="267"/>
      <c r="DB2800" s="267"/>
      <c r="DC2800" s="267"/>
      <c r="DD2800" s="267"/>
      <c r="DE2800" s="267"/>
      <c r="DF2800" s="267"/>
      <c r="DG2800" s="267"/>
      <c r="DH2800" s="267"/>
      <c r="DI2800" s="267"/>
      <c r="DJ2800" s="267"/>
      <c r="DK2800" s="267"/>
      <c r="DL2800" s="267"/>
      <c r="DM2800" s="267"/>
      <c r="DN2800" s="267"/>
      <c r="DO2800" s="267"/>
      <c r="DP2800" s="267"/>
      <c r="DQ2800" s="267"/>
      <c r="DR2800" s="267"/>
      <c r="DS2800" s="267"/>
      <c r="DT2800" s="267"/>
      <c r="DU2800" s="267"/>
      <c r="DV2800" s="267"/>
      <c r="DW2800" s="267"/>
      <c r="DX2800" s="267"/>
      <c r="DY2800" s="267"/>
      <c r="DZ2800" s="267"/>
      <c r="EA2800" s="267"/>
      <c r="EB2800" s="267"/>
      <c r="EC2800" s="267"/>
      <c r="ED2800" s="267"/>
      <c r="EE2800" s="267"/>
      <c r="EF2800" s="267"/>
      <c r="EG2800" s="267"/>
      <c r="EH2800" s="267"/>
      <c r="EI2800" s="267"/>
      <c r="EJ2800" s="267"/>
      <c r="EK2800" s="267"/>
      <c r="EL2800" s="267"/>
      <c r="EM2800" s="267"/>
      <c r="EN2800" s="267"/>
      <c r="EO2800" s="267"/>
      <c r="EP2800" s="267"/>
      <c r="EQ2800" s="267"/>
      <c r="ER2800" s="267"/>
      <c r="ES2800" s="267"/>
      <c r="ET2800" s="267"/>
      <c r="EU2800" s="267"/>
      <c r="EV2800" s="267"/>
      <c r="EW2800" s="267"/>
      <c r="EX2800" s="267"/>
      <c r="EY2800" s="267"/>
      <c r="EZ2800" s="267"/>
      <c r="FA2800" s="267"/>
      <c r="FB2800" s="267"/>
      <c r="FC2800" s="267"/>
      <c r="FD2800" s="267"/>
      <c r="FE2800" s="267"/>
      <c r="FF2800" s="267"/>
      <c r="FG2800" s="267"/>
      <c r="FH2800" s="267"/>
      <c r="FI2800" s="267"/>
      <c r="FJ2800" s="267"/>
      <c r="FK2800" s="267"/>
      <c r="FL2800" s="267"/>
      <c r="FM2800" s="267"/>
      <c r="FN2800" s="267"/>
      <c r="FO2800" s="267"/>
      <c r="FP2800" s="267"/>
      <c r="FQ2800" s="267"/>
      <c r="FR2800" s="267"/>
      <c r="FS2800" s="267"/>
      <c r="FT2800" s="267"/>
      <c r="FU2800" s="267"/>
      <c r="FV2800" s="267"/>
      <c r="FW2800" s="267"/>
      <c r="FX2800" s="267"/>
      <c r="FY2800" s="267"/>
      <c r="FZ2800" s="267"/>
      <c r="GA2800" s="267"/>
      <c r="GB2800" s="267"/>
      <c r="GC2800" s="267"/>
      <c r="GD2800" s="267"/>
      <c r="GE2800" s="267"/>
      <c r="GF2800" s="267"/>
      <c r="GG2800" s="267"/>
      <c r="GH2800" s="267"/>
      <c r="GI2800" s="267"/>
      <c r="GJ2800" s="267"/>
      <c r="GK2800" s="267"/>
      <c r="GL2800" s="267"/>
      <c r="GM2800" s="267"/>
      <c r="GN2800" s="267"/>
      <c r="GO2800" s="267"/>
      <c r="GP2800" s="267"/>
      <c r="GQ2800" s="267"/>
      <c r="GR2800" s="267"/>
      <c r="GS2800" s="267"/>
      <c r="GT2800" s="267"/>
      <c r="GU2800" s="267"/>
      <c r="GV2800" s="267"/>
      <c r="GW2800" s="267"/>
      <c r="GX2800" s="267"/>
      <c r="GY2800" s="267"/>
      <c r="GZ2800" s="267"/>
      <c r="HA2800" s="267"/>
      <c r="HB2800" s="267"/>
      <c r="HC2800" s="267"/>
      <c r="HD2800" s="267"/>
      <c r="HE2800" s="267"/>
      <c r="HF2800" s="267"/>
      <c r="HG2800" s="267"/>
      <c r="HH2800" s="267"/>
      <c r="HI2800" s="267"/>
      <c r="HJ2800" s="267"/>
      <c r="HK2800" s="267"/>
      <c r="HL2800" s="267"/>
      <c r="HM2800" s="267"/>
      <c r="HN2800" s="267"/>
      <c r="HO2800" s="267"/>
      <c r="HP2800" s="267"/>
      <c r="HQ2800" s="267"/>
      <c r="HR2800" s="267"/>
      <c r="HS2800" s="267"/>
      <c r="HT2800" s="267"/>
      <c r="HU2800" s="267"/>
      <c r="HV2800" s="267"/>
      <c r="HW2800" s="267"/>
      <c r="HX2800" s="267"/>
      <c r="HY2800" s="267"/>
      <c r="HZ2800" s="267"/>
      <c r="IA2800" s="267"/>
      <c r="IB2800" s="267"/>
      <c r="IC2800" s="267"/>
      <c r="ID2800" s="267"/>
      <c r="IE2800" s="267"/>
      <c r="IF2800" s="267"/>
      <c r="IG2800" s="267"/>
      <c r="IH2800" s="267"/>
      <c r="II2800" s="267"/>
      <c r="IJ2800" s="267"/>
      <c r="IK2800" s="267"/>
      <c r="IL2800" s="267"/>
      <c r="IM2800" s="267"/>
      <c r="IN2800" s="267"/>
      <c r="IO2800" s="267"/>
      <c r="IP2800" s="267"/>
      <c r="IQ2800" s="267"/>
      <c r="IR2800" s="267"/>
      <c r="IS2800" s="267"/>
      <c r="IT2800" s="267"/>
      <c r="IU2800" s="267"/>
    </row>
    <row r="2801" spans="1:255" s="268" customFormat="1" ht="12.75">
      <c r="A2801" s="267"/>
      <c r="B2801" s="267"/>
      <c r="C2801" s="267"/>
      <c r="D2801" s="267"/>
      <c r="E2801" s="267"/>
      <c r="F2801" s="267"/>
      <c r="G2801" s="267"/>
      <c r="H2801" s="267"/>
      <c r="I2801" s="267"/>
      <c r="J2801" s="267"/>
      <c r="K2801" s="267"/>
      <c r="L2801" s="267"/>
      <c r="M2801" s="267"/>
      <c r="N2801" s="267"/>
      <c r="O2801" s="267"/>
      <c r="P2801" s="267"/>
      <c r="Q2801" s="267"/>
      <c r="R2801" s="267"/>
      <c r="S2801" s="267"/>
      <c r="T2801" s="267"/>
      <c r="U2801" s="267"/>
      <c r="V2801" s="267"/>
      <c r="W2801" s="267"/>
      <c r="X2801" s="267"/>
      <c r="Y2801" s="267"/>
      <c r="Z2801" s="267"/>
      <c r="AA2801" s="267"/>
      <c r="AB2801" s="267"/>
      <c r="AC2801" s="267"/>
      <c r="AD2801" s="267"/>
      <c r="AE2801" s="267"/>
      <c r="AF2801" s="267"/>
      <c r="AG2801" s="267"/>
      <c r="AH2801" s="267"/>
      <c r="AI2801" s="267"/>
      <c r="AJ2801" s="267"/>
      <c r="AK2801" s="267"/>
      <c r="AL2801" s="267"/>
      <c r="AM2801" s="267"/>
      <c r="AN2801" s="267"/>
      <c r="AO2801" s="267"/>
      <c r="AP2801" s="267"/>
      <c r="AQ2801" s="267"/>
      <c r="AR2801" s="267"/>
      <c r="AS2801" s="267"/>
      <c r="AT2801" s="267"/>
      <c r="AU2801" s="267"/>
      <c r="AV2801" s="267"/>
      <c r="AW2801" s="267"/>
      <c r="AX2801" s="267"/>
      <c r="AY2801" s="267"/>
      <c r="AZ2801" s="267"/>
      <c r="BA2801" s="267"/>
      <c r="BB2801" s="267"/>
      <c r="BC2801" s="267"/>
      <c r="BD2801" s="267"/>
      <c r="BE2801" s="267"/>
      <c r="BF2801" s="267"/>
      <c r="BG2801" s="267"/>
      <c r="BH2801" s="267"/>
      <c r="BI2801" s="267"/>
      <c r="BJ2801" s="267"/>
      <c r="BK2801" s="267"/>
      <c r="BL2801" s="267"/>
      <c r="BM2801" s="267"/>
      <c r="BN2801" s="267"/>
      <c r="BO2801" s="267"/>
      <c r="BP2801" s="267"/>
      <c r="BQ2801" s="267"/>
      <c r="BR2801" s="267"/>
      <c r="BS2801" s="267"/>
      <c r="BT2801" s="267"/>
      <c r="BU2801" s="267"/>
      <c r="BV2801" s="267"/>
      <c r="BW2801" s="267"/>
      <c r="BX2801" s="267"/>
      <c r="BY2801" s="267"/>
      <c r="BZ2801" s="267"/>
      <c r="CA2801" s="267"/>
      <c r="CB2801" s="267"/>
      <c r="CC2801" s="267"/>
      <c r="CD2801" s="267"/>
      <c r="CE2801" s="267"/>
      <c r="CF2801" s="267"/>
      <c r="CG2801" s="267"/>
      <c r="CH2801" s="267"/>
      <c r="CI2801" s="267"/>
      <c r="CJ2801" s="267"/>
      <c r="CK2801" s="267"/>
      <c r="CL2801" s="267"/>
      <c r="CM2801" s="267"/>
      <c r="CN2801" s="267"/>
      <c r="CO2801" s="267"/>
      <c r="CP2801" s="267"/>
      <c r="CQ2801" s="267"/>
      <c r="CR2801" s="267"/>
      <c r="CS2801" s="267"/>
      <c r="CT2801" s="267"/>
      <c r="CU2801" s="267"/>
      <c r="CV2801" s="267"/>
      <c r="CW2801" s="267"/>
      <c r="CX2801" s="267"/>
      <c r="CY2801" s="267"/>
      <c r="CZ2801" s="267"/>
      <c r="DA2801" s="267"/>
      <c r="DB2801" s="267"/>
      <c r="DC2801" s="267"/>
      <c r="DD2801" s="267"/>
      <c r="DE2801" s="267"/>
      <c r="DF2801" s="267"/>
      <c r="DG2801" s="267"/>
      <c r="DH2801" s="267"/>
      <c r="DI2801" s="267"/>
      <c r="DJ2801" s="267"/>
      <c r="DK2801" s="267"/>
      <c r="DL2801" s="267"/>
      <c r="DM2801" s="267"/>
      <c r="DN2801" s="267"/>
      <c r="DO2801" s="267"/>
      <c r="DP2801" s="267"/>
      <c r="DQ2801" s="267"/>
      <c r="DR2801" s="267"/>
      <c r="DS2801" s="267"/>
      <c r="DT2801" s="267"/>
      <c r="DU2801" s="267"/>
      <c r="DV2801" s="267"/>
      <c r="DW2801" s="267"/>
      <c r="DX2801" s="267"/>
      <c r="DY2801" s="267"/>
      <c r="DZ2801" s="267"/>
      <c r="EA2801" s="267"/>
      <c r="EB2801" s="267"/>
      <c r="EC2801" s="267"/>
      <c r="ED2801" s="267"/>
      <c r="EE2801" s="267"/>
      <c r="EF2801" s="267"/>
      <c r="EG2801" s="267"/>
      <c r="EH2801" s="267"/>
      <c r="EI2801" s="267"/>
      <c r="EJ2801" s="267"/>
      <c r="EK2801" s="267"/>
      <c r="EL2801" s="267"/>
      <c r="EM2801" s="267"/>
      <c r="EN2801" s="267"/>
      <c r="EO2801" s="267"/>
      <c r="EP2801" s="267"/>
      <c r="EQ2801" s="267"/>
      <c r="ER2801" s="267"/>
      <c r="ES2801" s="267"/>
      <c r="ET2801" s="267"/>
      <c r="EU2801" s="267"/>
      <c r="EV2801" s="267"/>
      <c r="EW2801" s="267"/>
      <c r="EX2801" s="267"/>
      <c r="EY2801" s="267"/>
      <c r="EZ2801" s="267"/>
      <c r="FA2801" s="267"/>
      <c r="FB2801" s="267"/>
      <c r="FC2801" s="267"/>
      <c r="FD2801" s="267"/>
      <c r="FE2801" s="267"/>
      <c r="FF2801" s="267"/>
      <c r="FG2801" s="267"/>
      <c r="FH2801" s="267"/>
      <c r="FI2801" s="267"/>
      <c r="FJ2801" s="267"/>
      <c r="FK2801" s="267"/>
      <c r="FL2801" s="267"/>
      <c r="FM2801" s="267"/>
      <c r="FN2801" s="267"/>
      <c r="FO2801" s="267"/>
      <c r="FP2801" s="267"/>
      <c r="FQ2801" s="267"/>
      <c r="FR2801" s="267"/>
      <c r="FS2801" s="267"/>
      <c r="FT2801" s="267"/>
      <c r="FU2801" s="267"/>
      <c r="FV2801" s="267"/>
      <c r="FW2801" s="267"/>
      <c r="FX2801" s="267"/>
      <c r="FY2801" s="267"/>
      <c r="FZ2801" s="267"/>
      <c r="GA2801" s="267"/>
      <c r="GB2801" s="267"/>
      <c r="GC2801" s="267"/>
      <c r="GD2801" s="267"/>
      <c r="GE2801" s="267"/>
      <c r="GF2801" s="267"/>
      <c r="GG2801" s="267"/>
      <c r="GH2801" s="267"/>
      <c r="GI2801" s="267"/>
      <c r="GJ2801" s="267"/>
      <c r="GK2801" s="267"/>
      <c r="GL2801" s="267"/>
      <c r="GM2801" s="267"/>
      <c r="GN2801" s="267"/>
      <c r="GO2801" s="267"/>
      <c r="GP2801" s="267"/>
      <c r="GQ2801" s="267"/>
      <c r="GR2801" s="267"/>
      <c r="GS2801" s="267"/>
      <c r="GT2801" s="267"/>
      <c r="GU2801" s="267"/>
      <c r="GV2801" s="267"/>
      <c r="GW2801" s="267"/>
      <c r="GX2801" s="267"/>
      <c r="GY2801" s="267"/>
      <c r="GZ2801" s="267"/>
      <c r="HA2801" s="267"/>
      <c r="HB2801" s="267"/>
      <c r="HC2801" s="267"/>
      <c r="HD2801" s="267"/>
      <c r="HE2801" s="267"/>
      <c r="HF2801" s="267"/>
      <c r="HG2801" s="267"/>
      <c r="HH2801" s="267"/>
      <c r="HI2801" s="267"/>
      <c r="HJ2801" s="267"/>
      <c r="HK2801" s="267"/>
      <c r="HL2801" s="267"/>
      <c r="HM2801" s="267"/>
      <c r="HN2801" s="267"/>
      <c r="HO2801" s="267"/>
      <c r="HP2801" s="267"/>
      <c r="HQ2801" s="267"/>
      <c r="HR2801" s="267"/>
      <c r="HS2801" s="267"/>
      <c r="HT2801" s="267"/>
      <c r="HU2801" s="267"/>
      <c r="HV2801" s="267"/>
      <c r="HW2801" s="267"/>
      <c r="HX2801" s="267"/>
      <c r="HY2801" s="267"/>
      <c r="HZ2801" s="267"/>
      <c r="IA2801" s="267"/>
      <c r="IB2801" s="267"/>
      <c r="IC2801" s="267"/>
      <c r="ID2801" s="267"/>
      <c r="IE2801" s="267"/>
      <c r="IF2801" s="267"/>
      <c r="IG2801" s="267"/>
      <c r="IH2801" s="267"/>
      <c r="II2801" s="267"/>
      <c r="IJ2801" s="267"/>
      <c r="IK2801" s="267"/>
      <c r="IL2801" s="267"/>
      <c r="IM2801" s="267"/>
      <c r="IN2801" s="267"/>
      <c r="IO2801" s="267"/>
      <c r="IP2801" s="267"/>
      <c r="IQ2801" s="267"/>
      <c r="IR2801" s="267"/>
      <c r="IS2801" s="267"/>
      <c r="IT2801" s="267"/>
      <c r="IU2801" s="267"/>
    </row>
    <row r="2802" spans="1:255" s="268" customFormat="1" ht="12.75">
      <c r="A2802" s="267"/>
      <c r="B2802" s="267"/>
      <c r="C2802" s="267"/>
      <c r="D2802" s="267"/>
      <c r="E2802" s="267"/>
      <c r="F2802" s="267"/>
      <c r="G2802" s="267"/>
      <c r="H2802" s="267"/>
      <c r="I2802" s="267"/>
      <c r="J2802" s="267"/>
      <c r="K2802" s="267"/>
      <c r="L2802" s="267"/>
      <c r="M2802" s="267"/>
      <c r="N2802" s="267"/>
      <c r="O2802" s="267"/>
      <c r="P2802" s="267"/>
      <c r="Q2802" s="267"/>
      <c r="R2802" s="267"/>
      <c r="S2802" s="267"/>
      <c r="T2802" s="267"/>
      <c r="U2802" s="267"/>
      <c r="V2802" s="267"/>
      <c r="W2802" s="267"/>
      <c r="X2802" s="267"/>
      <c r="Y2802" s="267"/>
      <c r="Z2802" s="267"/>
      <c r="AA2802" s="267"/>
      <c r="AB2802" s="267"/>
      <c r="AC2802" s="267"/>
      <c r="AD2802" s="267"/>
      <c r="AE2802" s="267"/>
      <c r="AF2802" s="267"/>
      <c r="AG2802" s="267"/>
      <c r="AH2802" s="267"/>
      <c r="AI2802" s="267"/>
      <c r="AJ2802" s="267"/>
      <c r="AK2802" s="267"/>
      <c r="AL2802" s="267"/>
      <c r="AM2802" s="267"/>
      <c r="AN2802" s="267"/>
      <c r="AO2802" s="267"/>
      <c r="AP2802" s="267"/>
      <c r="AQ2802" s="267"/>
      <c r="AR2802" s="267"/>
      <c r="AS2802" s="267"/>
      <c r="AT2802" s="267"/>
      <c r="AU2802" s="267"/>
      <c r="AV2802" s="267"/>
      <c r="AW2802" s="267"/>
      <c r="AX2802" s="267"/>
      <c r="AY2802" s="267"/>
      <c r="AZ2802" s="267"/>
      <c r="BA2802" s="267"/>
      <c r="BB2802" s="267"/>
      <c r="BC2802" s="267"/>
      <c r="BD2802" s="267"/>
      <c r="BE2802" s="267"/>
      <c r="BF2802" s="267"/>
      <c r="BG2802" s="267"/>
      <c r="BH2802" s="267"/>
      <c r="BI2802" s="267"/>
      <c r="BJ2802" s="267"/>
      <c r="BK2802" s="267"/>
      <c r="BL2802" s="267"/>
      <c r="BM2802" s="267"/>
      <c r="BN2802" s="267"/>
      <c r="BO2802" s="267"/>
      <c r="BP2802" s="267"/>
      <c r="BQ2802" s="267"/>
      <c r="BR2802" s="267"/>
      <c r="BS2802" s="267"/>
      <c r="BT2802" s="267"/>
      <c r="BU2802" s="267"/>
      <c r="BV2802" s="267"/>
      <c r="BW2802" s="267"/>
      <c r="BX2802" s="267"/>
      <c r="BY2802" s="267"/>
      <c r="BZ2802" s="267"/>
      <c r="CA2802" s="267"/>
      <c r="CB2802" s="267"/>
      <c r="CC2802" s="267"/>
      <c r="CD2802" s="267"/>
      <c r="CE2802" s="267"/>
      <c r="CF2802" s="267"/>
      <c r="CG2802" s="267"/>
      <c r="CH2802" s="267"/>
      <c r="CI2802" s="267"/>
      <c r="CJ2802" s="267"/>
      <c r="CK2802" s="267"/>
      <c r="CL2802" s="267"/>
      <c r="CM2802" s="267"/>
      <c r="CN2802" s="267"/>
      <c r="CO2802" s="267"/>
      <c r="CP2802" s="267"/>
      <c r="CQ2802" s="267"/>
      <c r="CR2802" s="267"/>
      <c r="CS2802" s="267"/>
      <c r="CT2802" s="267"/>
      <c r="CU2802" s="267"/>
      <c r="CV2802" s="267"/>
      <c r="CW2802" s="267"/>
      <c r="CX2802" s="267"/>
      <c r="CY2802" s="267"/>
      <c r="CZ2802" s="267"/>
      <c r="DA2802" s="267"/>
      <c r="DB2802" s="267"/>
      <c r="DC2802" s="267"/>
      <c r="DD2802" s="267"/>
      <c r="DE2802" s="267"/>
      <c r="DF2802" s="267"/>
      <c r="DG2802" s="267"/>
      <c r="DH2802" s="267"/>
      <c r="DI2802" s="267"/>
      <c r="DJ2802" s="267"/>
      <c r="DK2802" s="267"/>
      <c r="DL2802" s="267"/>
      <c r="DM2802" s="267"/>
      <c r="DN2802" s="267"/>
      <c r="DO2802" s="267"/>
      <c r="DP2802" s="267"/>
      <c r="DQ2802" s="267"/>
      <c r="DR2802" s="267"/>
      <c r="DS2802" s="267"/>
      <c r="DT2802" s="267"/>
      <c r="DU2802" s="267"/>
      <c r="DV2802" s="267"/>
      <c r="DW2802" s="267"/>
      <c r="DX2802" s="267"/>
      <c r="DY2802" s="267"/>
      <c r="DZ2802" s="267"/>
      <c r="EA2802" s="267"/>
      <c r="EB2802" s="267"/>
      <c r="EC2802" s="267"/>
      <c r="ED2802" s="267"/>
      <c r="EE2802" s="267"/>
      <c r="EF2802" s="267"/>
      <c r="EG2802" s="267"/>
      <c r="EH2802" s="267"/>
      <c r="EI2802" s="267"/>
      <c r="EJ2802" s="267"/>
      <c r="EK2802" s="267"/>
      <c r="EL2802" s="267"/>
      <c r="EM2802" s="267"/>
      <c r="EN2802" s="267"/>
      <c r="EO2802" s="267"/>
      <c r="EP2802" s="267"/>
      <c r="EQ2802" s="267"/>
      <c r="ER2802" s="267"/>
      <c r="ES2802" s="267"/>
      <c r="ET2802" s="267"/>
      <c r="EU2802" s="267"/>
      <c r="EV2802" s="267"/>
      <c r="EW2802" s="267"/>
      <c r="EX2802" s="267"/>
      <c r="EY2802" s="267"/>
      <c r="EZ2802" s="267"/>
      <c r="FA2802" s="267"/>
      <c r="FB2802" s="267"/>
      <c r="FC2802" s="267"/>
      <c r="FD2802" s="267"/>
      <c r="FE2802" s="267"/>
      <c r="FF2802" s="267"/>
      <c r="FG2802" s="267"/>
      <c r="FH2802" s="267"/>
      <c r="FI2802" s="267"/>
      <c r="FJ2802" s="267"/>
      <c r="FK2802" s="267"/>
      <c r="FL2802" s="267"/>
      <c r="FM2802" s="267"/>
      <c r="FN2802" s="267"/>
      <c r="FO2802" s="267"/>
      <c r="FP2802" s="267"/>
      <c r="FQ2802" s="267"/>
      <c r="FR2802" s="267"/>
      <c r="FS2802" s="267"/>
      <c r="FT2802" s="267"/>
      <c r="FU2802" s="267"/>
      <c r="FV2802" s="267"/>
      <c r="FW2802" s="267"/>
      <c r="FX2802" s="267"/>
      <c r="FY2802" s="267"/>
      <c r="FZ2802" s="267"/>
      <c r="GA2802" s="267"/>
      <c r="GB2802" s="267"/>
      <c r="GC2802" s="267"/>
      <c r="GD2802" s="267"/>
      <c r="GE2802" s="267"/>
      <c r="GF2802" s="267"/>
      <c r="GG2802" s="267"/>
      <c r="GH2802" s="267"/>
      <c r="GI2802" s="267"/>
      <c r="GJ2802" s="267"/>
      <c r="GK2802" s="267"/>
      <c r="GL2802" s="267"/>
      <c r="GM2802" s="267"/>
      <c r="GN2802" s="267"/>
      <c r="GO2802" s="267"/>
      <c r="GP2802" s="267"/>
      <c r="GQ2802" s="267"/>
      <c r="GR2802" s="267"/>
      <c r="GS2802" s="267"/>
      <c r="GT2802" s="267"/>
      <c r="GU2802" s="267"/>
      <c r="GV2802" s="267"/>
      <c r="GW2802" s="267"/>
      <c r="GX2802" s="267"/>
      <c r="GY2802" s="267"/>
      <c r="GZ2802" s="267"/>
      <c r="HA2802" s="267"/>
      <c r="HB2802" s="267"/>
      <c r="HC2802" s="267"/>
      <c r="HD2802" s="267"/>
      <c r="HE2802" s="267"/>
      <c r="HF2802" s="267"/>
      <c r="HG2802" s="267"/>
      <c r="HH2802" s="267"/>
      <c r="HI2802" s="267"/>
      <c r="HJ2802" s="267"/>
      <c r="HK2802" s="267"/>
      <c r="HL2802" s="267"/>
      <c r="HM2802" s="267"/>
      <c r="HN2802" s="267"/>
      <c r="HO2802" s="267"/>
      <c r="HP2802" s="267"/>
      <c r="HQ2802" s="267"/>
      <c r="HR2802" s="267"/>
      <c r="HS2802" s="267"/>
      <c r="HT2802" s="267"/>
      <c r="HU2802" s="267"/>
      <c r="HV2802" s="267"/>
      <c r="HW2802" s="267"/>
      <c r="HX2802" s="267"/>
      <c r="HY2802" s="267"/>
      <c r="HZ2802" s="267"/>
      <c r="IA2802" s="267"/>
      <c r="IB2802" s="267"/>
      <c r="IC2802" s="267"/>
      <c r="ID2802" s="267"/>
      <c r="IE2802" s="267"/>
      <c r="IF2802" s="267"/>
      <c r="IG2802" s="267"/>
      <c r="IH2802" s="267"/>
      <c r="II2802" s="267"/>
      <c r="IJ2802" s="267"/>
      <c r="IK2802" s="267"/>
      <c r="IL2802" s="267"/>
      <c r="IM2802" s="267"/>
      <c r="IN2802" s="267"/>
      <c r="IO2802" s="267"/>
      <c r="IP2802" s="267"/>
      <c r="IQ2802" s="267"/>
      <c r="IR2802" s="267"/>
      <c r="IS2802" s="267"/>
      <c r="IT2802" s="267"/>
      <c r="IU2802" s="267"/>
    </row>
    <row r="2803" spans="1:255" s="268" customFormat="1" ht="12.75">
      <c r="A2803" s="267"/>
      <c r="B2803" s="267"/>
      <c r="C2803" s="267"/>
      <c r="D2803" s="267"/>
      <c r="E2803" s="267"/>
      <c r="F2803" s="267"/>
      <c r="G2803" s="267"/>
      <c r="H2803" s="267"/>
      <c r="I2803" s="267"/>
      <c r="J2803" s="267"/>
      <c r="K2803" s="267"/>
      <c r="L2803" s="267"/>
      <c r="M2803" s="267"/>
      <c r="N2803" s="267"/>
      <c r="O2803" s="267"/>
      <c r="P2803" s="267"/>
      <c r="Q2803" s="267"/>
      <c r="R2803" s="267"/>
      <c r="S2803" s="267"/>
      <c r="T2803" s="267"/>
      <c r="U2803" s="267"/>
      <c r="V2803" s="267"/>
      <c r="W2803" s="267"/>
      <c r="X2803" s="267"/>
      <c r="Y2803" s="267"/>
      <c r="Z2803" s="267"/>
      <c r="AA2803" s="267"/>
      <c r="AB2803" s="267"/>
      <c r="AC2803" s="267"/>
      <c r="AD2803" s="267"/>
      <c r="AE2803" s="267"/>
      <c r="AF2803" s="267"/>
      <c r="AG2803" s="267"/>
      <c r="AH2803" s="267"/>
      <c r="AI2803" s="267"/>
      <c r="AJ2803" s="267"/>
      <c r="AK2803" s="267"/>
      <c r="AL2803" s="267"/>
      <c r="AM2803" s="267"/>
      <c r="AN2803" s="267"/>
      <c r="AO2803" s="267"/>
      <c r="AP2803" s="267"/>
      <c r="AQ2803" s="267"/>
      <c r="AR2803" s="267"/>
      <c r="AS2803" s="267"/>
      <c r="AT2803" s="267"/>
      <c r="AU2803" s="267"/>
      <c r="AV2803" s="267"/>
      <c r="AW2803" s="267"/>
      <c r="AX2803" s="267"/>
      <c r="AY2803" s="267"/>
      <c r="AZ2803" s="267"/>
      <c r="BA2803" s="267"/>
      <c r="BB2803" s="267"/>
      <c r="BC2803" s="267"/>
      <c r="BD2803" s="267"/>
      <c r="BE2803" s="267"/>
      <c r="BF2803" s="267"/>
      <c r="BG2803" s="267"/>
      <c r="BH2803" s="267"/>
      <c r="BI2803" s="267"/>
      <c r="BJ2803" s="267"/>
      <c r="BK2803" s="267"/>
      <c r="BL2803" s="267"/>
      <c r="BM2803" s="267"/>
      <c r="BN2803" s="267"/>
      <c r="BO2803" s="267"/>
      <c r="BP2803" s="267"/>
      <c r="BQ2803" s="267"/>
      <c r="BR2803" s="267"/>
      <c r="BS2803" s="267"/>
      <c r="BT2803" s="267"/>
      <c r="BU2803" s="267"/>
      <c r="BV2803" s="267"/>
      <c r="BW2803" s="267"/>
      <c r="BX2803" s="267"/>
      <c r="BY2803" s="267"/>
      <c r="BZ2803" s="267"/>
      <c r="CA2803" s="267"/>
      <c r="CB2803" s="267"/>
      <c r="CC2803" s="267"/>
      <c r="CD2803" s="267"/>
      <c r="CE2803" s="267"/>
      <c r="CF2803" s="267"/>
      <c r="CG2803" s="267"/>
      <c r="CH2803" s="267"/>
      <c r="CI2803" s="267"/>
      <c r="CJ2803" s="267"/>
      <c r="CK2803" s="267"/>
      <c r="CL2803" s="267"/>
      <c r="CM2803" s="267"/>
      <c r="CN2803" s="267"/>
      <c r="CO2803" s="267"/>
      <c r="CP2803" s="267"/>
      <c r="CQ2803" s="267"/>
      <c r="CR2803" s="267"/>
      <c r="CS2803" s="267"/>
      <c r="CT2803" s="267"/>
      <c r="CU2803" s="267"/>
      <c r="CV2803" s="267"/>
      <c r="CW2803" s="267"/>
      <c r="CX2803" s="267"/>
      <c r="CY2803" s="267"/>
      <c r="CZ2803" s="267"/>
      <c r="DA2803" s="267"/>
      <c r="DB2803" s="267"/>
      <c r="DC2803" s="267"/>
      <c r="DD2803" s="267"/>
      <c r="DE2803" s="267"/>
      <c r="DF2803" s="267"/>
      <c r="DG2803" s="267"/>
      <c r="DH2803" s="267"/>
      <c r="DI2803" s="267"/>
      <c r="DJ2803" s="267"/>
      <c r="DK2803" s="267"/>
      <c r="DL2803" s="267"/>
      <c r="DM2803" s="267"/>
      <c r="DN2803" s="267"/>
      <c r="DO2803" s="267"/>
      <c r="DP2803" s="267"/>
      <c r="DQ2803" s="267"/>
      <c r="DR2803" s="267"/>
      <c r="DS2803" s="267"/>
      <c r="DT2803" s="267"/>
      <c r="DU2803" s="267"/>
      <c r="DV2803" s="267"/>
      <c r="DW2803" s="267"/>
      <c r="DX2803" s="267"/>
      <c r="DY2803" s="267"/>
      <c r="DZ2803" s="267"/>
      <c r="EA2803" s="267"/>
      <c r="EB2803" s="267"/>
      <c r="EC2803" s="267"/>
      <c r="ED2803" s="267"/>
      <c r="EE2803" s="267"/>
      <c r="EF2803" s="267"/>
      <c r="EG2803" s="267"/>
      <c r="EH2803" s="267"/>
      <c r="EI2803" s="267"/>
      <c r="EJ2803" s="267"/>
      <c r="EK2803" s="267"/>
      <c r="EL2803" s="267"/>
      <c r="EM2803" s="267"/>
      <c r="EN2803" s="267"/>
      <c r="EO2803" s="267"/>
      <c r="EP2803" s="267"/>
      <c r="EQ2803" s="267"/>
      <c r="ER2803" s="267"/>
      <c r="ES2803" s="267"/>
      <c r="ET2803" s="267"/>
      <c r="EU2803" s="267"/>
      <c r="EV2803" s="267"/>
      <c r="EW2803" s="267"/>
      <c r="EX2803" s="267"/>
      <c r="EY2803" s="267"/>
      <c r="EZ2803" s="267"/>
      <c r="FA2803" s="267"/>
      <c r="FB2803" s="267"/>
      <c r="FC2803" s="267"/>
      <c r="FD2803" s="267"/>
      <c r="FE2803" s="267"/>
      <c r="FF2803" s="267"/>
      <c r="FG2803" s="267"/>
      <c r="FH2803" s="267"/>
      <c r="FI2803" s="267"/>
      <c r="FJ2803" s="267"/>
      <c r="FK2803" s="267"/>
      <c r="FL2803" s="267"/>
      <c r="FM2803" s="267"/>
      <c r="FN2803" s="267"/>
      <c r="FO2803" s="267"/>
      <c r="FP2803" s="267"/>
      <c r="FQ2803" s="267"/>
      <c r="FR2803" s="267"/>
      <c r="FS2803" s="267"/>
      <c r="FT2803" s="267"/>
      <c r="FU2803" s="267"/>
      <c r="FV2803" s="267"/>
      <c r="FW2803" s="267"/>
      <c r="FX2803" s="267"/>
      <c r="FY2803" s="267"/>
      <c r="FZ2803" s="267"/>
      <c r="GA2803" s="267"/>
      <c r="GB2803" s="267"/>
      <c r="GC2803" s="267"/>
      <c r="GD2803" s="267"/>
      <c r="GE2803" s="267"/>
      <c r="GF2803" s="267"/>
      <c r="GG2803" s="267"/>
      <c r="GH2803" s="267"/>
      <c r="GI2803" s="267"/>
      <c r="GJ2803" s="267"/>
      <c r="GK2803" s="267"/>
      <c r="GL2803" s="267"/>
      <c r="GM2803" s="267"/>
      <c r="GN2803" s="267"/>
      <c r="GO2803" s="267"/>
      <c r="GP2803" s="267"/>
      <c r="GQ2803" s="267"/>
      <c r="GR2803" s="267"/>
      <c r="GS2803" s="267"/>
      <c r="GT2803" s="267"/>
      <c r="GU2803" s="267"/>
      <c r="GV2803" s="267"/>
      <c r="GW2803" s="267"/>
      <c r="GX2803" s="267"/>
      <c r="GY2803" s="267"/>
      <c r="GZ2803" s="267"/>
      <c r="HA2803" s="267"/>
      <c r="HB2803" s="267"/>
      <c r="HC2803" s="267"/>
      <c r="HD2803" s="267"/>
      <c r="HE2803" s="267"/>
      <c r="HF2803" s="267"/>
      <c r="HG2803" s="267"/>
      <c r="HH2803" s="267"/>
      <c r="HI2803" s="267"/>
      <c r="HJ2803" s="267"/>
      <c r="HK2803" s="267"/>
      <c r="HL2803" s="267"/>
      <c r="HM2803" s="267"/>
      <c r="HN2803" s="267"/>
      <c r="HO2803" s="267"/>
      <c r="HP2803" s="267"/>
      <c r="HQ2803" s="267"/>
      <c r="HR2803" s="267"/>
      <c r="HS2803" s="267"/>
      <c r="HT2803" s="267"/>
      <c r="HU2803" s="267"/>
      <c r="HV2803" s="267"/>
      <c r="HW2803" s="267"/>
      <c r="HX2803" s="267"/>
      <c r="HY2803" s="267"/>
      <c r="HZ2803" s="267"/>
      <c r="IA2803" s="267"/>
      <c r="IB2803" s="267"/>
      <c r="IC2803" s="267"/>
      <c r="ID2803" s="267"/>
      <c r="IE2803" s="267"/>
      <c r="IF2803" s="267"/>
      <c r="IG2803" s="267"/>
      <c r="IH2803" s="267"/>
      <c r="II2803" s="267"/>
      <c r="IJ2803" s="267"/>
      <c r="IK2803" s="267"/>
      <c r="IL2803" s="267"/>
      <c r="IM2803" s="267"/>
      <c r="IN2803" s="267"/>
      <c r="IO2803" s="267"/>
      <c r="IP2803" s="267"/>
      <c r="IQ2803" s="267"/>
      <c r="IR2803" s="267"/>
      <c r="IS2803" s="267"/>
      <c r="IT2803" s="267"/>
      <c r="IU2803" s="267"/>
    </row>
    <row r="2804" spans="1:255" s="268" customFormat="1" ht="12.75">
      <c r="A2804" s="267"/>
      <c r="B2804" s="267"/>
      <c r="C2804" s="267"/>
      <c r="D2804" s="267"/>
      <c r="E2804" s="267"/>
      <c r="F2804" s="267"/>
      <c r="G2804" s="267"/>
      <c r="H2804" s="267"/>
      <c r="I2804" s="267"/>
      <c r="J2804" s="267"/>
      <c r="K2804" s="267"/>
      <c r="L2804" s="267"/>
      <c r="M2804" s="267"/>
      <c r="N2804" s="267"/>
      <c r="O2804" s="267"/>
      <c r="P2804" s="267"/>
      <c r="Q2804" s="267"/>
      <c r="R2804" s="267"/>
      <c r="S2804" s="267"/>
      <c r="T2804" s="267"/>
      <c r="U2804" s="267"/>
      <c r="V2804" s="267"/>
      <c r="W2804" s="267"/>
      <c r="X2804" s="267"/>
      <c r="Y2804" s="267"/>
      <c r="Z2804" s="267"/>
      <c r="AA2804" s="267"/>
      <c r="AB2804" s="267"/>
      <c r="AC2804" s="267"/>
      <c r="AD2804" s="267"/>
      <c r="AE2804" s="267"/>
      <c r="AF2804" s="267"/>
      <c r="AG2804" s="267"/>
      <c r="AH2804" s="267"/>
      <c r="AI2804" s="267"/>
      <c r="AJ2804" s="267"/>
      <c r="AK2804" s="267"/>
      <c r="AL2804" s="267"/>
      <c r="AM2804" s="267"/>
      <c r="AN2804" s="267"/>
      <c r="AO2804" s="267"/>
      <c r="AP2804" s="267"/>
      <c r="AQ2804" s="267"/>
      <c r="AR2804" s="267"/>
      <c r="AS2804" s="267"/>
      <c r="AT2804" s="267"/>
      <c r="AU2804" s="267"/>
      <c r="AV2804" s="267"/>
      <c r="AW2804" s="267"/>
      <c r="AX2804" s="267"/>
      <c r="AY2804" s="267"/>
      <c r="AZ2804" s="267"/>
      <c r="BA2804" s="267"/>
      <c r="BB2804" s="267"/>
      <c r="BC2804" s="267"/>
      <c r="BD2804" s="267"/>
      <c r="BE2804" s="267"/>
      <c r="BF2804" s="267"/>
      <c r="BG2804" s="267"/>
      <c r="BH2804" s="267"/>
      <c r="BI2804" s="267"/>
      <c r="BJ2804" s="267"/>
      <c r="BK2804" s="267"/>
      <c r="BL2804" s="267"/>
      <c r="BM2804" s="267"/>
      <c r="BN2804" s="267"/>
      <c r="BO2804" s="267"/>
      <c r="BP2804" s="267"/>
      <c r="BQ2804" s="267"/>
      <c r="BR2804" s="267"/>
      <c r="BS2804" s="267"/>
      <c r="BT2804" s="267"/>
      <c r="BU2804" s="267"/>
      <c r="BV2804" s="267"/>
      <c r="BW2804" s="267"/>
      <c r="BX2804" s="267"/>
      <c r="BY2804" s="267"/>
      <c r="BZ2804" s="267"/>
      <c r="CA2804" s="267"/>
      <c r="CB2804" s="267"/>
      <c r="CC2804" s="267"/>
      <c r="CD2804" s="267"/>
      <c r="CE2804" s="267"/>
      <c r="CF2804" s="267"/>
      <c r="CG2804" s="267"/>
      <c r="CH2804" s="267"/>
      <c r="CI2804" s="267"/>
      <c r="CJ2804" s="267"/>
      <c r="CK2804" s="267"/>
      <c r="CL2804" s="267"/>
      <c r="CM2804" s="267"/>
      <c r="CN2804" s="267"/>
      <c r="CO2804" s="267"/>
      <c r="CP2804" s="267"/>
      <c r="CQ2804" s="267"/>
      <c r="CR2804" s="267"/>
      <c r="CS2804" s="267"/>
      <c r="CT2804" s="267"/>
      <c r="CU2804" s="267"/>
      <c r="CV2804" s="267"/>
      <c r="CW2804" s="267"/>
      <c r="CX2804" s="267"/>
      <c r="CY2804" s="267"/>
      <c r="CZ2804" s="267"/>
      <c r="DA2804" s="267"/>
      <c r="DB2804" s="267"/>
      <c r="DC2804" s="267"/>
      <c r="DD2804" s="267"/>
      <c r="DE2804" s="267"/>
      <c r="DF2804" s="267"/>
      <c r="DG2804" s="267"/>
      <c r="DH2804" s="267"/>
      <c r="DI2804" s="267"/>
      <c r="DJ2804" s="267"/>
      <c r="DK2804" s="267"/>
      <c r="DL2804" s="267"/>
      <c r="DM2804" s="267"/>
      <c r="DN2804" s="267"/>
      <c r="DO2804" s="267"/>
      <c r="DP2804" s="267"/>
      <c r="DQ2804" s="267"/>
      <c r="DR2804" s="267"/>
      <c r="DS2804" s="267"/>
      <c r="DT2804" s="267"/>
      <c r="DU2804" s="267"/>
      <c r="DV2804" s="267"/>
      <c r="DW2804" s="267"/>
      <c r="DX2804" s="267"/>
      <c r="DY2804" s="267"/>
      <c r="DZ2804" s="267"/>
      <c r="EA2804" s="267"/>
      <c r="EB2804" s="267"/>
      <c r="EC2804" s="267"/>
      <c r="ED2804" s="267"/>
      <c r="EE2804" s="267"/>
      <c r="EF2804" s="267"/>
      <c r="EG2804" s="267"/>
      <c r="EH2804" s="267"/>
      <c r="EI2804" s="267"/>
      <c r="EJ2804" s="267"/>
      <c r="EK2804" s="267"/>
      <c r="EL2804" s="267"/>
      <c r="EM2804" s="267"/>
      <c r="EN2804" s="267"/>
      <c r="EO2804" s="267"/>
      <c r="EP2804" s="267"/>
      <c r="EQ2804" s="267"/>
      <c r="ER2804" s="267"/>
      <c r="ES2804" s="267"/>
      <c r="ET2804" s="267"/>
      <c r="EU2804" s="267"/>
      <c r="EV2804" s="267"/>
      <c r="EW2804" s="267"/>
      <c r="EX2804" s="267"/>
      <c r="EY2804" s="267"/>
      <c r="EZ2804" s="267"/>
      <c r="FA2804" s="267"/>
      <c r="FB2804" s="267"/>
      <c r="FC2804" s="267"/>
      <c r="FD2804" s="267"/>
      <c r="FE2804" s="267"/>
      <c r="FF2804" s="267"/>
      <c r="FG2804" s="267"/>
      <c r="FH2804" s="267"/>
      <c r="FI2804" s="267"/>
      <c r="FJ2804" s="267"/>
      <c r="FK2804" s="267"/>
      <c r="FL2804" s="267"/>
      <c r="FM2804" s="267"/>
      <c r="FN2804" s="267"/>
      <c r="FO2804" s="267"/>
      <c r="FP2804" s="267"/>
      <c r="FQ2804" s="267"/>
      <c r="FR2804" s="267"/>
      <c r="FS2804" s="267"/>
      <c r="FT2804" s="267"/>
      <c r="FU2804" s="267"/>
      <c r="FV2804" s="267"/>
      <c r="FW2804" s="267"/>
      <c r="FX2804" s="267"/>
      <c r="FY2804" s="267"/>
      <c r="FZ2804" s="267"/>
      <c r="GA2804" s="267"/>
      <c r="GB2804" s="267"/>
      <c r="GC2804" s="267"/>
      <c r="GD2804" s="267"/>
      <c r="GE2804" s="267"/>
      <c r="GF2804" s="267"/>
      <c r="GG2804" s="267"/>
      <c r="GH2804" s="267"/>
      <c r="GI2804" s="267"/>
      <c r="GJ2804" s="267"/>
      <c r="GK2804" s="267"/>
      <c r="GL2804" s="267"/>
      <c r="GM2804" s="267"/>
      <c r="GN2804" s="267"/>
      <c r="GO2804" s="267"/>
      <c r="GP2804" s="267"/>
      <c r="GQ2804" s="267"/>
      <c r="GR2804" s="267"/>
      <c r="GS2804" s="267"/>
      <c r="GT2804" s="267"/>
      <c r="GU2804" s="267"/>
      <c r="GV2804" s="267"/>
      <c r="GW2804" s="267"/>
      <c r="GX2804" s="267"/>
      <c r="GY2804" s="267"/>
      <c r="GZ2804" s="267"/>
      <c r="HA2804" s="267"/>
      <c r="HB2804" s="267"/>
      <c r="HC2804" s="267"/>
      <c r="HD2804" s="267"/>
      <c r="HE2804" s="267"/>
      <c r="HF2804" s="267"/>
      <c r="HG2804" s="267"/>
      <c r="HH2804" s="267"/>
      <c r="HI2804" s="267"/>
      <c r="HJ2804" s="267"/>
      <c r="HK2804" s="267"/>
      <c r="HL2804" s="267"/>
      <c r="HM2804" s="267"/>
      <c r="HN2804" s="267"/>
      <c r="HO2804" s="267"/>
      <c r="HP2804" s="267"/>
      <c r="HQ2804" s="267"/>
      <c r="HR2804" s="267"/>
      <c r="HS2804" s="267"/>
      <c r="HT2804" s="267"/>
      <c r="HU2804" s="267"/>
      <c r="HV2804" s="267"/>
      <c r="HW2804" s="267"/>
      <c r="HX2804" s="267"/>
      <c r="HY2804" s="267"/>
      <c r="HZ2804" s="267"/>
      <c r="IA2804" s="267"/>
      <c r="IB2804" s="267"/>
      <c r="IC2804" s="267"/>
      <c r="ID2804" s="267"/>
      <c r="IE2804" s="267"/>
      <c r="IF2804" s="267"/>
      <c r="IG2804" s="267"/>
      <c r="IH2804" s="267"/>
      <c r="II2804" s="267"/>
      <c r="IJ2804" s="267"/>
      <c r="IK2804" s="267"/>
      <c r="IL2804" s="267"/>
      <c r="IM2804" s="267"/>
      <c r="IN2804" s="267"/>
      <c r="IO2804" s="267"/>
      <c r="IP2804" s="267"/>
      <c r="IQ2804" s="267"/>
      <c r="IR2804" s="267"/>
      <c r="IS2804" s="267"/>
      <c r="IT2804" s="267"/>
      <c r="IU2804" s="267"/>
    </row>
    <row r="2805" spans="1:255" s="268" customFormat="1" ht="12.75">
      <c r="A2805" s="267"/>
      <c r="B2805" s="267"/>
      <c r="C2805" s="267"/>
      <c r="D2805" s="267"/>
      <c r="E2805" s="267"/>
      <c r="F2805" s="267"/>
      <c r="G2805" s="267"/>
      <c r="H2805" s="267"/>
      <c r="I2805" s="267"/>
      <c r="J2805" s="267"/>
      <c r="K2805" s="267"/>
      <c r="L2805" s="267"/>
      <c r="M2805" s="267"/>
      <c r="N2805" s="267"/>
      <c r="O2805" s="267"/>
      <c r="P2805" s="267"/>
      <c r="Q2805" s="267"/>
      <c r="R2805" s="267"/>
      <c r="S2805" s="267"/>
      <c r="T2805" s="267"/>
      <c r="U2805" s="267"/>
      <c r="V2805" s="267"/>
      <c r="W2805" s="267"/>
      <c r="X2805" s="267"/>
      <c r="Y2805" s="267"/>
      <c r="Z2805" s="267"/>
      <c r="AA2805" s="267"/>
      <c r="AB2805" s="267"/>
      <c r="AC2805" s="267"/>
      <c r="AD2805" s="267"/>
      <c r="AE2805" s="267"/>
      <c r="AF2805" s="267"/>
      <c r="AG2805" s="267"/>
      <c r="AH2805" s="267"/>
      <c r="AI2805" s="267"/>
      <c r="AJ2805" s="267"/>
      <c r="AK2805" s="267"/>
      <c r="AL2805" s="267"/>
      <c r="AM2805" s="267"/>
      <c r="AN2805" s="267"/>
      <c r="AO2805" s="267"/>
      <c r="AP2805" s="267"/>
      <c r="AQ2805" s="267"/>
      <c r="AR2805" s="267"/>
      <c r="AS2805" s="267"/>
      <c r="AT2805" s="267"/>
      <c r="AU2805" s="267"/>
      <c r="AV2805" s="267"/>
      <c r="AW2805" s="267"/>
      <c r="AX2805" s="267"/>
      <c r="AY2805" s="267"/>
      <c r="AZ2805" s="267"/>
      <c r="BA2805" s="267"/>
      <c r="BB2805" s="267"/>
      <c r="BC2805" s="267"/>
      <c r="BD2805" s="267"/>
      <c r="BE2805" s="267"/>
      <c r="BF2805" s="267"/>
      <c r="BG2805" s="267"/>
      <c r="BH2805" s="267"/>
      <c r="BI2805" s="267"/>
      <c r="BJ2805" s="267"/>
      <c r="BK2805" s="267"/>
      <c r="BL2805" s="267"/>
      <c r="BM2805" s="267"/>
      <c r="BN2805" s="267"/>
      <c r="BO2805" s="267"/>
      <c r="BP2805" s="267"/>
      <c r="BQ2805" s="267"/>
      <c r="BR2805" s="267"/>
      <c r="BS2805" s="267"/>
      <c r="BT2805" s="267"/>
      <c r="BU2805" s="267"/>
      <c r="BV2805" s="267"/>
      <c r="BW2805" s="267"/>
      <c r="BX2805" s="267"/>
      <c r="BY2805" s="267"/>
      <c r="BZ2805" s="267"/>
      <c r="CA2805" s="267"/>
      <c r="CB2805" s="267"/>
      <c r="CC2805" s="267"/>
      <c r="CD2805" s="267"/>
      <c r="CE2805" s="267"/>
      <c r="CF2805" s="267"/>
      <c r="CG2805" s="267"/>
      <c r="CH2805" s="267"/>
      <c r="CI2805" s="267"/>
      <c r="CJ2805" s="267"/>
      <c r="CK2805" s="267"/>
      <c r="CL2805" s="267"/>
      <c r="CM2805" s="267"/>
      <c r="CN2805" s="267"/>
      <c r="CO2805" s="267"/>
      <c r="CP2805" s="267"/>
      <c r="CQ2805" s="267"/>
      <c r="CR2805" s="267"/>
      <c r="CS2805" s="267"/>
      <c r="CT2805" s="267"/>
      <c r="CU2805" s="267"/>
      <c r="CV2805" s="267"/>
      <c r="CW2805" s="267"/>
      <c r="CX2805" s="267"/>
      <c r="CY2805" s="267"/>
      <c r="CZ2805" s="267"/>
      <c r="DA2805" s="267"/>
      <c r="DB2805" s="267"/>
      <c r="DC2805" s="267"/>
      <c r="DD2805" s="267"/>
      <c r="DE2805" s="267"/>
      <c r="DF2805" s="267"/>
      <c r="DG2805" s="267"/>
      <c r="DH2805" s="267"/>
      <c r="DI2805" s="267"/>
      <c r="DJ2805" s="267"/>
      <c r="DK2805" s="267"/>
      <c r="DL2805" s="267"/>
      <c r="DM2805" s="267"/>
      <c r="DN2805" s="267"/>
      <c r="DO2805" s="267"/>
      <c r="DP2805" s="267"/>
      <c r="DQ2805" s="267"/>
      <c r="DR2805" s="267"/>
      <c r="DS2805" s="267"/>
      <c r="DT2805" s="267"/>
      <c r="DU2805" s="267"/>
      <c r="DV2805" s="267"/>
      <c r="DW2805" s="267"/>
      <c r="DX2805" s="267"/>
      <c r="DY2805" s="267"/>
      <c r="DZ2805" s="267"/>
      <c r="EA2805" s="267"/>
      <c r="EB2805" s="267"/>
      <c r="EC2805" s="267"/>
      <c r="ED2805" s="267"/>
      <c r="EE2805" s="267"/>
      <c r="EF2805" s="267"/>
      <c r="EG2805" s="267"/>
      <c r="EH2805" s="267"/>
      <c r="EI2805" s="267"/>
      <c r="EJ2805" s="267"/>
      <c r="EK2805" s="267"/>
      <c r="EL2805" s="267"/>
      <c r="EM2805" s="267"/>
      <c r="EN2805" s="267"/>
      <c r="EO2805" s="267"/>
      <c r="EP2805" s="267"/>
      <c r="EQ2805" s="267"/>
      <c r="ER2805" s="267"/>
      <c r="ES2805" s="267"/>
      <c r="ET2805" s="267"/>
      <c r="EU2805" s="267"/>
      <c r="EV2805" s="267"/>
      <c r="EW2805" s="267"/>
      <c r="EX2805" s="267"/>
      <c r="EY2805" s="267"/>
      <c r="EZ2805" s="267"/>
      <c r="FA2805" s="267"/>
      <c r="FB2805" s="267"/>
      <c r="FC2805" s="267"/>
      <c r="FD2805" s="267"/>
      <c r="FE2805" s="267"/>
      <c r="FF2805" s="267"/>
      <c r="FG2805" s="267"/>
      <c r="FH2805" s="267"/>
      <c r="FI2805" s="267"/>
      <c r="FJ2805" s="267"/>
      <c r="FK2805" s="267"/>
      <c r="FL2805" s="267"/>
      <c r="FM2805" s="267"/>
      <c r="FN2805" s="267"/>
      <c r="FO2805" s="267"/>
      <c r="FP2805" s="267"/>
      <c r="FQ2805" s="267"/>
      <c r="FR2805" s="267"/>
      <c r="FS2805" s="267"/>
      <c r="FT2805" s="267"/>
      <c r="FU2805" s="267"/>
      <c r="FV2805" s="267"/>
      <c r="FW2805" s="267"/>
      <c r="FX2805" s="267"/>
      <c r="FY2805" s="267"/>
      <c r="FZ2805" s="267"/>
      <c r="GA2805" s="267"/>
      <c r="GB2805" s="267"/>
      <c r="GC2805" s="267"/>
      <c r="GD2805" s="267"/>
      <c r="GE2805" s="267"/>
      <c r="GF2805" s="267"/>
      <c r="GG2805" s="267"/>
      <c r="GH2805" s="267"/>
      <c r="GI2805" s="267"/>
      <c r="GJ2805" s="267"/>
      <c r="GK2805" s="267"/>
      <c r="GL2805" s="267"/>
      <c r="GM2805" s="267"/>
      <c r="GN2805" s="267"/>
      <c r="GO2805" s="267"/>
      <c r="GP2805" s="267"/>
      <c r="GQ2805" s="267"/>
      <c r="GR2805" s="267"/>
      <c r="GS2805" s="267"/>
      <c r="GT2805" s="267"/>
      <c r="GU2805" s="267"/>
      <c r="GV2805" s="267"/>
      <c r="GW2805" s="267"/>
      <c r="GX2805" s="267"/>
      <c r="GY2805" s="267"/>
      <c r="GZ2805" s="267"/>
      <c r="HA2805" s="267"/>
      <c r="HB2805" s="267"/>
      <c r="HC2805" s="267"/>
      <c r="HD2805" s="267"/>
      <c r="HE2805" s="267"/>
      <c r="HF2805" s="267"/>
      <c r="HG2805" s="267"/>
      <c r="HH2805" s="267"/>
      <c r="HI2805" s="267"/>
      <c r="HJ2805" s="267"/>
      <c r="HK2805" s="267"/>
      <c r="HL2805" s="267"/>
      <c r="HM2805" s="267"/>
      <c r="HN2805" s="267"/>
      <c r="HO2805" s="267"/>
      <c r="HP2805" s="267"/>
      <c r="HQ2805" s="267"/>
      <c r="HR2805" s="267"/>
      <c r="HS2805" s="267"/>
      <c r="HT2805" s="267"/>
      <c r="HU2805" s="267"/>
      <c r="HV2805" s="267"/>
      <c r="HW2805" s="267"/>
      <c r="HX2805" s="267"/>
      <c r="HY2805" s="267"/>
      <c r="HZ2805" s="267"/>
      <c r="IA2805" s="267"/>
      <c r="IB2805" s="267"/>
      <c r="IC2805" s="267"/>
      <c r="ID2805" s="267"/>
      <c r="IE2805" s="267"/>
      <c r="IF2805" s="267"/>
      <c r="IG2805" s="267"/>
      <c r="IH2805" s="267"/>
      <c r="II2805" s="267"/>
      <c r="IJ2805" s="267"/>
      <c r="IK2805" s="267"/>
      <c r="IL2805" s="267"/>
      <c r="IM2805" s="267"/>
      <c r="IN2805" s="267"/>
      <c r="IO2805" s="267"/>
      <c r="IP2805" s="267"/>
      <c r="IQ2805" s="267"/>
      <c r="IR2805" s="267"/>
      <c r="IS2805" s="267"/>
      <c r="IT2805" s="267"/>
      <c r="IU2805" s="267"/>
    </row>
    <row r="2806" spans="1:255" s="268" customFormat="1" ht="12.75">
      <c r="A2806" s="267"/>
      <c r="B2806" s="267"/>
      <c r="C2806" s="267"/>
      <c r="D2806" s="267"/>
      <c r="E2806" s="267"/>
      <c r="F2806" s="267"/>
      <c r="G2806" s="267"/>
      <c r="H2806" s="267"/>
      <c r="I2806" s="267"/>
      <c r="J2806" s="267"/>
      <c r="K2806" s="267"/>
      <c r="L2806" s="267"/>
      <c r="M2806" s="267"/>
      <c r="N2806" s="267"/>
      <c r="O2806" s="267"/>
      <c r="P2806" s="267"/>
      <c r="Q2806" s="267"/>
      <c r="R2806" s="267"/>
      <c r="S2806" s="267"/>
      <c r="T2806" s="267"/>
      <c r="U2806" s="267"/>
      <c r="V2806" s="267"/>
      <c r="W2806" s="267"/>
      <c r="X2806" s="267"/>
      <c r="Y2806" s="267"/>
      <c r="Z2806" s="267"/>
      <c r="AA2806" s="267"/>
      <c r="AB2806" s="267"/>
      <c r="AC2806" s="267"/>
      <c r="AD2806" s="267"/>
      <c r="AE2806" s="267"/>
      <c r="AF2806" s="267"/>
      <c r="AG2806" s="267"/>
      <c r="AH2806" s="267"/>
      <c r="AI2806" s="267"/>
      <c r="AJ2806" s="267"/>
      <c r="AK2806" s="267"/>
      <c r="AL2806" s="267"/>
      <c r="AM2806" s="267"/>
      <c r="AN2806" s="267"/>
      <c r="AO2806" s="267"/>
      <c r="AP2806" s="267"/>
      <c r="AQ2806" s="267"/>
      <c r="AR2806" s="267"/>
      <c r="AS2806" s="267"/>
      <c r="AT2806" s="267"/>
      <c r="AU2806" s="267"/>
      <c r="AV2806" s="267"/>
      <c r="AW2806" s="267"/>
      <c r="AX2806" s="267"/>
      <c r="AY2806" s="267"/>
      <c r="AZ2806" s="267"/>
      <c r="BA2806" s="267"/>
      <c r="BB2806" s="267"/>
      <c r="BC2806" s="267"/>
      <c r="BD2806" s="267"/>
      <c r="BE2806" s="267"/>
      <c r="BF2806" s="267"/>
      <c r="BG2806" s="267"/>
      <c r="BH2806" s="267"/>
      <c r="BI2806" s="267"/>
      <c r="BJ2806" s="267"/>
      <c r="BK2806" s="267"/>
      <c r="BL2806" s="267"/>
      <c r="BM2806" s="267"/>
      <c r="BN2806" s="267"/>
      <c r="BO2806" s="267"/>
      <c r="BP2806" s="267"/>
      <c r="BQ2806" s="267"/>
      <c r="BR2806" s="267"/>
      <c r="BS2806" s="267"/>
      <c r="BT2806" s="267"/>
      <c r="BU2806" s="267"/>
      <c r="BV2806" s="267"/>
      <c r="BW2806" s="267"/>
      <c r="BX2806" s="267"/>
      <c r="BY2806" s="267"/>
      <c r="BZ2806" s="267"/>
      <c r="CA2806" s="267"/>
      <c r="CB2806" s="267"/>
      <c r="CC2806" s="267"/>
      <c r="CD2806" s="267"/>
      <c r="CE2806" s="267"/>
      <c r="CF2806" s="267"/>
      <c r="CG2806" s="267"/>
      <c r="CH2806" s="267"/>
      <c r="CI2806" s="267"/>
      <c r="CJ2806" s="267"/>
      <c r="CK2806" s="267"/>
      <c r="CL2806" s="267"/>
      <c r="CM2806" s="267"/>
      <c r="CN2806" s="267"/>
      <c r="CO2806" s="267"/>
      <c r="CP2806" s="267"/>
      <c r="CQ2806" s="267"/>
      <c r="CR2806" s="267"/>
      <c r="CS2806" s="267"/>
      <c r="CT2806" s="267"/>
      <c r="CU2806" s="267"/>
      <c r="CV2806" s="267"/>
      <c r="CW2806" s="267"/>
      <c r="CX2806" s="267"/>
      <c r="CY2806" s="267"/>
      <c r="CZ2806" s="267"/>
      <c r="DA2806" s="267"/>
      <c r="DB2806" s="267"/>
      <c r="DC2806" s="267"/>
      <c r="DD2806" s="267"/>
      <c r="DE2806" s="267"/>
      <c r="DF2806" s="267"/>
      <c r="DG2806" s="267"/>
      <c r="DH2806" s="267"/>
      <c r="DI2806" s="267"/>
      <c r="DJ2806" s="267"/>
      <c r="DK2806" s="267"/>
      <c r="DL2806" s="267"/>
      <c r="DM2806" s="267"/>
      <c r="DN2806" s="267"/>
      <c r="DO2806" s="267"/>
      <c r="DP2806" s="267"/>
      <c r="DQ2806" s="267"/>
      <c r="DR2806" s="267"/>
      <c r="DS2806" s="267"/>
      <c r="DT2806" s="267"/>
      <c r="DU2806" s="267"/>
      <c r="DV2806" s="267"/>
      <c r="DW2806" s="267"/>
      <c r="DX2806" s="267"/>
      <c r="DY2806" s="267"/>
      <c r="DZ2806" s="267"/>
      <c r="EA2806" s="267"/>
      <c r="EB2806" s="267"/>
      <c r="EC2806" s="267"/>
      <c r="ED2806" s="267"/>
      <c r="EE2806" s="267"/>
      <c r="EF2806" s="267"/>
      <c r="EG2806" s="267"/>
      <c r="EH2806" s="267"/>
      <c r="EI2806" s="267"/>
      <c r="EJ2806" s="267"/>
      <c r="EK2806" s="267"/>
      <c r="EL2806" s="267"/>
      <c r="EM2806" s="267"/>
      <c r="EN2806" s="267"/>
      <c r="EO2806" s="267"/>
      <c r="EP2806" s="267"/>
      <c r="EQ2806" s="267"/>
      <c r="ER2806" s="267"/>
      <c r="ES2806" s="267"/>
      <c r="ET2806" s="267"/>
      <c r="EU2806" s="267"/>
      <c r="EV2806" s="267"/>
      <c r="EW2806" s="267"/>
      <c r="EX2806" s="267"/>
      <c r="EY2806" s="267"/>
      <c r="EZ2806" s="267"/>
      <c r="FA2806" s="267"/>
      <c r="FB2806" s="267"/>
      <c r="FC2806" s="267"/>
      <c r="FD2806" s="267"/>
      <c r="FE2806" s="267"/>
      <c r="FF2806" s="267"/>
      <c r="FG2806" s="267"/>
      <c r="FH2806" s="267"/>
      <c r="FI2806" s="267"/>
      <c r="FJ2806" s="267"/>
      <c r="FK2806" s="267"/>
      <c r="FL2806" s="267"/>
      <c r="FM2806" s="267"/>
      <c r="FN2806" s="267"/>
      <c r="FO2806" s="267"/>
      <c r="FP2806" s="267"/>
      <c r="FQ2806" s="267"/>
      <c r="FR2806" s="267"/>
      <c r="FS2806" s="267"/>
      <c r="FT2806" s="267"/>
      <c r="FU2806" s="267"/>
      <c r="FV2806" s="267"/>
      <c r="FW2806" s="267"/>
      <c r="FX2806" s="267"/>
      <c r="FY2806" s="267"/>
      <c r="FZ2806" s="267"/>
      <c r="GA2806" s="267"/>
      <c r="GB2806" s="267"/>
      <c r="GC2806" s="267"/>
      <c r="GD2806" s="267"/>
      <c r="GE2806" s="267"/>
      <c r="GF2806" s="267"/>
      <c r="GG2806" s="267"/>
      <c r="GH2806" s="267"/>
      <c r="GI2806" s="267"/>
      <c r="GJ2806" s="267"/>
      <c r="GK2806" s="267"/>
      <c r="GL2806" s="267"/>
      <c r="GM2806" s="267"/>
      <c r="GN2806" s="267"/>
      <c r="GO2806" s="267"/>
      <c r="GP2806" s="267"/>
      <c r="GQ2806" s="267"/>
      <c r="GR2806" s="267"/>
      <c r="GS2806" s="267"/>
      <c r="GT2806" s="267"/>
      <c r="GU2806" s="267"/>
      <c r="GV2806" s="267"/>
      <c r="GW2806" s="267"/>
      <c r="GX2806" s="267"/>
      <c r="GY2806" s="267"/>
      <c r="GZ2806" s="267"/>
      <c r="HA2806" s="267"/>
      <c r="HB2806" s="267"/>
      <c r="HC2806" s="267"/>
      <c r="HD2806" s="267"/>
      <c r="HE2806" s="267"/>
      <c r="HF2806" s="267"/>
      <c r="HG2806" s="267"/>
      <c r="HH2806" s="267"/>
      <c r="HI2806" s="267"/>
      <c r="HJ2806" s="267"/>
      <c r="HK2806" s="267"/>
      <c r="HL2806" s="267"/>
      <c r="HM2806" s="267"/>
      <c r="HN2806" s="267"/>
      <c r="HO2806" s="267"/>
      <c r="HP2806" s="267"/>
      <c r="HQ2806" s="267"/>
      <c r="HR2806" s="267"/>
      <c r="HS2806" s="267"/>
      <c r="HT2806" s="267"/>
      <c r="HU2806" s="267"/>
      <c r="HV2806" s="267"/>
      <c r="HW2806" s="267"/>
      <c r="HX2806" s="267"/>
      <c r="HY2806" s="267"/>
      <c r="HZ2806" s="267"/>
      <c r="IA2806" s="267"/>
      <c r="IB2806" s="267"/>
      <c r="IC2806" s="267"/>
      <c r="ID2806" s="267"/>
      <c r="IE2806" s="267"/>
      <c r="IF2806" s="267"/>
      <c r="IG2806" s="267"/>
      <c r="IH2806" s="267"/>
      <c r="II2806" s="267"/>
      <c r="IJ2806" s="267"/>
      <c r="IK2806" s="267"/>
      <c r="IL2806" s="267"/>
      <c r="IM2806" s="267"/>
      <c r="IN2806" s="267"/>
      <c r="IO2806" s="267"/>
      <c r="IP2806" s="267"/>
      <c r="IQ2806" s="267"/>
      <c r="IR2806" s="267"/>
      <c r="IS2806" s="267"/>
      <c r="IT2806" s="267"/>
      <c r="IU2806" s="267"/>
    </row>
    <row r="2807" spans="1:255" s="268" customFormat="1" ht="12.75">
      <c r="A2807" s="267"/>
      <c r="B2807" s="267"/>
      <c r="C2807" s="267"/>
      <c r="D2807" s="267"/>
      <c r="E2807" s="267"/>
      <c r="F2807" s="267"/>
      <c r="G2807" s="267"/>
      <c r="H2807" s="267"/>
      <c r="I2807" s="267"/>
      <c r="J2807" s="267"/>
      <c r="K2807" s="267"/>
      <c r="L2807" s="267"/>
      <c r="M2807" s="267"/>
      <c r="N2807" s="267"/>
      <c r="O2807" s="267"/>
      <c r="P2807" s="267"/>
      <c r="Q2807" s="267"/>
      <c r="R2807" s="267"/>
      <c r="S2807" s="267"/>
      <c r="T2807" s="267"/>
      <c r="U2807" s="267"/>
      <c r="V2807" s="267"/>
      <c r="W2807" s="267"/>
      <c r="X2807" s="267"/>
      <c r="Y2807" s="267"/>
      <c r="Z2807" s="267"/>
      <c r="AA2807" s="267"/>
      <c r="AB2807" s="267"/>
      <c r="AC2807" s="267"/>
      <c r="AD2807" s="267"/>
      <c r="AE2807" s="267"/>
      <c r="AF2807" s="267"/>
      <c r="AG2807" s="267"/>
      <c r="AH2807" s="267"/>
      <c r="AI2807" s="267"/>
      <c r="AJ2807" s="267"/>
      <c r="AK2807" s="267"/>
      <c r="AL2807" s="267"/>
      <c r="AM2807" s="267"/>
      <c r="AN2807" s="267"/>
      <c r="AO2807" s="267"/>
      <c r="AP2807" s="267"/>
      <c r="AQ2807" s="267"/>
      <c r="AR2807" s="267"/>
      <c r="AS2807" s="267"/>
      <c r="AT2807" s="267"/>
      <c r="AU2807" s="267"/>
      <c r="AV2807" s="267"/>
      <c r="AW2807" s="267"/>
      <c r="AX2807" s="267"/>
      <c r="AY2807" s="267"/>
      <c r="AZ2807" s="267"/>
      <c r="BA2807" s="267"/>
      <c r="BB2807" s="267"/>
      <c r="BC2807" s="267"/>
      <c r="BD2807" s="267"/>
      <c r="BE2807" s="267"/>
      <c r="BF2807" s="267"/>
      <c r="BG2807" s="267"/>
      <c r="BH2807" s="267"/>
      <c r="BI2807" s="267"/>
      <c r="BJ2807" s="267"/>
      <c r="BK2807" s="267"/>
      <c r="BL2807" s="267"/>
      <c r="BM2807" s="267"/>
      <c r="BN2807" s="267"/>
      <c r="BO2807" s="267"/>
      <c r="BP2807" s="267"/>
      <c r="BQ2807" s="267"/>
      <c r="BR2807" s="267"/>
      <c r="BS2807" s="267"/>
      <c r="BT2807" s="267"/>
      <c r="BU2807" s="267"/>
      <c r="BV2807" s="267"/>
      <c r="BW2807" s="267"/>
      <c r="BX2807" s="267"/>
      <c r="BY2807" s="267"/>
      <c r="BZ2807" s="267"/>
      <c r="CA2807" s="267"/>
      <c r="CB2807" s="267"/>
      <c r="CC2807" s="267"/>
      <c r="CD2807" s="267"/>
      <c r="CE2807" s="267"/>
      <c r="CF2807" s="267"/>
      <c r="CG2807" s="267"/>
      <c r="CH2807" s="267"/>
      <c r="CI2807" s="267"/>
      <c r="CJ2807" s="267"/>
      <c r="CK2807" s="267"/>
      <c r="CL2807" s="267"/>
      <c r="CM2807" s="267"/>
      <c r="CN2807" s="267"/>
      <c r="CO2807" s="267"/>
      <c r="CP2807" s="267"/>
      <c r="CQ2807" s="267"/>
      <c r="CR2807" s="267"/>
      <c r="CS2807" s="267"/>
      <c r="CT2807" s="267"/>
      <c r="CU2807" s="267"/>
      <c r="CV2807" s="267"/>
      <c r="CW2807" s="267"/>
      <c r="CX2807" s="267"/>
      <c r="CY2807" s="267"/>
      <c r="CZ2807" s="267"/>
      <c r="DA2807" s="267"/>
      <c r="DB2807" s="267"/>
      <c r="DC2807" s="267"/>
      <c r="DD2807" s="267"/>
      <c r="DE2807" s="267"/>
      <c r="DF2807" s="267"/>
      <c r="DG2807" s="267"/>
      <c r="DH2807" s="267"/>
      <c r="DI2807" s="267"/>
      <c r="DJ2807" s="267"/>
      <c r="DK2807" s="267"/>
      <c r="DL2807" s="267"/>
      <c r="DM2807" s="267"/>
      <c r="DN2807" s="267"/>
      <c r="DO2807" s="267"/>
      <c r="DP2807" s="267"/>
      <c r="DQ2807" s="267"/>
      <c r="DR2807" s="267"/>
      <c r="DS2807" s="267"/>
      <c r="DT2807" s="267"/>
      <c r="DU2807" s="267"/>
      <c r="DV2807" s="267"/>
      <c r="DW2807" s="267"/>
      <c r="DX2807" s="267"/>
      <c r="DY2807" s="267"/>
      <c r="DZ2807" s="267"/>
      <c r="EA2807" s="267"/>
      <c r="EB2807" s="267"/>
      <c r="EC2807" s="267"/>
      <c r="ED2807" s="267"/>
      <c r="EE2807" s="267"/>
      <c r="EF2807" s="267"/>
      <c r="EG2807" s="267"/>
      <c r="EH2807" s="267"/>
      <c r="EI2807" s="267"/>
      <c r="EJ2807" s="267"/>
      <c r="EK2807" s="267"/>
      <c r="EL2807" s="267"/>
      <c r="EM2807" s="267"/>
      <c r="EN2807" s="267"/>
      <c r="EO2807" s="267"/>
      <c r="EP2807" s="267"/>
      <c r="EQ2807" s="267"/>
      <c r="ER2807" s="267"/>
      <c r="ES2807" s="267"/>
      <c r="ET2807" s="267"/>
      <c r="EU2807" s="267"/>
      <c r="EV2807" s="267"/>
      <c r="EW2807" s="267"/>
      <c r="EX2807" s="267"/>
      <c r="EY2807" s="267"/>
      <c r="EZ2807" s="267"/>
      <c r="FA2807" s="267"/>
      <c r="FB2807" s="267"/>
      <c r="FC2807" s="267"/>
      <c r="FD2807" s="267"/>
      <c r="FE2807" s="267"/>
      <c r="FF2807" s="267"/>
      <c r="FG2807" s="267"/>
      <c r="FH2807" s="267"/>
      <c r="FI2807" s="267"/>
      <c r="FJ2807" s="267"/>
      <c r="FK2807" s="267"/>
      <c r="FL2807" s="267"/>
      <c r="FM2807" s="267"/>
      <c r="FN2807" s="267"/>
      <c r="FO2807" s="267"/>
      <c r="FP2807" s="267"/>
      <c r="FQ2807" s="267"/>
      <c r="FR2807" s="267"/>
      <c r="FS2807" s="267"/>
      <c r="FT2807" s="267"/>
      <c r="FU2807" s="267"/>
      <c r="FV2807" s="267"/>
      <c r="FW2807" s="267"/>
      <c r="FX2807" s="267"/>
      <c r="FY2807" s="267"/>
      <c r="FZ2807" s="267"/>
      <c r="GA2807" s="267"/>
      <c r="GB2807" s="267"/>
      <c r="GC2807" s="267"/>
      <c r="GD2807" s="267"/>
      <c r="GE2807" s="267"/>
      <c r="GF2807" s="267"/>
      <c r="GG2807" s="267"/>
      <c r="GH2807" s="267"/>
      <c r="GI2807" s="267"/>
      <c r="GJ2807" s="267"/>
      <c r="GK2807" s="267"/>
      <c r="GL2807" s="267"/>
      <c r="GM2807" s="267"/>
      <c r="GN2807" s="267"/>
      <c r="GO2807" s="267"/>
      <c r="GP2807" s="267"/>
      <c r="GQ2807" s="267"/>
      <c r="GR2807" s="267"/>
      <c r="GS2807" s="267"/>
      <c r="GT2807" s="267"/>
      <c r="GU2807" s="267"/>
      <c r="GV2807" s="267"/>
      <c r="GW2807" s="267"/>
      <c r="GX2807" s="267"/>
      <c r="GY2807" s="267"/>
      <c r="GZ2807" s="267"/>
      <c r="HA2807" s="267"/>
      <c r="HB2807" s="267"/>
      <c r="HC2807" s="267"/>
      <c r="HD2807" s="267"/>
      <c r="HE2807" s="267"/>
      <c r="HF2807" s="267"/>
      <c r="HG2807" s="267"/>
      <c r="HH2807" s="267"/>
      <c r="HI2807" s="267"/>
      <c r="HJ2807" s="267"/>
      <c r="HK2807" s="267"/>
      <c r="HL2807" s="267"/>
      <c r="HM2807" s="267"/>
      <c r="HN2807" s="267"/>
      <c r="HO2807" s="267"/>
      <c r="HP2807" s="267"/>
      <c r="HQ2807" s="267"/>
      <c r="HR2807" s="267"/>
      <c r="HS2807" s="267"/>
      <c r="HT2807" s="267"/>
      <c r="HU2807" s="267"/>
      <c r="HV2807" s="267"/>
      <c r="HW2807" s="267"/>
      <c r="HX2807" s="267"/>
      <c r="HY2807" s="267"/>
      <c r="HZ2807" s="267"/>
      <c r="IA2807" s="267"/>
      <c r="IB2807" s="267"/>
      <c r="IC2807" s="267"/>
      <c r="ID2807" s="267"/>
      <c r="IE2807" s="267"/>
      <c r="IF2807" s="267"/>
      <c r="IG2807" s="267"/>
      <c r="IH2807" s="267"/>
      <c r="II2807" s="267"/>
      <c r="IJ2807" s="267"/>
      <c r="IK2807" s="267"/>
      <c r="IL2807" s="267"/>
      <c r="IM2807" s="267"/>
      <c r="IN2807" s="267"/>
      <c r="IO2807" s="267"/>
      <c r="IP2807" s="267"/>
      <c r="IQ2807" s="267"/>
      <c r="IR2807" s="267"/>
      <c r="IS2807" s="267"/>
      <c r="IT2807" s="267"/>
      <c r="IU2807" s="267"/>
    </row>
    <row r="2808" spans="1:255" s="268" customFormat="1" ht="12.75">
      <c r="A2808" s="267"/>
      <c r="B2808" s="267"/>
      <c r="C2808" s="267"/>
      <c r="D2808" s="267"/>
      <c r="E2808" s="267"/>
      <c r="F2808" s="267"/>
      <c r="G2808" s="267"/>
      <c r="H2808" s="267"/>
      <c r="I2808" s="267"/>
      <c r="J2808" s="267"/>
      <c r="K2808" s="267"/>
      <c r="L2808" s="267"/>
      <c r="M2808" s="267"/>
      <c r="N2808" s="267"/>
      <c r="O2808" s="267"/>
      <c r="P2808" s="267"/>
      <c r="Q2808" s="267"/>
      <c r="R2808" s="267"/>
      <c r="S2808" s="267"/>
      <c r="T2808" s="267"/>
      <c r="U2808" s="267"/>
      <c r="V2808" s="267"/>
      <c r="W2808" s="267"/>
      <c r="X2808" s="267"/>
      <c r="Y2808" s="267"/>
      <c r="Z2808" s="267"/>
      <c r="AA2808" s="267"/>
      <c r="AB2808" s="267"/>
      <c r="AC2808" s="267"/>
      <c r="AD2808" s="267"/>
      <c r="AE2808" s="267"/>
      <c r="AF2808" s="267"/>
      <c r="AG2808" s="267"/>
      <c r="AH2808" s="267"/>
      <c r="AI2808" s="267"/>
      <c r="AJ2808" s="267"/>
      <c r="AK2808" s="267"/>
      <c r="AL2808" s="267"/>
      <c r="AM2808" s="267"/>
      <c r="AN2808" s="267"/>
      <c r="AO2808" s="267"/>
      <c r="AP2808" s="267"/>
      <c r="AQ2808" s="267"/>
      <c r="AR2808" s="267"/>
      <c r="AS2808" s="267"/>
      <c r="AT2808" s="267"/>
      <c r="AU2808" s="267"/>
      <c r="AV2808" s="267"/>
      <c r="AW2808" s="267"/>
      <c r="AX2808" s="267"/>
      <c r="AY2808" s="267"/>
      <c r="AZ2808" s="267"/>
      <c r="BA2808" s="267"/>
      <c r="BB2808" s="267"/>
      <c r="BC2808" s="267"/>
      <c r="BD2808" s="267"/>
      <c r="BE2808" s="267"/>
      <c r="BF2808" s="267"/>
      <c r="BG2808" s="267"/>
      <c r="BH2808" s="267"/>
      <c r="BI2808" s="267"/>
      <c r="BJ2808" s="267"/>
      <c r="BK2808" s="267"/>
      <c r="BL2808" s="267"/>
      <c r="BM2808" s="267"/>
      <c r="BN2808" s="267"/>
      <c r="BO2808" s="267"/>
      <c r="BP2808" s="267"/>
      <c r="BQ2808" s="267"/>
      <c r="BR2808" s="267"/>
      <c r="BS2808" s="267"/>
      <c r="BT2808" s="267"/>
      <c r="BU2808" s="267"/>
      <c r="BV2808" s="267"/>
      <c r="BW2808" s="267"/>
      <c r="BX2808" s="267"/>
      <c r="BY2808" s="267"/>
      <c r="BZ2808" s="267"/>
      <c r="CA2808" s="267"/>
      <c r="CB2808" s="267"/>
      <c r="CC2808" s="267"/>
      <c r="CD2808" s="267"/>
      <c r="CE2808" s="267"/>
      <c r="CF2808" s="267"/>
      <c r="CG2808" s="267"/>
      <c r="CH2808" s="267"/>
      <c r="CI2808" s="267"/>
      <c r="CJ2808" s="267"/>
      <c r="CK2808" s="267"/>
      <c r="CL2808" s="267"/>
      <c r="CM2808" s="267"/>
      <c r="CN2808" s="267"/>
      <c r="CO2808" s="267"/>
      <c r="CP2808" s="267"/>
      <c r="CQ2808" s="267"/>
      <c r="CR2808" s="267"/>
      <c r="CS2808" s="267"/>
      <c r="CT2808" s="267"/>
      <c r="CU2808" s="267"/>
      <c r="CV2808" s="267"/>
      <c r="CW2808" s="267"/>
      <c r="CX2808" s="267"/>
      <c r="CY2808" s="267"/>
      <c r="CZ2808" s="267"/>
      <c r="DA2808" s="267"/>
      <c r="DB2808" s="267"/>
      <c r="DC2808" s="267"/>
      <c r="DD2808" s="267"/>
      <c r="DE2808" s="267"/>
      <c r="DF2808" s="267"/>
      <c r="DG2808" s="267"/>
      <c r="DH2808" s="267"/>
      <c r="DI2808" s="267"/>
      <c r="DJ2808" s="267"/>
      <c r="DK2808" s="267"/>
      <c r="DL2808" s="267"/>
      <c r="DM2808" s="267"/>
      <c r="DN2808" s="267"/>
      <c r="DO2808" s="267"/>
      <c r="DP2808" s="267"/>
      <c r="DQ2808" s="267"/>
      <c r="DR2808" s="267"/>
      <c r="DS2808" s="267"/>
      <c r="DT2808" s="267"/>
      <c r="DU2808" s="267"/>
      <c r="DV2808" s="267"/>
      <c r="DW2808" s="267"/>
      <c r="DX2808" s="267"/>
      <c r="DY2808" s="267"/>
      <c r="DZ2808" s="267"/>
      <c r="EA2808" s="267"/>
      <c r="EB2808" s="267"/>
      <c r="EC2808" s="267"/>
      <c r="ED2808" s="267"/>
      <c r="EE2808" s="267"/>
      <c r="EF2808" s="267"/>
      <c r="EG2808" s="267"/>
      <c r="EH2808" s="267"/>
      <c r="EI2808" s="267"/>
      <c r="EJ2808" s="267"/>
      <c r="EK2808" s="267"/>
      <c r="EL2808" s="267"/>
      <c r="EM2808" s="267"/>
      <c r="EN2808" s="267"/>
      <c r="EO2808" s="267"/>
      <c r="EP2808" s="267"/>
      <c r="EQ2808" s="267"/>
      <c r="ER2808" s="267"/>
      <c r="ES2808" s="267"/>
      <c r="ET2808" s="267"/>
      <c r="EU2808" s="267"/>
      <c r="EV2808" s="267"/>
      <c r="EW2808" s="267"/>
      <c r="EX2808" s="267"/>
      <c r="EY2808" s="267"/>
      <c r="EZ2808" s="267"/>
      <c r="FA2808" s="267"/>
      <c r="FB2808" s="267"/>
      <c r="FC2808" s="267"/>
      <c r="FD2808" s="267"/>
      <c r="FE2808" s="267"/>
      <c r="FF2808" s="267"/>
      <c r="FG2808" s="267"/>
      <c r="FH2808" s="267"/>
      <c r="FI2808" s="267"/>
      <c r="FJ2808" s="267"/>
      <c r="FK2808" s="267"/>
      <c r="FL2808" s="267"/>
      <c r="FM2808" s="267"/>
      <c r="FN2808" s="267"/>
      <c r="FO2808" s="267"/>
      <c r="FP2808" s="267"/>
      <c r="FQ2808" s="267"/>
      <c r="FR2808" s="267"/>
      <c r="FS2808" s="267"/>
      <c r="FT2808" s="267"/>
      <c r="FU2808" s="267"/>
      <c r="FV2808" s="267"/>
      <c r="FW2808" s="267"/>
      <c r="FX2808" s="267"/>
      <c r="FY2808" s="267"/>
      <c r="FZ2808" s="267"/>
      <c r="GA2808" s="267"/>
      <c r="GB2808" s="267"/>
      <c r="GC2808" s="267"/>
      <c r="GD2808" s="267"/>
      <c r="GE2808" s="267"/>
      <c r="GF2808" s="267"/>
      <c r="GG2808" s="267"/>
      <c r="GH2808" s="267"/>
      <c r="GI2808" s="267"/>
      <c r="GJ2808" s="267"/>
      <c r="GK2808" s="267"/>
      <c r="GL2808" s="267"/>
      <c r="GM2808" s="267"/>
      <c r="GN2808" s="267"/>
      <c r="GO2808" s="267"/>
      <c r="GP2808" s="267"/>
      <c r="GQ2808" s="267"/>
      <c r="GR2808" s="267"/>
      <c r="GS2808" s="267"/>
      <c r="GT2808" s="267"/>
      <c r="GU2808" s="267"/>
      <c r="GV2808" s="267"/>
      <c r="GW2808" s="267"/>
      <c r="GX2808" s="267"/>
      <c r="GY2808" s="267"/>
      <c r="GZ2808" s="267"/>
      <c r="HA2808" s="267"/>
      <c r="HB2808" s="267"/>
      <c r="HC2808" s="267"/>
      <c r="HD2808" s="267"/>
      <c r="HE2808" s="267"/>
      <c r="HF2808" s="267"/>
      <c r="HG2808" s="267"/>
      <c r="HH2808" s="267"/>
      <c r="HI2808" s="267"/>
      <c r="HJ2808" s="267"/>
      <c r="HK2808" s="267"/>
      <c r="HL2808" s="267"/>
      <c r="HM2808" s="267"/>
      <c r="HN2808" s="267"/>
      <c r="HO2808" s="267"/>
      <c r="HP2808" s="267"/>
      <c r="HQ2808" s="267"/>
      <c r="HR2808" s="267"/>
      <c r="HS2808" s="267"/>
      <c r="HT2808" s="267"/>
      <c r="HU2808" s="267"/>
      <c r="HV2808" s="267"/>
      <c r="HW2808" s="267"/>
      <c r="HX2808" s="267"/>
      <c r="HY2808" s="267"/>
      <c r="HZ2808" s="267"/>
      <c r="IA2808" s="267"/>
      <c r="IB2808" s="267"/>
      <c r="IC2808" s="267"/>
      <c r="ID2808" s="267"/>
      <c r="IE2808" s="267"/>
      <c r="IF2808" s="267"/>
      <c r="IG2808" s="267"/>
      <c r="IH2808" s="267"/>
      <c r="II2808" s="267"/>
      <c r="IJ2808" s="267"/>
      <c r="IK2808" s="267"/>
      <c r="IL2808" s="267"/>
      <c r="IM2808" s="267"/>
      <c r="IN2808" s="267"/>
      <c r="IO2808" s="267"/>
      <c r="IP2808" s="267"/>
      <c r="IQ2808" s="267"/>
      <c r="IR2808" s="267"/>
      <c r="IS2808" s="267"/>
      <c r="IT2808" s="267"/>
      <c r="IU2808" s="267"/>
    </row>
    <row r="2809" spans="1:255" s="268" customFormat="1" ht="12.75">
      <c r="A2809" s="267"/>
      <c r="B2809" s="267"/>
      <c r="C2809" s="267"/>
      <c r="D2809" s="267"/>
      <c r="E2809" s="267"/>
      <c r="F2809" s="267"/>
      <c r="G2809" s="267"/>
      <c r="H2809" s="267"/>
      <c r="I2809" s="267"/>
      <c r="J2809" s="267"/>
      <c r="K2809" s="267"/>
      <c r="L2809" s="267"/>
      <c r="M2809" s="267"/>
      <c r="N2809" s="267"/>
      <c r="O2809" s="267"/>
      <c r="P2809" s="267"/>
      <c r="Q2809" s="267"/>
      <c r="R2809" s="267"/>
      <c r="S2809" s="267"/>
      <c r="T2809" s="267"/>
      <c r="U2809" s="267"/>
      <c r="V2809" s="267"/>
      <c r="W2809" s="267"/>
      <c r="X2809" s="267"/>
      <c r="Y2809" s="267"/>
      <c r="Z2809" s="267"/>
      <c r="AA2809" s="267"/>
      <c r="AB2809" s="267"/>
      <c r="AC2809" s="267"/>
      <c r="AD2809" s="267"/>
      <c r="AE2809" s="267"/>
      <c r="AF2809" s="267"/>
      <c r="AG2809" s="267"/>
      <c r="AH2809" s="267"/>
      <c r="AI2809" s="267"/>
      <c r="AJ2809" s="267"/>
      <c r="AK2809" s="267"/>
      <c r="AL2809" s="267"/>
      <c r="AM2809" s="267"/>
      <c r="AN2809" s="267"/>
      <c r="AO2809" s="267"/>
      <c r="AP2809" s="267"/>
      <c r="AQ2809" s="267"/>
      <c r="AR2809" s="267"/>
      <c r="AS2809" s="267"/>
      <c r="AT2809" s="267"/>
      <c r="AU2809" s="267"/>
      <c r="AV2809" s="267"/>
      <c r="AW2809" s="267"/>
      <c r="AX2809" s="267"/>
      <c r="AY2809" s="267"/>
      <c r="AZ2809" s="267"/>
      <c r="BA2809" s="267"/>
      <c r="BB2809" s="267"/>
      <c r="BC2809" s="267"/>
      <c r="BD2809" s="267"/>
      <c r="BE2809" s="267"/>
      <c r="BF2809" s="267"/>
      <c r="BG2809" s="267"/>
      <c r="BH2809" s="267"/>
      <c r="BI2809" s="267"/>
      <c r="BJ2809" s="267"/>
      <c r="BK2809" s="267"/>
      <c r="BL2809" s="267"/>
      <c r="BM2809" s="267"/>
      <c r="BN2809" s="267"/>
      <c r="BO2809" s="267"/>
      <c r="BP2809" s="267"/>
      <c r="BQ2809" s="267"/>
      <c r="BR2809" s="267"/>
      <c r="BS2809" s="267"/>
      <c r="BT2809" s="267"/>
      <c r="BU2809" s="267"/>
      <c r="BV2809" s="267"/>
      <c r="BW2809" s="267"/>
      <c r="BX2809" s="267"/>
      <c r="BY2809" s="267"/>
      <c r="BZ2809" s="267"/>
      <c r="CA2809" s="267"/>
      <c r="CB2809" s="267"/>
      <c r="CC2809" s="267"/>
      <c r="CD2809" s="267"/>
      <c r="CE2809" s="267"/>
      <c r="CF2809" s="267"/>
      <c r="CG2809" s="267"/>
      <c r="CH2809" s="267"/>
      <c r="CI2809" s="267"/>
      <c r="CJ2809" s="267"/>
      <c r="CK2809" s="267"/>
      <c r="CL2809" s="267"/>
      <c r="CM2809" s="267"/>
      <c r="CN2809" s="267"/>
      <c r="CO2809" s="267"/>
      <c r="CP2809" s="267"/>
      <c r="CQ2809" s="267"/>
      <c r="CR2809" s="267"/>
      <c r="CS2809" s="267"/>
      <c r="CT2809" s="267"/>
      <c r="CU2809" s="267"/>
      <c r="CV2809" s="267"/>
      <c r="CW2809" s="267"/>
      <c r="CX2809" s="267"/>
      <c r="CY2809" s="267"/>
      <c r="CZ2809" s="267"/>
      <c r="DA2809" s="267"/>
      <c r="DB2809" s="267"/>
      <c r="DC2809" s="267"/>
      <c r="DD2809" s="267"/>
      <c r="DE2809" s="267"/>
      <c r="DF2809" s="267"/>
      <c r="DG2809" s="267"/>
      <c r="DH2809" s="267"/>
      <c r="DI2809" s="267"/>
      <c r="DJ2809" s="267"/>
      <c r="DK2809" s="267"/>
      <c r="DL2809" s="267"/>
      <c r="DM2809" s="267"/>
      <c r="DN2809" s="267"/>
      <c r="DO2809" s="267"/>
      <c r="DP2809" s="267"/>
      <c r="DQ2809" s="267"/>
      <c r="DR2809" s="267"/>
      <c r="DS2809" s="267"/>
      <c r="DT2809" s="267"/>
      <c r="DU2809" s="267"/>
      <c r="DV2809" s="267"/>
      <c r="DW2809" s="267"/>
      <c r="DX2809" s="267"/>
      <c r="DY2809" s="267"/>
      <c r="DZ2809" s="267"/>
      <c r="EA2809" s="267"/>
      <c r="EB2809" s="267"/>
      <c r="EC2809" s="267"/>
      <c r="ED2809" s="267"/>
      <c r="EE2809" s="267"/>
      <c r="EF2809" s="267"/>
      <c r="EG2809" s="267"/>
      <c r="EH2809" s="267"/>
      <c r="EI2809" s="267"/>
      <c r="EJ2809" s="267"/>
      <c r="EK2809" s="267"/>
      <c r="EL2809" s="267"/>
      <c r="EM2809" s="267"/>
      <c r="EN2809" s="267"/>
      <c r="EO2809" s="267"/>
      <c r="EP2809" s="267"/>
      <c r="EQ2809" s="267"/>
      <c r="ER2809" s="267"/>
      <c r="ES2809" s="267"/>
      <c r="ET2809" s="267"/>
      <c r="EU2809" s="267"/>
      <c r="EV2809" s="267"/>
      <c r="EW2809" s="267"/>
      <c r="EX2809" s="267"/>
      <c r="EY2809" s="267"/>
      <c r="EZ2809" s="267"/>
      <c r="FA2809" s="267"/>
      <c r="FB2809" s="267"/>
      <c r="FC2809" s="267"/>
      <c r="FD2809" s="267"/>
      <c r="FE2809" s="267"/>
      <c r="FF2809" s="267"/>
      <c r="FG2809" s="267"/>
      <c r="FH2809" s="267"/>
      <c r="FI2809" s="267"/>
      <c r="FJ2809" s="267"/>
      <c r="FK2809" s="267"/>
      <c r="FL2809" s="267"/>
      <c r="FM2809" s="267"/>
      <c r="FN2809" s="267"/>
      <c r="FO2809" s="267"/>
      <c r="FP2809" s="267"/>
      <c r="FQ2809" s="267"/>
      <c r="FR2809" s="267"/>
      <c r="FS2809" s="267"/>
      <c r="FT2809" s="267"/>
      <c r="FU2809" s="267"/>
      <c r="FV2809" s="267"/>
      <c r="FW2809" s="267"/>
      <c r="FX2809" s="267"/>
      <c r="FY2809" s="267"/>
      <c r="FZ2809" s="267"/>
      <c r="GA2809" s="267"/>
      <c r="GB2809" s="267"/>
      <c r="GC2809" s="267"/>
      <c r="GD2809" s="267"/>
      <c r="GE2809" s="267"/>
      <c r="GF2809" s="267"/>
      <c r="GG2809" s="267"/>
      <c r="GH2809" s="267"/>
      <c r="GI2809" s="267"/>
      <c r="GJ2809" s="267"/>
      <c r="GK2809" s="267"/>
      <c r="GL2809" s="267"/>
      <c r="GM2809" s="267"/>
      <c r="GN2809" s="267"/>
      <c r="GO2809" s="267"/>
      <c r="GP2809" s="267"/>
      <c r="GQ2809" s="267"/>
      <c r="GR2809" s="267"/>
      <c r="GS2809" s="267"/>
      <c r="GT2809" s="267"/>
      <c r="GU2809" s="267"/>
      <c r="GV2809" s="267"/>
      <c r="GW2809" s="267"/>
      <c r="GX2809" s="267"/>
      <c r="GY2809" s="267"/>
      <c r="GZ2809" s="267"/>
      <c r="HA2809" s="267"/>
      <c r="HB2809" s="267"/>
      <c r="HC2809" s="267"/>
      <c r="HD2809" s="267"/>
      <c r="HE2809" s="267"/>
      <c r="HF2809" s="267"/>
      <c r="HG2809" s="267"/>
      <c r="HH2809" s="267"/>
      <c r="HI2809" s="267"/>
      <c r="HJ2809" s="267"/>
      <c r="HK2809" s="267"/>
      <c r="HL2809" s="267"/>
      <c r="HM2809" s="267"/>
      <c r="HN2809" s="267"/>
      <c r="HO2809" s="267"/>
      <c r="HP2809" s="267"/>
      <c r="HQ2809" s="267"/>
      <c r="HR2809" s="267"/>
      <c r="HS2809" s="267"/>
      <c r="HT2809" s="267"/>
      <c r="HU2809" s="267"/>
      <c r="HV2809" s="267"/>
      <c r="HW2809" s="267"/>
      <c r="HX2809" s="267"/>
      <c r="HY2809" s="267"/>
      <c r="HZ2809" s="267"/>
      <c r="IA2809" s="267"/>
      <c r="IB2809" s="267"/>
      <c r="IC2809" s="267"/>
      <c r="ID2809" s="267"/>
      <c r="IE2809" s="267"/>
      <c r="IF2809" s="267"/>
      <c r="IG2809" s="267"/>
      <c r="IH2809" s="267"/>
      <c r="II2809" s="267"/>
      <c r="IJ2809" s="267"/>
      <c r="IK2809" s="267"/>
      <c r="IL2809" s="267"/>
      <c r="IM2809" s="267"/>
      <c r="IN2809" s="267"/>
      <c r="IO2809" s="267"/>
      <c r="IP2809" s="267"/>
      <c r="IQ2809" s="267"/>
      <c r="IR2809" s="267"/>
      <c r="IS2809" s="267"/>
      <c r="IT2809" s="267"/>
      <c r="IU2809" s="267"/>
    </row>
    <row r="2810" spans="1:255" s="268" customFormat="1" ht="12.75">
      <c r="A2810" s="267"/>
      <c r="B2810" s="267"/>
      <c r="C2810" s="267"/>
      <c r="D2810" s="267"/>
      <c r="E2810" s="267"/>
      <c r="F2810" s="267"/>
      <c r="G2810" s="267"/>
      <c r="H2810" s="267"/>
      <c r="I2810" s="267"/>
      <c r="J2810" s="267"/>
      <c r="K2810" s="267"/>
      <c r="L2810" s="267"/>
      <c r="M2810" s="267"/>
      <c r="N2810" s="267"/>
      <c r="O2810" s="267"/>
      <c r="P2810" s="267"/>
      <c r="Q2810" s="267"/>
      <c r="R2810" s="267"/>
      <c r="S2810" s="267"/>
      <c r="T2810" s="267"/>
      <c r="U2810" s="267"/>
      <c r="V2810" s="267"/>
      <c r="W2810" s="267"/>
      <c r="X2810" s="267"/>
      <c r="Y2810" s="267"/>
      <c r="Z2810" s="267"/>
      <c r="AA2810" s="267"/>
      <c r="AB2810" s="267"/>
      <c r="AC2810" s="267"/>
      <c r="AD2810" s="267"/>
      <c r="AE2810" s="267"/>
      <c r="AF2810" s="267"/>
      <c r="AG2810" s="267"/>
      <c r="AH2810" s="267"/>
      <c r="AI2810" s="267"/>
      <c r="AJ2810" s="267"/>
      <c r="AK2810" s="267"/>
      <c r="AL2810" s="267"/>
      <c r="AM2810" s="267"/>
      <c r="AN2810" s="267"/>
      <c r="AO2810" s="267"/>
      <c r="AP2810" s="267"/>
      <c r="AQ2810" s="267"/>
      <c r="AR2810" s="267"/>
      <c r="AS2810" s="267"/>
      <c r="AT2810" s="267"/>
      <c r="AU2810" s="267"/>
      <c r="AV2810" s="267"/>
      <c r="AW2810" s="267"/>
      <c r="AX2810" s="267"/>
      <c r="AY2810" s="267"/>
      <c r="AZ2810" s="267"/>
      <c r="BA2810" s="267"/>
      <c r="BB2810" s="267"/>
      <c r="BC2810" s="267"/>
      <c r="BD2810" s="267"/>
      <c r="BE2810" s="267"/>
      <c r="BF2810" s="267"/>
      <c r="BG2810" s="267"/>
      <c r="BH2810" s="267"/>
      <c r="BI2810" s="267"/>
      <c r="BJ2810" s="267"/>
      <c r="BK2810" s="267"/>
      <c r="BL2810" s="267"/>
      <c r="BM2810" s="267"/>
      <c r="BN2810" s="267"/>
      <c r="BO2810" s="267"/>
      <c r="BP2810" s="267"/>
      <c r="BQ2810" s="267"/>
      <c r="BR2810" s="267"/>
      <c r="BS2810" s="267"/>
      <c r="BT2810" s="267"/>
      <c r="BU2810" s="267"/>
      <c r="BV2810" s="267"/>
      <c r="BW2810" s="267"/>
      <c r="BX2810" s="267"/>
      <c r="BY2810" s="267"/>
      <c r="BZ2810" s="267"/>
      <c r="CA2810" s="267"/>
      <c r="CB2810" s="267"/>
      <c r="CC2810" s="267"/>
      <c r="CD2810" s="267"/>
      <c r="CE2810" s="267"/>
      <c r="CF2810" s="267"/>
      <c r="CG2810" s="267"/>
      <c r="CH2810" s="267"/>
      <c r="CI2810" s="267"/>
      <c r="CJ2810" s="267"/>
      <c r="CK2810" s="267"/>
      <c r="CL2810" s="267"/>
      <c r="CM2810" s="267"/>
      <c r="CN2810" s="267"/>
      <c r="CO2810" s="267"/>
      <c r="CP2810" s="267"/>
      <c r="CQ2810" s="267"/>
      <c r="CR2810" s="267"/>
      <c r="CS2810" s="267"/>
      <c r="CT2810" s="267"/>
      <c r="CU2810" s="267"/>
      <c r="CV2810" s="267"/>
      <c r="CW2810" s="267"/>
      <c r="CX2810" s="267"/>
      <c r="CY2810" s="267"/>
      <c r="CZ2810" s="267"/>
      <c r="DA2810" s="267"/>
      <c r="DB2810" s="267"/>
      <c r="DC2810" s="267"/>
      <c r="DD2810" s="267"/>
      <c r="DE2810" s="267"/>
      <c r="DF2810" s="267"/>
      <c r="DG2810" s="267"/>
      <c r="DH2810" s="267"/>
      <c r="DI2810" s="267"/>
      <c r="DJ2810" s="267"/>
      <c r="DK2810" s="267"/>
      <c r="DL2810" s="267"/>
      <c r="DM2810" s="267"/>
      <c r="DN2810" s="267"/>
      <c r="DO2810" s="267"/>
      <c r="DP2810" s="267"/>
      <c r="DQ2810" s="267"/>
      <c r="DR2810" s="267"/>
      <c r="DS2810" s="267"/>
      <c r="DT2810" s="267"/>
      <c r="DU2810" s="267"/>
      <c r="DV2810" s="267"/>
      <c r="DW2810" s="267"/>
      <c r="DX2810" s="267"/>
      <c r="DY2810" s="267"/>
      <c r="DZ2810" s="267"/>
      <c r="EA2810" s="267"/>
      <c r="EB2810" s="267"/>
      <c r="EC2810" s="267"/>
      <c r="ED2810" s="267"/>
      <c r="EE2810" s="267"/>
      <c r="EF2810" s="267"/>
      <c r="EG2810" s="267"/>
      <c r="EH2810" s="267"/>
      <c r="EI2810" s="267"/>
      <c r="EJ2810" s="267"/>
      <c r="EK2810" s="267"/>
      <c r="EL2810" s="267"/>
      <c r="EM2810" s="267"/>
      <c r="EN2810" s="267"/>
      <c r="EO2810" s="267"/>
      <c r="EP2810" s="267"/>
      <c r="EQ2810" s="267"/>
      <c r="ER2810" s="267"/>
      <c r="ES2810" s="267"/>
      <c r="ET2810" s="267"/>
      <c r="EU2810" s="267"/>
      <c r="EV2810" s="267"/>
      <c r="EW2810" s="267"/>
      <c r="EX2810" s="267"/>
      <c r="EY2810" s="267"/>
      <c r="EZ2810" s="267"/>
      <c r="FA2810" s="267"/>
      <c r="FB2810" s="267"/>
      <c r="FC2810" s="267"/>
      <c r="FD2810" s="267"/>
      <c r="FE2810" s="267"/>
      <c r="FF2810" s="267"/>
      <c r="FG2810" s="267"/>
      <c r="FH2810" s="267"/>
      <c r="FI2810" s="267"/>
      <c r="FJ2810" s="267"/>
      <c r="FK2810" s="267"/>
      <c r="FL2810" s="267"/>
      <c r="FM2810" s="267"/>
      <c r="FN2810" s="267"/>
      <c r="FO2810" s="267"/>
      <c r="FP2810" s="267"/>
      <c r="FQ2810" s="267"/>
      <c r="FR2810" s="267"/>
      <c r="FS2810" s="267"/>
      <c r="FT2810" s="267"/>
      <c r="FU2810" s="267"/>
      <c r="FV2810" s="267"/>
      <c r="FW2810" s="267"/>
      <c r="FX2810" s="267"/>
      <c r="FY2810" s="267"/>
      <c r="FZ2810" s="267"/>
      <c r="GA2810" s="267"/>
      <c r="GB2810" s="267"/>
      <c r="GC2810" s="267"/>
      <c r="GD2810" s="267"/>
      <c r="GE2810" s="267"/>
      <c r="GF2810" s="267"/>
      <c r="GG2810" s="267"/>
      <c r="GH2810" s="267"/>
      <c r="GI2810" s="267"/>
      <c r="GJ2810" s="267"/>
      <c r="GK2810" s="267"/>
      <c r="GL2810" s="267"/>
      <c r="GM2810" s="267"/>
      <c r="GN2810" s="267"/>
      <c r="GO2810" s="267"/>
      <c r="GP2810" s="267"/>
      <c r="GQ2810" s="267"/>
      <c r="GR2810" s="267"/>
      <c r="GS2810" s="267"/>
      <c r="GT2810" s="267"/>
      <c r="GU2810" s="267"/>
      <c r="GV2810" s="267"/>
      <c r="GW2810" s="267"/>
      <c r="GX2810" s="267"/>
      <c r="GY2810" s="267"/>
      <c r="GZ2810" s="267"/>
      <c r="HA2810" s="267"/>
      <c r="HB2810" s="267"/>
      <c r="HC2810" s="267"/>
      <c r="HD2810" s="267"/>
      <c r="HE2810" s="267"/>
      <c r="HF2810" s="267"/>
      <c r="HG2810" s="267"/>
      <c r="HH2810" s="267"/>
      <c r="HI2810" s="267"/>
      <c r="HJ2810" s="267"/>
      <c r="HK2810" s="267"/>
      <c r="HL2810" s="267"/>
      <c r="HM2810" s="267"/>
      <c r="HN2810" s="267"/>
      <c r="HO2810" s="267"/>
      <c r="HP2810" s="267"/>
      <c r="HQ2810" s="267"/>
      <c r="HR2810" s="267"/>
      <c r="HS2810" s="267"/>
      <c r="HT2810" s="267"/>
      <c r="HU2810" s="267"/>
      <c r="HV2810" s="267"/>
      <c r="HW2810" s="267"/>
      <c r="HX2810" s="267"/>
      <c r="HY2810" s="267"/>
      <c r="HZ2810" s="267"/>
      <c r="IA2810" s="267"/>
      <c r="IB2810" s="267"/>
      <c r="IC2810" s="267"/>
      <c r="ID2810" s="267"/>
      <c r="IE2810" s="267"/>
      <c r="IF2810" s="267"/>
      <c r="IG2810" s="267"/>
      <c r="IH2810" s="267"/>
      <c r="II2810" s="267"/>
      <c r="IJ2810" s="267"/>
      <c r="IK2810" s="267"/>
      <c r="IL2810" s="267"/>
      <c r="IM2810" s="267"/>
      <c r="IN2810" s="267"/>
      <c r="IO2810" s="267"/>
      <c r="IP2810" s="267"/>
      <c r="IQ2810" s="267"/>
      <c r="IR2810" s="267"/>
      <c r="IS2810" s="267"/>
      <c r="IT2810" s="267"/>
      <c r="IU2810" s="267"/>
    </row>
    <row r="2811" spans="1:255" s="268" customFormat="1" ht="12.75">
      <c r="A2811" s="267"/>
      <c r="B2811" s="267"/>
      <c r="C2811" s="267"/>
      <c r="D2811" s="267"/>
      <c r="E2811" s="267"/>
      <c r="F2811" s="267"/>
      <c r="G2811" s="267"/>
      <c r="H2811" s="267"/>
      <c r="I2811" s="267"/>
      <c r="J2811" s="267"/>
      <c r="K2811" s="267"/>
      <c r="L2811" s="267"/>
      <c r="M2811" s="267"/>
      <c r="N2811" s="267"/>
      <c r="O2811" s="267"/>
      <c r="P2811" s="267"/>
      <c r="Q2811" s="267"/>
      <c r="R2811" s="267"/>
      <c r="S2811" s="267"/>
      <c r="T2811" s="267"/>
      <c r="U2811" s="267"/>
      <c r="V2811" s="267"/>
      <c r="W2811" s="267"/>
      <c r="X2811" s="267"/>
      <c r="Y2811" s="267"/>
      <c r="Z2811" s="267"/>
      <c r="AA2811" s="267"/>
      <c r="AB2811" s="267"/>
      <c r="AC2811" s="267"/>
      <c r="AD2811" s="267"/>
      <c r="AE2811" s="267"/>
      <c r="AF2811" s="267"/>
      <c r="AG2811" s="267"/>
      <c r="AH2811" s="267"/>
      <c r="AI2811" s="267"/>
      <c r="AJ2811" s="267"/>
      <c r="AK2811" s="267"/>
      <c r="AL2811" s="267"/>
      <c r="AM2811" s="267"/>
      <c r="AN2811" s="267"/>
      <c r="AO2811" s="267"/>
      <c r="AP2811" s="267"/>
      <c r="AQ2811" s="267"/>
      <c r="AR2811" s="267"/>
      <c r="AS2811" s="267"/>
      <c r="AT2811" s="267"/>
      <c r="AU2811" s="267"/>
      <c r="AV2811" s="267"/>
      <c r="AW2811" s="267"/>
      <c r="AX2811" s="267"/>
      <c r="AY2811" s="267"/>
      <c r="AZ2811" s="267"/>
      <c r="BA2811" s="267"/>
      <c r="BB2811" s="267"/>
      <c r="BC2811" s="267"/>
      <c r="BD2811" s="267"/>
      <c r="BE2811" s="267"/>
      <c r="BF2811" s="267"/>
      <c r="BG2811" s="267"/>
      <c r="BH2811" s="267"/>
      <c r="BI2811" s="267"/>
      <c r="BJ2811" s="267"/>
      <c r="BK2811" s="267"/>
      <c r="BL2811" s="267"/>
      <c r="BM2811" s="267"/>
      <c r="BN2811" s="267"/>
      <c r="BO2811" s="267"/>
      <c r="BP2811" s="267"/>
      <c r="BQ2811" s="267"/>
      <c r="BR2811" s="267"/>
      <c r="BS2811" s="267"/>
      <c r="BT2811" s="267"/>
      <c r="BU2811" s="267"/>
      <c r="BV2811" s="267"/>
      <c r="BW2811" s="267"/>
      <c r="BX2811" s="267"/>
      <c r="BY2811" s="267"/>
      <c r="BZ2811" s="267"/>
      <c r="CA2811" s="267"/>
      <c r="CB2811" s="267"/>
      <c r="CC2811" s="267"/>
      <c r="CD2811" s="267"/>
      <c r="CE2811" s="267"/>
      <c r="CF2811" s="267"/>
      <c r="CG2811" s="267"/>
      <c r="CH2811" s="267"/>
      <c r="CI2811" s="267"/>
      <c r="CJ2811" s="267"/>
      <c r="CK2811" s="267"/>
      <c r="CL2811" s="267"/>
      <c r="CM2811" s="267"/>
      <c r="CN2811" s="267"/>
      <c r="CO2811" s="267"/>
      <c r="CP2811" s="267"/>
      <c r="CQ2811" s="267"/>
      <c r="CR2811" s="267"/>
      <c r="CS2811" s="267"/>
      <c r="CT2811" s="267"/>
      <c r="CU2811" s="267"/>
      <c r="CV2811" s="267"/>
      <c r="CW2811" s="267"/>
      <c r="CX2811" s="267"/>
      <c r="CY2811" s="267"/>
      <c r="CZ2811" s="267"/>
      <c r="DA2811" s="267"/>
      <c r="DB2811" s="267"/>
      <c r="DC2811" s="267"/>
      <c r="DD2811" s="267"/>
      <c r="DE2811" s="267"/>
      <c r="DF2811" s="267"/>
      <c r="DG2811" s="267"/>
      <c r="DH2811" s="267"/>
      <c r="DI2811" s="267"/>
      <c r="DJ2811" s="267"/>
      <c r="DK2811" s="267"/>
      <c r="DL2811" s="267"/>
      <c r="DM2811" s="267"/>
      <c r="DN2811" s="267"/>
      <c r="DO2811" s="267"/>
      <c r="DP2811" s="267"/>
      <c r="DQ2811" s="267"/>
      <c r="DR2811" s="267"/>
      <c r="DS2811" s="267"/>
      <c r="DT2811" s="267"/>
      <c r="DU2811" s="267"/>
      <c r="DV2811" s="267"/>
      <c r="DW2811" s="267"/>
      <c r="DX2811" s="267"/>
      <c r="DY2811" s="267"/>
      <c r="DZ2811" s="267"/>
      <c r="EA2811" s="267"/>
      <c r="EB2811" s="267"/>
      <c r="EC2811" s="267"/>
      <c r="ED2811" s="267"/>
      <c r="EE2811" s="267"/>
      <c r="EF2811" s="267"/>
      <c r="EG2811" s="267"/>
      <c r="EH2811" s="267"/>
      <c r="EI2811" s="267"/>
      <c r="EJ2811" s="267"/>
      <c r="EK2811" s="267"/>
      <c r="EL2811" s="267"/>
      <c r="EM2811" s="267"/>
      <c r="EN2811" s="267"/>
      <c r="EO2811" s="267"/>
      <c r="EP2811" s="267"/>
      <c r="EQ2811" s="267"/>
      <c r="ER2811" s="267"/>
      <c r="ES2811" s="267"/>
      <c r="ET2811" s="267"/>
      <c r="EU2811" s="267"/>
      <c r="EV2811" s="267"/>
      <c r="EW2811" s="267"/>
      <c r="EX2811" s="267"/>
      <c r="EY2811" s="267"/>
      <c r="EZ2811" s="267"/>
      <c r="FA2811" s="267"/>
      <c r="FB2811" s="267"/>
      <c r="FC2811" s="267"/>
      <c r="FD2811" s="267"/>
      <c r="FE2811" s="267"/>
      <c r="FF2811" s="267"/>
      <c r="FG2811" s="267"/>
      <c r="FH2811" s="267"/>
      <c r="FI2811" s="267"/>
      <c r="FJ2811" s="267"/>
      <c r="FK2811" s="267"/>
      <c r="FL2811" s="267"/>
      <c r="FM2811" s="267"/>
      <c r="FN2811" s="267"/>
      <c r="FO2811" s="267"/>
      <c r="FP2811" s="267"/>
      <c r="FQ2811" s="267"/>
      <c r="FR2811" s="267"/>
      <c r="FS2811" s="267"/>
      <c r="FT2811" s="267"/>
      <c r="FU2811" s="267"/>
      <c r="FV2811" s="267"/>
      <c r="FW2811" s="267"/>
      <c r="FX2811" s="267"/>
      <c r="FY2811" s="267"/>
      <c r="FZ2811" s="267"/>
      <c r="GA2811" s="267"/>
      <c r="GB2811" s="267"/>
      <c r="GC2811" s="267"/>
      <c r="GD2811" s="267"/>
      <c r="GE2811" s="267"/>
      <c r="GF2811" s="267"/>
      <c r="GG2811" s="267"/>
      <c r="GH2811" s="267"/>
      <c r="GI2811" s="267"/>
      <c r="GJ2811" s="267"/>
      <c r="GK2811" s="267"/>
      <c r="GL2811" s="267"/>
      <c r="GM2811" s="267"/>
      <c r="GN2811" s="267"/>
      <c r="GO2811" s="267"/>
      <c r="GP2811" s="267"/>
      <c r="GQ2811" s="267"/>
      <c r="GR2811" s="267"/>
      <c r="GS2811" s="267"/>
      <c r="GT2811" s="267"/>
      <c r="GU2811" s="267"/>
      <c r="GV2811" s="267"/>
      <c r="GW2811" s="267"/>
      <c r="GX2811" s="267"/>
      <c r="GY2811" s="267"/>
      <c r="GZ2811" s="267"/>
      <c r="HA2811" s="267"/>
      <c r="HB2811" s="267"/>
      <c r="HC2811" s="267"/>
      <c r="HD2811" s="267"/>
      <c r="HE2811" s="267"/>
      <c r="HF2811" s="267"/>
      <c r="HG2811" s="267"/>
      <c r="HH2811" s="267"/>
      <c r="HI2811" s="267"/>
      <c r="HJ2811" s="267"/>
      <c r="HK2811" s="267"/>
      <c r="HL2811" s="267"/>
      <c r="HM2811" s="267"/>
      <c r="HN2811" s="267"/>
      <c r="HO2811" s="267"/>
      <c r="HP2811" s="267"/>
      <c r="HQ2811" s="267"/>
      <c r="HR2811" s="267"/>
      <c r="HS2811" s="267"/>
      <c r="HT2811" s="267"/>
      <c r="HU2811" s="267"/>
      <c r="HV2811" s="267"/>
      <c r="HW2811" s="267"/>
      <c r="HX2811" s="267"/>
      <c r="HY2811" s="267"/>
      <c r="HZ2811" s="267"/>
      <c r="IA2811" s="267"/>
      <c r="IB2811" s="267"/>
      <c r="IC2811" s="267"/>
      <c r="ID2811" s="267"/>
      <c r="IE2811" s="267"/>
      <c r="IF2811" s="267"/>
      <c r="IG2811" s="267"/>
      <c r="IH2811" s="267"/>
      <c r="II2811" s="267"/>
      <c r="IJ2811" s="267"/>
      <c r="IK2811" s="267"/>
      <c r="IL2811" s="267"/>
      <c r="IM2811" s="267"/>
      <c r="IN2811" s="267"/>
      <c r="IO2811" s="267"/>
      <c r="IP2811" s="267"/>
      <c r="IQ2811" s="267"/>
      <c r="IR2811" s="267"/>
      <c r="IS2811" s="267"/>
      <c r="IT2811" s="267"/>
      <c r="IU2811" s="267"/>
    </row>
    <row r="2812" spans="1:255" s="268" customFormat="1" ht="12.75">
      <c r="A2812" s="267"/>
      <c r="B2812" s="267"/>
      <c r="C2812" s="267"/>
      <c r="D2812" s="267"/>
      <c r="E2812" s="267"/>
      <c r="F2812" s="267"/>
      <c r="G2812" s="267"/>
      <c r="H2812" s="267"/>
      <c r="I2812" s="267"/>
      <c r="J2812" s="267"/>
      <c r="K2812" s="267"/>
      <c r="L2812" s="267"/>
      <c r="M2812" s="267"/>
      <c r="N2812" s="267"/>
      <c r="O2812" s="267"/>
      <c r="P2812" s="267"/>
      <c r="Q2812" s="267"/>
      <c r="R2812" s="267"/>
      <c r="S2812" s="267"/>
      <c r="T2812" s="267"/>
      <c r="U2812" s="267"/>
      <c r="V2812" s="267"/>
      <c r="W2812" s="267"/>
      <c r="X2812" s="267"/>
      <c r="Y2812" s="267"/>
      <c r="Z2812" s="267"/>
      <c r="AA2812" s="267"/>
      <c r="AB2812" s="267"/>
      <c r="AC2812" s="267"/>
      <c r="AD2812" s="267"/>
      <c r="AE2812" s="267"/>
      <c r="AF2812" s="267"/>
      <c r="AG2812" s="267"/>
      <c r="AH2812" s="267"/>
      <c r="AI2812" s="267"/>
      <c r="AJ2812" s="267"/>
      <c r="AK2812" s="267"/>
      <c r="AL2812" s="267"/>
      <c r="AM2812" s="267"/>
      <c r="AN2812" s="267"/>
      <c r="AO2812" s="267"/>
      <c r="AP2812" s="267"/>
      <c r="AQ2812" s="267"/>
      <c r="AR2812" s="267"/>
      <c r="AS2812" s="267"/>
      <c r="AT2812" s="267"/>
      <c r="AU2812" s="267"/>
      <c r="AV2812" s="267"/>
      <c r="AW2812" s="267"/>
      <c r="AX2812" s="267"/>
      <c r="AY2812" s="267"/>
      <c r="AZ2812" s="267"/>
      <c r="BA2812" s="267"/>
      <c r="BB2812" s="267"/>
      <c r="BC2812" s="267"/>
      <c r="BD2812" s="267"/>
      <c r="BE2812" s="267"/>
      <c r="BF2812" s="267"/>
      <c r="BG2812" s="267"/>
      <c r="BH2812" s="267"/>
      <c r="BI2812" s="267"/>
      <c r="BJ2812" s="267"/>
      <c r="BK2812" s="267"/>
      <c r="BL2812" s="267"/>
      <c r="BM2812" s="267"/>
      <c r="BN2812" s="267"/>
      <c r="BO2812" s="267"/>
      <c r="BP2812" s="267"/>
      <c r="BQ2812" s="267"/>
      <c r="BR2812" s="267"/>
      <c r="BS2812" s="267"/>
      <c r="BT2812" s="267"/>
      <c r="BU2812" s="267"/>
      <c r="BV2812" s="267"/>
      <c r="BW2812" s="267"/>
      <c r="BX2812" s="267"/>
      <c r="BY2812" s="267"/>
      <c r="BZ2812" s="267"/>
      <c r="CA2812" s="267"/>
      <c r="CB2812" s="267"/>
      <c r="CC2812" s="267"/>
      <c r="CD2812" s="267"/>
      <c r="CE2812" s="267"/>
      <c r="CF2812" s="267"/>
      <c r="CG2812" s="267"/>
      <c r="CH2812" s="267"/>
      <c r="CI2812" s="267"/>
      <c r="CJ2812" s="267"/>
      <c r="CK2812" s="267"/>
      <c r="CL2812" s="267"/>
      <c r="CM2812" s="267"/>
      <c r="CN2812" s="267"/>
      <c r="CO2812" s="267"/>
      <c r="CP2812" s="267"/>
      <c r="CQ2812" s="267"/>
      <c r="CR2812" s="267"/>
      <c r="CS2812" s="267"/>
      <c r="CT2812" s="267"/>
      <c r="CU2812" s="267"/>
      <c r="CV2812" s="267"/>
      <c r="CW2812" s="267"/>
      <c r="CX2812" s="267"/>
      <c r="CY2812" s="267"/>
      <c r="CZ2812" s="267"/>
      <c r="DA2812" s="267"/>
      <c r="DB2812" s="267"/>
      <c r="DC2812" s="267"/>
      <c r="DD2812" s="267"/>
      <c r="DE2812" s="267"/>
      <c r="DF2812" s="267"/>
      <c r="DG2812" s="267"/>
      <c r="DH2812" s="267"/>
      <c r="DI2812" s="267"/>
      <c r="DJ2812" s="267"/>
      <c r="DK2812" s="267"/>
      <c r="DL2812" s="267"/>
      <c r="DM2812" s="267"/>
      <c r="DN2812" s="267"/>
      <c r="DO2812" s="267"/>
      <c r="DP2812" s="267"/>
      <c r="DQ2812" s="267"/>
      <c r="DR2812" s="267"/>
      <c r="DS2812" s="267"/>
      <c r="DT2812" s="267"/>
      <c r="DU2812" s="267"/>
      <c r="DV2812" s="267"/>
      <c r="DW2812" s="267"/>
      <c r="DX2812" s="267"/>
      <c r="DY2812" s="267"/>
      <c r="DZ2812" s="267"/>
      <c r="EA2812" s="267"/>
      <c r="EB2812" s="267"/>
      <c r="EC2812" s="267"/>
      <c r="ED2812" s="267"/>
      <c r="EE2812" s="267"/>
      <c r="EF2812" s="267"/>
      <c r="EG2812" s="267"/>
      <c r="EH2812" s="267"/>
      <c r="EI2812" s="267"/>
      <c r="EJ2812" s="267"/>
      <c r="EK2812" s="267"/>
      <c r="EL2812" s="267"/>
      <c r="EM2812" s="267"/>
      <c r="EN2812" s="267"/>
      <c r="EO2812" s="267"/>
      <c r="EP2812" s="267"/>
      <c r="EQ2812" s="267"/>
      <c r="ER2812" s="267"/>
      <c r="ES2812" s="267"/>
      <c r="ET2812" s="267"/>
      <c r="EU2812" s="267"/>
      <c r="EV2812" s="267"/>
      <c r="EW2812" s="267"/>
      <c r="EX2812" s="267"/>
      <c r="EY2812" s="267"/>
      <c r="EZ2812" s="267"/>
      <c r="FA2812" s="267"/>
      <c r="FB2812" s="267"/>
      <c r="FC2812" s="267"/>
      <c r="FD2812" s="267"/>
      <c r="FE2812" s="267"/>
      <c r="FF2812" s="267"/>
      <c r="FG2812" s="267"/>
      <c r="FH2812" s="267"/>
      <c r="FI2812" s="267"/>
      <c r="FJ2812" s="267"/>
      <c r="FK2812" s="267"/>
      <c r="FL2812" s="267"/>
      <c r="FM2812" s="267"/>
      <c r="FN2812" s="267"/>
      <c r="FO2812" s="267"/>
      <c r="FP2812" s="267"/>
      <c r="FQ2812" s="267"/>
      <c r="FR2812" s="267"/>
      <c r="FS2812" s="267"/>
      <c r="FT2812" s="267"/>
      <c r="FU2812" s="267"/>
      <c r="FV2812" s="267"/>
      <c r="FW2812" s="267"/>
      <c r="FX2812" s="267"/>
      <c r="FY2812" s="267"/>
      <c r="FZ2812" s="267"/>
      <c r="GA2812" s="267"/>
      <c r="GB2812" s="267"/>
      <c r="GC2812" s="267"/>
      <c r="GD2812" s="267"/>
      <c r="GE2812" s="267"/>
      <c r="GF2812" s="267"/>
      <c r="GG2812" s="267"/>
      <c r="GH2812" s="267"/>
      <c r="GI2812" s="267"/>
      <c r="GJ2812" s="267"/>
      <c r="GK2812" s="267"/>
      <c r="GL2812" s="267"/>
      <c r="GM2812" s="267"/>
      <c r="GN2812" s="267"/>
      <c r="GO2812" s="267"/>
      <c r="GP2812" s="267"/>
      <c r="GQ2812" s="267"/>
      <c r="GR2812" s="267"/>
      <c r="GS2812" s="267"/>
      <c r="GT2812" s="267"/>
      <c r="GU2812" s="267"/>
      <c r="GV2812" s="267"/>
      <c r="GW2812" s="267"/>
      <c r="GX2812" s="267"/>
      <c r="GY2812" s="267"/>
      <c r="GZ2812" s="267"/>
      <c r="HA2812" s="267"/>
      <c r="HB2812" s="267"/>
      <c r="HC2812" s="267"/>
      <c r="HD2812" s="267"/>
      <c r="HE2812" s="267"/>
      <c r="HF2812" s="267"/>
      <c r="HG2812" s="267"/>
      <c r="HH2812" s="267"/>
      <c r="HI2812" s="267"/>
      <c r="HJ2812" s="267"/>
      <c r="HK2812" s="267"/>
      <c r="HL2812" s="267"/>
      <c r="HM2812" s="267"/>
      <c r="HN2812" s="267"/>
      <c r="HO2812" s="267"/>
      <c r="HP2812" s="267"/>
      <c r="HQ2812" s="267"/>
      <c r="HR2812" s="267"/>
      <c r="HS2812" s="267"/>
      <c r="HT2812" s="267"/>
      <c r="HU2812" s="267"/>
      <c r="HV2812" s="267"/>
      <c r="HW2812" s="267"/>
      <c r="HX2812" s="267"/>
      <c r="HY2812" s="267"/>
      <c r="HZ2812" s="267"/>
      <c r="IA2812" s="267"/>
      <c r="IB2812" s="267"/>
      <c r="IC2812" s="267"/>
      <c r="ID2812" s="267"/>
      <c r="IE2812" s="267"/>
      <c r="IF2812" s="267"/>
      <c r="IG2812" s="267"/>
      <c r="IH2812" s="267"/>
      <c r="II2812" s="267"/>
      <c r="IJ2812" s="267"/>
      <c r="IK2812" s="267"/>
      <c r="IL2812" s="267"/>
      <c r="IM2812" s="267"/>
      <c r="IN2812" s="267"/>
      <c r="IO2812" s="267"/>
      <c r="IP2812" s="267"/>
      <c r="IQ2812" s="267"/>
      <c r="IR2812" s="267"/>
      <c r="IS2812" s="267"/>
      <c r="IT2812" s="267"/>
      <c r="IU2812" s="267"/>
    </row>
    <row r="2813" spans="1:255" s="268" customFormat="1" ht="12.75">
      <c r="A2813" s="267"/>
      <c r="B2813" s="267"/>
      <c r="C2813" s="267"/>
      <c r="D2813" s="267"/>
      <c r="E2813" s="267"/>
      <c r="F2813" s="267"/>
      <c r="G2813" s="267"/>
      <c r="H2813" s="267"/>
      <c r="I2813" s="267"/>
      <c r="J2813" s="267"/>
      <c r="K2813" s="267"/>
      <c r="L2813" s="267"/>
      <c r="M2813" s="267"/>
      <c r="N2813" s="267"/>
      <c r="O2813" s="267"/>
      <c r="P2813" s="267"/>
      <c r="Q2813" s="267"/>
      <c r="R2813" s="267"/>
      <c r="S2813" s="267"/>
      <c r="T2813" s="267"/>
      <c r="U2813" s="267"/>
      <c r="V2813" s="267"/>
      <c r="W2813" s="267"/>
      <c r="X2813" s="267"/>
      <c r="Y2813" s="267"/>
      <c r="Z2813" s="267"/>
      <c r="AA2813" s="267"/>
      <c r="AB2813" s="267"/>
      <c r="AC2813" s="267"/>
      <c r="AD2813" s="267"/>
      <c r="AE2813" s="267"/>
      <c r="AF2813" s="267"/>
      <c r="AG2813" s="267"/>
      <c r="AH2813" s="267"/>
      <c r="AI2813" s="267"/>
      <c r="AJ2813" s="267"/>
      <c r="AK2813" s="267"/>
      <c r="AL2813" s="267"/>
      <c r="AM2813" s="267"/>
      <c r="AN2813" s="267"/>
      <c r="AO2813" s="267"/>
      <c r="AP2813" s="267"/>
      <c r="AQ2813" s="267"/>
      <c r="AR2813" s="267"/>
      <c r="AS2813" s="267"/>
      <c r="AT2813" s="267"/>
      <c r="AU2813" s="267"/>
      <c r="AV2813" s="267"/>
      <c r="AW2813" s="267"/>
      <c r="AX2813" s="267"/>
      <c r="AY2813" s="267"/>
      <c r="AZ2813" s="267"/>
      <c r="BA2813" s="267"/>
      <c r="BB2813" s="267"/>
      <c r="BC2813" s="267"/>
      <c r="BD2813" s="267"/>
      <c r="BE2813" s="267"/>
      <c r="BF2813" s="267"/>
      <c r="BG2813" s="267"/>
      <c r="BH2813" s="267"/>
      <c r="BI2813" s="267"/>
      <c r="BJ2813" s="267"/>
      <c r="BK2813" s="267"/>
      <c r="BL2813" s="267"/>
      <c r="BM2813" s="267"/>
      <c r="BN2813" s="267"/>
      <c r="BO2813" s="267"/>
      <c r="BP2813" s="267"/>
      <c r="BQ2813" s="267"/>
      <c r="BR2813" s="267"/>
      <c r="BS2813" s="267"/>
      <c r="BT2813" s="267"/>
      <c r="BU2813" s="267"/>
      <c r="BV2813" s="267"/>
      <c r="BW2813" s="267"/>
      <c r="BX2813" s="267"/>
      <c r="BY2813" s="267"/>
      <c r="BZ2813" s="267"/>
      <c r="CA2813" s="267"/>
      <c r="CB2813" s="267"/>
      <c r="CC2813" s="267"/>
      <c r="CD2813" s="267"/>
      <c r="CE2813" s="267"/>
      <c r="CF2813" s="267"/>
      <c r="CG2813" s="267"/>
      <c r="CH2813" s="267"/>
      <c r="CI2813" s="267"/>
      <c r="CJ2813" s="267"/>
      <c r="CK2813" s="267"/>
      <c r="CL2813" s="267"/>
      <c r="CM2813" s="267"/>
      <c r="CN2813" s="267"/>
      <c r="CO2813" s="267"/>
      <c r="CP2813" s="267"/>
      <c r="CQ2813" s="267"/>
      <c r="CR2813" s="267"/>
      <c r="CS2813" s="267"/>
      <c r="CT2813" s="267"/>
      <c r="CU2813" s="267"/>
      <c r="CV2813" s="267"/>
      <c r="CW2813" s="267"/>
      <c r="CX2813" s="267"/>
      <c r="CY2813" s="267"/>
      <c r="CZ2813" s="267"/>
      <c r="DA2813" s="267"/>
      <c r="DB2813" s="267"/>
      <c r="DC2813" s="267"/>
      <c r="DD2813" s="267"/>
      <c r="DE2813" s="267"/>
      <c r="DF2813" s="267"/>
      <c r="DG2813" s="267"/>
      <c r="DH2813" s="267"/>
      <c r="DI2813" s="267"/>
      <c r="DJ2813" s="267"/>
      <c r="DK2813" s="267"/>
      <c r="DL2813" s="267"/>
      <c r="DM2813" s="267"/>
      <c r="DN2813" s="267"/>
      <c r="DO2813" s="267"/>
      <c r="DP2813" s="267"/>
      <c r="DQ2813" s="267"/>
      <c r="DR2813" s="267"/>
      <c r="DS2813" s="267"/>
      <c r="DT2813" s="267"/>
      <c r="DU2813" s="267"/>
      <c r="DV2813" s="267"/>
      <c r="DW2813" s="267"/>
      <c r="DX2813" s="267"/>
      <c r="DY2813" s="267"/>
      <c r="DZ2813" s="267"/>
      <c r="EA2813" s="267"/>
      <c r="EB2813" s="267"/>
      <c r="EC2813" s="267"/>
      <c r="ED2813" s="267"/>
      <c r="EE2813" s="267"/>
      <c r="EF2813" s="267"/>
      <c r="EG2813" s="267"/>
      <c r="EH2813" s="267"/>
      <c r="EI2813" s="267"/>
      <c r="EJ2813" s="267"/>
      <c r="EK2813" s="267"/>
      <c r="EL2813" s="267"/>
      <c r="EM2813" s="267"/>
      <c r="EN2813" s="267"/>
      <c r="EO2813" s="267"/>
      <c r="EP2813" s="267"/>
      <c r="EQ2813" s="267"/>
      <c r="ER2813" s="267"/>
      <c r="ES2813" s="267"/>
      <c r="ET2813" s="267"/>
      <c r="EU2813" s="267"/>
      <c r="EV2813" s="267"/>
      <c r="EW2813" s="267"/>
      <c r="EX2813" s="267"/>
      <c r="EY2813" s="267"/>
      <c r="EZ2813" s="267"/>
      <c r="FA2813" s="267"/>
      <c r="FB2813" s="267"/>
      <c r="FC2813" s="267"/>
      <c r="FD2813" s="267"/>
      <c r="FE2813" s="267"/>
      <c r="FF2813" s="267"/>
      <c r="FG2813" s="267"/>
      <c r="FH2813" s="267"/>
      <c r="FI2813" s="267"/>
      <c r="FJ2813" s="267"/>
      <c r="FK2813" s="267"/>
      <c r="FL2813" s="267"/>
      <c r="FM2813" s="267"/>
      <c r="FN2813" s="267"/>
      <c r="FO2813" s="267"/>
      <c r="FP2813" s="267"/>
      <c r="FQ2813" s="267"/>
      <c r="FR2813" s="267"/>
      <c r="FS2813" s="267"/>
      <c r="FT2813" s="267"/>
      <c r="FU2813" s="267"/>
      <c r="FV2813" s="267"/>
      <c r="FW2813" s="267"/>
      <c r="FX2813" s="267"/>
      <c r="FY2813" s="267"/>
      <c r="FZ2813" s="267"/>
      <c r="GA2813" s="267"/>
      <c r="GB2813" s="267"/>
      <c r="GC2813" s="267"/>
      <c r="GD2813" s="267"/>
      <c r="GE2813" s="267"/>
      <c r="GF2813" s="267"/>
      <c r="GG2813" s="267"/>
      <c r="GH2813" s="267"/>
      <c r="GI2813" s="267"/>
      <c r="GJ2813" s="267"/>
      <c r="GK2813" s="267"/>
      <c r="GL2813" s="267"/>
      <c r="GM2813" s="267"/>
      <c r="GN2813" s="267"/>
      <c r="GO2813" s="267"/>
      <c r="GP2813" s="267"/>
      <c r="GQ2813" s="267"/>
      <c r="GR2813" s="267"/>
      <c r="GS2813" s="267"/>
      <c r="GT2813" s="267"/>
      <c r="GU2813" s="267"/>
      <c r="GV2813" s="267"/>
      <c r="GW2813" s="267"/>
      <c r="GX2813" s="267"/>
      <c r="GY2813" s="267"/>
      <c r="GZ2813" s="267"/>
      <c r="HA2813" s="267"/>
      <c r="HB2813" s="267"/>
      <c r="HC2813" s="267"/>
      <c r="HD2813" s="267"/>
      <c r="HE2813" s="267"/>
      <c r="HF2813" s="267"/>
      <c r="HG2813" s="267"/>
      <c r="HH2813" s="267"/>
      <c r="HI2813" s="267"/>
      <c r="HJ2813" s="267"/>
      <c r="HK2813" s="267"/>
      <c r="HL2813" s="267"/>
      <c r="HM2813" s="267"/>
      <c r="HN2813" s="267"/>
      <c r="HO2813" s="267"/>
      <c r="HP2813" s="267"/>
      <c r="HQ2813" s="267"/>
      <c r="HR2813" s="267"/>
      <c r="HS2813" s="267"/>
      <c r="HT2813" s="267"/>
      <c r="HU2813" s="267"/>
      <c r="HV2813" s="267"/>
      <c r="HW2813" s="267"/>
      <c r="HX2813" s="267"/>
      <c r="HY2813" s="267"/>
      <c r="HZ2813" s="267"/>
      <c r="IA2813" s="267"/>
      <c r="IB2813" s="267"/>
      <c r="IC2813" s="267"/>
      <c r="ID2813" s="267"/>
      <c r="IE2813" s="267"/>
      <c r="IF2813" s="267"/>
      <c r="IG2813" s="267"/>
      <c r="IH2813" s="267"/>
      <c r="II2813" s="267"/>
      <c r="IJ2813" s="267"/>
      <c r="IK2813" s="267"/>
      <c r="IL2813" s="267"/>
      <c r="IM2813" s="267"/>
      <c r="IN2813" s="267"/>
      <c r="IO2813" s="267"/>
      <c r="IP2813" s="267"/>
      <c r="IQ2813" s="267"/>
      <c r="IR2813" s="267"/>
      <c r="IS2813" s="267"/>
      <c r="IT2813" s="267"/>
      <c r="IU2813" s="267"/>
    </row>
    <row r="2814" spans="1:255" s="268" customFormat="1" ht="12.75">
      <c r="A2814" s="267"/>
      <c r="B2814" s="267"/>
      <c r="C2814" s="267"/>
      <c r="D2814" s="267"/>
      <c r="E2814" s="267"/>
      <c r="F2814" s="267"/>
      <c r="G2814" s="267"/>
      <c r="H2814" s="267"/>
      <c r="I2814" s="267"/>
      <c r="J2814" s="267"/>
      <c r="K2814" s="267"/>
      <c r="L2814" s="267"/>
      <c r="M2814" s="267"/>
      <c r="N2814" s="267"/>
      <c r="O2814" s="267"/>
      <c r="P2814" s="267"/>
      <c r="Q2814" s="267"/>
      <c r="R2814" s="267"/>
      <c r="S2814" s="267"/>
      <c r="T2814" s="267"/>
      <c r="U2814" s="267"/>
      <c r="V2814" s="267"/>
      <c r="W2814" s="267"/>
      <c r="X2814" s="267"/>
      <c r="Y2814" s="267"/>
      <c r="Z2814" s="267"/>
      <c r="AA2814" s="267"/>
      <c r="AB2814" s="267"/>
      <c r="AC2814" s="267"/>
      <c r="AD2814" s="267"/>
      <c r="AE2814" s="267"/>
      <c r="AF2814" s="267"/>
      <c r="AG2814" s="267"/>
      <c r="AH2814" s="267"/>
      <c r="AI2814" s="267"/>
      <c r="AJ2814" s="267"/>
      <c r="AK2814" s="267"/>
      <c r="AL2814" s="267"/>
      <c r="AM2814" s="267"/>
      <c r="AN2814" s="267"/>
      <c r="AO2814" s="267"/>
      <c r="AP2814" s="267"/>
      <c r="AQ2814" s="267"/>
      <c r="AR2814" s="267"/>
      <c r="AS2814" s="267"/>
      <c r="AT2814" s="267"/>
      <c r="AU2814" s="267"/>
      <c r="AV2814" s="267"/>
      <c r="AW2814" s="267"/>
      <c r="AX2814" s="267"/>
      <c r="AY2814" s="267"/>
      <c r="AZ2814" s="267"/>
      <c r="BA2814" s="267"/>
      <c r="BB2814" s="267"/>
      <c r="BC2814" s="267"/>
      <c r="BD2814" s="267"/>
      <c r="BE2814" s="267"/>
      <c r="BF2814" s="267"/>
      <c r="BG2814" s="267"/>
      <c r="BH2814" s="267"/>
      <c r="BI2814" s="267"/>
      <c r="BJ2814" s="267"/>
      <c r="BK2814" s="267"/>
      <c r="BL2814" s="267"/>
      <c r="BM2814" s="267"/>
      <c r="BN2814" s="267"/>
      <c r="BO2814" s="267"/>
      <c r="BP2814" s="267"/>
      <c r="BQ2814" s="267"/>
      <c r="BR2814" s="267"/>
      <c r="BS2814" s="267"/>
      <c r="BT2814" s="267"/>
      <c r="BU2814" s="267"/>
      <c r="BV2814" s="267"/>
      <c r="BW2814" s="267"/>
      <c r="BX2814" s="267"/>
      <c r="BY2814" s="267"/>
      <c r="BZ2814" s="267"/>
      <c r="CA2814" s="267"/>
      <c r="CB2814" s="267"/>
      <c r="CC2814" s="267"/>
      <c r="CD2814" s="267"/>
      <c r="CE2814" s="267"/>
      <c r="CF2814" s="267"/>
      <c r="CG2814" s="267"/>
      <c r="CH2814" s="267"/>
      <c r="CI2814" s="267"/>
      <c r="CJ2814" s="267"/>
      <c r="CK2814" s="267"/>
      <c r="CL2814" s="267"/>
      <c r="CM2814" s="267"/>
      <c r="CN2814" s="267"/>
      <c r="CO2814" s="267"/>
      <c r="CP2814" s="267"/>
      <c r="CQ2814" s="267"/>
      <c r="CR2814" s="267"/>
      <c r="CS2814" s="267"/>
      <c r="CT2814" s="267"/>
      <c r="CU2814" s="267"/>
      <c r="CV2814" s="267"/>
      <c r="CW2814" s="267"/>
      <c r="CX2814" s="267"/>
      <c r="CY2814" s="267"/>
      <c r="CZ2814" s="267"/>
      <c r="DA2814" s="267"/>
      <c r="DB2814" s="267"/>
      <c r="DC2814" s="267"/>
      <c r="DD2814" s="267"/>
      <c r="DE2814" s="267"/>
      <c r="DF2814" s="267"/>
      <c r="DG2814" s="267"/>
      <c r="DH2814" s="267"/>
      <c r="DI2814" s="267"/>
      <c r="DJ2814" s="267"/>
      <c r="DK2814" s="267"/>
      <c r="DL2814" s="267"/>
      <c r="DM2814" s="267"/>
      <c r="DN2814" s="267"/>
      <c r="DO2814" s="267"/>
      <c r="DP2814" s="267"/>
      <c r="DQ2814" s="267"/>
      <c r="DR2814" s="267"/>
      <c r="DS2814" s="267"/>
      <c r="DT2814" s="267"/>
      <c r="DU2814" s="267"/>
      <c r="DV2814" s="267"/>
      <c r="DW2814" s="267"/>
      <c r="DX2814" s="267"/>
      <c r="DY2814" s="267"/>
      <c r="DZ2814" s="267"/>
      <c r="EA2814" s="267"/>
      <c r="EB2814" s="267"/>
      <c r="EC2814" s="267"/>
      <c r="ED2814" s="267"/>
      <c r="EE2814" s="267"/>
      <c r="EF2814" s="267"/>
      <c r="EG2814" s="267"/>
      <c r="EH2814" s="267"/>
      <c r="EI2814" s="267"/>
      <c r="EJ2814" s="267"/>
      <c r="EK2814" s="267"/>
      <c r="EL2814" s="267"/>
      <c r="EM2814" s="267"/>
      <c r="EN2814" s="267"/>
      <c r="EO2814" s="267"/>
      <c r="EP2814" s="267"/>
      <c r="EQ2814" s="267"/>
      <c r="ER2814" s="267"/>
      <c r="ES2814" s="267"/>
      <c r="ET2814" s="267"/>
      <c r="EU2814" s="267"/>
      <c r="EV2814" s="267"/>
      <c r="EW2814" s="267"/>
      <c r="EX2814" s="267"/>
      <c r="EY2814" s="267"/>
      <c r="EZ2814" s="267"/>
      <c r="FA2814" s="267"/>
      <c r="FB2814" s="267"/>
      <c r="FC2814" s="267"/>
      <c r="FD2814" s="267"/>
      <c r="FE2814" s="267"/>
      <c r="FF2814" s="267"/>
      <c r="FG2814" s="267"/>
      <c r="FH2814" s="267"/>
      <c r="FI2814" s="267"/>
      <c r="FJ2814" s="267"/>
      <c r="FK2814" s="267"/>
      <c r="FL2814" s="267"/>
      <c r="FM2814" s="267"/>
      <c r="FN2814" s="267"/>
      <c r="FO2814" s="267"/>
      <c r="FP2814" s="267"/>
      <c r="FQ2814" s="267"/>
      <c r="FR2814" s="267"/>
      <c r="FS2814" s="267"/>
      <c r="FT2814" s="267"/>
      <c r="FU2814" s="267"/>
      <c r="FV2814" s="267"/>
      <c r="FW2814" s="267"/>
      <c r="FX2814" s="267"/>
      <c r="FY2814" s="267"/>
      <c r="FZ2814" s="267"/>
      <c r="GA2814" s="267"/>
      <c r="GB2814" s="267"/>
      <c r="GC2814" s="267"/>
      <c r="GD2814" s="267"/>
      <c r="GE2814" s="267"/>
      <c r="GF2814" s="267"/>
      <c r="GG2814" s="267"/>
      <c r="GH2814" s="267"/>
      <c r="GI2814" s="267"/>
      <c r="GJ2814" s="267"/>
      <c r="GK2814" s="267"/>
      <c r="GL2814" s="267"/>
      <c r="GM2814" s="267"/>
      <c r="GN2814" s="267"/>
      <c r="GO2814" s="267"/>
      <c r="GP2814" s="267"/>
      <c r="GQ2814" s="267"/>
      <c r="GR2814" s="267"/>
      <c r="GS2814" s="267"/>
      <c r="GT2814" s="267"/>
      <c r="GU2814" s="267"/>
      <c r="GV2814" s="267"/>
      <c r="GW2814" s="267"/>
      <c r="GX2814" s="267"/>
      <c r="GY2814" s="267"/>
      <c r="GZ2814" s="267"/>
      <c r="HA2814" s="267"/>
      <c r="HB2814" s="267"/>
      <c r="HC2814" s="267"/>
      <c r="HD2814" s="267"/>
      <c r="HE2814" s="267"/>
      <c r="HF2814" s="267"/>
      <c r="HG2814" s="267"/>
      <c r="HH2814" s="267"/>
      <c r="HI2814" s="267"/>
      <c r="HJ2814" s="267"/>
      <c r="HK2814" s="267"/>
      <c r="HL2814" s="267"/>
      <c r="HM2814" s="267"/>
      <c r="HN2814" s="267"/>
      <c r="HO2814" s="267"/>
      <c r="HP2814" s="267"/>
      <c r="HQ2814" s="267"/>
      <c r="HR2814" s="267"/>
      <c r="HS2814" s="267"/>
      <c r="HT2814" s="267"/>
      <c r="HU2814" s="267"/>
      <c r="HV2814" s="267"/>
      <c r="HW2814" s="267"/>
      <c r="HX2814" s="267"/>
      <c r="HY2814" s="267"/>
      <c r="HZ2814" s="267"/>
      <c r="IA2814" s="267"/>
      <c r="IB2814" s="267"/>
      <c r="IC2814" s="267"/>
      <c r="ID2814" s="267"/>
      <c r="IE2814" s="267"/>
      <c r="IF2814" s="267"/>
      <c r="IG2814" s="267"/>
      <c r="IH2814" s="267"/>
      <c r="II2814" s="267"/>
      <c r="IJ2814" s="267"/>
      <c r="IK2814" s="267"/>
      <c r="IL2814" s="267"/>
      <c r="IM2814" s="267"/>
      <c r="IN2814" s="267"/>
      <c r="IO2814" s="267"/>
      <c r="IP2814" s="267"/>
      <c r="IQ2814" s="267"/>
      <c r="IR2814" s="267"/>
      <c r="IS2814" s="267"/>
      <c r="IT2814" s="267"/>
      <c r="IU2814" s="267"/>
    </row>
    <row r="2815" spans="1:255" s="268" customFormat="1" ht="12.75">
      <c r="A2815" s="267"/>
      <c r="B2815" s="267"/>
      <c r="C2815" s="267"/>
      <c r="D2815" s="267"/>
      <c r="E2815" s="267"/>
      <c r="F2815" s="267"/>
      <c r="G2815" s="267"/>
      <c r="H2815" s="267"/>
      <c r="I2815" s="267"/>
      <c r="J2815" s="267"/>
      <c r="K2815" s="267"/>
      <c r="L2815" s="267"/>
      <c r="M2815" s="267"/>
      <c r="N2815" s="267"/>
      <c r="O2815" s="267"/>
      <c r="P2815" s="267"/>
      <c r="Q2815" s="267"/>
      <c r="R2815" s="267"/>
      <c r="S2815" s="267"/>
      <c r="T2815" s="267"/>
      <c r="U2815" s="267"/>
      <c r="V2815" s="267"/>
      <c r="W2815" s="267"/>
      <c r="X2815" s="267"/>
      <c r="Y2815" s="267"/>
      <c r="Z2815" s="267"/>
      <c r="AA2815" s="267"/>
      <c r="AB2815" s="267"/>
      <c r="AC2815" s="267"/>
      <c r="AD2815" s="267"/>
      <c r="AE2815" s="267"/>
      <c r="AF2815" s="267"/>
      <c r="AG2815" s="267"/>
      <c r="AH2815" s="267"/>
      <c r="AI2815" s="267"/>
      <c r="AJ2815" s="267"/>
      <c r="AK2815" s="267"/>
      <c r="AL2815" s="267"/>
      <c r="AM2815" s="267"/>
      <c r="AN2815" s="267"/>
      <c r="AO2815" s="267"/>
      <c r="AP2815" s="267"/>
      <c r="AQ2815" s="267"/>
      <c r="AR2815" s="267"/>
      <c r="AS2815" s="267"/>
      <c r="AT2815" s="267"/>
      <c r="AU2815" s="267"/>
      <c r="AV2815" s="267"/>
      <c r="AW2815" s="267"/>
      <c r="AX2815" s="267"/>
      <c r="AY2815" s="267"/>
      <c r="AZ2815" s="267"/>
      <c r="BA2815" s="267"/>
      <c r="BB2815" s="267"/>
      <c r="BC2815" s="267"/>
      <c r="BD2815" s="267"/>
      <c r="BE2815" s="267"/>
      <c r="BF2815" s="267"/>
      <c r="BG2815" s="267"/>
      <c r="BH2815" s="267"/>
      <c r="BI2815" s="267"/>
      <c r="BJ2815" s="267"/>
      <c r="BK2815" s="267"/>
      <c r="BL2815" s="267"/>
      <c r="BM2815" s="267"/>
      <c r="BN2815" s="267"/>
      <c r="BO2815" s="267"/>
      <c r="BP2815" s="267"/>
      <c r="BQ2815" s="267"/>
      <c r="BR2815" s="267"/>
      <c r="BS2815" s="267"/>
      <c r="BT2815" s="267"/>
      <c r="BU2815" s="267"/>
      <c r="BV2815" s="267"/>
      <c r="BW2815" s="267"/>
      <c r="BX2815" s="267"/>
      <c r="BY2815" s="267"/>
      <c r="BZ2815" s="267"/>
      <c r="CA2815" s="267"/>
      <c r="CB2815" s="267"/>
      <c r="CC2815" s="267"/>
      <c r="CD2815" s="267"/>
      <c r="CE2815" s="267"/>
      <c r="CF2815" s="267"/>
      <c r="CG2815" s="267"/>
      <c r="CH2815" s="267"/>
      <c r="CI2815" s="267"/>
      <c r="CJ2815" s="267"/>
      <c r="CK2815" s="267"/>
      <c r="CL2815" s="267"/>
      <c r="CM2815" s="267"/>
      <c r="CN2815" s="267"/>
      <c r="CO2815" s="267"/>
      <c r="CP2815" s="267"/>
      <c r="CQ2815" s="267"/>
      <c r="CR2815" s="267"/>
      <c r="CS2815" s="267"/>
      <c r="CT2815" s="267"/>
      <c r="CU2815" s="267"/>
      <c r="CV2815" s="267"/>
      <c r="CW2815" s="267"/>
      <c r="CX2815" s="267"/>
      <c r="CY2815" s="267"/>
      <c r="CZ2815" s="267"/>
      <c r="DA2815" s="267"/>
      <c r="DB2815" s="267"/>
      <c r="DC2815" s="267"/>
      <c r="DD2815" s="267"/>
      <c r="DE2815" s="267"/>
      <c r="DF2815" s="267"/>
      <c r="DG2815" s="267"/>
      <c r="DH2815" s="267"/>
      <c r="DI2815" s="267"/>
      <c r="DJ2815" s="267"/>
      <c r="DK2815" s="267"/>
      <c r="DL2815" s="267"/>
      <c r="DM2815" s="267"/>
      <c r="DN2815" s="267"/>
      <c r="DO2815" s="267"/>
      <c r="DP2815" s="267"/>
      <c r="DQ2815" s="267"/>
      <c r="DR2815" s="267"/>
      <c r="DS2815" s="267"/>
      <c r="DT2815" s="267"/>
      <c r="DU2815" s="267"/>
      <c r="DV2815" s="267"/>
      <c r="DW2815" s="267"/>
      <c r="DX2815" s="267"/>
      <c r="DY2815" s="267"/>
      <c r="DZ2815" s="267"/>
      <c r="EA2815" s="267"/>
      <c r="EB2815" s="267"/>
      <c r="EC2815" s="267"/>
      <c r="ED2815" s="267"/>
      <c r="EE2815" s="267"/>
      <c r="EF2815" s="267"/>
      <c r="EG2815" s="267"/>
      <c r="EH2815" s="267"/>
      <c r="EI2815" s="267"/>
      <c r="EJ2815" s="267"/>
      <c r="EK2815" s="267"/>
      <c r="EL2815" s="267"/>
      <c r="EM2815" s="267"/>
      <c r="EN2815" s="267"/>
      <c r="EO2815" s="267"/>
      <c r="EP2815" s="267"/>
      <c r="EQ2815" s="267"/>
      <c r="ER2815" s="267"/>
      <c r="ES2815" s="267"/>
      <c r="ET2815" s="267"/>
      <c r="EU2815" s="267"/>
      <c r="EV2815" s="267"/>
      <c r="EW2815" s="267"/>
      <c r="EX2815" s="267"/>
      <c r="EY2815" s="267"/>
      <c r="EZ2815" s="267"/>
      <c r="FA2815" s="267"/>
      <c r="FB2815" s="267"/>
      <c r="FC2815" s="267"/>
      <c r="FD2815" s="267"/>
      <c r="FE2815" s="267"/>
      <c r="FF2815" s="267"/>
      <c r="FG2815" s="267"/>
      <c r="FH2815" s="267"/>
      <c r="FI2815" s="267"/>
      <c r="FJ2815" s="267"/>
      <c r="FK2815" s="267"/>
      <c r="FL2815" s="267"/>
      <c r="FM2815" s="267"/>
      <c r="FN2815" s="267"/>
      <c r="FO2815" s="267"/>
      <c r="FP2815" s="267"/>
      <c r="FQ2815" s="267"/>
      <c r="FR2815" s="267"/>
      <c r="FS2815" s="267"/>
      <c r="FT2815" s="267"/>
      <c r="FU2815" s="267"/>
      <c r="FV2815" s="267"/>
      <c r="FW2815" s="267"/>
      <c r="FX2815" s="267"/>
      <c r="FY2815" s="267"/>
      <c r="FZ2815" s="267"/>
      <c r="GA2815" s="267"/>
      <c r="GB2815" s="267"/>
      <c r="GC2815" s="267"/>
      <c r="GD2815" s="267"/>
      <c r="GE2815" s="267"/>
      <c r="GF2815" s="267"/>
      <c r="GG2815" s="267"/>
      <c r="GH2815" s="267"/>
      <c r="GI2815" s="267"/>
      <c r="GJ2815" s="267"/>
      <c r="GK2815" s="267"/>
      <c r="GL2815" s="267"/>
      <c r="GM2815" s="267"/>
      <c r="GN2815" s="267"/>
      <c r="GO2815" s="267"/>
      <c r="GP2815" s="267"/>
      <c r="GQ2815" s="267"/>
      <c r="GR2815" s="267"/>
      <c r="GS2815" s="267"/>
      <c r="GT2815" s="267"/>
      <c r="GU2815" s="267"/>
      <c r="GV2815" s="267"/>
      <c r="GW2815" s="267"/>
      <c r="GX2815" s="267"/>
      <c r="GY2815" s="267"/>
      <c r="GZ2815" s="267"/>
      <c r="HA2815" s="267"/>
      <c r="HB2815" s="267"/>
      <c r="HC2815" s="267"/>
      <c r="HD2815" s="267"/>
      <c r="HE2815" s="267"/>
      <c r="HF2815" s="267"/>
      <c r="HG2815" s="267"/>
      <c r="HH2815" s="267"/>
      <c r="HI2815" s="267"/>
      <c r="HJ2815" s="267"/>
      <c r="HK2815" s="267"/>
      <c r="HL2815" s="267"/>
      <c r="HM2815" s="267"/>
      <c r="HN2815" s="267"/>
      <c r="HO2815" s="267"/>
      <c r="HP2815" s="267"/>
      <c r="HQ2815" s="267"/>
      <c r="HR2815" s="267"/>
      <c r="HS2815" s="267"/>
      <c r="HT2815" s="267"/>
      <c r="HU2815" s="267"/>
      <c r="HV2815" s="267"/>
      <c r="HW2815" s="267"/>
      <c r="HX2815" s="267"/>
      <c r="HY2815" s="267"/>
      <c r="HZ2815" s="267"/>
      <c r="IA2815" s="267"/>
      <c r="IB2815" s="267"/>
      <c r="IC2815" s="267"/>
      <c r="ID2815" s="267"/>
      <c r="IE2815" s="267"/>
      <c r="IF2815" s="267"/>
      <c r="IG2815" s="267"/>
      <c r="IH2815" s="267"/>
      <c r="II2815" s="267"/>
      <c r="IJ2815" s="267"/>
      <c r="IK2815" s="267"/>
      <c r="IL2815" s="267"/>
      <c r="IM2815" s="267"/>
      <c r="IN2815" s="267"/>
      <c r="IO2815" s="267"/>
      <c r="IP2815" s="267"/>
      <c r="IQ2815" s="267"/>
      <c r="IR2815" s="267"/>
      <c r="IS2815" s="267"/>
      <c r="IT2815" s="267"/>
      <c r="IU2815" s="267"/>
    </row>
    <row r="2816" spans="1:255" s="268" customFormat="1" ht="12.75">
      <c r="A2816" s="267"/>
      <c r="B2816" s="267"/>
      <c r="C2816" s="267"/>
      <c r="D2816" s="267"/>
      <c r="E2816" s="267"/>
      <c r="F2816" s="267"/>
      <c r="G2816" s="267"/>
      <c r="H2816" s="267"/>
      <c r="I2816" s="267"/>
      <c r="J2816" s="267"/>
      <c r="K2816" s="267"/>
      <c r="L2816" s="267"/>
      <c r="M2816" s="267"/>
      <c r="N2816" s="267"/>
      <c r="O2816" s="267"/>
      <c r="P2816" s="267"/>
      <c r="Q2816" s="267"/>
      <c r="R2816" s="267"/>
      <c r="S2816" s="267"/>
      <c r="T2816" s="267"/>
      <c r="U2816" s="267"/>
      <c r="V2816" s="267"/>
      <c r="W2816" s="267"/>
      <c r="X2816" s="267"/>
      <c r="Y2816" s="267"/>
      <c r="Z2816" s="267"/>
      <c r="AA2816" s="267"/>
      <c r="AB2816" s="267"/>
      <c r="AC2816" s="267"/>
      <c r="AD2816" s="267"/>
      <c r="AE2816" s="267"/>
      <c r="AF2816" s="267"/>
      <c r="AG2816" s="267"/>
      <c r="AH2816" s="267"/>
      <c r="AI2816" s="267"/>
      <c r="AJ2816" s="267"/>
      <c r="AK2816" s="267"/>
      <c r="AL2816" s="267"/>
      <c r="AM2816" s="267"/>
      <c r="AN2816" s="267"/>
      <c r="AO2816" s="267"/>
      <c r="AP2816" s="267"/>
      <c r="AQ2816" s="267"/>
      <c r="AR2816" s="267"/>
      <c r="AS2816" s="267"/>
      <c r="AT2816" s="267"/>
      <c r="AU2816" s="267"/>
      <c r="AV2816" s="267"/>
      <c r="AW2816" s="267"/>
      <c r="AX2816" s="267"/>
      <c r="AY2816" s="267"/>
      <c r="AZ2816" s="267"/>
      <c r="BA2816" s="267"/>
      <c r="BB2816" s="267"/>
      <c r="BC2816" s="267"/>
      <c r="BD2816" s="267"/>
      <c r="BE2816" s="267"/>
      <c r="BF2816" s="267"/>
      <c r="BG2816" s="267"/>
      <c r="BH2816" s="267"/>
      <c r="BI2816" s="267"/>
      <c r="BJ2816" s="267"/>
      <c r="BK2816" s="267"/>
      <c r="BL2816" s="267"/>
      <c r="BM2816" s="267"/>
      <c r="BN2816" s="267"/>
      <c r="BO2816" s="267"/>
      <c r="BP2816" s="267"/>
      <c r="BQ2816" s="267"/>
      <c r="BR2816" s="267"/>
      <c r="BS2816" s="267"/>
      <c r="BT2816" s="267"/>
      <c r="BU2816" s="267"/>
      <c r="BV2816" s="267"/>
      <c r="BW2816" s="267"/>
      <c r="BX2816" s="267"/>
      <c r="BY2816" s="267"/>
      <c r="BZ2816" s="267"/>
      <c r="CA2816" s="267"/>
      <c r="CB2816" s="267"/>
      <c r="CC2816" s="267"/>
      <c r="CD2816" s="267"/>
      <c r="CE2816" s="267"/>
      <c r="CF2816" s="267"/>
      <c r="CG2816" s="267"/>
      <c r="CH2816" s="267"/>
      <c r="CI2816" s="267"/>
      <c r="CJ2816" s="267"/>
      <c r="CK2816" s="267"/>
      <c r="CL2816" s="267"/>
      <c r="CM2816" s="267"/>
      <c r="CN2816" s="267"/>
      <c r="CO2816" s="267"/>
      <c r="CP2816" s="267"/>
      <c r="CQ2816" s="267"/>
      <c r="CR2816" s="267"/>
      <c r="CS2816" s="267"/>
      <c r="CT2816" s="267"/>
      <c r="CU2816" s="267"/>
      <c r="CV2816" s="267"/>
      <c r="CW2816" s="267"/>
      <c r="CX2816" s="267"/>
      <c r="CY2816" s="267"/>
      <c r="CZ2816" s="267"/>
      <c r="DA2816" s="267"/>
      <c r="DB2816" s="267"/>
      <c r="DC2816" s="267"/>
      <c r="DD2816" s="267"/>
      <c r="DE2816" s="267"/>
      <c r="DF2816" s="267"/>
      <c r="DG2816" s="267"/>
      <c r="DH2816" s="267"/>
      <c r="DI2816" s="267"/>
      <c r="DJ2816" s="267"/>
      <c r="DK2816" s="267"/>
      <c r="DL2816" s="267"/>
      <c r="DM2816" s="267"/>
      <c r="DN2816" s="267"/>
      <c r="DO2816" s="267"/>
      <c r="DP2816" s="267"/>
      <c r="DQ2816" s="267"/>
      <c r="DR2816" s="267"/>
      <c r="DS2816" s="267"/>
      <c r="DT2816" s="267"/>
      <c r="DU2816" s="267"/>
      <c r="DV2816" s="267"/>
      <c r="DW2816" s="267"/>
      <c r="DX2816" s="267"/>
      <c r="DY2816" s="267"/>
      <c r="DZ2816" s="267"/>
      <c r="EA2816" s="267"/>
      <c r="EB2816" s="267"/>
      <c r="EC2816" s="267"/>
      <c r="ED2816" s="267"/>
      <c r="EE2816" s="267"/>
      <c r="EF2816" s="267"/>
      <c r="EG2816" s="267"/>
      <c r="EH2816" s="267"/>
      <c r="EI2816" s="267"/>
      <c r="EJ2816" s="267"/>
      <c r="EK2816" s="267"/>
      <c r="EL2816" s="267"/>
      <c r="EM2816" s="267"/>
      <c r="EN2816" s="267"/>
      <c r="EO2816" s="267"/>
      <c r="EP2816" s="267"/>
      <c r="EQ2816" s="267"/>
      <c r="ER2816" s="267"/>
      <c r="ES2816" s="267"/>
      <c r="ET2816" s="267"/>
      <c r="EU2816" s="267"/>
      <c r="EV2816" s="267"/>
      <c r="EW2816" s="267"/>
      <c r="EX2816" s="267"/>
      <c r="EY2816" s="267"/>
      <c r="EZ2816" s="267"/>
      <c r="FA2816" s="267"/>
      <c r="FB2816" s="267"/>
      <c r="FC2816" s="267"/>
      <c r="FD2816" s="267"/>
      <c r="FE2816" s="267"/>
      <c r="FF2816" s="267"/>
      <c r="FG2816" s="267"/>
      <c r="FH2816" s="267"/>
      <c r="FI2816" s="267"/>
      <c r="FJ2816" s="267"/>
      <c r="FK2816" s="267"/>
      <c r="FL2816" s="267"/>
      <c r="FM2816" s="267"/>
      <c r="FN2816" s="267"/>
      <c r="FO2816" s="267"/>
      <c r="FP2816" s="267"/>
      <c r="FQ2816" s="267"/>
      <c r="FR2816" s="267"/>
      <c r="FS2816" s="267"/>
      <c r="FT2816" s="267"/>
      <c r="FU2816" s="267"/>
      <c r="FV2816" s="267"/>
      <c r="FW2816" s="267"/>
      <c r="FX2816" s="267"/>
      <c r="FY2816" s="267"/>
      <c r="FZ2816" s="267"/>
      <c r="GA2816" s="267"/>
      <c r="GB2816" s="267"/>
      <c r="GC2816" s="267"/>
      <c r="GD2816" s="267"/>
      <c r="GE2816" s="267"/>
      <c r="GF2816" s="267"/>
      <c r="GG2816" s="267"/>
      <c r="GH2816" s="267"/>
      <c r="GI2816" s="267"/>
      <c r="GJ2816" s="267"/>
      <c r="GK2816" s="267"/>
      <c r="GL2816" s="267"/>
      <c r="GM2816" s="267"/>
      <c r="GN2816" s="267"/>
      <c r="GO2816" s="267"/>
      <c r="GP2816" s="267"/>
      <c r="GQ2816" s="267"/>
      <c r="GR2816" s="267"/>
      <c r="GS2816" s="267"/>
      <c r="GT2816" s="267"/>
      <c r="GU2816" s="267"/>
      <c r="GV2816" s="267"/>
      <c r="GW2816" s="267"/>
      <c r="GX2816" s="267"/>
      <c r="GY2816" s="267"/>
      <c r="GZ2816" s="267"/>
      <c r="HA2816" s="267"/>
      <c r="HB2816" s="267"/>
      <c r="HC2816" s="267"/>
      <c r="HD2816" s="267"/>
      <c r="HE2816" s="267"/>
      <c r="HF2816" s="267"/>
      <c r="HG2816" s="267"/>
      <c r="HH2816" s="267"/>
      <c r="HI2816" s="267"/>
      <c r="HJ2816" s="267"/>
      <c r="HK2816" s="267"/>
      <c r="HL2816" s="267"/>
      <c r="HM2816" s="267"/>
      <c r="HN2816" s="267"/>
      <c r="HO2816" s="267"/>
      <c r="HP2816" s="267"/>
      <c r="HQ2816" s="267"/>
      <c r="HR2816" s="267"/>
      <c r="HS2816" s="267"/>
      <c r="HT2816" s="267"/>
      <c r="HU2816" s="267"/>
      <c r="HV2816" s="267"/>
      <c r="HW2816" s="267"/>
      <c r="HX2816" s="267"/>
      <c r="HY2816" s="267"/>
      <c r="HZ2816" s="267"/>
      <c r="IA2816" s="267"/>
      <c r="IB2816" s="267"/>
      <c r="IC2816" s="267"/>
      <c r="ID2816" s="267"/>
      <c r="IE2816" s="267"/>
      <c r="IF2816" s="267"/>
      <c r="IG2816" s="267"/>
      <c r="IH2816" s="267"/>
      <c r="II2816" s="267"/>
      <c r="IJ2816" s="267"/>
      <c r="IK2816" s="267"/>
      <c r="IL2816" s="267"/>
      <c r="IM2816" s="267"/>
      <c r="IN2816" s="267"/>
      <c r="IO2816" s="267"/>
      <c r="IP2816" s="267"/>
      <c r="IQ2816" s="267"/>
      <c r="IR2816" s="267"/>
      <c r="IS2816" s="267"/>
      <c r="IT2816" s="267"/>
      <c r="IU2816" s="267"/>
    </row>
    <row r="2817" spans="1:255" s="268" customFormat="1" ht="12.75">
      <c r="A2817" s="267"/>
      <c r="B2817" s="267"/>
      <c r="C2817" s="267"/>
      <c r="D2817" s="267"/>
      <c r="E2817" s="267"/>
      <c r="F2817" s="267"/>
      <c r="G2817" s="267"/>
      <c r="H2817" s="267"/>
      <c r="I2817" s="267"/>
      <c r="J2817" s="267"/>
      <c r="K2817" s="267"/>
      <c r="L2817" s="267"/>
      <c r="M2817" s="267"/>
      <c r="N2817" s="267"/>
      <c r="O2817" s="267"/>
      <c r="P2817" s="267"/>
      <c r="Q2817" s="267"/>
      <c r="R2817" s="267"/>
      <c r="S2817" s="267"/>
      <c r="T2817" s="267"/>
      <c r="U2817" s="267"/>
      <c r="V2817" s="267"/>
      <c r="W2817" s="267"/>
      <c r="X2817" s="267"/>
      <c r="Y2817" s="267"/>
      <c r="Z2817" s="267"/>
      <c r="AA2817" s="267"/>
      <c r="AB2817" s="267"/>
      <c r="AC2817" s="267"/>
      <c r="AD2817" s="267"/>
      <c r="AE2817" s="267"/>
      <c r="AF2817" s="267"/>
      <c r="AG2817" s="267"/>
      <c r="AH2817" s="267"/>
      <c r="AI2817" s="267"/>
      <c r="AJ2817" s="267"/>
      <c r="AK2817" s="267"/>
      <c r="AL2817" s="267"/>
      <c r="AM2817" s="267"/>
      <c r="AN2817" s="267"/>
      <c r="AO2817" s="267"/>
      <c r="AP2817" s="267"/>
      <c r="AQ2817" s="267"/>
      <c r="AR2817" s="267"/>
      <c r="AS2817" s="267"/>
      <c r="AT2817" s="267"/>
      <c r="AU2817" s="267"/>
      <c r="AV2817" s="267"/>
      <c r="AW2817" s="267"/>
      <c r="AX2817" s="267"/>
      <c r="AY2817" s="267"/>
      <c r="AZ2817" s="267"/>
      <c r="BA2817" s="267"/>
      <c r="BB2817" s="267"/>
      <c r="BC2817" s="267"/>
      <c r="BD2817" s="267"/>
      <c r="BE2817" s="267"/>
      <c r="BF2817" s="267"/>
      <c r="BG2817" s="267"/>
      <c r="BH2817" s="267"/>
      <c r="BI2817" s="267"/>
      <c r="BJ2817" s="267"/>
      <c r="BK2817" s="267"/>
      <c r="BL2817" s="267"/>
      <c r="BM2817" s="267"/>
      <c r="BN2817" s="267"/>
      <c r="BO2817" s="267"/>
      <c r="BP2817" s="267"/>
      <c r="BQ2817" s="267"/>
      <c r="BR2817" s="267"/>
      <c r="BS2817" s="267"/>
      <c r="BT2817" s="267"/>
      <c r="BU2817" s="267"/>
      <c r="BV2817" s="267"/>
      <c r="BW2817" s="267"/>
      <c r="BX2817" s="267"/>
      <c r="BY2817" s="267"/>
      <c r="BZ2817" s="267"/>
      <c r="CA2817" s="267"/>
      <c r="CB2817" s="267"/>
      <c r="CC2817" s="267"/>
      <c r="CD2817" s="267"/>
      <c r="CE2817" s="267"/>
      <c r="CF2817" s="267"/>
      <c r="CG2817" s="267"/>
      <c r="CH2817" s="267"/>
      <c r="CI2817" s="267"/>
      <c r="CJ2817" s="267"/>
      <c r="CK2817" s="267"/>
      <c r="CL2817" s="267"/>
      <c r="CM2817" s="267"/>
      <c r="CN2817" s="267"/>
      <c r="CO2817" s="267"/>
      <c r="CP2817" s="267"/>
      <c r="CQ2817" s="267"/>
      <c r="CR2817" s="267"/>
      <c r="CS2817" s="267"/>
      <c r="CT2817" s="267"/>
      <c r="CU2817" s="267"/>
      <c r="CV2817" s="267"/>
      <c r="CW2817" s="267"/>
      <c r="CX2817" s="267"/>
      <c r="CY2817" s="267"/>
      <c r="CZ2817" s="267"/>
      <c r="DA2817" s="267"/>
      <c r="DB2817" s="267"/>
      <c r="DC2817" s="267"/>
      <c r="DD2817" s="267"/>
      <c r="DE2817" s="267"/>
      <c r="DF2817" s="267"/>
      <c r="DG2817" s="267"/>
      <c r="DH2817" s="267"/>
      <c r="DI2817" s="267"/>
      <c r="DJ2817" s="267"/>
      <c r="DK2817" s="267"/>
      <c r="DL2817" s="267"/>
      <c r="DM2817" s="267"/>
      <c r="DN2817" s="267"/>
      <c r="DO2817" s="267"/>
      <c r="DP2817" s="267"/>
      <c r="DQ2817" s="267"/>
      <c r="DR2817" s="267"/>
      <c r="DS2817" s="267"/>
      <c r="DT2817" s="267"/>
      <c r="DU2817" s="267"/>
      <c r="DV2817" s="267"/>
      <c r="DW2817" s="267"/>
      <c r="DX2817" s="267"/>
      <c r="DY2817" s="267"/>
      <c r="DZ2817" s="267"/>
      <c r="EA2817" s="267"/>
      <c r="EB2817" s="267"/>
      <c r="EC2817" s="267"/>
      <c r="ED2817" s="267"/>
      <c r="EE2817" s="267"/>
      <c r="EF2817" s="267"/>
      <c r="EG2817" s="267"/>
      <c r="EH2817" s="267"/>
      <c r="EI2817" s="267"/>
      <c r="EJ2817" s="267"/>
      <c r="EK2817" s="267"/>
      <c r="EL2817" s="267"/>
      <c r="EM2817" s="267"/>
      <c r="EN2817" s="267"/>
      <c r="EO2817" s="267"/>
      <c r="EP2817" s="267"/>
      <c r="EQ2817" s="267"/>
      <c r="ER2817" s="267"/>
      <c r="ES2817" s="267"/>
      <c r="ET2817" s="267"/>
      <c r="EU2817" s="267"/>
      <c r="EV2817" s="267"/>
      <c r="EW2817" s="267"/>
      <c r="EX2817" s="267"/>
      <c r="EY2817" s="267"/>
      <c r="EZ2817" s="267"/>
      <c r="FA2817" s="267"/>
      <c r="FB2817" s="267"/>
      <c r="FC2817" s="267"/>
      <c r="FD2817" s="267"/>
      <c r="FE2817" s="267"/>
      <c r="FF2817" s="267"/>
      <c r="FG2817" s="267"/>
      <c r="FH2817" s="267"/>
      <c r="FI2817" s="267"/>
      <c r="FJ2817" s="267"/>
      <c r="FK2817" s="267"/>
      <c r="FL2817" s="267"/>
      <c r="FM2817" s="267"/>
      <c r="FN2817" s="267"/>
      <c r="FO2817" s="267"/>
      <c r="FP2817" s="267"/>
      <c r="FQ2817" s="267"/>
      <c r="FR2817" s="267"/>
      <c r="FS2817" s="267"/>
      <c r="FT2817" s="267"/>
      <c r="FU2817" s="267"/>
      <c r="FV2817" s="267"/>
      <c r="FW2817" s="267"/>
      <c r="FX2817" s="267"/>
      <c r="FY2817" s="267"/>
      <c r="FZ2817" s="267"/>
      <c r="GA2817" s="267"/>
      <c r="GB2817" s="267"/>
      <c r="GC2817" s="267"/>
      <c r="GD2817" s="267"/>
      <c r="GE2817" s="267"/>
      <c r="GF2817" s="267"/>
      <c r="GG2817" s="267"/>
      <c r="GH2817" s="267"/>
      <c r="GI2817" s="267"/>
      <c r="GJ2817" s="267"/>
      <c r="GK2817" s="267"/>
      <c r="GL2817" s="267"/>
      <c r="GM2817" s="267"/>
      <c r="GN2817" s="267"/>
      <c r="GO2817" s="267"/>
      <c r="GP2817" s="267"/>
      <c r="GQ2817" s="267"/>
      <c r="GR2817" s="267"/>
      <c r="GS2817" s="267"/>
      <c r="GT2817" s="267"/>
      <c r="GU2817" s="267"/>
      <c r="GV2817" s="267"/>
      <c r="GW2817" s="267"/>
      <c r="GX2817" s="267"/>
      <c r="GY2817" s="267"/>
      <c r="GZ2817" s="267"/>
      <c r="HA2817" s="267"/>
      <c r="HB2817" s="267"/>
      <c r="HC2817" s="267"/>
      <c r="HD2817" s="267"/>
      <c r="HE2817" s="267"/>
      <c r="HF2817" s="267"/>
      <c r="HG2817" s="267"/>
      <c r="HH2817" s="267"/>
      <c r="HI2817" s="267"/>
      <c r="HJ2817" s="267"/>
      <c r="HK2817" s="267"/>
      <c r="HL2817" s="267"/>
      <c r="HM2817" s="267"/>
      <c r="HN2817" s="267"/>
      <c r="HO2817" s="267"/>
      <c r="HP2817" s="267"/>
      <c r="HQ2817" s="267"/>
      <c r="HR2817" s="267"/>
      <c r="HS2817" s="267"/>
      <c r="HT2817" s="267"/>
      <c r="HU2817" s="267"/>
      <c r="HV2817" s="267"/>
      <c r="HW2817" s="267"/>
      <c r="HX2817" s="267"/>
      <c r="HY2817" s="267"/>
      <c r="HZ2817" s="267"/>
      <c r="IA2817" s="267"/>
      <c r="IB2817" s="267"/>
      <c r="IC2817" s="267"/>
      <c r="ID2817" s="267"/>
      <c r="IE2817" s="267"/>
      <c r="IF2817" s="267"/>
      <c r="IG2817" s="267"/>
      <c r="IH2817" s="267"/>
      <c r="II2817" s="267"/>
      <c r="IJ2817" s="267"/>
      <c r="IK2817" s="267"/>
      <c r="IL2817" s="267"/>
      <c r="IM2817" s="267"/>
      <c r="IN2817" s="267"/>
      <c r="IO2817" s="267"/>
      <c r="IP2817" s="267"/>
      <c r="IQ2817" s="267"/>
      <c r="IR2817" s="267"/>
      <c r="IS2817" s="267"/>
      <c r="IT2817" s="267"/>
      <c r="IU2817" s="267"/>
    </row>
    <row r="2818" spans="1:255" s="268" customFormat="1" ht="12.75">
      <c r="A2818" s="267"/>
      <c r="B2818" s="267"/>
      <c r="C2818" s="267"/>
      <c r="D2818" s="267"/>
      <c r="E2818" s="267"/>
      <c r="F2818" s="267"/>
      <c r="G2818" s="267"/>
      <c r="H2818" s="267"/>
      <c r="I2818" s="267"/>
      <c r="J2818" s="267"/>
      <c r="K2818" s="267"/>
      <c r="L2818" s="267"/>
      <c r="M2818" s="267"/>
      <c r="N2818" s="267"/>
      <c r="O2818" s="267"/>
      <c r="P2818" s="267"/>
      <c r="Q2818" s="267"/>
      <c r="R2818" s="267"/>
      <c r="S2818" s="267"/>
      <c r="T2818" s="267"/>
      <c r="U2818" s="267"/>
      <c r="V2818" s="267"/>
      <c r="W2818" s="267"/>
      <c r="X2818" s="267"/>
      <c r="Y2818" s="267"/>
      <c r="Z2818" s="267"/>
      <c r="AA2818" s="267"/>
      <c r="AB2818" s="267"/>
      <c r="AC2818" s="267"/>
      <c r="AD2818" s="267"/>
      <c r="AE2818" s="267"/>
      <c r="AF2818" s="267"/>
      <c r="AG2818" s="267"/>
      <c r="AH2818" s="267"/>
      <c r="AI2818" s="267"/>
      <c r="AJ2818" s="267"/>
      <c r="AK2818" s="267"/>
      <c r="AL2818" s="267"/>
      <c r="AM2818" s="267"/>
      <c r="AN2818" s="267"/>
      <c r="AO2818" s="267"/>
      <c r="AP2818" s="267"/>
      <c r="AQ2818" s="267"/>
      <c r="AR2818" s="267"/>
      <c r="AS2818" s="267"/>
      <c r="AT2818" s="267"/>
      <c r="AU2818" s="267"/>
      <c r="AV2818" s="267"/>
      <c r="AW2818" s="267"/>
      <c r="AX2818" s="267"/>
      <c r="AY2818" s="267"/>
      <c r="AZ2818" s="267"/>
      <c r="BA2818" s="267"/>
      <c r="BB2818" s="267"/>
      <c r="BC2818" s="267"/>
      <c r="BD2818" s="267"/>
      <c r="BE2818" s="267"/>
      <c r="BF2818" s="267"/>
      <c r="BG2818" s="267"/>
      <c r="BH2818" s="267"/>
      <c r="BI2818" s="267"/>
      <c r="BJ2818" s="267"/>
      <c r="BK2818" s="267"/>
      <c r="BL2818" s="267"/>
      <c r="BM2818" s="267"/>
      <c r="BN2818" s="267"/>
      <c r="BO2818" s="267"/>
      <c r="BP2818" s="267"/>
      <c r="BQ2818" s="267"/>
      <c r="BR2818" s="267"/>
      <c r="BS2818" s="267"/>
      <c r="BT2818" s="267"/>
      <c r="BU2818" s="267"/>
      <c r="BV2818" s="267"/>
      <c r="BW2818" s="267"/>
      <c r="BX2818" s="267"/>
      <c r="BY2818" s="267"/>
      <c r="BZ2818" s="267"/>
      <c r="CA2818" s="267"/>
      <c r="CB2818" s="267"/>
      <c r="CC2818" s="267"/>
      <c r="CD2818" s="267"/>
      <c r="CE2818" s="267"/>
      <c r="CF2818" s="267"/>
      <c r="CG2818" s="267"/>
      <c r="CH2818" s="267"/>
      <c r="CI2818" s="267"/>
      <c r="CJ2818" s="267"/>
      <c r="CK2818" s="267"/>
      <c r="CL2818" s="267"/>
      <c r="CM2818" s="267"/>
      <c r="CN2818" s="267"/>
      <c r="CO2818" s="267"/>
      <c r="CP2818" s="267"/>
      <c r="CQ2818" s="267"/>
      <c r="CR2818" s="267"/>
      <c r="CS2818" s="267"/>
      <c r="CT2818" s="267"/>
      <c r="CU2818" s="267"/>
      <c r="CV2818" s="267"/>
      <c r="CW2818" s="267"/>
      <c r="CX2818" s="267"/>
      <c r="CY2818" s="267"/>
      <c r="CZ2818" s="267"/>
      <c r="DA2818" s="267"/>
      <c r="DB2818" s="267"/>
      <c r="DC2818" s="267"/>
      <c r="DD2818" s="267"/>
      <c r="DE2818" s="267"/>
      <c r="DF2818" s="267"/>
      <c r="DG2818" s="267"/>
      <c r="DH2818" s="267"/>
      <c r="DI2818" s="267"/>
      <c r="DJ2818" s="267"/>
      <c r="DK2818" s="267"/>
      <c r="DL2818" s="267"/>
      <c r="DM2818" s="267"/>
      <c r="DN2818" s="267"/>
      <c r="DO2818" s="267"/>
      <c r="DP2818" s="267"/>
      <c r="DQ2818" s="267"/>
      <c r="DR2818" s="267"/>
      <c r="DS2818" s="267"/>
      <c r="DT2818" s="267"/>
      <c r="DU2818" s="267"/>
      <c r="DV2818" s="267"/>
      <c r="DW2818" s="267"/>
      <c r="DX2818" s="267"/>
      <c r="DY2818" s="267"/>
      <c r="DZ2818" s="267"/>
      <c r="EA2818" s="267"/>
      <c r="EB2818" s="267"/>
      <c r="EC2818" s="267"/>
      <c r="ED2818" s="267"/>
      <c r="EE2818" s="267"/>
      <c r="EF2818" s="267"/>
      <c r="EG2818" s="267"/>
      <c r="EH2818" s="267"/>
      <c r="EI2818" s="267"/>
      <c r="EJ2818" s="267"/>
      <c r="EK2818" s="267"/>
      <c r="EL2818" s="267"/>
      <c r="EM2818" s="267"/>
      <c r="EN2818" s="267"/>
      <c r="EO2818" s="267"/>
      <c r="EP2818" s="267"/>
      <c r="EQ2818" s="267"/>
      <c r="ER2818" s="267"/>
      <c r="ES2818" s="267"/>
      <c r="ET2818" s="267"/>
      <c r="EU2818" s="267"/>
      <c r="EV2818" s="267"/>
      <c r="EW2818" s="267"/>
      <c r="EX2818" s="267"/>
      <c r="EY2818" s="267"/>
      <c r="EZ2818" s="267"/>
      <c r="FA2818" s="267"/>
      <c r="FB2818" s="267"/>
      <c r="FC2818" s="267"/>
      <c r="FD2818" s="267"/>
      <c r="FE2818" s="267"/>
      <c r="FF2818" s="267"/>
      <c r="FG2818" s="267"/>
      <c r="FH2818" s="267"/>
      <c r="FI2818" s="267"/>
      <c r="FJ2818" s="267"/>
      <c r="FK2818" s="267"/>
      <c r="FL2818" s="267"/>
      <c r="FM2818" s="267"/>
      <c r="FN2818" s="267"/>
      <c r="FO2818" s="267"/>
      <c r="FP2818" s="267"/>
      <c r="FQ2818" s="267"/>
      <c r="FR2818" s="267"/>
      <c r="FS2818" s="267"/>
      <c r="FT2818" s="267"/>
      <c r="FU2818" s="267"/>
      <c r="FV2818" s="267"/>
      <c r="FW2818" s="267"/>
      <c r="FX2818" s="267"/>
      <c r="FY2818" s="267"/>
      <c r="FZ2818" s="267"/>
      <c r="GA2818" s="267"/>
      <c r="GB2818" s="267"/>
      <c r="GC2818" s="267"/>
      <c r="GD2818" s="267"/>
      <c r="GE2818" s="267"/>
      <c r="GF2818" s="267"/>
      <c r="GG2818" s="267"/>
      <c r="GH2818" s="267"/>
      <c r="GI2818" s="267"/>
      <c r="GJ2818" s="267"/>
      <c r="GK2818" s="267"/>
      <c r="GL2818" s="267"/>
      <c r="GM2818" s="267"/>
      <c r="GN2818" s="267"/>
      <c r="GO2818" s="267"/>
      <c r="GP2818" s="267"/>
      <c r="GQ2818" s="267"/>
      <c r="GR2818" s="267"/>
      <c r="GS2818" s="267"/>
      <c r="GT2818" s="267"/>
      <c r="GU2818" s="267"/>
      <c r="GV2818" s="267"/>
      <c r="GW2818" s="267"/>
      <c r="GX2818" s="267"/>
      <c r="GY2818" s="267"/>
      <c r="GZ2818" s="267"/>
      <c r="HA2818" s="267"/>
      <c r="HB2818" s="267"/>
      <c r="HC2818" s="267"/>
      <c r="HD2818" s="267"/>
      <c r="HE2818" s="267"/>
      <c r="HF2818" s="267"/>
      <c r="HG2818" s="267"/>
      <c r="HH2818" s="267"/>
      <c r="HI2818" s="267"/>
      <c r="HJ2818" s="267"/>
      <c r="HK2818" s="267"/>
      <c r="HL2818" s="267"/>
      <c r="HM2818" s="267"/>
      <c r="HN2818" s="267"/>
      <c r="HO2818" s="267"/>
      <c r="HP2818" s="267"/>
      <c r="HQ2818" s="267"/>
      <c r="HR2818" s="267"/>
      <c r="HS2818" s="267"/>
      <c r="HT2818" s="267"/>
      <c r="HU2818" s="267"/>
      <c r="HV2818" s="267"/>
      <c r="HW2818" s="267"/>
      <c r="HX2818" s="267"/>
      <c r="HY2818" s="267"/>
      <c r="HZ2818" s="267"/>
      <c r="IA2818" s="267"/>
      <c r="IB2818" s="267"/>
      <c r="IC2818" s="267"/>
      <c r="ID2818" s="267"/>
      <c r="IE2818" s="267"/>
      <c r="IF2818" s="267"/>
      <c r="IG2818" s="267"/>
      <c r="IH2818" s="267"/>
      <c r="II2818" s="267"/>
      <c r="IJ2818" s="267"/>
      <c r="IK2818" s="267"/>
      <c r="IL2818" s="267"/>
      <c r="IM2818" s="267"/>
      <c r="IN2818" s="267"/>
      <c r="IO2818" s="267"/>
      <c r="IP2818" s="267"/>
      <c r="IQ2818" s="267"/>
      <c r="IR2818" s="267"/>
      <c r="IS2818" s="267"/>
      <c r="IT2818" s="267"/>
      <c r="IU2818" s="267"/>
    </row>
    <row r="2819" spans="1:255" s="268" customFormat="1" ht="12.75">
      <c r="A2819" s="267"/>
      <c r="B2819" s="267"/>
      <c r="C2819" s="267"/>
      <c r="D2819" s="267"/>
      <c r="E2819" s="267"/>
      <c r="F2819" s="267"/>
      <c r="G2819" s="267"/>
      <c r="H2819" s="267"/>
      <c r="I2819" s="267"/>
      <c r="J2819" s="267"/>
      <c r="K2819" s="267"/>
      <c r="L2819" s="267"/>
      <c r="M2819" s="267"/>
      <c r="N2819" s="267"/>
      <c r="O2819" s="267"/>
      <c r="P2819" s="267"/>
      <c r="Q2819" s="267"/>
      <c r="R2819" s="267"/>
      <c r="S2819" s="267"/>
      <c r="T2819" s="267"/>
      <c r="U2819" s="267"/>
      <c r="V2819" s="267"/>
      <c r="W2819" s="267"/>
      <c r="X2819" s="267"/>
      <c r="Y2819" s="267"/>
      <c r="Z2819" s="267"/>
      <c r="AA2819" s="267"/>
      <c r="AB2819" s="267"/>
      <c r="AC2819" s="267"/>
      <c r="AD2819" s="267"/>
      <c r="AE2819" s="267"/>
      <c r="AF2819" s="267"/>
      <c r="AG2819" s="267"/>
      <c r="AH2819" s="267"/>
      <c r="AI2819" s="267"/>
      <c r="AJ2819" s="267"/>
      <c r="AK2819" s="267"/>
      <c r="AL2819" s="267"/>
      <c r="AM2819" s="267"/>
      <c r="AN2819" s="267"/>
      <c r="AO2819" s="267"/>
      <c r="AP2819" s="267"/>
      <c r="AQ2819" s="267"/>
      <c r="AR2819" s="267"/>
      <c r="AS2819" s="267"/>
      <c r="AT2819" s="267"/>
      <c r="AU2819" s="267"/>
      <c r="AV2819" s="267"/>
      <c r="AW2819" s="267"/>
      <c r="AX2819" s="267"/>
      <c r="AY2819" s="267"/>
      <c r="AZ2819" s="267"/>
      <c r="BA2819" s="267"/>
      <c r="BB2819" s="267"/>
      <c r="BC2819" s="267"/>
      <c r="BD2819" s="267"/>
      <c r="BE2819" s="267"/>
      <c r="BF2819" s="267"/>
      <c r="BG2819" s="267"/>
      <c r="BH2819" s="267"/>
      <c r="BI2819" s="267"/>
      <c r="BJ2819" s="267"/>
      <c r="BK2819" s="267"/>
      <c r="BL2819" s="267"/>
      <c r="BM2819" s="267"/>
      <c r="BN2819" s="267"/>
      <c r="BO2819" s="267"/>
      <c r="BP2819" s="267"/>
      <c r="BQ2819" s="267"/>
      <c r="BR2819" s="267"/>
      <c r="BS2819" s="267"/>
      <c r="BT2819" s="267"/>
      <c r="BU2819" s="267"/>
      <c r="BV2819" s="267"/>
      <c r="BW2819" s="267"/>
      <c r="BX2819" s="267"/>
      <c r="BY2819" s="267"/>
      <c r="BZ2819" s="267"/>
      <c r="CA2819" s="267"/>
      <c r="CB2819" s="267"/>
      <c r="CC2819" s="267"/>
      <c r="CD2819" s="267"/>
      <c r="CE2819" s="267"/>
      <c r="CF2819" s="267"/>
      <c r="CG2819" s="267"/>
      <c r="CH2819" s="267"/>
      <c r="CI2819" s="267"/>
      <c r="CJ2819" s="267"/>
      <c r="CK2819" s="267"/>
      <c r="CL2819" s="267"/>
      <c r="CM2819" s="267"/>
      <c r="CN2819" s="267"/>
      <c r="CO2819" s="267"/>
      <c r="CP2819" s="267"/>
      <c r="CQ2819" s="267"/>
      <c r="CR2819" s="267"/>
      <c r="CS2819" s="267"/>
      <c r="CT2819" s="267"/>
      <c r="CU2819" s="267"/>
      <c r="CV2819" s="267"/>
      <c r="CW2819" s="267"/>
      <c r="CX2819" s="267"/>
      <c r="CY2819" s="267"/>
      <c r="CZ2819" s="267"/>
      <c r="DA2819" s="267"/>
      <c r="DB2819" s="267"/>
      <c r="DC2819" s="267"/>
      <c r="DD2819" s="267"/>
      <c r="DE2819" s="267"/>
      <c r="DF2819" s="267"/>
      <c r="DG2819" s="267"/>
      <c r="DH2819" s="267"/>
      <c r="DI2819" s="267"/>
      <c r="DJ2819" s="267"/>
      <c r="DK2819" s="267"/>
      <c r="DL2819" s="267"/>
      <c r="DM2819" s="267"/>
      <c r="DN2819" s="267"/>
      <c r="DO2819" s="267"/>
      <c r="DP2819" s="267"/>
      <c r="DQ2819" s="267"/>
      <c r="DR2819" s="267"/>
      <c r="DS2819" s="267"/>
      <c r="DT2819" s="267"/>
      <c r="DU2819" s="267"/>
      <c r="DV2819" s="267"/>
      <c r="DW2819" s="267"/>
      <c r="DX2819" s="267"/>
      <c r="DY2819" s="267"/>
      <c r="DZ2819" s="267"/>
      <c r="EA2819" s="267"/>
      <c r="EB2819" s="267"/>
      <c r="EC2819" s="267"/>
      <c r="ED2819" s="267"/>
      <c r="EE2819" s="267"/>
      <c r="EF2819" s="267"/>
      <c r="EG2819" s="267"/>
      <c r="EH2819" s="267"/>
      <c r="EI2819" s="267"/>
      <c r="EJ2819" s="267"/>
      <c r="EK2819" s="267"/>
      <c r="EL2819" s="267"/>
      <c r="EM2819" s="267"/>
      <c r="EN2819" s="267"/>
      <c r="EO2819" s="267"/>
      <c r="EP2819" s="267"/>
      <c r="EQ2819" s="267"/>
      <c r="ER2819" s="267"/>
      <c r="ES2819" s="267"/>
      <c r="ET2819" s="267"/>
      <c r="EU2819" s="267"/>
      <c r="EV2819" s="267"/>
      <c r="EW2819" s="267"/>
      <c r="EX2819" s="267"/>
      <c r="EY2819" s="267"/>
      <c r="EZ2819" s="267"/>
      <c r="FA2819" s="267"/>
      <c r="FB2819" s="267"/>
      <c r="FC2819" s="267"/>
      <c r="FD2819" s="267"/>
      <c r="FE2819" s="267"/>
      <c r="FF2819" s="267"/>
      <c r="FG2819" s="267"/>
      <c r="FH2819" s="267"/>
      <c r="FI2819" s="267"/>
      <c r="FJ2819" s="267"/>
      <c r="FK2819" s="267"/>
      <c r="FL2819" s="267"/>
      <c r="FM2819" s="267"/>
      <c r="FN2819" s="267"/>
      <c r="FO2819" s="267"/>
      <c r="FP2819" s="267"/>
      <c r="FQ2819" s="267"/>
      <c r="FR2819" s="267"/>
      <c r="FS2819" s="267"/>
      <c r="FT2819" s="267"/>
      <c r="FU2819" s="267"/>
      <c r="FV2819" s="267"/>
      <c r="FW2819" s="267"/>
      <c r="FX2819" s="267"/>
      <c r="FY2819" s="267"/>
      <c r="FZ2819" s="267"/>
      <c r="GA2819" s="267"/>
      <c r="GB2819" s="267"/>
      <c r="GC2819" s="267"/>
      <c r="GD2819" s="267"/>
      <c r="GE2819" s="267"/>
      <c r="GF2819" s="267"/>
      <c r="GG2819" s="267"/>
      <c r="GH2819" s="267"/>
      <c r="GI2819" s="267"/>
      <c r="GJ2819" s="267"/>
      <c r="GK2819" s="267"/>
      <c r="GL2819" s="267"/>
      <c r="GM2819" s="267"/>
      <c r="GN2819" s="267"/>
      <c r="GO2819" s="267"/>
      <c r="GP2819" s="267"/>
      <c r="GQ2819" s="267"/>
      <c r="GR2819" s="267"/>
      <c r="GS2819" s="267"/>
      <c r="GT2819" s="267"/>
      <c r="GU2819" s="267"/>
      <c r="GV2819" s="267"/>
      <c r="GW2819" s="267"/>
      <c r="GX2819" s="267"/>
      <c r="GY2819" s="267"/>
      <c r="GZ2819" s="267"/>
      <c r="HA2819" s="267"/>
      <c r="HB2819" s="267"/>
      <c r="HC2819" s="267"/>
      <c r="HD2819" s="267"/>
      <c r="HE2819" s="267"/>
      <c r="HF2819" s="267"/>
      <c r="HG2819" s="267"/>
      <c r="HH2819" s="267"/>
      <c r="HI2819" s="267"/>
      <c r="HJ2819" s="267"/>
      <c r="HK2819" s="267"/>
      <c r="HL2819" s="267"/>
      <c r="HM2819" s="267"/>
      <c r="HN2819" s="267"/>
      <c r="HO2819" s="267"/>
      <c r="HP2819" s="267"/>
      <c r="HQ2819" s="267"/>
      <c r="HR2819" s="267"/>
      <c r="HS2819" s="267"/>
      <c r="HT2819" s="267"/>
      <c r="HU2819" s="267"/>
      <c r="HV2819" s="267"/>
      <c r="HW2819" s="267"/>
      <c r="HX2819" s="267"/>
      <c r="HY2819" s="267"/>
      <c r="HZ2819" s="267"/>
      <c r="IA2819" s="267"/>
      <c r="IB2819" s="267"/>
      <c r="IC2819" s="267"/>
      <c r="ID2819" s="267"/>
      <c r="IE2819" s="267"/>
      <c r="IF2819" s="267"/>
      <c r="IG2819" s="267"/>
      <c r="IH2819" s="267"/>
      <c r="II2819" s="267"/>
      <c r="IJ2819" s="267"/>
      <c r="IK2819" s="267"/>
      <c r="IL2819" s="267"/>
      <c r="IM2819" s="267"/>
      <c r="IN2819" s="267"/>
      <c r="IO2819" s="267"/>
      <c r="IP2819" s="267"/>
      <c r="IQ2819" s="267"/>
      <c r="IR2819" s="267"/>
      <c r="IS2819" s="267"/>
      <c r="IT2819" s="267"/>
      <c r="IU2819" s="267"/>
    </row>
    <row r="2820" spans="1:255" s="268" customFormat="1" ht="12.75">
      <c r="A2820" s="267"/>
      <c r="B2820" s="267"/>
      <c r="C2820" s="267"/>
      <c r="D2820" s="267"/>
      <c r="E2820" s="267"/>
      <c r="F2820" s="267"/>
      <c r="G2820" s="267"/>
      <c r="H2820" s="267"/>
      <c r="I2820" s="267"/>
      <c r="J2820" s="267"/>
      <c r="K2820" s="267"/>
      <c r="L2820" s="267"/>
      <c r="M2820" s="267"/>
      <c r="N2820" s="267"/>
      <c r="O2820" s="267"/>
      <c r="P2820" s="267"/>
      <c r="Q2820" s="267"/>
      <c r="R2820" s="267"/>
      <c r="S2820" s="267"/>
      <c r="T2820" s="267"/>
      <c r="U2820" s="267"/>
      <c r="V2820" s="267"/>
      <c r="W2820" s="267"/>
      <c r="X2820" s="267"/>
      <c r="Y2820" s="267"/>
      <c r="Z2820" s="267"/>
      <c r="AA2820" s="267"/>
      <c r="AB2820" s="267"/>
      <c r="AC2820" s="267"/>
      <c r="AD2820" s="267"/>
      <c r="AE2820" s="267"/>
      <c r="AF2820" s="267"/>
      <c r="AG2820" s="267"/>
      <c r="AH2820" s="267"/>
      <c r="AI2820" s="267"/>
      <c r="AJ2820" s="267"/>
      <c r="AK2820" s="267"/>
      <c r="AL2820" s="267"/>
      <c r="AM2820" s="267"/>
      <c r="AN2820" s="267"/>
      <c r="AO2820" s="267"/>
      <c r="AP2820" s="267"/>
      <c r="AQ2820" s="267"/>
      <c r="AR2820" s="267"/>
      <c r="AS2820" s="267"/>
      <c r="AT2820" s="267"/>
      <c r="AU2820" s="267"/>
      <c r="AV2820" s="267"/>
      <c r="AW2820" s="267"/>
      <c r="AX2820" s="267"/>
      <c r="AY2820" s="267"/>
      <c r="AZ2820" s="267"/>
      <c r="BA2820" s="267"/>
      <c r="BB2820" s="267"/>
      <c r="BC2820" s="267"/>
      <c r="BD2820" s="267"/>
      <c r="BE2820" s="267"/>
      <c r="BF2820" s="267"/>
      <c r="BG2820" s="267"/>
      <c r="BH2820" s="267"/>
      <c r="BI2820" s="267"/>
      <c r="BJ2820" s="267"/>
      <c r="BK2820" s="267"/>
      <c r="BL2820" s="267"/>
      <c r="BM2820" s="267"/>
      <c r="BN2820" s="267"/>
      <c r="BO2820" s="267"/>
      <c r="BP2820" s="267"/>
      <c r="BQ2820" s="267"/>
      <c r="BR2820" s="267"/>
      <c r="BS2820" s="267"/>
      <c r="BT2820" s="267"/>
      <c r="BU2820" s="267"/>
      <c r="BV2820" s="267"/>
      <c r="BW2820" s="267"/>
      <c r="BX2820" s="267"/>
      <c r="BY2820" s="267"/>
      <c r="BZ2820" s="267"/>
      <c r="CA2820" s="267"/>
      <c r="CB2820" s="267"/>
      <c r="CC2820" s="267"/>
      <c r="CD2820" s="267"/>
      <c r="CE2820" s="267"/>
      <c r="CF2820" s="267"/>
      <c r="CG2820" s="267"/>
      <c r="CH2820" s="267"/>
      <c r="CI2820" s="267"/>
      <c r="CJ2820" s="267"/>
      <c r="CK2820" s="267"/>
      <c r="CL2820" s="267"/>
      <c r="CM2820" s="267"/>
      <c r="CN2820" s="267"/>
      <c r="CO2820" s="267"/>
      <c r="CP2820" s="267"/>
      <c r="CQ2820" s="267"/>
      <c r="CR2820" s="267"/>
      <c r="CS2820" s="267"/>
      <c r="CT2820" s="267"/>
      <c r="CU2820" s="267"/>
      <c r="CV2820" s="267"/>
      <c r="CW2820" s="267"/>
      <c r="CX2820" s="267"/>
      <c r="CY2820" s="267"/>
      <c r="CZ2820" s="267"/>
      <c r="DA2820" s="267"/>
      <c r="DB2820" s="267"/>
      <c r="DC2820" s="267"/>
      <c r="DD2820" s="267"/>
      <c r="DE2820" s="267"/>
      <c r="DF2820" s="267"/>
      <c r="DG2820" s="267"/>
      <c r="DH2820" s="267"/>
      <c r="DI2820" s="267"/>
      <c r="DJ2820" s="267"/>
      <c r="DK2820" s="267"/>
      <c r="DL2820" s="267"/>
      <c r="DM2820" s="267"/>
      <c r="DN2820" s="267"/>
      <c r="DO2820" s="267"/>
      <c r="DP2820" s="267"/>
      <c r="DQ2820" s="267"/>
      <c r="DR2820" s="267"/>
      <c r="DS2820" s="267"/>
      <c r="DT2820" s="267"/>
      <c r="DU2820" s="267"/>
      <c r="DV2820" s="267"/>
      <c r="DW2820" s="267"/>
      <c r="DX2820" s="267"/>
      <c r="DY2820" s="267"/>
      <c r="DZ2820" s="267"/>
      <c r="EA2820" s="267"/>
      <c r="EB2820" s="267"/>
      <c r="EC2820" s="267"/>
      <c r="ED2820" s="267"/>
      <c r="EE2820" s="267"/>
      <c r="EF2820" s="267"/>
      <c r="EG2820" s="267"/>
      <c r="EH2820" s="267"/>
      <c r="EI2820" s="267"/>
      <c r="EJ2820" s="267"/>
      <c r="EK2820" s="267"/>
      <c r="EL2820" s="267"/>
      <c r="EM2820" s="267"/>
      <c r="EN2820" s="267"/>
      <c r="EO2820" s="267"/>
      <c r="EP2820" s="267"/>
      <c r="EQ2820" s="267"/>
      <c r="ER2820" s="267"/>
      <c r="ES2820" s="267"/>
      <c r="ET2820" s="267"/>
      <c r="EU2820" s="267"/>
      <c r="EV2820" s="267"/>
      <c r="EW2820" s="267"/>
      <c r="EX2820" s="267"/>
      <c r="EY2820" s="267"/>
      <c r="EZ2820" s="267"/>
      <c r="FA2820" s="267"/>
      <c r="FB2820" s="267"/>
      <c r="FC2820" s="267"/>
      <c r="FD2820" s="267"/>
      <c r="FE2820" s="267"/>
      <c r="FF2820" s="267"/>
      <c r="FG2820" s="267"/>
      <c r="FH2820" s="267"/>
      <c r="FI2820" s="267"/>
      <c r="FJ2820" s="267"/>
      <c r="FK2820" s="267"/>
      <c r="FL2820" s="267"/>
      <c r="FM2820" s="267"/>
      <c r="FN2820" s="267"/>
      <c r="FO2820" s="267"/>
      <c r="FP2820" s="267"/>
      <c r="FQ2820" s="267"/>
      <c r="FR2820" s="267"/>
      <c r="FS2820" s="267"/>
      <c r="FT2820" s="267"/>
      <c r="FU2820" s="267"/>
      <c r="FV2820" s="267"/>
      <c r="FW2820" s="267"/>
      <c r="FX2820" s="267"/>
      <c r="FY2820" s="267"/>
      <c r="FZ2820" s="267"/>
      <c r="GA2820" s="267"/>
      <c r="GB2820" s="267"/>
      <c r="GC2820" s="267"/>
      <c r="GD2820" s="267"/>
      <c r="GE2820" s="267"/>
      <c r="GF2820" s="267"/>
      <c r="GG2820" s="267"/>
      <c r="GH2820" s="267"/>
      <c r="GI2820" s="267"/>
      <c r="GJ2820" s="267"/>
      <c r="GK2820" s="267"/>
      <c r="GL2820" s="267"/>
      <c r="GM2820" s="267"/>
      <c r="GN2820" s="267"/>
      <c r="GO2820" s="267"/>
      <c r="GP2820" s="267"/>
      <c r="GQ2820" s="267"/>
      <c r="GR2820" s="267"/>
      <c r="GS2820" s="267"/>
      <c r="GT2820" s="267"/>
      <c r="GU2820" s="267"/>
      <c r="GV2820" s="267"/>
      <c r="GW2820" s="267"/>
      <c r="GX2820" s="267"/>
      <c r="GY2820" s="267"/>
      <c r="GZ2820" s="267"/>
      <c r="HA2820" s="267"/>
      <c r="HB2820" s="267"/>
      <c r="HC2820" s="267"/>
      <c r="HD2820" s="267"/>
      <c r="HE2820" s="267"/>
      <c r="HF2820" s="267"/>
      <c r="HG2820" s="267"/>
      <c r="HH2820" s="267"/>
      <c r="HI2820" s="267"/>
      <c r="HJ2820" s="267"/>
      <c r="HK2820" s="267"/>
      <c r="HL2820" s="267"/>
      <c r="HM2820" s="267"/>
      <c r="HN2820" s="267"/>
      <c r="HO2820" s="267"/>
      <c r="HP2820" s="267"/>
      <c r="HQ2820" s="267"/>
      <c r="HR2820" s="267"/>
      <c r="HS2820" s="267"/>
      <c r="HT2820" s="267"/>
      <c r="HU2820" s="267"/>
      <c r="HV2820" s="267"/>
      <c r="HW2820" s="267"/>
      <c r="HX2820" s="267"/>
      <c r="HY2820" s="267"/>
      <c r="HZ2820" s="267"/>
      <c r="IA2820" s="267"/>
      <c r="IB2820" s="267"/>
      <c r="IC2820" s="267"/>
      <c r="ID2820" s="267"/>
      <c r="IE2820" s="267"/>
      <c r="IF2820" s="267"/>
      <c r="IG2820" s="267"/>
      <c r="IH2820" s="267"/>
      <c r="II2820" s="267"/>
      <c r="IJ2820" s="267"/>
      <c r="IK2820" s="267"/>
      <c r="IL2820" s="267"/>
      <c r="IM2820" s="267"/>
      <c r="IN2820" s="267"/>
      <c r="IO2820" s="267"/>
      <c r="IP2820" s="267"/>
      <c r="IQ2820" s="267"/>
      <c r="IR2820" s="267"/>
      <c r="IS2820" s="267"/>
      <c r="IT2820" s="267"/>
      <c r="IU2820" s="267"/>
    </row>
    <row r="2821" spans="1:255" s="268" customFormat="1" ht="12.75">
      <c r="A2821" s="267"/>
      <c r="B2821" s="267"/>
      <c r="C2821" s="267"/>
      <c r="D2821" s="267"/>
      <c r="E2821" s="267"/>
      <c r="F2821" s="267"/>
      <c r="G2821" s="267"/>
      <c r="H2821" s="267"/>
      <c r="I2821" s="267"/>
      <c r="J2821" s="267"/>
      <c r="K2821" s="267"/>
      <c r="L2821" s="267"/>
      <c r="M2821" s="267"/>
      <c r="N2821" s="267"/>
      <c r="O2821" s="267"/>
      <c r="P2821" s="267"/>
      <c r="Q2821" s="267"/>
      <c r="R2821" s="267"/>
      <c r="S2821" s="267"/>
      <c r="T2821" s="267"/>
      <c r="U2821" s="267"/>
      <c r="V2821" s="267"/>
      <c r="W2821" s="267"/>
      <c r="X2821" s="267"/>
      <c r="Y2821" s="267"/>
      <c r="Z2821" s="267"/>
      <c r="AA2821" s="267"/>
      <c r="AB2821" s="267"/>
      <c r="AC2821" s="267"/>
      <c r="AD2821" s="267"/>
      <c r="AE2821" s="267"/>
      <c r="AF2821" s="267"/>
      <c r="AG2821" s="267"/>
      <c r="AH2821" s="267"/>
      <c r="AI2821" s="267"/>
      <c r="AJ2821" s="267"/>
      <c r="AK2821" s="267"/>
      <c r="AL2821" s="267"/>
      <c r="AM2821" s="267"/>
      <c r="AN2821" s="267"/>
      <c r="AO2821" s="267"/>
      <c r="AP2821" s="267"/>
      <c r="AQ2821" s="267"/>
      <c r="AR2821" s="267"/>
      <c r="AS2821" s="267"/>
      <c r="AT2821" s="267"/>
      <c r="AU2821" s="267"/>
      <c r="AV2821" s="267"/>
      <c r="AW2821" s="267"/>
      <c r="AX2821" s="267"/>
      <c r="AY2821" s="267"/>
      <c r="AZ2821" s="267"/>
      <c r="BA2821" s="267"/>
      <c r="BB2821" s="267"/>
      <c r="BC2821" s="267"/>
      <c r="BD2821" s="267"/>
      <c r="BE2821" s="267"/>
      <c r="BF2821" s="267"/>
      <c r="BG2821" s="267"/>
      <c r="BH2821" s="267"/>
      <c r="BI2821" s="267"/>
      <c r="BJ2821" s="267"/>
      <c r="BK2821" s="267"/>
      <c r="BL2821" s="267"/>
      <c r="BM2821" s="267"/>
      <c r="BN2821" s="267"/>
      <c r="BO2821" s="267"/>
      <c r="BP2821" s="267"/>
      <c r="BQ2821" s="267"/>
      <c r="BR2821" s="267"/>
      <c r="BS2821" s="267"/>
      <c r="BT2821" s="267"/>
      <c r="BU2821" s="267"/>
      <c r="BV2821" s="267"/>
      <c r="BW2821" s="267"/>
      <c r="BX2821" s="267"/>
      <c r="BY2821" s="267"/>
      <c r="BZ2821" s="267"/>
      <c r="CA2821" s="267"/>
      <c r="CB2821" s="267"/>
      <c r="CC2821" s="267"/>
      <c r="CD2821" s="267"/>
      <c r="CE2821" s="267"/>
      <c r="CF2821" s="267"/>
      <c r="CG2821" s="267"/>
      <c r="CH2821" s="267"/>
      <c r="CI2821" s="267"/>
      <c r="CJ2821" s="267"/>
      <c r="CK2821" s="267"/>
      <c r="CL2821" s="267"/>
      <c r="CM2821" s="267"/>
      <c r="CN2821" s="267"/>
      <c r="CO2821" s="267"/>
      <c r="CP2821" s="267"/>
      <c r="CQ2821" s="267"/>
      <c r="CR2821" s="267"/>
      <c r="CS2821" s="267"/>
      <c r="CT2821" s="267"/>
      <c r="CU2821" s="267"/>
      <c r="CV2821" s="267"/>
      <c r="CW2821" s="267"/>
      <c r="CX2821" s="267"/>
      <c r="CY2821" s="267"/>
      <c r="CZ2821" s="267"/>
      <c r="DA2821" s="267"/>
      <c r="DB2821" s="267"/>
      <c r="DC2821" s="267"/>
      <c r="DD2821" s="267"/>
      <c r="DE2821" s="267"/>
      <c r="DF2821" s="267"/>
      <c r="DG2821" s="267"/>
      <c r="DH2821" s="267"/>
      <c r="DI2821" s="267"/>
      <c r="DJ2821" s="267"/>
      <c r="DK2821" s="267"/>
      <c r="DL2821" s="267"/>
      <c r="DM2821" s="267"/>
      <c r="DN2821" s="267"/>
      <c r="DO2821" s="267"/>
      <c r="DP2821" s="267"/>
      <c r="DQ2821" s="267"/>
      <c r="DR2821" s="267"/>
      <c r="DS2821" s="267"/>
      <c r="DT2821" s="267"/>
      <c r="DU2821" s="267"/>
      <c r="DV2821" s="267"/>
      <c r="DW2821" s="267"/>
      <c r="DX2821" s="267"/>
      <c r="DY2821" s="267"/>
      <c r="DZ2821" s="267"/>
      <c r="EA2821" s="267"/>
      <c r="EB2821" s="267"/>
      <c r="EC2821" s="267"/>
      <c r="ED2821" s="267"/>
      <c r="EE2821" s="267"/>
      <c r="EF2821" s="267"/>
      <c r="EG2821" s="267"/>
      <c r="EH2821" s="267"/>
      <c r="EI2821" s="267"/>
      <c r="EJ2821" s="267"/>
      <c r="EK2821" s="267"/>
      <c r="EL2821" s="267"/>
      <c r="EM2821" s="267"/>
      <c r="EN2821" s="267"/>
      <c r="EO2821" s="267"/>
      <c r="EP2821" s="267"/>
      <c r="EQ2821" s="267"/>
      <c r="ER2821" s="267"/>
      <c r="ES2821" s="267"/>
      <c r="ET2821" s="267"/>
      <c r="EU2821" s="267"/>
      <c r="EV2821" s="267"/>
      <c r="EW2821" s="267"/>
      <c r="EX2821" s="267"/>
      <c r="EY2821" s="267"/>
      <c r="EZ2821" s="267"/>
      <c r="FA2821" s="267"/>
      <c r="FB2821" s="267"/>
      <c r="FC2821" s="267"/>
      <c r="FD2821" s="267"/>
      <c r="FE2821" s="267"/>
      <c r="FF2821" s="267"/>
      <c r="FG2821" s="267"/>
      <c r="FH2821" s="267"/>
      <c r="FI2821" s="267"/>
      <c r="FJ2821" s="267"/>
      <c r="FK2821" s="267"/>
      <c r="FL2821" s="267"/>
      <c r="FM2821" s="267"/>
      <c r="FN2821" s="267"/>
      <c r="FO2821" s="267"/>
      <c r="FP2821" s="267"/>
      <c r="FQ2821" s="267"/>
      <c r="FR2821" s="267"/>
      <c r="FS2821" s="267"/>
      <c r="FT2821" s="267"/>
      <c r="FU2821" s="267"/>
      <c r="FV2821" s="267"/>
      <c r="FW2821" s="267"/>
      <c r="FX2821" s="267"/>
      <c r="FY2821" s="267"/>
      <c r="FZ2821" s="267"/>
      <c r="GA2821" s="267"/>
      <c r="GB2821" s="267"/>
      <c r="GC2821" s="267"/>
      <c r="GD2821" s="267"/>
      <c r="GE2821" s="267"/>
      <c r="GF2821" s="267"/>
      <c r="GG2821" s="267"/>
      <c r="GH2821" s="267"/>
      <c r="GI2821" s="267"/>
      <c r="GJ2821" s="267"/>
      <c r="GK2821" s="267"/>
      <c r="GL2821" s="267"/>
      <c r="GM2821" s="267"/>
      <c r="GN2821" s="267"/>
      <c r="GO2821" s="267"/>
      <c r="GP2821" s="267"/>
      <c r="GQ2821" s="267"/>
      <c r="GR2821" s="267"/>
      <c r="GS2821" s="267"/>
      <c r="GT2821" s="267"/>
      <c r="GU2821" s="267"/>
      <c r="GV2821" s="267"/>
      <c r="GW2821" s="267"/>
      <c r="GX2821" s="267"/>
      <c r="GY2821" s="267"/>
      <c r="GZ2821" s="267"/>
      <c r="HA2821" s="267"/>
      <c r="HB2821" s="267"/>
      <c r="HC2821" s="267"/>
      <c r="HD2821" s="267"/>
      <c r="HE2821" s="267"/>
      <c r="HF2821" s="267"/>
      <c r="HG2821" s="267"/>
      <c r="HH2821" s="267"/>
      <c r="HI2821" s="267"/>
      <c r="HJ2821" s="267"/>
      <c r="HK2821" s="267"/>
      <c r="HL2821" s="267"/>
      <c r="HM2821" s="267"/>
      <c r="HN2821" s="267"/>
      <c r="HO2821" s="267"/>
      <c r="HP2821" s="267"/>
      <c r="HQ2821" s="267"/>
      <c r="HR2821" s="267"/>
      <c r="HS2821" s="267"/>
      <c r="HT2821" s="267"/>
      <c r="HU2821" s="267"/>
      <c r="HV2821" s="267"/>
      <c r="HW2821" s="267"/>
      <c r="HX2821" s="267"/>
      <c r="HY2821" s="267"/>
      <c r="HZ2821" s="267"/>
      <c r="IA2821" s="267"/>
      <c r="IB2821" s="267"/>
      <c r="IC2821" s="267"/>
      <c r="ID2821" s="267"/>
      <c r="IE2821" s="267"/>
      <c r="IF2821" s="267"/>
      <c r="IG2821" s="267"/>
      <c r="IH2821" s="267"/>
      <c r="II2821" s="267"/>
      <c r="IJ2821" s="267"/>
      <c r="IK2821" s="267"/>
      <c r="IL2821" s="267"/>
      <c r="IM2821" s="267"/>
      <c r="IN2821" s="267"/>
      <c r="IO2821" s="267"/>
      <c r="IP2821" s="267"/>
      <c r="IQ2821" s="267"/>
      <c r="IR2821" s="267"/>
      <c r="IS2821" s="267"/>
      <c r="IT2821" s="267"/>
      <c r="IU2821" s="267"/>
    </row>
    <row r="2822" spans="1:255" s="268" customFormat="1" ht="12.75">
      <c r="A2822" s="267"/>
      <c r="B2822" s="267"/>
      <c r="C2822" s="267"/>
      <c r="D2822" s="267"/>
      <c r="E2822" s="267"/>
      <c r="F2822" s="267"/>
      <c r="G2822" s="267"/>
      <c r="H2822" s="267"/>
      <c r="I2822" s="267"/>
      <c r="J2822" s="267"/>
      <c r="K2822" s="267"/>
      <c r="L2822" s="267"/>
      <c r="M2822" s="267"/>
      <c r="N2822" s="267"/>
      <c r="O2822" s="267"/>
      <c r="P2822" s="267"/>
      <c r="Q2822" s="267"/>
      <c r="R2822" s="267"/>
      <c r="S2822" s="267"/>
      <c r="T2822" s="267"/>
      <c r="U2822" s="267"/>
      <c r="V2822" s="267"/>
      <c r="W2822" s="267"/>
      <c r="X2822" s="267"/>
      <c r="Y2822" s="267"/>
      <c r="Z2822" s="267"/>
      <c r="AA2822" s="267"/>
      <c r="AB2822" s="267"/>
      <c r="AC2822" s="267"/>
      <c r="AD2822" s="267"/>
      <c r="AE2822" s="267"/>
      <c r="AF2822" s="267"/>
      <c r="AG2822" s="267"/>
      <c r="AH2822" s="267"/>
      <c r="AI2822" s="267"/>
      <c r="AJ2822" s="267"/>
      <c r="AK2822" s="267"/>
      <c r="AL2822" s="267"/>
      <c r="AM2822" s="267"/>
      <c r="AN2822" s="267"/>
      <c r="AO2822" s="267"/>
      <c r="AP2822" s="267"/>
      <c r="AQ2822" s="267"/>
      <c r="AR2822" s="267"/>
      <c r="AS2822" s="267"/>
      <c r="AT2822" s="267"/>
      <c r="AU2822" s="267"/>
      <c r="AV2822" s="267"/>
      <c r="AW2822" s="267"/>
      <c r="AX2822" s="267"/>
      <c r="AY2822" s="267"/>
      <c r="AZ2822" s="267"/>
      <c r="BA2822" s="267"/>
      <c r="BB2822" s="267"/>
      <c r="BC2822" s="267"/>
      <c r="BD2822" s="267"/>
      <c r="BE2822" s="267"/>
      <c r="BF2822" s="267"/>
      <c r="BG2822" s="267"/>
      <c r="BH2822" s="267"/>
      <c r="BI2822" s="267"/>
      <c r="BJ2822" s="267"/>
      <c r="BK2822" s="267"/>
      <c r="BL2822" s="267"/>
      <c r="BM2822" s="267"/>
      <c r="BN2822" s="267"/>
      <c r="BO2822" s="267"/>
      <c r="BP2822" s="267"/>
      <c r="BQ2822" s="267"/>
      <c r="BR2822" s="267"/>
      <c r="BS2822" s="267"/>
      <c r="BT2822" s="267"/>
      <c r="BU2822" s="267"/>
      <c r="BV2822" s="267"/>
      <c r="BW2822" s="267"/>
      <c r="BX2822" s="267"/>
      <c r="BY2822" s="267"/>
      <c r="BZ2822" s="267"/>
      <c r="CA2822" s="267"/>
      <c r="CB2822" s="267"/>
      <c r="CC2822" s="267"/>
      <c r="CD2822" s="267"/>
      <c r="CE2822" s="267"/>
      <c r="CF2822" s="267"/>
      <c r="CG2822" s="267"/>
      <c r="CH2822" s="267"/>
      <c r="CI2822" s="267"/>
      <c r="CJ2822" s="267"/>
      <c r="CK2822" s="267"/>
      <c r="CL2822" s="267"/>
      <c r="CM2822" s="267"/>
      <c r="CN2822" s="267"/>
      <c r="CO2822" s="267"/>
      <c r="CP2822" s="267"/>
      <c r="CQ2822" s="267"/>
      <c r="CR2822" s="267"/>
      <c r="CS2822" s="267"/>
      <c r="CT2822" s="267"/>
      <c r="CU2822" s="267"/>
      <c r="CV2822" s="267"/>
      <c r="CW2822" s="267"/>
      <c r="CX2822" s="267"/>
      <c r="CY2822" s="267"/>
      <c r="CZ2822" s="267"/>
      <c r="DA2822" s="267"/>
      <c r="DB2822" s="267"/>
      <c r="DC2822" s="267"/>
      <c r="DD2822" s="267"/>
      <c r="DE2822" s="267"/>
      <c r="DF2822" s="267"/>
      <c r="DG2822" s="267"/>
      <c r="DH2822" s="267"/>
      <c r="DI2822" s="267"/>
      <c r="DJ2822" s="267"/>
      <c r="DK2822" s="267"/>
      <c r="DL2822" s="267"/>
      <c r="DM2822" s="267"/>
      <c r="DN2822" s="267"/>
      <c r="DO2822" s="267"/>
      <c r="DP2822" s="267"/>
      <c r="DQ2822" s="267"/>
      <c r="DR2822" s="267"/>
      <c r="DS2822" s="267"/>
      <c r="DT2822" s="267"/>
      <c r="DU2822" s="267"/>
      <c r="DV2822" s="267"/>
      <c r="DW2822" s="267"/>
      <c r="DX2822" s="267"/>
      <c r="DY2822" s="267"/>
      <c r="DZ2822" s="267"/>
      <c r="EA2822" s="267"/>
      <c r="EB2822" s="267"/>
      <c r="EC2822" s="267"/>
      <c r="ED2822" s="267"/>
      <c r="EE2822" s="267"/>
      <c r="EF2822" s="267"/>
      <c r="EG2822" s="267"/>
      <c r="EH2822" s="267"/>
      <c r="EI2822" s="267"/>
      <c r="EJ2822" s="267"/>
      <c r="EK2822" s="267"/>
      <c r="EL2822" s="267"/>
      <c r="EM2822" s="267"/>
      <c r="EN2822" s="267"/>
      <c r="EO2822" s="267"/>
      <c r="EP2822" s="267"/>
      <c r="EQ2822" s="267"/>
      <c r="ER2822" s="267"/>
      <c r="ES2822" s="267"/>
      <c r="ET2822" s="267"/>
      <c r="EU2822" s="267"/>
      <c r="EV2822" s="267"/>
      <c r="EW2822" s="267"/>
      <c r="EX2822" s="267"/>
      <c r="EY2822" s="267"/>
      <c r="EZ2822" s="267"/>
      <c r="FA2822" s="267"/>
      <c r="FB2822" s="267"/>
      <c r="FC2822" s="267"/>
      <c r="FD2822" s="267"/>
      <c r="FE2822" s="267"/>
      <c r="FF2822" s="267"/>
      <c r="FG2822" s="267"/>
      <c r="FH2822" s="267"/>
      <c r="FI2822" s="267"/>
      <c r="FJ2822" s="267"/>
      <c r="FK2822" s="267"/>
      <c r="FL2822" s="267"/>
      <c r="FM2822" s="267"/>
      <c r="FN2822" s="267"/>
      <c r="FO2822" s="267"/>
      <c r="FP2822" s="267"/>
      <c r="FQ2822" s="267"/>
      <c r="FR2822" s="267"/>
      <c r="FS2822" s="267"/>
      <c r="FT2822" s="267"/>
      <c r="FU2822" s="267"/>
      <c r="FV2822" s="267"/>
      <c r="FW2822" s="267"/>
      <c r="FX2822" s="267"/>
      <c r="FY2822" s="267"/>
      <c r="FZ2822" s="267"/>
      <c r="GA2822" s="267"/>
      <c r="GB2822" s="267"/>
      <c r="GC2822" s="267"/>
      <c r="GD2822" s="267"/>
      <c r="GE2822" s="267"/>
      <c r="GF2822" s="267"/>
      <c r="GG2822" s="267"/>
      <c r="GH2822" s="267"/>
      <c r="GI2822" s="267"/>
      <c r="GJ2822" s="267"/>
      <c r="GK2822" s="267"/>
      <c r="GL2822" s="267"/>
      <c r="GM2822" s="267"/>
      <c r="GN2822" s="267"/>
      <c r="GO2822" s="267"/>
      <c r="GP2822" s="267"/>
      <c r="GQ2822" s="267"/>
      <c r="GR2822" s="267"/>
      <c r="GS2822" s="267"/>
      <c r="GT2822" s="267"/>
      <c r="GU2822" s="267"/>
      <c r="GV2822" s="267"/>
      <c r="GW2822" s="267"/>
      <c r="GX2822" s="267"/>
      <c r="GY2822" s="267"/>
      <c r="GZ2822" s="267"/>
      <c r="HA2822" s="267"/>
      <c r="HB2822" s="267"/>
      <c r="HC2822" s="267"/>
      <c r="HD2822" s="267"/>
      <c r="HE2822" s="267"/>
      <c r="HF2822" s="267"/>
      <c r="HG2822" s="267"/>
      <c r="HH2822" s="267"/>
      <c r="HI2822" s="267"/>
      <c r="HJ2822" s="267"/>
      <c r="HK2822" s="267"/>
      <c r="HL2822" s="267"/>
      <c r="HM2822" s="267"/>
      <c r="HN2822" s="267"/>
      <c r="HO2822" s="267"/>
      <c r="HP2822" s="267"/>
      <c r="HQ2822" s="267"/>
      <c r="HR2822" s="267"/>
      <c r="HS2822" s="267"/>
      <c r="HT2822" s="267"/>
      <c r="HU2822" s="267"/>
      <c r="HV2822" s="267"/>
      <c r="HW2822" s="267"/>
      <c r="HX2822" s="267"/>
      <c r="HY2822" s="267"/>
      <c r="HZ2822" s="267"/>
      <c r="IA2822" s="267"/>
      <c r="IB2822" s="267"/>
      <c r="IC2822" s="267"/>
      <c r="ID2822" s="267"/>
      <c r="IE2822" s="267"/>
      <c r="IF2822" s="267"/>
      <c r="IG2822" s="267"/>
      <c r="IH2822" s="267"/>
      <c r="II2822" s="267"/>
      <c r="IJ2822" s="267"/>
      <c r="IK2822" s="267"/>
      <c r="IL2822" s="267"/>
      <c r="IM2822" s="267"/>
      <c r="IN2822" s="267"/>
      <c r="IO2822" s="267"/>
      <c r="IP2822" s="267"/>
      <c r="IQ2822" s="267"/>
      <c r="IR2822" s="267"/>
      <c r="IS2822" s="267"/>
      <c r="IT2822" s="267"/>
      <c r="IU2822" s="267"/>
    </row>
    <row r="2823" spans="1:255" s="268" customFormat="1" ht="12.75">
      <c r="A2823" s="267"/>
      <c r="B2823" s="267"/>
      <c r="C2823" s="267"/>
      <c r="D2823" s="267"/>
      <c r="E2823" s="267"/>
      <c r="F2823" s="267"/>
      <c r="G2823" s="267"/>
      <c r="H2823" s="267"/>
      <c r="I2823" s="267"/>
      <c r="J2823" s="267"/>
      <c r="K2823" s="267"/>
      <c r="L2823" s="267"/>
      <c r="M2823" s="267"/>
      <c r="N2823" s="267"/>
      <c r="O2823" s="267"/>
      <c r="P2823" s="267"/>
      <c r="Q2823" s="267"/>
      <c r="R2823" s="267"/>
      <c r="S2823" s="267"/>
      <c r="T2823" s="267"/>
      <c r="U2823" s="267"/>
      <c r="V2823" s="267"/>
      <c r="W2823" s="267"/>
      <c r="X2823" s="267"/>
      <c r="Y2823" s="267"/>
      <c r="Z2823" s="267"/>
      <c r="AA2823" s="267"/>
      <c r="AB2823" s="267"/>
      <c r="AC2823" s="267"/>
      <c r="AD2823" s="267"/>
      <c r="AE2823" s="267"/>
      <c r="AF2823" s="267"/>
      <c r="AG2823" s="267"/>
      <c r="AH2823" s="267"/>
      <c r="AI2823" s="267"/>
      <c r="AJ2823" s="267"/>
      <c r="AK2823" s="267"/>
      <c r="AL2823" s="267"/>
      <c r="AM2823" s="267"/>
      <c r="AN2823" s="267"/>
      <c r="AO2823" s="267"/>
      <c r="AP2823" s="267"/>
      <c r="AQ2823" s="267"/>
      <c r="AR2823" s="267"/>
      <c r="AS2823" s="267"/>
      <c r="AT2823" s="267"/>
      <c r="AU2823" s="267"/>
      <c r="AV2823" s="267"/>
      <c r="AW2823" s="267"/>
      <c r="AX2823" s="267"/>
      <c r="AY2823" s="267"/>
      <c r="AZ2823" s="267"/>
      <c r="BA2823" s="267"/>
      <c r="BB2823" s="267"/>
      <c r="BC2823" s="267"/>
      <c r="BD2823" s="267"/>
      <c r="BE2823" s="267"/>
      <c r="BF2823" s="267"/>
      <c r="BG2823" s="267"/>
      <c r="BH2823" s="267"/>
      <c r="BI2823" s="267"/>
      <c r="BJ2823" s="267"/>
      <c r="BK2823" s="267"/>
      <c r="BL2823" s="267"/>
      <c r="BM2823" s="267"/>
      <c r="BN2823" s="267"/>
      <c r="BO2823" s="267"/>
      <c r="BP2823" s="267"/>
      <c r="BQ2823" s="267"/>
      <c r="BR2823" s="267"/>
      <c r="BS2823" s="267"/>
      <c r="BT2823" s="267"/>
      <c r="BU2823" s="267"/>
      <c r="BV2823" s="267"/>
      <c r="BW2823" s="267"/>
      <c r="BX2823" s="267"/>
      <c r="BY2823" s="267"/>
      <c r="BZ2823" s="267"/>
      <c r="CA2823" s="267"/>
      <c r="CB2823" s="267"/>
      <c r="CC2823" s="267"/>
      <c r="CD2823" s="267"/>
      <c r="CE2823" s="267"/>
      <c r="CF2823" s="267"/>
      <c r="CG2823" s="267"/>
      <c r="CH2823" s="267"/>
      <c r="CI2823" s="267"/>
      <c r="CJ2823" s="267"/>
      <c r="CK2823" s="267"/>
      <c r="CL2823" s="267"/>
      <c r="CM2823" s="267"/>
      <c r="CN2823" s="267"/>
      <c r="CO2823" s="267"/>
      <c r="CP2823" s="267"/>
      <c r="CQ2823" s="267"/>
      <c r="CR2823" s="267"/>
      <c r="CS2823" s="267"/>
      <c r="CT2823" s="267"/>
      <c r="CU2823" s="267"/>
      <c r="CV2823" s="267"/>
      <c r="CW2823" s="267"/>
      <c r="CX2823" s="267"/>
      <c r="CY2823" s="267"/>
      <c r="CZ2823" s="267"/>
      <c r="DA2823" s="267"/>
      <c r="DB2823" s="267"/>
      <c r="DC2823" s="267"/>
      <c r="DD2823" s="267"/>
      <c r="DE2823" s="267"/>
      <c r="DF2823" s="267"/>
      <c r="DG2823" s="267"/>
      <c r="DH2823" s="267"/>
      <c r="DI2823" s="267"/>
      <c r="DJ2823" s="267"/>
      <c r="DK2823" s="267"/>
      <c r="DL2823" s="267"/>
      <c r="DM2823" s="267"/>
      <c r="DN2823" s="267"/>
      <c r="DO2823" s="267"/>
      <c r="DP2823" s="267"/>
      <c r="DQ2823" s="267"/>
      <c r="DR2823" s="267"/>
      <c r="DS2823" s="267"/>
      <c r="DT2823" s="267"/>
      <c r="DU2823" s="267"/>
      <c r="DV2823" s="267"/>
      <c r="DW2823" s="267"/>
      <c r="DX2823" s="267"/>
      <c r="DY2823" s="267"/>
      <c r="DZ2823" s="267"/>
      <c r="EA2823" s="267"/>
      <c r="EB2823" s="267"/>
      <c r="EC2823" s="267"/>
      <c r="ED2823" s="267"/>
      <c r="EE2823" s="267"/>
      <c r="EF2823" s="267"/>
      <c r="EG2823" s="267"/>
      <c r="EH2823" s="267"/>
      <c r="EI2823" s="267"/>
      <c r="EJ2823" s="267"/>
      <c r="EK2823" s="267"/>
      <c r="EL2823" s="267"/>
      <c r="EM2823" s="267"/>
      <c r="EN2823" s="267"/>
      <c r="EO2823" s="267"/>
      <c r="EP2823" s="267"/>
      <c r="EQ2823" s="267"/>
      <c r="ER2823" s="267"/>
      <c r="ES2823" s="267"/>
      <c r="ET2823" s="267"/>
      <c r="EU2823" s="267"/>
      <c r="EV2823" s="267"/>
      <c r="EW2823" s="267"/>
      <c r="EX2823" s="267"/>
      <c r="EY2823" s="267"/>
      <c r="EZ2823" s="267"/>
      <c r="FA2823" s="267"/>
      <c r="FB2823" s="267"/>
      <c r="FC2823" s="267"/>
      <c r="FD2823" s="267"/>
      <c r="FE2823" s="267"/>
      <c r="FF2823" s="267"/>
      <c r="FG2823" s="267"/>
      <c r="FH2823" s="267"/>
      <c r="FI2823" s="267"/>
      <c r="FJ2823" s="267"/>
      <c r="FK2823" s="267"/>
      <c r="FL2823" s="267"/>
      <c r="FM2823" s="267"/>
      <c r="FN2823" s="267"/>
      <c r="FO2823" s="267"/>
      <c r="FP2823" s="267"/>
      <c r="FQ2823" s="267"/>
      <c r="FR2823" s="267"/>
      <c r="FS2823" s="267"/>
      <c r="FT2823" s="267"/>
      <c r="FU2823" s="267"/>
      <c r="FV2823" s="267"/>
      <c r="FW2823" s="267"/>
      <c r="FX2823" s="267"/>
      <c r="FY2823" s="267"/>
      <c r="FZ2823" s="267"/>
      <c r="GA2823" s="267"/>
      <c r="GB2823" s="267"/>
      <c r="GC2823" s="267"/>
      <c r="GD2823" s="267"/>
      <c r="GE2823" s="267"/>
      <c r="GF2823" s="267"/>
      <c r="GG2823" s="267"/>
      <c r="GH2823" s="267"/>
      <c r="GI2823" s="267"/>
      <c r="GJ2823" s="267"/>
      <c r="GK2823" s="267"/>
      <c r="GL2823" s="267"/>
      <c r="GM2823" s="267"/>
      <c r="GN2823" s="267"/>
      <c r="GO2823" s="267"/>
      <c r="GP2823" s="267"/>
      <c r="GQ2823" s="267"/>
      <c r="GR2823" s="267"/>
      <c r="GS2823" s="267"/>
      <c r="GT2823" s="267"/>
      <c r="GU2823" s="267"/>
      <c r="GV2823" s="267"/>
      <c r="GW2823" s="267"/>
      <c r="GX2823" s="267"/>
      <c r="GY2823" s="267"/>
      <c r="GZ2823" s="267"/>
      <c r="HA2823" s="267"/>
      <c r="HB2823" s="267"/>
      <c r="HC2823" s="267"/>
      <c r="HD2823" s="267"/>
      <c r="HE2823" s="267"/>
      <c r="HF2823" s="267"/>
      <c r="HG2823" s="267"/>
      <c r="HH2823" s="267"/>
      <c r="HI2823" s="267"/>
      <c r="HJ2823" s="267"/>
      <c r="HK2823" s="267"/>
      <c r="HL2823" s="267"/>
      <c r="HM2823" s="267"/>
      <c r="HN2823" s="267"/>
      <c r="HO2823" s="267"/>
      <c r="HP2823" s="267"/>
      <c r="HQ2823" s="267"/>
      <c r="HR2823" s="267"/>
      <c r="HS2823" s="267"/>
      <c r="HT2823" s="267"/>
      <c r="HU2823" s="267"/>
      <c r="HV2823" s="267"/>
      <c r="HW2823" s="267"/>
      <c r="HX2823" s="267"/>
      <c r="HY2823" s="267"/>
      <c r="HZ2823" s="267"/>
      <c r="IA2823" s="267"/>
      <c r="IB2823" s="267"/>
      <c r="IC2823" s="267"/>
      <c r="ID2823" s="267"/>
      <c r="IE2823" s="267"/>
      <c r="IF2823" s="267"/>
      <c r="IG2823" s="267"/>
      <c r="IH2823" s="267"/>
      <c r="II2823" s="267"/>
      <c r="IJ2823" s="267"/>
      <c r="IK2823" s="267"/>
      <c r="IL2823" s="267"/>
      <c r="IM2823" s="267"/>
      <c r="IN2823" s="267"/>
      <c r="IO2823" s="267"/>
      <c r="IP2823" s="267"/>
      <c r="IQ2823" s="267"/>
      <c r="IR2823" s="267"/>
      <c r="IS2823" s="267"/>
      <c r="IT2823" s="267"/>
      <c r="IU2823" s="267"/>
    </row>
    <row r="2824" spans="1:255" s="268" customFormat="1" ht="12.75">
      <c r="A2824" s="267"/>
      <c r="B2824" s="267"/>
      <c r="C2824" s="267"/>
      <c r="D2824" s="267"/>
      <c r="E2824" s="267"/>
      <c r="F2824" s="267"/>
      <c r="G2824" s="267"/>
      <c r="H2824" s="267"/>
      <c r="I2824" s="267"/>
      <c r="J2824" s="267"/>
      <c r="K2824" s="267"/>
      <c r="L2824" s="267"/>
      <c r="M2824" s="267"/>
      <c r="N2824" s="267"/>
      <c r="O2824" s="267"/>
      <c r="P2824" s="267"/>
      <c r="Q2824" s="267"/>
      <c r="R2824" s="267"/>
      <c r="S2824" s="267"/>
      <c r="T2824" s="267"/>
      <c r="U2824" s="267"/>
      <c r="V2824" s="267"/>
      <c r="W2824" s="267"/>
      <c r="X2824" s="267"/>
      <c r="Y2824" s="267"/>
      <c r="Z2824" s="267"/>
      <c r="AA2824" s="267"/>
      <c r="AB2824" s="267"/>
      <c r="AC2824" s="267"/>
      <c r="AD2824" s="267"/>
      <c r="AE2824" s="267"/>
      <c r="AF2824" s="267"/>
      <c r="AG2824" s="267"/>
      <c r="AH2824" s="267"/>
      <c r="AI2824" s="267"/>
      <c r="AJ2824" s="267"/>
      <c r="AK2824" s="267"/>
      <c r="AL2824" s="267"/>
      <c r="AM2824" s="267"/>
      <c r="AN2824" s="267"/>
      <c r="AO2824" s="267"/>
      <c r="AP2824" s="267"/>
      <c r="AQ2824" s="267"/>
      <c r="AR2824" s="267"/>
      <c r="AS2824" s="267"/>
      <c r="AT2824" s="267"/>
      <c r="AU2824" s="267"/>
      <c r="AV2824" s="267"/>
      <c r="AW2824" s="267"/>
      <c r="AX2824" s="267"/>
      <c r="AY2824" s="267"/>
      <c r="AZ2824" s="267"/>
      <c r="BA2824" s="267"/>
      <c r="BB2824" s="267"/>
      <c r="BC2824" s="267"/>
      <c r="BD2824" s="267"/>
      <c r="BE2824" s="267"/>
      <c r="BF2824" s="267"/>
      <c r="BG2824" s="267"/>
      <c r="BH2824" s="267"/>
      <c r="BI2824" s="267"/>
      <c r="BJ2824" s="267"/>
      <c r="BK2824" s="267"/>
      <c r="BL2824" s="267"/>
      <c r="BM2824" s="267"/>
      <c r="BN2824" s="267"/>
      <c r="BO2824" s="267"/>
      <c r="BP2824" s="267"/>
      <c r="BQ2824" s="267"/>
      <c r="BR2824" s="267"/>
      <c r="BS2824" s="267"/>
      <c r="BT2824" s="267"/>
      <c r="BU2824" s="267"/>
      <c r="BV2824" s="267"/>
      <c r="BW2824" s="267"/>
      <c r="BX2824" s="267"/>
      <c r="BY2824" s="267"/>
      <c r="BZ2824" s="267"/>
      <c r="CA2824" s="267"/>
      <c r="CB2824" s="267"/>
      <c r="CC2824" s="267"/>
      <c r="CD2824" s="267"/>
      <c r="CE2824" s="267"/>
      <c r="CF2824" s="267"/>
      <c r="CG2824" s="267"/>
      <c r="CH2824" s="267"/>
      <c r="CI2824" s="267"/>
      <c r="CJ2824" s="267"/>
      <c r="CK2824" s="267"/>
      <c r="CL2824" s="267"/>
      <c r="CM2824" s="267"/>
      <c r="CN2824" s="267"/>
      <c r="CO2824" s="267"/>
      <c r="CP2824" s="267"/>
      <c r="CQ2824" s="267"/>
      <c r="CR2824" s="267"/>
      <c r="CS2824" s="267"/>
      <c r="CT2824" s="267"/>
      <c r="CU2824" s="267"/>
      <c r="CV2824" s="267"/>
      <c r="CW2824" s="267"/>
      <c r="CX2824" s="267"/>
      <c r="CY2824" s="267"/>
      <c r="CZ2824" s="267"/>
      <c r="DA2824" s="267"/>
      <c r="DB2824" s="267"/>
      <c r="DC2824" s="267"/>
      <c r="DD2824" s="267"/>
      <c r="DE2824" s="267"/>
      <c r="DF2824" s="267"/>
      <c r="DG2824" s="267"/>
      <c r="DH2824" s="267"/>
      <c r="DI2824" s="267"/>
      <c r="DJ2824" s="267"/>
      <c r="DK2824" s="267"/>
      <c r="DL2824" s="267"/>
      <c r="DM2824" s="267"/>
      <c r="DN2824" s="267"/>
      <c r="DO2824" s="267"/>
      <c r="DP2824" s="267"/>
      <c r="DQ2824" s="267"/>
      <c r="DR2824" s="267"/>
      <c r="DS2824" s="267"/>
      <c r="DT2824" s="267"/>
      <c r="DU2824" s="267"/>
      <c r="DV2824" s="267"/>
      <c r="DW2824" s="267"/>
      <c r="DX2824" s="267"/>
      <c r="DY2824" s="267"/>
      <c r="DZ2824" s="267"/>
      <c r="EA2824" s="267"/>
      <c r="EB2824" s="267"/>
      <c r="EC2824" s="267"/>
      <c r="ED2824" s="267"/>
      <c r="EE2824" s="267"/>
      <c r="EF2824" s="267"/>
      <c r="EG2824" s="267"/>
      <c r="EH2824" s="267"/>
      <c r="EI2824" s="267"/>
      <c r="EJ2824" s="267"/>
      <c r="EK2824" s="267"/>
      <c r="EL2824" s="267"/>
      <c r="EM2824" s="267"/>
      <c r="EN2824" s="267"/>
      <c r="EO2824" s="267"/>
      <c r="EP2824" s="267"/>
      <c r="EQ2824" s="267"/>
      <c r="ER2824" s="267"/>
      <c r="ES2824" s="267"/>
      <c r="ET2824" s="267"/>
      <c r="EU2824" s="267"/>
      <c r="EV2824" s="267"/>
      <c r="EW2824" s="267"/>
      <c r="EX2824" s="267"/>
      <c r="EY2824" s="267"/>
      <c r="EZ2824" s="267"/>
      <c r="FA2824" s="267"/>
      <c r="FB2824" s="267"/>
      <c r="FC2824" s="267"/>
      <c r="FD2824" s="267"/>
      <c r="FE2824" s="267"/>
      <c r="FF2824" s="267"/>
      <c r="FG2824" s="267"/>
      <c r="FH2824" s="267"/>
      <c r="FI2824" s="267"/>
      <c r="FJ2824" s="267"/>
      <c r="FK2824" s="267"/>
      <c r="FL2824" s="267"/>
      <c r="FM2824" s="267"/>
      <c r="FN2824" s="267"/>
      <c r="FO2824" s="267"/>
      <c r="FP2824" s="267"/>
      <c r="FQ2824" s="267"/>
      <c r="FR2824" s="267"/>
      <c r="FS2824" s="267"/>
      <c r="FT2824" s="267"/>
      <c r="FU2824" s="267"/>
      <c r="FV2824" s="267"/>
      <c r="FW2824" s="267"/>
      <c r="FX2824" s="267"/>
      <c r="FY2824" s="267"/>
      <c r="FZ2824" s="267"/>
      <c r="GA2824" s="267"/>
      <c r="GB2824" s="267"/>
      <c r="GC2824" s="267"/>
      <c r="GD2824" s="267"/>
      <c r="GE2824" s="267"/>
      <c r="GF2824" s="267"/>
      <c r="GG2824" s="267"/>
      <c r="GH2824" s="267"/>
      <c r="GI2824" s="267"/>
      <c r="GJ2824" s="267"/>
      <c r="GK2824" s="267"/>
      <c r="GL2824" s="267"/>
      <c r="GM2824" s="267"/>
      <c r="GN2824" s="267"/>
      <c r="GO2824" s="267"/>
      <c r="GP2824" s="267"/>
      <c r="GQ2824" s="267"/>
      <c r="GR2824" s="267"/>
      <c r="GS2824" s="267"/>
      <c r="GT2824" s="267"/>
      <c r="GU2824" s="267"/>
      <c r="GV2824" s="267"/>
      <c r="GW2824" s="267"/>
      <c r="GX2824" s="267"/>
      <c r="GY2824" s="267"/>
      <c r="GZ2824" s="267"/>
      <c r="HA2824" s="267"/>
      <c r="HB2824" s="267"/>
      <c r="HC2824" s="267"/>
      <c r="HD2824" s="267"/>
      <c r="HE2824" s="267"/>
      <c r="HF2824" s="267"/>
      <c r="HG2824" s="267"/>
      <c r="HH2824" s="267"/>
      <c r="HI2824" s="267"/>
      <c r="HJ2824" s="267"/>
      <c r="HK2824" s="267"/>
      <c r="HL2824" s="267"/>
      <c r="HM2824" s="267"/>
      <c r="HN2824" s="267"/>
      <c r="HO2824" s="267"/>
      <c r="HP2824" s="267"/>
      <c r="HQ2824" s="267"/>
      <c r="HR2824" s="267"/>
      <c r="HS2824" s="267"/>
      <c r="HT2824" s="267"/>
      <c r="HU2824" s="267"/>
      <c r="HV2824" s="267"/>
      <c r="HW2824" s="267"/>
      <c r="HX2824" s="267"/>
      <c r="HY2824" s="267"/>
      <c r="HZ2824" s="267"/>
      <c r="IA2824" s="267"/>
      <c r="IB2824" s="267"/>
      <c r="IC2824" s="267"/>
      <c r="ID2824" s="267"/>
      <c r="IE2824" s="267"/>
      <c r="IF2824" s="267"/>
      <c r="IG2824" s="267"/>
      <c r="IH2824" s="267"/>
      <c r="II2824" s="267"/>
      <c r="IJ2824" s="267"/>
      <c r="IK2824" s="267"/>
      <c r="IL2824" s="267"/>
      <c r="IM2824" s="267"/>
      <c r="IN2824" s="267"/>
      <c r="IO2824" s="267"/>
      <c r="IP2824" s="267"/>
      <c r="IQ2824" s="267"/>
      <c r="IR2824" s="267"/>
      <c r="IS2824" s="267"/>
      <c r="IT2824" s="267"/>
      <c r="IU2824" s="267"/>
    </row>
    <row r="2825" spans="1:255" s="268" customFormat="1" ht="12.75">
      <c r="A2825" s="267"/>
      <c r="B2825" s="267"/>
      <c r="C2825" s="267"/>
      <c r="D2825" s="267"/>
      <c r="E2825" s="267"/>
      <c r="F2825" s="267"/>
      <c r="G2825" s="267"/>
      <c r="H2825" s="267"/>
      <c r="I2825" s="267"/>
      <c r="J2825" s="267"/>
      <c r="K2825" s="267"/>
      <c r="L2825" s="267"/>
      <c r="M2825" s="267"/>
      <c r="N2825" s="267"/>
      <c r="O2825" s="267"/>
      <c r="P2825" s="267"/>
      <c r="Q2825" s="267"/>
      <c r="R2825" s="267"/>
      <c r="S2825" s="267"/>
      <c r="T2825" s="267"/>
      <c r="U2825" s="267"/>
      <c r="V2825" s="267"/>
      <c r="W2825" s="267"/>
      <c r="X2825" s="267"/>
      <c r="Y2825" s="267"/>
      <c r="Z2825" s="267"/>
      <c r="AA2825" s="267"/>
      <c r="AB2825" s="267"/>
      <c r="AC2825" s="267"/>
      <c r="AD2825" s="267"/>
      <c r="AE2825" s="267"/>
      <c r="AF2825" s="267"/>
      <c r="AG2825" s="267"/>
      <c r="AH2825" s="267"/>
      <c r="AI2825" s="267"/>
      <c r="AJ2825" s="267"/>
      <c r="AK2825" s="267"/>
      <c r="AL2825" s="267"/>
      <c r="AM2825" s="267"/>
      <c r="AN2825" s="267"/>
      <c r="AO2825" s="267"/>
      <c r="AP2825" s="267"/>
      <c r="AQ2825" s="267"/>
      <c r="AR2825" s="267"/>
      <c r="AS2825" s="267"/>
      <c r="AT2825" s="267"/>
      <c r="AU2825" s="267"/>
      <c r="AV2825" s="267"/>
      <c r="AW2825" s="267"/>
      <c r="AX2825" s="267"/>
      <c r="AY2825" s="267"/>
      <c r="AZ2825" s="267"/>
      <c r="BA2825" s="267"/>
      <c r="BB2825" s="267"/>
      <c r="BC2825" s="267"/>
      <c r="BD2825" s="267"/>
      <c r="BE2825" s="267"/>
      <c r="BF2825" s="267"/>
      <c r="BG2825" s="267"/>
      <c r="BH2825" s="267"/>
      <c r="BI2825" s="267"/>
      <c r="BJ2825" s="267"/>
      <c r="BK2825" s="267"/>
      <c r="BL2825" s="267"/>
      <c r="BM2825" s="267"/>
      <c r="BN2825" s="267"/>
      <c r="BO2825" s="267"/>
      <c r="BP2825" s="267"/>
      <c r="BQ2825" s="267"/>
      <c r="BR2825" s="267"/>
      <c r="BS2825" s="267"/>
      <c r="BT2825" s="267"/>
      <c r="BU2825" s="267"/>
      <c r="BV2825" s="267"/>
      <c r="BW2825" s="267"/>
      <c r="BX2825" s="267"/>
      <c r="BY2825" s="267"/>
      <c r="BZ2825" s="267"/>
      <c r="CA2825" s="267"/>
      <c r="CB2825" s="267"/>
      <c r="CC2825" s="267"/>
      <c r="CD2825" s="267"/>
      <c r="CE2825" s="267"/>
      <c r="CF2825" s="267"/>
      <c r="CG2825" s="267"/>
      <c r="CH2825" s="267"/>
      <c r="CI2825" s="267"/>
      <c r="CJ2825" s="267"/>
      <c r="CK2825" s="267"/>
      <c r="CL2825" s="267"/>
      <c r="CM2825" s="267"/>
      <c r="CN2825" s="267"/>
      <c r="CO2825" s="267"/>
      <c r="CP2825" s="267"/>
      <c r="CQ2825" s="267"/>
      <c r="CR2825" s="267"/>
      <c r="CS2825" s="267"/>
      <c r="CT2825" s="267"/>
      <c r="CU2825" s="267"/>
      <c r="CV2825" s="267"/>
      <c r="CW2825" s="267"/>
      <c r="CX2825" s="267"/>
      <c r="CY2825" s="267"/>
      <c r="CZ2825" s="267"/>
      <c r="DA2825" s="267"/>
      <c r="DB2825" s="267"/>
      <c r="DC2825" s="267"/>
      <c r="DD2825" s="267"/>
      <c r="DE2825" s="267"/>
      <c r="DF2825" s="267"/>
      <c r="DG2825" s="267"/>
      <c r="DH2825" s="267"/>
      <c r="DI2825" s="267"/>
      <c r="DJ2825" s="267"/>
      <c r="DK2825" s="267"/>
      <c r="DL2825" s="267"/>
      <c r="DM2825" s="267"/>
      <c r="DN2825" s="267"/>
      <c r="DO2825" s="267"/>
      <c r="DP2825" s="267"/>
      <c r="DQ2825" s="267"/>
      <c r="DR2825" s="267"/>
      <c r="DS2825" s="267"/>
      <c r="DT2825" s="267"/>
      <c r="DU2825" s="267"/>
      <c r="DV2825" s="267"/>
      <c r="DW2825" s="267"/>
      <c r="DX2825" s="267"/>
      <c r="DY2825" s="267"/>
      <c r="DZ2825" s="267"/>
      <c r="EA2825" s="267"/>
      <c r="EB2825" s="267"/>
      <c r="EC2825" s="267"/>
      <c r="ED2825" s="267"/>
      <c r="EE2825" s="267"/>
      <c r="EF2825" s="267"/>
      <c r="EG2825" s="267"/>
      <c r="EH2825" s="267"/>
      <c r="EI2825" s="267"/>
      <c r="EJ2825" s="267"/>
      <c r="EK2825" s="267"/>
      <c r="EL2825" s="267"/>
      <c r="EM2825" s="267"/>
      <c r="EN2825" s="267"/>
      <c r="EO2825" s="267"/>
      <c r="EP2825" s="267"/>
      <c r="EQ2825" s="267"/>
      <c r="ER2825" s="267"/>
      <c r="ES2825" s="267"/>
      <c r="ET2825" s="267"/>
      <c r="EU2825" s="267"/>
      <c r="EV2825" s="267"/>
      <c r="EW2825" s="267"/>
      <c r="EX2825" s="267"/>
      <c r="EY2825" s="267"/>
      <c r="EZ2825" s="267"/>
      <c r="FA2825" s="267"/>
      <c r="FB2825" s="267"/>
      <c r="FC2825" s="267"/>
      <c r="FD2825" s="267"/>
      <c r="FE2825" s="267"/>
      <c r="FF2825" s="267"/>
      <c r="FG2825" s="267"/>
      <c r="FH2825" s="267"/>
      <c r="FI2825" s="267"/>
      <c r="FJ2825" s="267"/>
      <c r="FK2825" s="267"/>
      <c r="FL2825" s="267"/>
      <c r="FM2825" s="267"/>
      <c r="FN2825" s="267"/>
      <c r="FO2825" s="267"/>
      <c r="FP2825" s="267"/>
      <c r="FQ2825" s="267"/>
      <c r="FR2825" s="267"/>
      <c r="FS2825" s="267"/>
      <c r="FT2825" s="267"/>
      <c r="FU2825" s="267"/>
      <c r="FV2825" s="267"/>
      <c r="FW2825" s="267"/>
      <c r="FX2825" s="267"/>
      <c r="FY2825" s="267"/>
      <c r="FZ2825" s="267"/>
      <c r="GA2825" s="267"/>
      <c r="GB2825" s="267"/>
      <c r="GC2825" s="267"/>
      <c r="GD2825" s="267"/>
      <c r="GE2825" s="267"/>
      <c r="GF2825" s="267"/>
      <c r="GG2825" s="267"/>
      <c r="GH2825" s="267"/>
      <c r="GI2825" s="267"/>
      <c r="GJ2825" s="267"/>
      <c r="GK2825" s="267"/>
      <c r="GL2825" s="267"/>
      <c r="GM2825" s="267"/>
      <c r="GN2825" s="267"/>
      <c r="GO2825" s="267"/>
      <c r="GP2825" s="267"/>
      <c r="GQ2825" s="267"/>
      <c r="GR2825" s="267"/>
      <c r="GS2825" s="267"/>
      <c r="GT2825" s="267"/>
      <c r="GU2825" s="267"/>
      <c r="GV2825" s="267"/>
      <c r="GW2825" s="267"/>
      <c r="GX2825" s="267"/>
      <c r="GY2825" s="267"/>
      <c r="GZ2825" s="267"/>
      <c r="HA2825" s="267"/>
      <c r="HB2825" s="267"/>
      <c r="HC2825" s="267"/>
      <c r="HD2825" s="267"/>
      <c r="HE2825" s="267"/>
      <c r="HF2825" s="267"/>
      <c r="HG2825" s="267"/>
      <c r="HH2825" s="267"/>
      <c r="HI2825" s="267"/>
      <c r="HJ2825" s="267"/>
      <c r="HK2825" s="267"/>
      <c r="HL2825" s="267"/>
      <c r="HM2825" s="267"/>
      <c r="HN2825" s="267"/>
      <c r="HO2825" s="267"/>
      <c r="HP2825" s="267"/>
      <c r="HQ2825" s="267"/>
      <c r="HR2825" s="267"/>
      <c r="HS2825" s="267"/>
      <c r="HT2825" s="267"/>
      <c r="HU2825" s="267"/>
      <c r="HV2825" s="267"/>
      <c r="HW2825" s="267"/>
      <c r="HX2825" s="267"/>
      <c r="HY2825" s="267"/>
      <c r="HZ2825" s="267"/>
      <c r="IA2825" s="267"/>
      <c r="IB2825" s="267"/>
      <c r="IC2825" s="267"/>
      <c r="ID2825" s="267"/>
      <c r="IE2825" s="267"/>
      <c r="IF2825" s="267"/>
      <c r="IG2825" s="267"/>
      <c r="IH2825" s="267"/>
      <c r="II2825" s="267"/>
      <c r="IJ2825" s="267"/>
      <c r="IK2825" s="267"/>
      <c r="IL2825" s="267"/>
      <c r="IM2825" s="267"/>
      <c r="IN2825" s="267"/>
      <c r="IO2825" s="267"/>
      <c r="IP2825" s="267"/>
      <c r="IQ2825" s="267"/>
      <c r="IR2825" s="267"/>
      <c r="IS2825" s="267"/>
      <c r="IT2825" s="267"/>
      <c r="IU2825" s="267"/>
    </row>
    <row r="2826" spans="1:255" s="268" customFormat="1" ht="12.75">
      <c r="A2826" s="267"/>
      <c r="B2826" s="267"/>
      <c r="C2826" s="267"/>
      <c r="D2826" s="267"/>
      <c r="E2826" s="267"/>
      <c r="F2826" s="267"/>
      <c r="G2826" s="267"/>
      <c r="H2826" s="267"/>
      <c r="I2826" s="267"/>
      <c r="J2826" s="267"/>
      <c r="K2826" s="267"/>
      <c r="L2826" s="267"/>
      <c r="M2826" s="267"/>
      <c r="N2826" s="267"/>
      <c r="O2826" s="267"/>
      <c r="P2826" s="267"/>
      <c r="Q2826" s="267"/>
      <c r="R2826" s="267"/>
      <c r="S2826" s="267"/>
      <c r="T2826" s="267"/>
      <c r="U2826" s="267"/>
      <c r="V2826" s="267"/>
      <c r="W2826" s="267"/>
      <c r="X2826" s="267"/>
      <c r="Y2826" s="267"/>
      <c r="Z2826" s="267"/>
      <c r="AA2826" s="267"/>
      <c r="AB2826" s="267"/>
      <c r="AC2826" s="267"/>
      <c r="AD2826" s="267"/>
      <c r="AE2826" s="267"/>
      <c r="AF2826" s="267"/>
      <c r="AG2826" s="267"/>
      <c r="AH2826" s="267"/>
      <c r="AI2826" s="267"/>
      <c r="AJ2826" s="267"/>
      <c r="AK2826" s="267"/>
      <c r="AL2826" s="267"/>
      <c r="AM2826" s="267"/>
      <c r="AN2826" s="267"/>
      <c r="AO2826" s="267"/>
      <c r="AP2826" s="267"/>
      <c r="AQ2826" s="267"/>
      <c r="AR2826" s="267"/>
      <c r="AS2826" s="267"/>
      <c r="AT2826" s="267"/>
      <c r="AU2826" s="267"/>
      <c r="AV2826" s="267"/>
      <c r="AW2826" s="267"/>
      <c r="AX2826" s="267"/>
      <c r="AY2826" s="267"/>
      <c r="AZ2826" s="267"/>
      <c r="BA2826" s="267"/>
      <c r="BB2826" s="267"/>
      <c r="BC2826" s="267"/>
      <c r="BD2826" s="267"/>
      <c r="BE2826" s="267"/>
      <c r="BF2826" s="267"/>
      <c r="BG2826" s="267"/>
      <c r="BH2826" s="267"/>
      <c r="BI2826" s="267"/>
      <c r="BJ2826" s="267"/>
      <c r="BK2826" s="267"/>
      <c r="BL2826" s="267"/>
      <c r="BM2826" s="267"/>
      <c r="BN2826" s="267"/>
      <c r="BO2826" s="267"/>
      <c r="BP2826" s="267"/>
      <c r="BQ2826" s="267"/>
      <c r="BR2826" s="267"/>
      <c r="BS2826" s="267"/>
      <c r="BT2826" s="267"/>
      <c r="BU2826" s="267"/>
      <c r="BV2826" s="267"/>
      <c r="BW2826" s="267"/>
      <c r="BX2826" s="267"/>
      <c r="BY2826" s="267"/>
      <c r="BZ2826" s="267"/>
      <c r="CA2826" s="267"/>
      <c r="CB2826" s="267"/>
      <c r="CC2826" s="267"/>
      <c r="CD2826" s="267"/>
      <c r="CE2826" s="267"/>
      <c r="CF2826" s="267"/>
      <c r="CG2826" s="267"/>
      <c r="CH2826" s="267"/>
      <c r="CI2826" s="267"/>
      <c r="CJ2826" s="267"/>
      <c r="CK2826" s="267"/>
      <c r="CL2826" s="267"/>
      <c r="CM2826" s="267"/>
      <c r="CN2826" s="267"/>
      <c r="CO2826" s="267"/>
      <c r="CP2826" s="267"/>
      <c r="CQ2826" s="267"/>
      <c r="CR2826" s="267"/>
      <c r="CS2826" s="267"/>
      <c r="CT2826" s="267"/>
      <c r="CU2826" s="267"/>
      <c r="CV2826" s="267"/>
      <c r="CW2826" s="267"/>
      <c r="CX2826" s="267"/>
      <c r="CY2826" s="267"/>
      <c r="CZ2826" s="267"/>
      <c r="DA2826" s="267"/>
      <c r="DB2826" s="267"/>
      <c r="DC2826" s="267"/>
      <c r="DD2826" s="267"/>
      <c r="DE2826" s="267"/>
      <c r="DF2826" s="267"/>
      <c r="DG2826" s="267"/>
      <c r="DH2826" s="267"/>
      <c r="DI2826" s="267"/>
      <c r="DJ2826" s="267"/>
      <c r="DK2826" s="267"/>
      <c r="DL2826" s="267"/>
      <c r="DM2826" s="267"/>
      <c r="DN2826" s="267"/>
      <c r="DO2826" s="267"/>
      <c r="DP2826" s="267"/>
      <c r="DQ2826" s="267"/>
      <c r="DR2826" s="267"/>
      <c r="DS2826" s="267"/>
      <c r="DT2826" s="267"/>
      <c r="DU2826" s="267"/>
      <c r="DV2826" s="267"/>
      <c r="DW2826" s="267"/>
      <c r="DX2826" s="267"/>
      <c r="DY2826" s="267"/>
      <c r="DZ2826" s="267"/>
      <c r="EA2826" s="267"/>
      <c r="EB2826" s="267"/>
      <c r="EC2826" s="267"/>
      <c r="ED2826" s="267"/>
      <c r="EE2826" s="267"/>
      <c r="EF2826" s="267"/>
      <c r="EG2826" s="267"/>
      <c r="EH2826" s="267"/>
      <c r="EI2826" s="267"/>
      <c r="EJ2826" s="267"/>
      <c r="EK2826" s="267"/>
      <c r="EL2826" s="267"/>
      <c r="EM2826" s="267"/>
      <c r="EN2826" s="267"/>
      <c r="EO2826" s="267"/>
      <c r="EP2826" s="267"/>
      <c r="EQ2826" s="267"/>
      <c r="ER2826" s="267"/>
      <c r="ES2826" s="267"/>
      <c r="ET2826" s="267"/>
      <c r="EU2826" s="267"/>
      <c r="EV2826" s="267"/>
      <c r="EW2826" s="267"/>
      <c r="EX2826" s="267"/>
      <c r="EY2826" s="267"/>
      <c r="EZ2826" s="267"/>
      <c r="FA2826" s="267"/>
      <c r="FB2826" s="267"/>
      <c r="FC2826" s="267"/>
      <c r="FD2826" s="267"/>
      <c r="FE2826" s="267"/>
      <c r="FF2826" s="267"/>
      <c r="FG2826" s="267"/>
      <c r="FH2826" s="267"/>
      <c r="FI2826" s="267"/>
      <c r="FJ2826" s="267"/>
      <c r="FK2826" s="267"/>
      <c r="FL2826" s="267"/>
      <c r="FM2826" s="267"/>
      <c r="FN2826" s="267"/>
      <c r="FO2826" s="267"/>
      <c r="FP2826" s="267"/>
      <c r="FQ2826" s="267"/>
      <c r="FR2826" s="267"/>
      <c r="FS2826" s="267"/>
      <c r="FT2826" s="267"/>
      <c r="FU2826" s="267"/>
      <c r="FV2826" s="267"/>
      <c r="FW2826" s="267"/>
      <c r="FX2826" s="267"/>
      <c r="FY2826" s="267"/>
      <c r="FZ2826" s="267"/>
      <c r="GA2826" s="267"/>
      <c r="GB2826" s="267"/>
      <c r="GC2826" s="267"/>
      <c r="GD2826" s="267"/>
      <c r="GE2826" s="267"/>
      <c r="GF2826" s="267"/>
      <c r="GG2826" s="267"/>
      <c r="GH2826" s="267"/>
      <c r="GI2826" s="267"/>
      <c r="GJ2826" s="267"/>
      <c r="GK2826" s="267"/>
      <c r="GL2826" s="267"/>
      <c r="GM2826" s="267"/>
      <c r="GN2826" s="267"/>
      <c r="GO2826" s="267"/>
      <c r="GP2826" s="267"/>
      <c r="GQ2826" s="267"/>
      <c r="GR2826" s="267"/>
      <c r="GS2826" s="267"/>
      <c r="GT2826" s="267"/>
      <c r="GU2826" s="267"/>
      <c r="GV2826" s="267"/>
      <c r="GW2826" s="267"/>
      <c r="GX2826" s="267"/>
      <c r="GY2826" s="267"/>
      <c r="GZ2826" s="267"/>
      <c r="HA2826" s="267"/>
      <c r="HB2826" s="267"/>
      <c r="HC2826" s="267"/>
      <c r="HD2826" s="267"/>
      <c r="HE2826" s="267"/>
      <c r="HF2826" s="267"/>
      <c r="HG2826" s="267"/>
      <c r="HH2826" s="267"/>
      <c r="HI2826" s="267"/>
      <c r="HJ2826" s="267"/>
      <c r="HK2826" s="267"/>
      <c r="HL2826" s="267"/>
      <c r="HM2826" s="267"/>
      <c r="HN2826" s="267"/>
      <c r="HO2826" s="267"/>
      <c r="HP2826" s="267"/>
      <c r="HQ2826" s="267"/>
      <c r="HR2826" s="267"/>
      <c r="HS2826" s="267"/>
      <c r="HT2826" s="267"/>
      <c r="HU2826" s="267"/>
      <c r="HV2826" s="267"/>
      <c r="HW2826" s="267"/>
      <c r="HX2826" s="267"/>
      <c r="HY2826" s="267"/>
      <c r="HZ2826" s="267"/>
      <c r="IA2826" s="267"/>
      <c r="IB2826" s="267"/>
      <c r="IC2826" s="267"/>
      <c r="ID2826" s="267"/>
      <c r="IE2826" s="267"/>
      <c r="IF2826" s="267"/>
      <c r="IG2826" s="267"/>
      <c r="IH2826" s="267"/>
      <c r="II2826" s="267"/>
      <c r="IJ2826" s="267"/>
      <c r="IK2826" s="267"/>
      <c r="IL2826" s="267"/>
      <c r="IM2826" s="267"/>
      <c r="IN2826" s="267"/>
      <c r="IO2826" s="267"/>
      <c r="IP2826" s="267"/>
      <c r="IQ2826" s="267"/>
      <c r="IR2826" s="267"/>
      <c r="IS2826" s="267"/>
      <c r="IT2826" s="267"/>
      <c r="IU2826" s="267"/>
    </row>
    <row r="2827" spans="1:255" s="268" customFormat="1" ht="12.75">
      <c r="A2827" s="267"/>
      <c r="B2827" s="267"/>
      <c r="C2827" s="267"/>
      <c r="D2827" s="267"/>
      <c r="E2827" s="267"/>
      <c r="F2827" s="267"/>
      <c r="G2827" s="267"/>
      <c r="H2827" s="267"/>
      <c r="I2827" s="267"/>
      <c r="J2827" s="267"/>
      <c r="K2827" s="267"/>
      <c r="L2827" s="267"/>
      <c r="M2827" s="267"/>
      <c r="N2827" s="267"/>
      <c r="O2827" s="267"/>
      <c r="P2827" s="267"/>
      <c r="Q2827" s="267"/>
      <c r="R2827" s="267"/>
      <c r="S2827" s="267"/>
      <c r="T2827" s="267"/>
      <c r="U2827" s="267"/>
      <c r="V2827" s="267"/>
      <c r="W2827" s="267"/>
      <c r="X2827" s="267"/>
      <c r="Y2827" s="267"/>
      <c r="Z2827" s="267"/>
      <c r="AA2827" s="267"/>
      <c r="AB2827" s="267"/>
      <c r="AC2827" s="267"/>
      <c r="AD2827" s="267"/>
      <c r="AE2827" s="267"/>
      <c r="AF2827" s="267"/>
      <c r="AG2827" s="267"/>
      <c r="AH2827" s="267"/>
      <c r="AI2827" s="267"/>
      <c r="AJ2827" s="267"/>
      <c r="AK2827" s="267"/>
      <c r="AL2827" s="267"/>
      <c r="AM2827" s="267"/>
      <c r="AN2827" s="267"/>
      <c r="AO2827" s="267"/>
      <c r="AP2827" s="267"/>
      <c r="AQ2827" s="267"/>
      <c r="AR2827" s="267"/>
      <c r="AS2827" s="267"/>
      <c r="AT2827" s="267"/>
      <c r="AU2827" s="267"/>
      <c r="AV2827" s="267"/>
      <c r="AW2827" s="267"/>
      <c r="AX2827" s="267"/>
      <c r="AY2827" s="267"/>
      <c r="AZ2827" s="267"/>
      <c r="BA2827" s="267"/>
      <c r="BB2827" s="267"/>
      <c r="BC2827" s="267"/>
      <c r="BD2827" s="267"/>
      <c r="BE2827" s="267"/>
      <c r="BF2827" s="267"/>
      <c r="BG2827" s="267"/>
      <c r="BH2827" s="267"/>
      <c r="BI2827" s="267"/>
      <c r="BJ2827" s="267"/>
      <c r="BK2827" s="267"/>
      <c r="BL2827" s="267"/>
      <c r="BM2827" s="267"/>
      <c r="BN2827" s="267"/>
      <c r="BO2827" s="267"/>
      <c r="BP2827" s="267"/>
      <c r="BQ2827" s="267"/>
      <c r="BR2827" s="267"/>
      <c r="BS2827" s="267"/>
      <c r="BT2827" s="267"/>
      <c r="BU2827" s="267"/>
      <c r="BV2827" s="267"/>
      <c r="BW2827" s="267"/>
      <c r="BX2827" s="267"/>
      <c r="BY2827" s="267"/>
      <c r="BZ2827" s="267"/>
      <c r="CA2827" s="267"/>
      <c r="CB2827" s="267"/>
      <c r="CC2827" s="267"/>
      <c r="CD2827" s="267"/>
      <c r="CE2827" s="267"/>
      <c r="CF2827" s="267"/>
      <c r="CG2827" s="267"/>
      <c r="CH2827" s="267"/>
      <c r="CI2827" s="267"/>
      <c r="CJ2827" s="267"/>
      <c r="CK2827" s="267"/>
      <c r="CL2827" s="267"/>
      <c r="CM2827" s="267"/>
      <c r="CN2827" s="267"/>
      <c r="CO2827" s="267"/>
      <c r="CP2827" s="267"/>
      <c r="CQ2827" s="267"/>
      <c r="CR2827" s="267"/>
      <c r="CS2827" s="267"/>
      <c r="CT2827" s="267"/>
      <c r="CU2827" s="267"/>
      <c r="CV2827" s="267"/>
      <c r="CW2827" s="267"/>
      <c r="CX2827" s="267"/>
      <c r="CY2827" s="267"/>
      <c r="CZ2827" s="267"/>
      <c r="DA2827" s="267"/>
      <c r="DB2827" s="267"/>
      <c r="DC2827" s="267"/>
      <c r="DD2827" s="267"/>
      <c r="DE2827" s="267"/>
      <c r="DF2827" s="267"/>
      <c r="DG2827" s="267"/>
      <c r="DH2827" s="267"/>
      <c r="DI2827" s="267"/>
      <c r="DJ2827" s="267"/>
      <c r="DK2827" s="267"/>
      <c r="DL2827" s="267"/>
      <c r="DM2827" s="267"/>
      <c r="DN2827" s="267"/>
      <c r="DO2827" s="267"/>
      <c r="DP2827" s="267"/>
      <c r="DQ2827" s="267"/>
      <c r="DR2827" s="267"/>
      <c r="DS2827" s="267"/>
      <c r="DT2827" s="267"/>
      <c r="DU2827" s="267"/>
      <c r="DV2827" s="267"/>
      <c r="DW2827" s="267"/>
      <c r="DX2827" s="267"/>
      <c r="DY2827" s="267"/>
      <c r="DZ2827" s="267"/>
      <c r="EA2827" s="267"/>
      <c r="EB2827" s="267"/>
      <c r="EC2827" s="267"/>
      <c r="ED2827" s="267"/>
      <c r="EE2827" s="267"/>
      <c r="EF2827" s="267"/>
      <c r="EG2827" s="267"/>
      <c r="EH2827" s="267"/>
      <c r="EI2827" s="267"/>
      <c r="EJ2827" s="267"/>
      <c r="EK2827" s="267"/>
      <c r="EL2827" s="267"/>
      <c r="EM2827" s="267"/>
      <c r="EN2827" s="267"/>
      <c r="EO2827" s="267"/>
      <c r="EP2827" s="267"/>
      <c r="EQ2827" s="267"/>
      <c r="ER2827" s="267"/>
      <c r="ES2827" s="267"/>
      <c r="ET2827" s="267"/>
      <c r="EU2827" s="267"/>
      <c r="EV2827" s="267"/>
      <c r="EW2827" s="267"/>
      <c r="EX2827" s="267"/>
      <c r="EY2827" s="267"/>
      <c r="EZ2827" s="267"/>
      <c r="FA2827" s="267"/>
      <c r="FB2827" s="267"/>
      <c r="FC2827" s="267"/>
      <c r="FD2827" s="267"/>
      <c r="FE2827" s="267"/>
      <c r="FF2827" s="267"/>
      <c r="FG2827" s="267"/>
      <c r="FH2827" s="267"/>
      <c r="FI2827" s="267"/>
      <c r="FJ2827" s="267"/>
      <c r="FK2827" s="267"/>
      <c r="FL2827" s="267"/>
      <c r="FM2827" s="267"/>
      <c r="FN2827" s="267"/>
      <c r="FO2827" s="267"/>
      <c r="FP2827" s="267"/>
      <c r="FQ2827" s="267"/>
      <c r="FR2827" s="267"/>
      <c r="FS2827" s="267"/>
      <c r="FT2827" s="267"/>
      <c r="FU2827" s="267"/>
      <c r="FV2827" s="267"/>
      <c r="FW2827" s="267"/>
      <c r="FX2827" s="267"/>
      <c r="FY2827" s="267"/>
      <c r="FZ2827" s="267"/>
      <c r="GA2827" s="267"/>
      <c r="GB2827" s="267"/>
      <c r="GC2827" s="267"/>
      <c r="GD2827" s="267"/>
      <c r="GE2827" s="267"/>
      <c r="GF2827" s="267"/>
      <c r="GG2827" s="267"/>
      <c r="GH2827" s="267"/>
      <c r="GI2827" s="267"/>
      <c r="GJ2827" s="267"/>
      <c r="GK2827" s="267"/>
      <c r="GL2827" s="267"/>
      <c r="GM2827" s="267"/>
      <c r="GN2827" s="267"/>
      <c r="GO2827" s="267"/>
      <c r="GP2827" s="267"/>
      <c r="GQ2827" s="267"/>
      <c r="GR2827" s="267"/>
      <c r="GS2827" s="267"/>
      <c r="GT2827" s="267"/>
      <c r="GU2827" s="267"/>
      <c r="GV2827" s="267"/>
      <c r="GW2827" s="267"/>
      <c r="GX2827" s="267"/>
      <c r="GY2827" s="267"/>
      <c r="GZ2827" s="267"/>
      <c r="HA2827" s="267"/>
      <c r="HB2827" s="267"/>
      <c r="HC2827" s="267"/>
      <c r="HD2827" s="267"/>
      <c r="HE2827" s="267"/>
      <c r="HF2827" s="267"/>
      <c r="HG2827" s="267"/>
      <c r="HH2827" s="267"/>
      <c r="HI2827" s="267"/>
      <c r="HJ2827" s="267"/>
      <c r="HK2827" s="267"/>
      <c r="HL2827" s="267"/>
      <c r="HM2827" s="267"/>
      <c r="HN2827" s="267"/>
      <c r="HO2827" s="267"/>
      <c r="HP2827" s="267"/>
      <c r="HQ2827" s="267"/>
      <c r="HR2827" s="267"/>
      <c r="HS2827" s="267"/>
      <c r="HT2827" s="267"/>
      <c r="HU2827" s="267"/>
      <c r="HV2827" s="267"/>
      <c r="HW2827" s="267"/>
      <c r="HX2827" s="267"/>
      <c r="HY2827" s="267"/>
      <c r="HZ2827" s="267"/>
      <c r="IA2827" s="267"/>
      <c r="IB2827" s="267"/>
      <c r="IC2827" s="267"/>
      <c r="ID2827" s="267"/>
      <c r="IE2827" s="267"/>
      <c r="IF2827" s="267"/>
      <c r="IG2827" s="267"/>
      <c r="IH2827" s="267"/>
      <c r="II2827" s="267"/>
      <c r="IJ2827" s="267"/>
      <c r="IK2827" s="267"/>
      <c r="IL2827" s="267"/>
      <c r="IM2827" s="267"/>
      <c r="IN2827" s="267"/>
      <c r="IO2827" s="267"/>
      <c r="IP2827" s="267"/>
      <c r="IQ2827" s="267"/>
      <c r="IR2827" s="267"/>
      <c r="IS2827" s="267"/>
      <c r="IT2827" s="267"/>
      <c r="IU2827" s="267"/>
    </row>
    <row r="2828" spans="1:255" s="268" customFormat="1" ht="12.75">
      <c r="A2828" s="267"/>
      <c r="B2828" s="267"/>
      <c r="C2828" s="267"/>
      <c r="D2828" s="267"/>
      <c r="E2828" s="267"/>
      <c r="F2828" s="267"/>
      <c r="G2828" s="267"/>
      <c r="H2828" s="267"/>
      <c r="I2828" s="267"/>
      <c r="J2828" s="267"/>
      <c r="K2828" s="267"/>
      <c r="L2828" s="267"/>
      <c r="M2828" s="267"/>
      <c r="N2828" s="267"/>
      <c r="O2828" s="267"/>
      <c r="P2828" s="267"/>
      <c r="Q2828" s="267"/>
      <c r="R2828" s="267"/>
      <c r="S2828" s="267"/>
      <c r="T2828" s="267"/>
      <c r="U2828" s="267"/>
      <c r="V2828" s="267"/>
      <c r="W2828" s="267"/>
      <c r="X2828" s="267"/>
      <c r="Y2828" s="267"/>
      <c r="Z2828" s="267"/>
      <c r="AA2828" s="267"/>
      <c r="AB2828" s="267"/>
      <c r="AC2828" s="267"/>
      <c r="AD2828" s="267"/>
      <c r="AE2828" s="267"/>
      <c r="AF2828" s="267"/>
      <c r="AG2828" s="267"/>
      <c r="AH2828" s="267"/>
      <c r="AI2828" s="267"/>
      <c r="AJ2828" s="267"/>
      <c r="AK2828" s="267"/>
      <c r="AL2828" s="267"/>
      <c r="AM2828" s="267"/>
      <c r="AN2828" s="267"/>
      <c r="AO2828" s="267"/>
      <c r="AP2828" s="267"/>
      <c r="AQ2828" s="267"/>
      <c r="AR2828" s="267"/>
      <c r="AS2828" s="267"/>
      <c r="AT2828" s="267"/>
      <c r="AU2828" s="267"/>
      <c r="AV2828" s="267"/>
      <c r="AW2828" s="267"/>
      <c r="AX2828" s="267"/>
      <c r="AY2828" s="267"/>
      <c r="AZ2828" s="267"/>
      <c r="BA2828" s="267"/>
      <c r="BB2828" s="267"/>
      <c r="BC2828" s="267"/>
      <c r="BD2828" s="267"/>
      <c r="BE2828" s="267"/>
      <c r="BF2828" s="267"/>
      <c r="BG2828" s="267"/>
      <c r="BH2828" s="267"/>
      <c r="BI2828" s="267"/>
      <c r="BJ2828" s="267"/>
      <c r="BK2828" s="267"/>
      <c r="BL2828" s="267"/>
      <c r="BM2828" s="267"/>
      <c r="BN2828" s="267"/>
      <c r="BO2828" s="267"/>
      <c r="BP2828" s="267"/>
      <c r="BQ2828" s="267"/>
      <c r="BR2828" s="267"/>
      <c r="BS2828" s="267"/>
      <c r="BT2828" s="267"/>
      <c r="BU2828" s="267"/>
      <c r="BV2828" s="267"/>
      <c r="BW2828" s="267"/>
      <c r="BX2828" s="267"/>
      <c r="BY2828" s="267"/>
      <c r="BZ2828" s="267"/>
      <c r="CA2828" s="267"/>
      <c r="CB2828" s="267"/>
      <c r="CC2828" s="267"/>
      <c r="CD2828" s="267"/>
      <c r="CE2828" s="267"/>
      <c r="CF2828" s="267"/>
      <c r="CG2828" s="267"/>
      <c r="CH2828" s="267"/>
      <c r="CI2828" s="267"/>
      <c r="CJ2828" s="267"/>
      <c r="CK2828" s="267"/>
      <c r="CL2828" s="267"/>
      <c r="CM2828" s="267"/>
      <c r="CN2828" s="267"/>
      <c r="CO2828" s="267"/>
      <c r="CP2828" s="267"/>
      <c r="CQ2828" s="267"/>
      <c r="CR2828" s="267"/>
      <c r="CS2828" s="267"/>
      <c r="CT2828" s="267"/>
      <c r="CU2828" s="267"/>
      <c r="CV2828" s="267"/>
      <c r="CW2828" s="267"/>
      <c r="CX2828" s="267"/>
      <c r="CY2828" s="267"/>
      <c r="CZ2828" s="267"/>
      <c r="DA2828" s="267"/>
      <c r="DB2828" s="267"/>
      <c r="DC2828" s="267"/>
      <c r="DD2828" s="267"/>
      <c r="DE2828" s="267"/>
      <c r="DF2828" s="267"/>
      <c r="DG2828" s="267"/>
      <c r="DH2828" s="267"/>
      <c r="DI2828" s="267"/>
      <c r="DJ2828" s="267"/>
      <c r="DK2828" s="267"/>
      <c r="DL2828" s="267"/>
      <c r="DM2828" s="267"/>
      <c r="DN2828" s="267"/>
      <c r="DO2828" s="267"/>
      <c r="DP2828" s="267"/>
      <c r="DQ2828" s="267"/>
      <c r="DR2828" s="267"/>
      <c r="DS2828" s="267"/>
      <c r="DT2828" s="267"/>
      <c r="DU2828" s="267"/>
      <c r="DV2828" s="267"/>
      <c r="DW2828" s="267"/>
      <c r="DX2828" s="267"/>
      <c r="DY2828" s="267"/>
      <c r="DZ2828" s="267"/>
      <c r="EA2828" s="267"/>
      <c r="EB2828" s="267"/>
      <c r="EC2828" s="267"/>
      <c r="ED2828" s="267"/>
      <c r="EE2828" s="267"/>
      <c r="EF2828" s="267"/>
      <c r="EG2828" s="267"/>
      <c r="EH2828" s="267"/>
      <c r="EI2828" s="267"/>
      <c r="EJ2828" s="267"/>
      <c r="EK2828" s="267"/>
      <c r="EL2828" s="267"/>
      <c r="EM2828" s="267"/>
      <c r="EN2828" s="267"/>
      <c r="EO2828" s="267"/>
      <c r="EP2828" s="267"/>
      <c r="EQ2828" s="267"/>
      <c r="ER2828" s="267"/>
      <c r="ES2828" s="267"/>
      <c r="ET2828" s="267"/>
      <c r="EU2828" s="267"/>
      <c r="EV2828" s="267"/>
      <c r="EW2828" s="267"/>
      <c r="EX2828" s="267"/>
      <c r="EY2828" s="267"/>
      <c r="EZ2828" s="267"/>
      <c r="FA2828" s="267"/>
      <c r="FB2828" s="267"/>
      <c r="FC2828" s="267"/>
      <c r="FD2828" s="267"/>
      <c r="FE2828" s="267"/>
      <c r="FF2828" s="267"/>
      <c r="FG2828" s="267"/>
      <c r="FH2828" s="267"/>
      <c r="FI2828" s="267"/>
      <c r="FJ2828" s="267"/>
      <c r="FK2828" s="267"/>
      <c r="FL2828" s="267"/>
      <c r="FM2828" s="267"/>
      <c r="FN2828" s="267"/>
      <c r="FO2828" s="267"/>
      <c r="FP2828" s="267"/>
      <c r="FQ2828" s="267"/>
      <c r="FR2828" s="267"/>
      <c r="FS2828" s="267"/>
      <c r="FT2828" s="267"/>
      <c r="FU2828" s="267"/>
      <c r="FV2828" s="267"/>
      <c r="FW2828" s="267"/>
      <c r="FX2828" s="267"/>
      <c r="FY2828" s="267"/>
      <c r="FZ2828" s="267"/>
      <c r="GA2828" s="267"/>
      <c r="GB2828" s="267"/>
      <c r="GC2828" s="267"/>
      <c r="GD2828" s="267"/>
      <c r="GE2828" s="267"/>
      <c r="GF2828" s="267"/>
      <c r="GG2828" s="267"/>
      <c r="GH2828" s="267"/>
      <c r="GI2828" s="267"/>
      <c r="GJ2828" s="267"/>
      <c r="GK2828" s="267"/>
      <c r="GL2828" s="267"/>
      <c r="GM2828" s="267"/>
      <c r="GN2828" s="267"/>
      <c r="GO2828" s="267"/>
      <c r="GP2828" s="267"/>
      <c r="GQ2828" s="267"/>
      <c r="GR2828" s="267"/>
      <c r="GS2828" s="267"/>
      <c r="GT2828" s="267"/>
      <c r="GU2828" s="267"/>
      <c r="GV2828" s="267"/>
      <c r="GW2828" s="267"/>
      <c r="GX2828" s="267"/>
      <c r="GY2828" s="267"/>
      <c r="GZ2828" s="267"/>
      <c r="HA2828" s="267"/>
      <c r="HB2828" s="267"/>
      <c r="HC2828" s="267"/>
      <c r="HD2828" s="267"/>
      <c r="HE2828" s="267"/>
      <c r="HF2828" s="267"/>
      <c r="HG2828" s="267"/>
      <c r="HH2828" s="267"/>
      <c r="HI2828" s="267"/>
      <c r="HJ2828" s="267"/>
      <c r="HK2828" s="267"/>
      <c r="HL2828" s="267"/>
      <c r="HM2828" s="267"/>
      <c r="HN2828" s="267"/>
      <c r="HO2828" s="267"/>
      <c r="HP2828" s="267"/>
      <c r="HQ2828" s="267"/>
      <c r="HR2828" s="267"/>
      <c r="HS2828" s="267"/>
      <c r="HT2828" s="267"/>
      <c r="HU2828" s="267"/>
      <c r="HV2828" s="267"/>
      <c r="HW2828" s="267"/>
      <c r="HX2828" s="267"/>
      <c r="HY2828" s="267"/>
      <c r="HZ2828" s="267"/>
      <c r="IA2828" s="267"/>
      <c r="IB2828" s="267"/>
      <c r="IC2828" s="267"/>
      <c r="ID2828" s="267"/>
      <c r="IE2828" s="267"/>
      <c r="IF2828" s="267"/>
      <c r="IG2828" s="267"/>
      <c r="IH2828" s="267"/>
      <c r="II2828" s="267"/>
      <c r="IJ2828" s="267"/>
      <c r="IK2828" s="267"/>
      <c r="IL2828" s="267"/>
      <c r="IM2828" s="267"/>
      <c r="IN2828" s="267"/>
      <c r="IO2828" s="267"/>
      <c r="IP2828" s="267"/>
      <c r="IQ2828" s="267"/>
      <c r="IR2828" s="267"/>
      <c r="IS2828" s="267"/>
      <c r="IT2828" s="267"/>
      <c r="IU2828" s="267"/>
    </row>
    <row r="2829" spans="1:255" s="268" customFormat="1" ht="12.75">
      <c r="A2829" s="267"/>
      <c r="B2829" s="267"/>
      <c r="C2829" s="267"/>
      <c r="D2829" s="267"/>
      <c r="E2829" s="267"/>
      <c r="F2829" s="267"/>
      <c r="G2829" s="267"/>
      <c r="H2829" s="267"/>
      <c r="I2829" s="267"/>
      <c r="J2829" s="267"/>
      <c r="K2829" s="267"/>
      <c r="L2829" s="267"/>
      <c r="M2829" s="267"/>
      <c r="N2829" s="267"/>
      <c r="O2829" s="267"/>
      <c r="P2829" s="267"/>
      <c r="Q2829" s="267"/>
      <c r="R2829" s="267"/>
      <c r="S2829" s="267"/>
      <c r="T2829" s="267"/>
      <c r="U2829" s="267"/>
      <c r="V2829" s="267"/>
      <c r="W2829" s="267"/>
      <c r="X2829" s="267"/>
      <c r="Y2829" s="267"/>
      <c r="Z2829" s="267"/>
      <c r="AA2829" s="267"/>
      <c r="AB2829" s="267"/>
      <c r="AC2829" s="267"/>
      <c r="AD2829" s="267"/>
      <c r="AE2829" s="267"/>
      <c r="AF2829" s="267"/>
      <c r="AG2829" s="267"/>
      <c r="AH2829" s="267"/>
      <c r="AI2829" s="267"/>
      <c r="AJ2829" s="267"/>
      <c r="AK2829" s="267"/>
      <c r="AL2829" s="267"/>
      <c r="AM2829" s="267"/>
      <c r="AN2829" s="267"/>
      <c r="AO2829" s="267"/>
      <c r="AP2829" s="267"/>
      <c r="AQ2829" s="267"/>
      <c r="AR2829" s="267"/>
      <c r="AS2829" s="267"/>
      <c r="AT2829" s="267"/>
      <c r="AU2829" s="267"/>
      <c r="AV2829" s="267"/>
      <c r="AW2829" s="267"/>
      <c r="AX2829" s="267"/>
      <c r="AY2829" s="267"/>
      <c r="AZ2829" s="267"/>
      <c r="BA2829" s="267"/>
      <c r="BB2829" s="267"/>
      <c r="BC2829" s="267"/>
      <c r="BD2829" s="267"/>
      <c r="BE2829" s="267"/>
      <c r="BF2829" s="267"/>
      <c r="BG2829" s="267"/>
      <c r="BH2829" s="267"/>
      <c r="BI2829" s="267"/>
      <c r="BJ2829" s="267"/>
      <c r="BK2829" s="267"/>
      <c r="BL2829" s="267"/>
      <c r="BM2829" s="267"/>
      <c r="BN2829" s="267"/>
      <c r="BO2829" s="267"/>
      <c r="BP2829" s="267"/>
      <c r="BQ2829" s="267"/>
      <c r="BR2829" s="267"/>
      <c r="BS2829" s="267"/>
      <c r="BT2829" s="267"/>
      <c r="BU2829" s="267"/>
      <c r="BV2829" s="267"/>
      <c r="BW2829" s="267"/>
      <c r="BX2829" s="267"/>
      <c r="BY2829" s="267"/>
      <c r="BZ2829" s="267"/>
      <c r="CA2829" s="267"/>
      <c r="CB2829" s="267"/>
      <c r="CC2829" s="267"/>
      <c r="CD2829" s="267"/>
      <c r="CE2829" s="267"/>
      <c r="CF2829" s="267"/>
      <c r="CG2829" s="267"/>
      <c r="CH2829" s="267"/>
      <c r="CI2829" s="267"/>
      <c r="CJ2829" s="267"/>
      <c r="CK2829" s="267"/>
      <c r="CL2829" s="267"/>
      <c r="CM2829" s="267"/>
      <c r="CN2829" s="267"/>
      <c r="CO2829" s="267"/>
      <c r="CP2829" s="267"/>
      <c r="CQ2829" s="267"/>
      <c r="CR2829" s="267"/>
      <c r="CS2829" s="267"/>
      <c r="CT2829" s="267"/>
      <c r="CU2829" s="267"/>
      <c r="CV2829" s="267"/>
      <c r="CW2829" s="267"/>
      <c r="CX2829" s="267"/>
      <c r="CY2829" s="267"/>
      <c r="CZ2829" s="267"/>
      <c r="DA2829" s="267"/>
      <c r="DB2829" s="267"/>
      <c r="DC2829" s="267"/>
      <c r="DD2829" s="267"/>
      <c r="DE2829" s="267"/>
      <c r="DF2829" s="267"/>
      <c r="DG2829" s="267"/>
      <c r="DH2829" s="267"/>
      <c r="DI2829" s="267"/>
      <c r="DJ2829" s="267"/>
      <c r="DK2829" s="267"/>
      <c r="DL2829" s="267"/>
      <c r="DM2829" s="267"/>
      <c r="DN2829" s="267"/>
      <c r="DO2829" s="267"/>
      <c r="DP2829" s="267"/>
      <c r="DQ2829" s="267"/>
      <c r="DR2829" s="267"/>
      <c r="DS2829" s="267"/>
      <c r="DT2829" s="267"/>
      <c r="DU2829" s="267"/>
      <c r="DV2829" s="267"/>
      <c r="DW2829" s="267"/>
      <c r="DX2829" s="267"/>
      <c r="DY2829" s="267"/>
      <c r="DZ2829" s="267"/>
      <c r="EA2829" s="267"/>
      <c r="EB2829" s="267"/>
      <c r="EC2829" s="267"/>
      <c r="ED2829" s="267"/>
      <c r="EE2829" s="267"/>
      <c r="EF2829" s="267"/>
      <c r="EG2829" s="267"/>
      <c r="EH2829" s="267"/>
      <c r="EI2829" s="267"/>
      <c r="EJ2829" s="267"/>
      <c r="EK2829" s="267"/>
      <c r="EL2829" s="267"/>
      <c r="EM2829" s="267"/>
      <c r="EN2829" s="267"/>
      <c r="EO2829" s="267"/>
      <c r="EP2829" s="267"/>
      <c r="EQ2829" s="267"/>
      <c r="ER2829" s="267"/>
      <c r="ES2829" s="267"/>
      <c r="ET2829" s="267"/>
      <c r="EU2829" s="267"/>
      <c r="EV2829" s="267"/>
      <c r="EW2829" s="267"/>
      <c r="EX2829" s="267"/>
      <c r="EY2829" s="267"/>
      <c r="EZ2829" s="267"/>
      <c r="FA2829" s="267"/>
      <c r="FB2829" s="267"/>
      <c r="FC2829" s="267"/>
      <c r="FD2829" s="267"/>
      <c r="FE2829" s="267"/>
      <c r="FF2829" s="267"/>
      <c r="FG2829" s="267"/>
      <c r="FH2829" s="267"/>
      <c r="FI2829" s="267"/>
      <c r="FJ2829" s="267"/>
      <c r="FK2829" s="267"/>
      <c r="FL2829" s="267"/>
      <c r="FM2829" s="267"/>
      <c r="FN2829" s="267"/>
      <c r="FO2829" s="267"/>
      <c r="FP2829" s="267"/>
      <c r="FQ2829" s="267"/>
      <c r="FR2829" s="267"/>
      <c r="FS2829" s="267"/>
      <c r="FT2829" s="267"/>
      <c r="FU2829" s="267"/>
      <c r="FV2829" s="267"/>
      <c r="FW2829" s="267"/>
      <c r="FX2829" s="267"/>
      <c r="FY2829" s="267"/>
      <c r="FZ2829" s="267"/>
      <c r="GA2829" s="267"/>
      <c r="GB2829" s="267"/>
      <c r="GC2829" s="267"/>
      <c r="GD2829" s="267"/>
      <c r="GE2829" s="267"/>
      <c r="GF2829" s="267"/>
      <c r="GG2829" s="267"/>
      <c r="GH2829" s="267"/>
      <c r="GI2829" s="267"/>
      <c r="GJ2829" s="267"/>
      <c r="GK2829" s="267"/>
      <c r="GL2829" s="267"/>
      <c r="GM2829" s="267"/>
      <c r="GN2829" s="267"/>
      <c r="GO2829" s="267"/>
      <c r="GP2829" s="267"/>
      <c r="GQ2829" s="267"/>
      <c r="GR2829" s="267"/>
      <c r="GS2829" s="267"/>
      <c r="GT2829" s="267"/>
      <c r="GU2829" s="267"/>
      <c r="GV2829" s="267"/>
      <c r="GW2829" s="267"/>
      <c r="GX2829" s="267"/>
      <c r="GY2829" s="267"/>
      <c r="GZ2829" s="267"/>
      <c r="HA2829" s="267"/>
      <c r="HB2829" s="267"/>
      <c r="HC2829" s="267"/>
      <c r="HD2829" s="267"/>
      <c r="HE2829" s="267"/>
      <c r="HF2829" s="267"/>
      <c r="HG2829" s="267"/>
      <c r="HH2829" s="267"/>
      <c r="HI2829" s="267"/>
      <c r="HJ2829" s="267"/>
      <c r="HK2829" s="267"/>
      <c r="HL2829" s="267"/>
      <c r="HM2829" s="267"/>
      <c r="HN2829" s="267"/>
      <c r="HO2829" s="267"/>
      <c r="HP2829" s="267"/>
      <c r="HQ2829" s="267"/>
      <c r="HR2829" s="267"/>
      <c r="HS2829" s="267"/>
      <c r="HT2829" s="267"/>
      <c r="HU2829" s="267"/>
      <c r="HV2829" s="267"/>
      <c r="HW2829" s="267"/>
      <c r="HX2829" s="267"/>
      <c r="HY2829" s="267"/>
      <c r="HZ2829" s="267"/>
      <c r="IA2829" s="267"/>
      <c r="IB2829" s="267"/>
      <c r="IC2829" s="267"/>
      <c r="ID2829" s="267"/>
      <c r="IE2829" s="267"/>
      <c r="IF2829" s="267"/>
      <c r="IG2829" s="267"/>
      <c r="IH2829" s="267"/>
      <c r="II2829" s="267"/>
      <c r="IJ2829" s="267"/>
      <c r="IK2829" s="267"/>
      <c r="IL2829" s="267"/>
      <c r="IM2829" s="267"/>
      <c r="IN2829" s="267"/>
      <c r="IO2829" s="267"/>
      <c r="IP2829" s="267"/>
      <c r="IQ2829" s="267"/>
      <c r="IR2829" s="267"/>
      <c r="IS2829" s="267"/>
      <c r="IT2829" s="267"/>
      <c r="IU2829" s="267"/>
    </row>
    <row r="2830" spans="1:255" s="268" customFormat="1" ht="12.75">
      <c r="A2830" s="267"/>
      <c r="B2830" s="267"/>
      <c r="C2830" s="267"/>
      <c r="D2830" s="267"/>
      <c r="E2830" s="267"/>
      <c r="F2830" s="267"/>
      <c r="G2830" s="267"/>
      <c r="H2830" s="267"/>
      <c r="I2830" s="267"/>
      <c r="J2830" s="267"/>
      <c r="K2830" s="267"/>
      <c r="L2830" s="267"/>
      <c r="M2830" s="267"/>
      <c r="N2830" s="267"/>
      <c r="O2830" s="267"/>
      <c r="P2830" s="267"/>
      <c r="Q2830" s="267"/>
      <c r="R2830" s="267"/>
      <c r="S2830" s="267"/>
      <c r="T2830" s="267"/>
      <c r="U2830" s="267"/>
      <c r="V2830" s="267"/>
      <c r="W2830" s="267"/>
      <c r="X2830" s="267"/>
      <c r="Y2830" s="267"/>
      <c r="Z2830" s="267"/>
      <c r="AA2830" s="267"/>
      <c r="AB2830" s="267"/>
      <c r="AC2830" s="267"/>
      <c r="AD2830" s="267"/>
      <c r="AE2830" s="267"/>
      <c r="AF2830" s="267"/>
      <c r="AG2830" s="267"/>
      <c r="AH2830" s="267"/>
      <c r="AI2830" s="267"/>
      <c r="AJ2830" s="267"/>
      <c r="AK2830" s="267"/>
      <c r="AL2830" s="267"/>
      <c r="AM2830" s="267"/>
      <c r="AN2830" s="267"/>
      <c r="AO2830" s="267"/>
      <c r="AP2830" s="267"/>
      <c r="AQ2830" s="267"/>
      <c r="AR2830" s="267"/>
      <c r="AS2830" s="267"/>
      <c r="AT2830" s="267"/>
      <c r="AU2830" s="267"/>
      <c r="AV2830" s="267"/>
      <c r="AW2830" s="267"/>
      <c r="AX2830" s="267"/>
      <c r="AY2830" s="267"/>
      <c r="AZ2830" s="267"/>
      <c r="BA2830" s="267"/>
      <c r="BB2830" s="267"/>
      <c r="BC2830" s="267"/>
      <c r="BD2830" s="267"/>
      <c r="BE2830" s="267"/>
      <c r="BF2830" s="267"/>
      <c r="BG2830" s="267"/>
      <c r="BH2830" s="267"/>
      <c r="BI2830" s="267"/>
      <c r="BJ2830" s="267"/>
      <c r="BK2830" s="267"/>
      <c r="BL2830" s="267"/>
      <c r="BM2830" s="267"/>
      <c r="BN2830" s="267"/>
      <c r="BO2830" s="267"/>
      <c r="BP2830" s="267"/>
      <c r="BQ2830" s="267"/>
      <c r="BR2830" s="267"/>
      <c r="BS2830" s="267"/>
      <c r="BT2830" s="267"/>
      <c r="BU2830" s="267"/>
      <c r="BV2830" s="267"/>
      <c r="BW2830" s="267"/>
      <c r="BX2830" s="267"/>
      <c r="BY2830" s="267"/>
      <c r="BZ2830" s="267"/>
      <c r="CA2830" s="267"/>
      <c r="CB2830" s="267"/>
      <c r="CC2830" s="267"/>
      <c r="CD2830" s="267"/>
      <c r="CE2830" s="267"/>
      <c r="CF2830" s="267"/>
      <c r="CG2830" s="267"/>
      <c r="CH2830" s="267"/>
      <c r="CI2830" s="267"/>
      <c r="CJ2830" s="267"/>
      <c r="CK2830" s="267"/>
      <c r="CL2830" s="267"/>
      <c r="CM2830" s="267"/>
      <c r="CN2830" s="267"/>
      <c r="CO2830" s="267"/>
      <c r="CP2830" s="267"/>
      <c r="CQ2830" s="267"/>
      <c r="CR2830" s="267"/>
      <c r="CS2830" s="267"/>
      <c r="CT2830" s="267"/>
      <c r="CU2830" s="267"/>
      <c r="CV2830" s="267"/>
      <c r="CW2830" s="267"/>
      <c r="CX2830" s="267"/>
      <c r="CY2830" s="267"/>
      <c r="CZ2830" s="267"/>
      <c r="DA2830" s="267"/>
      <c r="DB2830" s="267"/>
      <c r="DC2830" s="267"/>
      <c r="DD2830" s="267"/>
      <c r="DE2830" s="267"/>
      <c r="DF2830" s="267"/>
      <c r="DG2830" s="267"/>
      <c r="DH2830" s="267"/>
      <c r="DI2830" s="267"/>
      <c r="DJ2830" s="267"/>
      <c r="DK2830" s="267"/>
      <c r="DL2830" s="267"/>
      <c r="DM2830" s="267"/>
      <c r="DN2830" s="267"/>
      <c r="DO2830" s="267"/>
      <c r="DP2830" s="267"/>
      <c r="DQ2830" s="267"/>
      <c r="DR2830" s="267"/>
      <c r="DS2830" s="267"/>
      <c r="DT2830" s="267"/>
      <c r="DU2830" s="267"/>
      <c r="DV2830" s="267"/>
      <c r="DW2830" s="267"/>
      <c r="DX2830" s="267"/>
      <c r="DY2830" s="267"/>
      <c r="DZ2830" s="267"/>
      <c r="EA2830" s="267"/>
      <c r="EB2830" s="267"/>
      <c r="EC2830" s="267"/>
      <c r="ED2830" s="267"/>
      <c r="EE2830" s="267"/>
      <c r="EF2830" s="267"/>
      <c r="EG2830" s="267"/>
      <c r="EH2830" s="267"/>
      <c r="EI2830" s="267"/>
      <c r="EJ2830" s="267"/>
      <c r="EK2830" s="267"/>
      <c r="EL2830" s="267"/>
      <c r="EM2830" s="267"/>
      <c r="EN2830" s="267"/>
      <c r="EO2830" s="267"/>
      <c r="EP2830" s="267"/>
      <c r="EQ2830" s="267"/>
      <c r="ER2830" s="267"/>
      <c r="ES2830" s="267"/>
      <c r="ET2830" s="267"/>
      <c r="EU2830" s="267"/>
      <c r="EV2830" s="267"/>
      <c r="EW2830" s="267"/>
      <c r="EX2830" s="267"/>
      <c r="EY2830" s="267"/>
      <c r="EZ2830" s="267"/>
      <c r="FA2830" s="267"/>
      <c r="FB2830" s="267"/>
      <c r="FC2830" s="267"/>
      <c r="FD2830" s="267"/>
      <c r="FE2830" s="267"/>
      <c r="FF2830" s="267"/>
      <c r="FG2830" s="267"/>
      <c r="FH2830" s="267"/>
      <c r="FI2830" s="267"/>
      <c r="FJ2830" s="267"/>
      <c r="FK2830" s="267"/>
      <c r="FL2830" s="267"/>
      <c r="FM2830" s="267"/>
      <c r="FN2830" s="267"/>
      <c r="FO2830" s="267"/>
      <c r="FP2830" s="267"/>
      <c r="FQ2830" s="267"/>
      <c r="FR2830" s="267"/>
      <c r="FS2830" s="267"/>
      <c r="FT2830" s="267"/>
      <c r="FU2830" s="267"/>
      <c r="FV2830" s="267"/>
      <c r="FW2830" s="267"/>
      <c r="FX2830" s="267"/>
      <c r="FY2830" s="267"/>
      <c r="FZ2830" s="267"/>
      <c r="GA2830" s="267"/>
      <c r="GB2830" s="267"/>
      <c r="GC2830" s="267"/>
      <c r="GD2830" s="267"/>
      <c r="GE2830" s="267"/>
      <c r="GF2830" s="267"/>
      <c r="GG2830" s="267"/>
      <c r="GH2830" s="267"/>
      <c r="GI2830" s="267"/>
      <c r="GJ2830" s="267"/>
      <c r="GK2830" s="267"/>
      <c r="GL2830" s="267"/>
      <c r="GM2830" s="267"/>
      <c r="GN2830" s="267"/>
      <c r="GO2830" s="267"/>
      <c r="GP2830" s="267"/>
      <c r="GQ2830" s="267"/>
      <c r="GR2830" s="267"/>
      <c r="GS2830" s="267"/>
      <c r="GT2830" s="267"/>
      <c r="GU2830" s="267"/>
      <c r="GV2830" s="267"/>
      <c r="GW2830" s="267"/>
      <c r="GX2830" s="267"/>
      <c r="GY2830" s="267"/>
      <c r="GZ2830" s="267"/>
      <c r="HA2830" s="267"/>
      <c r="HB2830" s="267"/>
      <c r="HC2830" s="267"/>
      <c r="HD2830" s="267"/>
      <c r="HE2830" s="267"/>
      <c r="HF2830" s="267"/>
      <c r="HG2830" s="267"/>
      <c r="HH2830" s="267"/>
      <c r="HI2830" s="267"/>
      <c r="HJ2830" s="267"/>
      <c r="HK2830" s="267"/>
      <c r="HL2830" s="267"/>
      <c r="HM2830" s="267"/>
      <c r="HN2830" s="267"/>
      <c r="HO2830" s="267"/>
      <c r="HP2830" s="267"/>
      <c r="HQ2830" s="267"/>
      <c r="HR2830" s="267"/>
      <c r="HS2830" s="267"/>
      <c r="HT2830" s="267"/>
      <c r="HU2830" s="267"/>
      <c r="HV2830" s="267"/>
      <c r="HW2830" s="267"/>
      <c r="HX2830" s="267"/>
      <c r="HY2830" s="267"/>
      <c r="HZ2830" s="267"/>
      <c r="IA2830" s="267"/>
      <c r="IB2830" s="267"/>
      <c r="IC2830" s="267"/>
      <c r="ID2830" s="267"/>
      <c r="IE2830" s="267"/>
      <c r="IF2830" s="267"/>
      <c r="IG2830" s="267"/>
      <c r="IH2830" s="267"/>
      <c r="II2830" s="267"/>
      <c r="IJ2830" s="267"/>
      <c r="IK2830" s="267"/>
      <c r="IL2830" s="267"/>
      <c r="IM2830" s="267"/>
      <c r="IN2830" s="267"/>
      <c r="IO2830" s="267"/>
      <c r="IP2830" s="267"/>
      <c r="IQ2830" s="267"/>
      <c r="IR2830" s="267"/>
      <c r="IS2830" s="267"/>
      <c r="IT2830" s="267"/>
      <c r="IU2830" s="267"/>
    </row>
    <row r="2831" spans="1:255" s="268" customFormat="1" ht="12.75">
      <c r="A2831" s="267"/>
      <c r="B2831" s="267"/>
      <c r="C2831" s="267"/>
      <c r="D2831" s="267"/>
      <c r="E2831" s="267"/>
      <c r="F2831" s="267"/>
      <c r="G2831" s="267"/>
      <c r="H2831" s="267"/>
      <c r="I2831" s="267"/>
      <c r="J2831" s="267"/>
      <c r="K2831" s="267"/>
      <c r="L2831" s="267"/>
      <c r="M2831" s="267"/>
      <c r="N2831" s="267"/>
      <c r="O2831" s="267"/>
      <c r="P2831" s="267"/>
      <c r="Q2831" s="267"/>
      <c r="R2831" s="267"/>
      <c r="S2831" s="267"/>
      <c r="T2831" s="267"/>
      <c r="U2831" s="267"/>
      <c r="V2831" s="267"/>
      <c r="W2831" s="267"/>
      <c r="X2831" s="267"/>
      <c r="Y2831" s="267"/>
      <c r="Z2831" s="267"/>
      <c r="AA2831" s="267"/>
      <c r="AB2831" s="267"/>
      <c r="AC2831" s="267"/>
      <c r="AD2831" s="267"/>
      <c r="AE2831" s="267"/>
      <c r="AF2831" s="267"/>
      <c r="AG2831" s="267"/>
      <c r="AH2831" s="267"/>
      <c r="AI2831" s="267"/>
      <c r="AJ2831" s="267"/>
      <c r="AK2831" s="267"/>
      <c r="AL2831" s="267"/>
      <c r="AM2831" s="267"/>
      <c r="AN2831" s="267"/>
      <c r="AO2831" s="267"/>
      <c r="AP2831" s="267"/>
      <c r="AQ2831" s="267"/>
      <c r="AR2831" s="267"/>
      <c r="AS2831" s="267"/>
      <c r="AT2831" s="267"/>
      <c r="AU2831" s="267"/>
      <c r="AV2831" s="267"/>
      <c r="AW2831" s="267"/>
      <c r="AX2831" s="267"/>
      <c r="AY2831" s="267"/>
      <c r="AZ2831" s="267"/>
      <c r="BA2831" s="267"/>
      <c r="BB2831" s="267"/>
      <c r="BC2831" s="267"/>
      <c r="BD2831" s="267"/>
      <c r="BE2831" s="267"/>
      <c r="BF2831" s="267"/>
      <c r="BG2831" s="267"/>
      <c r="BH2831" s="267"/>
      <c r="BI2831" s="267"/>
      <c r="BJ2831" s="267"/>
      <c r="BK2831" s="267"/>
      <c r="BL2831" s="267"/>
      <c r="BM2831" s="267"/>
      <c r="BN2831" s="267"/>
      <c r="BO2831" s="267"/>
      <c r="BP2831" s="267"/>
      <c r="BQ2831" s="267"/>
      <c r="BR2831" s="267"/>
      <c r="BS2831" s="267"/>
      <c r="BT2831" s="267"/>
      <c r="BU2831" s="267"/>
      <c r="BV2831" s="267"/>
      <c r="BW2831" s="267"/>
      <c r="BX2831" s="267"/>
      <c r="BY2831" s="267"/>
      <c r="BZ2831" s="267"/>
      <c r="CA2831" s="267"/>
      <c r="CB2831" s="267"/>
      <c r="CC2831" s="267"/>
      <c r="CD2831" s="267"/>
      <c r="CE2831" s="267"/>
      <c r="CF2831" s="267"/>
      <c r="CG2831" s="267"/>
      <c r="CH2831" s="267"/>
      <c r="CI2831" s="267"/>
      <c r="CJ2831" s="267"/>
      <c r="CK2831" s="267"/>
      <c r="CL2831" s="267"/>
      <c r="CM2831" s="267"/>
      <c r="CN2831" s="267"/>
      <c r="CO2831" s="267"/>
      <c r="CP2831" s="267"/>
      <c r="CQ2831" s="267"/>
      <c r="CR2831" s="267"/>
      <c r="CS2831" s="267"/>
      <c r="CT2831" s="267"/>
      <c r="CU2831" s="267"/>
      <c r="CV2831" s="267"/>
      <c r="CW2831" s="267"/>
      <c r="CX2831" s="267"/>
      <c r="CY2831" s="267"/>
      <c r="CZ2831" s="267"/>
      <c r="DA2831" s="267"/>
      <c r="DB2831" s="267"/>
      <c r="DC2831" s="267"/>
      <c r="DD2831" s="267"/>
      <c r="DE2831" s="267"/>
      <c r="DF2831" s="267"/>
      <c r="DG2831" s="267"/>
      <c r="DH2831" s="267"/>
      <c r="DI2831" s="267"/>
      <c r="DJ2831" s="267"/>
      <c r="DK2831" s="267"/>
      <c r="DL2831" s="267"/>
      <c r="DM2831" s="267"/>
      <c r="DN2831" s="267"/>
      <c r="DO2831" s="267"/>
      <c r="DP2831" s="267"/>
      <c r="DQ2831" s="267"/>
      <c r="DR2831" s="267"/>
      <c r="DS2831" s="267"/>
      <c r="DT2831" s="267"/>
      <c r="DU2831" s="267"/>
      <c r="DV2831" s="267"/>
      <c r="DW2831" s="267"/>
      <c r="DX2831" s="267"/>
      <c r="DY2831" s="267"/>
      <c r="DZ2831" s="267"/>
      <c r="EA2831" s="267"/>
      <c r="EB2831" s="267"/>
      <c r="EC2831" s="267"/>
      <c r="ED2831" s="267"/>
      <c r="EE2831" s="267"/>
      <c r="EF2831" s="267"/>
      <c r="EG2831" s="267"/>
      <c r="EH2831" s="267"/>
      <c r="EI2831" s="267"/>
      <c r="EJ2831" s="267"/>
      <c r="EK2831" s="267"/>
      <c r="EL2831" s="267"/>
      <c r="EM2831" s="267"/>
      <c r="EN2831" s="267"/>
      <c r="EO2831" s="267"/>
      <c r="EP2831" s="267"/>
      <c r="EQ2831" s="267"/>
      <c r="ER2831" s="267"/>
      <c r="ES2831" s="267"/>
      <c r="ET2831" s="267"/>
      <c r="EU2831" s="267"/>
      <c r="EV2831" s="267"/>
      <c r="EW2831" s="267"/>
      <c r="EX2831" s="267"/>
      <c r="EY2831" s="267"/>
      <c r="EZ2831" s="267"/>
      <c r="FA2831" s="267"/>
      <c r="FB2831" s="267"/>
      <c r="FC2831" s="267"/>
      <c r="FD2831" s="267"/>
      <c r="FE2831" s="267"/>
      <c r="FF2831" s="267"/>
      <c r="FG2831" s="267"/>
      <c r="FH2831" s="267"/>
      <c r="FI2831" s="267"/>
      <c r="FJ2831" s="267"/>
      <c r="FK2831" s="267"/>
      <c r="FL2831" s="267"/>
      <c r="FM2831" s="267"/>
      <c r="FN2831" s="267"/>
      <c r="FO2831" s="267"/>
      <c r="FP2831" s="267"/>
      <c r="FQ2831" s="267"/>
      <c r="FR2831" s="267"/>
      <c r="FS2831" s="267"/>
      <c r="FT2831" s="267"/>
      <c r="FU2831" s="267"/>
      <c r="FV2831" s="267"/>
      <c r="FW2831" s="267"/>
      <c r="FX2831" s="267"/>
      <c r="FY2831" s="267"/>
      <c r="FZ2831" s="267"/>
      <c r="GA2831" s="267"/>
      <c r="GB2831" s="267"/>
      <c r="GC2831" s="267"/>
      <c r="GD2831" s="267"/>
      <c r="GE2831" s="267"/>
      <c r="GF2831" s="267"/>
      <c r="GG2831" s="267"/>
      <c r="GH2831" s="267"/>
      <c r="GI2831" s="267"/>
      <c r="GJ2831" s="267"/>
      <c r="GK2831" s="267"/>
      <c r="GL2831" s="267"/>
      <c r="GM2831" s="267"/>
      <c r="GN2831" s="267"/>
      <c r="GO2831" s="267"/>
      <c r="GP2831" s="267"/>
      <c r="GQ2831" s="267"/>
      <c r="GR2831" s="267"/>
      <c r="GS2831" s="267"/>
      <c r="GT2831" s="267"/>
      <c r="GU2831" s="267"/>
      <c r="GV2831" s="267"/>
      <c r="GW2831" s="267"/>
      <c r="GX2831" s="267"/>
      <c r="GY2831" s="267"/>
      <c r="GZ2831" s="267"/>
      <c r="HA2831" s="267"/>
      <c r="HB2831" s="267"/>
      <c r="HC2831" s="267"/>
      <c r="HD2831" s="267"/>
      <c r="HE2831" s="267"/>
      <c r="HF2831" s="267"/>
      <c r="HG2831" s="267"/>
      <c r="HH2831" s="267"/>
      <c r="HI2831" s="267"/>
      <c r="HJ2831" s="267"/>
      <c r="HK2831" s="267"/>
      <c r="HL2831" s="267"/>
      <c r="HM2831" s="267"/>
      <c r="HN2831" s="267"/>
      <c r="HO2831" s="267"/>
      <c r="HP2831" s="267"/>
      <c r="HQ2831" s="267"/>
      <c r="HR2831" s="267"/>
      <c r="HS2831" s="267"/>
      <c r="HT2831" s="267"/>
      <c r="HU2831" s="267"/>
      <c r="HV2831" s="267"/>
      <c r="HW2831" s="267"/>
      <c r="HX2831" s="267"/>
      <c r="HY2831" s="267"/>
      <c r="HZ2831" s="267"/>
      <c r="IA2831" s="267"/>
      <c r="IB2831" s="267"/>
      <c r="IC2831" s="267"/>
      <c r="ID2831" s="267"/>
      <c r="IE2831" s="267"/>
      <c r="IF2831" s="267"/>
      <c r="IG2831" s="267"/>
      <c r="IH2831" s="267"/>
      <c r="II2831" s="267"/>
      <c r="IJ2831" s="267"/>
      <c r="IK2831" s="267"/>
      <c r="IL2831" s="267"/>
      <c r="IM2831" s="267"/>
      <c r="IN2831" s="267"/>
      <c r="IO2831" s="267"/>
      <c r="IP2831" s="267"/>
      <c r="IQ2831" s="267"/>
      <c r="IR2831" s="267"/>
      <c r="IS2831" s="267"/>
      <c r="IT2831" s="267"/>
      <c r="IU2831" s="267"/>
    </row>
    <row r="2832" spans="1:255" s="268" customFormat="1" ht="12.75">
      <c r="A2832" s="267"/>
      <c r="B2832" s="267"/>
      <c r="C2832" s="267"/>
      <c r="D2832" s="267"/>
      <c r="E2832" s="267"/>
      <c r="F2832" s="267"/>
      <c r="G2832" s="267"/>
      <c r="H2832" s="267"/>
      <c r="I2832" s="267"/>
      <c r="J2832" s="267"/>
      <c r="K2832" s="267"/>
      <c r="L2832" s="267"/>
      <c r="M2832" s="267"/>
      <c r="N2832" s="267"/>
      <c r="O2832" s="267"/>
      <c r="P2832" s="267"/>
      <c r="Q2832" s="267"/>
      <c r="R2832" s="267"/>
      <c r="S2832" s="267"/>
      <c r="T2832" s="267"/>
      <c r="U2832" s="267"/>
      <c r="V2832" s="267"/>
      <c r="W2832" s="267"/>
      <c r="X2832" s="267"/>
      <c r="Y2832" s="267"/>
      <c r="Z2832" s="267"/>
      <c r="AA2832" s="267"/>
      <c r="AB2832" s="267"/>
      <c r="AC2832" s="267"/>
      <c r="AD2832" s="267"/>
      <c r="AE2832" s="267"/>
      <c r="AF2832" s="267"/>
      <c r="AG2832" s="267"/>
      <c r="AH2832" s="267"/>
      <c r="AI2832" s="267"/>
      <c r="AJ2832" s="267"/>
      <c r="AK2832" s="267"/>
      <c r="AL2832" s="267"/>
      <c r="AM2832" s="267"/>
      <c r="AN2832" s="267"/>
      <c r="AO2832" s="267"/>
      <c r="AP2832" s="267"/>
      <c r="AQ2832" s="267"/>
      <c r="AR2832" s="267"/>
      <c r="AS2832" s="267"/>
      <c r="AT2832" s="267"/>
      <c r="AU2832" s="267"/>
      <c r="AV2832" s="267"/>
      <c r="AW2832" s="267"/>
      <c r="AX2832" s="267"/>
      <c r="AY2832" s="267"/>
      <c r="AZ2832" s="267"/>
      <c r="BA2832" s="267"/>
      <c r="BB2832" s="267"/>
      <c r="BC2832" s="267"/>
      <c r="BD2832" s="267"/>
      <c r="BE2832" s="267"/>
      <c r="BF2832" s="267"/>
      <c r="BG2832" s="267"/>
      <c r="BH2832" s="267"/>
      <c r="BI2832" s="267"/>
      <c r="BJ2832" s="267"/>
      <c r="BK2832" s="267"/>
      <c r="BL2832" s="267"/>
      <c r="BM2832" s="267"/>
      <c r="BN2832" s="267"/>
      <c r="BO2832" s="267"/>
      <c r="BP2832" s="267"/>
      <c r="BQ2832" s="267"/>
      <c r="BR2832" s="267"/>
      <c r="BS2832" s="267"/>
      <c r="BT2832" s="267"/>
      <c r="BU2832" s="267"/>
      <c r="BV2832" s="267"/>
      <c r="BW2832" s="267"/>
      <c r="BX2832" s="267"/>
      <c r="BY2832" s="267"/>
      <c r="BZ2832" s="267"/>
      <c r="CA2832" s="267"/>
      <c r="CB2832" s="267"/>
      <c r="CC2832" s="267"/>
      <c r="CD2832" s="267"/>
      <c r="CE2832" s="267"/>
      <c r="CF2832" s="267"/>
      <c r="CG2832" s="267"/>
      <c r="CH2832" s="267"/>
      <c r="CI2832" s="267"/>
      <c r="CJ2832" s="267"/>
      <c r="CK2832" s="267"/>
      <c r="CL2832" s="267"/>
      <c r="CM2832" s="267"/>
      <c r="CN2832" s="267"/>
      <c r="CO2832" s="267"/>
      <c r="CP2832" s="267"/>
      <c r="CQ2832" s="267"/>
      <c r="CR2832" s="267"/>
      <c r="CS2832" s="267"/>
      <c r="CT2832" s="267"/>
      <c r="CU2832" s="267"/>
      <c r="CV2832" s="267"/>
      <c r="CW2832" s="267"/>
      <c r="CX2832" s="267"/>
      <c r="CY2832" s="267"/>
      <c r="CZ2832" s="267"/>
      <c r="DA2832" s="267"/>
      <c r="DB2832" s="267"/>
      <c r="DC2832" s="267"/>
      <c r="DD2832" s="267"/>
      <c r="DE2832" s="267"/>
      <c r="DF2832" s="267"/>
      <c r="DG2832" s="267"/>
      <c r="DH2832" s="267"/>
      <c r="DI2832" s="267"/>
      <c r="DJ2832" s="267"/>
      <c r="DK2832" s="267"/>
      <c r="DL2832" s="267"/>
      <c r="DM2832" s="267"/>
      <c r="DN2832" s="267"/>
      <c r="DO2832" s="267"/>
      <c r="DP2832" s="267"/>
      <c r="DQ2832" s="267"/>
      <c r="DR2832" s="267"/>
      <c r="DS2832" s="267"/>
      <c r="DT2832" s="267"/>
      <c r="DU2832" s="267"/>
      <c r="DV2832" s="267"/>
      <c r="DW2832" s="267"/>
      <c r="DX2832" s="267"/>
      <c r="DY2832" s="267"/>
      <c r="DZ2832" s="267"/>
      <c r="EA2832" s="267"/>
      <c r="EB2832" s="267"/>
      <c r="EC2832" s="267"/>
      <c r="ED2832" s="267"/>
      <c r="EE2832" s="267"/>
      <c r="EF2832" s="267"/>
      <c r="EG2832" s="267"/>
      <c r="EH2832" s="267"/>
      <c r="EI2832" s="267"/>
      <c r="EJ2832" s="267"/>
      <c r="EK2832" s="267"/>
      <c r="EL2832" s="267"/>
      <c r="EM2832" s="267"/>
      <c r="EN2832" s="267"/>
      <c r="EO2832" s="267"/>
      <c r="EP2832" s="267"/>
      <c r="EQ2832" s="267"/>
      <c r="ER2832" s="267"/>
      <c r="ES2832" s="267"/>
      <c r="ET2832" s="267"/>
      <c r="EU2832" s="267"/>
      <c r="EV2832" s="267"/>
      <c r="EW2832" s="267"/>
      <c r="EX2832" s="267"/>
      <c r="EY2832" s="267"/>
      <c r="EZ2832" s="267"/>
      <c r="FA2832" s="267"/>
      <c r="FB2832" s="267"/>
      <c r="FC2832" s="267"/>
      <c r="FD2832" s="267"/>
      <c r="FE2832" s="267"/>
      <c r="FF2832" s="267"/>
      <c r="FG2832" s="267"/>
      <c r="FH2832" s="267"/>
      <c r="FI2832" s="267"/>
      <c r="FJ2832" s="267"/>
      <c r="FK2832" s="267"/>
      <c r="FL2832" s="267"/>
      <c r="FM2832" s="267"/>
      <c r="FN2832" s="267"/>
      <c r="FO2832" s="267"/>
      <c r="FP2832" s="267"/>
      <c r="FQ2832" s="267"/>
      <c r="FR2832" s="267"/>
      <c r="FS2832" s="267"/>
      <c r="FT2832" s="267"/>
      <c r="FU2832" s="267"/>
      <c r="FV2832" s="267"/>
      <c r="FW2832" s="267"/>
      <c r="FX2832" s="267"/>
      <c r="FY2832" s="267"/>
      <c r="FZ2832" s="267"/>
      <c r="GA2832" s="267"/>
      <c r="GB2832" s="267"/>
      <c r="GC2832" s="267"/>
      <c r="GD2832" s="267"/>
      <c r="GE2832" s="267"/>
      <c r="GF2832" s="267"/>
      <c r="GG2832" s="267"/>
      <c r="GH2832" s="267"/>
      <c r="GI2832" s="267"/>
      <c r="GJ2832" s="267"/>
      <c r="GK2832" s="267"/>
      <c r="GL2832" s="267"/>
      <c r="GM2832" s="267"/>
      <c r="GN2832" s="267"/>
      <c r="GO2832" s="267"/>
      <c r="GP2832" s="267"/>
      <c r="GQ2832" s="267"/>
      <c r="GR2832" s="267"/>
      <c r="GS2832" s="267"/>
      <c r="GT2832" s="267"/>
      <c r="GU2832" s="267"/>
      <c r="GV2832" s="267"/>
      <c r="GW2832" s="267"/>
      <c r="GX2832" s="267"/>
      <c r="GY2832" s="267"/>
      <c r="GZ2832" s="267"/>
      <c r="HA2832" s="267"/>
      <c r="HB2832" s="267"/>
      <c r="HC2832" s="267"/>
      <c r="HD2832" s="267"/>
      <c r="HE2832" s="267"/>
      <c r="HF2832" s="267"/>
      <c r="HG2832" s="267"/>
      <c r="HH2832" s="267"/>
      <c r="HI2832" s="267"/>
      <c r="HJ2832" s="267"/>
      <c r="HK2832" s="267"/>
      <c r="HL2832" s="267"/>
      <c r="HM2832" s="267"/>
      <c r="HN2832" s="267"/>
      <c r="HO2832" s="267"/>
      <c r="HP2832" s="267"/>
      <c r="HQ2832" s="267"/>
      <c r="HR2832" s="267"/>
      <c r="HS2832" s="267"/>
      <c r="HT2832" s="267"/>
      <c r="HU2832" s="267"/>
      <c r="HV2832" s="267"/>
      <c r="HW2832" s="267"/>
      <c r="HX2832" s="267"/>
      <c r="HY2832" s="267"/>
      <c r="HZ2832" s="267"/>
      <c r="IA2832" s="267"/>
      <c r="IB2832" s="267"/>
      <c r="IC2832" s="267"/>
      <c r="ID2832" s="267"/>
      <c r="IE2832" s="267"/>
      <c r="IF2832" s="267"/>
      <c r="IG2832" s="267"/>
      <c r="IH2832" s="267"/>
      <c r="II2832" s="267"/>
      <c r="IJ2832" s="267"/>
      <c r="IK2832" s="267"/>
      <c r="IL2832" s="267"/>
      <c r="IM2832" s="267"/>
      <c r="IN2832" s="267"/>
      <c r="IO2832" s="267"/>
      <c r="IP2832" s="267"/>
      <c r="IQ2832" s="267"/>
      <c r="IR2832" s="267"/>
      <c r="IS2832" s="267"/>
      <c r="IT2832" s="267"/>
      <c r="IU2832" s="267"/>
    </row>
    <row r="2833" spans="1:255" s="268" customFormat="1" ht="12.75">
      <c r="A2833" s="267"/>
      <c r="B2833" s="267"/>
      <c r="C2833" s="267"/>
      <c r="D2833" s="267"/>
      <c r="E2833" s="267"/>
      <c r="F2833" s="267"/>
      <c r="G2833" s="267"/>
      <c r="H2833" s="267"/>
      <c r="I2833" s="267"/>
      <c r="J2833" s="267"/>
      <c r="K2833" s="267"/>
      <c r="L2833" s="267"/>
      <c r="M2833" s="267"/>
      <c r="N2833" s="267"/>
      <c r="O2833" s="267"/>
      <c r="P2833" s="267"/>
      <c r="Q2833" s="267"/>
      <c r="R2833" s="267"/>
      <c r="S2833" s="267"/>
      <c r="T2833" s="267"/>
      <c r="U2833" s="267"/>
      <c r="V2833" s="267"/>
      <c r="W2833" s="267"/>
      <c r="X2833" s="267"/>
      <c r="Y2833" s="267"/>
      <c r="Z2833" s="267"/>
      <c r="AA2833" s="267"/>
      <c r="AB2833" s="267"/>
      <c r="AC2833" s="267"/>
      <c r="AD2833" s="267"/>
      <c r="AE2833" s="267"/>
      <c r="AF2833" s="267"/>
      <c r="AG2833" s="267"/>
      <c r="AH2833" s="267"/>
      <c r="AI2833" s="267"/>
      <c r="AJ2833" s="267"/>
      <c r="AK2833" s="267"/>
      <c r="AL2833" s="267"/>
      <c r="AM2833" s="267"/>
      <c r="AN2833" s="267"/>
      <c r="AO2833" s="267"/>
      <c r="AP2833" s="267"/>
      <c r="AQ2833" s="267"/>
      <c r="AR2833" s="267"/>
      <c r="AS2833" s="267"/>
      <c r="AT2833" s="267"/>
      <c r="AU2833" s="267"/>
      <c r="AV2833" s="267"/>
      <c r="AW2833" s="267"/>
      <c r="AX2833" s="267"/>
      <c r="AY2833" s="267"/>
      <c r="AZ2833" s="267"/>
      <c r="BA2833" s="267"/>
      <c r="BB2833" s="267"/>
      <c r="BC2833" s="267"/>
      <c r="BD2833" s="267"/>
      <c r="BE2833" s="267"/>
      <c r="BF2833" s="267"/>
      <c r="BG2833" s="267"/>
      <c r="BH2833" s="267"/>
      <c r="BI2833" s="267"/>
      <c r="BJ2833" s="267"/>
      <c r="BK2833" s="267"/>
      <c r="BL2833" s="267"/>
      <c r="BM2833" s="267"/>
      <c r="BN2833" s="267"/>
      <c r="BO2833" s="267"/>
      <c r="BP2833" s="267"/>
      <c r="BQ2833" s="267"/>
      <c r="BR2833" s="267"/>
      <c r="BS2833" s="267"/>
      <c r="BT2833" s="267"/>
      <c r="BU2833" s="267"/>
      <c r="BV2833" s="267"/>
      <c r="BW2833" s="267"/>
      <c r="BX2833" s="267"/>
      <c r="BY2833" s="267"/>
      <c r="BZ2833" s="267"/>
      <c r="CA2833" s="267"/>
      <c r="CB2833" s="267"/>
      <c r="CC2833" s="267"/>
      <c r="CD2833" s="267"/>
      <c r="CE2833" s="267"/>
      <c r="CF2833" s="267"/>
      <c r="CG2833" s="267"/>
      <c r="CH2833" s="267"/>
      <c r="CI2833" s="267"/>
      <c r="CJ2833" s="267"/>
      <c r="CK2833" s="267"/>
      <c r="CL2833" s="267"/>
      <c r="CM2833" s="267"/>
      <c r="CN2833" s="267"/>
      <c r="CO2833" s="267"/>
      <c r="CP2833" s="267"/>
      <c r="CQ2833" s="267"/>
      <c r="CR2833" s="267"/>
      <c r="CS2833" s="267"/>
      <c r="CT2833" s="267"/>
      <c r="CU2833" s="267"/>
      <c r="CV2833" s="267"/>
      <c r="CW2833" s="267"/>
      <c r="CX2833" s="267"/>
      <c r="CY2833" s="267"/>
      <c r="CZ2833" s="267"/>
      <c r="DA2833" s="267"/>
      <c r="DB2833" s="267"/>
      <c r="DC2833" s="267"/>
      <c r="DD2833" s="267"/>
      <c r="DE2833" s="267"/>
      <c r="DF2833" s="267"/>
      <c r="DG2833" s="267"/>
      <c r="DH2833" s="267"/>
      <c r="DI2833" s="267"/>
      <c r="DJ2833" s="267"/>
      <c r="DK2833" s="267"/>
      <c r="DL2833" s="267"/>
      <c r="DM2833" s="267"/>
      <c r="DN2833" s="267"/>
      <c r="DO2833" s="267"/>
      <c r="DP2833" s="267"/>
      <c r="DQ2833" s="267"/>
      <c r="DR2833" s="267"/>
      <c r="DS2833" s="267"/>
      <c r="DT2833" s="267"/>
      <c r="DU2833" s="267"/>
      <c r="DV2833" s="267"/>
      <c r="DW2833" s="267"/>
      <c r="DX2833" s="267"/>
      <c r="DY2833" s="267"/>
      <c r="DZ2833" s="267"/>
      <c r="EA2833" s="267"/>
      <c r="EB2833" s="267"/>
      <c r="EC2833" s="267"/>
      <c r="ED2833" s="267"/>
      <c r="EE2833" s="267"/>
      <c r="EF2833" s="267"/>
      <c r="EG2833" s="267"/>
      <c r="EH2833" s="267"/>
      <c r="EI2833" s="267"/>
      <c r="EJ2833" s="267"/>
      <c r="EK2833" s="267"/>
      <c r="EL2833" s="267"/>
      <c r="EM2833" s="267"/>
      <c r="EN2833" s="267"/>
      <c r="EO2833" s="267"/>
      <c r="EP2833" s="267"/>
      <c r="EQ2833" s="267"/>
      <c r="ER2833" s="267"/>
      <c r="ES2833" s="267"/>
      <c r="ET2833" s="267"/>
      <c r="EU2833" s="267"/>
      <c r="EV2833" s="267"/>
      <c r="EW2833" s="267"/>
      <c r="EX2833" s="267"/>
      <c r="EY2833" s="267"/>
      <c r="EZ2833" s="267"/>
      <c r="FA2833" s="267"/>
      <c r="FB2833" s="267"/>
      <c r="FC2833" s="267"/>
      <c r="FD2833" s="267"/>
      <c r="FE2833" s="267"/>
      <c r="FF2833" s="267"/>
      <c r="FG2833" s="267"/>
      <c r="FH2833" s="267"/>
      <c r="FI2833" s="267"/>
      <c r="FJ2833" s="267"/>
      <c r="FK2833" s="267"/>
      <c r="FL2833" s="267"/>
      <c r="FM2833" s="267"/>
      <c r="FN2833" s="267"/>
      <c r="FO2833" s="267"/>
      <c r="FP2833" s="267"/>
      <c r="FQ2833" s="267"/>
      <c r="FR2833" s="267"/>
      <c r="FS2833" s="267"/>
      <c r="FT2833" s="267"/>
      <c r="FU2833" s="267"/>
      <c r="FV2833" s="267"/>
      <c r="FW2833" s="267"/>
      <c r="FX2833" s="267"/>
      <c r="FY2833" s="267"/>
      <c r="FZ2833" s="267"/>
      <c r="GA2833" s="267"/>
      <c r="GB2833" s="267"/>
      <c r="GC2833" s="267"/>
      <c r="GD2833" s="267"/>
      <c r="GE2833" s="267"/>
      <c r="GF2833" s="267"/>
      <c r="GG2833" s="267"/>
      <c r="GH2833" s="267"/>
      <c r="GI2833" s="267"/>
      <c r="GJ2833" s="267"/>
      <c r="GK2833" s="267"/>
      <c r="GL2833" s="267"/>
      <c r="GM2833" s="267"/>
      <c r="GN2833" s="267"/>
      <c r="GO2833" s="267"/>
      <c r="GP2833" s="267"/>
      <c r="GQ2833" s="267"/>
      <c r="GR2833" s="267"/>
      <c r="GS2833" s="267"/>
      <c r="GT2833" s="267"/>
      <c r="GU2833" s="267"/>
      <c r="GV2833" s="267"/>
      <c r="GW2833" s="267"/>
      <c r="GX2833" s="267"/>
      <c r="GY2833" s="267"/>
      <c r="GZ2833" s="267"/>
      <c r="HA2833" s="267"/>
      <c r="HB2833" s="267"/>
      <c r="HC2833" s="267"/>
      <c r="HD2833" s="267"/>
      <c r="HE2833" s="267"/>
      <c r="HF2833" s="267"/>
      <c r="HG2833" s="267"/>
      <c r="HH2833" s="267"/>
      <c r="HI2833" s="267"/>
      <c r="HJ2833" s="267"/>
      <c r="HK2833" s="267"/>
      <c r="HL2833" s="267"/>
      <c r="HM2833" s="267"/>
      <c r="HN2833" s="267"/>
      <c r="HO2833" s="267"/>
      <c r="HP2833" s="267"/>
      <c r="HQ2833" s="267"/>
      <c r="HR2833" s="267"/>
      <c r="HS2833" s="267"/>
      <c r="HT2833" s="267"/>
      <c r="HU2833" s="267"/>
      <c r="HV2833" s="267"/>
      <c r="HW2833" s="267"/>
      <c r="HX2833" s="267"/>
      <c r="HY2833" s="267"/>
      <c r="HZ2833" s="267"/>
      <c r="IA2833" s="267"/>
      <c r="IB2833" s="267"/>
      <c r="IC2833" s="267"/>
      <c r="ID2833" s="267"/>
      <c r="IE2833" s="267"/>
      <c r="IF2833" s="267"/>
      <c r="IG2833" s="267"/>
      <c r="IH2833" s="267"/>
      <c r="II2833" s="267"/>
      <c r="IJ2833" s="267"/>
      <c r="IK2833" s="267"/>
      <c r="IL2833" s="267"/>
      <c r="IM2833" s="267"/>
      <c r="IN2833" s="267"/>
      <c r="IO2833" s="267"/>
      <c r="IP2833" s="267"/>
      <c r="IQ2833" s="267"/>
      <c r="IR2833" s="267"/>
      <c r="IS2833" s="267"/>
      <c r="IT2833" s="267"/>
      <c r="IU2833" s="267"/>
    </row>
    <row r="2834" spans="1:255" s="268" customFormat="1" ht="12.75">
      <c r="A2834" s="267"/>
      <c r="B2834" s="267"/>
      <c r="C2834" s="267"/>
      <c r="D2834" s="267"/>
      <c r="E2834" s="267"/>
      <c r="F2834" s="267"/>
      <c r="G2834" s="267"/>
      <c r="H2834" s="267"/>
      <c r="I2834" s="267"/>
      <c r="J2834" s="267"/>
      <c r="K2834" s="267"/>
      <c r="L2834" s="267"/>
      <c r="M2834" s="267"/>
      <c r="N2834" s="267"/>
      <c r="O2834" s="267"/>
      <c r="P2834" s="267"/>
      <c r="Q2834" s="267"/>
      <c r="R2834" s="267"/>
      <c r="S2834" s="267"/>
      <c r="T2834" s="267"/>
      <c r="U2834" s="267"/>
      <c r="V2834" s="267"/>
      <c r="W2834" s="267"/>
      <c r="X2834" s="267"/>
      <c r="Y2834" s="267"/>
      <c r="Z2834" s="267"/>
      <c r="AA2834" s="267"/>
      <c r="AB2834" s="267"/>
      <c r="AC2834" s="267"/>
      <c r="AD2834" s="267"/>
      <c r="AE2834" s="267"/>
      <c r="AF2834" s="267"/>
      <c r="AG2834" s="267"/>
      <c r="AH2834" s="267"/>
      <c r="AI2834" s="267"/>
      <c r="AJ2834" s="267"/>
      <c r="AK2834" s="267"/>
      <c r="AL2834" s="267"/>
      <c r="AM2834" s="267"/>
      <c r="AN2834" s="267"/>
      <c r="AO2834" s="267"/>
      <c r="AP2834" s="267"/>
      <c r="AQ2834" s="267"/>
      <c r="AR2834" s="267"/>
      <c r="AS2834" s="267"/>
      <c r="AT2834" s="267"/>
      <c r="AU2834" s="267"/>
      <c r="AV2834" s="267"/>
      <c r="AW2834" s="267"/>
      <c r="AX2834" s="267"/>
      <c r="AY2834" s="267"/>
      <c r="AZ2834" s="267"/>
      <c r="BA2834" s="267"/>
      <c r="BB2834" s="267"/>
      <c r="BC2834" s="267"/>
      <c r="BD2834" s="267"/>
      <c r="BE2834" s="267"/>
      <c r="BF2834" s="267"/>
      <c r="BG2834" s="267"/>
      <c r="BH2834" s="267"/>
      <c r="BI2834" s="267"/>
      <c r="BJ2834" s="267"/>
      <c r="BK2834" s="267"/>
      <c r="BL2834" s="267"/>
      <c r="BM2834" s="267"/>
      <c r="BN2834" s="267"/>
      <c r="BO2834" s="267"/>
      <c r="BP2834" s="267"/>
      <c r="BQ2834" s="267"/>
      <c r="BR2834" s="267"/>
      <c r="BS2834" s="267"/>
      <c r="BT2834" s="267"/>
      <c r="BU2834" s="267"/>
      <c r="BV2834" s="267"/>
      <c r="BW2834" s="267"/>
      <c r="BX2834" s="267"/>
      <c r="BY2834" s="267"/>
      <c r="BZ2834" s="267"/>
      <c r="CA2834" s="267"/>
      <c r="CB2834" s="267"/>
      <c r="CC2834" s="267"/>
      <c r="CD2834" s="267"/>
      <c r="CE2834" s="267"/>
      <c r="CF2834" s="267"/>
      <c r="CG2834" s="267"/>
      <c r="CH2834" s="267"/>
      <c r="CI2834" s="267"/>
      <c r="CJ2834" s="267"/>
      <c r="CK2834" s="267"/>
      <c r="CL2834" s="267"/>
      <c r="CM2834" s="267"/>
      <c r="CN2834" s="267"/>
      <c r="CO2834" s="267"/>
      <c r="CP2834" s="267"/>
      <c r="CQ2834" s="267"/>
      <c r="CR2834" s="267"/>
      <c r="CS2834" s="267"/>
      <c r="CT2834" s="267"/>
      <c r="CU2834" s="267"/>
      <c r="CV2834" s="267"/>
      <c r="CW2834" s="267"/>
      <c r="CX2834" s="267"/>
      <c r="CY2834" s="267"/>
      <c r="CZ2834" s="267"/>
      <c r="DA2834" s="267"/>
      <c r="DB2834" s="267"/>
      <c r="DC2834" s="267"/>
      <c r="DD2834" s="267"/>
      <c r="DE2834" s="267"/>
      <c r="DF2834" s="267"/>
      <c r="DG2834" s="267"/>
      <c r="DH2834" s="267"/>
      <c r="DI2834" s="267"/>
      <c r="DJ2834" s="267"/>
      <c r="DK2834" s="267"/>
      <c r="DL2834" s="267"/>
      <c r="DM2834" s="267"/>
      <c r="DN2834" s="267"/>
      <c r="DO2834" s="267"/>
      <c r="DP2834" s="267"/>
      <c r="DQ2834" s="267"/>
      <c r="DR2834" s="267"/>
      <c r="DS2834" s="267"/>
      <c r="DT2834" s="267"/>
      <c r="DU2834" s="267"/>
      <c r="DV2834" s="267"/>
      <c r="DW2834" s="267"/>
      <c r="DX2834" s="267"/>
      <c r="DY2834" s="267"/>
      <c r="DZ2834" s="267"/>
      <c r="EA2834" s="267"/>
      <c r="EB2834" s="267"/>
      <c r="EC2834" s="267"/>
      <c r="ED2834" s="267"/>
      <c r="EE2834" s="267"/>
      <c r="EF2834" s="267"/>
      <c r="EG2834" s="267"/>
      <c r="EH2834" s="267"/>
      <c r="EI2834" s="267"/>
      <c r="EJ2834" s="267"/>
      <c r="EK2834" s="267"/>
      <c r="EL2834" s="267"/>
      <c r="EM2834" s="267"/>
      <c r="EN2834" s="267"/>
      <c r="EO2834" s="267"/>
      <c r="EP2834" s="267"/>
      <c r="EQ2834" s="267"/>
      <c r="ER2834" s="267"/>
      <c r="ES2834" s="267"/>
      <c r="ET2834" s="267"/>
      <c r="EU2834" s="267"/>
      <c r="EV2834" s="267"/>
      <c r="EW2834" s="267"/>
      <c r="EX2834" s="267"/>
      <c r="EY2834" s="267"/>
      <c r="EZ2834" s="267"/>
      <c r="FA2834" s="267"/>
      <c r="FB2834" s="267"/>
      <c r="FC2834" s="267"/>
      <c r="FD2834" s="267"/>
      <c r="FE2834" s="267"/>
      <c r="FF2834" s="267"/>
      <c r="FG2834" s="267"/>
      <c r="FH2834" s="267"/>
      <c r="FI2834" s="267"/>
      <c r="FJ2834" s="267"/>
      <c r="FK2834" s="267"/>
      <c r="FL2834" s="267"/>
      <c r="FM2834" s="267"/>
      <c r="FN2834" s="267"/>
      <c r="FO2834" s="267"/>
      <c r="FP2834" s="267"/>
      <c r="FQ2834" s="267"/>
      <c r="FR2834" s="267"/>
      <c r="FS2834" s="267"/>
      <c r="FT2834" s="267"/>
      <c r="FU2834" s="267"/>
      <c r="FV2834" s="267"/>
      <c r="FW2834" s="267"/>
      <c r="FX2834" s="267"/>
      <c r="FY2834" s="267"/>
      <c r="FZ2834" s="267"/>
      <c r="GA2834" s="267"/>
      <c r="GB2834" s="267"/>
      <c r="GC2834" s="267"/>
      <c r="GD2834" s="267"/>
      <c r="GE2834" s="267"/>
      <c r="GF2834" s="267"/>
      <c r="GG2834" s="267"/>
      <c r="GH2834" s="267"/>
      <c r="GI2834" s="267"/>
      <c r="GJ2834" s="267"/>
      <c r="GK2834" s="267"/>
      <c r="GL2834" s="267"/>
      <c r="GM2834" s="267"/>
      <c r="GN2834" s="267"/>
      <c r="GO2834" s="267"/>
      <c r="GP2834" s="267"/>
      <c r="GQ2834" s="267"/>
      <c r="GR2834" s="267"/>
      <c r="GS2834" s="267"/>
      <c r="GT2834" s="267"/>
      <c r="GU2834" s="267"/>
      <c r="GV2834" s="267"/>
      <c r="GW2834" s="267"/>
      <c r="GX2834" s="267"/>
      <c r="GY2834" s="267"/>
      <c r="GZ2834" s="267"/>
      <c r="HA2834" s="267"/>
      <c r="HB2834" s="267"/>
      <c r="HC2834" s="267"/>
      <c r="HD2834" s="267"/>
      <c r="HE2834" s="267"/>
      <c r="HF2834" s="267"/>
      <c r="HG2834" s="267"/>
      <c r="HH2834" s="267"/>
      <c r="HI2834" s="267"/>
      <c r="HJ2834" s="267"/>
      <c r="HK2834" s="267"/>
      <c r="HL2834" s="267"/>
      <c r="HM2834" s="267"/>
      <c r="HN2834" s="267"/>
      <c r="HO2834" s="267"/>
      <c r="HP2834" s="267"/>
      <c r="HQ2834" s="267"/>
      <c r="HR2834" s="267"/>
      <c r="HS2834" s="267"/>
      <c r="HT2834" s="267"/>
      <c r="HU2834" s="267"/>
      <c r="HV2834" s="267"/>
      <c r="HW2834" s="267"/>
      <c r="HX2834" s="267"/>
      <c r="HY2834" s="267"/>
      <c r="HZ2834" s="267"/>
      <c r="IA2834" s="267"/>
      <c r="IB2834" s="267"/>
      <c r="IC2834" s="267"/>
      <c r="ID2834" s="267"/>
      <c r="IE2834" s="267"/>
      <c r="IF2834" s="267"/>
      <c r="IG2834" s="267"/>
      <c r="IH2834" s="267"/>
      <c r="II2834" s="267"/>
      <c r="IJ2834" s="267"/>
      <c r="IK2834" s="267"/>
      <c r="IL2834" s="267"/>
      <c r="IM2834" s="267"/>
      <c r="IN2834" s="267"/>
      <c r="IO2834" s="267"/>
      <c r="IP2834" s="267"/>
      <c r="IQ2834" s="267"/>
      <c r="IR2834" s="267"/>
      <c r="IS2834" s="267"/>
      <c r="IT2834" s="267"/>
      <c r="IU2834" s="267"/>
    </row>
    <row r="2835" spans="1:255" s="268" customFormat="1" ht="12.75">
      <c r="A2835" s="267"/>
      <c r="B2835" s="267"/>
      <c r="C2835" s="267"/>
      <c r="D2835" s="267"/>
      <c r="E2835" s="267"/>
      <c r="F2835" s="267"/>
      <c r="G2835" s="267"/>
      <c r="H2835" s="267"/>
      <c r="I2835" s="267"/>
      <c r="J2835" s="267"/>
      <c r="K2835" s="267"/>
      <c r="L2835" s="267"/>
      <c r="M2835" s="267"/>
      <c r="N2835" s="267"/>
      <c r="O2835" s="267"/>
      <c r="P2835" s="267"/>
      <c r="Q2835" s="267"/>
      <c r="R2835" s="267"/>
      <c r="S2835" s="267"/>
      <c r="T2835" s="267"/>
      <c r="U2835" s="267"/>
      <c r="V2835" s="267"/>
      <c r="W2835" s="267"/>
      <c r="X2835" s="267"/>
      <c r="Y2835" s="267"/>
      <c r="Z2835" s="267"/>
      <c r="AA2835" s="267"/>
      <c r="AB2835" s="267"/>
      <c r="AC2835" s="267"/>
      <c r="AD2835" s="267"/>
      <c r="AE2835" s="267"/>
      <c r="AF2835" s="267"/>
      <c r="AG2835" s="267"/>
      <c r="AH2835" s="267"/>
      <c r="AI2835" s="267"/>
      <c r="AJ2835" s="267"/>
      <c r="AK2835" s="267"/>
      <c r="AL2835" s="267"/>
      <c r="AM2835" s="267"/>
      <c r="AN2835" s="267"/>
      <c r="AO2835" s="267"/>
      <c r="AP2835" s="267"/>
      <c r="AQ2835" s="267"/>
      <c r="AR2835" s="267"/>
      <c r="AS2835" s="267"/>
      <c r="AT2835" s="267"/>
      <c r="AU2835" s="267"/>
      <c r="AV2835" s="267"/>
      <c r="AW2835" s="267"/>
      <c r="AX2835" s="267"/>
      <c r="AY2835" s="267"/>
      <c r="AZ2835" s="267"/>
      <c r="BA2835" s="267"/>
      <c r="BB2835" s="267"/>
      <c r="BC2835" s="267"/>
      <c r="BD2835" s="267"/>
      <c r="BE2835" s="267"/>
      <c r="BF2835" s="267"/>
      <c r="BG2835" s="267"/>
      <c r="BH2835" s="267"/>
      <c r="BI2835" s="267"/>
      <c r="BJ2835" s="267"/>
      <c r="BK2835" s="267"/>
      <c r="BL2835" s="267"/>
      <c r="BM2835" s="267"/>
      <c r="BN2835" s="267"/>
      <c r="BO2835" s="267"/>
      <c r="BP2835" s="267"/>
      <c r="BQ2835" s="267"/>
      <c r="BR2835" s="267"/>
      <c r="BS2835" s="267"/>
      <c r="BT2835" s="267"/>
      <c r="BU2835" s="267"/>
      <c r="BV2835" s="267"/>
      <c r="BW2835" s="267"/>
      <c r="BX2835" s="267"/>
      <c r="BY2835" s="267"/>
      <c r="BZ2835" s="267"/>
      <c r="CA2835" s="267"/>
      <c r="CB2835" s="267"/>
      <c r="CC2835" s="267"/>
      <c r="CD2835" s="267"/>
      <c r="CE2835" s="267"/>
      <c r="CF2835" s="267"/>
      <c r="CG2835" s="267"/>
      <c r="CH2835" s="267"/>
      <c r="CI2835" s="267"/>
      <c r="CJ2835" s="267"/>
      <c r="CK2835" s="267"/>
      <c r="CL2835" s="267"/>
      <c r="CM2835" s="267"/>
      <c r="CN2835" s="267"/>
      <c r="CO2835" s="267"/>
      <c r="CP2835" s="267"/>
      <c r="CQ2835" s="267"/>
      <c r="CR2835" s="267"/>
      <c r="CS2835" s="267"/>
      <c r="CT2835" s="267"/>
      <c r="CU2835" s="267"/>
      <c r="CV2835" s="267"/>
      <c r="CW2835" s="267"/>
      <c r="CX2835" s="267"/>
      <c r="CY2835" s="267"/>
      <c r="CZ2835" s="267"/>
      <c r="DA2835" s="267"/>
      <c r="DB2835" s="267"/>
      <c r="DC2835" s="267"/>
      <c r="DD2835" s="267"/>
      <c r="DE2835" s="267"/>
      <c r="DF2835" s="267"/>
      <c r="DG2835" s="267"/>
      <c r="DH2835" s="267"/>
      <c r="DI2835" s="267"/>
      <c r="DJ2835" s="267"/>
      <c r="DK2835" s="267"/>
      <c r="DL2835" s="267"/>
      <c r="DM2835" s="267"/>
      <c r="DN2835" s="267"/>
      <c r="DO2835" s="267"/>
      <c r="DP2835" s="267"/>
      <c r="DQ2835" s="267"/>
      <c r="DR2835" s="267"/>
      <c r="DS2835" s="267"/>
      <c r="DT2835" s="267"/>
      <c r="DU2835" s="267"/>
      <c r="DV2835" s="267"/>
      <c r="DW2835" s="267"/>
      <c r="DX2835" s="267"/>
      <c r="DY2835" s="267"/>
      <c r="DZ2835" s="267"/>
      <c r="EA2835" s="267"/>
      <c r="EB2835" s="267"/>
      <c r="EC2835" s="267"/>
      <c r="ED2835" s="267"/>
      <c r="EE2835" s="267"/>
      <c r="EF2835" s="267"/>
      <c r="EG2835" s="267"/>
      <c r="EH2835" s="267"/>
      <c r="EI2835" s="267"/>
      <c r="EJ2835" s="267"/>
      <c r="EK2835" s="267"/>
      <c r="EL2835" s="267"/>
      <c r="EM2835" s="267"/>
      <c r="EN2835" s="267"/>
      <c r="EO2835" s="267"/>
      <c r="EP2835" s="267"/>
      <c r="EQ2835" s="267"/>
      <c r="ER2835" s="267"/>
      <c r="ES2835" s="267"/>
      <c r="ET2835" s="267"/>
      <c r="EU2835" s="267"/>
      <c r="EV2835" s="267"/>
      <c r="EW2835" s="267"/>
      <c r="EX2835" s="267"/>
      <c r="EY2835" s="267"/>
      <c r="EZ2835" s="267"/>
      <c r="FA2835" s="267"/>
      <c r="FB2835" s="267"/>
      <c r="FC2835" s="267"/>
      <c r="FD2835" s="267"/>
      <c r="FE2835" s="267"/>
      <c r="FF2835" s="267"/>
      <c r="FG2835" s="267"/>
      <c r="FH2835" s="267"/>
      <c r="FI2835" s="267"/>
      <c r="FJ2835" s="267"/>
      <c r="FK2835" s="267"/>
      <c r="FL2835" s="267"/>
      <c r="FM2835" s="267"/>
      <c r="FN2835" s="267"/>
      <c r="FO2835" s="267"/>
      <c r="FP2835" s="267"/>
      <c r="FQ2835" s="267"/>
      <c r="FR2835" s="267"/>
      <c r="FS2835" s="267"/>
      <c r="FT2835" s="267"/>
      <c r="FU2835" s="267"/>
      <c r="FV2835" s="267"/>
      <c r="FW2835" s="267"/>
      <c r="FX2835" s="267"/>
      <c r="FY2835" s="267"/>
      <c r="FZ2835" s="267"/>
      <c r="GA2835" s="267"/>
      <c r="GB2835" s="267"/>
      <c r="GC2835" s="267"/>
      <c r="GD2835" s="267"/>
      <c r="GE2835" s="267"/>
      <c r="GF2835" s="267"/>
      <c r="GG2835" s="267"/>
      <c r="GH2835" s="267"/>
      <c r="GI2835" s="267"/>
      <c r="GJ2835" s="267"/>
      <c r="GK2835" s="267"/>
      <c r="GL2835" s="267"/>
      <c r="GM2835" s="267"/>
      <c r="GN2835" s="267"/>
      <c r="GO2835" s="267"/>
      <c r="GP2835" s="267"/>
      <c r="GQ2835" s="267"/>
      <c r="GR2835" s="267"/>
      <c r="GS2835" s="267"/>
      <c r="GT2835" s="267"/>
      <c r="GU2835" s="267"/>
      <c r="GV2835" s="267"/>
      <c r="GW2835" s="267"/>
      <c r="GX2835" s="267"/>
      <c r="GY2835" s="267"/>
      <c r="GZ2835" s="267"/>
      <c r="HA2835" s="267"/>
      <c r="HB2835" s="267"/>
      <c r="HC2835" s="267"/>
      <c r="HD2835" s="267"/>
      <c r="HE2835" s="267"/>
      <c r="HF2835" s="267"/>
      <c r="HG2835" s="267"/>
      <c r="HH2835" s="267"/>
      <c r="HI2835" s="267"/>
      <c r="HJ2835" s="267"/>
      <c r="HK2835" s="267"/>
      <c r="HL2835" s="267"/>
      <c r="HM2835" s="267"/>
      <c r="HN2835" s="267"/>
      <c r="HO2835" s="267"/>
      <c r="HP2835" s="267"/>
      <c r="HQ2835" s="267"/>
      <c r="HR2835" s="267"/>
      <c r="HS2835" s="267"/>
      <c r="HT2835" s="267"/>
      <c r="HU2835" s="267"/>
      <c r="HV2835" s="267"/>
      <c r="HW2835" s="267"/>
      <c r="HX2835" s="267"/>
      <c r="HY2835" s="267"/>
      <c r="HZ2835" s="267"/>
      <c r="IA2835" s="267"/>
      <c r="IB2835" s="267"/>
      <c r="IC2835" s="267"/>
      <c r="ID2835" s="267"/>
      <c r="IE2835" s="267"/>
      <c r="IF2835" s="267"/>
      <c r="IG2835" s="267"/>
      <c r="IH2835" s="267"/>
      <c r="II2835" s="267"/>
      <c r="IJ2835" s="267"/>
      <c r="IK2835" s="267"/>
      <c r="IL2835" s="267"/>
      <c r="IM2835" s="267"/>
      <c r="IN2835" s="267"/>
      <c r="IO2835" s="267"/>
      <c r="IP2835" s="267"/>
      <c r="IQ2835" s="267"/>
      <c r="IR2835" s="267"/>
      <c r="IS2835" s="267"/>
      <c r="IT2835" s="267"/>
      <c r="IU2835" s="267"/>
    </row>
    <row r="2836" spans="1:255" s="268" customFormat="1" ht="12.75">
      <c r="A2836" s="267"/>
      <c r="B2836" s="267"/>
      <c r="C2836" s="267"/>
      <c r="D2836" s="267"/>
      <c r="E2836" s="267"/>
      <c r="F2836" s="267"/>
      <c r="G2836" s="267"/>
      <c r="H2836" s="267"/>
      <c r="I2836" s="267"/>
      <c r="J2836" s="267"/>
      <c r="K2836" s="267"/>
      <c r="L2836" s="267"/>
      <c r="M2836" s="267"/>
      <c r="N2836" s="267"/>
      <c r="O2836" s="267"/>
      <c r="P2836" s="267"/>
      <c r="Q2836" s="267"/>
      <c r="R2836" s="267"/>
      <c r="S2836" s="267"/>
      <c r="T2836" s="267"/>
      <c r="U2836" s="267"/>
      <c r="V2836" s="267"/>
      <c r="W2836" s="267"/>
      <c r="X2836" s="267"/>
      <c r="Y2836" s="267"/>
      <c r="Z2836" s="267"/>
      <c r="AA2836" s="267"/>
      <c r="AB2836" s="267"/>
      <c r="AC2836" s="267"/>
      <c r="AD2836" s="267"/>
      <c r="AE2836" s="267"/>
      <c r="AF2836" s="267"/>
      <c r="AG2836" s="267"/>
      <c r="AH2836" s="267"/>
      <c r="AI2836" s="267"/>
      <c r="AJ2836" s="267"/>
      <c r="AK2836" s="267"/>
      <c r="AL2836" s="267"/>
      <c r="AM2836" s="267"/>
      <c r="AN2836" s="267"/>
      <c r="AO2836" s="267"/>
      <c r="AP2836" s="267"/>
      <c r="AQ2836" s="267"/>
      <c r="AR2836" s="267"/>
      <c r="AS2836" s="267"/>
      <c r="AT2836" s="267"/>
      <c r="AU2836" s="267"/>
      <c r="AV2836" s="267"/>
      <c r="AW2836" s="267"/>
      <c r="AX2836" s="267"/>
      <c r="AY2836" s="267"/>
      <c r="AZ2836" s="267"/>
      <c r="BA2836" s="267"/>
      <c r="BB2836" s="267"/>
      <c r="BC2836" s="267"/>
      <c r="BD2836" s="267"/>
      <c r="BE2836" s="267"/>
      <c r="BF2836" s="267"/>
      <c r="BG2836" s="267"/>
      <c r="BH2836" s="267"/>
      <c r="BI2836" s="267"/>
      <c r="BJ2836" s="267"/>
      <c r="BK2836" s="267"/>
      <c r="BL2836" s="267"/>
      <c r="BM2836" s="267"/>
      <c r="BN2836" s="267"/>
      <c r="BO2836" s="267"/>
      <c r="BP2836" s="267"/>
      <c r="BQ2836" s="267"/>
      <c r="BR2836" s="267"/>
      <c r="BS2836" s="267"/>
      <c r="BT2836" s="267"/>
      <c r="BU2836" s="267"/>
      <c r="BV2836" s="267"/>
      <c r="BW2836" s="267"/>
      <c r="BX2836" s="267"/>
      <c r="BY2836" s="267"/>
      <c r="BZ2836" s="267"/>
      <c r="CA2836" s="267"/>
      <c r="CB2836" s="267"/>
      <c r="CC2836" s="267"/>
      <c r="CD2836" s="267"/>
      <c r="CE2836" s="267"/>
      <c r="CF2836" s="267"/>
      <c r="CG2836" s="267"/>
      <c r="CH2836" s="267"/>
      <c r="CI2836" s="267"/>
      <c r="CJ2836" s="267"/>
      <c r="CK2836" s="267"/>
      <c r="CL2836" s="267"/>
      <c r="CM2836" s="267"/>
      <c r="CN2836" s="267"/>
      <c r="CO2836" s="267"/>
      <c r="CP2836" s="267"/>
      <c r="CQ2836" s="267"/>
      <c r="CR2836" s="267"/>
      <c r="CS2836" s="267"/>
      <c r="CT2836" s="267"/>
      <c r="CU2836" s="267"/>
      <c r="CV2836" s="267"/>
      <c r="CW2836" s="267"/>
      <c r="CX2836" s="267"/>
      <c r="CY2836" s="267"/>
      <c r="CZ2836" s="267"/>
      <c r="DA2836" s="267"/>
      <c r="DB2836" s="267"/>
      <c r="DC2836" s="267"/>
      <c r="DD2836" s="267"/>
      <c r="DE2836" s="267"/>
      <c r="DF2836" s="267"/>
      <c r="DG2836" s="267"/>
      <c r="DH2836" s="267"/>
      <c r="DI2836" s="267"/>
      <c r="DJ2836" s="267"/>
      <c r="DK2836" s="267"/>
      <c r="DL2836" s="267"/>
      <c r="DM2836" s="267"/>
      <c r="DN2836" s="267"/>
      <c r="DO2836" s="267"/>
      <c r="DP2836" s="267"/>
      <c r="DQ2836" s="267"/>
      <c r="DR2836" s="267"/>
      <c r="DS2836" s="267"/>
      <c r="DT2836" s="267"/>
      <c r="DU2836" s="267"/>
      <c r="DV2836" s="267"/>
      <c r="DW2836" s="267"/>
      <c r="DX2836" s="267"/>
      <c r="DY2836" s="267"/>
      <c r="DZ2836" s="267"/>
      <c r="EA2836" s="267"/>
      <c r="EB2836" s="267"/>
      <c r="EC2836" s="267"/>
      <c r="ED2836" s="267"/>
      <c r="EE2836" s="267"/>
      <c r="EF2836" s="267"/>
      <c r="EG2836" s="267"/>
      <c r="EH2836" s="267"/>
      <c r="EI2836" s="267"/>
      <c r="EJ2836" s="267"/>
      <c r="EK2836" s="267"/>
      <c r="EL2836" s="267"/>
      <c r="EM2836" s="267"/>
      <c r="EN2836" s="267"/>
      <c r="EO2836" s="267"/>
      <c r="EP2836" s="267"/>
      <c r="EQ2836" s="267"/>
      <c r="ER2836" s="267"/>
      <c r="ES2836" s="267"/>
      <c r="ET2836" s="267"/>
      <c r="EU2836" s="267"/>
      <c r="EV2836" s="267"/>
      <c r="EW2836" s="267"/>
      <c r="EX2836" s="267"/>
      <c r="EY2836" s="267"/>
      <c r="EZ2836" s="267"/>
      <c r="FA2836" s="267"/>
      <c r="FB2836" s="267"/>
      <c r="FC2836" s="267"/>
      <c r="FD2836" s="267"/>
      <c r="FE2836" s="267"/>
      <c r="FF2836" s="267"/>
      <c r="FG2836" s="267"/>
      <c r="FH2836" s="267"/>
      <c r="FI2836" s="267"/>
      <c r="FJ2836" s="267"/>
      <c r="FK2836" s="267"/>
      <c r="FL2836" s="267"/>
      <c r="FM2836" s="267"/>
      <c r="FN2836" s="267"/>
      <c r="FO2836" s="267"/>
      <c r="FP2836" s="267"/>
      <c r="FQ2836" s="267"/>
      <c r="FR2836" s="267"/>
      <c r="FS2836" s="267"/>
      <c r="FT2836" s="267"/>
      <c r="FU2836" s="267"/>
      <c r="FV2836" s="267"/>
      <c r="FW2836" s="267"/>
      <c r="FX2836" s="267"/>
      <c r="FY2836" s="267"/>
      <c r="FZ2836" s="267"/>
      <c r="GA2836" s="267"/>
      <c r="GB2836" s="267"/>
      <c r="GC2836" s="267"/>
      <c r="GD2836" s="267"/>
      <c r="GE2836" s="267"/>
      <c r="GF2836" s="267"/>
      <c r="GG2836" s="267"/>
      <c r="GH2836" s="267"/>
      <c r="GI2836" s="267"/>
      <c r="GJ2836" s="267"/>
      <c r="GK2836" s="267"/>
      <c r="GL2836" s="267"/>
      <c r="GM2836" s="267"/>
      <c r="GN2836" s="267"/>
      <c r="GO2836" s="267"/>
      <c r="GP2836" s="267"/>
      <c r="GQ2836" s="267"/>
      <c r="GR2836" s="267"/>
      <c r="GS2836" s="267"/>
      <c r="GT2836" s="267"/>
      <c r="GU2836" s="267"/>
      <c r="GV2836" s="267"/>
      <c r="GW2836" s="267"/>
      <c r="GX2836" s="267"/>
      <c r="GY2836" s="267"/>
      <c r="GZ2836" s="267"/>
      <c r="HA2836" s="267"/>
      <c r="HB2836" s="267"/>
      <c r="HC2836" s="267"/>
      <c r="HD2836" s="267"/>
      <c r="HE2836" s="267"/>
      <c r="HF2836" s="267"/>
      <c r="HG2836" s="267"/>
      <c r="HH2836" s="267"/>
      <c r="HI2836" s="267"/>
      <c r="HJ2836" s="267"/>
      <c r="HK2836" s="267"/>
      <c r="HL2836" s="267"/>
      <c r="HM2836" s="267"/>
      <c r="HN2836" s="267"/>
      <c r="HO2836" s="267"/>
      <c r="HP2836" s="267"/>
      <c r="HQ2836" s="267"/>
      <c r="HR2836" s="267"/>
      <c r="HS2836" s="267"/>
      <c r="HT2836" s="267"/>
      <c r="HU2836" s="267"/>
      <c r="HV2836" s="267"/>
      <c r="HW2836" s="267"/>
      <c r="HX2836" s="267"/>
      <c r="HY2836" s="267"/>
      <c r="HZ2836" s="267"/>
      <c r="IA2836" s="267"/>
      <c r="IB2836" s="267"/>
      <c r="IC2836" s="267"/>
      <c r="ID2836" s="267"/>
      <c r="IE2836" s="267"/>
      <c r="IF2836" s="267"/>
      <c r="IG2836" s="267"/>
      <c r="IH2836" s="267"/>
      <c r="II2836" s="267"/>
      <c r="IJ2836" s="267"/>
      <c r="IK2836" s="267"/>
      <c r="IL2836" s="267"/>
      <c r="IM2836" s="267"/>
      <c r="IN2836" s="267"/>
      <c r="IO2836" s="267"/>
      <c r="IP2836" s="267"/>
      <c r="IQ2836" s="267"/>
      <c r="IR2836" s="267"/>
      <c r="IS2836" s="267"/>
      <c r="IT2836" s="267"/>
      <c r="IU2836" s="267"/>
    </row>
    <row r="2837" spans="1:255" s="268" customFormat="1" ht="12.75">
      <c r="A2837" s="267"/>
      <c r="B2837" s="267"/>
      <c r="C2837" s="267"/>
      <c r="D2837" s="267"/>
      <c r="E2837" s="267"/>
      <c r="F2837" s="267"/>
      <c r="G2837" s="267"/>
      <c r="H2837" s="267"/>
      <c r="I2837" s="267"/>
      <c r="J2837" s="267"/>
      <c r="K2837" s="267"/>
      <c r="L2837" s="267"/>
      <c r="M2837" s="267"/>
      <c r="N2837" s="267"/>
      <c r="O2837" s="267"/>
      <c r="P2837" s="267"/>
      <c r="Q2837" s="267"/>
      <c r="R2837" s="267"/>
      <c r="S2837" s="267"/>
      <c r="T2837" s="267"/>
      <c r="U2837" s="267"/>
      <c r="V2837" s="267"/>
      <c r="W2837" s="267"/>
      <c r="X2837" s="267"/>
      <c r="Y2837" s="267"/>
      <c r="Z2837" s="267"/>
      <c r="AA2837" s="267"/>
      <c r="AB2837" s="267"/>
      <c r="AC2837" s="267"/>
      <c r="AD2837" s="267"/>
      <c r="AE2837" s="267"/>
      <c r="AF2837" s="267"/>
      <c r="AG2837" s="267"/>
      <c r="AH2837" s="267"/>
      <c r="AI2837" s="267"/>
      <c r="AJ2837" s="267"/>
      <c r="AK2837" s="267"/>
      <c r="AL2837" s="267"/>
      <c r="AM2837" s="267"/>
      <c r="AN2837" s="267"/>
      <c r="AO2837" s="267"/>
      <c r="AP2837" s="267"/>
      <c r="AQ2837" s="267"/>
      <c r="AR2837" s="267"/>
      <c r="AS2837" s="267"/>
      <c r="AT2837" s="267"/>
      <c r="AU2837" s="267"/>
      <c r="AV2837" s="267"/>
      <c r="AW2837" s="267"/>
      <c r="AX2837" s="267"/>
      <c r="AY2837" s="267"/>
      <c r="AZ2837" s="267"/>
      <c r="BA2837" s="267"/>
      <c r="BB2837" s="267"/>
      <c r="BC2837" s="267"/>
      <c r="BD2837" s="267"/>
      <c r="BE2837" s="267"/>
      <c r="BF2837" s="267"/>
      <c r="BG2837" s="267"/>
      <c r="BH2837" s="267"/>
      <c r="BI2837" s="267"/>
      <c r="BJ2837" s="267"/>
      <c r="BK2837" s="267"/>
      <c r="BL2837" s="267"/>
      <c r="BM2837" s="267"/>
      <c r="BN2837" s="267"/>
      <c r="BO2837" s="267"/>
      <c r="BP2837" s="267"/>
      <c r="BQ2837" s="267"/>
      <c r="BR2837" s="267"/>
      <c r="BS2837" s="267"/>
      <c r="BT2837" s="267"/>
      <c r="BU2837" s="267"/>
      <c r="BV2837" s="267"/>
      <c r="BW2837" s="267"/>
      <c r="BX2837" s="267"/>
      <c r="BY2837" s="267"/>
      <c r="BZ2837" s="267"/>
      <c r="CA2837" s="267"/>
      <c r="CB2837" s="267"/>
      <c r="CC2837" s="267"/>
      <c r="CD2837" s="267"/>
      <c r="CE2837" s="267"/>
      <c r="CF2837" s="267"/>
      <c r="CG2837" s="267"/>
      <c r="CH2837" s="267"/>
      <c r="CI2837" s="267"/>
      <c r="CJ2837" s="267"/>
      <c r="CK2837" s="267"/>
      <c r="CL2837" s="267"/>
      <c r="CM2837" s="267"/>
      <c r="CN2837" s="267"/>
      <c r="CO2837" s="267"/>
      <c r="CP2837" s="267"/>
      <c r="CQ2837" s="267"/>
      <c r="CR2837" s="267"/>
      <c r="CS2837" s="267"/>
      <c r="CT2837" s="267"/>
      <c r="CU2837" s="267"/>
      <c r="CV2837" s="267"/>
      <c r="CW2837" s="267"/>
      <c r="CX2837" s="267"/>
      <c r="CY2837" s="267"/>
      <c r="CZ2837" s="267"/>
      <c r="DA2837" s="267"/>
      <c r="DB2837" s="267"/>
      <c r="DC2837" s="267"/>
      <c r="DD2837" s="267"/>
      <c r="DE2837" s="267"/>
      <c r="DF2837" s="267"/>
      <c r="DG2837" s="267"/>
      <c r="DH2837" s="267"/>
      <c r="DI2837" s="267"/>
      <c r="DJ2837" s="267"/>
      <c r="DK2837" s="267"/>
      <c r="DL2837" s="267"/>
      <c r="DM2837" s="267"/>
      <c r="DN2837" s="267"/>
      <c r="DO2837" s="267"/>
      <c r="DP2837" s="267"/>
      <c r="DQ2837" s="267"/>
      <c r="DR2837" s="267"/>
      <c r="DS2837" s="267"/>
      <c r="DT2837" s="267"/>
      <c r="DU2837" s="267"/>
      <c r="DV2837" s="267"/>
      <c r="DW2837" s="267"/>
      <c r="DX2837" s="267"/>
      <c r="DY2837" s="267"/>
      <c r="DZ2837" s="267"/>
      <c r="EA2837" s="267"/>
      <c r="EB2837" s="267"/>
      <c r="EC2837" s="267"/>
      <c r="ED2837" s="267"/>
      <c r="EE2837" s="267"/>
      <c r="EF2837" s="267"/>
      <c r="EG2837" s="267"/>
      <c r="EH2837" s="267"/>
      <c r="EI2837" s="267"/>
      <c r="EJ2837" s="267"/>
      <c r="EK2837" s="267"/>
      <c r="EL2837" s="267"/>
      <c r="EM2837" s="267"/>
      <c r="EN2837" s="267"/>
      <c r="EO2837" s="267"/>
      <c r="EP2837" s="267"/>
      <c r="EQ2837" s="267"/>
      <c r="ER2837" s="267"/>
      <c r="ES2837" s="267"/>
      <c r="ET2837" s="267"/>
      <c r="EU2837" s="267"/>
      <c r="EV2837" s="267"/>
      <c r="EW2837" s="267"/>
      <c r="EX2837" s="267"/>
      <c r="EY2837" s="267"/>
      <c r="EZ2837" s="267"/>
      <c r="FA2837" s="267"/>
      <c r="FB2837" s="267"/>
      <c r="FC2837" s="267"/>
      <c r="FD2837" s="267"/>
      <c r="FE2837" s="267"/>
      <c r="FF2837" s="267"/>
      <c r="FG2837" s="267"/>
      <c r="FH2837" s="267"/>
      <c r="FI2837" s="267"/>
      <c r="FJ2837" s="267"/>
      <c r="FK2837" s="267"/>
      <c r="FL2837" s="267"/>
      <c r="FM2837" s="267"/>
      <c r="FN2837" s="267"/>
      <c r="FO2837" s="267"/>
      <c r="FP2837" s="267"/>
      <c r="FQ2837" s="267"/>
      <c r="FR2837" s="267"/>
      <c r="FS2837" s="267"/>
      <c r="FT2837" s="267"/>
      <c r="FU2837" s="267"/>
      <c r="FV2837" s="267"/>
      <c r="FW2837" s="267"/>
      <c r="FX2837" s="267"/>
      <c r="FY2837" s="267"/>
      <c r="FZ2837" s="267"/>
      <c r="GA2837" s="267"/>
      <c r="GB2837" s="267"/>
      <c r="GC2837" s="267"/>
      <c r="GD2837" s="267"/>
      <c r="GE2837" s="267"/>
      <c r="GF2837" s="267"/>
      <c r="GG2837" s="267"/>
      <c r="GH2837" s="267"/>
      <c r="GI2837" s="267"/>
      <c r="GJ2837" s="267"/>
      <c r="GK2837" s="267"/>
      <c r="GL2837" s="267"/>
      <c r="GM2837" s="267"/>
      <c r="GN2837" s="267"/>
      <c r="GO2837" s="267"/>
      <c r="GP2837" s="267"/>
      <c r="GQ2837" s="267"/>
      <c r="GR2837" s="267"/>
      <c r="GS2837" s="267"/>
      <c r="GT2837" s="267"/>
      <c r="GU2837" s="267"/>
      <c r="GV2837" s="267"/>
      <c r="GW2837" s="267"/>
      <c r="GX2837" s="267"/>
      <c r="GY2837" s="267"/>
      <c r="GZ2837" s="267"/>
      <c r="HA2837" s="267"/>
      <c r="HB2837" s="267"/>
      <c r="HC2837" s="267"/>
      <c r="HD2837" s="267"/>
      <c r="HE2837" s="267"/>
      <c r="HF2837" s="267"/>
      <c r="HG2837" s="267"/>
      <c r="HH2837" s="267"/>
      <c r="HI2837" s="267"/>
      <c r="HJ2837" s="267"/>
      <c r="HK2837" s="267"/>
      <c r="HL2837" s="267"/>
      <c r="HM2837" s="267"/>
      <c r="HN2837" s="267"/>
      <c r="HO2837" s="267"/>
      <c r="HP2837" s="267"/>
      <c r="HQ2837" s="267"/>
      <c r="HR2837" s="267"/>
      <c r="HS2837" s="267"/>
      <c r="HT2837" s="267"/>
      <c r="HU2837" s="267"/>
      <c r="HV2837" s="267"/>
      <c r="HW2837" s="267"/>
      <c r="HX2837" s="267"/>
      <c r="HY2837" s="267"/>
      <c r="HZ2837" s="267"/>
      <c r="IA2837" s="267"/>
      <c r="IB2837" s="267"/>
      <c r="IC2837" s="267"/>
      <c r="ID2837" s="267"/>
      <c r="IE2837" s="267"/>
      <c r="IF2837" s="267"/>
      <c r="IG2837" s="267"/>
      <c r="IH2837" s="267"/>
      <c r="II2837" s="267"/>
      <c r="IJ2837" s="267"/>
      <c r="IK2837" s="267"/>
      <c r="IL2837" s="267"/>
      <c r="IM2837" s="267"/>
      <c r="IN2837" s="267"/>
      <c r="IO2837" s="267"/>
      <c r="IP2837" s="267"/>
      <c r="IQ2837" s="267"/>
      <c r="IR2837" s="267"/>
      <c r="IS2837" s="267"/>
      <c r="IT2837" s="267"/>
      <c r="IU2837" s="267"/>
    </row>
    <row r="2838" spans="1:255" s="268" customFormat="1" ht="12.75">
      <c r="A2838" s="267"/>
      <c r="B2838" s="267"/>
      <c r="C2838" s="267"/>
      <c r="D2838" s="267"/>
      <c r="E2838" s="267"/>
      <c r="F2838" s="267"/>
      <c r="G2838" s="267"/>
      <c r="H2838" s="267"/>
      <c r="I2838" s="267"/>
      <c r="J2838" s="267"/>
      <c r="K2838" s="267"/>
      <c r="L2838" s="267"/>
      <c r="M2838" s="267"/>
      <c r="N2838" s="267"/>
      <c r="O2838" s="267"/>
      <c r="P2838" s="267"/>
      <c r="Q2838" s="267"/>
      <c r="R2838" s="267"/>
      <c r="S2838" s="267"/>
      <c r="T2838" s="267"/>
      <c r="U2838" s="267"/>
      <c r="V2838" s="267"/>
      <c r="W2838" s="267"/>
      <c r="X2838" s="267"/>
      <c r="Y2838" s="267"/>
      <c r="Z2838" s="267"/>
      <c r="AA2838" s="267"/>
      <c r="AB2838" s="267"/>
      <c r="AC2838" s="267"/>
      <c r="AD2838" s="267"/>
      <c r="AE2838" s="267"/>
      <c r="AF2838" s="267"/>
      <c r="AG2838" s="267"/>
      <c r="AH2838" s="267"/>
      <c r="AI2838" s="267"/>
      <c r="AJ2838" s="267"/>
      <c r="AK2838" s="267"/>
      <c r="AL2838" s="267"/>
      <c r="AM2838" s="267"/>
      <c r="AN2838" s="267"/>
      <c r="AO2838" s="267"/>
      <c r="AP2838" s="267"/>
      <c r="AQ2838" s="267"/>
      <c r="AR2838" s="267"/>
      <c r="AS2838" s="267"/>
      <c r="AT2838" s="267"/>
      <c r="AU2838" s="267"/>
      <c r="AV2838" s="267"/>
      <c r="AW2838" s="267"/>
      <c r="AX2838" s="267"/>
      <c r="AY2838" s="267"/>
      <c r="AZ2838" s="267"/>
      <c r="BA2838" s="267"/>
      <c r="BB2838" s="267"/>
      <c r="BC2838" s="267"/>
      <c r="BD2838" s="267"/>
      <c r="BE2838" s="267"/>
      <c r="BF2838" s="267"/>
      <c r="BG2838" s="267"/>
      <c r="BH2838" s="267"/>
      <c r="BI2838" s="267"/>
      <c r="BJ2838" s="267"/>
      <c r="BK2838" s="267"/>
      <c r="BL2838" s="267"/>
      <c r="BM2838" s="267"/>
      <c r="BN2838" s="267"/>
      <c r="BO2838" s="267"/>
      <c r="BP2838" s="267"/>
      <c r="BQ2838" s="267"/>
      <c r="BR2838" s="267"/>
      <c r="BS2838" s="267"/>
      <c r="BT2838" s="267"/>
      <c r="BU2838" s="267"/>
      <c r="BV2838" s="267"/>
      <c r="BW2838" s="267"/>
      <c r="BX2838" s="267"/>
      <c r="BY2838" s="267"/>
      <c r="BZ2838" s="267"/>
      <c r="CA2838" s="267"/>
      <c r="CB2838" s="267"/>
      <c r="CC2838" s="267"/>
      <c r="CD2838" s="267"/>
      <c r="CE2838" s="267"/>
      <c r="CF2838" s="267"/>
      <c r="CG2838" s="267"/>
      <c r="CH2838" s="267"/>
      <c r="CI2838" s="267"/>
      <c r="CJ2838" s="267"/>
      <c r="CK2838" s="267"/>
      <c r="CL2838" s="267"/>
      <c r="CM2838" s="267"/>
      <c r="CN2838" s="267"/>
      <c r="CO2838" s="267"/>
      <c r="CP2838" s="267"/>
      <c r="CQ2838" s="267"/>
      <c r="CR2838" s="267"/>
      <c r="CS2838" s="267"/>
      <c r="CT2838" s="267"/>
      <c r="CU2838" s="267"/>
      <c r="CV2838" s="267"/>
      <c r="CW2838" s="267"/>
      <c r="CX2838" s="267"/>
      <c r="CY2838" s="267"/>
      <c r="CZ2838" s="267"/>
      <c r="DA2838" s="267"/>
      <c r="DB2838" s="267"/>
      <c r="DC2838" s="267"/>
      <c r="DD2838" s="267"/>
      <c r="DE2838" s="267"/>
      <c r="DF2838" s="267"/>
      <c r="DG2838" s="267"/>
      <c r="DH2838" s="267"/>
      <c r="DI2838" s="267"/>
      <c r="DJ2838" s="267"/>
      <c r="DK2838" s="267"/>
      <c r="DL2838" s="267"/>
      <c r="DM2838" s="267"/>
      <c r="DN2838" s="267"/>
      <c r="DO2838" s="267"/>
      <c r="DP2838" s="267"/>
      <c r="DQ2838" s="267"/>
      <c r="DR2838" s="267"/>
      <c r="DS2838" s="267"/>
      <c r="DT2838" s="267"/>
      <c r="DU2838" s="267"/>
      <c r="DV2838" s="267"/>
      <c r="DW2838" s="267"/>
      <c r="DX2838" s="267"/>
      <c r="DY2838" s="267"/>
      <c r="DZ2838" s="267"/>
      <c r="EA2838" s="267"/>
      <c r="EB2838" s="267"/>
      <c r="EC2838" s="267"/>
      <c r="ED2838" s="267"/>
      <c r="EE2838" s="267"/>
      <c r="EF2838" s="267"/>
      <c r="EG2838" s="267"/>
      <c r="EH2838" s="267"/>
      <c r="EI2838" s="267"/>
      <c r="EJ2838" s="267"/>
      <c r="EK2838" s="267"/>
      <c r="EL2838" s="267"/>
      <c r="EM2838" s="267"/>
      <c r="EN2838" s="267"/>
      <c r="EO2838" s="267"/>
      <c r="EP2838" s="267"/>
      <c r="EQ2838" s="267"/>
      <c r="ER2838" s="267"/>
      <c r="ES2838" s="267"/>
      <c r="ET2838" s="267"/>
      <c r="EU2838" s="267"/>
      <c r="EV2838" s="267"/>
      <c r="EW2838" s="267"/>
      <c r="EX2838" s="267"/>
      <c r="EY2838" s="267"/>
      <c r="EZ2838" s="267"/>
      <c r="FA2838" s="267"/>
      <c r="FB2838" s="267"/>
      <c r="FC2838" s="267"/>
      <c r="FD2838" s="267"/>
      <c r="FE2838" s="267"/>
      <c r="FF2838" s="267"/>
      <c r="FG2838" s="267"/>
      <c r="FH2838" s="267"/>
      <c r="FI2838" s="267"/>
      <c r="FJ2838" s="267"/>
      <c r="FK2838" s="267"/>
      <c r="FL2838" s="267"/>
      <c r="FM2838" s="267"/>
      <c r="FN2838" s="267"/>
      <c r="FO2838" s="267"/>
      <c r="FP2838" s="267"/>
      <c r="FQ2838" s="267"/>
      <c r="FR2838" s="267"/>
      <c r="FS2838" s="267"/>
      <c r="FT2838" s="267"/>
      <c r="FU2838" s="267"/>
      <c r="FV2838" s="267"/>
      <c r="FW2838" s="267"/>
      <c r="FX2838" s="267"/>
      <c r="FY2838" s="267"/>
      <c r="FZ2838" s="267"/>
      <c r="GA2838" s="267"/>
      <c r="GB2838" s="267"/>
      <c r="GC2838" s="267"/>
      <c r="GD2838" s="267"/>
      <c r="GE2838" s="267"/>
      <c r="GF2838" s="267"/>
      <c r="GG2838" s="267"/>
      <c r="GH2838" s="267"/>
      <c r="GI2838" s="267"/>
      <c r="GJ2838" s="267"/>
      <c r="GK2838" s="267"/>
      <c r="GL2838" s="267"/>
      <c r="GM2838" s="267"/>
      <c r="GN2838" s="267"/>
      <c r="GO2838" s="267"/>
      <c r="GP2838" s="267"/>
      <c r="GQ2838" s="267"/>
      <c r="GR2838" s="267"/>
      <c r="GS2838" s="267"/>
      <c r="GT2838" s="267"/>
      <c r="GU2838" s="267"/>
      <c r="GV2838" s="267"/>
      <c r="GW2838" s="267"/>
      <c r="GX2838" s="267"/>
      <c r="GY2838" s="267"/>
      <c r="GZ2838" s="267"/>
      <c r="HA2838" s="267"/>
      <c r="HB2838" s="267"/>
      <c r="HC2838" s="267"/>
      <c r="HD2838" s="267"/>
      <c r="HE2838" s="267"/>
      <c r="HF2838" s="267"/>
      <c r="HG2838" s="267"/>
      <c r="HH2838" s="267"/>
      <c r="HI2838" s="267"/>
      <c r="HJ2838" s="267"/>
      <c r="HK2838" s="267"/>
      <c r="HL2838" s="267"/>
      <c r="HM2838" s="267"/>
      <c r="HN2838" s="267"/>
      <c r="HO2838" s="267"/>
      <c r="HP2838" s="267"/>
      <c r="HQ2838" s="267"/>
      <c r="HR2838" s="267"/>
      <c r="HS2838" s="267"/>
      <c r="HT2838" s="267"/>
      <c r="HU2838" s="267"/>
      <c r="HV2838" s="267"/>
      <c r="HW2838" s="267"/>
      <c r="HX2838" s="267"/>
      <c r="HY2838" s="267"/>
      <c r="HZ2838" s="267"/>
      <c r="IA2838" s="267"/>
      <c r="IB2838" s="267"/>
      <c r="IC2838" s="267"/>
      <c r="ID2838" s="267"/>
      <c r="IE2838" s="267"/>
      <c r="IF2838" s="267"/>
      <c r="IG2838" s="267"/>
      <c r="IH2838" s="267"/>
      <c r="II2838" s="267"/>
      <c r="IJ2838" s="267"/>
      <c r="IK2838" s="267"/>
      <c r="IL2838" s="267"/>
      <c r="IM2838" s="267"/>
      <c r="IN2838" s="267"/>
      <c r="IO2838" s="267"/>
      <c r="IP2838" s="267"/>
      <c r="IQ2838" s="267"/>
      <c r="IR2838" s="267"/>
      <c r="IS2838" s="267"/>
      <c r="IT2838" s="267"/>
      <c r="IU2838" s="267"/>
    </row>
    <row r="2839" spans="1:255" s="268" customFormat="1" ht="12.75">
      <c r="A2839" s="267"/>
      <c r="B2839" s="267"/>
      <c r="C2839" s="267"/>
      <c r="D2839" s="267"/>
      <c r="E2839" s="267"/>
      <c r="F2839" s="267"/>
      <c r="G2839" s="267"/>
      <c r="H2839" s="267"/>
      <c r="I2839" s="267"/>
      <c r="J2839" s="267"/>
      <c r="K2839" s="267"/>
      <c r="L2839" s="267"/>
      <c r="M2839" s="267"/>
      <c r="N2839" s="267"/>
      <c r="O2839" s="267"/>
      <c r="P2839" s="267"/>
      <c r="Q2839" s="267"/>
      <c r="R2839" s="267"/>
      <c r="S2839" s="267"/>
      <c r="T2839" s="267"/>
      <c r="U2839" s="267"/>
      <c r="V2839" s="267"/>
      <c r="W2839" s="267"/>
      <c r="X2839" s="267"/>
      <c r="Y2839" s="267"/>
      <c r="Z2839" s="267"/>
      <c r="AA2839" s="267"/>
      <c r="AB2839" s="267"/>
      <c r="AC2839" s="267"/>
      <c r="AD2839" s="267"/>
      <c r="AE2839" s="267"/>
      <c r="AF2839" s="267"/>
      <c r="AG2839" s="267"/>
      <c r="AH2839" s="267"/>
      <c r="AI2839" s="267"/>
      <c r="AJ2839" s="267"/>
      <c r="AK2839" s="267"/>
      <c r="AL2839" s="267"/>
      <c r="AM2839" s="267"/>
      <c r="AN2839" s="267"/>
      <c r="AO2839" s="267"/>
      <c r="AP2839" s="267"/>
      <c r="AQ2839" s="267"/>
      <c r="AR2839" s="267"/>
      <c r="AS2839" s="267"/>
      <c r="AT2839" s="267"/>
      <c r="AU2839" s="267"/>
      <c r="AV2839" s="267"/>
      <c r="AW2839" s="267"/>
      <c r="AX2839" s="267"/>
      <c r="AY2839" s="267"/>
      <c r="AZ2839" s="267"/>
      <c r="BA2839" s="267"/>
      <c r="BB2839" s="267"/>
      <c r="BC2839" s="267"/>
      <c r="BD2839" s="267"/>
      <c r="BE2839" s="267"/>
      <c r="BF2839" s="267"/>
      <c r="BG2839" s="267"/>
      <c r="BH2839" s="267"/>
      <c r="BI2839" s="267"/>
      <c r="BJ2839" s="267"/>
      <c r="BK2839" s="267"/>
      <c r="BL2839" s="267"/>
      <c r="BM2839" s="267"/>
      <c r="BN2839" s="267"/>
      <c r="BO2839" s="267"/>
      <c r="BP2839" s="267"/>
      <c r="BQ2839" s="267"/>
      <c r="BR2839" s="267"/>
      <c r="BS2839" s="267"/>
      <c r="BT2839" s="267"/>
      <c r="BU2839" s="267"/>
      <c r="BV2839" s="267"/>
      <c r="BW2839" s="267"/>
      <c r="BX2839" s="267"/>
      <c r="BY2839" s="267"/>
      <c r="BZ2839" s="267"/>
      <c r="CA2839" s="267"/>
      <c r="CB2839" s="267"/>
      <c r="CC2839" s="267"/>
      <c r="CD2839" s="267"/>
      <c r="CE2839" s="267"/>
      <c r="CF2839" s="267"/>
      <c r="CG2839" s="267"/>
      <c r="CH2839" s="267"/>
      <c r="CI2839" s="267"/>
      <c r="CJ2839" s="267"/>
      <c r="CK2839" s="267"/>
      <c r="CL2839" s="267"/>
      <c r="CM2839" s="267"/>
      <c r="CN2839" s="267"/>
      <c r="CO2839" s="267"/>
      <c r="CP2839" s="267"/>
      <c r="CQ2839" s="267"/>
      <c r="CR2839" s="267"/>
      <c r="CS2839" s="267"/>
      <c r="CT2839" s="267"/>
      <c r="CU2839" s="267"/>
      <c r="CV2839" s="267"/>
      <c r="CW2839" s="267"/>
      <c r="CX2839" s="267"/>
      <c r="CY2839" s="267"/>
      <c r="CZ2839" s="267"/>
      <c r="DA2839" s="267"/>
      <c r="DB2839" s="267"/>
      <c r="DC2839" s="267"/>
      <c r="DD2839" s="267"/>
      <c r="DE2839" s="267"/>
      <c r="DF2839" s="267"/>
      <c r="DG2839" s="267"/>
      <c r="DH2839" s="267"/>
      <c r="DI2839" s="267"/>
      <c r="DJ2839" s="267"/>
      <c r="DK2839" s="267"/>
      <c r="DL2839" s="267"/>
      <c r="DM2839" s="267"/>
      <c r="DN2839" s="267"/>
      <c r="DO2839" s="267"/>
      <c r="DP2839" s="267"/>
      <c r="DQ2839" s="267"/>
      <c r="DR2839" s="267"/>
      <c r="DS2839" s="267"/>
      <c r="DT2839" s="267"/>
      <c r="DU2839" s="267"/>
      <c r="DV2839" s="267"/>
      <c r="DW2839" s="267"/>
      <c r="DX2839" s="267"/>
      <c r="DY2839" s="267"/>
      <c r="DZ2839" s="267"/>
      <c r="EA2839" s="267"/>
      <c r="EB2839" s="267"/>
      <c r="EC2839" s="267"/>
      <c r="ED2839" s="267"/>
      <c r="EE2839" s="267"/>
      <c r="EF2839" s="267"/>
      <c r="EG2839" s="267"/>
      <c r="EH2839" s="267"/>
      <c r="EI2839" s="267"/>
      <c r="EJ2839" s="267"/>
      <c r="EK2839" s="267"/>
      <c r="EL2839" s="267"/>
      <c r="EM2839" s="267"/>
      <c r="EN2839" s="267"/>
      <c r="EO2839" s="267"/>
      <c r="EP2839" s="267"/>
      <c r="EQ2839" s="267"/>
      <c r="ER2839" s="267"/>
      <c r="ES2839" s="267"/>
      <c r="ET2839" s="267"/>
      <c r="EU2839" s="267"/>
      <c r="EV2839" s="267"/>
      <c r="EW2839" s="267"/>
      <c r="EX2839" s="267"/>
      <c r="EY2839" s="267"/>
      <c r="EZ2839" s="267"/>
      <c r="FA2839" s="267"/>
      <c r="FB2839" s="267"/>
      <c r="FC2839" s="267"/>
      <c r="FD2839" s="267"/>
      <c r="FE2839" s="267"/>
      <c r="FF2839" s="267"/>
      <c r="FG2839" s="267"/>
      <c r="FH2839" s="267"/>
      <c r="FI2839" s="267"/>
      <c r="FJ2839" s="267"/>
      <c r="FK2839" s="267"/>
      <c r="FL2839" s="267"/>
      <c r="FM2839" s="267"/>
      <c r="FN2839" s="267"/>
      <c r="FO2839" s="267"/>
      <c r="FP2839" s="267"/>
      <c r="FQ2839" s="267"/>
      <c r="FR2839" s="267"/>
      <c r="FS2839" s="267"/>
      <c r="FT2839" s="267"/>
      <c r="FU2839" s="267"/>
      <c r="FV2839" s="267"/>
      <c r="FW2839" s="267"/>
      <c r="FX2839" s="267"/>
      <c r="FY2839" s="267"/>
      <c r="FZ2839" s="267"/>
      <c r="GA2839" s="267"/>
      <c r="GB2839" s="267"/>
      <c r="GC2839" s="267"/>
      <c r="GD2839" s="267"/>
      <c r="GE2839" s="267"/>
      <c r="GF2839" s="267"/>
      <c r="GG2839" s="267"/>
      <c r="GH2839" s="267"/>
      <c r="GI2839" s="267"/>
      <c r="GJ2839" s="267"/>
      <c r="GK2839" s="267"/>
      <c r="GL2839" s="267"/>
      <c r="GM2839" s="267"/>
      <c r="GN2839" s="267"/>
      <c r="GO2839" s="267"/>
      <c r="GP2839" s="267"/>
      <c r="GQ2839" s="267"/>
      <c r="GR2839" s="267"/>
      <c r="GS2839" s="267"/>
      <c r="GT2839" s="267"/>
      <c r="GU2839" s="267"/>
      <c r="GV2839" s="267"/>
      <c r="GW2839" s="267"/>
      <c r="GX2839" s="267"/>
      <c r="GY2839" s="267"/>
      <c r="GZ2839" s="267"/>
      <c r="HA2839" s="267"/>
      <c r="HB2839" s="267"/>
      <c r="HC2839" s="267"/>
      <c r="HD2839" s="267"/>
      <c r="HE2839" s="267"/>
      <c r="HF2839" s="267"/>
      <c r="HG2839" s="267"/>
      <c r="HH2839" s="267"/>
      <c r="HI2839" s="267"/>
      <c r="HJ2839" s="267"/>
      <c r="HK2839" s="267"/>
      <c r="HL2839" s="267"/>
      <c r="HM2839" s="267"/>
      <c r="HN2839" s="267"/>
      <c r="HO2839" s="267"/>
      <c r="HP2839" s="267"/>
      <c r="HQ2839" s="267"/>
      <c r="HR2839" s="267"/>
      <c r="HS2839" s="267"/>
      <c r="HT2839" s="267"/>
      <c r="HU2839" s="267"/>
      <c r="HV2839" s="267"/>
      <c r="HW2839" s="267"/>
      <c r="HX2839" s="267"/>
      <c r="HY2839" s="267"/>
      <c r="HZ2839" s="267"/>
      <c r="IA2839" s="267"/>
      <c r="IB2839" s="267"/>
      <c r="IC2839" s="267"/>
      <c r="ID2839" s="267"/>
      <c r="IE2839" s="267"/>
      <c r="IF2839" s="267"/>
      <c r="IG2839" s="267"/>
      <c r="IH2839" s="267"/>
      <c r="II2839" s="267"/>
      <c r="IJ2839" s="267"/>
      <c r="IK2839" s="267"/>
      <c r="IL2839" s="267"/>
      <c r="IM2839" s="267"/>
      <c r="IN2839" s="267"/>
      <c r="IO2839" s="267"/>
      <c r="IP2839" s="267"/>
      <c r="IQ2839" s="267"/>
      <c r="IR2839" s="267"/>
      <c r="IS2839" s="267"/>
      <c r="IT2839" s="267"/>
      <c r="IU2839" s="267"/>
    </row>
    <row r="2840" spans="1:255" s="268" customFormat="1" ht="12.75">
      <c r="A2840" s="267"/>
      <c r="B2840" s="267"/>
      <c r="C2840" s="267"/>
      <c r="D2840" s="267"/>
      <c r="E2840" s="267"/>
      <c r="F2840" s="267"/>
      <c r="G2840" s="267"/>
      <c r="H2840" s="267"/>
      <c r="I2840" s="267"/>
      <c r="J2840" s="267"/>
      <c r="K2840" s="267"/>
      <c r="L2840" s="267"/>
      <c r="M2840" s="267"/>
      <c r="N2840" s="267"/>
      <c r="O2840" s="267"/>
      <c r="P2840" s="267"/>
      <c r="Q2840" s="267"/>
      <c r="R2840" s="267"/>
      <c r="S2840" s="267"/>
      <c r="T2840" s="267"/>
      <c r="U2840" s="267"/>
      <c r="V2840" s="267"/>
      <c r="W2840" s="267"/>
      <c r="X2840" s="267"/>
      <c r="Y2840" s="267"/>
      <c r="Z2840" s="267"/>
      <c r="AA2840" s="267"/>
      <c r="AB2840" s="267"/>
      <c r="AC2840" s="267"/>
      <c r="AD2840" s="267"/>
      <c r="AE2840" s="267"/>
      <c r="AF2840" s="267"/>
      <c r="AG2840" s="267"/>
      <c r="AH2840" s="267"/>
      <c r="AI2840" s="267"/>
      <c r="AJ2840" s="267"/>
      <c r="AK2840" s="267"/>
      <c r="AL2840" s="267"/>
      <c r="AM2840" s="267"/>
      <c r="AN2840" s="267"/>
      <c r="AO2840" s="267"/>
      <c r="AP2840" s="267"/>
      <c r="AQ2840" s="267"/>
      <c r="AR2840" s="267"/>
      <c r="AS2840" s="267"/>
      <c r="AT2840" s="267"/>
      <c r="AU2840" s="267"/>
      <c r="AV2840" s="267"/>
      <c r="AW2840" s="267"/>
      <c r="AX2840" s="267"/>
      <c r="AY2840" s="267"/>
      <c r="AZ2840" s="267"/>
      <c r="BA2840" s="267"/>
      <c r="BB2840" s="267"/>
      <c r="BC2840" s="267"/>
      <c r="BD2840" s="267"/>
      <c r="BE2840" s="267"/>
      <c r="BF2840" s="267"/>
      <c r="BG2840" s="267"/>
      <c r="BH2840" s="267"/>
      <c r="BI2840" s="267"/>
      <c r="BJ2840" s="267"/>
      <c r="BK2840" s="267"/>
      <c r="BL2840" s="267"/>
      <c r="BM2840" s="267"/>
      <c r="BN2840" s="267"/>
      <c r="BO2840" s="267"/>
      <c r="BP2840" s="267"/>
      <c r="BQ2840" s="267"/>
      <c r="BR2840" s="267"/>
      <c r="BS2840" s="267"/>
      <c r="BT2840" s="267"/>
      <c r="BU2840" s="267"/>
      <c r="BV2840" s="267"/>
      <c r="BW2840" s="267"/>
      <c r="BX2840" s="267"/>
      <c r="BY2840" s="267"/>
      <c r="BZ2840" s="267"/>
      <c r="CA2840" s="267"/>
      <c r="CB2840" s="267"/>
      <c r="CC2840" s="267"/>
      <c r="CD2840" s="267"/>
      <c r="CE2840" s="267"/>
      <c r="CF2840" s="267"/>
      <c r="CG2840" s="267"/>
      <c r="CH2840" s="267"/>
      <c r="CI2840" s="267"/>
      <c r="CJ2840" s="267"/>
      <c r="CK2840" s="267"/>
      <c r="CL2840" s="267"/>
      <c r="CM2840" s="267"/>
      <c r="CN2840" s="267"/>
      <c r="CO2840" s="267"/>
      <c r="CP2840" s="267"/>
      <c r="CQ2840" s="267"/>
      <c r="CR2840" s="267"/>
      <c r="CS2840" s="267"/>
      <c r="CT2840" s="267"/>
      <c r="CU2840" s="267"/>
      <c r="CV2840" s="267"/>
      <c r="CW2840" s="267"/>
      <c r="CX2840" s="267"/>
      <c r="CY2840" s="267"/>
      <c r="CZ2840" s="267"/>
      <c r="DA2840" s="267"/>
      <c r="DB2840" s="267"/>
      <c r="DC2840" s="267"/>
      <c r="DD2840" s="267"/>
      <c r="DE2840" s="267"/>
      <c r="DF2840" s="267"/>
      <c r="DG2840" s="267"/>
      <c r="DH2840" s="267"/>
      <c r="DI2840" s="267"/>
      <c r="DJ2840" s="267"/>
      <c r="DK2840" s="267"/>
      <c r="DL2840" s="267"/>
      <c r="DM2840" s="267"/>
      <c r="DN2840" s="267"/>
      <c r="DO2840" s="267"/>
      <c r="DP2840" s="267"/>
      <c r="DQ2840" s="267"/>
      <c r="DR2840" s="267"/>
      <c r="DS2840" s="267"/>
      <c r="DT2840" s="267"/>
      <c r="DU2840" s="267"/>
      <c r="DV2840" s="267"/>
      <c r="DW2840" s="267"/>
      <c r="DX2840" s="267"/>
      <c r="DY2840" s="267"/>
      <c r="DZ2840" s="267"/>
      <c r="EA2840" s="267"/>
      <c r="EB2840" s="267"/>
      <c r="EC2840" s="267"/>
      <c r="ED2840" s="267"/>
      <c r="EE2840" s="267"/>
      <c r="EF2840" s="267"/>
      <c r="EG2840" s="267"/>
      <c r="EH2840" s="267"/>
      <c r="EI2840" s="267"/>
      <c r="EJ2840" s="267"/>
      <c r="EK2840" s="267"/>
      <c r="EL2840" s="267"/>
      <c r="EM2840" s="267"/>
      <c r="EN2840" s="267"/>
      <c r="EO2840" s="267"/>
      <c r="EP2840" s="267"/>
      <c r="EQ2840" s="267"/>
      <c r="ER2840" s="267"/>
      <c r="ES2840" s="267"/>
      <c r="ET2840" s="267"/>
      <c r="EU2840" s="267"/>
      <c r="EV2840" s="267"/>
      <c r="EW2840" s="267"/>
      <c r="EX2840" s="267"/>
      <c r="EY2840" s="267"/>
      <c r="EZ2840" s="267"/>
      <c r="FA2840" s="267"/>
      <c r="FB2840" s="267"/>
      <c r="FC2840" s="267"/>
      <c r="FD2840" s="267"/>
      <c r="FE2840" s="267"/>
      <c r="FF2840" s="267"/>
      <c r="FG2840" s="267"/>
      <c r="FH2840" s="267"/>
      <c r="FI2840" s="267"/>
      <c r="FJ2840" s="267"/>
      <c r="FK2840" s="267"/>
      <c r="FL2840" s="267"/>
      <c r="FM2840" s="267"/>
      <c r="FN2840" s="267"/>
      <c r="FO2840" s="267"/>
      <c r="FP2840" s="267"/>
      <c r="FQ2840" s="267"/>
      <c r="FR2840" s="267"/>
      <c r="FS2840" s="267"/>
      <c r="FT2840" s="267"/>
      <c r="FU2840" s="267"/>
      <c r="FV2840" s="267"/>
      <c r="FW2840" s="267"/>
      <c r="FX2840" s="267"/>
      <c r="FY2840" s="267"/>
      <c r="FZ2840" s="267"/>
      <c r="GA2840" s="267"/>
      <c r="GB2840" s="267"/>
      <c r="GC2840" s="267"/>
      <c r="GD2840" s="267"/>
      <c r="GE2840" s="267"/>
      <c r="GF2840" s="267"/>
      <c r="GG2840" s="267"/>
      <c r="GH2840" s="267"/>
      <c r="GI2840" s="267"/>
      <c r="GJ2840" s="267"/>
      <c r="GK2840" s="267"/>
      <c r="GL2840" s="267"/>
      <c r="GM2840" s="267"/>
      <c r="GN2840" s="267"/>
      <c r="GO2840" s="267"/>
      <c r="GP2840" s="267"/>
      <c r="GQ2840" s="267"/>
      <c r="GR2840" s="267"/>
      <c r="GS2840" s="267"/>
      <c r="GT2840" s="267"/>
      <c r="GU2840" s="267"/>
      <c r="GV2840" s="267"/>
      <c r="GW2840" s="267"/>
      <c r="GX2840" s="267"/>
      <c r="GY2840" s="267"/>
      <c r="GZ2840" s="267"/>
      <c r="HA2840" s="267"/>
      <c r="HB2840" s="267"/>
      <c r="HC2840" s="267"/>
      <c r="HD2840" s="267"/>
      <c r="HE2840" s="267"/>
      <c r="HF2840" s="267"/>
      <c r="HG2840" s="267"/>
      <c r="HH2840" s="267"/>
      <c r="HI2840" s="267"/>
      <c r="HJ2840" s="267"/>
      <c r="HK2840" s="267"/>
      <c r="HL2840" s="267"/>
      <c r="HM2840" s="267"/>
      <c r="HN2840" s="267"/>
      <c r="HO2840" s="267"/>
      <c r="HP2840" s="267"/>
      <c r="HQ2840" s="267"/>
      <c r="HR2840" s="267"/>
      <c r="HS2840" s="267"/>
      <c r="HT2840" s="267"/>
      <c r="HU2840" s="267"/>
      <c r="HV2840" s="267"/>
      <c r="HW2840" s="267"/>
      <c r="HX2840" s="267"/>
      <c r="HY2840" s="267"/>
      <c r="HZ2840" s="267"/>
      <c r="IA2840" s="267"/>
      <c r="IB2840" s="267"/>
      <c r="IC2840" s="267"/>
      <c r="ID2840" s="267"/>
      <c r="IE2840" s="267"/>
      <c r="IF2840" s="267"/>
      <c r="IG2840" s="267"/>
      <c r="IH2840" s="267"/>
      <c r="II2840" s="267"/>
      <c r="IJ2840" s="267"/>
      <c r="IK2840" s="267"/>
      <c r="IL2840" s="267"/>
      <c r="IM2840" s="267"/>
      <c r="IN2840" s="267"/>
      <c r="IO2840" s="267"/>
      <c r="IP2840" s="267"/>
      <c r="IQ2840" s="267"/>
      <c r="IR2840" s="267"/>
      <c r="IS2840" s="267"/>
      <c r="IT2840" s="267"/>
      <c r="IU2840" s="267"/>
    </row>
    <row r="2841" spans="1:255" s="268" customFormat="1" ht="12.75">
      <c r="A2841" s="267"/>
      <c r="B2841" s="267"/>
      <c r="C2841" s="267"/>
      <c r="D2841" s="267"/>
      <c r="E2841" s="267"/>
      <c r="F2841" s="267"/>
      <c r="G2841" s="267"/>
      <c r="H2841" s="267"/>
      <c r="I2841" s="267"/>
      <c r="J2841" s="267"/>
      <c r="K2841" s="267"/>
      <c r="L2841" s="267"/>
      <c r="M2841" s="267"/>
      <c r="N2841" s="267"/>
      <c r="O2841" s="267"/>
      <c r="P2841" s="267"/>
      <c r="Q2841" s="267"/>
      <c r="R2841" s="267"/>
      <c r="S2841" s="267"/>
      <c r="T2841" s="267"/>
      <c r="U2841" s="267"/>
      <c r="V2841" s="267"/>
      <c r="W2841" s="267"/>
      <c r="X2841" s="267"/>
      <c r="Y2841" s="267"/>
      <c r="Z2841" s="267"/>
      <c r="AA2841" s="267"/>
      <c r="AB2841" s="267"/>
      <c r="AC2841" s="267"/>
      <c r="AD2841" s="267"/>
      <c r="AE2841" s="267"/>
      <c r="AF2841" s="267"/>
      <c r="AG2841" s="267"/>
      <c r="AH2841" s="267"/>
      <c r="AI2841" s="267"/>
      <c r="AJ2841" s="267"/>
      <c r="AK2841" s="267"/>
      <c r="AL2841" s="267"/>
      <c r="AM2841" s="267"/>
      <c r="AN2841" s="267"/>
      <c r="AO2841" s="267"/>
      <c r="AP2841" s="267"/>
      <c r="AQ2841" s="267"/>
      <c r="AR2841" s="267"/>
      <c r="AS2841" s="267"/>
      <c r="AT2841" s="267"/>
      <c r="AU2841" s="267"/>
      <c r="AV2841" s="267"/>
      <c r="AW2841" s="267"/>
      <c r="AX2841" s="267"/>
      <c r="AY2841" s="267"/>
      <c r="AZ2841" s="267"/>
      <c r="BA2841" s="267"/>
      <c r="BB2841" s="267"/>
      <c r="BC2841" s="267"/>
      <c r="BD2841" s="267"/>
      <c r="BE2841" s="267"/>
      <c r="BF2841" s="267"/>
      <c r="BG2841" s="267"/>
      <c r="BH2841" s="267"/>
      <c r="BI2841" s="267"/>
      <c r="BJ2841" s="267"/>
      <c r="BK2841" s="267"/>
      <c r="BL2841" s="267"/>
      <c r="BM2841" s="267"/>
      <c r="BN2841" s="267"/>
      <c r="BO2841" s="267"/>
      <c r="BP2841" s="267"/>
      <c r="BQ2841" s="267"/>
      <c r="BR2841" s="267"/>
      <c r="BS2841" s="267"/>
      <c r="BT2841" s="267"/>
      <c r="BU2841" s="267"/>
      <c r="BV2841" s="267"/>
      <c r="BW2841" s="267"/>
      <c r="BX2841" s="267"/>
      <c r="BY2841" s="267"/>
      <c r="BZ2841" s="267"/>
      <c r="CA2841" s="267"/>
      <c r="CB2841" s="267"/>
      <c r="CC2841" s="267"/>
      <c r="CD2841" s="267"/>
      <c r="CE2841" s="267"/>
      <c r="CF2841" s="267"/>
      <c r="CG2841" s="267"/>
      <c r="CH2841" s="267"/>
      <c r="CI2841" s="267"/>
      <c r="CJ2841" s="267"/>
      <c r="CK2841" s="267"/>
      <c r="CL2841" s="267"/>
      <c r="CM2841" s="267"/>
      <c r="CN2841" s="267"/>
      <c r="CO2841" s="267"/>
      <c r="CP2841" s="267"/>
      <c r="CQ2841" s="267"/>
      <c r="CR2841" s="267"/>
      <c r="CS2841" s="267"/>
      <c r="CT2841" s="267"/>
      <c r="CU2841" s="267"/>
      <c r="CV2841" s="267"/>
      <c r="CW2841" s="267"/>
      <c r="CX2841" s="267"/>
      <c r="CY2841" s="267"/>
      <c r="CZ2841" s="267"/>
      <c r="DA2841" s="267"/>
      <c r="DB2841" s="267"/>
      <c r="DC2841" s="267"/>
      <c r="DD2841" s="267"/>
      <c r="DE2841" s="267"/>
      <c r="DF2841" s="267"/>
      <c r="DG2841" s="267"/>
      <c r="DH2841" s="267"/>
      <c r="DI2841" s="267"/>
      <c r="DJ2841" s="267"/>
      <c r="DK2841" s="267"/>
      <c r="DL2841" s="267"/>
      <c r="DM2841" s="267"/>
      <c r="DN2841" s="267"/>
      <c r="DO2841" s="267"/>
      <c r="DP2841" s="267"/>
      <c r="DQ2841" s="267"/>
      <c r="DR2841" s="267"/>
      <c r="DS2841" s="267"/>
      <c r="DT2841" s="267"/>
      <c r="DU2841" s="267"/>
      <c r="DV2841" s="267"/>
      <c r="DW2841" s="267"/>
      <c r="DX2841" s="267"/>
      <c r="DY2841" s="267"/>
      <c r="DZ2841" s="267"/>
      <c r="EA2841" s="267"/>
      <c r="EB2841" s="267"/>
      <c r="EC2841" s="267"/>
      <c r="ED2841" s="267"/>
      <c r="EE2841" s="267"/>
      <c r="EF2841" s="267"/>
      <c r="EG2841" s="267"/>
      <c r="EH2841" s="267"/>
      <c r="EI2841" s="267"/>
      <c r="EJ2841" s="267"/>
      <c r="EK2841" s="267"/>
      <c r="EL2841" s="267"/>
      <c r="EM2841" s="267"/>
      <c r="EN2841" s="267"/>
      <c r="EO2841" s="267"/>
      <c r="EP2841" s="267"/>
      <c r="EQ2841" s="267"/>
      <c r="ER2841" s="267"/>
      <c r="ES2841" s="267"/>
      <c r="ET2841" s="267"/>
      <c r="EU2841" s="267"/>
      <c r="EV2841" s="267"/>
      <c r="EW2841" s="267"/>
      <c r="EX2841" s="267"/>
      <c r="EY2841" s="267"/>
      <c r="EZ2841" s="267"/>
      <c r="FA2841" s="267"/>
      <c r="FB2841" s="267"/>
      <c r="FC2841" s="267"/>
      <c r="FD2841" s="267"/>
      <c r="FE2841" s="267"/>
      <c r="FF2841" s="267"/>
      <c r="FG2841" s="267"/>
      <c r="FH2841" s="267"/>
      <c r="FI2841" s="267"/>
      <c r="FJ2841" s="267"/>
      <c r="FK2841" s="267"/>
      <c r="FL2841" s="267"/>
      <c r="FM2841" s="267"/>
      <c r="FN2841" s="267"/>
      <c r="FO2841" s="267"/>
      <c r="FP2841" s="267"/>
      <c r="FQ2841" s="267"/>
      <c r="FR2841" s="267"/>
      <c r="FS2841" s="267"/>
      <c r="FT2841" s="267"/>
      <c r="FU2841" s="267"/>
      <c r="FV2841" s="267"/>
      <c r="FW2841" s="267"/>
      <c r="FX2841" s="267"/>
      <c r="FY2841" s="267"/>
      <c r="FZ2841" s="267"/>
      <c r="GA2841" s="267"/>
      <c r="GB2841" s="267"/>
      <c r="GC2841" s="267"/>
      <c r="GD2841" s="267"/>
      <c r="GE2841" s="267"/>
      <c r="GF2841" s="267"/>
      <c r="GG2841" s="267"/>
      <c r="GH2841" s="267"/>
      <c r="GI2841" s="267"/>
      <c r="GJ2841" s="267"/>
      <c r="GK2841" s="267"/>
      <c r="GL2841" s="267"/>
      <c r="GM2841" s="267"/>
      <c r="GN2841" s="267"/>
      <c r="GO2841" s="267"/>
      <c r="GP2841" s="267"/>
      <c r="GQ2841" s="267"/>
      <c r="GR2841" s="267"/>
      <c r="GS2841" s="267"/>
      <c r="GT2841" s="267"/>
      <c r="GU2841" s="267"/>
      <c r="GV2841" s="267"/>
      <c r="GW2841" s="267"/>
      <c r="GX2841" s="267"/>
      <c r="GY2841" s="267"/>
      <c r="GZ2841" s="267"/>
      <c r="HA2841" s="267"/>
      <c r="HB2841" s="267"/>
      <c r="HC2841" s="267"/>
      <c r="HD2841" s="267"/>
      <c r="HE2841" s="267"/>
      <c r="HF2841" s="267"/>
      <c r="HG2841" s="267"/>
      <c r="HH2841" s="267"/>
      <c r="HI2841" s="267"/>
      <c r="HJ2841" s="267"/>
      <c r="HK2841" s="267"/>
      <c r="HL2841" s="267"/>
      <c r="HM2841" s="267"/>
      <c r="HN2841" s="267"/>
      <c r="HO2841" s="267"/>
      <c r="HP2841" s="267"/>
      <c r="HQ2841" s="267"/>
      <c r="HR2841" s="267"/>
      <c r="HS2841" s="267"/>
      <c r="HT2841" s="267"/>
      <c r="HU2841" s="267"/>
      <c r="HV2841" s="267"/>
      <c r="HW2841" s="267"/>
      <c r="HX2841" s="267"/>
      <c r="HY2841" s="267"/>
      <c r="HZ2841" s="267"/>
      <c r="IA2841" s="267"/>
      <c r="IB2841" s="267"/>
      <c r="IC2841" s="267"/>
      <c r="ID2841" s="267"/>
      <c r="IE2841" s="267"/>
      <c r="IF2841" s="267"/>
      <c r="IG2841" s="267"/>
      <c r="IH2841" s="267"/>
      <c r="II2841" s="267"/>
      <c r="IJ2841" s="267"/>
      <c r="IK2841" s="267"/>
      <c r="IL2841" s="267"/>
      <c r="IM2841" s="267"/>
      <c r="IN2841" s="267"/>
      <c r="IO2841" s="267"/>
      <c r="IP2841" s="267"/>
      <c r="IQ2841" s="267"/>
      <c r="IR2841" s="267"/>
      <c r="IS2841" s="267"/>
      <c r="IT2841" s="267"/>
      <c r="IU2841" s="267"/>
    </row>
    <row r="2842" spans="1:255" s="268" customFormat="1" ht="12.75">
      <c r="A2842" s="267"/>
      <c r="B2842" s="267"/>
      <c r="C2842" s="267"/>
      <c r="D2842" s="267"/>
      <c r="E2842" s="267"/>
      <c r="F2842" s="267"/>
      <c r="G2842" s="267"/>
      <c r="H2842" s="267"/>
      <c r="I2842" s="267"/>
      <c r="J2842" s="267"/>
      <c r="K2842" s="267"/>
      <c r="L2842" s="267"/>
      <c r="M2842" s="267"/>
      <c r="N2842" s="267"/>
      <c r="O2842" s="267"/>
      <c r="P2842" s="267"/>
      <c r="Q2842" s="267"/>
      <c r="R2842" s="267"/>
      <c r="S2842" s="267"/>
      <c r="T2842" s="267"/>
      <c r="U2842" s="267"/>
      <c r="V2842" s="267"/>
      <c r="W2842" s="267"/>
      <c r="X2842" s="267"/>
      <c r="Y2842" s="267"/>
      <c r="Z2842" s="267"/>
      <c r="AA2842" s="267"/>
      <c r="AB2842" s="267"/>
      <c r="AC2842" s="267"/>
      <c r="AD2842" s="267"/>
      <c r="AE2842" s="267"/>
      <c r="AF2842" s="267"/>
      <c r="AG2842" s="267"/>
      <c r="AH2842" s="267"/>
      <c r="AI2842" s="267"/>
      <c r="AJ2842" s="267"/>
      <c r="AK2842" s="267"/>
      <c r="AL2842" s="267"/>
      <c r="AM2842" s="267"/>
      <c r="AN2842" s="267"/>
      <c r="AO2842" s="267"/>
      <c r="AP2842" s="267"/>
      <c r="AQ2842" s="267"/>
      <c r="AR2842" s="267"/>
      <c r="AS2842" s="267"/>
      <c r="AT2842" s="267"/>
      <c r="AU2842" s="267"/>
      <c r="AV2842" s="267"/>
      <c r="AW2842" s="267"/>
      <c r="AX2842" s="267"/>
      <c r="AY2842" s="267"/>
      <c r="AZ2842" s="267"/>
      <c r="BA2842" s="267"/>
      <c r="BB2842" s="267"/>
      <c r="BC2842" s="267"/>
      <c r="BD2842" s="267"/>
      <c r="BE2842" s="267"/>
      <c r="BF2842" s="267"/>
      <c r="BG2842" s="267"/>
      <c r="BH2842" s="267"/>
      <c r="BI2842" s="267"/>
      <c r="BJ2842" s="267"/>
      <c r="BK2842" s="267"/>
      <c r="BL2842" s="267"/>
      <c r="BM2842" s="267"/>
      <c r="BN2842" s="267"/>
      <c r="BO2842" s="267"/>
      <c r="BP2842" s="267"/>
      <c r="BQ2842" s="267"/>
      <c r="BR2842" s="267"/>
      <c r="BS2842" s="267"/>
      <c r="BT2842" s="267"/>
      <c r="BU2842" s="267"/>
      <c r="BV2842" s="267"/>
      <c r="BW2842" s="267"/>
      <c r="BX2842" s="267"/>
      <c r="BY2842" s="267"/>
      <c r="BZ2842" s="267"/>
      <c r="CA2842" s="267"/>
      <c r="CB2842" s="267"/>
      <c r="CC2842" s="267"/>
      <c r="CD2842" s="267"/>
      <c r="CE2842" s="267"/>
      <c r="CF2842" s="267"/>
      <c r="CG2842" s="267"/>
      <c r="CH2842" s="267"/>
      <c r="CI2842" s="267"/>
      <c r="CJ2842" s="267"/>
      <c r="CK2842" s="267"/>
      <c r="CL2842" s="267"/>
      <c r="CM2842" s="267"/>
      <c r="CN2842" s="267"/>
      <c r="CO2842" s="267"/>
      <c r="CP2842" s="267"/>
      <c r="CQ2842" s="267"/>
      <c r="CR2842" s="267"/>
      <c r="CS2842" s="267"/>
      <c r="CT2842" s="267"/>
      <c r="CU2842" s="267"/>
      <c r="CV2842" s="267"/>
      <c r="CW2842" s="267"/>
      <c r="CX2842" s="267"/>
      <c r="CY2842" s="267"/>
      <c r="CZ2842" s="267"/>
      <c r="DA2842" s="267"/>
      <c r="DB2842" s="267"/>
      <c r="DC2842" s="267"/>
      <c r="DD2842" s="267"/>
      <c r="DE2842" s="267"/>
      <c r="DF2842" s="267"/>
      <c r="DG2842" s="267"/>
      <c r="DH2842" s="267"/>
      <c r="DI2842" s="267"/>
      <c r="DJ2842" s="267"/>
      <c r="DK2842" s="267"/>
      <c r="DL2842" s="267"/>
      <c r="DM2842" s="267"/>
      <c r="DN2842" s="267"/>
      <c r="DO2842" s="267"/>
      <c r="DP2842" s="267"/>
      <c r="DQ2842" s="267"/>
      <c r="DR2842" s="267"/>
      <c r="DS2842" s="267"/>
      <c r="DT2842" s="267"/>
      <c r="DU2842" s="267"/>
      <c r="DV2842" s="267"/>
      <c r="DW2842" s="267"/>
      <c r="DX2842" s="267"/>
      <c r="DY2842" s="267"/>
      <c r="DZ2842" s="267"/>
      <c r="EA2842" s="267"/>
      <c r="EB2842" s="267"/>
      <c r="EC2842" s="267"/>
      <c r="ED2842" s="267"/>
      <c r="EE2842" s="267"/>
      <c r="EF2842" s="267"/>
      <c r="EG2842" s="267"/>
      <c r="EH2842" s="267"/>
      <c r="EI2842" s="267"/>
      <c r="EJ2842" s="267"/>
      <c r="EK2842" s="267"/>
      <c r="EL2842" s="267"/>
      <c r="EM2842" s="267"/>
      <c r="EN2842" s="267"/>
      <c r="EO2842" s="267"/>
      <c r="EP2842" s="267"/>
      <c r="EQ2842" s="267"/>
      <c r="ER2842" s="267"/>
      <c r="ES2842" s="267"/>
      <c r="ET2842" s="267"/>
      <c r="EU2842" s="267"/>
      <c r="EV2842" s="267"/>
      <c r="EW2842" s="267"/>
      <c r="EX2842" s="267"/>
      <c r="EY2842" s="267"/>
      <c r="EZ2842" s="267"/>
      <c r="FA2842" s="267"/>
      <c r="FB2842" s="267"/>
      <c r="FC2842" s="267"/>
      <c r="FD2842" s="267"/>
      <c r="FE2842" s="267"/>
      <c r="FF2842" s="267"/>
      <c r="FG2842" s="267"/>
      <c r="FH2842" s="267"/>
      <c r="FI2842" s="267"/>
      <c r="FJ2842" s="267"/>
      <c r="FK2842" s="267"/>
      <c r="FL2842" s="267"/>
      <c r="FM2842" s="267"/>
      <c r="FN2842" s="267"/>
      <c r="FO2842" s="267"/>
      <c r="FP2842" s="267"/>
      <c r="FQ2842" s="267"/>
      <c r="FR2842" s="267"/>
      <c r="FS2842" s="267"/>
      <c r="FT2842" s="267"/>
      <c r="FU2842" s="267"/>
      <c r="FV2842" s="267"/>
      <c r="FW2842" s="267"/>
      <c r="FX2842" s="267"/>
      <c r="FY2842" s="267"/>
      <c r="FZ2842" s="267"/>
      <c r="GA2842" s="267"/>
      <c r="GB2842" s="267"/>
      <c r="GC2842" s="267"/>
      <c r="GD2842" s="267"/>
      <c r="GE2842" s="267"/>
      <c r="GF2842" s="267"/>
      <c r="GG2842" s="267"/>
      <c r="GH2842" s="267"/>
      <c r="GI2842" s="267"/>
      <c r="GJ2842" s="267"/>
      <c r="GK2842" s="267"/>
      <c r="GL2842" s="267"/>
      <c r="GM2842" s="267"/>
      <c r="GN2842" s="267"/>
      <c r="GO2842" s="267"/>
      <c r="GP2842" s="267"/>
      <c r="GQ2842" s="267"/>
      <c r="GR2842" s="267"/>
      <c r="GS2842" s="267"/>
      <c r="GT2842" s="267"/>
      <c r="GU2842" s="267"/>
      <c r="GV2842" s="267"/>
      <c r="GW2842" s="267"/>
      <c r="GX2842" s="267"/>
      <c r="GY2842" s="267"/>
      <c r="GZ2842" s="267"/>
      <c r="HA2842" s="267"/>
      <c r="HB2842" s="267"/>
      <c r="HC2842" s="267"/>
      <c r="HD2842" s="267"/>
      <c r="HE2842" s="267"/>
      <c r="HF2842" s="267"/>
      <c r="HG2842" s="267"/>
      <c r="HH2842" s="267"/>
      <c r="HI2842" s="267"/>
      <c r="HJ2842" s="267"/>
      <c r="HK2842" s="267"/>
      <c r="HL2842" s="267"/>
      <c r="HM2842" s="267"/>
      <c r="HN2842" s="267"/>
      <c r="HO2842" s="267"/>
      <c r="HP2842" s="267"/>
      <c r="HQ2842" s="267"/>
      <c r="HR2842" s="267"/>
      <c r="HS2842" s="267"/>
      <c r="HT2842" s="267"/>
      <c r="HU2842" s="267"/>
      <c r="HV2842" s="267"/>
      <c r="HW2842" s="267"/>
      <c r="HX2842" s="267"/>
      <c r="HY2842" s="267"/>
      <c r="HZ2842" s="267"/>
      <c r="IA2842" s="267"/>
      <c r="IB2842" s="267"/>
      <c r="IC2842" s="267"/>
      <c r="ID2842" s="267"/>
      <c r="IE2842" s="267"/>
      <c r="IF2842" s="267"/>
      <c r="IG2842" s="267"/>
      <c r="IH2842" s="267"/>
      <c r="II2842" s="267"/>
      <c r="IJ2842" s="267"/>
      <c r="IK2842" s="267"/>
      <c r="IL2842" s="267"/>
      <c r="IM2842" s="267"/>
      <c r="IN2842" s="267"/>
      <c r="IO2842" s="267"/>
      <c r="IP2842" s="267"/>
      <c r="IQ2842" s="267"/>
      <c r="IR2842" s="267"/>
      <c r="IS2842" s="267"/>
      <c r="IT2842" s="267"/>
      <c r="IU2842" s="267"/>
    </row>
    <row r="2843" spans="1:255" s="268" customFormat="1" ht="12.75">
      <c r="A2843" s="267"/>
      <c r="B2843" s="267"/>
      <c r="C2843" s="267"/>
      <c r="D2843" s="267"/>
      <c r="E2843" s="267"/>
      <c r="F2843" s="267"/>
      <c r="G2843" s="267"/>
      <c r="H2843" s="267"/>
      <c r="I2843" s="267"/>
      <c r="J2843" s="267"/>
      <c r="K2843" s="267"/>
      <c r="L2843" s="267"/>
      <c r="M2843" s="267"/>
      <c r="N2843" s="267"/>
      <c r="O2843" s="267"/>
      <c r="P2843" s="267"/>
      <c r="Q2843" s="267"/>
      <c r="R2843" s="267"/>
      <c r="S2843" s="267"/>
      <c r="T2843" s="267"/>
      <c r="U2843" s="267"/>
      <c r="V2843" s="267"/>
      <c r="W2843" s="267"/>
      <c r="X2843" s="267"/>
      <c r="Y2843" s="267"/>
      <c r="Z2843" s="267"/>
      <c r="AA2843" s="267"/>
      <c r="AB2843" s="267"/>
      <c r="AC2843" s="267"/>
      <c r="AD2843" s="267"/>
      <c r="AE2843" s="267"/>
      <c r="AF2843" s="267"/>
      <c r="AG2843" s="267"/>
      <c r="AH2843" s="267"/>
      <c r="AI2843" s="267"/>
      <c r="AJ2843" s="267"/>
      <c r="AK2843" s="267"/>
      <c r="AL2843" s="267"/>
      <c r="AM2843" s="267"/>
      <c r="AN2843" s="267"/>
      <c r="AO2843" s="267"/>
      <c r="AP2843" s="267"/>
      <c r="AQ2843" s="267"/>
      <c r="AR2843" s="267"/>
      <c r="AS2843" s="267"/>
      <c r="AT2843" s="267"/>
      <c r="AU2843" s="267"/>
      <c r="AV2843" s="267"/>
      <c r="AW2843" s="267"/>
      <c r="AX2843" s="267"/>
      <c r="AY2843" s="267"/>
      <c r="AZ2843" s="267"/>
      <c r="BA2843" s="267"/>
      <c r="BB2843" s="267"/>
      <c r="BC2843" s="267"/>
      <c r="BD2843" s="267"/>
      <c r="BE2843" s="267"/>
      <c r="BF2843" s="267"/>
      <c r="BG2843" s="267"/>
      <c r="BH2843" s="267"/>
      <c r="BI2843" s="267"/>
      <c r="BJ2843" s="267"/>
      <c r="BK2843" s="267"/>
      <c r="BL2843" s="267"/>
      <c r="BM2843" s="267"/>
      <c r="BN2843" s="267"/>
      <c r="BO2843" s="267"/>
      <c r="BP2843" s="267"/>
      <c r="BQ2843" s="267"/>
      <c r="BR2843" s="267"/>
      <c r="BS2843" s="267"/>
      <c r="BT2843" s="267"/>
      <c r="BU2843" s="267"/>
      <c r="BV2843" s="267"/>
      <c r="BW2843" s="267"/>
      <c r="BX2843" s="267"/>
      <c r="BY2843" s="267"/>
      <c r="BZ2843" s="267"/>
      <c r="CA2843" s="267"/>
      <c r="CB2843" s="267"/>
      <c r="CC2843" s="267"/>
      <c r="CD2843" s="267"/>
      <c r="CE2843" s="267"/>
      <c r="CF2843" s="267"/>
      <c r="CG2843" s="267"/>
      <c r="CH2843" s="267"/>
      <c r="CI2843" s="267"/>
      <c r="CJ2843" s="267"/>
      <c r="CK2843" s="267"/>
      <c r="CL2843" s="267"/>
      <c r="CM2843" s="267"/>
      <c r="CN2843" s="267"/>
      <c r="CO2843" s="267"/>
      <c r="CP2843" s="267"/>
      <c r="CQ2843" s="267"/>
      <c r="CR2843" s="267"/>
      <c r="CS2843" s="267"/>
      <c r="CT2843" s="267"/>
      <c r="CU2843" s="267"/>
      <c r="CV2843" s="267"/>
      <c r="CW2843" s="267"/>
      <c r="CX2843" s="267"/>
      <c r="CY2843" s="267"/>
      <c r="CZ2843" s="267"/>
      <c r="DA2843" s="267"/>
      <c r="DB2843" s="267"/>
      <c r="DC2843" s="267"/>
      <c r="DD2843" s="267"/>
      <c r="DE2843" s="267"/>
      <c r="DF2843" s="267"/>
      <c r="DG2843" s="267"/>
      <c r="DH2843" s="267"/>
      <c r="DI2843" s="267"/>
      <c r="DJ2843" s="267"/>
      <c r="DK2843" s="267"/>
      <c r="DL2843" s="267"/>
      <c r="DM2843" s="267"/>
      <c r="DN2843" s="267"/>
      <c r="DO2843" s="267"/>
      <c r="DP2843" s="267"/>
      <c r="DQ2843" s="267"/>
      <c r="DR2843" s="267"/>
      <c r="DS2843" s="267"/>
      <c r="DT2843" s="267"/>
      <c r="DU2843" s="267"/>
      <c r="DV2843" s="267"/>
      <c r="DW2843" s="267"/>
      <c r="DX2843" s="267"/>
      <c r="DY2843" s="267"/>
      <c r="DZ2843" s="267"/>
      <c r="EA2843" s="267"/>
      <c r="EB2843" s="267"/>
      <c r="EC2843" s="267"/>
      <c r="ED2843" s="267"/>
      <c r="EE2843" s="267"/>
      <c r="EF2843" s="267"/>
      <c r="EG2843" s="267"/>
      <c r="EH2843" s="267"/>
      <c r="EI2843" s="267"/>
      <c r="EJ2843" s="267"/>
      <c r="EK2843" s="267"/>
      <c r="EL2843" s="267"/>
      <c r="EM2843" s="267"/>
      <c r="EN2843" s="267"/>
      <c r="EO2843" s="267"/>
      <c r="EP2843" s="267"/>
      <c r="EQ2843" s="267"/>
      <c r="ER2843" s="267"/>
      <c r="ES2843" s="267"/>
      <c r="ET2843" s="267"/>
      <c r="EU2843" s="267"/>
      <c r="EV2843" s="267"/>
      <c r="EW2843" s="267"/>
      <c r="EX2843" s="267"/>
      <c r="EY2843" s="267"/>
      <c r="EZ2843" s="267"/>
      <c r="FA2843" s="267"/>
      <c r="FB2843" s="267"/>
      <c r="FC2843" s="267"/>
      <c r="FD2843" s="267"/>
      <c r="FE2843" s="267"/>
      <c r="FF2843" s="267"/>
      <c r="FG2843" s="267"/>
      <c r="FH2843" s="267"/>
      <c r="FI2843" s="267"/>
      <c r="FJ2843" s="267"/>
      <c r="FK2843" s="267"/>
      <c r="FL2843" s="267"/>
      <c r="FM2843" s="267"/>
      <c r="FN2843" s="267"/>
      <c r="FO2843" s="267"/>
      <c r="FP2843" s="267"/>
      <c r="FQ2843" s="267"/>
      <c r="FR2843" s="267"/>
      <c r="FS2843" s="267"/>
      <c r="FT2843" s="267"/>
      <c r="FU2843" s="267"/>
      <c r="FV2843" s="267"/>
      <c r="FW2843" s="267"/>
      <c r="FX2843" s="267"/>
      <c r="FY2843" s="267"/>
      <c r="FZ2843" s="267"/>
      <c r="GA2843" s="267"/>
      <c r="GB2843" s="267"/>
      <c r="GC2843" s="267"/>
      <c r="GD2843" s="267"/>
      <c r="GE2843" s="267"/>
      <c r="GF2843" s="267"/>
      <c r="GG2843" s="267"/>
      <c r="GH2843" s="267"/>
      <c r="GI2843" s="267"/>
      <c r="GJ2843" s="267"/>
      <c r="GK2843" s="267"/>
      <c r="GL2843" s="267"/>
      <c r="GM2843" s="267"/>
      <c r="GN2843" s="267"/>
      <c r="GO2843" s="267"/>
      <c r="GP2843" s="267"/>
      <c r="GQ2843" s="267"/>
      <c r="GR2843" s="267"/>
      <c r="GS2843" s="267"/>
      <c r="GT2843" s="267"/>
      <c r="GU2843" s="267"/>
      <c r="GV2843" s="267"/>
      <c r="GW2843" s="267"/>
      <c r="GX2843" s="267"/>
      <c r="GY2843" s="267"/>
      <c r="GZ2843" s="267"/>
      <c r="HA2843" s="267"/>
      <c r="HB2843" s="267"/>
      <c r="HC2843" s="267"/>
      <c r="HD2843" s="267"/>
      <c r="HE2843" s="267"/>
      <c r="HF2843" s="267"/>
      <c r="HG2843" s="267"/>
      <c r="HH2843" s="267"/>
      <c r="HI2843" s="267"/>
      <c r="HJ2843" s="267"/>
      <c r="HK2843" s="267"/>
      <c r="HL2843" s="267"/>
      <c r="HM2843" s="267"/>
      <c r="HN2843" s="267"/>
      <c r="HO2843" s="267"/>
      <c r="HP2843" s="267"/>
      <c r="HQ2843" s="267"/>
      <c r="HR2843" s="267"/>
      <c r="HS2843" s="267"/>
      <c r="HT2843" s="267"/>
      <c r="HU2843" s="267"/>
      <c r="HV2843" s="267"/>
      <c r="HW2843" s="267"/>
      <c r="HX2843" s="267"/>
      <c r="HY2843" s="267"/>
      <c r="HZ2843" s="267"/>
      <c r="IA2843" s="267"/>
      <c r="IB2843" s="267"/>
      <c r="IC2843" s="267"/>
      <c r="ID2843" s="267"/>
      <c r="IE2843" s="267"/>
      <c r="IF2843" s="267"/>
      <c r="IG2843" s="267"/>
      <c r="IH2843" s="267"/>
      <c r="II2843" s="267"/>
      <c r="IJ2843" s="267"/>
      <c r="IK2843" s="267"/>
      <c r="IL2843" s="267"/>
      <c r="IM2843" s="267"/>
      <c r="IN2843" s="267"/>
      <c r="IO2843" s="267"/>
      <c r="IP2843" s="267"/>
      <c r="IQ2843" s="267"/>
      <c r="IR2843" s="267"/>
      <c r="IS2843" s="267"/>
      <c r="IT2843" s="267"/>
      <c r="IU2843" s="267"/>
    </row>
    <row r="2844" spans="1:255" s="268" customFormat="1" ht="12.75">
      <c r="A2844" s="267"/>
      <c r="B2844" s="267"/>
      <c r="C2844" s="267"/>
      <c r="D2844" s="267"/>
      <c r="E2844" s="267"/>
      <c r="F2844" s="267"/>
      <c r="G2844" s="267"/>
      <c r="H2844" s="267"/>
      <c r="I2844" s="267"/>
      <c r="J2844" s="267"/>
      <c r="K2844" s="267"/>
      <c r="L2844" s="267"/>
      <c r="M2844" s="267"/>
      <c r="N2844" s="267"/>
      <c r="O2844" s="267"/>
      <c r="P2844" s="267"/>
      <c r="Q2844" s="267"/>
      <c r="R2844" s="267"/>
      <c r="S2844" s="267"/>
      <c r="T2844" s="267"/>
      <c r="U2844" s="267"/>
      <c r="V2844" s="267"/>
      <c r="W2844" s="267"/>
      <c r="X2844" s="267"/>
      <c r="Y2844" s="267"/>
      <c r="Z2844" s="267"/>
      <c r="AA2844" s="267"/>
      <c r="AB2844" s="267"/>
      <c r="AC2844" s="267"/>
      <c r="AD2844" s="267"/>
      <c r="AE2844" s="267"/>
      <c r="AF2844" s="267"/>
      <c r="AG2844" s="267"/>
      <c r="AH2844" s="267"/>
      <c r="AI2844" s="267"/>
      <c r="AJ2844" s="267"/>
      <c r="AK2844" s="267"/>
      <c r="AL2844" s="267"/>
      <c r="AM2844" s="267"/>
      <c r="AN2844" s="267"/>
      <c r="AO2844" s="267"/>
      <c r="AP2844" s="267"/>
      <c r="AQ2844" s="267"/>
      <c r="AR2844" s="267"/>
      <c r="AS2844" s="267"/>
      <c r="AT2844" s="267"/>
      <c r="AU2844" s="267"/>
      <c r="AV2844" s="267"/>
      <c r="AW2844" s="267"/>
      <c r="AX2844" s="267"/>
      <c r="AY2844" s="267"/>
      <c r="AZ2844" s="267"/>
      <c r="BA2844" s="267"/>
      <c r="BB2844" s="267"/>
      <c r="BC2844" s="267"/>
      <c r="BD2844" s="267"/>
      <c r="BE2844" s="267"/>
      <c r="BF2844" s="267"/>
      <c r="BG2844" s="267"/>
      <c r="BH2844" s="267"/>
      <c r="BI2844" s="267"/>
      <c r="BJ2844" s="267"/>
      <c r="BK2844" s="267"/>
      <c r="BL2844" s="267"/>
      <c r="BM2844" s="267"/>
      <c r="BN2844" s="267"/>
      <c r="BO2844" s="267"/>
      <c r="BP2844" s="267"/>
      <c r="BQ2844" s="267"/>
      <c r="BR2844" s="267"/>
      <c r="BS2844" s="267"/>
      <c r="BT2844" s="267"/>
      <c r="BU2844" s="267"/>
      <c r="BV2844" s="267"/>
      <c r="BW2844" s="267"/>
      <c r="BX2844" s="267"/>
      <c r="BY2844" s="267"/>
      <c r="BZ2844" s="267"/>
      <c r="CA2844" s="267"/>
      <c r="CB2844" s="267"/>
      <c r="CC2844" s="267"/>
      <c r="CD2844" s="267"/>
      <c r="CE2844" s="267"/>
      <c r="CF2844" s="267"/>
      <c r="CG2844" s="267"/>
      <c r="CH2844" s="267"/>
      <c r="CI2844" s="267"/>
      <c r="CJ2844" s="267"/>
      <c r="CK2844" s="267"/>
      <c r="CL2844" s="267"/>
      <c r="CM2844" s="267"/>
      <c r="CN2844" s="267"/>
      <c r="CO2844" s="267"/>
      <c r="CP2844" s="267"/>
      <c r="CQ2844" s="267"/>
      <c r="CR2844" s="267"/>
      <c r="CS2844" s="267"/>
      <c r="CT2844" s="267"/>
      <c r="CU2844" s="267"/>
      <c r="CV2844" s="267"/>
      <c r="CW2844" s="267"/>
      <c r="CX2844" s="267"/>
      <c r="CY2844" s="267"/>
      <c r="CZ2844" s="267"/>
      <c r="DA2844" s="267"/>
      <c r="DB2844" s="267"/>
      <c r="DC2844" s="267"/>
      <c r="DD2844" s="267"/>
      <c r="DE2844" s="267"/>
      <c r="DF2844" s="267"/>
      <c r="DG2844" s="267"/>
      <c r="DH2844" s="267"/>
      <c r="DI2844" s="267"/>
      <c r="DJ2844" s="267"/>
      <c r="DK2844" s="267"/>
      <c r="DL2844" s="267"/>
      <c r="DM2844" s="267"/>
      <c r="DN2844" s="267"/>
      <c r="DO2844" s="267"/>
      <c r="DP2844" s="267"/>
      <c r="DQ2844" s="267"/>
      <c r="DR2844" s="267"/>
      <c r="DS2844" s="267"/>
      <c r="DT2844" s="267"/>
      <c r="DU2844" s="267"/>
      <c r="DV2844" s="267"/>
      <c r="DW2844" s="267"/>
      <c r="DX2844" s="267"/>
      <c r="DY2844" s="267"/>
      <c r="DZ2844" s="267"/>
      <c r="EA2844" s="267"/>
      <c r="EB2844" s="267"/>
      <c r="EC2844" s="267"/>
      <c r="ED2844" s="267"/>
      <c r="EE2844" s="267"/>
      <c r="EF2844" s="267"/>
      <c r="EG2844" s="267"/>
      <c r="EH2844" s="267"/>
      <c r="EI2844" s="267"/>
      <c r="EJ2844" s="267"/>
      <c r="EK2844" s="267"/>
      <c r="EL2844" s="267"/>
      <c r="EM2844" s="267"/>
      <c r="EN2844" s="267"/>
      <c r="EO2844" s="267"/>
      <c r="EP2844" s="267"/>
      <c r="EQ2844" s="267"/>
      <c r="ER2844" s="267"/>
      <c r="ES2844" s="267"/>
      <c r="ET2844" s="267"/>
      <c r="EU2844" s="267"/>
      <c r="EV2844" s="267"/>
      <c r="EW2844" s="267"/>
      <c r="EX2844" s="267"/>
      <c r="EY2844" s="267"/>
      <c r="EZ2844" s="267"/>
      <c r="FA2844" s="267"/>
      <c r="FB2844" s="267"/>
      <c r="FC2844" s="267"/>
      <c r="FD2844" s="267"/>
      <c r="FE2844" s="267"/>
      <c r="FF2844" s="267"/>
      <c r="FG2844" s="267"/>
      <c r="FH2844" s="267"/>
      <c r="FI2844" s="267"/>
      <c r="FJ2844" s="267"/>
      <c r="FK2844" s="267"/>
      <c r="FL2844" s="267"/>
      <c r="FM2844" s="267"/>
      <c r="FN2844" s="267"/>
      <c r="FO2844" s="267"/>
      <c r="FP2844" s="267"/>
      <c r="FQ2844" s="267"/>
      <c r="FR2844" s="267"/>
      <c r="FS2844" s="267"/>
      <c r="FT2844" s="267"/>
      <c r="FU2844" s="267"/>
      <c r="FV2844" s="267"/>
      <c r="FW2844" s="267"/>
      <c r="FX2844" s="267"/>
      <c r="FY2844" s="267"/>
      <c r="FZ2844" s="267"/>
      <c r="GA2844" s="267"/>
      <c r="GB2844" s="267"/>
      <c r="GC2844" s="267"/>
      <c r="GD2844" s="267"/>
      <c r="GE2844" s="267"/>
      <c r="GF2844" s="267"/>
      <c r="GG2844" s="267"/>
      <c r="GH2844" s="267"/>
      <c r="GI2844" s="267"/>
      <c r="GJ2844" s="267"/>
      <c r="GK2844" s="267"/>
      <c r="GL2844" s="267"/>
      <c r="GM2844" s="267"/>
      <c r="GN2844" s="267"/>
      <c r="GO2844" s="267"/>
      <c r="GP2844" s="267"/>
      <c r="GQ2844" s="267"/>
      <c r="GR2844" s="267"/>
      <c r="GS2844" s="267"/>
      <c r="GT2844" s="267"/>
      <c r="GU2844" s="267"/>
      <c r="GV2844" s="267"/>
      <c r="GW2844" s="267"/>
      <c r="GX2844" s="267"/>
      <c r="GY2844" s="267"/>
      <c r="GZ2844" s="267"/>
      <c r="HA2844" s="267"/>
      <c r="HB2844" s="267"/>
      <c r="HC2844" s="267"/>
      <c r="HD2844" s="267"/>
      <c r="HE2844" s="267"/>
      <c r="HF2844" s="267"/>
      <c r="HG2844" s="267"/>
      <c r="HH2844" s="267"/>
      <c r="HI2844" s="267"/>
      <c r="HJ2844" s="267"/>
      <c r="HK2844" s="267"/>
      <c r="HL2844" s="267"/>
      <c r="HM2844" s="267"/>
      <c r="HN2844" s="267"/>
      <c r="HO2844" s="267"/>
      <c r="HP2844" s="267"/>
      <c r="HQ2844" s="267"/>
      <c r="HR2844" s="267"/>
      <c r="HS2844" s="267"/>
      <c r="HT2844" s="267"/>
      <c r="HU2844" s="267"/>
      <c r="HV2844" s="267"/>
      <c r="HW2844" s="267"/>
      <c r="HX2844" s="267"/>
      <c r="HY2844" s="267"/>
      <c r="HZ2844" s="267"/>
      <c r="IA2844" s="267"/>
      <c r="IB2844" s="267"/>
      <c r="IC2844" s="267"/>
      <c r="ID2844" s="267"/>
      <c r="IE2844" s="267"/>
      <c r="IF2844" s="267"/>
      <c r="IG2844" s="267"/>
      <c r="IH2844" s="267"/>
      <c r="II2844" s="267"/>
      <c r="IJ2844" s="267"/>
      <c r="IK2844" s="267"/>
      <c r="IL2844" s="267"/>
      <c r="IM2844" s="267"/>
      <c r="IN2844" s="267"/>
      <c r="IO2844" s="267"/>
      <c r="IP2844" s="267"/>
      <c r="IQ2844" s="267"/>
      <c r="IR2844" s="267"/>
      <c r="IS2844" s="267"/>
      <c r="IT2844" s="267"/>
      <c r="IU2844" s="267"/>
    </row>
    <row r="2845" spans="1:255" s="268" customFormat="1" ht="12.75">
      <c r="A2845" s="267"/>
      <c r="B2845" s="267"/>
      <c r="C2845" s="267"/>
      <c r="D2845" s="267"/>
      <c r="E2845" s="267"/>
      <c r="F2845" s="267"/>
      <c r="G2845" s="267"/>
      <c r="H2845" s="267"/>
      <c r="I2845" s="267"/>
      <c r="J2845" s="267"/>
      <c r="K2845" s="267"/>
      <c r="L2845" s="267"/>
      <c r="M2845" s="267"/>
      <c r="N2845" s="267"/>
      <c r="O2845" s="267"/>
      <c r="P2845" s="267"/>
      <c r="Q2845" s="267"/>
      <c r="R2845" s="267"/>
      <c r="S2845" s="267"/>
      <c r="T2845" s="267"/>
      <c r="U2845" s="267"/>
      <c r="V2845" s="267"/>
      <c r="W2845" s="267"/>
      <c r="X2845" s="267"/>
      <c r="Y2845" s="267"/>
      <c r="Z2845" s="267"/>
      <c r="AA2845" s="267"/>
      <c r="AB2845" s="267"/>
      <c r="AC2845" s="267"/>
      <c r="AD2845" s="267"/>
      <c r="AE2845" s="267"/>
      <c r="AF2845" s="267"/>
      <c r="AG2845" s="267"/>
      <c r="AH2845" s="267"/>
      <c r="AI2845" s="267"/>
      <c r="AJ2845" s="267"/>
      <c r="AK2845" s="267"/>
      <c r="AL2845" s="267"/>
      <c r="AM2845" s="267"/>
      <c r="AN2845" s="267"/>
      <c r="AO2845" s="267"/>
      <c r="AP2845" s="267"/>
      <c r="AQ2845" s="267"/>
      <c r="AR2845" s="267"/>
      <c r="AS2845" s="267"/>
      <c r="AT2845" s="267"/>
      <c r="AU2845" s="267"/>
      <c r="AV2845" s="267"/>
      <c r="AW2845" s="267"/>
      <c r="AX2845" s="267"/>
      <c r="AY2845" s="267"/>
      <c r="AZ2845" s="267"/>
      <c r="BA2845" s="267"/>
      <c r="BB2845" s="267"/>
      <c r="BC2845" s="267"/>
      <c r="BD2845" s="267"/>
      <c r="BE2845" s="267"/>
      <c r="BF2845" s="267"/>
      <c r="BG2845" s="267"/>
      <c r="BH2845" s="267"/>
      <c r="BI2845" s="267"/>
      <c r="BJ2845" s="267"/>
      <c r="BK2845" s="267"/>
      <c r="BL2845" s="267"/>
      <c r="BM2845" s="267"/>
      <c r="BN2845" s="267"/>
      <c r="BO2845" s="267"/>
      <c r="BP2845" s="267"/>
      <c r="BQ2845" s="267"/>
      <c r="BR2845" s="267"/>
      <c r="BS2845" s="267"/>
      <c r="BT2845" s="267"/>
      <c r="BU2845" s="267"/>
      <c r="BV2845" s="267"/>
      <c r="BW2845" s="267"/>
      <c r="BX2845" s="267"/>
      <c r="BY2845" s="267"/>
      <c r="BZ2845" s="267"/>
      <c r="CA2845" s="267"/>
      <c r="CB2845" s="267"/>
      <c r="CC2845" s="267"/>
      <c r="CD2845" s="267"/>
      <c r="CE2845" s="267"/>
      <c r="CF2845" s="267"/>
      <c r="CG2845" s="267"/>
      <c r="CH2845" s="267"/>
      <c r="CI2845" s="267"/>
      <c r="CJ2845" s="267"/>
      <c r="CK2845" s="267"/>
      <c r="CL2845" s="267"/>
      <c r="CM2845" s="267"/>
      <c r="CN2845" s="267"/>
      <c r="CO2845" s="267"/>
      <c r="CP2845" s="267"/>
      <c r="CQ2845" s="267"/>
      <c r="CR2845" s="267"/>
      <c r="CS2845" s="267"/>
      <c r="CT2845" s="267"/>
      <c r="CU2845" s="267"/>
      <c r="CV2845" s="267"/>
      <c r="CW2845" s="267"/>
      <c r="CX2845" s="267"/>
      <c r="CY2845" s="267"/>
      <c r="CZ2845" s="267"/>
      <c r="DA2845" s="267"/>
      <c r="DB2845" s="267"/>
      <c r="DC2845" s="267"/>
      <c r="DD2845" s="267"/>
      <c r="DE2845" s="267"/>
      <c r="DF2845" s="267"/>
      <c r="DG2845" s="267"/>
      <c r="DH2845" s="267"/>
      <c r="DI2845" s="267"/>
      <c r="DJ2845" s="267"/>
      <c r="DK2845" s="267"/>
      <c r="DL2845" s="267"/>
      <c r="DM2845" s="267"/>
      <c r="DN2845" s="267"/>
      <c r="DO2845" s="267"/>
      <c r="DP2845" s="267"/>
      <c r="DQ2845" s="267"/>
      <c r="DR2845" s="267"/>
      <c r="DS2845" s="267"/>
      <c r="DT2845" s="267"/>
      <c r="DU2845" s="267"/>
      <c r="DV2845" s="267"/>
      <c r="DW2845" s="267"/>
      <c r="DX2845" s="267"/>
      <c r="DY2845" s="267"/>
      <c r="DZ2845" s="267"/>
      <c r="EA2845" s="267"/>
      <c r="EB2845" s="267"/>
      <c r="EC2845" s="267"/>
      <c r="ED2845" s="267"/>
      <c r="EE2845" s="267"/>
      <c r="EF2845" s="267"/>
      <c r="EG2845" s="267"/>
      <c r="EH2845" s="267"/>
      <c r="EI2845" s="267"/>
      <c r="EJ2845" s="267"/>
      <c r="EK2845" s="267"/>
      <c r="EL2845" s="267"/>
      <c r="EM2845" s="267"/>
      <c r="EN2845" s="267"/>
      <c r="EO2845" s="267"/>
      <c r="EP2845" s="267"/>
      <c r="EQ2845" s="267"/>
      <c r="ER2845" s="267"/>
      <c r="ES2845" s="267"/>
      <c r="ET2845" s="267"/>
      <c r="EU2845" s="267"/>
      <c r="EV2845" s="267"/>
      <c r="EW2845" s="267"/>
      <c r="EX2845" s="267"/>
      <c r="EY2845" s="267"/>
      <c r="EZ2845" s="267"/>
      <c r="FA2845" s="267"/>
      <c r="FB2845" s="267"/>
      <c r="FC2845" s="267"/>
      <c r="FD2845" s="267"/>
      <c r="FE2845" s="267"/>
      <c r="FF2845" s="267"/>
      <c r="FG2845" s="267"/>
      <c r="FH2845" s="267"/>
      <c r="FI2845" s="267"/>
      <c r="FJ2845" s="267"/>
      <c r="FK2845" s="267"/>
      <c r="FL2845" s="267"/>
      <c r="FM2845" s="267"/>
      <c r="FN2845" s="267"/>
      <c r="FO2845" s="267"/>
      <c r="FP2845" s="267"/>
      <c r="FQ2845" s="267"/>
      <c r="FR2845" s="267"/>
      <c r="FS2845" s="267"/>
      <c r="FT2845" s="267"/>
      <c r="FU2845" s="267"/>
      <c r="FV2845" s="267"/>
      <c r="FW2845" s="267"/>
      <c r="FX2845" s="267"/>
      <c r="FY2845" s="267"/>
      <c r="FZ2845" s="267"/>
      <c r="GA2845" s="267"/>
      <c r="GB2845" s="267"/>
      <c r="GC2845" s="267"/>
      <c r="GD2845" s="267"/>
      <c r="GE2845" s="267"/>
      <c r="GF2845" s="267"/>
      <c r="GG2845" s="267"/>
      <c r="GH2845" s="267"/>
      <c r="GI2845" s="267"/>
      <c r="GJ2845" s="267"/>
      <c r="GK2845" s="267"/>
      <c r="GL2845" s="267"/>
      <c r="GM2845" s="267"/>
      <c r="GN2845" s="267"/>
      <c r="GO2845" s="267"/>
      <c r="GP2845" s="267"/>
      <c r="GQ2845" s="267"/>
      <c r="GR2845" s="267"/>
      <c r="GS2845" s="267"/>
      <c r="GT2845" s="267"/>
      <c r="GU2845" s="267"/>
      <c r="GV2845" s="267"/>
      <c r="GW2845" s="267"/>
      <c r="GX2845" s="267"/>
      <c r="GY2845" s="267"/>
      <c r="GZ2845" s="267"/>
      <c r="HA2845" s="267"/>
      <c r="HB2845" s="267"/>
      <c r="HC2845" s="267"/>
      <c r="HD2845" s="267"/>
      <c r="HE2845" s="267"/>
      <c r="HF2845" s="267"/>
      <c r="HG2845" s="267"/>
      <c r="HH2845" s="267"/>
      <c r="HI2845" s="267"/>
      <c r="HJ2845" s="267"/>
      <c r="HK2845" s="267"/>
      <c r="HL2845" s="267"/>
      <c r="HM2845" s="267"/>
      <c r="HN2845" s="267"/>
      <c r="HO2845" s="267"/>
      <c r="HP2845" s="267"/>
      <c r="HQ2845" s="267"/>
      <c r="HR2845" s="267"/>
      <c r="HS2845" s="267"/>
      <c r="HT2845" s="267"/>
      <c r="HU2845" s="267"/>
      <c r="HV2845" s="267"/>
      <c r="HW2845" s="267"/>
      <c r="HX2845" s="267"/>
      <c r="HY2845" s="267"/>
      <c r="HZ2845" s="267"/>
      <c r="IA2845" s="267"/>
      <c r="IB2845" s="267"/>
      <c r="IC2845" s="267"/>
      <c r="ID2845" s="267"/>
      <c r="IE2845" s="267"/>
      <c r="IF2845" s="267"/>
      <c r="IG2845" s="267"/>
      <c r="IH2845" s="267"/>
      <c r="II2845" s="267"/>
      <c r="IJ2845" s="267"/>
      <c r="IK2845" s="267"/>
      <c r="IL2845" s="267"/>
      <c r="IM2845" s="267"/>
      <c r="IN2845" s="267"/>
      <c r="IO2845" s="267"/>
      <c r="IP2845" s="267"/>
      <c r="IQ2845" s="267"/>
      <c r="IR2845" s="267"/>
      <c r="IS2845" s="267"/>
      <c r="IT2845" s="267"/>
      <c r="IU2845" s="267"/>
    </row>
    <row r="2846" spans="1:255" s="268" customFormat="1" ht="12.75">
      <c r="A2846" s="267"/>
      <c r="B2846" s="267"/>
      <c r="C2846" s="267"/>
      <c r="D2846" s="267"/>
      <c r="E2846" s="267"/>
      <c r="F2846" s="267"/>
      <c r="G2846" s="267"/>
      <c r="H2846" s="267"/>
      <c r="I2846" s="267"/>
      <c r="J2846" s="267"/>
      <c r="K2846" s="267"/>
      <c r="L2846" s="267"/>
      <c r="M2846" s="267"/>
      <c r="N2846" s="267"/>
      <c r="O2846" s="267"/>
      <c r="P2846" s="267"/>
      <c r="Q2846" s="267"/>
      <c r="R2846" s="267"/>
      <c r="S2846" s="267"/>
      <c r="T2846" s="267"/>
      <c r="U2846" s="267"/>
      <c r="V2846" s="267"/>
      <c r="W2846" s="267"/>
      <c r="X2846" s="267"/>
      <c r="Y2846" s="267"/>
      <c r="Z2846" s="267"/>
      <c r="AA2846" s="267"/>
      <c r="AB2846" s="267"/>
      <c r="AC2846" s="267"/>
      <c r="AD2846" s="267"/>
      <c r="AE2846" s="267"/>
      <c r="AF2846" s="267"/>
      <c r="AG2846" s="267"/>
      <c r="AH2846" s="267"/>
      <c r="AI2846" s="267"/>
      <c r="AJ2846" s="267"/>
      <c r="AK2846" s="267"/>
      <c r="AL2846" s="267"/>
      <c r="AM2846" s="267"/>
      <c r="AN2846" s="267"/>
      <c r="AO2846" s="267"/>
      <c r="AP2846" s="267"/>
      <c r="AQ2846" s="267"/>
      <c r="AR2846" s="267"/>
      <c r="AS2846" s="267"/>
      <c r="AT2846" s="267"/>
      <c r="AU2846" s="267"/>
      <c r="AV2846" s="267"/>
      <c r="AW2846" s="267"/>
      <c r="AX2846" s="267"/>
      <c r="AY2846" s="267"/>
      <c r="AZ2846" s="267"/>
      <c r="BA2846" s="267"/>
      <c r="BB2846" s="267"/>
      <c r="BC2846" s="267"/>
      <c r="BD2846" s="267"/>
      <c r="BE2846" s="267"/>
      <c r="BF2846" s="267"/>
      <c r="BG2846" s="267"/>
      <c r="BH2846" s="267"/>
      <c r="BI2846" s="267"/>
      <c r="BJ2846" s="267"/>
      <c r="BK2846" s="267"/>
      <c r="BL2846" s="267"/>
      <c r="BM2846" s="267"/>
      <c r="BN2846" s="267"/>
      <c r="BO2846" s="267"/>
      <c r="BP2846" s="267"/>
      <c r="BQ2846" s="267"/>
      <c r="BR2846" s="267"/>
      <c r="BS2846" s="267"/>
      <c r="BT2846" s="267"/>
      <c r="BU2846" s="267"/>
      <c r="BV2846" s="267"/>
      <c r="BW2846" s="267"/>
      <c r="BX2846" s="267"/>
      <c r="BY2846" s="267"/>
      <c r="BZ2846" s="267"/>
      <c r="CA2846" s="267"/>
      <c r="CB2846" s="267"/>
      <c r="CC2846" s="267"/>
      <c r="CD2846" s="267"/>
      <c r="CE2846" s="267"/>
      <c r="CF2846" s="267"/>
      <c r="CG2846" s="267"/>
      <c r="CH2846" s="267"/>
      <c r="CI2846" s="267"/>
      <c r="CJ2846" s="267"/>
      <c r="CK2846" s="267"/>
      <c r="CL2846" s="267"/>
      <c r="CM2846" s="267"/>
      <c r="CN2846" s="267"/>
      <c r="CO2846" s="267"/>
      <c r="CP2846" s="267"/>
      <c r="CQ2846" s="267"/>
      <c r="CR2846" s="267"/>
      <c r="CS2846" s="267"/>
      <c r="CT2846" s="267"/>
      <c r="CU2846" s="267"/>
      <c r="CV2846" s="267"/>
      <c r="CW2846" s="267"/>
      <c r="CX2846" s="267"/>
      <c r="CY2846" s="267"/>
      <c r="CZ2846" s="267"/>
      <c r="DA2846" s="267"/>
      <c r="DB2846" s="267"/>
      <c r="DC2846" s="267"/>
      <c r="DD2846" s="267"/>
      <c r="DE2846" s="267"/>
      <c r="DF2846" s="267"/>
      <c r="DG2846" s="267"/>
      <c r="DH2846" s="267"/>
      <c r="DI2846" s="267"/>
      <c r="DJ2846" s="267"/>
      <c r="DK2846" s="267"/>
      <c r="DL2846" s="267"/>
      <c r="DM2846" s="267"/>
      <c r="DN2846" s="267"/>
      <c r="DO2846" s="267"/>
      <c r="DP2846" s="267"/>
      <c r="DQ2846" s="267"/>
      <c r="DR2846" s="267"/>
      <c r="DS2846" s="267"/>
      <c r="DT2846" s="267"/>
      <c r="DU2846" s="267"/>
      <c r="DV2846" s="267"/>
      <c r="DW2846" s="267"/>
      <c r="DX2846" s="267"/>
      <c r="DY2846" s="267"/>
      <c r="DZ2846" s="267"/>
      <c r="EA2846" s="267"/>
      <c r="EB2846" s="267"/>
      <c r="EC2846" s="267"/>
      <c r="ED2846" s="267"/>
      <c r="EE2846" s="267"/>
      <c r="EF2846" s="267"/>
      <c r="EG2846" s="267"/>
      <c r="EH2846" s="267"/>
      <c r="EI2846" s="267"/>
      <c r="EJ2846" s="267"/>
      <c r="EK2846" s="267"/>
      <c r="EL2846" s="267"/>
      <c r="EM2846" s="267"/>
      <c r="EN2846" s="267"/>
      <c r="EO2846" s="267"/>
      <c r="EP2846" s="267"/>
      <c r="EQ2846" s="267"/>
      <c r="ER2846" s="267"/>
      <c r="ES2846" s="267"/>
      <c r="ET2846" s="267"/>
      <c r="EU2846" s="267"/>
      <c r="EV2846" s="267"/>
      <c r="EW2846" s="267"/>
      <c r="EX2846" s="267"/>
      <c r="EY2846" s="267"/>
      <c r="EZ2846" s="267"/>
      <c r="FA2846" s="267"/>
      <c r="FB2846" s="267"/>
      <c r="FC2846" s="267"/>
      <c r="FD2846" s="267"/>
      <c r="FE2846" s="267"/>
      <c r="FF2846" s="267"/>
      <c r="FG2846" s="267"/>
      <c r="FH2846" s="267"/>
      <c r="FI2846" s="267"/>
      <c r="FJ2846" s="267"/>
      <c r="FK2846" s="267"/>
      <c r="FL2846" s="267"/>
      <c r="FM2846" s="267"/>
      <c r="FN2846" s="267"/>
      <c r="FO2846" s="267"/>
      <c r="FP2846" s="267"/>
      <c r="FQ2846" s="267"/>
      <c r="FR2846" s="267"/>
      <c r="FS2846" s="267"/>
      <c r="FT2846" s="267"/>
      <c r="FU2846" s="267"/>
      <c r="FV2846" s="267"/>
      <c r="FW2846" s="267"/>
      <c r="FX2846" s="267"/>
      <c r="FY2846" s="267"/>
      <c r="FZ2846" s="267"/>
      <c r="GA2846" s="267"/>
      <c r="GB2846" s="267"/>
      <c r="GC2846" s="267"/>
      <c r="GD2846" s="267"/>
      <c r="GE2846" s="267"/>
      <c r="GF2846" s="267"/>
      <c r="GG2846" s="267"/>
      <c r="GH2846" s="267"/>
      <c r="GI2846" s="267"/>
      <c r="GJ2846" s="267"/>
      <c r="GK2846" s="267"/>
      <c r="GL2846" s="267"/>
      <c r="GM2846" s="267"/>
      <c r="GN2846" s="267"/>
      <c r="GO2846" s="267"/>
      <c r="GP2846" s="267"/>
      <c r="GQ2846" s="267"/>
      <c r="GR2846" s="267"/>
      <c r="GS2846" s="267"/>
      <c r="GT2846" s="267"/>
      <c r="GU2846" s="267"/>
      <c r="GV2846" s="267"/>
      <c r="GW2846" s="267"/>
      <c r="GX2846" s="267"/>
      <c r="GY2846" s="267"/>
      <c r="GZ2846" s="267"/>
      <c r="HA2846" s="267"/>
      <c r="HB2846" s="267"/>
      <c r="HC2846" s="267"/>
      <c r="HD2846" s="267"/>
      <c r="HE2846" s="267"/>
      <c r="HF2846" s="267"/>
      <c r="HG2846" s="267"/>
      <c r="HH2846" s="267"/>
      <c r="HI2846" s="267"/>
      <c r="HJ2846" s="267"/>
      <c r="HK2846" s="267"/>
      <c r="HL2846" s="267"/>
      <c r="HM2846" s="267"/>
      <c r="HN2846" s="267"/>
      <c r="HO2846" s="267"/>
      <c r="HP2846" s="267"/>
      <c r="HQ2846" s="267"/>
      <c r="HR2846" s="267"/>
      <c r="HS2846" s="267"/>
      <c r="HT2846" s="267"/>
      <c r="HU2846" s="267"/>
      <c r="HV2846" s="267"/>
      <c r="HW2846" s="267"/>
      <c r="HX2846" s="267"/>
      <c r="HY2846" s="267"/>
      <c r="HZ2846" s="267"/>
      <c r="IA2846" s="267"/>
      <c r="IB2846" s="267"/>
      <c r="IC2846" s="267"/>
      <c r="ID2846" s="267"/>
      <c r="IE2846" s="267"/>
      <c r="IF2846" s="267"/>
      <c r="IG2846" s="267"/>
      <c r="IH2846" s="267"/>
      <c r="II2846" s="267"/>
      <c r="IJ2846" s="267"/>
      <c r="IK2846" s="267"/>
      <c r="IL2846" s="267"/>
      <c r="IM2846" s="267"/>
      <c r="IN2846" s="267"/>
      <c r="IO2846" s="267"/>
      <c r="IP2846" s="267"/>
      <c r="IQ2846" s="267"/>
      <c r="IR2846" s="267"/>
      <c r="IS2846" s="267"/>
      <c r="IT2846" s="267"/>
      <c r="IU2846" s="267"/>
    </row>
    <row r="2847" spans="1:255" s="268" customFormat="1" ht="12.75">
      <c r="A2847" s="267"/>
      <c r="B2847" s="267"/>
      <c r="C2847" s="267"/>
      <c r="D2847" s="267"/>
      <c r="E2847" s="267"/>
      <c r="F2847" s="267"/>
      <c r="G2847" s="267"/>
      <c r="H2847" s="267"/>
      <c r="I2847" s="267"/>
      <c r="J2847" s="267"/>
      <c r="K2847" s="267"/>
      <c r="L2847" s="267"/>
      <c r="M2847" s="267"/>
      <c r="N2847" s="267"/>
      <c r="O2847" s="267"/>
      <c r="P2847" s="267"/>
      <c r="Q2847" s="267"/>
      <c r="R2847" s="267"/>
      <c r="S2847" s="267"/>
      <c r="T2847" s="267"/>
      <c r="U2847" s="267"/>
      <c r="V2847" s="267"/>
      <c r="W2847" s="267"/>
      <c r="X2847" s="267"/>
      <c r="Y2847" s="267"/>
      <c r="Z2847" s="267"/>
      <c r="AA2847" s="267"/>
      <c r="AB2847" s="267"/>
      <c r="AC2847" s="267"/>
      <c r="AD2847" s="267"/>
      <c r="AE2847" s="267"/>
      <c r="AF2847" s="267"/>
      <c r="AG2847" s="267"/>
      <c r="AH2847" s="267"/>
      <c r="AI2847" s="267"/>
      <c r="AJ2847" s="267"/>
      <c r="AK2847" s="267"/>
      <c r="AL2847" s="267"/>
      <c r="AM2847" s="267"/>
      <c r="AN2847" s="267"/>
      <c r="AO2847" s="267"/>
      <c r="AP2847" s="267"/>
      <c r="AQ2847" s="267"/>
      <c r="AR2847" s="267"/>
      <c r="AS2847" s="267"/>
      <c r="AT2847" s="267"/>
      <c r="AU2847" s="267"/>
      <c r="AV2847" s="267"/>
      <c r="AW2847" s="267"/>
      <c r="AX2847" s="267"/>
      <c r="AY2847" s="267"/>
      <c r="AZ2847" s="267"/>
      <c r="BA2847" s="267"/>
      <c r="BB2847" s="267"/>
      <c r="BC2847" s="267"/>
      <c r="BD2847" s="267"/>
      <c r="BE2847" s="267"/>
      <c r="BF2847" s="267"/>
      <c r="BG2847" s="267"/>
      <c r="BH2847" s="267"/>
      <c r="BI2847" s="267"/>
      <c r="BJ2847" s="267"/>
      <c r="BK2847" s="267"/>
      <c r="BL2847" s="267"/>
      <c r="BM2847" s="267"/>
      <c r="BN2847" s="267"/>
      <c r="BO2847" s="267"/>
      <c r="BP2847" s="267"/>
      <c r="BQ2847" s="267"/>
      <c r="BR2847" s="267"/>
      <c r="BS2847" s="267"/>
      <c r="BT2847" s="267"/>
      <c r="BU2847" s="267"/>
      <c r="BV2847" s="267"/>
      <c r="BW2847" s="267"/>
      <c r="BX2847" s="267"/>
      <c r="BY2847" s="267"/>
      <c r="BZ2847" s="267"/>
      <c r="CA2847" s="267"/>
      <c r="CB2847" s="267"/>
      <c r="CC2847" s="267"/>
      <c r="CD2847" s="267"/>
      <c r="CE2847" s="267"/>
      <c r="CF2847" s="267"/>
      <c r="CG2847" s="267"/>
      <c r="CH2847" s="267"/>
      <c r="CI2847" s="267"/>
      <c r="CJ2847" s="267"/>
      <c r="CK2847" s="267"/>
      <c r="CL2847" s="267"/>
      <c r="CM2847" s="267"/>
      <c r="CN2847" s="267"/>
      <c r="CO2847" s="267"/>
      <c r="CP2847" s="267"/>
      <c r="CQ2847" s="267"/>
      <c r="CR2847" s="267"/>
      <c r="CS2847" s="267"/>
      <c r="CT2847" s="267"/>
      <c r="CU2847" s="267"/>
      <c r="CV2847" s="267"/>
      <c r="CW2847" s="267"/>
      <c r="CX2847" s="267"/>
      <c r="CY2847" s="267"/>
      <c r="CZ2847" s="267"/>
      <c r="DA2847" s="267"/>
      <c r="DB2847" s="267"/>
      <c r="DC2847" s="267"/>
      <c r="DD2847" s="267"/>
      <c r="DE2847" s="267"/>
      <c r="DF2847" s="267"/>
      <c r="DG2847" s="267"/>
      <c r="DH2847" s="267"/>
      <c r="DI2847" s="267"/>
      <c r="DJ2847" s="267"/>
      <c r="DK2847" s="267"/>
      <c r="DL2847" s="267"/>
      <c r="DM2847" s="267"/>
      <c r="DN2847" s="267"/>
      <c r="DO2847" s="267"/>
      <c r="DP2847" s="267"/>
      <c r="DQ2847" s="267"/>
      <c r="DR2847" s="267"/>
      <c r="DS2847" s="267"/>
      <c r="DT2847" s="267"/>
      <c r="DU2847" s="267"/>
      <c r="DV2847" s="267"/>
      <c r="DW2847" s="267"/>
      <c r="DX2847" s="267"/>
      <c r="DY2847" s="267"/>
      <c r="DZ2847" s="267"/>
      <c r="EA2847" s="267"/>
      <c r="EB2847" s="267"/>
      <c r="EC2847" s="267"/>
      <c r="ED2847" s="267"/>
      <c r="EE2847" s="267"/>
      <c r="EF2847" s="267"/>
      <c r="EG2847" s="267"/>
      <c r="EH2847" s="267"/>
      <c r="EI2847" s="267"/>
      <c r="EJ2847" s="267"/>
      <c r="EK2847" s="267"/>
      <c r="EL2847" s="267"/>
      <c r="EM2847" s="267"/>
      <c r="EN2847" s="267"/>
      <c r="EO2847" s="267"/>
      <c r="EP2847" s="267"/>
      <c r="EQ2847" s="267"/>
      <c r="ER2847" s="267"/>
      <c r="ES2847" s="267"/>
      <c r="ET2847" s="267"/>
      <c r="EU2847" s="267"/>
      <c r="EV2847" s="267"/>
      <c r="EW2847" s="267"/>
      <c r="EX2847" s="267"/>
      <c r="EY2847" s="267"/>
      <c r="EZ2847" s="267"/>
      <c r="FA2847" s="267"/>
      <c r="FB2847" s="267"/>
      <c r="FC2847" s="267"/>
      <c r="FD2847" s="267"/>
      <c r="FE2847" s="267"/>
      <c r="FF2847" s="267"/>
      <c r="FG2847" s="267"/>
      <c r="FH2847" s="267"/>
      <c r="FI2847" s="267"/>
      <c r="FJ2847" s="267"/>
      <c r="FK2847" s="267"/>
      <c r="FL2847" s="267"/>
      <c r="FM2847" s="267"/>
      <c r="FN2847" s="267"/>
      <c r="FO2847" s="267"/>
      <c r="FP2847" s="267"/>
      <c r="FQ2847" s="267"/>
      <c r="FR2847" s="267"/>
      <c r="FS2847" s="267"/>
      <c r="FT2847" s="267"/>
      <c r="FU2847" s="267"/>
      <c r="FV2847" s="267"/>
      <c r="FW2847" s="267"/>
      <c r="FX2847" s="267"/>
      <c r="FY2847" s="267"/>
      <c r="FZ2847" s="267"/>
      <c r="GA2847" s="267"/>
      <c r="GB2847" s="267"/>
      <c r="GC2847" s="267"/>
      <c r="GD2847" s="267"/>
      <c r="GE2847" s="267"/>
      <c r="GF2847" s="267"/>
      <c r="GG2847" s="267"/>
      <c r="GH2847" s="267"/>
      <c r="GI2847" s="267"/>
      <c r="GJ2847" s="267"/>
      <c r="GK2847" s="267"/>
      <c r="GL2847" s="267"/>
      <c r="GM2847" s="267"/>
      <c r="GN2847" s="267"/>
      <c r="GO2847" s="267"/>
      <c r="GP2847" s="267"/>
      <c r="GQ2847" s="267"/>
      <c r="GR2847" s="267"/>
      <c r="GS2847" s="267"/>
      <c r="GT2847" s="267"/>
      <c r="GU2847" s="267"/>
      <c r="GV2847" s="267"/>
      <c r="GW2847" s="267"/>
      <c r="GX2847" s="267"/>
      <c r="GY2847" s="267"/>
      <c r="GZ2847" s="267"/>
      <c r="HA2847" s="267"/>
      <c r="HB2847" s="267"/>
      <c r="HC2847" s="267"/>
      <c r="HD2847" s="267"/>
      <c r="HE2847" s="267"/>
      <c r="HF2847" s="267"/>
      <c r="HG2847" s="267"/>
      <c r="HH2847" s="267"/>
      <c r="HI2847" s="267"/>
      <c r="HJ2847" s="267"/>
      <c r="HK2847" s="267"/>
      <c r="HL2847" s="267"/>
      <c r="HM2847" s="267"/>
      <c r="HN2847" s="267"/>
      <c r="HO2847" s="267"/>
      <c r="HP2847" s="267"/>
      <c r="HQ2847" s="267"/>
      <c r="HR2847" s="267"/>
      <c r="HS2847" s="267"/>
      <c r="HT2847" s="267"/>
      <c r="HU2847" s="267"/>
      <c r="HV2847" s="267"/>
      <c r="HW2847" s="267"/>
      <c r="HX2847" s="267"/>
      <c r="HY2847" s="267"/>
      <c r="HZ2847" s="267"/>
      <c r="IA2847" s="267"/>
      <c r="IB2847" s="267"/>
      <c r="IC2847" s="267"/>
      <c r="ID2847" s="267"/>
      <c r="IE2847" s="267"/>
      <c r="IF2847" s="267"/>
      <c r="IG2847" s="267"/>
      <c r="IH2847" s="267"/>
      <c r="II2847" s="267"/>
      <c r="IJ2847" s="267"/>
      <c r="IK2847" s="267"/>
      <c r="IL2847" s="267"/>
      <c r="IM2847" s="267"/>
      <c r="IN2847" s="267"/>
      <c r="IO2847" s="267"/>
      <c r="IP2847" s="267"/>
      <c r="IQ2847" s="267"/>
      <c r="IR2847" s="267"/>
      <c r="IS2847" s="267"/>
      <c r="IT2847" s="267"/>
      <c r="IU2847" s="267"/>
    </row>
    <row r="2848" spans="1:255" s="268" customFormat="1" ht="12.75">
      <c r="A2848" s="267"/>
      <c r="B2848" s="267"/>
      <c r="C2848" s="267"/>
      <c r="D2848" s="267"/>
      <c r="E2848" s="267"/>
      <c r="F2848" s="267"/>
      <c r="G2848" s="267"/>
      <c r="H2848" s="267"/>
      <c r="I2848" s="267"/>
      <c r="J2848" s="267"/>
      <c r="K2848" s="267"/>
      <c r="L2848" s="267"/>
      <c r="M2848" s="267"/>
      <c r="N2848" s="267"/>
      <c r="O2848" s="267"/>
      <c r="P2848" s="267"/>
      <c r="Q2848" s="267"/>
      <c r="R2848" s="267"/>
      <c r="S2848" s="267"/>
      <c r="T2848" s="267"/>
      <c r="U2848" s="267"/>
      <c r="V2848" s="267"/>
      <c r="W2848" s="267"/>
      <c r="X2848" s="267"/>
      <c r="Y2848" s="267"/>
      <c r="Z2848" s="267"/>
      <c r="AA2848" s="267"/>
      <c r="AB2848" s="267"/>
      <c r="AC2848" s="267"/>
      <c r="AD2848" s="267"/>
      <c r="AE2848" s="267"/>
      <c r="AF2848" s="267"/>
      <c r="AG2848" s="267"/>
      <c r="AH2848" s="267"/>
      <c r="AI2848" s="267"/>
      <c r="AJ2848" s="267"/>
      <c r="AK2848" s="267"/>
      <c r="AL2848" s="267"/>
      <c r="AM2848" s="267"/>
      <c r="AN2848" s="267"/>
      <c r="AO2848" s="267"/>
      <c r="AP2848" s="267"/>
      <c r="AQ2848" s="267"/>
      <c r="AR2848" s="267"/>
      <c r="AS2848" s="267"/>
      <c r="AT2848" s="267"/>
      <c r="AU2848" s="267"/>
      <c r="AV2848" s="267"/>
      <c r="AW2848" s="267"/>
      <c r="AX2848" s="267"/>
      <c r="AY2848" s="267"/>
      <c r="AZ2848" s="267"/>
      <c r="BA2848" s="267"/>
      <c r="BB2848" s="267"/>
      <c r="BC2848" s="267"/>
      <c r="BD2848" s="267"/>
      <c r="BE2848" s="267"/>
      <c r="BF2848" s="267"/>
      <c r="BG2848" s="267"/>
      <c r="BH2848" s="267"/>
      <c r="BI2848" s="267"/>
      <c r="BJ2848" s="267"/>
      <c r="BK2848" s="267"/>
      <c r="BL2848" s="267"/>
      <c r="BM2848" s="267"/>
      <c r="BN2848" s="267"/>
      <c r="BO2848" s="267"/>
      <c r="BP2848" s="267"/>
      <c r="BQ2848" s="267"/>
      <c r="BR2848" s="267"/>
      <c r="BS2848" s="267"/>
      <c r="BT2848" s="267"/>
      <c r="BU2848" s="267"/>
      <c r="BV2848" s="267"/>
      <c r="BW2848" s="267"/>
      <c r="BX2848" s="267"/>
      <c r="BY2848" s="267"/>
      <c r="BZ2848" s="267"/>
      <c r="CA2848" s="267"/>
      <c r="CB2848" s="267"/>
      <c r="CC2848" s="267"/>
      <c r="CD2848" s="267"/>
      <c r="CE2848" s="267"/>
      <c r="CF2848" s="267"/>
      <c r="CG2848" s="267"/>
      <c r="CH2848" s="267"/>
      <c r="CI2848" s="267"/>
      <c r="CJ2848" s="267"/>
      <c r="CK2848" s="267"/>
      <c r="CL2848" s="267"/>
      <c r="CM2848" s="267"/>
      <c r="CN2848" s="267"/>
      <c r="CO2848" s="267"/>
      <c r="CP2848" s="267"/>
      <c r="CQ2848" s="267"/>
      <c r="CR2848" s="267"/>
      <c r="CS2848" s="267"/>
      <c r="CT2848" s="267"/>
      <c r="CU2848" s="267"/>
      <c r="CV2848" s="267"/>
      <c r="CW2848" s="267"/>
      <c r="CX2848" s="267"/>
      <c r="CY2848" s="267"/>
      <c r="CZ2848" s="267"/>
      <c r="DA2848" s="267"/>
      <c r="DB2848" s="267"/>
      <c r="DC2848" s="267"/>
      <c r="DD2848" s="267"/>
      <c r="DE2848" s="267"/>
      <c r="DF2848" s="267"/>
      <c r="DG2848" s="267"/>
      <c r="DH2848" s="267"/>
      <c r="DI2848" s="267"/>
      <c r="DJ2848" s="267"/>
      <c r="DK2848" s="267"/>
      <c r="DL2848" s="267"/>
      <c r="DM2848" s="267"/>
      <c r="DN2848" s="267"/>
      <c r="DO2848" s="267"/>
      <c r="DP2848" s="267"/>
      <c r="DQ2848" s="267"/>
      <c r="DR2848" s="267"/>
      <c r="DS2848" s="267"/>
      <c r="DT2848" s="267"/>
      <c r="DU2848" s="267"/>
      <c r="DV2848" s="267"/>
      <c r="DW2848" s="267"/>
      <c r="DX2848" s="267"/>
      <c r="DY2848" s="267"/>
      <c r="DZ2848" s="267"/>
      <c r="EA2848" s="267"/>
      <c r="EB2848" s="267"/>
      <c r="EC2848" s="267"/>
      <c r="ED2848" s="267"/>
      <c r="EE2848" s="267"/>
      <c r="EF2848" s="267"/>
      <c r="EG2848" s="267"/>
      <c r="EH2848" s="267"/>
      <c r="EI2848" s="267"/>
      <c r="EJ2848" s="267"/>
      <c r="EK2848" s="267"/>
      <c r="EL2848" s="267"/>
      <c r="EM2848" s="267"/>
      <c r="EN2848" s="267"/>
      <c r="EO2848" s="267"/>
      <c r="EP2848" s="267"/>
      <c r="EQ2848" s="267"/>
      <c r="ER2848" s="267"/>
      <c r="ES2848" s="267"/>
      <c r="ET2848" s="267"/>
      <c r="EU2848" s="267"/>
      <c r="EV2848" s="267"/>
      <c r="EW2848" s="267"/>
      <c r="EX2848" s="267"/>
      <c r="EY2848" s="267"/>
      <c r="EZ2848" s="267"/>
      <c r="FA2848" s="267"/>
      <c r="FB2848" s="267"/>
      <c r="FC2848" s="267"/>
      <c r="FD2848" s="267"/>
      <c r="FE2848" s="267"/>
      <c r="FF2848" s="267"/>
      <c r="FG2848" s="267"/>
      <c r="FH2848" s="267"/>
      <c r="FI2848" s="267"/>
      <c r="FJ2848" s="267"/>
      <c r="FK2848" s="267"/>
      <c r="FL2848" s="267"/>
      <c r="FM2848" s="267"/>
      <c r="FN2848" s="267"/>
      <c r="FO2848" s="267"/>
      <c r="FP2848" s="267"/>
      <c r="FQ2848" s="267"/>
      <c r="FR2848" s="267"/>
      <c r="FS2848" s="267"/>
      <c r="FT2848" s="267"/>
      <c r="FU2848" s="267"/>
      <c r="FV2848" s="267"/>
      <c r="FW2848" s="267"/>
      <c r="FX2848" s="267"/>
      <c r="FY2848" s="267"/>
      <c r="FZ2848" s="267"/>
      <c r="GA2848" s="267"/>
      <c r="GB2848" s="267"/>
      <c r="GC2848" s="267"/>
      <c r="GD2848" s="267"/>
      <c r="GE2848" s="267"/>
      <c r="GF2848" s="267"/>
      <c r="GG2848" s="267"/>
      <c r="GH2848" s="267"/>
      <c r="GI2848" s="267"/>
      <c r="GJ2848" s="267"/>
      <c r="GK2848" s="267"/>
      <c r="GL2848" s="267"/>
      <c r="GM2848" s="267"/>
      <c r="GN2848" s="267"/>
      <c r="GO2848" s="267"/>
      <c r="GP2848" s="267"/>
      <c r="GQ2848" s="267"/>
      <c r="GR2848" s="267"/>
      <c r="GS2848" s="267"/>
      <c r="GT2848" s="267"/>
      <c r="GU2848" s="267"/>
      <c r="GV2848" s="267"/>
      <c r="GW2848" s="267"/>
      <c r="GX2848" s="267"/>
      <c r="GY2848" s="267"/>
      <c r="GZ2848" s="267"/>
      <c r="HA2848" s="267"/>
      <c r="HB2848" s="267"/>
      <c r="HC2848" s="267"/>
      <c r="HD2848" s="267"/>
      <c r="HE2848" s="267"/>
      <c r="HF2848" s="267"/>
      <c r="HG2848" s="267"/>
      <c r="HH2848" s="267"/>
      <c r="HI2848" s="267"/>
      <c r="HJ2848" s="267"/>
      <c r="HK2848" s="267"/>
      <c r="HL2848" s="267"/>
      <c r="HM2848" s="267"/>
      <c r="HN2848" s="267"/>
      <c r="HO2848" s="267"/>
      <c r="HP2848" s="267"/>
      <c r="HQ2848" s="267"/>
      <c r="HR2848" s="267"/>
      <c r="HS2848" s="267"/>
      <c r="HT2848" s="267"/>
      <c r="HU2848" s="267"/>
      <c r="HV2848" s="267"/>
      <c r="HW2848" s="267"/>
      <c r="HX2848" s="267"/>
      <c r="HY2848" s="267"/>
      <c r="HZ2848" s="267"/>
      <c r="IA2848" s="267"/>
      <c r="IB2848" s="267"/>
      <c r="IC2848" s="267"/>
      <c r="ID2848" s="267"/>
      <c r="IE2848" s="267"/>
      <c r="IF2848" s="267"/>
      <c r="IG2848" s="267"/>
      <c r="IH2848" s="267"/>
      <c r="II2848" s="267"/>
      <c r="IJ2848" s="267"/>
      <c r="IK2848" s="267"/>
      <c r="IL2848" s="267"/>
      <c r="IM2848" s="267"/>
      <c r="IN2848" s="267"/>
      <c r="IO2848" s="267"/>
      <c r="IP2848" s="267"/>
      <c r="IQ2848" s="267"/>
      <c r="IR2848" s="267"/>
      <c r="IS2848" s="267"/>
      <c r="IT2848" s="267"/>
      <c r="IU2848" s="267"/>
    </row>
    <row r="2849" spans="1:255" s="268" customFormat="1" ht="12.75">
      <c r="A2849" s="267"/>
      <c r="B2849" s="267"/>
      <c r="C2849" s="267"/>
      <c r="D2849" s="267"/>
      <c r="E2849" s="267"/>
      <c r="F2849" s="267"/>
      <c r="G2849" s="267"/>
      <c r="H2849" s="267"/>
      <c r="I2849" s="267"/>
      <c r="J2849" s="267"/>
      <c r="K2849" s="267"/>
      <c r="L2849" s="267"/>
      <c r="M2849" s="267"/>
      <c r="N2849" s="267"/>
      <c r="O2849" s="267"/>
      <c r="P2849" s="267"/>
      <c r="Q2849" s="267"/>
      <c r="R2849" s="267"/>
      <c r="S2849" s="267"/>
      <c r="T2849" s="267"/>
      <c r="U2849" s="267"/>
      <c r="V2849" s="267"/>
      <c r="W2849" s="267"/>
      <c r="X2849" s="267"/>
      <c r="Y2849" s="267"/>
      <c r="Z2849" s="267"/>
      <c r="AA2849" s="267"/>
      <c r="AB2849" s="267"/>
      <c r="AC2849" s="267"/>
      <c r="AD2849" s="267"/>
      <c r="AE2849" s="267"/>
      <c r="AF2849" s="267"/>
      <c r="AG2849" s="267"/>
      <c r="AH2849" s="267"/>
      <c r="AI2849" s="267"/>
      <c r="AJ2849" s="267"/>
      <c r="AK2849" s="267"/>
      <c r="AL2849" s="267"/>
      <c r="AM2849" s="267"/>
      <c r="AN2849" s="267"/>
      <c r="AO2849" s="267"/>
      <c r="AP2849" s="267"/>
      <c r="AQ2849" s="267"/>
      <c r="AR2849" s="267"/>
      <c r="AS2849" s="267"/>
      <c r="AT2849" s="267"/>
      <c r="AU2849" s="267"/>
      <c r="AV2849" s="267"/>
      <c r="AW2849" s="267"/>
      <c r="AX2849" s="267"/>
      <c r="AY2849" s="267"/>
      <c r="AZ2849" s="267"/>
      <c r="BA2849" s="267"/>
      <c r="BB2849" s="267"/>
      <c r="BC2849" s="267"/>
      <c r="BD2849" s="267"/>
      <c r="BE2849" s="267"/>
      <c r="BF2849" s="267"/>
      <c r="BG2849" s="267"/>
      <c r="BH2849" s="267"/>
      <c r="BI2849" s="267"/>
      <c r="BJ2849" s="267"/>
      <c r="BK2849" s="267"/>
      <c r="BL2849" s="267"/>
      <c r="BM2849" s="267"/>
      <c r="BN2849" s="267"/>
      <c r="BO2849" s="267"/>
      <c r="BP2849" s="267"/>
      <c r="BQ2849" s="267"/>
      <c r="BR2849" s="267"/>
      <c r="BS2849" s="267"/>
      <c r="BT2849" s="267"/>
      <c r="BU2849" s="267"/>
      <c r="BV2849" s="267"/>
      <c r="BW2849" s="267"/>
      <c r="BX2849" s="267"/>
      <c r="BY2849" s="267"/>
      <c r="BZ2849" s="267"/>
      <c r="CA2849" s="267"/>
      <c r="CB2849" s="267"/>
      <c r="CC2849" s="267"/>
      <c r="CD2849" s="267"/>
      <c r="CE2849" s="267"/>
      <c r="CF2849" s="267"/>
      <c r="CG2849" s="267"/>
      <c r="CH2849" s="267"/>
      <c r="CI2849" s="267"/>
      <c r="CJ2849" s="267"/>
      <c r="CK2849" s="267"/>
      <c r="CL2849" s="267"/>
      <c r="CM2849" s="267"/>
      <c r="CN2849" s="267"/>
      <c r="CO2849" s="267"/>
      <c r="CP2849" s="267"/>
      <c r="CQ2849" s="267"/>
      <c r="CR2849" s="267"/>
      <c r="CS2849" s="267"/>
      <c r="CT2849" s="267"/>
      <c r="CU2849" s="267"/>
      <c r="CV2849" s="267"/>
      <c r="CW2849" s="267"/>
      <c r="CX2849" s="267"/>
      <c r="CY2849" s="267"/>
      <c r="CZ2849" s="267"/>
      <c r="DA2849" s="267"/>
      <c r="DB2849" s="267"/>
      <c r="DC2849" s="267"/>
      <c r="DD2849" s="267"/>
      <c r="DE2849" s="267"/>
      <c r="DF2849" s="267"/>
      <c r="DG2849" s="267"/>
      <c r="DH2849" s="267"/>
      <c r="DI2849" s="267"/>
      <c r="DJ2849" s="267"/>
      <c r="DK2849" s="267"/>
      <c r="DL2849" s="267"/>
      <c r="DM2849" s="267"/>
      <c r="DN2849" s="267"/>
      <c r="DO2849" s="267"/>
      <c r="DP2849" s="267"/>
      <c r="DQ2849" s="267"/>
      <c r="DR2849" s="267"/>
      <c r="DS2849" s="267"/>
      <c r="DT2849" s="267"/>
      <c r="DU2849" s="267"/>
      <c r="DV2849" s="267"/>
      <c r="DW2849" s="267"/>
      <c r="DX2849" s="267"/>
      <c r="DY2849" s="267"/>
      <c r="DZ2849" s="267"/>
      <c r="EA2849" s="267"/>
      <c r="EB2849" s="267"/>
      <c r="EC2849" s="267"/>
      <c r="ED2849" s="267"/>
      <c r="EE2849" s="267"/>
      <c r="EF2849" s="267"/>
      <c r="EG2849" s="267"/>
      <c r="EH2849" s="267"/>
      <c r="EI2849" s="267"/>
      <c r="EJ2849" s="267"/>
      <c r="EK2849" s="267"/>
      <c r="EL2849" s="267"/>
      <c r="EM2849" s="267"/>
      <c r="EN2849" s="267"/>
      <c r="EO2849" s="267"/>
      <c r="EP2849" s="267"/>
      <c r="EQ2849" s="267"/>
      <c r="ER2849" s="267"/>
      <c r="ES2849" s="267"/>
      <c r="ET2849" s="267"/>
      <c r="EU2849" s="267"/>
      <c r="EV2849" s="267"/>
      <c r="EW2849" s="267"/>
      <c r="EX2849" s="267"/>
      <c r="EY2849" s="267"/>
      <c r="EZ2849" s="267"/>
      <c r="FA2849" s="267"/>
      <c r="FB2849" s="267"/>
      <c r="FC2849" s="267"/>
      <c r="FD2849" s="267"/>
      <c r="FE2849" s="267"/>
      <c r="FF2849" s="267"/>
      <c r="FG2849" s="267"/>
      <c r="FH2849" s="267"/>
      <c r="FI2849" s="267"/>
      <c r="FJ2849" s="267"/>
      <c r="FK2849" s="267"/>
      <c r="FL2849" s="267"/>
      <c r="FM2849" s="267"/>
      <c r="FN2849" s="267"/>
      <c r="FO2849" s="267"/>
      <c r="FP2849" s="267"/>
      <c r="FQ2849" s="267"/>
      <c r="FR2849" s="267"/>
      <c r="FS2849" s="267"/>
      <c r="FT2849" s="267"/>
      <c r="FU2849" s="267"/>
      <c r="FV2849" s="267"/>
      <c r="FW2849" s="267"/>
      <c r="FX2849" s="267"/>
      <c r="FY2849" s="267"/>
      <c r="FZ2849" s="267"/>
      <c r="GA2849" s="267"/>
      <c r="GB2849" s="267"/>
      <c r="GC2849" s="267"/>
      <c r="GD2849" s="267"/>
      <c r="GE2849" s="267"/>
      <c r="GF2849" s="267"/>
      <c r="GG2849" s="267"/>
      <c r="GH2849" s="267"/>
      <c r="GI2849" s="267"/>
      <c r="GJ2849" s="267"/>
      <c r="GK2849" s="267"/>
      <c r="GL2849" s="267"/>
      <c r="GM2849" s="267"/>
      <c r="GN2849" s="267"/>
      <c r="GO2849" s="267"/>
      <c r="GP2849" s="267"/>
      <c r="GQ2849" s="267"/>
      <c r="GR2849" s="267"/>
      <c r="GS2849" s="267"/>
      <c r="GT2849" s="267"/>
      <c r="GU2849" s="267"/>
      <c r="GV2849" s="267"/>
      <c r="GW2849" s="267"/>
      <c r="GX2849" s="267"/>
      <c r="GY2849" s="267"/>
      <c r="GZ2849" s="267"/>
      <c r="HA2849" s="267"/>
      <c r="HB2849" s="267"/>
      <c r="HC2849" s="267"/>
      <c r="HD2849" s="267"/>
      <c r="HE2849" s="267"/>
      <c r="HF2849" s="267"/>
      <c r="HG2849" s="267"/>
      <c r="HH2849" s="267"/>
      <c r="HI2849" s="267"/>
      <c r="HJ2849" s="267"/>
      <c r="HK2849" s="267"/>
      <c r="HL2849" s="267"/>
      <c r="HM2849" s="267"/>
      <c r="HN2849" s="267"/>
      <c r="HO2849" s="267"/>
      <c r="HP2849" s="267"/>
      <c r="HQ2849" s="267"/>
      <c r="HR2849" s="267"/>
      <c r="HS2849" s="267"/>
      <c r="HT2849" s="267"/>
      <c r="HU2849" s="267"/>
      <c r="HV2849" s="267"/>
      <c r="HW2849" s="267"/>
      <c r="HX2849" s="267"/>
      <c r="HY2849" s="267"/>
      <c r="HZ2849" s="267"/>
      <c r="IA2849" s="267"/>
      <c r="IB2849" s="267"/>
      <c r="IC2849" s="267"/>
      <c r="ID2849" s="267"/>
      <c r="IE2849" s="267"/>
      <c r="IF2849" s="267"/>
      <c r="IG2849" s="267"/>
      <c r="IH2849" s="267"/>
      <c r="II2849" s="267"/>
      <c r="IJ2849" s="267"/>
      <c r="IK2849" s="267"/>
      <c r="IL2849" s="267"/>
      <c r="IM2849" s="267"/>
      <c r="IN2849" s="267"/>
      <c r="IO2849" s="267"/>
      <c r="IP2849" s="267"/>
      <c r="IQ2849" s="267"/>
      <c r="IR2849" s="267"/>
      <c r="IS2849" s="267"/>
      <c r="IT2849" s="267"/>
      <c r="IU2849" s="267"/>
    </row>
    <row r="2850" spans="1:255" s="268" customFormat="1" ht="12.75">
      <c r="A2850" s="267"/>
      <c r="B2850" s="267"/>
      <c r="C2850" s="267"/>
      <c r="D2850" s="267"/>
      <c r="E2850" s="267"/>
      <c r="F2850" s="267"/>
      <c r="G2850" s="267"/>
      <c r="H2850" s="267"/>
      <c r="I2850" s="267"/>
      <c r="J2850" s="267"/>
      <c r="K2850" s="267"/>
      <c r="L2850" s="267"/>
      <c r="M2850" s="267"/>
      <c r="N2850" s="267"/>
      <c r="O2850" s="267"/>
      <c r="P2850" s="267"/>
      <c r="Q2850" s="267"/>
      <c r="R2850" s="267"/>
      <c r="S2850" s="267"/>
      <c r="T2850" s="267"/>
      <c r="U2850" s="267"/>
      <c r="V2850" s="267"/>
      <c r="W2850" s="267"/>
      <c r="X2850" s="267"/>
      <c r="Y2850" s="267"/>
      <c r="Z2850" s="267"/>
      <c r="AA2850" s="267"/>
      <c r="AB2850" s="267"/>
      <c r="AC2850" s="267"/>
      <c r="AD2850" s="267"/>
      <c r="AE2850" s="267"/>
      <c r="AF2850" s="267"/>
      <c r="AG2850" s="267"/>
      <c r="AH2850" s="267"/>
      <c r="AI2850" s="267"/>
      <c r="AJ2850" s="267"/>
      <c r="AK2850" s="267"/>
      <c r="AL2850" s="267"/>
      <c r="AM2850" s="267"/>
      <c r="AN2850" s="267"/>
      <c r="AO2850" s="267"/>
      <c r="AP2850" s="267"/>
      <c r="AQ2850" s="267"/>
      <c r="AR2850" s="267"/>
      <c r="AS2850" s="267"/>
      <c r="AT2850" s="267"/>
      <c r="AU2850" s="267"/>
      <c r="AV2850" s="267"/>
      <c r="AW2850" s="267"/>
      <c r="AX2850" s="267"/>
      <c r="AY2850" s="267"/>
      <c r="AZ2850" s="267"/>
      <c r="BA2850" s="267"/>
      <c r="BB2850" s="267"/>
      <c r="BC2850" s="267"/>
      <c r="BD2850" s="267"/>
      <c r="BE2850" s="267"/>
      <c r="BF2850" s="267"/>
      <c r="BG2850" s="267"/>
      <c r="BH2850" s="267"/>
      <c r="BI2850" s="267"/>
      <c r="BJ2850" s="267"/>
      <c r="BK2850" s="267"/>
      <c r="BL2850" s="267"/>
      <c r="BM2850" s="267"/>
      <c r="BN2850" s="267"/>
      <c r="BO2850" s="267"/>
      <c r="BP2850" s="267"/>
      <c r="BQ2850" s="267"/>
      <c r="BR2850" s="267"/>
      <c r="BS2850" s="267"/>
      <c r="BT2850" s="267"/>
      <c r="BU2850" s="267"/>
      <c r="BV2850" s="267"/>
      <c r="BW2850" s="267"/>
      <c r="BX2850" s="267"/>
      <c r="BY2850" s="267"/>
      <c r="BZ2850" s="267"/>
      <c r="CA2850" s="267"/>
      <c r="CB2850" s="267"/>
      <c r="CC2850" s="267"/>
      <c r="CD2850" s="267"/>
      <c r="CE2850" s="267"/>
      <c r="CF2850" s="267"/>
      <c r="CG2850" s="267"/>
      <c r="CH2850" s="267"/>
      <c r="CI2850" s="267"/>
      <c r="CJ2850" s="267"/>
      <c r="CK2850" s="267"/>
      <c r="CL2850" s="267"/>
      <c r="CM2850" s="267"/>
      <c r="CN2850" s="267"/>
      <c r="CO2850" s="267"/>
      <c r="CP2850" s="267"/>
      <c r="CQ2850" s="267"/>
      <c r="CR2850" s="267"/>
      <c r="CS2850" s="267"/>
      <c r="CT2850" s="267"/>
      <c r="CU2850" s="267"/>
      <c r="CV2850" s="267"/>
      <c r="CW2850" s="267"/>
      <c r="CX2850" s="267"/>
      <c r="CY2850" s="267"/>
      <c r="CZ2850" s="267"/>
      <c r="DA2850" s="267"/>
      <c r="DB2850" s="267"/>
      <c r="DC2850" s="267"/>
      <c r="DD2850" s="267"/>
      <c r="DE2850" s="267"/>
      <c r="DF2850" s="267"/>
      <c r="DG2850" s="267"/>
      <c r="DH2850" s="267"/>
      <c r="DI2850" s="267"/>
      <c r="DJ2850" s="267"/>
      <c r="DK2850" s="267"/>
      <c r="DL2850" s="267"/>
      <c r="DM2850" s="267"/>
      <c r="DN2850" s="267"/>
      <c r="DO2850" s="267"/>
      <c r="DP2850" s="267"/>
      <c r="DQ2850" s="267"/>
      <c r="DR2850" s="267"/>
      <c r="DS2850" s="267"/>
      <c r="DT2850" s="267"/>
      <c r="DU2850" s="267"/>
      <c r="DV2850" s="267"/>
      <c r="DW2850" s="267"/>
      <c r="DX2850" s="267"/>
      <c r="DY2850" s="267"/>
      <c r="DZ2850" s="267"/>
      <c r="EA2850" s="267"/>
      <c r="EB2850" s="267"/>
      <c r="EC2850" s="267"/>
      <c r="ED2850" s="267"/>
      <c r="EE2850" s="267"/>
      <c r="EF2850" s="267"/>
      <c r="EG2850" s="267"/>
      <c r="EH2850" s="267"/>
      <c r="EI2850" s="267"/>
      <c r="EJ2850" s="267"/>
      <c r="EK2850" s="267"/>
      <c r="EL2850" s="267"/>
      <c r="EM2850" s="267"/>
      <c r="EN2850" s="267"/>
      <c r="EO2850" s="267"/>
      <c r="EP2850" s="267"/>
      <c r="EQ2850" s="267"/>
      <c r="ER2850" s="267"/>
      <c r="ES2850" s="267"/>
      <c r="ET2850" s="267"/>
      <c r="EU2850" s="267"/>
      <c r="EV2850" s="267"/>
      <c r="EW2850" s="267"/>
      <c r="EX2850" s="267"/>
      <c r="EY2850" s="267"/>
      <c r="EZ2850" s="267"/>
      <c r="FA2850" s="267"/>
      <c r="FB2850" s="267"/>
      <c r="FC2850" s="267"/>
      <c r="FD2850" s="267"/>
      <c r="FE2850" s="267"/>
      <c r="FF2850" s="267"/>
      <c r="FG2850" s="267"/>
      <c r="FH2850" s="267"/>
      <c r="FI2850" s="267"/>
      <c r="FJ2850" s="267"/>
      <c r="FK2850" s="267"/>
      <c r="FL2850" s="267"/>
      <c r="FM2850" s="267"/>
      <c r="FN2850" s="267"/>
      <c r="FO2850" s="267"/>
      <c r="FP2850" s="267"/>
      <c r="FQ2850" s="267"/>
      <c r="FR2850" s="267"/>
      <c r="FS2850" s="267"/>
      <c r="FT2850" s="267"/>
      <c r="FU2850" s="267"/>
      <c r="FV2850" s="267"/>
      <c r="FW2850" s="267"/>
      <c r="FX2850" s="267"/>
      <c r="FY2850" s="267"/>
      <c r="FZ2850" s="267"/>
      <c r="GA2850" s="267"/>
      <c r="GB2850" s="267"/>
      <c r="GC2850" s="267"/>
      <c r="GD2850" s="267"/>
      <c r="GE2850" s="267"/>
      <c r="GF2850" s="267"/>
      <c r="GG2850" s="267"/>
      <c r="GH2850" s="267"/>
      <c r="GI2850" s="267"/>
      <c r="GJ2850" s="267"/>
      <c r="GK2850" s="267"/>
      <c r="GL2850" s="267"/>
      <c r="GM2850" s="267"/>
      <c r="GN2850" s="267"/>
      <c r="GO2850" s="267"/>
      <c r="GP2850" s="267"/>
      <c r="GQ2850" s="267"/>
      <c r="GR2850" s="267"/>
      <c r="GS2850" s="267"/>
      <c r="GT2850" s="267"/>
      <c r="GU2850" s="267"/>
      <c r="GV2850" s="267"/>
      <c r="GW2850" s="267"/>
      <c r="GX2850" s="267"/>
      <c r="GY2850" s="267"/>
      <c r="GZ2850" s="267"/>
      <c r="HA2850" s="267"/>
      <c r="HB2850" s="267"/>
      <c r="HC2850" s="267"/>
      <c r="HD2850" s="267"/>
      <c r="HE2850" s="267"/>
      <c r="HF2850" s="267"/>
      <c r="HG2850" s="267"/>
      <c r="HH2850" s="267"/>
      <c r="HI2850" s="267"/>
      <c r="HJ2850" s="267"/>
      <c r="HK2850" s="267"/>
      <c r="HL2850" s="267"/>
      <c r="HM2850" s="267"/>
      <c r="HN2850" s="267"/>
      <c r="HO2850" s="267"/>
      <c r="HP2850" s="267"/>
      <c r="HQ2850" s="267"/>
      <c r="HR2850" s="267"/>
      <c r="HS2850" s="267"/>
      <c r="HT2850" s="267"/>
      <c r="HU2850" s="267"/>
      <c r="HV2850" s="267"/>
      <c r="HW2850" s="267"/>
      <c r="HX2850" s="267"/>
      <c r="HY2850" s="267"/>
      <c r="HZ2850" s="267"/>
      <c r="IA2850" s="267"/>
      <c r="IB2850" s="267"/>
      <c r="IC2850" s="267"/>
      <c r="ID2850" s="267"/>
      <c r="IE2850" s="267"/>
      <c r="IF2850" s="267"/>
      <c r="IG2850" s="267"/>
      <c r="IH2850" s="267"/>
      <c r="II2850" s="267"/>
      <c r="IJ2850" s="267"/>
      <c r="IK2850" s="267"/>
      <c r="IL2850" s="267"/>
      <c r="IM2850" s="267"/>
      <c r="IN2850" s="267"/>
      <c r="IO2850" s="267"/>
      <c r="IP2850" s="267"/>
      <c r="IQ2850" s="267"/>
      <c r="IR2850" s="267"/>
      <c r="IS2850" s="267"/>
      <c r="IT2850" s="267"/>
      <c r="IU2850" s="267"/>
    </row>
    <row r="2851" spans="1:255" s="268" customFormat="1" ht="12.75">
      <c r="A2851" s="267"/>
      <c r="B2851" s="267"/>
      <c r="C2851" s="267"/>
      <c r="D2851" s="267"/>
      <c r="E2851" s="267"/>
      <c r="F2851" s="267"/>
      <c r="G2851" s="267"/>
      <c r="H2851" s="267"/>
      <c r="I2851" s="267"/>
      <c r="J2851" s="267"/>
      <c r="K2851" s="267"/>
      <c r="L2851" s="267"/>
      <c r="M2851" s="267"/>
      <c r="N2851" s="267"/>
      <c r="O2851" s="267"/>
      <c r="P2851" s="267"/>
      <c r="Q2851" s="267"/>
      <c r="R2851" s="267"/>
      <c r="S2851" s="267"/>
      <c r="T2851" s="267"/>
      <c r="U2851" s="267"/>
      <c r="V2851" s="267"/>
      <c r="W2851" s="267"/>
      <c r="X2851" s="267"/>
      <c r="Y2851" s="267"/>
      <c r="Z2851" s="267"/>
      <c r="AA2851" s="267"/>
      <c r="AB2851" s="267"/>
      <c r="AC2851" s="267"/>
      <c r="AD2851" s="267"/>
      <c r="AE2851" s="267"/>
      <c r="AF2851" s="267"/>
      <c r="AG2851" s="267"/>
      <c r="AH2851" s="267"/>
      <c r="AI2851" s="267"/>
      <c r="AJ2851" s="267"/>
      <c r="AK2851" s="267"/>
      <c r="AL2851" s="267"/>
      <c r="AM2851" s="267"/>
      <c r="AN2851" s="267"/>
      <c r="AO2851" s="267"/>
      <c r="AP2851" s="267"/>
      <c r="AQ2851" s="267"/>
      <c r="AR2851" s="267"/>
      <c r="AS2851" s="267"/>
      <c r="AT2851" s="267"/>
      <c r="AU2851" s="267"/>
      <c r="AV2851" s="267"/>
      <c r="AW2851" s="267"/>
      <c r="AX2851" s="267"/>
      <c r="AY2851" s="267"/>
      <c r="AZ2851" s="267"/>
      <c r="BA2851" s="267"/>
      <c r="BB2851" s="267"/>
      <c r="BC2851" s="267"/>
      <c r="BD2851" s="267"/>
      <c r="BE2851" s="267"/>
      <c r="BF2851" s="267"/>
      <c r="BG2851" s="267"/>
      <c r="BH2851" s="267"/>
      <c r="BI2851" s="267"/>
      <c r="BJ2851" s="267"/>
      <c r="BK2851" s="267"/>
      <c r="BL2851" s="267"/>
      <c r="BM2851" s="267"/>
      <c r="BN2851" s="267"/>
      <c r="BO2851" s="267"/>
      <c r="BP2851" s="267"/>
      <c r="BQ2851" s="267"/>
      <c r="BR2851" s="267"/>
      <c r="BS2851" s="267"/>
      <c r="BT2851" s="267"/>
      <c r="BU2851" s="267"/>
      <c r="BV2851" s="267"/>
      <c r="BW2851" s="267"/>
      <c r="BX2851" s="267"/>
      <c r="BY2851" s="267"/>
      <c r="BZ2851" s="267"/>
      <c r="CA2851" s="267"/>
      <c r="CB2851" s="267"/>
      <c r="CC2851" s="267"/>
      <c r="CD2851" s="267"/>
      <c r="CE2851" s="267"/>
      <c r="CF2851" s="267"/>
      <c r="CG2851" s="267"/>
      <c r="CH2851" s="267"/>
      <c r="CI2851" s="267"/>
      <c r="CJ2851" s="267"/>
      <c r="CK2851" s="267"/>
      <c r="CL2851" s="267"/>
      <c r="CM2851" s="267"/>
      <c r="CN2851" s="267"/>
      <c r="CO2851" s="267"/>
      <c r="CP2851" s="267"/>
      <c r="CQ2851" s="267"/>
      <c r="CR2851" s="267"/>
      <c r="CS2851" s="267"/>
      <c r="CT2851" s="267"/>
      <c r="CU2851" s="267"/>
      <c r="CV2851" s="267"/>
      <c r="CW2851" s="267"/>
      <c r="CX2851" s="267"/>
      <c r="CY2851" s="267"/>
      <c r="CZ2851" s="267"/>
      <c r="DA2851" s="267"/>
      <c r="DB2851" s="267"/>
      <c r="DC2851" s="267"/>
      <c r="DD2851" s="267"/>
      <c r="DE2851" s="267"/>
      <c r="DF2851" s="267"/>
      <c r="DG2851" s="267"/>
      <c r="DH2851" s="267"/>
      <c r="DI2851" s="267"/>
      <c r="DJ2851" s="267"/>
      <c r="DK2851" s="267"/>
      <c r="DL2851" s="267"/>
      <c r="DM2851" s="267"/>
      <c r="DN2851" s="267"/>
      <c r="DO2851" s="267"/>
      <c r="DP2851" s="267"/>
      <c r="DQ2851" s="267"/>
      <c r="DR2851" s="267"/>
      <c r="DS2851" s="267"/>
      <c r="DT2851" s="267"/>
      <c r="DU2851" s="267"/>
      <c r="DV2851" s="267"/>
      <c r="DW2851" s="267"/>
      <c r="DX2851" s="267"/>
      <c r="DY2851" s="267"/>
      <c r="DZ2851" s="267"/>
      <c r="EA2851" s="267"/>
      <c r="EB2851" s="267"/>
      <c r="EC2851" s="267"/>
      <c r="ED2851" s="267"/>
      <c r="EE2851" s="267"/>
      <c r="EF2851" s="267"/>
      <c r="EG2851" s="267"/>
      <c r="EH2851" s="267"/>
      <c r="EI2851" s="267"/>
      <c r="EJ2851" s="267"/>
      <c r="EK2851" s="267"/>
      <c r="EL2851" s="267"/>
      <c r="EM2851" s="267"/>
      <c r="EN2851" s="267"/>
      <c r="EO2851" s="267"/>
      <c r="EP2851" s="267"/>
      <c r="EQ2851" s="267"/>
      <c r="ER2851" s="267"/>
      <c r="ES2851" s="267"/>
      <c r="ET2851" s="267"/>
      <c r="EU2851" s="267"/>
      <c r="EV2851" s="267"/>
      <c r="EW2851" s="267"/>
      <c r="EX2851" s="267"/>
      <c r="EY2851" s="267"/>
      <c r="EZ2851" s="267"/>
      <c r="FA2851" s="267"/>
      <c r="FB2851" s="267"/>
      <c r="FC2851" s="267"/>
      <c r="FD2851" s="267"/>
      <c r="FE2851" s="267"/>
      <c r="FF2851" s="267"/>
      <c r="FG2851" s="267"/>
      <c r="FH2851" s="267"/>
      <c r="FI2851" s="267"/>
      <c r="FJ2851" s="267"/>
      <c r="FK2851" s="267"/>
      <c r="FL2851" s="267"/>
      <c r="FM2851" s="267"/>
      <c r="FN2851" s="267"/>
      <c r="FO2851" s="267"/>
      <c r="FP2851" s="267"/>
      <c r="FQ2851" s="267"/>
      <c r="FR2851" s="267"/>
      <c r="FS2851" s="267"/>
      <c r="FT2851" s="267"/>
      <c r="FU2851" s="267"/>
      <c r="FV2851" s="267"/>
      <c r="FW2851" s="267"/>
      <c r="FX2851" s="267"/>
      <c r="FY2851" s="267"/>
      <c r="FZ2851" s="267"/>
      <c r="GA2851" s="267"/>
      <c r="GB2851" s="267"/>
      <c r="GC2851" s="267"/>
      <c r="GD2851" s="267"/>
      <c r="GE2851" s="267"/>
      <c r="GF2851" s="267"/>
      <c r="GG2851" s="267"/>
      <c r="GH2851" s="267"/>
      <c r="GI2851" s="267"/>
      <c r="GJ2851" s="267"/>
      <c r="GK2851" s="267"/>
      <c r="GL2851" s="267"/>
      <c r="GM2851" s="267"/>
      <c r="GN2851" s="267"/>
      <c r="GO2851" s="267"/>
      <c r="GP2851" s="267"/>
      <c r="GQ2851" s="267"/>
      <c r="GR2851" s="267"/>
      <c r="GS2851" s="267"/>
      <c r="GT2851" s="267"/>
      <c r="GU2851" s="267"/>
      <c r="GV2851" s="267"/>
      <c r="GW2851" s="267"/>
      <c r="GX2851" s="267"/>
      <c r="GY2851" s="267"/>
      <c r="GZ2851" s="267"/>
      <c r="HA2851" s="267"/>
      <c r="HB2851" s="267"/>
      <c r="HC2851" s="267"/>
      <c r="HD2851" s="267"/>
      <c r="HE2851" s="267"/>
      <c r="HF2851" s="267"/>
      <c r="HG2851" s="267"/>
      <c r="HH2851" s="267"/>
      <c r="HI2851" s="267"/>
      <c r="HJ2851" s="267"/>
      <c r="HK2851" s="267"/>
      <c r="HL2851" s="267"/>
      <c r="HM2851" s="267"/>
      <c r="HN2851" s="267"/>
      <c r="HO2851" s="267"/>
      <c r="HP2851" s="267"/>
      <c r="HQ2851" s="267"/>
      <c r="HR2851" s="267"/>
      <c r="HS2851" s="267"/>
      <c r="HT2851" s="267"/>
      <c r="HU2851" s="267"/>
      <c r="HV2851" s="267"/>
      <c r="HW2851" s="267"/>
      <c r="HX2851" s="267"/>
      <c r="HY2851" s="267"/>
      <c r="HZ2851" s="267"/>
      <c r="IA2851" s="267"/>
      <c r="IB2851" s="267"/>
      <c r="IC2851" s="267"/>
      <c r="ID2851" s="267"/>
      <c r="IE2851" s="267"/>
      <c r="IF2851" s="267"/>
      <c r="IG2851" s="267"/>
      <c r="IH2851" s="267"/>
      <c r="II2851" s="267"/>
      <c r="IJ2851" s="267"/>
      <c r="IK2851" s="267"/>
      <c r="IL2851" s="267"/>
      <c r="IM2851" s="267"/>
      <c r="IN2851" s="267"/>
      <c r="IO2851" s="267"/>
      <c r="IP2851" s="267"/>
      <c r="IQ2851" s="267"/>
      <c r="IR2851" s="267"/>
      <c r="IS2851" s="267"/>
      <c r="IT2851" s="267"/>
      <c r="IU2851" s="267"/>
    </row>
    <row r="2852" spans="1:255" s="268" customFormat="1" ht="12.75">
      <c r="A2852" s="267"/>
      <c r="B2852" s="267"/>
      <c r="C2852" s="267"/>
      <c r="D2852" s="267"/>
      <c r="E2852" s="267"/>
      <c r="F2852" s="267"/>
      <c r="G2852" s="267"/>
      <c r="H2852" s="267"/>
      <c r="I2852" s="267"/>
      <c r="J2852" s="267"/>
      <c r="K2852" s="267"/>
      <c r="L2852" s="267"/>
      <c r="M2852" s="267"/>
      <c r="N2852" s="267"/>
      <c r="O2852" s="267"/>
      <c r="P2852" s="267"/>
      <c r="Q2852" s="267"/>
      <c r="R2852" s="267"/>
      <c r="S2852" s="267"/>
      <c r="T2852" s="267"/>
      <c r="U2852" s="267"/>
      <c r="V2852" s="267"/>
      <c r="W2852" s="267"/>
      <c r="X2852" s="267"/>
      <c r="Y2852" s="267"/>
      <c r="Z2852" s="267"/>
      <c r="AA2852" s="267"/>
      <c r="AB2852" s="267"/>
      <c r="AC2852" s="267"/>
      <c r="AD2852" s="267"/>
      <c r="AE2852" s="267"/>
      <c r="AF2852" s="267"/>
      <c r="AG2852" s="267"/>
      <c r="AH2852" s="267"/>
      <c r="AI2852" s="267"/>
      <c r="AJ2852" s="267"/>
      <c r="AK2852" s="267"/>
      <c r="AL2852" s="267"/>
      <c r="AM2852" s="267"/>
      <c r="AN2852" s="267"/>
      <c r="AO2852" s="267"/>
      <c r="AP2852" s="267"/>
      <c r="AQ2852" s="267"/>
      <c r="AR2852" s="267"/>
      <c r="AS2852" s="267"/>
      <c r="AT2852" s="267"/>
      <c r="AU2852" s="267"/>
      <c r="AV2852" s="267"/>
      <c r="AW2852" s="267"/>
      <c r="AX2852" s="267"/>
      <c r="AY2852" s="267"/>
      <c r="AZ2852" s="267"/>
      <c r="BA2852" s="267"/>
      <c r="BB2852" s="267"/>
      <c r="BC2852" s="267"/>
      <c r="BD2852" s="267"/>
      <c r="BE2852" s="267"/>
      <c r="BF2852" s="267"/>
      <c r="BG2852" s="267"/>
      <c r="BH2852" s="267"/>
      <c r="BI2852" s="267"/>
      <c r="BJ2852" s="267"/>
      <c r="BK2852" s="267"/>
      <c r="BL2852" s="267"/>
      <c r="BM2852" s="267"/>
      <c r="BN2852" s="267"/>
      <c r="BO2852" s="267"/>
      <c r="BP2852" s="267"/>
      <c r="BQ2852" s="267"/>
      <c r="BR2852" s="267"/>
      <c r="BS2852" s="267"/>
      <c r="BT2852" s="267"/>
      <c r="BU2852" s="267"/>
      <c r="BV2852" s="267"/>
      <c r="BW2852" s="267"/>
      <c r="BX2852" s="267"/>
      <c r="BY2852" s="267"/>
      <c r="BZ2852" s="267"/>
      <c r="CA2852" s="267"/>
      <c r="CB2852" s="267"/>
      <c r="CC2852" s="267"/>
      <c r="CD2852" s="267"/>
      <c r="CE2852" s="267"/>
      <c r="CF2852" s="267"/>
      <c r="CG2852" s="267"/>
      <c r="CH2852" s="267"/>
      <c r="CI2852" s="267"/>
      <c r="CJ2852" s="267"/>
      <c r="CK2852" s="267"/>
      <c r="CL2852" s="267"/>
      <c r="CM2852" s="267"/>
      <c r="CN2852" s="267"/>
      <c r="CO2852" s="267"/>
      <c r="CP2852" s="267"/>
      <c r="CQ2852" s="267"/>
      <c r="CR2852" s="267"/>
      <c r="CS2852" s="267"/>
      <c r="CT2852" s="267"/>
      <c r="CU2852" s="267"/>
      <c r="CV2852" s="267"/>
      <c r="CW2852" s="267"/>
      <c r="CX2852" s="267"/>
      <c r="CY2852" s="267"/>
      <c r="CZ2852" s="267"/>
      <c r="DA2852" s="267"/>
      <c r="DB2852" s="267"/>
      <c r="DC2852" s="267"/>
      <c r="DD2852" s="267"/>
      <c r="DE2852" s="267"/>
      <c r="DF2852" s="267"/>
      <c r="DG2852" s="267"/>
      <c r="DH2852" s="267"/>
      <c r="DI2852" s="267"/>
      <c r="DJ2852" s="267"/>
      <c r="DK2852" s="267"/>
      <c r="DL2852" s="267"/>
      <c r="DM2852" s="267"/>
      <c r="DN2852" s="267"/>
      <c r="DO2852" s="267"/>
      <c r="DP2852" s="267"/>
      <c r="DQ2852" s="267"/>
      <c r="DR2852" s="267"/>
      <c r="DS2852" s="267"/>
      <c r="DT2852" s="267"/>
      <c r="DU2852" s="267"/>
      <c r="DV2852" s="267"/>
      <c r="DW2852" s="267"/>
      <c r="DX2852" s="267"/>
      <c r="DY2852" s="267"/>
      <c r="DZ2852" s="267"/>
      <c r="EA2852" s="267"/>
      <c r="EB2852" s="267"/>
      <c r="EC2852" s="267"/>
      <c r="ED2852" s="267"/>
      <c r="EE2852" s="267"/>
      <c r="EF2852" s="267"/>
      <c r="EG2852" s="267"/>
      <c r="EH2852" s="267"/>
      <c r="EI2852" s="267"/>
      <c r="EJ2852" s="267"/>
      <c r="EK2852" s="267"/>
      <c r="EL2852" s="267"/>
      <c r="EM2852" s="267"/>
      <c r="EN2852" s="267"/>
      <c r="EO2852" s="267"/>
      <c r="EP2852" s="267"/>
      <c r="EQ2852" s="267"/>
      <c r="ER2852" s="267"/>
      <c r="ES2852" s="267"/>
      <c r="ET2852" s="267"/>
      <c r="EU2852" s="267"/>
      <c r="EV2852" s="267"/>
      <c r="EW2852" s="267"/>
      <c r="EX2852" s="267"/>
      <c r="EY2852" s="267"/>
      <c r="EZ2852" s="267"/>
      <c r="FA2852" s="267"/>
      <c r="FB2852" s="267"/>
      <c r="FC2852" s="267"/>
      <c r="FD2852" s="267"/>
      <c r="FE2852" s="267"/>
      <c r="FF2852" s="267"/>
      <c r="FG2852" s="267"/>
      <c r="FH2852" s="267"/>
      <c r="FI2852" s="267"/>
      <c r="FJ2852" s="267"/>
      <c r="FK2852" s="267"/>
      <c r="FL2852" s="267"/>
      <c r="FM2852" s="267"/>
      <c r="FN2852" s="267"/>
      <c r="FO2852" s="267"/>
      <c r="FP2852" s="267"/>
      <c r="FQ2852" s="267"/>
      <c r="FR2852" s="267"/>
      <c r="FS2852" s="267"/>
      <c r="FT2852" s="267"/>
      <c r="FU2852" s="267"/>
      <c r="FV2852" s="267"/>
      <c r="FW2852" s="267"/>
      <c r="FX2852" s="267"/>
      <c r="FY2852" s="267"/>
      <c r="FZ2852" s="267"/>
      <c r="GA2852" s="267"/>
      <c r="GB2852" s="267"/>
      <c r="GC2852" s="267"/>
      <c r="GD2852" s="267"/>
      <c r="GE2852" s="267"/>
      <c r="GF2852" s="267"/>
      <c r="GG2852" s="267"/>
      <c r="GH2852" s="267"/>
      <c r="GI2852" s="267"/>
      <c r="GJ2852" s="267"/>
      <c r="GK2852" s="267"/>
      <c r="GL2852" s="267"/>
      <c r="GM2852" s="267"/>
      <c r="GN2852" s="267"/>
      <c r="GO2852" s="267"/>
      <c r="GP2852" s="267"/>
      <c r="GQ2852" s="267"/>
      <c r="GR2852" s="267"/>
      <c r="GS2852" s="267"/>
      <c r="GT2852" s="267"/>
      <c r="GU2852" s="267"/>
      <c r="GV2852" s="267"/>
      <c r="GW2852" s="267"/>
      <c r="GX2852" s="267"/>
      <c r="GY2852" s="267"/>
      <c r="GZ2852" s="267"/>
      <c r="HA2852" s="267"/>
      <c r="HB2852" s="267"/>
      <c r="HC2852" s="267"/>
      <c r="HD2852" s="267"/>
      <c r="HE2852" s="267"/>
      <c r="HF2852" s="267"/>
      <c r="HG2852" s="267"/>
      <c r="HH2852" s="267"/>
      <c r="HI2852" s="267"/>
      <c r="HJ2852" s="267"/>
      <c r="HK2852" s="267"/>
      <c r="HL2852" s="267"/>
      <c r="HM2852" s="267"/>
      <c r="HN2852" s="267"/>
      <c r="HO2852" s="267"/>
      <c r="HP2852" s="267"/>
      <c r="HQ2852" s="267"/>
      <c r="HR2852" s="267"/>
      <c r="HS2852" s="267"/>
      <c r="HT2852" s="267"/>
      <c r="HU2852" s="267"/>
      <c r="HV2852" s="267"/>
      <c r="HW2852" s="267"/>
      <c r="HX2852" s="267"/>
      <c r="HY2852" s="267"/>
      <c r="HZ2852" s="267"/>
      <c r="IA2852" s="267"/>
      <c r="IB2852" s="267"/>
      <c r="IC2852" s="267"/>
      <c r="ID2852" s="267"/>
      <c r="IE2852" s="267"/>
      <c r="IF2852" s="267"/>
      <c r="IG2852" s="267"/>
      <c r="IH2852" s="267"/>
      <c r="II2852" s="267"/>
      <c r="IJ2852" s="267"/>
      <c r="IK2852" s="267"/>
      <c r="IL2852" s="267"/>
      <c r="IM2852" s="267"/>
      <c r="IN2852" s="267"/>
      <c r="IO2852" s="267"/>
      <c r="IP2852" s="267"/>
      <c r="IQ2852" s="267"/>
      <c r="IR2852" s="267"/>
      <c r="IS2852" s="267"/>
      <c r="IT2852" s="267"/>
      <c r="IU2852" s="267"/>
    </row>
    <row r="2853" spans="1:255" s="268" customFormat="1" ht="12.75">
      <c r="A2853" s="267"/>
      <c r="B2853" s="267"/>
      <c r="C2853" s="267"/>
      <c r="D2853" s="267"/>
      <c r="E2853" s="267"/>
      <c r="F2853" s="267"/>
      <c r="G2853" s="267"/>
      <c r="H2853" s="267"/>
      <c r="I2853" s="267"/>
      <c r="J2853" s="267"/>
      <c r="K2853" s="267"/>
      <c r="L2853" s="267"/>
      <c r="M2853" s="267"/>
      <c r="N2853" s="267"/>
      <c r="O2853" s="267"/>
      <c r="P2853" s="267"/>
      <c r="Q2853" s="267"/>
      <c r="R2853" s="267"/>
      <c r="S2853" s="267"/>
      <c r="T2853" s="267"/>
      <c r="U2853" s="267"/>
      <c r="V2853" s="267"/>
      <c r="W2853" s="267"/>
      <c r="X2853" s="267"/>
      <c r="Y2853" s="267"/>
      <c r="Z2853" s="267"/>
      <c r="AA2853" s="267"/>
      <c r="AB2853" s="267"/>
      <c r="AC2853" s="267"/>
      <c r="AD2853" s="267"/>
      <c r="AE2853" s="267"/>
      <c r="AF2853" s="267"/>
      <c r="AG2853" s="267"/>
      <c r="AH2853" s="267"/>
      <c r="AI2853" s="267"/>
      <c r="AJ2853" s="267"/>
      <c r="AK2853" s="267"/>
      <c r="AL2853" s="267"/>
      <c r="AM2853" s="267"/>
      <c r="AN2853" s="267"/>
      <c r="AO2853" s="267"/>
      <c r="AP2853" s="267"/>
      <c r="AQ2853" s="267"/>
      <c r="AR2853" s="267"/>
      <c r="AS2853" s="267"/>
      <c r="AT2853" s="267"/>
      <c r="AU2853" s="267"/>
      <c r="AV2853" s="267"/>
      <c r="AW2853" s="267"/>
      <c r="AX2853" s="267"/>
      <c r="AY2853" s="267"/>
      <c r="AZ2853" s="267"/>
      <c r="BA2853" s="267"/>
      <c r="BB2853" s="267"/>
      <c r="BC2853" s="267"/>
      <c r="BD2853" s="267"/>
      <c r="BE2853" s="267"/>
      <c r="BF2853" s="267"/>
      <c r="BG2853" s="267"/>
      <c r="BH2853" s="267"/>
      <c r="BI2853" s="267"/>
      <c r="BJ2853" s="267"/>
      <c r="BK2853" s="267"/>
      <c r="BL2853" s="267"/>
      <c r="BM2853" s="267"/>
      <c r="BN2853" s="267"/>
      <c r="BO2853" s="267"/>
      <c r="BP2853" s="267"/>
      <c r="BQ2853" s="267"/>
      <c r="BR2853" s="267"/>
      <c r="BS2853" s="267"/>
      <c r="BT2853" s="267"/>
      <c r="BU2853" s="267"/>
      <c r="BV2853" s="267"/>
      <c r="BW2853" s="267"/>
      <c r="BX2853" s="267"/>
      <c r="BY2853" s="267"/>
      <c r="BZ2853" s="267"/>
      <c r="CA2853" s="267"/>
      <c r="CB2853" s="267"/>
      <c r="CC2853" s="267"/>
      <c r="CD2853" s="267"/>
      <c r="CE2853" s="267"/>
      <c r="CF2853" s="267"/>
      <c r="CG2853" s="267"/>
      <c r="CH2853" s="267"/>
      <c r="CI2853" s="267"/>
      <c r="CJ2853" s="267"/>
      <c r="CK2853" s="267"/>
      <c r="CL2853" s="267"/>
      <c r="CM2853" s="267"/>
      <c r="CN2853" s="267"/>
      <c r="CO2853" s="267"/>
      <c r="CP2853" s="267"/>
      <c r="CQ2853" s="267"/>
      <c r="CR2853" s="267"/>
      <c r="CS2853" s="267"/>
      <c r="CT2853" s="267"/>
      <c r="CU2853" s="267"/>
      <c r="CV2853" s="267"/>
      <c r="CW2853" s="267"/>
      <c r="CX2853" s="267"/>
      <c r="CY2853" s="267"/>
      <c r="CZ2853" s="267"/>
      <c r="DA2853" s="267"/>
      <c r="DB2853" s="267"/>
      <c r="DC2853" s="267"/>
      <c r="DD2853" s="267"/>
      <c r="DE2853" s="267"/>
      <c r="DF2853" s="267"/>
      <c r="DG2853" s="267"/>
      <c r="DH2853" s="267"/>
      <c r="DI2853" s="267"/>
      <c r="DJ2853" s="267"/>
      <c r="DK2853" s="267"/>
      <c r="DL2853" s="267"/>
      <c r="DM2853" s="267"/>
      <c r="DN2853" s="267"/>
      <c r="DO2853" s="267"/>
      <c r="DP2853" s="267"/>
      <c r="DQ2853" s="267"/>
      <c r="DR2853" s="267"/>
      <c r="DS2853" s="267"/>
      <c r="DT2853" s="267"/>
      <c r="DU2853" s="267"/>
      <c r="DV2853" s="267"/>
      <c r="DW2853" s="267"/>
      <c r="DX2853" s="267"/>
      <c r="DY2853" s="267"/>
      <c r="DZ2853" s="267"/>
      <c r="EA2853" s="267"/>
      <c r="EB2853" s="267"/>
      <c r="EC2853" s="267"/>
      <c r="ED2853" s="267"/>
      <c r="EE2853" s="267"/>
      <c r="EF2853" s="267"/>
      <c r="EG2853" s="267"/>
      <c r="EH2853" s="267"/>
      <c r="EI2853" s="267"/>
      <c r="EJ2853" s="267"/>
      <c r="EK2853" s="267"/>
      <c r="EL2853" s="267"/>
      <c r="EM2853" s="267"/>
      <c r="EN2853" s="267"/>
      <c r="EO2853" s="267"/>
      <c r="EP2853" s="267"/>
      <c r="EQ2853" s="267"/>
      <c r="ER2853" s="267"/>
      <c r="ES2853" s="267"/>
      <c r="ET2853" s="267"/>
      <c r="EU2853" s="267"/>
      <c r="EV2853" s="267"/>
      <c r="EW2853" s="267"/>
      <c r="EX2853" s="267"/>
      <c r="EY2853" s="267"/>
      <c r="EZ2853" s="267"/>
      <c r="FA2853" s="267"/>
      <c r="FB2853" s="267"/>
      <c r="FC2853" s="267"/>
      <c r="FD2853" s="267"/>
      <c r="FE2853" s="267"/>
      <c r="FF2853" s="267"/>
      <c r="FG2853" s="267"/>
      <c r="FH2853" s="267"/>
      <c r="FI2853" s="267"/>
      <c r="FJ2853" s="267"/>
      <c r="FK2853" s="267"/>
      <c r="FL2853" s="267"/>
      <c r="FM2853" s="267"/>
      <c r="FN2853" s="267"/>
      <c r="FO2853" s="267"/>
      <c r="FP2853" s="267"/>
      <c r="FQ2853" s="267"/>
      <c r="FR2853" s="267"/>
      <c r="FS2853" s="267"/>
      <c r="FT2853" s="267"/>
      <c r="FU2853" s="267"/>
      <c r="FV2853" s="267"/>
      <c r="FW2853" s="267"/>
      <c r="FX2853" s="267"/>
      <c r="FY2853" s="267"/>
      <c r="FZ2853" s="267"/>
      <c r="GA2853" s="267"/>
      <c r="GB2853" s="267"/>
      <c r="GC2853" s="267"/>
      <c r="GD2853" s="267"/>
      <c r="GE2853" s="267"/>
      <c r="GF2853" s="267"/>
      <c r="GG2853" s="267"/>
      <c r="GH2853" s="267"/>
      <c r="GI2853" s="267"/>
      <c r="GJ2853" s="267"/>
      <c r="GK2853" s="267"/>
      <c r="GL2853" s="267"/>
      <c r="GM2853" s="267"/>
      <c r="GN2853" s="267"/>
      <c r="GO2853" s="267"/>
      <c r="GP2853" s="267"/>
      <c r="GQ2853" s="267"/>
      <c r="GR2853" s="267"/>
      <c r="GS2853" s="267"/>
      <c r="GT2853" s="267"/>
      <c r="GU2853" s="267"/>
      <c r="GV2853" s="267"/>
      <c r="GW2853" s="267"/>
      <c r="GX2853" s="267"/>
      <c r="GY2853" s="267"/>
      <c r="GZ2853" s="267"/>
      <c r="HA2853" s="267"/>
      <c r="HB2853" s="267"/>
      <c r="HC2853" s="267"/>
      <c r="HD2853" s="267"/>
      <c r="HE2853" s="267"/>
      <c r="HF2853" s="267"/>
      <c r="HG2853" s="267"/>
      <c r="HH2853" s="267"/>
      <c r="HI2853" s="267"/>
      <c r="HJ2853" s="267"/>
      <c r="HK2853" s="267"/>
      <c r="HL2853" s="267"/>
      <c r="HM2853" s="267"/>
      <c r="HN2853" s="267"/>
      <c r="HO2853" s="267"/>
      <c r="HP2853" s="267"/>
      <c r="HQ2853" s="267"/>
      <c r="HR2853" s="267"/>
      <c r="HS2853" s="267"/>
      <c r="HT2853" s="267"/>
      <c r="HU2853" s="267"/>
      <c r="HV2853" s="267"/>
      <c r="HW2853" s="267"/>
      <c r="HX2853" s="267"/>
      <c r="HY2853" s="267"/>
      <c r="HZ2853" s="267"/>
      <c r="IA2853" s="267"/>
      <c r="IB2853" s="267"/>
      <c r="IC2853" s="267"/>
      <c r="ID2853" s="267"/>
      <c r="IE2853" s="267"/>
      <c r="IF2853" s="267"/>
      <c r="IG2853" s="267"/>
      <c r="IH2853" s="267"/>
      <c r="II2853" s="267"/>
      <c r="IJ2853" s="267"/>
      <c r="IK2853" s="267"/>
      <c r="IL2853" s="267"/>
      <c r="IM2853" s="267"/>
      <c r="IN2853" s="267"/>
      <c r="IO2853" s="267"/>
      <c r="IP2853" s="267"/>
      <c r="IQ2853" s="267"/>
      <c r="IR2853" s="267"/>
      <c r="IS2853" s="267"/>
      <c r="IT2853" s="267"/>
      <c r="IU2853" s="267"/>
    </row>
    <row r="2854" spans="1:255" s="268" customFormat="1" ht="12.75">
      <c r="A2854" s="267"/>
      <c r="B2854" s="267"/>
      <c r="C2854" s="267"/>
      <c r="D2854" s="267"/>
      <c r="E2854" s="267"/>
      <c r="F2854" s="267"/>
      <c r="G2854" s="267"/>
      <c r="H2854" s="267"/>
      <c r="I2854" s="267"/>
      <c r="J2854" s="267"/>
      <c r="K2854" s="267"/>
      <c r="L2854" s="267"/>
      <c r="M2854" s="267"/>
      <c r="N2854" s="267"/>
      <c r="O2854" s="267"/>
      <c r="P2854" s="267"/>
      <c r="Q2854" s="267"/>
      <c r="R2854" s="267"/>
      <c r="S2854" s="267"/>
      <c r="T2854" s="267"/>
      <c r="U2854" s="267"/>
      <c r="V2854" s="267"/>
      <c r="W2854" s="267"/>
      <c r="X2854" s="267"/>
      <c r="Y2854" s="267"/>
      <c r="Z2854" s="267"/>
      <c r="AA2854" s="267"/>
      <c r="AB2854" s="267"/>
      <c r="AC2854" s="267"/>
      <c r="AD2854" s="267"/>
      <c r="AE2854" s="267"/>
      <c r="AF2854" s="267"/>
      <c r="AG2854" s="267"/>
      <c r="AH2854" s="267"/>
      <c r="AI2854" s="267"/>
      <c r="AJ2854" s="267"/>
      <c r="AK2854" s="267"/>
      <c r="AL2854" s="267"/>
      <c r="AM2854" s="267"/>
      <c r="AN2854" s="267"/>
      <c r="AO2854" s="267"/>
      <c r="AP2854" s="267"/>
      <c r="AQ2854" s="267"/>
      <c r="AR2854" s="267"/>
      <c r="AS2854" s="267"/>
      <c r="AT2854" s="267"/>
      <c r="AU2854" s="267"/>
      <c r="AV2854" s="267"/>
      <c r="AW2854" s="267"/>
      <c r="AX2854" s="267"/>
      <c r="AY2854" s="267"/>
      <c r="AZ2854" s="267"/>
      <c r="BA2854" s="267"/>
      <c r="BB2854" s="267"/>
      <c r="BC2854" s="267"/>
      <c r="BD2854" s="267"/>
      <c r="BE2854" s="267"/>
      <c r="BF2854" s="267"/>
      <c r="BG2854" s="267"/>
      <c r="BH2854" s="267"/>
      <c r="BI2854" s="267"/>
      <c r="BJ2854" s="267"/>
      <c r="BK2854" s="267"/>
      <c r="BL2854" s="267"/>
      <c r="BM2854" s="267"/>
      <c r="BN2854" s="267"/>
      <c r="BO2854" s="267"/>
      <c r="BP2854" s="267"/>
      <c r="BQ2854" s="267"/>
      <c r="BR2854" s="267"/>
      <c r="BS2854" s="267"/>
      <c r="BT2854" s="267"/>
      <c r="BU2854" s="267"/>
      <c r="BV2854" s="267"/>
      <c r="BW2854" s="267"/>
      <c r="BX2854" s="267"/>
      <c r="BY2854" s="267"/>
      <c r="BZ2854" s="267"/>
      <c r="CA2854" s="267"/>
      <c r="CB2854" s="267"/>
      <c r="CC2854" s="267"/>
      <c r="CD2854" s="267"/>
      <c r="CE2854" s="267"/>
      <c r="CF2854" s="267"/>
      <c r="CG2854" s="267"/>
      <c r="CH2854" s="267"/>
      <c r="CI2854" s="267"/>
      <c r="CJ2854" s="267"/>
      <c r="CK2854" s="267"/>
      <c r="CL2854" s="267"/>
      <c r="CM2854" s="267"/>
      <c r="CN2854" s="267"/>
      <c r="CO2854" s="267"/>
      <c r="CP2854" s="267"/>
      <c r="CQ2854" s="267"/>
      <c r="CR2854" s="267"/>
      <c r="CS2854" s="267"/>
      <c r="CT2854" s="267"/>
      <c r="CU2854" s="267"/>
      <c r="CV2854" s="267"/>
      <c r="CW2854" s="267"/>
      <c r="CX2854" s="267"/>
      <c r="CY2854" s="267"/>
      <c r="CZ2854" s="267"/>
      <c r="DA2854" s="267"/>
      <c r="DB2854" s="267"/>
      <c r="DC2854" s="267"/>
      <c r="DD2854" s="267"/>
      <c r="DE2854" s="267"/>
      <c r="DF2854" s="267"/>
      <c r="DG2854" s="267"/>
      <c r="DH2854" s="267"/>
      <c r="DI2854" s="267"/>
      <c r="DJ2854" s="267"/>
      <c r="DK2854" s="267"/>
      <c r="DL2854" s="267"/>
      <c r="DM2854" s="267"/>
      <c r="DN2854" s="267"/>
      <c r="DO2854" s="267"/>
      <c r="DP2854" s="267"/>
      <c r="DQ2854" s="267"/>
      <c r="DR2854" s="267"/>
      <c r="DS2854" s="267"/>
      <c r="DT2854" s="267"/>
      <c r="DU2854" s="267"/>
      <c r="DV2854" s="267"/>
      <c r="DW2854" s="267"/>
      <c r="DX2854" s="267"/>
      <c r="DY2854" s="267"/>
      <c r="DZ2854" s="267"/>
      <c r="EA2854" s="267"/>
      <c r="EB2854" s="267"/>
      <c r="EC2854" s="267"/>
      <c r="ED2854" s="267"/>
      <c r="EE2854" s="267"/>
      <c r="EF2854" s="267"/>
      <c r="EG2854" s="267"/>
      <c r="EH2854" s="267"/>
      <c r="EI2854" s="267"/>
      <c r="EJ2854" s="267"/>
      <c r="EK2854" s="267"/>
      <c r="EL2854" s="267"/>
      <c r="EM2854" s="267"/>
      <c r="EN2854" s="267"/>
      <c r="EO2854" s="267"/>
      <c r="EP2854" s="267"/>
      <c r="EQ2854" s="267"/>
      <c r="ER2854" s="267"/>
      <c r="ES2854" s="267"/>
      <c r="ET2854" s="267"/>
      <c r="EU2854" s="267"/>
      <c r="EV2854" s="267"/>
      <c r="EW2854" s="267"/>
      <c r="EX2854" s="267"/>
      <c r="EY2854" s="267"/>
      <c r="EZ2854" s="267"/>
      <c r="FA2854" s="267"/>
      <c r="FB2854" s="267"/>
      <c r="FC2854" s="267"/>
      <c r="FD2854" s="267"/>
      <c r="FE2854" s="267"/>
      <c r="FF2854" s="267"/>
      <c r="FG2854" s="267"/>
      <c r="FH2854" s="267"/>
      <c r="FI2854" s="267"/>
      <c r="FJ2854" s="267"/>
      <c r="FK2854" s="267"/>
      <c r="FL2854" s="267"/>
      <c r="FM2854" s="267"/>
      <c r="FN2854" s="267"/>
      <c r="FO2854" s="267"/>
      <c r="FP2854" s="267"/>
      <c r="FQ2854" s="267"/>
      <c r="FR2854" s="267"/>
      <c r="FS2854" s="267"/>
      <c r="FT2854" s="267"/>
      <c r="FU2854" s="267"/>
      <c r="FV2854" s="267"/>
      <c r="FW2854" s="267"/>
      <c r="FX2854" s="267"/>
      <c r="FY2854" s="267"/>
      <c r="FZ2854" s="267"/>
      <c r="GA2854" s="267"/>
      <c r="GB2854" s="267"/>
      <c r="GC2854" s="267"/>
      <c r="GD2854" s="267"/>
      <c r="GE2854" s="267"/>
      <c r="GF2854" s="267"/>
      <c r="GG2854" s="267"/>
      <c r="GH2854" s="267"/>
      <c r="GI2854" s="267"/>
      <c r="GJ2854" s="267"/>
      <c r="GK2854" s="267"/>
      <c r="GL2854" s="267"/>
      <c r="GM2854" s="267"/>
      <c r="GN2854" s="267"/>
      <c r="GO2854" s="267"/>
      <c r="GP2854" s="267"/>
      <c r="GQ2854" s="267"/>
      <c r="GR2854" s="267"/>
      <c r="GS2854" s="267"/>
      <c r="GT2854" s="267"/>
      <c r="GU2854" s="267"/>
      <c r="GV2854" s="267"/>
      <c r="GW2854" s="267"/>
      <c r="GX2854" s="267"/>
      <c r="GY2854" s="267"/>
      <c r="GZ2854" s="267"/>
      <c r="HA2854" s="267"/>
      <c r="HB2854" s="267"/>
      <c r="HC2854" s="267"/>
      <c r="HD2854" s="267"/>
      <c r="HE2854" s="267"/>
      <c r="HF2854" s="267"/>
      <c r="HG2854" s="267"/>
      <c r="HH2854" s="267"/>
      <c r="HI2854" s="267"/>
      <c r="HJ2854" s="267"/>
      <c r="HK2854" s="267"/>
      <c r="HL2854" s="267"/>
      <c r="HM2854" s="267"/>
      <c r="HN2854" s="267"/>
      <c r="HO2854" s="267"/>
      <c r="HP2854" s="267"/>
      <c r="HQ2854" s="267"/>
      <c r="HR2854" s="267"/>
      <c r="HS2854" s="267"/>
      <c r="HT2854" s="267"/>
      <c r="HU2854" s="267"/>
      <c r="HV2854" s="267"/>
      <c r="HW2854" s="267"/>
      <c r="HX2854" s="267"/>
      <c r="HY2854" s="267"/>
      <c r="HZ2854" s="267"/>
      <c r="IA2854" s="267"/>
      <c r="IB2854" s="267"/>
      <c r="IC2854" s="267"/>
      <c r="ID2854" s="267"/>
      <c r="IE2854" s="267"/>
      <c r="IF2854" s="267"/>
      <c r="IG2854" s="267"/>
      <c r="IH2854" s="267"/>
      <c r="II2854" s="267"/>
      <c r="IJ2854" s="267"/>
      <c r="IK2854" s="267"/>
      <c r="IL2854" s="267"/>
      <c r="IM2854" s="267"/>
      <c r="IN2854" s="267"/>
      <c r="IO2854" s="267"/>
      <c r="IP2854" s="267"/>
      <c r="IQ2854" s="267"/>
      <c r="IR2854" s="267"/>
      <c r="IS2854" s="267"/>
      <c r="IT2854" s="267"/>
      <c r="IU2854" s="267"/>
    </row>
    <row r="2855" spans="1:255" s="268" customFormat="1" ht="12.75">
      <c r="A2855" s="267"/>
      <c r="B2855" s="267"/>
      <c r="C2855" s="267"/>
      <c r="D2855" s="267"/>
      <c r="E2855" s="267"/>
      <c r="F2855" s="267"/>
      <c r="G2855" s="267"/>
      <c r="H2855" s="267"/>
      <c r="I2855" s="267"/>
      <c r="J2855" s="267"/>
      <c r="K2855" s="267"/>
      <c r="L2855" s="267"/>
      <c r="M2855" s="267"/>
      <c r="N2855" s="267"/>
      <c r="O2855" s="267"/>
      <c r="P2855" s="267"/>
      <c r="Q2855" s="267"/>
      <c r="R2855" s="267"/>
      <c r="S2855" s="267"/>
      <c r="T2855" s="267"/>
      <c r="U2855" s="267"/>
      <c r="V2855" s="267"/>
      <c r="W2855" s="267"/>
      <c r="X2855" s="267"/>
      <c r="Y2855" s="267"/>
      <c r="Z2855" s="267"/>
      <c r="AA2855" s="267"/>
      <c r="AB2855" s="267"/>
      <c r="AC2855" s="267"/>
      <c r="AD2855" s="267"/>
      <c r="AE2855" s="267"/>
      <c r="AF2855" s="267"/>
      <c r="AG2855" s="267"/>
      <c r="AH2855" s="267"/>
      <c r="AI2855" s="267"/>
      <c r="AJ2855" s="267"/>
      <c r="AK2855" s="267"/>
      <c r="AL2855" s="267"/>
      <c r="AM2855" s="267"/>
      <c r="AN2855" s="267"/>
      <c r="AO2855" s="267"/>
      <c r="AP2855" s="267"/>
      <c r="AQ2855" s="267"/>
      <c r="AR2855" s="267"/>
      <c r="AS2855" s="267"/>
      <c r="AT2855" s="267"/>
      <c r="AU2855" s="267"/>
      <c r="AV2855" s="267"/>
      <c r="AW2855" s="267"/>
      <c r="AX2855" s="267"/>
      <c r="AY2855" s="267"/>
      <c r="AZ2855" s="267"/>
      <c r="BA2855" s="267"/>
      <c r="BB2855" s="267"/>
      <c r="BC2855" s="267"/>
      <c r="BD2855" s="267"/>
      <c r="BE2855" s="267"/>
      <c r="BF2855" s="267"/>
      <c r="BG2855" s="267"/>
      <c r="BH2855" s="267"/>
      <c r="BI2855" s="267"/>
      <c r="BJ2855" s="267"/>
      <c r="BK2855" s="267"/>
      <c r="BL2855" s="267"/>
      <c r="BM2855" s="267"/>
      <c r="BN2855" s="267"/>
      <c r="BO2855" s="267"/>
      <c r="BP2855" s="267"/>
      <c r="BQ2855" s="267"/>
      <c r="BR2855" s="267"/>
      <c r="BS2855" s="267"/>
      <c r="BT2855" s="267"/>
      <c r="BU2855" s="267"/>
      <c r="BV2855" s="267"/>
      <c r="BW2855" s="267"/>
      <c r="BX2855" s="267"/>
      <c r="BY2855" s="267"/>
      <c r="BZ2855" s="267"/>
      <c r="CA2855" s="267"/>
      <c r="CB2855" s="267"/>
      <c r="CC2855" s="267"/>
      <c r="CD2855" s="267"/>
      <c r="CE2855" s="267"/>
      <c r="CF2855" s="267"/>
      <c r="CG2855" s="267"/>
      <c r="CH2855" s="267"/>
      <c r="CI2855" s="267"/>
      <c r="CJ2855" s="267"/>
      <c r="CK2855" s="267"/>
      <c r="CL2855" s="267"/>
      <c r="CM2855" s="267"/>
      <c r="CN2855" s="267"/>
      <c r="CO2855" s="267"/>
      <c r="CP2855" s="267"/>
      <c r="CQ2855" s="267"/>
      <c r="CR2855" s="267"/>
      <c r="CS2855" s="267"/>
      <c r="CT2855" s="267"/>
      <c r="CU2855" s="267"/>
      <c r="CV2855" s="267"/>
      <c r="CW2855" s="267"/>
      <c r="CX2855" s="267"/>
      <c r="CY2855" s="267"/>
      <c r="CZ2855" s="267"/>
      <c r="DA2855" s="267"/>
      <c r="DB2855" s="267"/>
      <c r="DC2855" s="267"/>
      <c r="DD2855" s="267"/>
      <c r="DE2855" s="267"/>
      <c r="DF2855" s="267"/>
      <c r="DG2855" s="267"/>
      <c r="DH2855" s="267"/>
      <c r="DI2855" s="267"/>
      <c r="DJ2855" s="267"/>
      <c r="DK2855" s="267"/>
      <c r="DL2855" s="267"/>
      <c r="DM2855" s="267"/>
      <c r="DN2855" s="267"/>
      <c r="DO2855" s="267"/>
      <c r="DP2855" s="267"/>
      <c r="DQ2855" s="267"/>
      <c r="DR2855" s="267"/>
      <c r="DS2855" s="267"/>
      <c r="DT2855" s="267"/>
      <c r="DU2855" s="267"/>
      <c r="DV2855" s="267"/>
      <c r="DW2855" s="267"/>
      <c r="DX2855" s="267"/>
      <c r="DY2855" s="267"/>
      <c r="DZ2855" s="267"/>
      <c r="EA2855" s="267"/>
      <c r="EB2855" s="267"/>
      <c r="EC2855" s="267"/>
      <c r="ED2855" s="267"/>
      <c r="EE2855" s="267"/>
      <c r="EF2855" s="267"/>
      <c r="EG2855" s="267"/>
      <c r="EH2855" s="267"/>
      <c r="EI2855" s="267"/>
      <c r="EJ2855" s="267"/>
      <c r="EK2855" s="267"/>
      <c r="EL2855" s="267"/>
      <c r="EM2855" s="267"/>
      <c r="EN2855" s="267"/>
      <c r="EO2855" s="267"/>
      <c r="EP2855" s="267"/>
      <c r="EQ2855" s="267"/>
      <c r="ER2855" s="267"/>
      <c r="ES2855" s="267"/>
      <c r="ET2855" s="267"/>
      <c r="EU2855" s="267"/>
      <c r="EV2855" s="267"/>
      <c r="EW2855" s="267"/>
      <c r="EX2855" s="267"/>
      <c r="EY2855" s="267"/>
      <c r="EZ2855" s="267"/>
      <c r="FA2855" s="267"/>
      <c r="FB2855" s="267"/>
      <c r="FC2855" s="267"/>
      <c r="FD2855" s="267"/>
      <c r="FE2855" s="267"/>
      <c r="FF2855" s="267"/>
      <c r="FG2855" s="267"/>
      <c r="FH2855" s="267"/>
      <c r="FI2855" s="267"/>
      <c r="FJ2855" s="267"/>
      <c r="FK2855" s="267"/>
      <c r="FL2855" s="267"/>
      <c r="FM2855" s="267"/>
      <c r="FN2855" s="267"/>
      <c r="FO2855" s="267"/>
      <c r="FP2855" s="267"/>
      <c r="FQ2855" s="267"/>
      <c r="FR2855" s="267"/>
      <c r="FS2855" s="267"/>
      <c r="FT2855" s="267"/>
      <c r="FU2855" s="267"/>
      <c r="FV2855" s="267"/>
      <c r="FW2855" s="267"/>
      <c r="FX2855" s="267"/>
      <c r="FY2855" s="267"/>
      <c r="FZ2855" s="267"/>
      <c r="GA2855" s="267"/>
      <c r="GB2855" s="267"/>
      <c r="GC2855" s="267"/>
      <c r="GD2855" s="267"/>
      <c r="GE2855" s="267"/>
      <c r="GF2855" s="267"/>
      <c r="GG2855" s="267"/>
      <c r="GH2855" s="267"/>
      <c r="GI2855" s="267"/>
      <c r="GJ2855" s="267"/>
      <c r="GK2855" s="267"/>
      <c r="GL2855" s="267"/>
      <c r="GM2855" s="267"/>
      <c r="GN2855" s="267"/>
      <c r="GO2855" s="267"/>
      <c r="GP2855" s="267"/>
      <c r="GQ2855" s="267"/>
      <c r="GR2855" s="267"/>
      <c r="GS2855" s="267"/>
      <c r="GT2855" s="267"/>
      <c r="GU2855" s="267"/>
      <c r="GV2855" s="267"/>
      <c r="GW2855" s="267"/>
      <c r="GX2855" s="267"/>
      <c r="GY2855" s="267"/>
      <c r="GZ2855" s="267"/>
      <c r="HA2855" s="267"/>
      <c r="HB2855" s="267"/>
      <c r="HC2855" s="267"/>
      <c r="HD2855" s="267"/>
      <c r="HE2855" s="267"/>
      <c r="HF2855" s="267"/>
      <c r="HG2855" s="267"/>
      <c r="HH2855" s="267"/>
      <c r="HI2855" s="267"/>
      <c r="HJ2855" s="267"/>
      <c r="HK2855" s="267"/>
      <c r="HL2855" s="267"/>
      <c r="HM2855" s="267"/>
      <c r="HN2855" s="267"/>
      <c r="HO2855" s="267"/>
      <c r="HP2855" s="267"/>
      <c r="HQ2855" s="267"/>
      <c r="HR2855" s="267"/>
      <c r="HS2855" s="267"/>
      <c r="HT2855" s="267"/>
      <c r="HU2855" s="267"/>
      <c r="HV2855" s="267"/>
      <c r="HW2855" s="267"/>
      <c r="HX2855" s="267"/>
      <c r="HY2855" s="267"/>
      <c r="HZ2855" s="267"/>
      <c r="IA2855" s="267"/>
      <c r="IB2855" s="267"/>
      <c r="IC2855" s="267"/>
      <c r="ID2855" s="267"/>
      <c r="IE2855" s="267"/>
      <c r="IF2855" s="267"/>
      <c r="IG2855" s="267"/>
      <c r="IH2855" s="267"/>
      <c r="II2855" s="267"/>
      <c r="IJ2855" s="267"/>
      <c r="IK2855" s="267"/>
      <c r="IL2855" s="267"/>
      <c r="IM2855" s="267"/>
      <c r="IN2855" s="267"/>
      <c r="IO2855" s="267"/>
      <c r="IP2855" s="267"/>
      <c r="IQ2855" s="267"/>
      <c r="IR2855" s="267"/>
      <c r="IS2855" s="267"/>
      <c r="IT2855" s="267"/>
      <c r="IU2855" s="267"/>
    </row>
    <row r="2856" spans="1:255" s="268" customFormat="1" ht="12.75">
      <c r="A2856" s="267"/>
      <c r="B2856" s="267"/>
      <c r="C2856" s="267"/>
      <c r="D2856" s="267"/>
      <c r="E2856" s="267"/>
      <c r="F2856" s="267"/>
      <c r="G2856" s="267"/>
      <c r="H2856" s="267"/>
      <c r="I2856" s="267"/>
      <c r="J2856" s="267"/>
      <c r="K2856" s="267"/>
      <c r="L2856" s="267"/>
      <c r="M2856" s="267"/>
      <c r="N2856" s="267"/>
      <c r="O2856" s="267"/>
      <c r="P2856" s="267"/>
      <c r="Q2856" s="267"/>
      <c r="R2856" s="267"/>
      <c r="S2856" s="267"/>
      <c r="T2856" s="267"/>
      <c r="U2856" s="267"/>
      <c r="V2856" s="267"/>
      <c r="W2856" s="267"/>
      <c r="X2856" s="267"/>
      <c r="Y2856" s="267"/>
      <c r="Z2856" s="267"/>
      <c r="AA2856" s="267"/>
      <c r="AB2856" s="267"/>
      <c r="AC2856" s="267"/>
      <c r="AD2856" s="267"/>
      <c r="AE2856" s="267"/>
      <c r="AF2856" s="267"/>
      <c r="AG2856" s="267"/>
      <c r="AH2856" s="267"/>
      <c r="AI2856" s="267"/>
      <c r="AJ2856" s="267"/>
      <c r="AK2856" s="267"/>
      <c r="AL2856" s="267"/>
      <c r="AM2856" s="267"/>
      <c r="AN2856" s="267"/>
      <c r="AO2856" s="267"/>
      <c r="AP2856" s="267"/>
      <c r="AQ2856" s="267"/>
      <c r="AR2856" s="267"/>
      <c r="AS2856" s="267"/>
      <c r="AT2856" s="267"/>
      <c r="AU2856" s="267"/>
      <c r="AV2856" s="267"/>
      <c r="AW2856" s="267"/>
      <c r="AX2856" s="267"/>
      <c r="AY2856" s="267"/>
      <c r="AZ2856" s="267"/>
      <c r="BA2856" s="267"/>
      <c r="BB2856" s="267"/>
      <c r="BC2856" s="267"/>
      <c r="BD2856" s="267"/>
      <c r="BE2856" s="267"/>
      <c r="BF2856" s="267"/>
      <c r="BG2856" s="267"/>
      <c r="BH2856" s="267"/>
      <c r="BI2856" s="267"/>
      <c r="BJ2856" s="267"/>
      <c r="BK2856" s="267"/>
      <c r="BL2856" s="267"/>
      <c r="BM2856" s="267"/>
      <c r="BN2856" s="267"/>
      <c r="BO2856" s="267"/>
      <c r="BP2856" s="267"/>
      <c r="BQ2856" s="267"/>
      <c r="BR2856" s="267"/>
      <c r="BS2856" s="267"/>
      <c r="BT2856" s="267"/>
      <c r="BU2856" s="267"/>
      <c r="BV2856" s="267"/>
      <c r="BW2856" s="267"/>
      <c r="BX2856" s="267"/>
      <c r="BY2856" s="267"/>
      <c r="BZ2856" s="267"/>
      <c r="CA2856" s="267"/>
      <c r="CB2856" s="267"/>
      <c r="CC2856" s="267"/>
      <c r="CD2856" s="267"/>
      <c r="CE2856" s="267"/>
      <c r="CF2856" s="267"/>
      <c r="CG2856" s="267"/>
      <c r="CH2856" s="267"/>
      <c r="CI2856" s="267"/>
      <c r="CJ2856" s="267"/>
      <c r="CK2856" s="267"/>
      <c r="CL2856" s="267"/>
      <c r="CM2856" s="267"/>
      <c r="CN2856" s="267"/>
      <c r="CO2856" s="267"/>
      <c r="CP2856" s="267"/>
      <c r="CQ2856" s="267"/>
      <c r="CR2856" s="267"/>
      <c r="CS2856" s="267"/>
      <c r="CT2856" s="267"/>
      <c r="CU2856" s="267"/>
      <c r="CV2856" s="267"/>
      <c r="CW2856" s="267"/>
      <c r="CX2856" s="267"/>
      <c r="CY2856" s="267"/>
      <c r="CZ2856" s="267"/>
      <c r="DA2856" s="267"/>
      <c r="DB2856" s="267"/>
      <c r="DC2856" s="267"/>
      <c r="DD2856" s="267"/>
      <c r="DE2856" s="267"/>
      <c r="DF2856" s="267"/>
      <c r="DG2856" s="267"/>
      <c r="DH2856" s="267"/>
      <c r="DI2856" s="267"/>
      <c r="DJ2856" s="267"/>
      <c r="DK2856" s="267"/>
      <c r="DL2856" s="267"/>
      <c r="DM2856" s="267"/>
      <c r="DN2856" s="267"/>
      <c r="DO2856" s="267"/>
      <c r="DP2856" s="267"/>
      <c r="DQ2856" s="267"/>
      <c r="DR2856" s="267"/>
      <c r="DS2856" s="267"/>
      <c r="DT2856" s="267"/>
      <c r="DU2856" s="267"/>
      <c r="DV2856" s="267"/>
      <c r="DW2856" s="267"/>
      <c r="DX2856" s="267"/>
      <c r="DY2856" s="267"/>
      <c r="DZ2856" s="267"/>
      <c r="EA2856" s="267"/>
      <c r="EB2856" s="267"/>
      <c r="EC2856" s="267"/>
      <c r="ED2856" s="267"/>
      <c r="EE2856" s="267"/>
      <c r="EF2856" s="267"/>
      <c r="EG2856" s="267"/>
      <c r="EH2856" s="267"/>
      <c r="EI2856" s="267"/>
      <c r="EJ2856" s="267"/>
      <c r="EK2856" s="267"/>
      <c r="EL2856" s="267"/>
      <c r="EM2856" s="267"/>
      <c r="EN2856" s="267"/>
      <c r="EO2856" s="267"/>
      <c r="EP2856" s="267"/>
      <c r="EQ2856" s="267"/>
      <c r="ER2856" s="267"/>
      <c r="ES2856" s="267"/>
      <c r="ET2856" s="267"/>
      <c r="EU2856" s="267"/>
      <c r="EV2856" s="267"/>
      <c r="EW2856" s="267"/>
      <c r="EX2856" s="267"/>
      <c r="EY2856" s="267"/>
      <c r="EZ2856" s="267"/>
      <c r="FA2856" s="267"/>
      <c r="FB2856" s="267"/>
      <c r="FC2856" s="267"/>
      <c r="FD2856" s="267"/>
      <c r="FE2856" s="267"/>
      <c r="FF2856" s="267"/>
      <c r="FG2856" s="267"/>
      <c r="FH2856" s="267"/>
      <c r="FI2856" s="267"/>
      <c r="FJ2856" s="267"/>
      <c r="FK2856" s="267"/>
      <c r="FL2856" s="267"/>
      <c r="FM2856" s="267"/>
      <c r="FN2856" s="267"/>
      <c r="FO2856" s="267"/>
      <c r="FP2856" s="267"/>
      <c r="FQ2856" s="267"/>
      <c r="FR2856" s="267"/>
      <c r="FS2856" s="267"/>
      <c r="FT2856" s="267"/>
      <c r="FU2856" s="267"/>
      <c r="FV2856" s="267"/>
      <c r="FW2856" s="267"/>
      <c r="FX2856" s="267"/>
      <c r="FY2856" s="267"/>
      <c r="FZ2856" s="267"/>
      <c r="GA2856" s="267"/>
      <c r="GB2856" s="267"/>
      <c r="GC2856" s="267"/>
      <c r="GD2856" s="267"/>
      <c r="GE2856" s="267"/>
      <c r="GF2856" s="267"/>
      <c r="GG2856" s="267"/>
      <c r="GH2856" s="267"/>
      <c r="GI2856" s="267"/>
      <c r="GJ2856" s="267"/>
      <c r="GK2856" s="267"/>
      <c r="GL2856" s="267"/>
      <c r="GM2856" s="267"/>
      <c r="GN2856" s="267"/>
      <c r="GO2856" s="267"/>
      <c r="GP2856" s="267"/>
      <c r="GQ2856" s="267"/>
      <c r="GR2856" s="267"/>
      <c r="GS2856" s="267"/>
      <c r="GT2856" s="267"/>
      <c r="GU2856" s="267"/>
      <c r="GV2856" s="267"/>
      <c r="GW2856" s="267"/>
      <c r="GX2856" s="267"/>
      <c r="GY2856" s="267"/>
      <c r="GZ2856" s="267"/>
      <c r="HA2856" s="267"/>
      <c r="HB2856" s="267"/>
      <c r="HC2856" s="267"/>
      <c r="HD2856" s="267"/>
      <c r="HE2856" s="267"/>
      <c r="HF2856" s="267"/>
      <c r="HG2856" s="267"/>
      <c r="HH2856" s="267"/>
      <c r="HI2856" s="267"/>
      <c r="HJ2856" s="267"/>
      <c r="HK2856" s="267"/>
      <c r="HL2856" s="267"/>
      <c r="HM2856" s="267"/>
      <c r="HN2856" s="267"/>
      <c r="HO2856" s="267"/>
      <c r="HP2856" s="267"/>
      <c r="HQ2856" s="267"/>
      <c r="HR2856" s="267"/>
      <c r="HS2856" s="267"/>
      <c r="HT2856" s="267"/>
      <c r="HU2856" s="267"/>
      <c r="HV2856" s="267"/>
      <c r="HW2856" s="267"/>
      <c r="HX2856" s="267"/>
      <c r="HY2856" s="267"/>
      <c r="HZ2856" s="267"/>
      <c r="IA2856" s="267"/>
      <c r="IB2856" s="267"/>
      <c r="IC2856" s="267"/>
      <c r="ID2856" s="267"/>
      <c r="IE2856" s="267"/>
      <c r="IF2856" s="267"/>
      <c r="IG2856" s="267"/>
      <c r="IH2856" s="267"/>
      <c r="II2856" s="267"/>
      <c r="IJ2856" s="267"/>
      <c r="IK2856" s="267"/>
      <c r="IL2856" s="267"/>
      <c r="IM2856" s="267"/>
      <c r="IN2856" s="267"/>
      <c r="IO2856" s="267"/>
      <c r="IP2856" s="267"/>
      <c r="IQ2856" s="267"/>
      <c r="IR2856" s="267"/>
      <c r="IS2856" s="267"/>
      <c r="IT2856" s="267"/>
      <c r="IU2856" s="267"/>
    </row>
    <row r="2857" spans="1:255" s="268" customFormat="1" ht="12.75">
      <c r="A2857" s="267"/>
      <c r="B2857" s="267"/>
      <c r="C2857" s="267"/>
      <c r="D2857" s="267"/>
      <c r="E2857" s="267"/>
      <c r="F2857" s="267"/>
      <c r="G2857" s="267"/>
      <c r="H2857" s="267"/>
      <c r="I2857" s="267"/>
      <c r="J2857" s="267"/>
      <c r="K2857" s="267"/>
      <c r="L2857" s="267"/>
      <c r="M2857" s="267"/>
      <c r="N2857" s="267"/>
      <c r="O2857" s="267"/>
      <c r="P2857" s="267"/>
      <c r="Q2857" s="267"/>
      <c r="R2857" s="267"/>
      <c r="S2857" s="267"/>
      <c r="T2857" s="267"/>
      <c r="U2857" s="267"/>
      <c r="V2857" s="267"/>
      <c r="W2857" s="267"/>
      <c r="X2857" s="267"/>
      <c r="Y2857" s="267"/>
      <c r="Z2857" s="267"/>
      <c r="AA2857" s="267"/>
      <c r="AB2857" s="267"/>
      <c r="AC2857" s="267"/>
      <c r="AD2857" s="267"/>
      <c r="AE2857" s="267"/>
      <c r="AF2857" s="267"/>
      <c r="AG2857" s="267"/>
      <c r="AH2857" s="267"/>
      <c r="AI2857" s="267"/>
      <c r="AJ2857" s="267"/>
      <c r="AK2857" s="267"/>
      <c r="AL2857" s="267"/>
      <c r="AM2857" s="267"/>
      <c r="AN2857" s="267"/>
      <c r="AO2857" s="267"/>
      <c r="AP2857" s="267"/>
      <c r="AQ2857" s="267"/>
      <c r="AR2857" s="267"/>
      <c r="AS2857" s="267"/>
      <c r="AT2857" s="267"/>
      <c r="AU2857" s="267"/>
      <c r="AV2857" s="267"/>
      <c r="AW2857" s="267"/>
      <c r="AX2857" s="267"/>
      <c r="AY2857" s="267"/>
      <c r="AZ2857" s="267"/>
      <c r="BA2857" s="267"/>
      <c r="BB2857" s="267"/>
      <c r="BC2857" s="267"/>
      <c r="BD2857" s="267"/>
      <c r="BE2857" s="267"/>
      <c r="BF2857" s="267"/>
      <c r="BG2857" s="267"/>
      <c r="BH2857" s="267"/>
      <c r="BI2857" s="267"/>
      <c r="BJ2857" s="267"/>
      <c r="BK2857" s="267"/>
      <c r="BL2857" s="267"/>
      <c r="BM2857" s="267"/>
      <c r="BN2857" s="267"/>
      <c r="BO2857" s="267"/>
      <c r="BP2857" s="267"/>
      <c r="BQ2857" s="267"/>
      <c r="BR2857" s="267"/>
      <c r="BS2857" s="267"/>
      <c r="BT2857" s="267"/>
      <c r="BU2857" s="267"/>
      <c r="BV2857" s="267"/>
      <c r="BW2857" s="267"/>
      <c r="BX2857" s="267"/>
      <c r="BY2857" s="267"/>
      <c r="BZ2857" s="267"/>
      <c r="CA2857" s="267"/>
      <c r="CB2857" s="267"/>
      <c r="CC2857" s="267"/>
      <c r="CD2857" s="267"/>
      <c r="CE2857" s="267"/>
      <c r="CF2857" s="267"/>
      <c r="CG2857" s="267"/>
      <c r="CH2857" s="267"/>
      <c r="CI2857" s="267"/>
      <c r="CJ2857" s="267"/>
      <c r="CK2857" s="267"/>
      <c r="CL2857" s="267"/>
      <c r="CM2857" s="267"/>
      <c r="CN2857" s="267"/>
      <c r="CO2857" s="267"/>
      <c r="CP2857" s="267"/>
      <c r="CQ2857" s="267"/>
      <c r="CR2857" s="267"/>
      <c r="CS2857" s="267"/>
      <c r="CT2857" s="267"/>
      <c r="CU2857" s="267"/>
      <c r="CV2857" s="267"/>
      <c r="CW2857" s="267"/>
      <c r="CX2857" s="267"/>
      <c r="CY2857" s="267"/>
      <c r="CZ2857" s="267"/>
      <c r="DA2857" s="267"/>
      <c r="DB2857" s="267"/>
      <c r="DC2857" s="267"/>
      <c r="DD2857" s="267"/>
      <c r="DE2857" s="267"/>
      <c r="DF2857" s="267"/>
      <c r="DG2857" s="267"/>
      <c r="DH2857" s="267"/>
      <c r="DI2857" s="267"/>
      <c r="DJ2857" s="267"/>
      <c r="DK2857" s="267"/>
      <c r="DL2857" s="267"/>
      <c r="DM2857" s="267"/>
      <c r="DN2857" s="267"/>
      <c r="DO2857" s="267"/>
      <c r="DP2857" s="267"/>
      <c r="DQ2857" s="267"/>
      <c r="DR2857" s="267"/>
      <c r="DS2857" s="267"/>
      <c r="DT2857" s="267"/>
      <c r="DU2857" s="267"/>
      <c r="DV2857" s="267"/>
      <c r="DW2857" s="267"/>
      <c r="DX2857" s="267"/>
      <c r="DY2857" s="267"/>
      <c r="DZ2857" s="267"/>
      <c r="EA2857" s="267"/>
      <c r="EB2857" s="267"/>
      <c r="EC2857" s="267"/>
      <c r="ED2857" s="267"/>
      <c r="EE2857" s="267"/>
      <c r="EF2857" s="267"/>
      <c r="EG2857" s="267"/>
      <c r="EH2857" s="267"/>
      <c r="EI2857" s="267"/>
      <c r="EJ2857" s="267"/>
      <c r="EK2857" s="267"/>
      <c r="EL2857" s="267"/>
      <c r="EM2857" s="267"/>
      <c r="EN2857" s="267"/>
      <c r="EO2857" s="267"/>
      <c r="EP2857" s="267"/>
      <c r="EQ2857" s="267"/>
      <c r="ER2857" s="267"/>
      <c r="ES2857" s="267"/>
      <c r="ET2857" s="267"/>
      <c r="EU2857" s="267"/>
      <c r="EV2857" s="267"/>
      <c r="EW2857" s="267"/>
      <c r="EX2857" s="267"/>
      <c r="EY2857" s="267"/>
      <c r="EZ2857" s="267"/>
      <c r="FA2857" s="267"/>
      <c r="FB2857" s="267"/>
      <c r="FC2857" s="267"/>
      <c r="FD2857" s="267"/>
      <c r="FE2857" s="267"/>
      <c r="FF2857" s="267"/>
      <c r="FG2857" s="267"/>
      <c r="FH2857" s="267"/>
      <c r="FI2857" s="267"/>
      <c r="FJ2857" s="267"/>
      <c r="FK2857" s="267"/>
      <c r="FL2857" s="267"/>
      <c r="FM2857" s="267"/>
      <c r="FN2857" s="267"/>
      <c r="FO2857" s="267"/>
      <c r="FP2857" s="267"/>
      <c r="FQ2857" s="267"/>
      <c r="FR2857" s="267"/>
      <c r="FS2857" s="267"/>
      <c r="FT2857" s="267"/>
      <c r="FU2857" s="267"/>
      <c r="FV2857" s="267"/>
      <c r="FW2857" s="267"/>
      <c r="FX2857" s="267"/>
      <c r="FY2857" s="267"/>
      <c r="FZ2857" s="267"/>
      <c r="GA2857" s="267"/>
      <c r="GB2857" s="267"/>
      <c r="GC2857" s="267"/>
      <c r="GD2857" s="267"/>
      <c r="GE2857" s="267"/>
      <c r="GF2857" s="267"/>
      <c r="GG2857" s="267"/>
      <c r="GH2857" s="267"/>
      <c r="GI2857" s="267"/>
      <c r="GJ2857" s="267"/>
      <c r="GK2857" s="267"/>
      <c r="GL2857" s="267"/>
      <c r="GM2857" s="267"/>
      <c r="GN2857" s="267"/>
      <c r="GO2857" s="267"/>
      <c r="GP2857" s="267"/>
      <c r="GQ2857" s="267"/>
      <c r="GR2857" s="267"/>
      <c r="GS2857" s="267"/>
      <c r="GT2857" s="267"/>
      <c r="GU2857" s="267"/>
      <c r="GV2857" s="267"/>
      <c r="GW2857" s="267"/>
      <c r="GX2857" s="267"/>
      <c r="GY2857" s="267"/>
      <c r="GZ2857" s="267"/>
      <c r="HA2857" s="267"/>
      <c r="HB2857" s="267"/>
      <c r="HC2857" s="267"/>
      <c r="HD2857" s="267"/>
      <c r="HE2857" s="267"/>
      <c r="HF2857" s="267"/>
      <c r="HG2857" s="267"/>
      <c r="HH2857" s="267"/>
      <c r="HI2857" s="267"/>
      <c r="HJ2857" s="267"/>
      <c r="HK2857" s="267"/>
      <c r="HL2857" s="267"/>
      <c r="HM2857" s="267"/>
      <c r="HN2857" s="267"/>
      <c r="HO2857" s="267"/>
      <c r="HP2857" s="267"/>
      <c r="HQ2857" s="267"/>
      <c r="HR2857" s="267"/>
      <c r="HS2857" s="267"/>
      <c r="HT2857" s="267"/>
      <c r="HU2857" s="267"/>
      <c r="HV2857" s="267"/>
      <c r="HW2857" s="267"/>
      <c r="HX2857" s="267"/>
      <c r="HY2857" s="267"/>
      <c r="HZ2857" s="267"/>
      <c r="IA2857" s="267"/>
      <c r="IB2857" s="267"/>
      <c r="IC2857" s="267"/>
      <c r="ID2857" s="267"/>
      <c r="IE2857" s="267"/>
      <c r="IF2857" s="267"/>
      <c r="IG2857" s="267"/>
      <c r="IH2857" s="267"/>
      <c r="II2857" s="267"/>
      <c r="IJ2857" s="267"/>
      <c r="IK2857" s="267"/>
      <c r="IL2857" s="267"/>
      <c r="IM2857" s="267"/>
      <c r="IN2857" s="267"/>
      <c r="IO2857" s="267"/>
      <c r="IP2857" s="267"/>
      <c r="IQ2857" s="267"/>
      <c r="IR2857" s="267"/>
      <c r="IS2857" s="267"/>
      <c r="IT2857" s="267"/>
      <c r="IU2857" s="267"/>
    </row>
    <row r="2858" spans="1:255" s="268" customFormat="1" ht="12.75">
      <c r="A2858" s="267"/>
      <c r="B2858" s="267"/>
      <c r="C2858" s="267"/>
      <c r="D2858" s="267"/>
      <c r="E2858" s="267"/>
      <c r="F2858" s="267"/>
      <c r="G2858" s="267"/>
      <c r="H2858" s="267"/>
      <c r="I2858" s="267"/>
      <c r="J2858" s="267"/>
      <c r="K2858" s="267"/>
      <c r="L2858" s="267"/>
      <c r="M2858" s="267"/>
      <c r="N2858" s="267"/>
      <c r="O2858" s="267"/>
      <c r="P2858" s="267"/>
      <c r="Q2858" s="267"/>
      <c r="R2858" s="267"/>
      <c r="S2858" s="267"/>
      <c r="T2858" s="267"/>
      <c r="U2858" s="267"/>
      <c r="V2858" s="267"/>
      <c r="W2858" s="267"/>
      <c r="X2858" s="267"/>
      <c r="Y2858" s="267"/>
      <c r="Z2858" s="267"/>
      <c r="AA2858" s="267"/>
      <c r="AB2858" s="267"/>
      <c r="AC2858" s="267"/>
      <c r="AD2858" s="267"/>
      <c r="AE2858" s="267"/>
      <c r="AF2858" s="267"/>
      <c r="AG2858" s="267"/>
      <c r="AH2858" s="267"/>
      <c r="AI2858" s="267"/>
      <c r="AJ2858" s="267"/>
      <c r="AK2858" s="267"/>
      <c r="AL2858" s="267"/>
      <c r="AM2858" s="267"/>
      <c r="AN2858" s="267"/>
      <c r="AO2858" s="267"/>
      <c r="AP2858" s="267"/>
      <c r="AQ2858" s="267"/>
      <c r="AR2858" s="267"/>
      <c r="AS2858" s="267"/>
      <c r="AT2858" s="267"/>
      <c r="AU2858" s="267"/>
      <c r="AV2858" s="267"/>
      <c r="AW2858" s="267"/>
      <c r="AX2858" s="267"/>
      <c r="AY2858" s="267"/>
      <c r="AZ2858" s="267"/>
      <c r="BA2858" s="267"/>
      <c r="BB2858" s="267"/>
      <c r="BC2858" s="267"/>
      <c r="BD2858" s="267"/>
      <c r="BE2858" s="267"/>
      <c r="BF2858" s="267"/>
      <c r="BG2858" s="267"/>
      <c r="BH2858" s="267"/>
      <c r="BI2858" s="267"/>
      <c r="BJ2858" s="267"/>
      <c r="BK2858" s="267"/>
      <c r="BL2858" s="267"/>
      <c r="BM2858" s="267"/>
      <c r="BN2858" s="267"/>
      <c r="BO2858" s="267"/>
      <c r="BP2858" s="267"/>
      <c r="BQ2858" s="267"/>
      <c r="BR2858" s="267"/>
      <c r="BS2858" s="267"/>
      <c r="BT2858" s="267"/>
      <c r="BU2858" s="267"/>
      <c r="BV2858" s="267"/>
      <c r="BW2858" s="267"/>
      <c r="BX2858" s="267"/>
      <c r="BY2858" s="267"/>
      <c r="BZ2858" s="267"/>
      <c r="CA2858" s="267"/>
      <c r="CB2858" s="267"/>
      <c r="CC2858" s="267"/>
      <c r="CD2858" s="267"/>
      <c r="CE2858" s="267"/>
      <c r="CF2858" s="267"/>
      <c r="CG2858" s="267"/>
      <c r="CH2858" s="267"/>
      <c r="CI2858" s="267"/>
      <c r="CJ2858" s="267"/>
      <c r="CK2858" s="267"/>
      <c r="CL2858" s="267"/>
      <c r="CM2858" s="267"/>
      <c r="CN2858" s="267"/>
      <c r="CO2858" s="267"/>
      <c r="CP2858" s="267"/>
      <c r="CQ2858" s="267"/>
      <c r="CR2858" s="267"/>
      <c r="CS2858" s="267"/>
      <c r="CT2858" s="267"/>
      <c r="CU2858" s="267"/>
      <c r="CV2858" s="267"/>
      <c r="CW2858" s="267"/>
      <c r="CX2858" s="267"/>
      <c r="CY2858" s="267"/>
      <c r="CZ2858" s="267"/>
      <c r="DA2858" s="267"/>
      <c r="DB2858" s="267"/>
      <c r="DC2858" s="267"/>
      <c r="DD2858" s="267"/>
      <c r="DE2858" s="267"/>
      <c r="DF2858" s="267"/>
      <c r="DG2858" s="267"/>
      <c r="DH2858" s="267"/>
      <c r="DI2858" s="267"/>
      <c r="DJ2858" s="267"/>
      <c r="DK2858" s="267"/>
      <c r="DL2858" s="267"/>
      <c r="DM2858" s="267"/>
      <c r="DN2858" s="267"/>
      <c r="DO2858" s="267"/>
      <c r="DP2858" s="267"/>
      <c r="DQ2858" s="267"/>
      <c r="DR2858" s="267"/>
      <c r="DS2858" s="267"/>
      <c r="DT2858" s="267"/>
      <c r="DU2858" s="267"/>
      <c r="DV2858" s="267"/>
      <c r="DW2858" s="267"/>
      <c r="DX2858" s="267"/>
      <c r="DY2858" s="267"/>
      <c r="DZ2858" s="267"/>
      <c r="EA2858" s="267"/>
      <c r="EB2858" s="267"/>
      <c r="EC2858" s="267"/>
      <c r="ED2858" s="267"/>
      <c r="EE2858" s="267"/>
      <c r="EF2858" s="267"/>
      <c r="EG2858" s="267"/>
      <c r="EH2858" s="267"/>
      <c r="EI2858" s="267"/>
      <c r="EJ2858" s="267"/>
      <c r="EK2858" s="267"/>
      <c r="EL2858" s="267"/>
      <c r="EM2858" s="267"/>
      <c r="EN2858" s="267"/>
      <c r="EO2858" s="267"/>
      <c r="EP2858" s="267"/>
      <c r="EQ2858" s="267"/>
      <c r="ER2858" s="267"/>
      <c r="ES2858" s="267"/>
      <c r="ET2858" s="267"/>
      <c r="EU2858" s="267"/>
      <c r="EV2858" s="267"/>
      <c r="EW2858" s="267"/>
      <c r="EX2858" s="267"/>
      <c r="EY2858" s="267"/>
      <c r="EZ2858" s="267"/>
      <c r="FA2858" s="267"/>
      <c r="FB2858" s="267"/>
      <c r="FC2858" s="267"/>
      <c r="FD2858" s="267"/>
      <c r="FE2858" s="267"/>
      <c r="FF2858" s="267"/>
      <c r="FG2858" s="267"/>
      <c r="FH2858" s="267"/>
      <c r="FI2858" s="267"/>
      <c r="FJ2858" s="267"/>
      <c r="FK2858" s="267"/>
      <c r="FL2858" s="267"/>
      <c r="FM2858" s="267"/>
      <c r="FN2858" s="267"/>
      <c r="FO2858" s="267"/>
      <c r="FP2858" s="267"/>
      <c r="FQ2858" s="267"/>
      <c r="FR2858" s="267"/>
      <c r="FS2858" s="267"/>
      <c r="FT2858" s="267"/>
      <c r="FU2858" s="267"/>
      <c r="FV2858" s="267"/>
      <c r="FW2858" s="267"/>
      <c r="FX2858" s="267"/>
      <c r="FY2858" s="267"/>
      <c r="FZ2858" s="267"/>
      <c r="GA2858" s="267"/>
      <c r="GB2858" s="267"/>
      <c r="GC2858" s="267"/>
      <c r="GD2858" s="267"/>
      <c r="GE2858" s="267"/>
      <c r="GF2858" s="267"/>
      <c r="GG2858" s="267"/>
      <c r="GH2858" s="267"/>
      <c r="GI2858" s="267"/>
      <c r="GJ2858" s="267"/>
      <c r="GK2858" s="267"/>
      <c r="GL2858" s="267"/>
      <c r="GM2858" s="267"/>
      <c r="GN2858" s="267"/>
      <c r="GO2858" s="267"/>
      <c r="GP2858" s="267"/>
      <c r="GQ2858" s="267"/>
      <c r="GR2858" s="267"/>
      <c r="GS2858" s="267"/>
      <c r="GT2858" s="267"/>
      <c r="GU2858" s="267"/>
      <c r="GV2858" s="267"/>
      <c r="GW2858" s="267"/>
      <c r="GX2858" s="267"/>
      <c r="GY2858" s="267"/>
      <c r="GZ2858" s="267"/>
      <c r="HA2858" s="267"/>
      <c r="HB2858" s="267"/>
      <c r="HC2858" s="267"/>
      <c r="HD2858" s="267"/>
      <c r="HE2858" s="267"/>
      <c r="HF2858" s="267"/>
      <c r="HG2858" s="267"/>
      <c r="HH2858" s="267"/>
      <c r="HI2858" s="267"/>
      <c r="HJ2858" s="267"/>
      <c r="HK2858" s="267"/>
      <c r="HL2858" s="267"/>
      <c r="HM2858" s="267"/>
      <c r="HN2858" s="267"/>
      <c r="HO2858" s="267"/>
      <c r="HP2858" s="267"/>
      <c r="HQ2858" s="267"/>
      <c r="HR2858" s="267"/>
      <c r="HS2858" s="267"/>
      <c r="HT2858" s="267"/>
      <c r="HU2858" s="267"/>
      <c r="HV2858" s="267"/>
      <c r="HW2858" s="267"/>
      <c r="HX2858" s="267"/>
      <c r="HY2858" s="267"/>
      <c r="HZ2858" s="267"/>
      <c r="IA2858" s="267"/>
      <c r="IB2858" s="267"/>
      <c r="IC2858" s="267"/>
      <c r="ID2858" s="267"/>
      <c r="IE2858" s="267"/>
      <c r="IF2858" s="267"/>
      <c r="IG2858" s="267"/>
      <c r="IH2858" s="267"/>
      <c r="II2858" s="267"/>
      <c r="IJ2858" s="267"/>
      <c r="IK2858" s="267"/>
      <c r="IL2858" s="267"/>
      <c r="IM2858" s="267"/>
      <c r="IN2858" s="267"/>
      <c r="IO2858" s="267"/>
      <c r="IP2858" s="267"/>
      <c r="IQ2858" s="267"/>
      <c r="IR2858" s="267"/>
      <c r="IS2858" s="267"/>
      <c r="IT2858" s="267"/>
      <c r="IU2858" s="267"/>
    </row>
    <row r="2859" spans="1:255" s="268" customFormat="1" ht="12.75">
      <c r="A2859" s="267"/>
      <c r="B2859" s="267"/>
      <c r="C2859" s="267"/>
      <c r="D2859" s="267"/>
      <c r="E2859" s="267"/>
      <c r="F2859" s="267"/>
      <c r="G2859" s="267"/>
      <c r="H2859" s="267"/>
      <c r="I2859" s="267"/>
      <c r="J2859" s="267"/>
      <c r="K2859" s="267"/>
      <c r="L2859" s="267"/>
      <c r="M2859" s="267"/>
      <c r="N2859" s="267"/>
      <c r="O2859" s="267"/>
      <c r="P2859" s="267"/>
      <c r="Q2859" s="267"/>
      <c r="R2859" s="267"/>
      <c r="S2859" s="267"/>
      <c r="T2859" s="267"/>
      <c r="U2859" s="267"/>
      <c r="V2859" s="267"/>
      <c r="W2859" s="267"/>
      <c r="X2859" s="267"/>
      <c r="Y2859" s="267"/>
      <c r="Z2859" s="267"/>
      <c r="AA2859" s="267"/>
      <c r="AB2859" s="267"/>
      <c r="AC2859" s="267"/>
      <c r="AD2859" s="267"/>
      <c r="AE2859" s="267"/>
      <c r="AF2859" s="267"/>
      <c r="AG2859" s="267"/>
      <c r="AH2859" s="267"/>
      <c r="AI2859" s="267"/>
      <c r="AJ2859" s="267"/>
      <c r="AK2859" s="267"/>
      <c r="AL2859" s="267"/>
      <c r="AM2859" s="267"/>
      <c r="AN2859" s="267"/>
      <c r="AO2859" s="267"/>
      <c r="AP2859" s="267"/>
      <c r="AQ2859" s="267"/>
      <c r="AR2859" s="267"/>
      <c r="AS2859" s="267"/>
      <c r="AT2859" s="267"/>
      <c r="AU2859" s="267"/>
      <c r="AV2859" s="267"/>
      <c r="AW2859" s="267"/>
      <c r="AX2859" s="267"/>
      <c r="AY2859" s="267"/>
      <c r="AZ2859" s="267"/>
      <c r="BA2859" s="267"/>
      <c r="BB2859" s="267"/>
      <c r="BC2859" s="267"/>
      <c r="BD2859" s="267"/>
      <c r="BE2859" s="267"/>
      <c r="BF2859" s="267"/>
      <c r="BG2859" s="267"/>
      <c r="BH2859" s="267"/>
      <c r="BI2859" s="267"/>
      <c r="BJ2859" s="267"/>
      <c r="BK2859" s="267"/>
      <c r="BL2859" s="267"/>
      <c r="BM2859" s="267"/>
      <c r="BN2859" s="267"/>
      <c r="BO2859" s="267"/>
      <c r="BP2859" s="267"/>
      <c r="BQ2859" s="267"/>
      <c r="BR2859" s="267"/>
      <c r="BS2859" s="267"/>
      <c r="BT2859" s="267"/>
      <c r="BU2859" s="267"/>
      <c r="BV2859" s="267"/>
      <c r="BW2859" s="267"/>
      <c r="BX2859" s="267"/>
      <c r="BY2859" s="267"/>
      <c r="BZ2859" s="267"/>
      <c r="CA2859" s="267"/>
      <c r="CB2859" s="267"/>
      <c r="CC2859" s="267"/>
      <c r="CD2859" s="267"/>
      <c r="CE2859" s="267"/>
      <c r="CF2859" s="267"/>
      <c r="CG2859" s="267"/>
      <c r="CH2859" s="267"/>
      <c r="CI2859" s="267"/>
      <c r="CJ2859" s="267"/>
      <c r="CK2859" s="267"/>
      <c r="CL2859" s="267"/>
      <c r="CM2859" s="267"/>
      <c r="CN2859" s="267"/>
      <c r="CO2859" s="267"/>
      <c r="CP2859" s="267"/>
      <c r="CQ2859" s="267"/>
      <c r="CR2859" s="267"/>
      <c r="CS2859" s="267"/>
      <c r="CT2859" s="267"/>
      <c r="CU2859" s="267"/>
      <c r="CV2859" s="267"/>
      <c r="CW2859" s="267"/>
      <c r="CX2859" s="267"/>
      <c r="CY2859" s="267"/>
      <c r="CZ2859" s="267"/>
      <c r="DA2859" s="267"/>
      <c r="DB2859" s="267"/>
      <c r="DC2859" s="267"/>
      <c r="DD2859" s="267"/>
      <c r="DE2859" s="267"/>
      <c r="DF2859" s="267"/>
      <c r="DG2859" s="267"/>
      <c r="DH2859" s="267"/>
      <c r="DI2859" s="267"/>
      <c r="DJ2859" s="267"/>
      <c r="DK2859" s="267"/>
      <c r="DL2859" s="267"/>
      <c r="DM2859" s="267"/>
      <c r="DN2859" s="267"/>
      <c r="DO2859" s="267"/>
      <c r="DP2859" s="267"/>
      <c r="DQ2859" s="267"/>
      <c r="DR2859" s="267"/>
      <c r="DS2859" s="267"/>
      <c r="DT2859" s="267"/>
      <c r="DU2859" s="267"/>
      <c r="DV2859" s="267"/>
      <c r="DW2859" s="267"/>
      <c r="DX2859" s="267"/>
      <c r="DY2859" s="267"/>
      <c r="DZ2859" s="267"/>
      <c r="EA2859" s="267"/>
      <c r="EB2859" s="267"/>
      <c r="EC2859" s="267"/>
      <c r="ED2859" s="267"/>
      <c r="EE2859" s="267"/>
      <c r="EF2859" s="267"/>
      <c r="EG2859" s="267"/>
      <c r="EH2859" s="267"/>
      <c r="EI2859" s="267"/>
      <c r="EJ2859" s="267"/>
      <c r="EK2859" s="267"/>
      <c r="EL2859" s="267"/>
      <c r="EM2859" s="267"/>
      <c r="EN2859" s="267"/>
      <c r="EO2859" s="267"/>
      <c r="EP2859" s="267"/>
      <c r="EQ2859" s="267"/>
      <c r="ER2859" s="267"/>
      <c r="ES2859" s="267"/>
      <c r="ET2859" s="267"/>
      <c r="EU2859" s="267"/>
      <c r="EV2859" s="267"/>
      <c r="EW2859" s="267"/>
      <c r="EX2859" s="267"/>
      <c r="EY2859" s="267"/>
      <c r="EZ2859" s="267"/>
      <c r="FA2859" s="267"/>
      <c r="FB2859" s="267"/>
      <c r="FC2859" s="267"/>
      <c r="FD2859" s="267"/>
      <c r="FE2859" s="267"/>
      <c r="FF2859" s="267"/>
      <c r="FG2859" s="267"/>
      <c r="FH2859" s="267"/>
      <c r="FI2859" s="267"/>
      <c r="FJ2859" s="267"/>
      <c r="FK2859" s="267"/>
      <c r="FL2859" s="267"/>
      <c r="FM2859" s="267"/>
      <c r="FN2859" s="267"/>
      <c r="FO2859" s="267"/>
      <c r="FP2859" s="267"/>
      <c r="FQ2859" s="267"/>
      <c r="FR2859" s="267"/>
      <c r="FS2859" s="267"/>
      <c r="FT2859" s="267"/>
      <c r="FU2859" s="267"/>
      <c r="FV2859" s="267"/>
      <c r="FW2859" s="267"/>
      <c r="FX2859" s="267"/>
      <c r="FY2859" s="267"/>
      <c r="FZ2859" s="267"/>
      <c r="GA2859" s="267"/>
      <c r="GB2859" s="267"/>
      <c r="GC2859" s="267"/>
      <c r="GD2859" s="267"/>
      <c r="GE2859" s="267"/>
      <c r="GF2859" s="267"/>
      <c r="GG2859" s="267"/>
      <c r="GH2859" s="267"/>
      <c r="GI2859" s="267"/>
      <c r="GJ2859" s="267"/>
      <c r="GK2859" s="267"/>
      <c r="GL2859" s="267"/>
      <c r="GM2859" s="267"/>
      <c r="GN2859" s="267"/>
      <c r="GO2859" s="267"/>
      <c r="GP2859" s="267"/>
      <c r="GQ2859" s="267"/>
      <c r="GR2859" s="267"/>
      <c r="GS2859" s="267"/>
      <c r="GT2859" s="267"/>
      <c r="GU2859" s="267"/>
      <c r="GV2859" s="267"/>
      <c r="GW2859" s="267"/>
      <c r="GX2859" s="267"/>
      <c r="GY2859" s="267"/>
      <c r="GZ2859" s="267"/>
      <c r="HA2859" s="267"/>
      <c r="HB2859" s="267"/>
      <c r="HC2859" s="267"/>
      <c r="HD2859" s="267"/>
      <c r="HE2859" s="267"/>
      <c r="HF2859" s="267"/>
      <c r="HG2859" s="267"/>
      <c r="HH2859" s="267"/>
      <c r="HI2859" s="267"/>
      <c r="HJ2859" s="267"/>
      <c r="HK2859" s="267"/>
      <c r="HL2859" s="267"/>
      <c r="HM2859" s="267"/>
      <c r="HN2859" s="267"/>
      <c r="HO2859" s="267"/>
      <c r="HP2859" s="267"/>
      <c r="HQ2859" s="267"/>
      <c r="HR2859" s="267"/>
      <c r="HS2859" s="267"/>
      <c r="HT2859" s="267"/>
      <c r="HU2859" s="267"/>
      <c r="HV2859" s="267"/>
      <c r="HW2859" s="267"/>
      <c r="HX2859" s="267"/>
      <c r="HY2859" s="267"/>
      <c r="HZ2859" s="267"/>
      <c r="IA2859" s="267"/>
      <c r="IB2859" s="267"/>
      <c r="IC2859" s="267"/>
      <c r="ID2859" s="267"/>
      <c r="IE2859" s="267"/>
      <c r="IF2859" s="267"/>
      <c r="IG2859" s="267"/>
      <c r="IH2859" s="267"/>
      <c r="II2859" s="267"/>
      <c r="IJ2859" s="267"/>
      <c r="IK2859" s="267"/>
      <c r="IL2859" s="267"/>
      <c r="IM2859" s="267"/>
      <c r="IN2859" s="267"/>
      <c r="IO2859" s="267"/>
      <c r="IP2859" s="267"/>
      <c r="IQ2859" s="267"/>
      <c r="IR2859" s="267"/>
      <c r="IS2859" s="267"/>
      <c r="IT2859" s="267"/>
      <c r="IU2859" s="267"/>
    </row>
    <row r="2860" spans="1:255" s="268" customFormat="1" ht="12.75">
      <c r="A2860" s="267"/>
      <c r="B2860" s="267"/>
      <c r="C2860" s="267"/>
      <c r="D2860" s="267"/>
      <c r="E2860" s="267"/>
      <c r="F2860" s="267"/>
      <c r="G2860" s="267"/>
      <c r="H2860" s="267"/>
      <c r="I2860" s="267"/>
      <c r="J2860" s="267"/>
      <c r="K2860" s="267"/>
      <c r="L2860" s="267"/>
      <c r="M2860" s="267"/>
      <c r="N2860" s="267"/>
      <c r="O2860" s="267"/>
      <c r="P2860" s="267"/>
      <c r="Q2860" s="267"/>
      <c r="R2860" s="267"/>
      <c r="S2860" s="267"/>
      <c r="T2860" s="267"/>
      <c r="U2860" s="267"/>
      <c r="V2860" s="267"/>
      <c r="W2860" s="267"/>
      <c r="X2860" s="267"/>
      <c r="Y2860" s="267"/>
      <c r="Z2860" s="267"/>
      <c r="AA2860" s="267"/>
      <c r="AB2860" s="267"/>
      <c r="AC2860" s="267"/>
      <c r="AD2860" s="267"/>
      <c r="AE2860" s="267"/>
      <c r="AF2860" s="267"/>
      <c r="AG2860" s="267"/>
      <c r="AH2860" s="267"/>
      <c r="AI2860" s="267"/>
      <c r="AJ2860" s="267"/>
      <c r="AK2860" s="267"/>
      <c r="AL2860" s="267"/>
      <c r="AM2860" s="267"/>
      <c r="AN2860" s="267"/>
      <c r="AO2860" s="267"/>
      <c r="AP2860" s="267"/>
      <c r="AQ2860" s="267"/>
      <c r="AR2860" s="267"/>
      <c r="AS2860" s="267"/>
      <c r="AT2860" s="267"/>
      <c r="AU2860" s="267"/>
      <c r="AV2860" s="267"/>
      <c r="AW2860" s="267"/>
      <c r="AX2860" s="267"/>
      <c r="AY2860" s="267"/>
      <c r="AZ2860" s="267"/>
      <c r="BA2860" s="267"/>
      <c r="BB2860" s="267"/>
      <c r="BC2860" s="267"/>
      <c r="BD2860" s="267"/>
      <c r="BE2860" s="267"/>
      <c r="BF2860" s="267"/>
      <c r="BG2860" s="267"/>
      <c r="BH2860" s="267"/>
      <c r="BI2860" s="267"/>
      <c r="BJ2860" s="267"/>
      <c r="BK2860" s="267"/>
      <c r="BL2860" s="267"/>
      <c r="BM2860" s="267"/>
      <c r="BN2860" s="267"/>
      <c r="BO2860" s="267"/>
      <c r="BP2860" s="267"/>
      <c r="BQ2860" s="267"/>
      <c r="BR2860" s="267"/>
      <c r="BS2860" s="267"/>
      <c r="BT2860" s="267"/>
      <c r="BU2860" s="267"/>
      <c r="BV2860" s="267"/>
      <c r="BW2860" s="267"/>
      <c r="BX2860" s="267"/>
      <c r="BY2860" s="267"/>
      <c r="BZ2860" s="267"/>
      <c r="CA2860" s="267"/>
      <c r="CB2860" s="267"/>
      <c r="CC2860" s="267"/>
      <c r="CD2860" s="267"/>
      <c r="CE2860" s="267"/>
      <c r="CF2860" s="267"/>
      <c r="CG2860" s="267"/>
      <c r="CH2860" s="267"/>
      <c r="CI2860" s="267"/>
      <c r="CJ2860" s="267"/>
      <c r="CK2860" s="267"/>
      <c r="CL2860" s="267"/>
      <c r="CM2860" s="267"/>
      <c r="CN2860" s="267"/>
      <c r="CO2860" s="267"/>
      <c r="CP2860" s="267"/>
      <c r="CQ2860" s="267"/>
      <c r="CR2860" s="267"/>
      <c r="CS2860" s="267"/>
      <c r="CT2860" s="267"/>
      <c r="CU2860" s="267"/>
      <c r="CV2860" s="267"/>
      <c r="CW2860" s="267"/>
      <c r="CX2860" s="267"/>
      <c r="CY2860" s="267"/>
      <c r="CZ2860" s="267"/>
      <c r="DA2860" s="267"/>
      <c r="DB2860" s="267"/>
      <c r="DC2860" s="267"/>
      <c r="DD2860" s="267"/>
      <c r="DE2860" s="267"/>
      <c r="DF2860" s="267"/>
      <c r="DG2860" s="267"/>
      <c r="DH2860" s="267"/>
      <c r="DI2860" s="267"/>
      <c r="DJ2860" s="267"/>
      <c r="DK2860" s="267"/>
      <c r="DL2860" s="267"/>
      <c r="DM2860" s="267"/>
      <c r="DN2860" s="267"/>
      <c r="DO2860" s="267"/>
      <c r="DP2860" s="267"/>
      <c r="DQ2860" s="267"/>
      <c r="DR2860" s="267"/>
      <c r="DS2860" s="267"/>
      <c r="DT2860" s="267"/>
      <c r="DU2860" s="267"/>
      <c r="DV2860" s="267"/>
      <c r="DW2860" s="267"/>
      <c r="DX2860" s="267"/>
      <c r="DY2860" s="267"/>
      <c r="DZ2860" s="267"/>
      <c r="EA2860" s="267"/>
      <c r="EB2860" s="267"/>
      <c r="EC2860" s="267"/>
      <c r="ED2860" s="267"/>
      <c r="EE2860" s="267"/>
      <c r="EF2860" s="267"/>
      <c r="EG2860" s="267"/>
      <c r="EH2860" s="267"/>
      <c r="EI2860" s="267"/>
      <c r="EJ2860" s="267"/>
      <c r="EK2860" s="267"/>
      <c r="EL2860" s="267"/>
      <c r="EM2860" s="267"/>
      <c r="EN2860" s="267"/>
      <c r="EO2860" s="267"/>
      <c r="EP2860" s="267"/>
      <c r="EQ2860" s="267"/>
      <c r="ER2860" s="267"/>
      <c r="ES2860" s="267"/>
      <c r="ET2860" s="267"/>
      <c r="EU2860" s="267"/>
      <c r="EV2860" s="267"/>
      <c r="EW2860" s="267"/>
      <c r="EX2860" s="267"/>
      <c r="EY2860" s="267"/>
      <c r="EZ2860" s="267"/>
      <c r="FA2860" s="267"/>
      <c r="FB2860" s="267"/>
      <c r="FC2860" s="267"/>
      <c r="FD2860" s="267"/>
      <c r="FE2860" s="267"/>
      <c r="FF2860" s="267"/>
      <c r="FG2860" s="267"/>
      <c r="FH2860" s="267"/>
      <c r="FI2860" s="267"/>
      <c r="FJ2860" s="267"/>
      <c r="FK2860" s="267"/>
      <c r="FL2860" s="267"/>
      <c r="FM2860" s="267"/>
      <c r="FN2860" s="267"/>
      <c r="FO2860" s="267"/>
      <c r="FP2860" s="267"/>
      <c r="FQ2860" s="267"/>
      <c r="FR2860" s="267"/>
      <c r="FS2860" s="267"/>
      <c r="FT2860" s="267"/>
      <c r="FU2860" s="267"/>
      <c r="FV2860" s="267"/>
      <c r="FW2860" s="267"/>
      <c r="FX2860" s="267"/>
      <c r="FY2860" s="267"/>
      <c r="FZ2860" s="267"/>
      <c r="GA2860" s="267"/>
      <c r="GB2860" s="267"/>
      <c r="GC2860" s="267"/>
      <c r="GD2860" s="267"/>
      <c r="GE2860" s="267"/>
      <c r="GF2860" s="267"/>
      <c r="GG2860" s="267"/>
      <c r="GH2860" s="267"/>
      <c r="GI2860" s="267"/>
      <c r="GJ2860" s="267"/>
      <c r="GK2860" s="267"/>
      <c r="GL2860" s="267"/>
      <c r="GM2860" s="267"/>
      <c r="GN2860" s="267"/>
      <c r="GO2860" s="267"/>
      <c r="GP2860" s="267"/>
      <c r="GQ2860" s="267"/>
      <c r="GR2860" s="267"/>
      <c r="GS2860" s="267"/>
      <c r="GT2860" s="267"/>
      <c r="GU2860" s="267"/>
      <c r="GV2860" s="267"/>
      <c r="GW2860" s="267"/>
      <c r="GX2860" s="267"/>
      <c r="GY2860" s="267"/>
      <c r="GZ2860" s="267"/>
      <c r="HA2860" s="267"/>
      <c r="HB2860" s="267"/>
      <c r="HC2860" s="267"/>
      <c r="HD2860" s="267"/>
      <c r="HE2860" s="267"/>
      <c r="HF2860" s="267"/>
      <c r="HG2860" s="267"/>
      <c r="HH2860" s="267"/>
      <c r="HI2860" s="267"/>
      <c r="HJ2860" s="267"/>
      <c r="HK2860" s="267"/>
      <c r="HL2860" s="267"/>
      <c r="HM2860" s="267"/>
      <c r="HN2860" s="267"/>
      <c r="HO2860" s="267"/>
      <c r="HP2860" s="267"/>
      <c r="HQ2860" s="267"/>
      <c r="HR2860" s="267"/>
      <c r="HS2860" s="267"/>
      <c r="HT2860" s="267"/>
      <c r="HU2860" s="267"/>
      <c r="HV2860" s="267"/>
      <c r="HW2860" s="267"/>
      <c r="HX2860" s="267"/>
      <c r="HY2860" s="267"/>
      <c r="HZ2860" s="267"/>
      <c r="IA2860" s="267"/>
      <c r="IB2860" s="267"/>
      <c r="IC2860" s="267"/>
      <c r="ID2860" s="267"/>
      <c r="IE2860" s="267"/>
      <c r="IF2860" s="267"/>
      <c r="IG2860" s="267"/>
      <c r="IH2860" s="267"/>
      <c r="II2860" s="267"/>
      <c r="IJ2860" s="267"/>
      <c r="IK2860" s="267"/>
      <c r="IL2860" s="267"/>
      <c r="IM2860" s="267"/>
      <c r="IN2860" s="267"/>
      <c r="IO2860" s="267"/>
      <c r="IP2860" s="267"/>
      <c r="IQ2860" s="267"/>
      <c r="IR2860" s="267"/>
      <c r="IS2860" s="267"/>
      <c r="IT2860" s="267"/>
      <c r="IU2860" s="267"/>
    </row>
    <row r="2861" spans="1:255" s="268" customFormat="1" ht="12.75">
      <c r="A2861" s="267"/>
      <c r="B2861" s="267"/>
      <c r="C2861" s="267"/>
      <c r="D2861" s="267"/>
      <c r="E2861" s="267"/>
      <c r="F2861" s="267"/>
      <c r="G2861" s="267"/>
      <c r="H2861" s="267"/>
      <c r="I2861" s="267"/>
      <c r="J2861" s="267"/>
      <c r="K2861" s="267"/>
      <c r="L2861" s="267"/>
      <c r="M2861" s="267"/>
      <c r="N2861" s="267"/>
      <c r="O2861" s="267"/>
      <c r="P2861" s="267"/>
      <c r="Q2861" s="267"/>
      <c r="R2861" s="267"/>
      <c r="S2861" s="267"/>
      <c r="T2861" s="267"/>
      <c r="U2861" s="267"/>
      <c r="V2861" s="267"/>
      <c r="W2861" s="267"/>
      <c r="X2861" s="267"/>
      <c r="Y2861" s="267"/>
      <c r="Z2861" s="267"/>
      <c r="AA2861" s="267"/>
      <c r="AB2861" s="267"/>
      <c r="AC2861" s="267"/>
      <c r="AD2861" s="267"/>
      <c r="AE2861" s="267"/>
      <c r="AF2861" s="267"/>
      <c r="AG2861" s="267"/>
      <c r="AH2861" s="267"/>
      <c r="AI2861" s="267"/>
      <c r="AJ2861" s="267"/>
      <c r="AK2861" s="267"/>
      <c r="AL2861" s="267"/>
      <c r="AM2861" s="267"/>
      <c r="AN2861" s="267"/>
      <c r="AO2861" s="267"/>
      <c r="AP2861" s="267"/>
      <c r="AQ2861" s="267"/>
      <c r="AR2861" s="267"/>
      <c r="AS2861" s="267"/>
      <c r="AT2861" s="267"/>
      <c r="AU2861" s="267"/>
      <c r="AV2861" s="267"/>
      <c r="AW2861" s="267"/>
      <c r="AX2861" s="267"/>
      <c r="AY2861" s="267"/>
      <c r="AZ2861" s="267"/>
      <c r="BA2861" s="267"/>
      <c r="BB2861" s="267"/>
      <c r="BC2861" s="267"/>
      <c r="BD2861" s="267"/>
      <c r="BE2861" s="267"/>
      <c r="BF2861" s="267"/>
      <c r="BG2861" s="267"/>
      <c r="BH2861" s="267"/>
      <c r="BI2861" s="267"/>
      <c r="BJ2861" s="267"/>
      <c r="BK2861" s="267"/>
      <c r="BL2861" s="267"/>
      <c r="BM2861" s="267"/>
      <c r="BN2861" s="267"/>
      <c r="BO2861" s="267"/>
      <c r="BP2861" s="267"/>
      <c r="BQ2861" s="267"/>
      <c r="BR2861" s="267"/>
      <c r="BS2861" s="267"/>
      <c r="BT2861" s="267"/>
      <c r="BU2861" s="267"/>
      <c r="BV2861" s="267"/>
      <c r="BW2861" s="267"/>
      <c r="BX2861" s="267"/>
      <c r="BY2861" s="267"/>
      <c r="BZ2861" s="267"/>
      <c r="CA2861" s="267"/>
      <c r="CB2861" s="267"/>
      <c r="CC2861" s="267"/>
      <c r="CD2861" s="267"/>
      <c r="CE2861" s="267"/>
      <c r="CF2861" s="267"/>
      <c r="CG2861" s="267"/>
      <c r="CH2861" s="267"/>
      <c r="CI2861" s="267"/>
      <c r="CJ2861" s="267"/>
      <c r="CK2861" s="267"/>
      <c r="CL2861" s="267"/>
      <c r="CM2861" s="267"/>
      <c r="CN2861" s="267"/>
      <c r="CO2861" s="267"/>
      <c r="CP2861" s="267"/>
      <c r="CQ2861" s="267"/>
      <c r="CR2861" s="267"/>
      <c r="CS2861" s="267"/>
      <c r="CT2861" s="267"/>
      <c r="CU2861" s="267"/>
      <c r="CV2861" s="267"/>
      <c r="CW2861" s="267"/>
      <c r="CX2861" s="267"/>
      <c r="CY2861" s="267"/>
      <c r="CZ2861" s="267"/>
      <c r="DA2861" s="267"/>
      <c r="DB2861" s="267"/>
      <c r="DC2861" s="267"/>
      <c r="DD2861" s="267"/>
      <c r="DE2861" s="267"/>
      <c r="DF2861" s="267"/>
      <c r="DG2861" s="267"/>
      <c r="DH2861" s="267"/>
      <c r="DI2861" s="267"/>
      <c r="DJ2861" s="267"/>
      <c r="DK2861" s="267"/>
      <c r="DL2861" s="267"/>
      <c r="DM2861" s="267"/>
      <c r="DN2861" s="267"/>
      <c r="DO2861" s="267"/>
      <c r="DP2861" s="267"/>
      <c r="DQ2861" s="267"/>
      <c r="DR2861" s="267"/>
      <c r="DS2861" s="267"/>
      <c r="DT2861" s="267"/>
      <c r="DU2861" s="267"/>
      <c r="DV2861" s="267"/>
      <c r="DW2861" s="267"/>
      <c r="DX2861" s="267"/>
      <c r="DY2861" s="267"/>
      <c r="DZ2861" s="267"/>
      <c r="EA2861" s="267"/>
      <c r="EB2861" s="267"/>
      <c r="EC2861" s="267"/>
      <c r="ED2861" s="267"/>
      <c r="EE2861" s="267"/>
      <c r="EF2861" s="267"/>
      <c r="EG2861" s="267"/>
      <c r="EH2861" s="267"/>
      <c r="EI2861" s="267"/>
      <c r="EJ2861" s="267"/>
      <c r="EK2861" s="267"/>
      <c r="EL2861" s="267"/>
      <c r="EM2861" s="267"/>
      <c r="EN2861" s="267"/>
      <c r="EO2861" s="267"/>
      <c r="EP2861" s="267"/>
      <c r="EQ2861" s="267"/>
      <c r="ER2861" s="267"/>
      <c r="ES2861" s="267"/>
      <c r="ET2861" s="267"/>
      <c r="EU2861" s="267"/>
      <c r="EV2861" s="267"/>
      <c r="EW2861" s="267"/>
      <c r="EX2861" s="267"/>
      <c r="EY2861" s="267"/>
      <c r="EZ2861" s="267"/>
      <c r="FA2861" s="267"/>
      <c r="FB2861" s="267"/>
      <c r="FC2861" s="267"/>
      <c r="FD2861" s="267"/>
      <c r="FE2861" s="267"/>
      <c r="FF2861" s="267"/>
      <c r="FG2861" s="267"/>
      <c r="FH2861" s="267"/>
      <c r="FI2861" s="267"/>
      <c r="FJ2861" s="267"/>
      <c r="FK2861" s="267"/>
      <c r="FL2861" s="267"/>
      <c r="FM2861" s="267"/>
      <c r="FN2861" s="267"/>
      <c r="FO2861" s="267"/>
      <c r="FP2861" s="267"/>
      <c r="FQ2861" s="267"/>
      <c r="FR2861" s="267"/>
      <c r="FS2861" s="267"/>
      <c r="FT2861" s="267"/>
      <c r="FU2861" s="267"/>
      <c r="FV2861" s="267"/>
      <c r="FW2861" s="267"/>
      <c r="FX2861" s="267"/>
      <c r="FY2861" s="267"/>
      <c r="FZ2861" s="267"/>
      <c r="GA2861" s="267"/>
      <c r="GB2861" s="267"/>
      <c r="GC2861" s="267"/>
      <c r="GD2861" s="267"/>
      <c r="GE2861" s="267"/>
      <c r="GF2861" s="267"/>
      <c r="GG2861" s="267"/>
      <c r="GH2861" s="267"/>
      <c r="GI2861" s="267"/>
      <c r="GJ2861" s="267"/>
      <c r="GK2861" s="267"/>
      <c r="GL2861" s="267"/>
      <c r="GM2861" s="267"/>
      <c r="GN2861" s="267"/>
      <c r="GO2861" s="267"/>
      <c r="GP2861" s="267"/>
      <c r="GQ2861" s="267"/>
      <c r="GR2861" s="267"/>
      <c r="GS2861" s="267"/>
      <c r="GT2861" s="267"/>
      <c r="GU2861" s="267"/>
      <c r="GV2861" s="267"/>
      <c r="GW2861" s="267"/>
      <c r="GX2861" s="267"/>
      <c r="GY2861" s="267"/>
      <c r="GZ2861" s="267"/>
      <c r="HA2861" s="267"/>
      <c r="HB2861" s="267"/>
      <c r="HC2861" s="267"/>
      <c r="HD2861" s="267"/>
      <c r="HE2861" s="267"/>
      <c r="HF2861" s="267"/>
      <c r="HG2861" s="267"/>
      <c r="HH2861" s="267"/>
      <c r="HI2861" s="267"/>
      <c r="HJ2861" s="267"/>
      <c r="HK2861" s="267"/>
      <c r="HL2861" s="267"/>
      <c r="HM2861" s="267"/>
      <c r="HN2861" s="267"/>
      <c r="HO2861" s="267"/>
      <c r="HP2861" s="267"/>
      <c r="HQ2861" s="267"/>
      <c r="HR2861" s="267"/>
      <c r="HS2861" s="267"/>
      <c r="HT2861" s="267"/>
      <c r="HU2861" s="267"/>
      <c r="HV2861" s="267"/>
      <c r="HW2861" s="267"/>
      <c r="HX2861" s="267"/>
      <c r="HY2861" s="267"/>
      <c r="HZ2861" s="267"/>
      <c r="IA2861" s="267"/>
      <c r="IB2861" s="267"/>
      <c r="IC2861" s="267"/>
      <c r="ID2861" s="267"/>
      <c r="IE2861" s="267"/>
      <c r="IF2861" s="267"/>
      <c r="IG2861" s="267"/>
      <c r="IH2861" s="267"/>
      <c r="II2861" s="267"/>
      <c r="IJ2861" s="267"/>
      <c r="IK2861" s="267"/>
      <c r="IL2861" s="267"/>
      <c r="IM2861" s="267"/>
      <c r="IN2861" s="267"/>
      <c r="IO2861" s="267"/>
      <c r="IP2861" s="267"/>
      <c r="IQ2861" s="267"/>
      <c r="IR2861" s="267"/>
      <c r="IS2861" s="267"/>
      <c r="IT2861" s="267"/>
      <c r="IU2861" s="267"/>
    </row>
    <row r="2862" spans="1:255" s="268" customFormat="1" ht="12.75">
      <c r="A2862" s="267"/>
      <c r="B2862" s="267"/>
      <c r="C2862" s="267"/>
      <c r="D2862" s="267"/>
      <c r="E2862" s="267"/>
      <c r="F2862" s="267"/>
      <c r="G2862" s="267"/>
      <c r="H2862" s="267"/>
      <c r="I2862" s="267"/>
      <c r="J2862" s="267"/>
      <c r="K2862" s="267"/>
      <c r="L2862" s="267"/>
      <c r="M2862" s="267"/>
      <c r="N2862" s="267"/>
      <c r="O2862" s="267"/>
      <c r="P2862" s="267"/>
      <c r="Q2862" s="267"/>
      <c r="R2862" s="267"/>
      <c r="S2862" s="267"/>
      <c r="T2862" s="267"/>
      <c r="U2862" s="267"/>
      <c r="V2862" s="267"/>
      <c r="W2862" s="267"/>
      <c r="X2862" s="267"/>
      <c r="Y2862" s="267"/>
      <c r="Z2862" s="267"/>
      <c r="AA2862" s="267"/>
      <c r="AB2862" s="267"/>
      <c r="AC2862" s="267"/>
      <c r="AD2862" s="267"/>
      <c r="AE2862" s="267"/>
      <c r="AF2862" s="267"/>
      <c r="AG2862" s="267"/>
      <c r="AH2862" s="267"/>
      <c r="AI2862" s="267"/>
      <c r="AJ2862" s="267"/>
      <c r="AK2862" s="267"/>
      <c r="AL2862" s="267"/>
      <c r="AM2862" s="267"/>
      <c r="AN2862" s="267"/>
      <c r="AO2862" s="267"/>
      <c r="AP2862" s="267"/>
      <c r="AQ2862" s="267"/>
      <c r="AR2862" s="267"/>
      <c r="AS2862" s="267"/>
      <c r="AT2862" s="267"/>
      <c r="AU2862" s="267"/>
      <c r="AV2862" s="267"/>
      <c r="AW2862" s="267"/>
      <c r="AX2862" s="267"/>
      <c r="AY2862" s="267"/>
      <c r="AZ2862" s="267"/>
      <c r="BA2862" s="267"/>
      <c r="BB2862" s="267"/>
      <c r="BC2862" s="267"/>
      <c r="BD2862" s="267"/>
      <c r="BE2862" s="267"/>
      <c r="BF2862" s="267"/>
      <c r="BG2862" s="267"/>
      <c r="BH2862" s="267"/>
      <c r="BI2862" s="267"/>
      <c r="BJ2862" s="267"/>
      <c r="BK2862" s="267"/>
      <c r="BL2862" s="267"/>
      <c r="BM2862" s="267"/>
      <c r="BN2862" s="267"/>
      <c r="BO2862" s="267"/>
      <c r="BP2862" s="267"/>
      <c r="BQ2862" s="267"/>
      <c r="BR2862" s="267"/>
      <c r="BS2862" s="267"/>
      <c r="BT2862" s="267"/>
      <c r="BU2862" s="267"/>
      <c r="BV2862" s="267"/>
      <c r="BW2862" s="267"/>
      <c r="BX2862" s="267"/>
      <c r="BY2862" s="267"/>
      <c r="BZ2862" s="267"/>
      <c r="CA2862" s="267"/>
      <c r="CB2862" s="267"/>
      <c r="CC2862" s="267"/>
      <c r="CD2862" s="267"/>
      <c r="CE2862" s="267"/>
      <c r="CF2862" s="267"/>
      <c r="CG2862" s="267"/>
      <c r="CH2862" s="267"/>
      <c r="CI2862" s="267"/>
      <c r="CJ2862" s="267"/>
      <c r="CK2862" s="267"/>
      <c r="CL2862" s="267"/>
      <c r="CM2862" s="267"/>
      <c r="CN2862" s="267"/>
      <c r="CO2862" s="267"/>
      <c r="CP2862" s="267"/>
      <c r="CQ2862" s="267"/>
      <c r="CR2862" s="267"/>
      <c r="CS2862" s="267"/>
      <c r="CT2862" s="267"/>
      <c r="CU2862" s="267"/>
      <c r="CV2862" s="267"/>
      <c r="CW2862" s="267"/>
      <c r="CX2862" s="267"/>
      <c r="CY2862" s="267"/>
      <c r="CZ2862" s="267"/>
      <c r="DA2862" s="267"/>
      <c r="DB2862" s="267"/>
      <c r="DC2862" s="267"/>
      <c r="DD2862" s="267"/>
      <c r="DE2862" s="267"/>
      <c r="DF2862" s="267"/>
      <c r="DG2862" s="267"/>
      <c r="DH2862" s="267"/>
      <c r="DI2862" s="267"/>
      <c r="DJ2862" s="267"/>
      <c r="DK2862" s="267"/>
      <c r="DL2862" s="267"/>
      <c r="DM2862" s="267"/>
      <c r="DN2862" s="267"/>
      <c r="DO2862" s="267"/>
      <c r="DP2862" s="267"/>
      <c r="DQ2862" s="267"/>
      <c r="DR2862" s="267"/>
      <c r="DS2862" s="267"/>
      <c r="DT2862" s="267"/>
      <c r="DU2862" s="267"/>
      <c r="DV2862" s="267"/>
      <c r="DW2862" s="267"/>
      <c r="DX2862" s="267"/>
      <c r="DY2862" s="267"/>
      <c r="DZ2862" s="267"/>
      <c r="EA2862" s="267"/>
      <c r="EB2862" s="267"/>
      <c r="EC2862" s="267"/>
      <c r="ED2862" s="267"/>
      <c r="EE2862" s="267"/>
      <c r="EF2862" s="267"/>
      <c r="EG2862" s="267"/>
      <c r="EH2862" s="267"/>
      <c r="EI2862" s="267"/>
      <c r="EJ2862" s="267"/>
      <c r="EK2862" s="267"/>
      <c r="EL2862" s="267"/>
      <c r="EM2862" s="267"/>
      <c r="EN2862" s="267"/>
      <c r="EO2862" s="267"/>
      <c r="EP2862" s="267"/>
      <c r="EQ2862" s="267"/>
      <c r="ER2862" s="267"/>
      <c r="ES2862" s="267"/>
      <c r="ET2862" s="267"/>
      <c r="EU2862" s="267"/>
      <c r="EV2862" s="267"/>
      <c r="EW2862" s="267"/>
      <c r="EX2862" s="267"/>
      <c r="EY2862" s="267"/>
      <c r="EZ2862" s="267"/>
      <c r="FA2862" s="267"/>
      <c r="FB2862" s="267"/>
      <c r="FC2862" s="267"/>
      <c r="FD2862" s="267"/>
      <c r="FE2862" s="267"/>
      <c r="FF2862" s="267"/>
      <c r="FG2862" s="267"/>
      <c r="FH2862" s="267"/>
      <c r="FI2862" s="267"/>
      <c r="FJ2862" s="267"/>
      <c r="FK2862" s="267"/>
      <c r="FL2862" s="267"/>
      <c r="FM2862" s="267"/>
      <c r="FN2862" s="267"/>
      <c r="FO2862" s="267"/>
      <c r="FP2862" s="267"/>
      <c r="FQ2862" s="267"/>
      <c r="FR2862" s="267"/>
      <c r="FS2862" s="267"/>
      <c r="FT2862" s="267"/>
      <c r="FU2862" s="267"/>
      <c r="FV2862" s="267"/>
      <c r="FW2862" s="267"/>
      <c r="FX2862" s="267"/>
      <c r="FY2862" s="267"/>
      <c r="FZ2862" s="267"/>
      <c r="GA2862" s="267"/>
      <c r="GB2862" s="267"/>
      <c r="GC2862" s="267"/>
      <c r="GD2862" s="267"/>
      <c r="GE2862" s="267"/>
      <c r="GF2862" s="267"/>
      <c r="GG2862" s="267"/>
      <c r="GH2862" s="267"/>
      <c r="GI2862" s="267"/>
      <c r="GJ2862" s="267"/>
      <c r="GK2862" s="267"/>
      <c r="GL2862" s="267"/>
      <c r="GM2862" s="267"/>
      <c r="GN2862" s="267"/>
      <c r="GO2862" s="267"/>
      <c r="GP2862" s="267"/>
      <c r="GQ2862" s="267"/>
      <c r="GR2862" s="267"/>
      <c r="GS2862" s="267"/>
      <c r="GT2862" s="267"/>
      <c r="GU2862" s="267"/>
      <c r="GV2862" s="267"/>
      <c r="GW2862" s="267"/>
      <c r="GX2862" s="267"/>
      <c r="GY2862" s="267"/>
      <c r="GZ2862" s="267"/>
      <c r="HA2862" s="267"/>
      <c r="HB2862" s="267"/>
      <c r="HC2862" s="267"/>
      <c r="HD2862" s="267"/>
      <c r="HE2862" s="267"/>
      <c r="HF2862" s="267"/>
      <c r="HG2862" s="267"/>
      <c r="HH2862" s="267"/>
      <c r="HI2862" s="267"/>
      <c r="HJ2862" s="267"/>
      <c r="HK2862" s="267"/>
      <c r="HL2862" s="267"/>
      <c r="HM2862" s="267"/>
      <c r="HN2862" s="267"/>
      <c r="HO2862" s="267"/>
      <c r="HP2862" s="267"/>
      <c r="HQ2862" s="267"/>
      <c r="HR2862" s="267"/>
      <c r="HS2862" s="267"/>
      <c r="HT2862" s="267"/>
      <c r="HU2862" s="267"/>
      <c r="HV2862" s="267"/>
      <c r="HW2862" s="267"/>
      <c r="HX2862" s="267"/>
      <c r="HY2862" s="267"/>
      <c r="HZ2862" s="267"/>
      <c r="IA2862" s="267"/>
      <c r="IB2862" s="267"/>
      <c r="IC2862" s="267"/>
      <c r="ID2862" s="267"/>
      <c r="IE2862" s="267"/>
      <c r="IF2862" s="267"/>
      <c r="IG2862" s="267"/>
      <c r="IH2862" s="267"/>
      <c r="II2862" s="267"/>
      <c r="IJ2862" s="267"/>
      <c r="IK2862" s="267"/>
      <c r="IL2862" s="267"/>
      <c r="IM2862" s="267"/>
      <c r="IN2862" s="267"/>
      <c r="IO2862" s="267"/>
      <c r="IP2862" s="267"/>
      <c r="IQ2862" s="267"/>
      <c r="IR2862" s="267"/>
      <c r="IS2862" s="267"/>
      <c r="IT2862" s="267"/>
      <c r="IU2862" s="267"/>
    </row>
    <row r="2863" spans="1:255" s="268" customFormat="1" ht="12.75">
      <c r="A2863" s="267"/>
      <c r="B2863" s="267"/>
      <c r="C2863" s="267"/>
      <c r="D2863" s="267"/>
      <c r="E2863" s="267"/>
      <c r="F2863" s="267"/>
      <c r="G2863" s="267"/>
      <c r="H2863" s="267"/>
      <c r="I2863" s="267"/>
      <c r="J2863" s="267"/>
      <c r="K2863" s="267"/>
      <c r="L2863" s="267"/>
      <c r="M2863" s="267"/>
      <c r="N2863" s="267"/>
      <c r="O2863" s="267"/>
      <c r="P2863" s="267"/>
      <c r="Q2863" s="267"/>
      <c r="R2863" s="267"/>
      <c r="S2863" s="267"/>
      <c r="T2863" s="267"/>
      <c r="U2863" s="267"/>
      <c r="V2863" s="267"/>
      <c r="W2863" s="267"/>
      <c r="X2863" s="267"/>
      <c r="Y2863" s="267"/>
      <c r="Z2863" s="267"/>
      <c r="AA2863" s="267"/>
      <c r="AB2863" s="267"/>
      <c r="AC2863" s="267"/>
      <c r="AD2863" s="267"/>
      <c r="AE2863" s="267"/>
      <c r="AF2863" s="267"/>
      <c r="AG2863" s="267"/>
      <c r="AH2863" s="267"/>
      <c r="AI2863" s="267"/>
      <c r="AJ2863" s="267"/>
      <c r="AK2863" s="267"/>
      <c r="AL2863" s="267"/>
      <c r="AM2863" s="267"/>
      <c r="AN2863" s="267"/>
      <c r="AO2863" s="267"/>
      <c r="AP2863" s="267"/>
      <c r="AQ2863" s="267"/>
      <c r="AR2863" s="267"/>
      <c r="AS2863" s="267"/>
      <c r="AT2863" s="267"/>
      <c r="AU2863" s="267"/>
      <c r="AV2863" s="267"/>
      <c r="AW2863" s="267"/>
      <c r="AX2863" s="267"/>
      <c r="AY2863" s="267"/>
      <c r="AZ2863" s="267"/>
      <c r="BA2863" s="267"/>
      <c r="BB2863" s="267"/>
      <c r="BC2863" s="267"/>
      <c r="BD2863" s="267"/>
      <c r="BE2863" s="267"/>
      <c r="BF2863" s="267"/>
      <c r="BG2863" s="267"/>
      <c r="BH2863" s="267"/>
      <c r="BI2863" s="267"/>
      <c r="BJ2863" s="267"/>
      <c r="BK2863" s="267"/>
      <c r="BL2863" s="267"/>
      <c r="BM2863" s="267"/>
      <c r="BN2863" s="267"/>
      <c r="BO2863" s="267"/>
      <c r="BP2863" s="267"/>
      <c r="BQ2863" s="267"/>
      <c r="BR2863" s="267"/>
      <c r="BS2863" s="267"/>
      <c r="BT2863" s="267"/>
      <c r="BU2863" s="267"/>
      <c r="BV2863" s="267"/>
      <c r="BW2863" s="267"/>
      <c r="BX2863" s="267"/>
      <c r="BY2863" s="267"/>
      <c r="BZ2863" s="267"/>
      <c r="CA2863" s="267"/>
      <c r="CB2863" s="267"/>
      <c r="CC2863" s="267"/>
      <c r="CD2863" s="267"/>
      <c r="CE2863" s="267"/>
      <c r="CF2863" s="267"/>
      <c r="CG2863" s="267"/>
      <c r="CH2863" s="267"/>
      <c r="CI2863" s="267"/>
      <c r="CJ2863" s="267"/>
      <c r="CK2863" s="267"/>
      <c r="CL2863" s="267"/>
      <c r="CM2863" s="267"/>
      <c r="CN2863" s="267"/>
      <c r="CO2863" s="267"/>
      <c r="CP2863" s="267"/>
      <c r="CQ2863" s="267"/>
      <c r="CR2863" s="267"/>
      <c r="CS2863" s="267"/>
      <c r="CT2863" s="267"/>
      <c r="CU2863" s="267"/>
      <c r="CV2863" s="267"/>
      <c r="CW2863" s="267"/>
      <c r="CX2863" s="267"/>
      <c r="CY2863" s="267"/>
      <c r="CZ2863" s="267"/>
      <c r="DA2863" s="267"/>
      <c r="DB2863" s="267"/>
      <c r="DC2863" s="267"/>
      <c r="DD2863" s="267"/>
      <c r="DE2863" s="267"/>
      <c r="DF2863" s="267"/>
      <c r="DG2863" s="267"/>
      <c r="DH2863" s="267"/>
      <c r="DI2863" s="267"/>
      <c r="DJ2863" s="267"/>
      <c r="DK2863" s="267"/>
      <c r="DL2863" s="267"/>
      <c r="DM2863" s="267"/>
      <c r="DN2863" s="267"/>
      <c r="DO2863" s="267"/>
      <c r="DP2863" s="267"/>
      <c r="DQ2863" s="267"/>
      <c r="DR2863" s="267"/>
      <c r="DS2863" s="267"/>
      <c r="DT2863" s="267"/>
      <c r="DU2863" s="267"/>
      <c r="DV2863" s="267"/>
      <c r="DW2863" s="267"/>
      <c r="DX2863" s="267"/>
      <c r="DY2863" s="267"/>
      <c r="DZ2863" s="267"/>
      <c r="EA2863" s="267"/>
      <c r="EB2863" s="267"/>
      <c r="EC2863" s="267"/>
      <c r="ED2863" s="267"/>
      <c r="EE2863" s="267"/>
      <c r="EF2863" s="267"/>
      <c r="EG2863" s="267"/>
      <c r="EH2863" s="267"/>
      <c r="EI2863" s="267"/>
      <c r="EJ2863" s="267"/>
      <c r="EK2863" s="267"/>
      <c r="EL2863" s="267"/>
      <c r="EM2863" s="267"/>
      <c r="EN2863" s="267"/>
      <c r="EO2863" s="267"/>
      <c r="EP2863" s="267"/>
      <c r="EQ2863" s="267"/>
      <c r="ER2863" s="267"/>
      <c r="ES2863" s="267"/>
      <c r="ET2863" s="267"/>
      <c r="EU2863" s="267"/>
      <c r="EV2863" s="267"/>
      <c r="EW2863" s="267"/>
      <c r="EX2863" s="267"/>
      <c r="EY2863" s="267"/>
      <c r="EZ2863" s="267"/>
      <c r="FA2863" s="267"/>
      <c r="FB2863" s="267"/>
      <c r="FC2863" s="267"/>
      <c r="FD2863" s="267"/>
      <c r="FE2863" s="267"/>
      <c r="FF2863" s="267"/>
      <c r="FG2863" s="267"/>
      <c r="FH2863" s="267"/>
      <c r="FI2863" s="267"/>
      <c r="FJ2863" s="267"/>
      <c r="FK2863" s="267"/>
      <c r="FL2863" s="267"/>
      <c r="FM2863" s="267"/>
      <c r="FN2863" s="267"/>
      <c r="FO2863" s="267"/>
      <c r="FP2863" s="267"/>
      <c r="FQ2863" s="267"/>
      <c r="FR2863" s="267"/>
      <c r="FS2863" s="267"/>
      <c r="FT2863" s="267"/>
      <c r="FU2863" s="267"/>
      <c r="FV2863" s="267"/>
      <c r="FW2863" s="267"/>
      <c r="FX2863" s="267"/>
      <c r="FY2863" s="267"/>
      <c r="FZ2863" s="267"/>
      <c r="GA2863" s="267"/>
      <c r="GB2863" s="267"/>
      <c r="GC2863" s="267"/>
      <c r="GD2863" s="267"/>
      <c r="GE2863" s="267"/>
      <c r="GF2863" s="267"/>
      <c r="GG2863" s="267"/>
      <c r="GH2863" s="267"/>
      <c r="GI2863" s="267"/>
      <c r="GJ2863" s="267"/>
      <c r="GK2863" s="267"/>
      <c r="GL2863" s="267"/>
      <c r="GM2863" s="267"/>
      <c r="GN2863" s="267"/>
      <c r="GO2863" s="267"/>
      <c r="GP2863" s="267"/>
      <c r="GQ2863" s="267"/>
      <c r="GR2863" s="267"/>
      <c r="GS2863" s="267"/>
      <c r="GT2863" s="267"/>
      <c r="GU2863" s="267"/>
      <c r="GV2863" s="267"/>
      <c r="GW2863" s="267"/>
      <c r="GX2863" s="267"/>
      <c r="GY2863" s="267"/>
      <c r="GZ2863" s="267"/>
      <c r="HA2863" s="267"/>
      <c r="HB2863" s="267"/>
      <c r="HC2863" s="267"/>
      <c r="HD2863" s="267"/>
      <c r="HE2863" s="267"/>
      <c r="HF2863" s="267"/>
      <c r="HG2863" s="267"/>
      <c r="HH2863" s="267"/>
      <c r="HI2863" s="267"/>
      <c r="HJ2863" s="267"/>
      <c r="HK2863" s="267"/>
      <c r="HL2863" s="267"/>
      <c r="HM2863" s="267"/>
      <c r="HN2863" s="267"/>
      <c r="HO2863" s="267"/>
      <c r="HP2863" s="267"/>
      <c r="HQ2863" s="267"/>
      <c r="HR2863" s="267"/>
      <c r="HS2863" s="267"/>
      <c r="HT2863" s="267"/>
      <c r="HU2863" s="267"/>
      <c r="HV2863" s="267"/>
      <c r="HW2863" s="267"/>
      <c r="HX2863" s="267"/>
      <c r="HY2863" s="267"/>
      <c r="HZ2863" s="267"/>
      <c r="IA2863" s="267"/>
      <c r="IB2863" s="267"/>
      <c r="IC2863" s="267"/>
      <c r="ID2863" s="267"/>
      <c r="IE2863" s="267"/>
      <c r="IF2863" s="267"/>
      <c r="IG2863" s="267"/>
      <c r="IH2863" s="267"/>
      <c r="II2863" s="267"/>
      <c r="IJ2863" s="267"/>
      <c r="IK2863" s="267"/>
      <c r="IL2863" s="267"/>
      <c r="IM2863" s="267"/>
      <c r="IN2863" s="267"/>
      <c r="IO2863" s="267"/>
      <c r="IP2863" s="267"/>
      <c r="IQ2863" s="267"/>
      <c r="IR2863" s="267"/>
      <c r="IS2863" s="267"/>
      <c r="IT2863" s="267"/>
      <c r="IU2863" s="267"/>
    </row>
    <row r="2864" spans="1:255" s="268" customFormat="1" ht="12.75">
      <c r="A2864" s="267"/>
      <c r="B2864" s="267"/>
      <c r="C2864" s="267"/>
      <c r="D2864" s="267"/>
      <c r="E2864" s="267"/>
      <c r="F2864" s="267"/>
      <c r="G2864" s="267"/>
      <c r="H2864" s="267"/>
      <c r="I2864" s="267"/>
      <c r="J2864" s="267"/>
      <c r="K2864" s="267"/>
      <c r="L2864" s="267"/>
      <c r="M2864" s="267"/>
      <c r="N2864" s="267"/>
      <c r="O2864" s="267"/>
      <c r="P2864" s="267"/>
      <c r="Q2864" s="267"/>
      <c r="R2864" s="267"/>
      <c r="S2864" s="267"/>
      <c r="T2864" s="267"/>
      <c r="U2864" s="267"/>
      <c r="V2864" s="267"/>
      <c r="W2864" s="267"/>
      <c r="X2864" s="267"/>
      <c r="Y2864" s="267"/>
      <c r="Z2864" s="267"/>
      <c r="AA2864" s="267"/>
      <c r="AB2864" s="267"/>
      <c r="AC2864" s="267"/>
      <c r="AD2864" s="267"/>
      <c r="AE2864" s="267"/>
      <c r="AF2864" s="267"/>
      <c r="AG2864" s="267"/>
      <c r="AH2864" s="267"/>
      <c r="AI2864" s="267"/>
      <c r="AJ2864" s="267"/>
      <c r="AK2864" s="267"/>
      <c r="AL2864" s="267"/>
      <c r="AM2864" s="267"/>
      <c r="AN2864" s="267"/>
      <c r="AO2864" s="267"/>
      <c r="AP2864" s="267"/>
      <c r="AQ2864" s="267"/>
      <c r="AR2864" s="267"/>
      <c r="AS2864" s="267"/>
      <c r="AT2864" s="267"/>
      <c r="AU2864" s="267"/>
      <c r="AV2864" s="267"/>
      <c r="AW2864" s="267"/>
      <c r="AX2864" s="267"/>
      <c r="AY2864" s="267"/>
      <c r="AZ2864" s="267"/>
      <c r="BA2864" s="267"/>
      <c r="BB2864" s="267"/>
      <c r="BC2864" s="267"/>
      <c r="BD2864" s="267"/>
      <c r="BE2864" s="267"/>
      <c r="BF2864" s="267"/>
      <c r="BG2864" s="267"/>
      <c r="BH2864" s="267"/>
      <c r="BI2864" s="267"/>
      <c r="BJ2864" s="267"/>
      <c r="BK2864" s="267"/>
      <c r="BL2864" s="267"/>
      <c r="BM2864" s="267"/>
      <c r="BN2864" s="267"/>
      <c r="BO2864" s="267"/>
      <c r="BP2864" s="267"/>
      <c r="BQ2864" s="267"/>
      <c r="BR2864" s="267"/>
      <c r="BS2864" s="267"/>
      <c r="BT2864" s="267"/>
      <c r="BU2864" s="267"/>
      <c r="BV2864" s="267"/>
      <c r="BW2864" s="267"/>
      <c r="BX2864" s="267"/>
      <c r="BY2864" s="267"/>
      <c r="BZ2864" s="267"/>
      <c r="CA2864" s="267"/>
      <c r="CB2864" s="267"/>
      <c r="CC2864" s="267"/>
      <c r="CD2864" s="267"/>
      <c r="CE2864" s="267"/>
      <c r="CF2864" s="267"/>
      <c r="CG2864" s="267"/>
      <c r="CH2864" s="267"/>
      <c r="CI2864" s="267"/>
      <c r="CJ2864" s="267"/>
      <c r="CK2864" s="267"/>
      <c r="CL2864" s="267"/>
      <c r="CM2864" s="267"/>
      <c r="CN2864" s="267"/>
      <c r="CO2864" s="267"/>
      <c r="CP2864" s="267"/>
      <c r="CQ2864" s="267"/>
      <c r="CR2864" s="267"/>
      <c r="CS2864" s="267"/>
      <c r="CT2864" s="267"/>
      <c r="CU2864" s="267"/>
      <c r="CV2864" s="267"/>
      <c r="CW2864" s="267"/>
      <c r="CX2864" s="267"/>
      <c r="CY2864" s="267"/>
      <c r="CZ2864" s="267"/>
      <c r="DA2864" s="267"/>
      <c r="DB2864" s="267"/>
      <c r="DC2864" s="267"/>
      <c r="DD2864" s="267"/>
      <c r="DE2864" s="267"/>
      <c r="DF2864" s="267"/>
      <c r="DG2864" s="267"/>
      <c r="DH2864" s="267"/>
      <c r="DI2864" s="267"/>
      <c r="DJ2864" s="267"/>
      <c r="DK2864" s="267"/>
      <c r="DL2864" s="267"/>
      <c r="DM2864" s="267"/>
      <c r="DN2864" s="267"/>
      <c r="DO2864" s="267"/>
      <c r="DP2864" s="267"/>
      <c r="DQ2864" s="267"/>
      <c r="DR2864" s="267"/>
      <c r="DS2864" s="267"/>
      <c r="DT2864" s="267"/>
      <c r="DU2864" s="267"/>
      <c r="DV2864" s="267"/>
      <c r="DW2864" s="267"/>
      <c r="DX2864" s="267"/>
      <c r="DY2864" s="267"/>
      <c r="DZ2864" s="267"/>
      <c r="EA2864" s="267"/>
      <c r="EB2864" s="267"/>
      <c r="EC2864" s="267"/>
      <c r="ED2864" s="267"/>
      <c r="EE2864" s="267"/>
      <c r="EF2864" s="267"/>
      <c r="EG2864" s="267"/>
      <c r="EH2864" s="267"/>
      <c r="EI2864" s="267"/>
      <c r="EJ2864" s="267"/>
      <c r="EK2864" s="267"/>
      <c r="EL2864" s="267"/>
      <c r="EM2864" s="267"/>
      <c r="EN2864" s="267"/>
      <c r="EO2864" s="267"/>
      <c r="EP2864" s="267"/>
      <c r="EQ2864" s="267"/>
      <c r="ER2864" s="267"/>
      <c r="ES2864" s="267"/>
      <c r="ET2864" s="267"/>
      <c r="EU2864" s="267"/>
      <c r="EV2864" s="267"/>
      <c r="EW2864" s="267"/>
      <c r="EX2864" s="267"/>
      <c r="EY2864" s="267"/>
      <c r="EZ2864" s="267"/>
      <c r="FA2864" s="267"/>
      <c r="FB2864" s="267"/>
      <c r="FC2864" s="267"/>
      <c r="FD2864" s="267"/>
      <c r="FE2864" s="267"/>
      <c r="FF2864" s="267"/>
      <c r="FG2864" s="267"/>
      <c r="FH2864" s="267"/>
      <c r="FI2864" s="267"/>
      <c r="FJ2864" s="267"/>
      <c r="FK2864" s="267"/>
      <c r="FL2864" s="267"/>
      <c r="FM2864" s="267"/>
      <c r="FN2864" s="267"/>
      <c r="FO2864" s="267"/>
      <c r="FP2864" s="267"/>
      <c r="FQ2864" s="267"/>
      <c r="FR2864" s="267"/>
      <c r="FS2864" s="267"/>
      <c r="FT2864" s="267"/>
      <c r="FU2864" s="267"/>
      <c r="FV2864" s="267"/>
      <c r="FW2864" s="267"/>
      <c r="FX2864" s="267"/>
      <c r="FY2864" s="267"/>
      <c r="FZ2864" s="267"/>
      <c r="GA2864" s="267"/>
      <c r="GB2864" s="267"/>
      <c r="GC2864" s="267"/>
      <c r="GD2864" s="267"/>
      <c r="GE2864" s="267"/>
      <c r="GF2864" s="267"/>
      <c r="GG2864" s="267"/>
      <c r="GH2864" s="267"/>
      <c r="GI2864" s="267"/>
      <c r="GJ2864" s="267"/>
      <c r="GK2864" s="267"/>
      <c r="GL2864" s="267"/>
      <c r="GM2864" s="267"/>
      <c r="GN2864" s="267"/>
      <c r="GO2864" s="267"/>
      <c r="GP2864" s="267"/>
      <c r="GQ2864" s="267"/>
      <c r="GR2864" s="267"/>
      <c r="GS2864" s="267"/>
      <c r="GT2864" s="267"/>
      <c r="GU2864" s="267"/>
      <c r="GV2864" s="267"/>
      <c r="GW2864" s="267"/>
      <c r="GX2864" s="267"/>
      <c r="GY2864" s="267"/>
      <c r="GZ2864" s="267"/>
      <c r="HA2864" s="267"/>
      <c r="HB2864" s="267"/>
      <c r="HC2864" s="267"/>
      <c r="HD2864" s="267"/>
      <c r="HE2864" s="267"/>
      <c r="HF2864" s="267"/>
      <c r="HG2864" s="267"/>
      <c r="HH2864" s="267"/>
      <c r="HI2864" s="267"/>
      <c r="HJ2864" s="267"/>
      <c r="HK2864" s="267"/>
      <c r="HL2864" s="267"/>
      <c r="HM2864" s="267"/>
      <c r="HN2864" s="267"/>
      <c r="HO2864" s="267"/>
      <c r="HP2864" s="267"/>
      <c r="HQ2864" s="267"/>
      <c r="HR2864" s="267"/>
      <c r="HS2864" s="267"/>
      <c r="HT2864" s="267"/>
      <c r="HU2864" s="267"/>
      <c r="HV2864" s="267"/>
      <c r="HW2864" s="267"/>
      <c r="HX2864" s="267"/>
      <c r="HY2864" s="267"/>
      <c r="HZ2864" s="267"/>
      <c r="IA2864" s="267"/>
      <c r="IB2864" s="267"/>
      <c r="IC2864" s="267"/>
      <c r="ID2864" s="267"/>
      <c r="IE2864" s="267"/>
      <c r="IF2864" s="267"/>
      <c r="IG2864" s="267"/>
      <c r="IH2864" s="267"/>
      <c r="II2864" s="267"/>
      <c r="IJ2864" s="267"/>
      <c r="IK2864" s="267"/>
      <c r="IL2864" s="267"/>
      <c r="IM2864" s="267"/>
      <c r="IN2864" s="267"/>
      <c r="IO2864" s="267"/>
      <c r="IP2864" s="267"/>
      <c r="IQ2864" s="267"/>
      <c r="IR2864" s="267"/>
      <c r="IS2864" s="267"/>
      <c r="IT2864" s="267"/>
      <c r="IU2864" s="267"/>
    </row>
    <row r="2865" spans="1:255" s="268" customFormat="1" ht="12.75">
      <c r="A2865" s="267"/>
      <c r="B2865" s="267"/>
      <c r="C2865" s="267"/>
      <c r="D2865" s="267"/>
      <c r="E2865" s="267"/>
      <c r="F2865" s="267"/>
      <c r="G2865" s="267"/>
      <c r="H2865" s="267"/>
      <c r="I2865" s="267"/>
      <c r="J2865" s="267"/>
      <c r="K2865" s="267"/>
      <c r="L2865" s="267"/>
      <c r="M2865" s="267"/>
      <c r="N2865" s="267"/>
      <c r="O2865" s="267"/>
      <c r="P2865" s="267"/>
      <c r="Q2865" s="267"/>
      <c r="R2865" s="267"/>
      <c r="S2865" s="267"/>
      <c r="T2865" s="267"/>
      <c r="U2865" s="267"/>
      <c r="V2865" s="267"/>
      <c r="W2865" s="267"/>
      <c r="X2865" s="267"/>
      <c r="Y2865" s="267"/>
      <c r="Z2865" s="267"/>
      <c r="AA2865" s="267"/>
      <c r="AB2865" s="267"/>
      <c r="AC2865" s="267"/>
      <c r="AD2865" s="267"/>
      <c r="AE2865" s="267"/>
      <c r="AF2865" s="267"/>
      <c r="AG2865" s="267"/>
      <c r="AH2865" s="267"/>
      <c r="AI2865" s="267"/>
      <c r="AJ2865" s="267"/>
      <c r="AK2865" s="267"/>
      <c r="AL2865" s="267"/>
      <c r="AM2865" s="267"/>
      <c r="AN2865" s="267"/>
      <c r="AO2865" s="267"/>
      <c r="AP2865" s="267"/>
      <c r="AQ2865" s="267"/>
      <c r="AR2865" s="267"/>
      <c r="AS2865" s="267"/>
      <c r="AT2865" s="267"/>
      <c r="AU2865" s="267"/>
      <c r="AV2865" s="267"/>
      <c r="AW2865" s="267"/>
      <c r="AX2865" s="267"/>
      <c r="AY2865" s="267"/>
      <c r="AZ2865" s="267"/>
      <c r="BA2865" s="267"/>
      <c r="BB2865" s="267"/>
      <c r="BC2865" s="267"/>
      <c r="BD2865" s="267"/>
      <c r="BE2865" s="267"/>
      <c r="BF2865" s="267"/>
      <c r="BG2865" s="267"/>
      <c r="BH2865" s="267"/>
      <c r="BI2865" s="267"/>
      <c r="BJ2865" s="267"/>
      <c r="BK2865" s="267"/>
      <c r="BL2865" s="267"/>
      <c r="BM2865" s="267"/>
      <c r="BN2865" s="267"/>
      <c r="BO2865" s="267"/>
      <c r="BP2865" s="267"/>
      <c r="BQ2865" s="267"/>
      <c r="BR2865" s="267"/>
      <c r="BS2865" s="267"/>
      <c r="BT2865" s="267"/>
      <c r="BU2865" s="267"/>
      <c r="BV2865" s="267"/>
      <c r="BW2865" s="267"/>
      <c r="BX2865" s="267"/>
      <c r="BY2865" s="267"/>
      <c r="BZ2865" s="267"/>
      <c r="CA2865" s="267"/>
      <c r="CB2865" s="267"/>
      <c r="CC2865" s="267"/>
      <c r="CD2865" s="267"/>
      <c r="CE2865" s="267"/>
      <c r="CF2865" s="267"/>
      <c r="CG2865" s="267"/>
      <c r="CH2865" s="267"/>
      <c r="CI2865" s="267"/>
      <c r="CJ2865" s="267"/>
      <c r="CK2865" s="267"/>
      <c r="CL2865" s="267"/>
      <c r="CM2865" s="267"/>
      <c r="CN2865" s="267"/>
      <c r="CO2865" s="267"/>
      <c r="CP2865" s="267"/>
      <c r="CQ2865" s="267"/>
      <c r="CR2865" s="267"/>
      <c r="CS2865" s="267"/>
      <c r="CT2865" s="267"/>
      <c r="CU2865" s="267"/>
      <c r="CV2865" s="267"/>
      <c r="CW2865" s="267"/>
      <c r="CX2865" s="267"/>
      <c r="CY2865" s="267"/>
      <c r="CZ2865" s="267"/>
      <c r="DA2865" s="267"/>
      <c r="DB2865" s="267"/>
      <c r="DC2865" s="267"/>
      <c r="DD2865" s="267"/>
      <c r="DE2865" s="267"/>
      <c r="DF2865" s="267"/>
      <c r="DG2865" s="267"/>
      <c r="DH2865" s="267"/>
      <c r="DI2865" s="267"/>
      <c r="DJ2865" s="267"/>
      <c r="DK2865" s="267"/>
      <c r="DL2865" s="267"/>
      <c r="DM2865" s="267"/>
      <c r="DN2865" s="267"/>
      <c r="DO2865" s="267"/>
      <c r="DP2865" s="267"/>
      <c r="DQ2865" s="267"/>
      <c r="DR2865" s="267"/>
      <c r="DS2865" s="267"/>
      <c r="DT2865" s="267"/>
      <c r="DU2865" s="267"/>
      <c r="DV2865" s="267"/>
      <c r="DW2865" s="267"/>
      <c r="DX2865" s="267"/>
      <c r="DY2865" s="267"/>
      <c r="DZ2865" s="267"/>
      <c r="EA2865" s="267"/>
      <c r="EB2865" s="267"/>
      <c r="EC2865" s="267"/>
      <c r="ED2865" s="267"/>
      <c r="EE2865" s="267"/>
      <c r="EF2865" s="267"/>
      <c r="EG2865" s="267"/>
      <c r="EH2865" s="267"/>
      <c r="EI2865" s="267"/>
      <c r="EJ2865" s="267"/>
      <c r="EK2865" s="267"/>
      <c r="EL2865" s="267"/>
      <c r="EM2865" s="267"/>
      <c r="EN2865" s="267"/>
      <c r="EO2865" s="267"/>
      <c r="EP2865" s="267"/>
      <c r="EQ2865" s="267"/>
      <c r="ER2865" s="267"/>
      <c r="ES2865" s="267"/>
      <c r="ET2865" s="267"/>
      <c r="EU2865" s="267"/>
      <c r="EV2865" s="267"/>
      <c r="EW2865" s="267"/>
      <c r="EX2865" s="267"/>
      <c r="EY2865" s="267"/>
      <c r="EZ2865" s="267"/>
      <c r="FA2865" s="267"/>
      <c r="FB2865" s="267"/>
      <c r="FC2865" s="267"/>
      <c r="FD2865" s="267"/>
      <c r="FE2865" s="267"/>
      <c r="FF2865" s="267"/>
      <c r="FG2865" s="267"/>
      <c r="FH2865" s="267"/>
      <c r="FI2865" s="267"/>
      <c r="FJ2865" s="267"/>
      <c r="FK2865" s="267"/>
      <c r="FL2865" s="267"/>
      <c r="FM2865" s="267"/>
      <c r="FN2865" s="267"/>
      <c r="FO2865" s="267"/>
      <c r="FP2865" s="267"/>
      <c r="FQ2865" s="267"/>
      <c r="FR2865" s="267"/>
      <c r="FS2865" s="267"/>
      <c r="FT2865" s="267"/>
      <c r="FU2865" s="267"/>
      <c r="FV2865" s="267"/>
      <c r="FW2865" s="267"/>
      <c r="FX2865" s="267"/>
      <c r="FY2865" s="267"/>
      <c r="FZ2865" s="267"/>
      <c r="GA2865" s="267"/>
      <c r="GB2865" s="267"/>
      <c r="GC2865" s="267"/>
      <c r="GD2865" s="267"/>
      <c r="GE2865" s="267"/>
      <c r="GF2865" s="267"/>
      <c r="GG2865" s="267"/>
      <c r="GH2865" s="267"/>
      <c r="GI2865" s="267"/>
      <c r="GJ2865" s="267"/>
      <c r="GK2865" s="267"/>
      <c r="GL2865" s="267"/>
      <c r="GM2865" s="267"/>
      <c r="GN2865" s="267"/>
      <c r="GO2865" s="267"/>
      <c r="GP2865" s="267"/>
      <c r="GQ2865" s="267"/>
      <c r="GR2865" s="267"/>
      <c r="GS2865" s="267"/>
      <c r="GT2865" s="267"/>
      <c r="GU2865" s="267"/>
      <c r="GV2865" s="267"/>
      <c r="GW2865" s="267"/>
      <c r="GX2865" s="267"/>
      <c r="GY2865" s="267"/>
      <c r="GZ2865" s="267"/>
      <c r="HA2865" s="267"/>
      <c r="HB2865" s="267"/>
      <c r="HC2865" s="267"/>
      <c r="HD2865" s="267"/>
      <c r="HE2865" s="267"/>
      <c r="HF2865" s="267"/>
      <c r="HG2865" s="267"/>
      <c r="HH2865" s="267"/>
      <c r="HI2865" s="267"/>
      <c r="HJ2865" s="267"/>
      <c r="HK2865" s="267"/>
      <c r="HL2865" s="267"/>
      <c r="HM2865" s="267"/>
      <c r="HN2865" s="267"/>
      <c r="HO2865" s="267"/>
      <c r="HP2865" s="267"/>
      <c r="HQ2865" s="267"/>
      <c r="HR2865" s="267"/>
      <c r="HS2865" s="267"/>
      <c r="HT2865" s="267"/>
      <c r="HU2865" s="267"/>
      <c r="HV2865" s="267"/>
      <c r="HW2865" s="267"/>
      <c r="HX2865" s="267"/>
      <c r="HY2865" s="267"/>
      <c r="HZ2865" s="267"/>
      <c r="IA2865" s="267"/>
      <c r="IB2865" s="267"/>
      <c r="IC2865" s="267"/>
      <c r="ID2865" s="267"/>
      <c r="IE2865" s="267"/>
      <c r="IF2865" s="267"/>
      <c r="IG2865" s="267"/>
      <c r="IH2865" s="267"/>
      <c r="II2865" s="267"/>
      <c r="IJ2865" s="267"/>
      <c r="IK2865" s="267"/>
      <c r="IL2865" s="267"/>
      <c r="IM2865" s="267"/>
      <c r="IN2865" s="267"/>
      <c r="IO2865" s="267"/>
      <c r="IP2865" s="267"/>
      <c r="IQ2865" s="267"/>
      <c r="IR2865" s="267"/>
      <c r="IS2865" s="267"/>
      <c r="IT2865" s="267"/>
      <c r="IU2865" s="267"/>
    </row>
    <row r="2866" spans="1:255" s="268" customFormat="1" ht="12.75">
      <c r="A2866" s="267"/>
      <c r="B2866" s="267"/>
      <c r="C2866" s="267"/>
      <c r="D2866" s="267"/>
      <c r="E2866" s="267"/>
      <c r="F2866" s="267"/>
      <c r="G2866" s="267"/>
      <c r="H2866" s="267"/>
      <c r="I2866" s="267"/>
      <c r="J2866" s="267"/>
      <c r="K2866" s="267"/>
      <c r="L2866" s="267"/>
      <c r="M2866" s="267"/>
      <c r="N2866" s="267"/>
      <c r="O2866" s="267"/>
      <c r="P2866" s="267"/>
      <c r="Q2866" s="267"/>
      <c r="R2866" s="267"/>
      <c r="S2866" s="267"/>
      <c r="T2866" s="267"/>
      <c r="U2866" s="267"/>
      <c r="V2866" s="267"/>
      <c r="W2866" s="267"/>
      <c r="X2866" s="267"/>
      <c r="Y2866" s="267"/>
      <c r="Z2866" s="267"/>
      <c r="AA2866" s="267"/>
      <c r="AB2866" s="267"/>
      <c r="AC2866" s="267"/>
      <c r="AD2866" s="267"/>
      <c r="AE2866" s="267"/>
      <c r="AF2866" s="267"/>
      <c r="AG2866" s="267"/>
      <c r="AH2866" s="267"/>
      <c r="AI2866" s="267"/>
      <c r="AJ2866" s="267"/>
      <c r="AK2866" s="267"/>
      <c r="AL2866" s="267"/>
      <c r="AM2866" s="267"/>
      <c r="AN2866" s="267"/>
      <c r="AO2866" s="267"/>
      <c r="AP2866" s="267"/>
      <c r="AQ2866" s="267"/>
      <c r="AR2866" s="267"/>
      <c r="AS2866" s="267"/>
      <c r="AT2866" s="267"/>
      <c r="AU2866" s="267"/>
      <c r="AV2866" s="267"/>
      <c r="AW2866" s="267"/>
      <c r="AX2866" s="267"/>
      <c r="AY2866" s="267"/>
      <c r="AZ2866" s="267"/>
      <c r="BA2866" s="267"/>
      <c r="BB2866" s="267"/>
      <c r="BC2866" s="267"/>
      <c r="BD2866" s="267"/>
      <c r="BE2866" s="267"/>
      <c r="BF2866" s="267"/>
      <c r="BG2866" s="267"/>
      <c r="BH2866" s="267"/>
      <c r="BI2866" s="267"/>
      <c r="BJ2866" s="267"/>
      <c r="BK2866" s="267"/>
      <c r="BL2866" s="267"/>
      <c r="BM2866" s="267"/>
      <c r="BN2866" s="267"/>
      <c r="BO2866" s="267"/>
      <c r="BP2866" s="267"/>
      <c r="BQ2866" s="267"/>
      <c r="BR2866" s="267"/>
      <c r="BS2866" s="267"/>
      <c r="BT2866" s="267"/>
      <c r="BU2866" s="267"/>
      <c r="BV2866" s="267"/>
      <c r="BW2866" s="267"/>
      <c r="BX2866" s="267"/>
      <c r="BY2866" s="267"/>
      <c r="BZ2866" s="267"/>
      <c r="CA2866" s="267"/>
      <c r="CB2866" s="267"/>
      <c r="CC2866" s="267"/>
      <c r="CD2866" s="267"/>
      <c r="CE2866" s="267"/>
      <c r="CF2866" s="267"/>
      <c r="CG2866" s="267"/>
      <c r="CH2866" s="267"/>
      <c r="CI2866" s="267"/>
      <c r="CJ2866" s="267"/>
      <c r="CK2866" s="267"/>
      <c r="CL2866" s="267"/>
      <c r="CM2866" s="267"/>
      <c r="CN2866" s="267"/>
      <c r="CO2866" s="267"/>
      <c r="CP2866" s="267"/>
      <c r="CQ2866" s="267"/>
      <c r="CR2866" s="267"/>
      <c r="CS2866" s="267"/>
      <c r="CT2866" s="267"/>
      <c r="CU2866" s="267"/>
      <c r="CV2866" s="267"/>
      <c r="CW2866" s="267"/>
      <c r="CX2866" s="267"/>
      <c r="CY2866" s="267"/>
      <c r="CZ2866" s="267"/>
      <c r="DA2866" s="267"/>
      <c r="DB2866" s="267"/>
      <c r="DC2866" s="267"/>
      <c r="DD2866" s="267"/>
      <c r="DE2866" s="267"/>
      <c r="DF2866" s="267"/>
      <c r="DG2866" s="267"/>
      <c r="DH2866" s="267"/>
      <c r="DI2866" s="267"/>
      <c r="DJ2866" s="267"/>
      <c r="DK2866" s="267"/>
      <c r="DL2866" s="267"/>
      <c r="DM2866" s="267"/>
      <c r="DN2866" s="267"/>
      <c r="DO2866" s="267"/>
      <c r="DP2866" s="267"/>
      <c r="DQ2866" s="267"/>
      <c r="DR2866" s="267"/>
      <c r="DS2866" s="267"/>
      <c r="DT2866" s="267"/>
      <c r="DU2866" s="267"/>
      <c r="DV2866" s="267"/>
      <c r="DW2866" s="267"/>
      <c r="DX2866" s="267"/>
      <c r="DY2866" s="267"/>
      <c r="DZ2866" s="267"/>
      <c r="EA2866" s="267"/>
      <c r="EB2866" s="267"/>
      <c r="EC2866" s="267"/>
      <c r="ED2866" s="267"/>
      <c r="EE2866" s="267"/>
      <c r="EF2866" s="267"/>
      <c r="EG2866" s="267"/>
      <c r="EH2866" s="267"/>
      <c r="EI2866" s="267"/>
      <c r="EJ2866" s="267"/>
      <c r="EK2866" s="267"/>
      <c r="EL2866" s="267"/>
      <c r="EM2866" s="267"/>
      <c r="EN2866" s="267"/>
      <c r="EO2866" s="267"/>
      <c r="EP2866" s="267"/>
      <c r="EQ2866" s="267"/>
      <c r="ER2866" s="267"/>
      <c r="ES2866" s="267"/>
      <c r="ET2866" s="267"/>
      <c r="EU2866" s="267"/>
      <c r="EV2866" s="267"/>
      <c r="EW2866" s="267"/>
      <c r="EX2866" s="267"/>
      <c r="EY2866" s="267"/>
      <c r="EZ2866" s="267"/>
      <c r="FA2866" s="267"/>
      <c r="FB2866" s="267"/>
      <c r="FC2866" s="267"/>
      <c r="FD2866" s="267"/>
      <c r="FE2866" s="267"/>
      <c r="FF2866" s="267"/>
      <c r="FG2866" s="267"/>
      <c r="FH2866" s="267"/>
      <c r="FI2866" s="267"/>
      <c r="FJ2866" s="267"/>
      <c r="FK2866" s="267"/>
      <c r="FL2866" s="267"/>
      <c r="FM2866" s="267"/>
      <c r="FN2866" s="267"/>
      <c r="FO2866" s="267"/>
      <c r="FP2866" s="267"/>
      <c r="FQ2866" s="267"/>
      <c r="FR2866" s="267"/>
      <c r="FS2866" s="267"/>
      <c r="FT2866" s="267"/>
      <c r="FU2866" s="267"/>
      <c r="FV2866" s="267"/>
      <c r="FW2866" s="267"/>
      <c r="FX2866" s="267"/>
      <c r="FY2866" s="267"/>
      <c r="FZ2866" s="267"/>
      <c r="GA2866" s="267"/>
      <c r="GB2866" s="267"/>
      <c r="GC2866" s="267"/>
      <c r="GD2866" s="267"/>
      <c r="GE2866" s="267"/>
      <c r="GF2866" s="267"/>
      <c r="GG2866" s="267"/>
      <c r="GH2866" s="267"/>
      <c r="GI2866" s="267"/>
      <c r="GJ2866" s="267"/>
      <c r="GK2866" s="267"/>
      <c r="GL2866" s="267"/>
      <c r="GM2866" s="267"/>
      <c r="GN2866" s="267"/>
      <c r="GO2866" s="267"/>
      <c r="GP2866" s="267"/>
      <c r="GQ2866" s="267"/>
      <c r="GR2866" s="267"/>
      <c r="GS2866" s="267"/>
      <c r="GT2866" s="267"/>
      <c r="GU2866" s="267"/>
      <c r="GV2866" s="267"/>
      <c r="GW2866" s="267"/>
      <c r="GX2866" s="267"/>
      <c r="GY2866" s="267"/>
      <c r="GZ2866" s="267"/>
      <c r="HA2866" s="267"/>
      <c r="HB2866" s="267"/>
      <c r="HC2866" s="267"/>
      <c r="HD2866" s="267"/>
      <c r="HE2866" s="267"/>
      <c r="HF2866" s="267"/>
      <c r="HG2866" s="267"/>
      <c r="HH2866" s="267"/>
      <c r="HI2866" s="267"/>
      <c r="HJ2866" s="267"/>
      <c r="HK2866" s="267"/>
      <c r="HL2866" s="267"/>
      <c r="HM2866" s="267"/>
      <c r="HN2866" s="267"/>
      <c r="HO2866" s="267"/>
      <c r="HP2866" s="267"/>
      <c r="HQ2866" s="267"/>
      <c r="HR2866" s="267"/>
      <c r="HS2866" s="267"/>
      <c r="HT2866" s="267"/>
      <c r="HU2866" s="267"/>
      <c r="HV2866" s="267"/>
      <c r="HW2866" s="267"/>
      <c r="HX2866" s="267"/>
      <c r="HY2866" s="267"/>
      <c r="HZ2866" s="267"/>
      <c r="IA2866" s="267"/>
      <c r="IB2866" s="267"/>
      <c r="IC2866" s="267"/>
      <c r="ID2866" s="267"/>
      <c r="IE2866" s="267"/>
      <c r="IF2866" s="267"/>
      <c r="IG2866" s="267"/>
      <c r="IH2866" s="267"/>
      <c r="II2866" s="267"/>
      <c r="IJ2866" s="267"/>
      <c r="IK2866" s="267"/>
      <c r="IL2866" s="267"/>
      <c r="IM2866" s="267"/>
      <c r="IN2866" s="267"/>
      <c r="IO2866" s="267"/>
      <c r="IP2866" s="267"/>
      <c r="IQ2866" s="267"/>
      <c r="IR2866" s="267"/>
      <c r="IS2866" s="267"/>
      <c r="IT2866" s="267"/>
      <c r="IU2866" s="267"/>
    </row>
    <row r="2867" spans="1:255" s="268" customFormat="1" ht="12.75">
      <c r="A2867" s="267"/>
      <c r="B2867" s="267"/>
      <c r="C2867" s="267"/>
      <c r="D2867" s="267"/>
      <c r="E2867" s="267"/>
      <c r="F2867" s="267"/>
      <c r="G2867" s="267"/>
      <c r="H2867" s="267"/>
      <c r="I2867" s="267"/>
      <c r="J2867" s="267"/>
      <c r="K2867" s="267"/>
      <c r="L2867" s="267"/>
      <c r="M2867" s="267"/>
      <c r="N2867" s="267"/>
      <c r="O2867" s="267"/>
      <c r="P2867" s="267"/>
      <c r="Q2867" s="267"/>
      <c r="R2867" s="267"/>
      <c r="S2867" s="267"/>
      <c r="T2867" s="267"/>
      <c r="U2867" s="267"/>
      <c r="V2867" s="267"/>
      <c r="W2867" s="267"/>
      <c r="X2867" s="267"/>
      <c r="Y2867" s="267"/>
      <c r="Z2867" s="267"/>
      <c r="AA2867" s="267"/>
      <c r="AB2867" s="267"/>
      <c r="AC2867" s="267"/>
      <c r="AD2867" s="267"/>
      <c r="AE2867" s="267"/>
      <c r="AF2867" s="267"/>
      <c r="AG2867" s="267"/>
      <c r="AH2867" s="267"/>
      <c r="AI2867" s="267"/>
      <c r="AJ2867" s="267"/>
      <c r="AK2867" s="267"/>
      <c r="AL2867" s="267"/>
      <c r="AM2867" s="267"/>
      <c r="AN2867" s="267"/>
      <c r="AO2867" s="267"/>
      <c r="AP2867" s="267"/>
      <c r="AQ2867" s="267"/>
      <c r="AR2867" s="267"/>
      <c r="AS2867" s="267"/>
      <c r="AT2867" s="267"/>
      <c r="AU2867" s="267"/>
      <c r="AV2867" s="267"/>
      <c r="AW2867" s="267"/>
      <c r="AX2867" s="267"/>
      <c r="AY2867" s="267"/>
      <c r="AZ2867" s="267"/>
      <c r="BA2867" s="267"/>
      <c r="BB2867" s="267"/>
      <c r="BC2867" s="267"/>
      <c r="BD2867" s="267"/>
      <c r="BE2867" s="267"/>
      <c r="BF2867" s="267"/>
      <c r="BG2867" s="267"/>
      <c r="BH2867" s="267"/>
      <c r="BI2867" s="267"/>
      <c r="BJ2867" s="267"/>
      <c r="BK2867" s="267"/>
      <c r="BL2867" s="267"/>
      <c r="BM2867" s="267"/>
      <c r="BN2867" s="267"/>
      <c r="BO2867" s="267"/>
      <c r="BP2867" s="267"/>
      <c r="BQ2867" s="267"/>
      <c r="BR2867" s="267"/>
      <c r="BS2867" s="267"/>
      <c r="BT2867" s="267"/>
      <c r="BU2867" s="267"/>
      <c r="BV2867" s="267"/>
      <c r="BW2867" s="267"/>
      <c r="BX2867" s="267"/>
      <c r="BY2867" s="267"/>
      <c r="BZ2867" s="267"/>
      <c r="CA2867" s="267"/>
      <c r="CB2867" s="267"/>
      <c r="CC2867" s="267"/>
      <c r="CD2867" s="267"/>
      <c r="CE2867" s="267"/>
      <c r="CF2867" s="267"/>
      <c r="CG2867" s="267"/>
      <c r="CH2867" s="267"/>
      <c r="CI2867" s="267"/>
      <c r="CJ2867" s="267"/>
      <c r="CK2867" s="267"/>
      <c r="CL2867" s="267"/>
      <c r="CM2867" s="267"/>
      <c r="CN2867" s="267"/>
      <c r="CO2867" s="267"/>
      <c r="CP2867" s="267"/>
      <c r="CQ2867" s="267"/>
      <c r="CR2867" s="267"/>
      <c r="CS2867" s="267"/>
      <c r="CT2867" s="267"/>
      <c r="CU2867" s="267"/>
      <c r="CV2867" s="267"/>
      <c r="CW2867" s="267"/>
      <c r="CX2867" s="267"/>
      <c r="CY2867" s="267"/>
      <c r="CZ2867" s="267"/>
      <c r="DA2867" s="267"/>
      <c r="DB2867" s="267"/>
      <c r="DC2867" s="267"/>
      <c r="DD2867" s="267"/>
      <c r="DE2867" s="267"/>
      <c r="DF2867" s="267"/>
      <c r="DG2867" s="267"/>
      <c r="DH2867" s="267"/>
      <c r="DI2867" s="267"/>
      <c r="DJ2867" s="267"/>
      <c r="DK2867" s="267"/>
      <c r="DL2867" s="267"/>
      <c r="DM2867" s="267"/>
      <c r="DN2867" s="267"/>
      <c r="DO2867" s="267"/>
      <c r="DP2867" s="267"/>
      <c r="DQ2867" s="267"/>
      <c r="DR2867" s="267"/>
      <c r="DS2867" s="267"/>
      <c r="DT2867" s="267"/>
      <c r="DU2867" s="267"/>
      <c r="DV2867" s="267"/>
      <c r="DW2867" s="267"/>
      <c r="DX2867" s="267"/>
      <c r="DY2867" s="267"/>
      <c r="DZ2867" s="267"/>
      <c r="EA2867" s="267"/>
      <c r="EB2867" s="267"/>
      <c r="EC2867" s="267"/>
      <c r="ED2867" s="267"/>
      <c r="EE2867" s="267"/>
      <c r="EF2867" s="267"/>
      <c r="EG2867" s="267"/>
      <c r="EH2867" s="267"/>
      <c r="EI2867" s="267"/>
      <c r="EJ2867" s="267"/>
      <c r="EK2867" s="267"/>
      <c r="EL2867" s="267"/>
      <c r="EM2867" s="267"/>
      <c r="EN2867" s="267"/>
      <c r="EO2867" s="267"/>
      <c r="EP2867" s="267"/>
      <c r="EQ2867" s="267"/>
      <c r="ER2867" s="267"/>
      <c r="ES2867" s="267"/>
      <c r="ET2867" s="267"/>
      <c r="EU2867" s="267"/>
      <c r="EV2867" s="267"/>
      <c r="EW2867" s="267"/>
      <c r="EX2867" s="267"/>
      <c r="EY2867" s="267"/>
      <c r="EZ2867" s="267"/>
      <c r="FA2867" s="267"/>
      <c r="FB2867" s="267"/>
      <c r="FC2867" s="267"/>
      <c r="FD2867" s="267"/>
      <c r="FE2867" s="267"/>
      <c r="FF2867" s="267"/>
      <c r="FG2867" s="267"/>
      <c r="FH2867" s="267"/>
      <c r="FI2867" s="267"/>
      <c r="FJ2867" s="267"/>
      <c r="FK2867" s="267"/>
      <c r="FL2867" s="267"/>
      <c r="FM2867" s="267"/>
      <c r="FN2867" s="267"/>
      <c r="FO2867" s="267"/>
      <c r="FP2867" s="267"/>
      <c r="FQ2867" s="267"/>
      <c r="FR2867" s="267"/>
      <c r="FS2867" s="267"/>
      <c r="FT2867" s="267"/>
      <c r="FU2867" s="267"/>
      <c r="FV2867" s="267"/>
      <c r="FW2867" s="267"/>
      <c r="FX2867" s="267"/>
      <c r="FY2867" s="267"/>
      <c r="FZ2867" s="267"/>
      <c r="GA2867" s="267"/>
      <c r="GB2867" s="267"/>
      <c r="GC2867" s="267"/>
      <c r="GD2867" s="267"/>
      <c r="GE2867" s="267"/>
      <c r="GF2867" s="267"/>
      <c r="GG2867" s="267"/>
      <c r="GH2867" s="267"/>
      <c r="GI2867" s="267"/>
      <c r="GJ2867" s="267"/>
      <c r="GK2867" s="267"/>
      <c r="GL2867" s="267"/>
      <c r="GM2867" s="267"/>
      <c r="GN2867" s="267"/>
      <c r="GO2867" s="267"/>
      <c r="GP2867" s="267"/>
      <c r="GQ2867" s="267"/>
      <c r="GR2867" s="267"/>
      <c r="GS2867" s="267"/>
      <c r="GT2867" s="267"/>
      <c r="GU2867" s="267"/>
      <c r="GV2867" s="267"/>
      <c r="GW2867" s="267"/>
      <c r="GX2867" s="267"/>
      <c r="GY2867" s="267"/>
      <c r="GZ2867" s="267"/>
      <c r="HA2867" s="267"/>
      <c r="HB2867" s="267"/>
      <c r="HC2867" s="267"/>
      <c r="HD2867" s="267"/>
      <c r="HE2867" s="267"/>
      <c r="HF2867" s="267"/>
      <c r="HG2867" s="267"/>
      <c r="HH2867" s="267"/>
      <c r="HI2867" s="267"/>
      <c r="HJ2867" s="267"/>
      <c r="HK2867" s="267"/>
      <c r="HL2867" s="267"/>
      <c r="HM2867" s="267"/>
      <c r="HN2867" s="267"/>
      <c r="HO2867" s="267"/>
      <c r="HP2867" s="267"/>
      <c r="HQ2867" s="267"/>
      <c r="HR2867" s="267"/>
      <c r="HS2867" s="267"/>
      <c r="HT2867" s="267"/>
      <c r="HU2867" s="267"/>
      <c r="HV2867" s="267"/>
      <c r="HW2867" s="267"/>
      <c r="HX2867" s="267"/>
      <c r="HY2867" s="267"/>
      <c r="HZ2867" s="267"/>
      <c r="IA2867" s="267"/>
      <c r="IB2867" s="267"/>
      <c r="IC2867" s="267"/>
      <c r="ID2867" s="267"/>
      <c r="IE2867" s="267"/>
      <c r="IF2867" s="267"/>
      <c r="IG2867" s="267"/>
      <c r="IH2867" s="267"/>
      <c r="II2867" s="267"/>
      <c r="IJ2867" s="267"/>
      <c r="IK2867" s="267"/>
      <c r="IL2867" s="267"/>
      <c r="IM2867" s="267"/>
      <c r="IN2867" s="267"/>
      <c r="IO2867" s="267"/>
      <c r="IP2867" s="267"/>
      <c r="IQ2867" s="267"/>
      <c r="IR2867" s="267"/>
      <c r="IS2867" s="267"/>
      <c r="IT2867" s="267"/>
      <c r="IU2867" s="267"/>
    </row>
    <row r="2868" spans="1:255" s="268" customFormat="1" ht="12.75">
      <c r="A2868" s="267"/>
      <c r="B2868" s="267"/>
      <c r="C2868" s="267"/>
      <c r="D2868" s="267"/>
      <c r="E2868" s="267"/>
      <c r="F2868" s="267"/>
      <c r="G2868" s="267"/>
      <c r="H2868" s="267"/>
      <c r="I2868" s="267"/>
      <c r="J2868" s="267"/>
      <c r="K2868" s="267"/>
      <c r="L2868" s="267"/>
      <c r="M2868" s="267"/>
      <c r="N2868" s="267"/>
      <c r="O2868" s="267"/>
      <c r="P2868" s="267"/>
      <c r="Q2868" s="267"/>
      <c r="R2868" s="267"/>
      <c r="S2868" s="267"/>
      <c r="T2868" s="267"/>
      <c r="U2868" s="267"/>
      <c r="V2868" s="267"/>
      <c r="W2868" s="267"/>
      <c r="X2868" s="267"/>
      <c r="Y2868" s="267"/>
      <c r="Z2868" s="267"/>
      <c r="AA2868" s="267"/>
      <c r="AB2868" s="267"/>
      <c r="AC2868" s="267"/>
      <c r="AD2868" s="267"/>
      <c r="AE2868" s="267"/>
      <c r="AF2868" s="267"/>
      <c r="AG2868" s="267"/>
      <c r="AH2868" s="267"/>
      <c r="AI2868" s="267"/>
      <c r="AJ2868" s="267"/>
      <c r="AK2868" s="267"/>
      <c r="AL2868" s="267"/>
      <c r="AM2868" s="267"/>
      <c r="AN2868" s="267"/>
      <c r="AO2868" s="267"/>
      <c r="AP2868" s="267"/>
      <c r="AQ2868" s="267"/>
      <c r="AR2868" s="267"/>
      <c r="AS2868" s="267"/>
      <c r="AT2868" s="267"/>
      <c r="AU2868" s="267"/>
      <c r="AV2868" s="267"/>
      <c r="AW2868" s="267"/>
      <c r="AX2868" s="267"/>
      <c r="AY2868" s="267"/>
      <c r="AZ2868" s="267"/>
      <c r="BA2868" s="267"/>
      <c r="BB2868" s="267"/>
      <c r="BC2868" s="267"/>
      <c r="BD2868" s="267"/>
      <c r="BE2868" s="267"/>
      <c r="BF2868" s="267"/>
      <c r="BG2868" s="267"/>
      <c r="BH2868" s="267"/>
      <c r="BI2868" s="267"/>
      <c r="BJ2868" s="267"/>
      <c r="BK2868" s="267"/>
      <c r="BL2868" s="267"/>
      <c r="BM2868" s="267"/>
      <c r="BN2868" s="267"/>
      <c r="BO2868" s="267"/>
      <c r="BP2868" s="267"/>
      <c r="BQ2868" s="267"/>
      <c r="BR2868" s="267"/>
      <c r="BS2868" s="267"/>
      <c r="BT2868" s="267"/>
      <c r="BU2868" s="267"/>
      <c r="BV2868" s="267"/>
      <c r="BW2868" s="267"/>
      <c r="BX2868" s="267"/>
      <c r="BY2868" s="267"/>
      <c r="BZ2868" s="267"/>
      <c r="CA2868" s="267"/>
      <c r="CB2868" s="267"/>
      <c r="CC2868" s="267"/>
      <c r="CD2868" s="267"/>
      <c r="CE2868" s="267"/>
      <c r="CF2868" s="267"/>
      <c r="CG2868" s="267"/>
      <c r="CH2868" s="267"/>
      <c r="CI2868" s="267"/>
      <c r="CJ2868" s="267"/>
      <c r="CK2868" s="267"/>
      <c r="CL2868" s="267"/>
      <c r="CM2868" s="267"/>
      <c r="CN2868" s="267"/>
      <c r="CO2868" s="267"/>
      <c r="CP2868" s="267"/>
      <c r="CQ2868" s="267"/>
      <c r="CR2868" s="267"/>
      <c r="CS2868" s="267"/>
      <c r="CT2868" s="267"/>
      <c r="CU2868" s="267"/>
      <c r="CV2868" s="267"/>
      <c r="CW2868" s="267"/>
      <c r="CX2868" s="267"/>
      <c r="CY2868" s="267"/>
      <c r="CZ2868" s="267"/>
      <c r="DA2868" s="267"/>
      <c r="DB2868" s="267"/>
      <c r="DC2868" s="267"/>
      <c r="DD2868" s="267"/>
      <c r="DE2868" s="267"/>
      <c r="DF2868" s="267"/>
      <c r="DG2868" s="267"/>
      <c r="DH2868" s="267"/>
      <c r="DI2868" s="267"/>
      <c r="DJ2868" s="267"/>
      <c r="DK2868" s="267"/>
      <c r="DL2868" s="267"/>
      <c r="DM2868" s="267"/>
      <c r="DN2868" s="267"/>
      <c r="DO2868" s="267"/>
      <c r="DP2868" s="267"/>
      <c r="DQ2868" s="267"/>
      <c r="DR2868" s="267"/>
      <c r="DS2868" s="267"/>
      <c r="DT2868" s="267"/>
      <c r="DU2868" s="267"/>
      <c r="DV2868" s="267"/>
      <c r="DW2868" s="267"/>
      <c r="DX2868" s="267"/>
      <c r="DY2868" s="267"/>
      <c r="DZ2868" s="267"/>
      <c r="EA2868" s="267"/>
      <c r="EB2868" s="267"/>
      <c r="EC2868" s="267"/>
      <c r="ED2868" s="267"/>
      <c r="EE2868" s="267"/>
      <c r="EF2868" s="267"/>
      <c r="EG2868" s="267"/>
      <c r="EH2868" s="267"/>
      <c r="EI2868" s="267"/>
      <c r="EJ2868" s="267"/>
      <c r="EK2868" s="267"/>
      <c r="EL2868" s="267"/>
      <c r="EM2868" s="267"/>
      <c r="EN2868" s="267"/>
      <c r="EO2868" s="267"/>
      <c r="EP2868" s="267"/>
      <c r="EQ2868" s="267"/>
      <c r="ER2868" s="267"/>
      <c r="ES2868" s="267"/>
      <c r="ET2868" s="267"/>
      <c r="EU2868" s="267"/>
      <c r="EV2868" s="267"/>
      <c r="EW2868" s="267"/>
      <c r="EX2868" s="267"/>
      <c r="EY2868" s="267"/>
      <c r="EZ2868" s="267"/>
      <c r="FA2868" s="267"/>
      <c r="FB2868" s="267"/>
      <c r="FC2868" s="267"/>
      <c r="FD2868" s="267"/>
      <c r="FE2868" s="267"/>
      <c r="FF2868" s="267"/>
      <c r="FG2868" s="267"/>
      <c r="FH2868" s="267"/>
      <c r="FI2868" s="267"/>
      <c r="FJ2868" s="267"/>
      <c r="FK2868" s="267"/>
      <c r="FL2868" s="267"/>
      <c r="FM2868" s="267"/>
      <c r="FN2868" s="267"/>
      <c r="FO2868" s="267"/>
      <c r="FP2868" s="267"/>
      <c r="FQ2868" s="267"/>
      <c r="FR2868" s="267"/>
      <c r="FS2868" s="267"/>
      <c r="FT2868" s="267"/>
      <c r="FU2868" s="267"/>
      <c r="FV2868" s="267"/>
      <c r="FW2868" s="267"/>
      <c r="FX2868" s="267"/>
      <c r="FY2868" s="267"/>
      <c r="FZ2868" s="267"/>
      <c r="GA2868" s="267"/>
      <c r="GB2868" s="267"/>
      <c r="GC2868" s="267"/>
      <c r="GD2868" s="267"/>
      <c r="GE2868" s="267"/>
      <c r="GF2868" s="267"/>
      <c r="GG2868" s="267"/>
      <c r="GH2868" s="267"/>
      <c r="GI2868" s="267"/>
      <c r="GJ2868" s="267"/>
      <c r="GK2868" s="267"/>
      <c r="GL2868" s="267"/>
      <c r="GM2868" s="267"/>
      <c r="GN2868" s="267"/>
      <c r="GO2868" s="267"/>
      <c r="GP2868" s="267"/>
      <c r="GQ2868" s="267"/>
      <c r="GR2868" s="267"/>
      <c r="GS2868" s="267"/>
      <c r="GT2868" s="267"/>
      <c r="GU2868" s="267"/>
      <c r="GV2868" s="267"/>
      <c r="GW2868" s="267"/>
      <c r="GX2868" s="267"/>
      <c r="GY2868" s="267"/>
      <c r="GZ2868" s="267"/>
      <c r="HA2868" s="267"/>
      <c r="HB2868" s="267"/>
      <c r="HC2868" s="267"/>
      <c r="HD2868" s="267"/>
      <c r="HE2868" s="267"/>
      <c r="HF2868" s="267"/>
      <c r="HG2868" s="267"/>
      <c r="HH2868" s="267"/>
      <c r="HI2868" s="267"/>
      <c r="HJ2868" s="267"/>
      <c r="HK2868" s="267"/>
      <c r="HL2868" s="267"/>
      <c r="HM2868" s="267"/>
      <c r="HN2868" s="267"/>
      <c r="HO2868" s="267"/>
      <c r="HP2868" s="267"/>
      <c r="HQ2868" s="267"/>
      <c r="HR2868" s="267"/>
      <c r="HS2868" s="267"/>
      <c r="HT2868" s="267"/>
      <c r="HU2868" s="267"/>
      <c r="HV2868" s="267"/>
      <c r="HW2868" s="267"/>
      <c r="HX2868" s="267"/>
      <c r="HY2868" s="267"/>
      <c r="HZ2868" s="267"/>
      <c r="IA2868" s="267"/>
      <c r="IB2868" s="267"/>
      <c r="IC2868" s="267"/>
      <c r="ID2868" s="267"/>
      <c r="IE2868" s="267"/>
      <c r="IF2868" s="267"/>
      <c r="IG2868" s="267"/>
      <c r="IH2868" s="267"/>
      <c r="II2868" s="267"/>
      <c r="IJ2868" s="267"/>
      <c r="IK2868" s="267"/>
      <c r="IL2868" s="267"/>
      <c r="IM2868" s="267"/>
      <c r="IN2868" s="267"/>
      <c r="IO2868" s="267"/>
      <c r="IP2868" s="267"/>
      <c r="IQ2868" s="267"/>
      <c r="IR2868" s="267"/>
      <c r="IS2868" s="267"/>
      <c r="IT2868" s="267"/>
      <c r="IU2868" s="267"/>
    </row>
    <row r="2869" spans="1:255" s="268" customFormat="1" ht="12.75">
      <c r="A2869" s="267"/>
      <c r="B2869" s="267"/>
      <c r="C2869" s="267"/>
      <c r="D2869" s="267"/>
      <c r="E2869" s="267"/>
      <c r="F2869" s="267"/>
      <c r="G2869" s="267"/>
      <c r="H2869" s="267"/>
      <c r="I2869" s="267"/>
      <c r="J2869" s="267"/>
      <c r="K2869" s="267"/>
      <c r="L2869" s="267"/>
      <c r="M2869" s="267"/>
      <c r="N2869" s="267"/>
      <c r="O2869" s="267"/>
      <c r="P2869" s="267"/>
      <c r="Q2869" s="267"/>
      <c r="R2869" s="267"/>
      <c r="S2869" s="267"/>
      <c r="T2869" s="267"/>
      <c r="U2869" s="267"/>
      <c r="V2869" s="267"/>
      <c r="W2869" s="267"/>
      <c r="X2869" s="267"/>
      <c r="Y2869" s="267"/>
      <c r="Z2869" s="267"/>
      <c r="AA2869" s="267"/>
      <c r="AB2869" s="267"/>
      <c r="AC2869" s="267"/>
      <c r="AD2869" s="267"/>
      <c r="AE2869" s="267"/>
      <c r="AF2869" s="267"/>
      <c r="AG2869" s="267"/>
      <c r="AH2869" s="267"/>
      <c r="AI2869" s="267"/>
      <c r="AJ2869" s="267"/>
      <c r="AK2869" s="267"/>
      <c r="AL2869" s="267"/>
      <c r="AM2869" s="267"/>
      <c r="AN2869" s="267"/>
      <c r="AO2869" s="267"/>
      <c r="AP2869" s="267"/>
      <c r="AQ2869" s="267"/>
      <c r="AR2869" s="267"/>
      <c r="AS2869" s="267"/>
      <c r="AT2869" s="267"/>
      <c r="AU2869" s="267"/>
      <c r="AV2869" s="267"/>
      <c r="AW2869" s="267"/>
      <c r="AX2869" s="267"/>
      <c r="AY2869" s="267"/>
      <c r="AZ2869" s="267"/>
      <c r="BA2869" s="267"/>
      <c r="BB2869" s="267"/>
      <c r="BC2869" s="267"/>
      <c r="BD2869" s="267"/>
      <c r="BE2869" s="267"/>
      <c r="BF2869" s="267"/>
      <c r="BG2869" s="267"/>
      <c r="BH2869" s="267"/>
      <c r="BI2869" s="267"/>
      <c r="BJ2869" s="267"/>
      <c r="BK2869" s="267"/>
      <c r="BL2869" s="267"/>
      <c r="BM2869" s="267"/>
      <c r="BN2869" s="267"/>
      <c r="BO2869" s="267"/>
      <c r="BP2869" s="267"/>
      <c r="BQ2869" s="267"/>
      <c r="BR2869" s="267"/>
      <c r="BS2869" s="267"/>
      <c r="BT2869" s="267"/>
      <c r="BU2869" s="267"/>
      <c r="BV2869" s="267"/>
      <c r="BW2869" s="267"/>
      <c r="BX2869" s="267"/>
      <c r="BY2869" s="267"/>
      <c r="BZ2869" s="267"/>
      <c r="CA2869" s="267"/>
      <c r="CB2869" s="267"/>
      <c r="CC2869" s="267"/>
      <c r="CD2869" s="267"/>
      <c r="CE2869" s="267"/>
      <c r="CF2869" s="267"/>
      <c r="CG2869" s="267"/>
      <c r="CH2869" s="267"/>
      <c r="CI2869" s="267"/>
      <c r="CJ2869" s="267"/>
      <c r="CK2869" s="267"/>
      <c r="CL2869" s="267"/>
      <c r="CM2869" s="267"/>
      <c r="CN2869" s="267"/>
      <c r="CO2869" s="267"/>
      <c r="CP2869" s="267"/>
      <c r="CQ2869" s="267"/>
      <c r="CR2869" s="267"/>
      <c r="CS2869" s="267"/>
      <c r="CT2869" s="267"/>
      <c r="CU2869" s="267"/>
      <c r="CV2869" s="267"/>
      <c r="CW2869" s="267"/>
      <c r="CX2869" s="267"/>
      <c r="CY2869" s="267"/>
      <c r="CZ2869" s="267"/>
      <c r="DA2869" s="267"/>
      <c r="DB2869" s="267"/>
      <c r="DC2869" s="267"/>
      <c r="DD2869" s="267"/>
      <c r="DE2869" s="267"/>
      <c r="DF2869" s="267"/>
      <c r="DG2869" s="267"/>
      <c r="DH2869" s="267"/>
      <c r="DI2869" s="267"/>
      <c r="DJ2869" s="267"/>
      <c r="DK2869" s="267"/>
      <c r="DL2869" s="267"/>
      <c r="DM2869" s="267"/>
      <c r="DN2869" s="267"/>
      <c r="DO2869" s="267"/>
      <c r="DP2869" s="267"/>
      <c r="DQ2869" s="267"/>
      <c r="DR2869" s="267"/>
      <c r="DS2869" s="267"/>
      <c r="DT2869" s="267"/>
      <c r="DU2869" s="267"/>
      <c r="DV2869" s="267"/>
      <c r="DW2869" s="267"/>
      <c r="DX2869" s="267"/>
      <c r="DY2869" s="267"/>
      <c r="DZ2869" s="267"/>
      <c r="EA2869" s="267"/>
      <c r="EB2869" s="267"/>
      <c r="EC2869" s="267"/>
      <c r="ED2869" s="267"/>
      <c r="EE2869" s="267"/>
      <c r="EF2869" s="267"/>
      <c r="EG2869" s="267"/>
      <c r="EH2869" s="267"/>
      <c r="EI2869" s="267"/>
      <c r="EJ2869" s="267"/>
      <c r="EK2869" s="267"/>
      <c r="EL2869" s="267"/>
      <c r="EM2869" s="267"/>
      <c r="EN2869" s="267"/>
      <c r="EO2869" s="267"/>
      <c r="EP2869" s="267"/>
      <c r="EQ2869" s="267"/>
      <c r="ER2869" s="267"/>
      <c r="ES2869" s="267"/>
      <c r="ET2869" s="267"/>
      <c r="EU2869" s="267"/>
      <c r="EV2869" s="267"/>
      <c r="EW2869" s="267"/>
      <c r="EX2869" s="267"/>
      <c r="EY2869" s="267"/>
      <c r="EZ2869" s="267"/>
      <c r="FA2869" s="267"/>
      <c r="FB2869" s="267"/>
      <c r="FC2869" s="267"/>
      <c r="FD2869" s="267"/>
      <c r="FE2869" s="267"/>
      <c r="FF2869" s="267"/>
      <c r="FG2869" s="267"/>
      <c r="FH2869" s="267"/>
      <c r="FI2869" s="267"/>
      <c r="FJ2869" s="267"/>
      <c r="FK2869" s="267"/>
      <c r="FL2869" s="267"/>
      <c r="FM2869" s="267"/>
      <c r="FN2869" s="267"/>
      <c r="FO2869" s="267"/>
      <c r="FP2869" s="267"/>
      <c r="FQ2869" s="267"/>
      <c r="FR2869" s="267"/>
      <c r="FS2869" s="267"/>
      <c r="FT2869" s="267"/>
      <c r="FU2869" s="267"/>
      <c r="FV2869" s="267"/>
      <c r="FW2869" s="267"/>
      <c r="FX2869" s="267"/>
      <c r="FY2869" s="267"/>
      <c r="FZ2869" s="267"/>
      <c r="GA2869" s="267"/>
      <c r="GB2869" s="267"/>
      <c r="GC2869" s="267"/>
      <c r="GD2869" s="267"/>
      <c r="GE2869" s="267"/>
      <c r="GF2869" s="267"/>
      <c r="GG2869" s="267"/>
      <c r="GH2869" s="267"/>
      <c r="GI2869" s="267"/>
      <c r="GJ2869" s="267"/>
      <c r="GK2869" s="267"/>
      <c r="GL2869" s="267"/>
      <c r="GM2869" s="267"/>
      <c r="GN2869" s="267"/>
      <c r="GO2869" s="267"/>
      <c r="GP2869" s="267"/>
      <c r="GQ2869" s="267"/>
      <c r="GR2869" s="267"/>
      <c r="GS2869" s="267"/>
      <c r="GT2869" s="267"/>
      <c r="GU2869" s="267"/>
      <c r="GV2869" s="267"/>
      <c r="GW2869" s="267"/>
      <c r="GX2869" s="267"/>
      <c r="GY2869" s="267"/>
      <c r="GZ2869" s="267"/>
      <c r="HA2869" s="267"/>
      <c r="HB2869" s="267"/>
      <c r="HC2869" s="267"/>
      <c r="HD2869" s="267"/>
      <c r="HE2869" s="267"/>
      <c r="HF2869" s="267"/>
      <c r="HG2869" s="267"/>
      <c r="HH2869" s="267"/>
      <c r="HI2869" s="267"/>
      <c r="HJ2869" s="267"/>
      <c r="HK2869" s="267"/>
      <c r="HL2869" s="267"/>
      <c r="HM2869" s="267"/>
      <c r="HN2869" s="267"/>
      <c r="HO2869" s="267"/>
      <c r="HP2869" s="267"/>
      <c r="HQ2869" s="267"/>
      <c r="HR2869" s="267"/>
      <c r="HS2869" s="267"/>
      <c r="HT2869" s="267"/>
      <c r="HU2869" s="267"/>
      <c r="HV2869" s="267"/>
      <c r="HW2869" s="267"/>
      <c r="HX2869" s="267"/>
      <c r="HY2869" s="267"/>
      <c r="HZ2869" s="267"/>
      <c r="IA2869" s="267"/>
      <c r="IB2869" s="267"/>
      <c r="IC2869" s="267"/>
      <c r="ID2869" s="267"/>
      <c r="IE2869" s="267"/>
      <c r="IF2869" s="267"/>
      <c r="IG2869" s="267"/>
      <c r="IH2869" s="267"/>
      <c r="II2869" s="267"/>
      <c r="IJ2869" s="267"/>
      <c r="IK2869" s="267"/>
      <c r="IL2869" s="267"/>
      <c r="IM2869" s="267"/>
      <c r="IN2869" s="267"/>
      <c r="IO2869" s="267"/>
      <c r="IP2869" s="267"/>
      <c r="IQ2869" s="267"/>
      <c r="IR2869" s="267"/>
      <c r="IS2869" s="267"/>
      <c r="IT2869" s="267"/>
      <c r="IU2869" s="267"/>
    </row>
    <row r="2870" spans="1:255" s="268" customFormat="1" ht="12.75">
      <c r="A2870" s="267"/>
      <c r="B2870" s="267"/>
      <c r="C2870" s="267"/>
      <c r="D2870" s="267"/>
      <c r="E2870" s="267"/>
      <c r="F2870" s="267"/>
      <c r="G2870" s="267"/>
      <c r="H2870" s="267"/>
      <c r="I2870" s="267"/>
      <c r="J2870" s="267"/>
      <c r="K2870" s="267"/>
      <c r="L2870" s="267"/>
      <c r="M2870" s="267"/>
      <c r="N2870" s="267"/>
      <c r="O2870" s="267"/>
      <c r="P2870" s="267"/>
      <c r="Q2870" s="267"/>
      <c r="R2870" s="267"/>
      <c r="S2870" s="267"/>
      <c r="T2870" s="267"/>
      <c r="U2870" s="267"/>
      <c r="V2870" s="267"/>
      <c r="W2870" s="267"/>
      <c r="X2870" s="267"/>
      <c r="Y2870" s="267"/>
      <c r="Z2870" s="267"/>
      <c r="AA2870" s="267"/>
      <c r="AB2870" s="267"/>
      <c r="AC2870" s="267"/>
      <c r="AD2870" s="267"/>
      <c r="AE2870" s="267"/>
      <c r="AF2870" s="267"/>
      <c r="AG2870" s="267"/>
      <c r="AH2870" s="267"/>
      <c r="AI2870" s="267"/>
      <c r="AJ2870" s="267"/>
      <c r="AK2870" s="267"/>
      <c r="AL2870" s="267"/>
      <c r="AM2870" s="267"/>
      <c r="AN2870" s="267"/>
      <c r="AO2870" s="267"/>
      <c r="AP2870" s="267"/>
      <c r="AQ2870" s="267"/>
      <c r="AR2870" s="267"/>
      <c r="AS2870" s="267"/>
      <c r="AT2870" s="267"/>
      <c r="AU2870" s="267"/>
      <c r="AV2870" s="267"/>
      <c r="AW2870" s="267"/>
      <c r="AX2870" s="267"/>
      <c r="AY2870" s="267"/>
      <c r="AZ2870" s="267"/>
      <c r="BA2870" s="267"/>
      <c r="BB2870" s="267"/>
      <c r="BC2870" s="267"/>
      <c r="BD2870" s="267"/>
      <c r="BE2870" s="267"/>
      <c r="BF2870" s="267"/>
      <c r="BG2870" s="267"/>
      <c r="BH2870" s="267"/>
      <c r="BI2870" s="267"/>
      <c r="BJ2870" s="267"/>
      <c r="BK2870" s="267"/>
      <c r="BL2870" s="267"/>
      <c r="BM2870" s="267"/>
      <c r="BN2870" s="267"/>
      <c r="BO2870" s="267"/>
      <c r="BP2870" s="267"/>
      <c r="BQ2870" s="267"/>
      <c r="BR2870" s="267"/>
      <c r="BS2870" s="267"/>
      <c r="BT2870" s="267"/>
      <c r="BU2870" s="267"/>
      <c r="BV2870" s="267"/>
      <c r="BW2870" s="267"/>
      <c r="BX2870" s="267"/>
      <c r="BY2870" s="267"/>
      <c r="BZ2870" s="267"/>
      <c r="CA2870" s="267"/>
      <c r="CB2870" s="267"/>
      <c r="CC2870" s="267"/>
      <c r="CD2870" s="267"/>
      <c r="CE2870" s="267"/>
      <c r="CF2870" s="267"/>
      <c r="CG2870" s="267"/>
      <c r="CH2870" s="267"/>
      <c r="CI2870" s="267"/>
      <c r="CJ2870" s="267"/>
      <c r="CK2870" s="267"/>
      <c r="CL2870" s="267"/>
      <c r="CM2870" s="267"/>
      <c r="CN2870" s="267"/>
      <c r="CO2870" s="267"/>
      <c r="CP2870" s="267"/>
      <c r="CQ2870" s="267"/>
      <c r="CR2870" s="267"/>
      <c r="CS2870" s="267"/>
      <c r="CT2870" s="267"/>
      <c r="CU2870" s="267"/>
      <c r="CV2870" s="267"/>
      <c r="CW2870" s="267"/>
      <c r="CX2870" s="267"/>
      <c r="CY2870" s="267"/>
      <c r="CZ2870" s="267"/>
      <c r="DA2870" s="267"/>
      <c r="DB2870" s="267"/>
      <c r="DC2870" s="267"/>
      <c r="DD2870" s="267"/>
      <c r="DE2870" s="267"/>
      <c r="DF2870" s="267"/>
      <c r="DG2870" s="267"/>
      <c r="DH2870" s="267"/>
      <c r="DI2870" s="267"/>
      <c r="DJ2870" s="267"/>
      <c r="DK2870" s="267"/>
      <c r="DL2870" s="267"/>
      <c r="DM2870" s="267"/>
      <c r="DN2870" s="267"/>
      <c r="DO2870" s="267"/>
      <c r="DP2870" s="267"/>
      <c r="DQ2870" s="267"/>
      <c r="DR2870" s="267"/>
      <c r="DS2870" s="267"/>
      <c r="DT2870" s="267"/>
      <c r="DU2870" s="267"/>
      <c r="DV2870" s="267"/>
      <c r="DW2870" s="267"/>
      <c r="DX2870" s="267"/>
      <c r="DY2870" s="267"/>
      <c r="DZ2870" s="267"/>
      <c r="EA2870" s="267"/>
      <c r="EB2870" s="267"/>
      <c r="EC2870" s="267"/>
      <c r="ED2870" s="267"/>
      <c r="EE2870" s="267"/>
      <c r="EF2870" s="267"/>
      <c r="EG2870" s="267"/>
      <c r="EH2870" s="267"/>
      <c r="EI2870" s="267"/>
      <c r="EJ2870" s="267"/>
      <c r="EK2870" s="267"/>
      <c r="EL2870" s="267"/>
      <c r="EM2870" s="267"/>
      <c r="EN2870" s="267"/>
      <c r="EO2870" s="267"/>
      <c r="EP2870" s="267"/>
      <c r="EQ2870" s="267"/>
      <c r="ER2870" s="267"/>
      <c r="ES2870" s="267"/>
      <c r="ET2870" s="267"/>
      <c r="EU2870" s="267"/>
      <c r="EV2870" s="267"/>
      <c r="EW2870" s="267"/>
      <c r="EX2870" s="267"/>
      <c r="EY2870" s="267"/>
      <c r="EZ2870" s="267"/>
      <c r="FA2870" s="267"/>
      <c r="FB2870" s="267"/>
      <c r="FC2870" s="267"/>
      <c r="FD2870" s="267"/>
      <c r="FE2870" s="267"/>
      <c r="FF2870" s="267"/>
      <c r="FG2870" s="267"/>
      <c r="FH2870" s="267"/>
      <c r="FI2870" s="267"/>
      <c r="FJ2870" s="267"/>
      <c r="FK2870" s="267"/>
      <c r="FL2870" s="267"/>
      <c r="FM2870" s="267"/>
      <c r="FN2870" s="267"/>
      <c r="FO2870" s="267"/>
      <c r="FP2870" s="267"/>
      <c r="FQ2870" s="267"/>
      <c r="FR2870" s="267"/>
      <c r="FS2870" s="267"/>
      <c r="FT2870" s="267"/>
      <c r="FU2870" s="267"/>
      <c r="FV2870" s="267"/>
      <c r="FW2870" s="267"/>
      <c r="FX2870" s="267"/>
      <c r="FY2870" s="267"/>
      <c r="FZ2870" s="267"/>
      <c r="GA2870" s="267"/>
      <c r="GB2870" s="267"/>
      <c r="GC2870" s="267"/>
      <c r="GD2870" s="267"/>
      <c r="GE2870" s="267"/>
      <c r="GF2870" s="267"/>
      <c r="GG2870" s="267"/>
      <c r="GH2870" s="267"/>
      <c r="GI2870" s="267"/>
      <c r="GJ2870" s="267"/>
      <c r="GK2870" s="267"/>
      <c r="GL2870" s="267"/>
      <c r="GM2870" s="267"/>
      <c r="GN2870" s="267"/>
      <c r="GO2870" s="267"/>
      <c r="GP2870" s="267"/>
      <c r="GQ2870" s="267"/>
      <c r="GR2870" s="267"/>
      <c r="GS2870" s="267"/>
      <c r="GT2870" s="267"/>
      <c r="GU2870" s="267"/>
      <c r="GV2870" s="267"/>
      <c r="GW2870" s="267"/>
      <c r="GX2870" s="267"/>
      <c r="GY2870" s="267"/>
      <c r="GZ2870" s="267"/>
      <c r="HA2870" s="267"/>
      <c r="HB2870" s="267"/>
      <c r="HC2870" s="267"/>
      <c r="HD2870" s="267"/>
      <c r="HE2870" s="267"/>
      <c r="HF2870" s="267"/>
      <c r="HG2870" s="267"/>
      <c r="HH2870" s="267"/>
      <c r="HI2870" s="267"/>
      <c r="HJ2870" s="267"/>
      <c r="HK2870" s="267"/>
      <c r="HL2870" s="267"/>
      <c r="HM2870" s="267"/>
      <c r="HN2870" s="267"/>
      <c r="HO2870" s="267"/>
      <c r="HP2870" s="267"/>
      <c r="HQ2870" s="267"/>
      <c r="HR2870" s="267"/>
      <c r="HS2870" s="267"/>
      <c r="HT2870" s="267"/>
      <c r="HU2870" s="267"/>
      <c r="HV2870" s="267"/>
      <c r="HW2870" s="267"/>
      <c r="HX2870" s="267"/>
      <c r="HY2870" s="267"/>
      <c r="HZ2870" s="267"/>
      <c r="IA2870" s="267"/>
      <c r="IB2870" s="267"/>
      <c r="IC2870" s="267"/>
      <c r="ID2870" s="267"/>
      <c r="IE2870" s="267"/>
      <c r="IF2870" s="267"/>
      <c r="IG2870" s="267"/>
      <c r="IH2870" s="267"/>
      <c r="II2870" s="267"/>
      <c r="IJ2870" s="267"/>
      <c r="IK2870" s="267"/>
      <c r="IL2870" s="267"/>
      <c r="IM2870" s="267"/>
      <c r="IN2870" s="267"/>
      <c r="IO2870" s="267"/>
      <c r="IP2870" s="267"/>
      <c r="IQ2870" s="267"/>
      <c r="IR2870" s="267"/>
      <c r="IS2870" s="267"/>
      <c r="IT2870" s="267"/>
      <c r="IU2870" s="267"/>
    </row>
    <row r="2871" spans="1:255" s="268" customFormat="1" ht="12.75">
      <c r="A2871" s="267"/>
      <c r="B2871" s="267"/>
      <c r="C2871" s="267"/>
      <c r="D2871" s="267"/>
      <c r="E2871" s="267"/>
      <c r="F2871" s="267"/>
      <c r="G2871" s="267"/>
      <c r="H2871" s="267"/>
      <c r="I2871" s="267"/>
      <c r="J2871" s="267"/>
      <c r="K2871" s="267"/>
      <c r="L2871" s="267"/>
      <c r="M2871" s="267"/>
      <c r="N2871" s="267"/>
      <c r="O2871" s="267"/>
      <c r="P2871" s="267"/>
      <c r="Q2871" s="267"/>
      <c r="R2871" s="267"/>
      <c r="S2871" s="267"/>
      <c r="T2871" s="267"/>
      <c r="U2871" s="267"/>
      <c r="V2871" s="267"/>
      <c r="W2871" s="267"/>
      <c r="X2871" s="267"/>
      <c r="Y2871" s="267"/>
      <c r="Z2871" s="267"/>
      <c r="AA2871" s="267"/>
      <c r="AB2871" s="267"/>
      <c r="AC2871" s="267"/>
      <c r="AD2871" s="267"/>
      <c r="AE2871" s="267"/>
      <c r="AF2871" s="267"/>
      <c r="AG2871" s="267"/>
      <c r="AH2871" s="267"/>
      <c r="AI2871" s="267"/>
      <c r="AJ2871" s="267"/>
      <c r="AK2871" s="267"/>
      <c r="AL2871" s="267"/>
      <c r="AM2871" s="267"/>
      <c r="AN2871" s="267"/>
      <c r="AO2871" s="267"/>
      <c r="AP2871" s="267"/>
      <c r="AQ2871" s="267"/>
      <c r="AR2871" s="267"/>
      <c r="AS2871" s="267"/>
      <c r="AT2871" s="267"/>
      <c r="AU2871" s="267"/>
      <c r="AV2871" s="267"/>
      <c r="AW2871" s="267"/>
      <c r="AX2871" s="267"/>
      <c r="AY2871" s="267"/>
      <c r="AZ2871" s="267"/>
      <c r="BA2871" s="267"/>
      <c r="BB2871" s="267"/>
      <c r="BC2871" s="267"/>
      <c r="BD2871" s="267"/>
      <c r="BE2871" s="267"/>
      <c r="BF2871" s="267"/>
      <c r="BG2871" s="267"/>
      <c r="BH2871" s="267"/>
      <c r="BI2871" s="267"/>
      <c r="BJ2871" s="267"/>
      <c r="BK2871" s="267"/>
      <c r="BL2871" s="267"/>
      <c r="BM2871" s="267"/>
      <c r="BN2871" s="267"/>
      <c r="BO2871" s="267"/>
      <c r="BP2871" s="267"/>
      <c r="BQ2871" s="267"/>
      <c r="BR2871" s="267"/>
      <c r="BS2871" s="267"/>
      <c r="BT2871" s="267"/>
      <c r="BU2871" s="267"/>
      <c r="BV2871" s="267"/>
      <c r="BW2871" s="267"/>
      <c r="BX2871" s="267"/>
      <c r="BY2871" s="267"/>
      <c r="BZ2871" s="267"/>
      <c r="CA2871" s="267"/>
      <c r="CB2871" s="267"/>
      <c r="CC2871" s="267"/>
      <c r="CD2871" s="267"/>
      <c r="CE2871" s="267"/>
      <c r="CF2871" s="267"/>
      <c r="CG2871" s="267"/>
      <c r="CH2871" s="267"/>
      <c r="CI2871" s="267"/>
      <c r="CJ2871" s="267"/>
      <c r="CK2871" s="267"/>
      <c r="CL2871" s="267"/>
      <c r="CM2871" s="267"/>
      <c r="CN2871" s="267"/>
      <c r="CO2871" s="267"/>
      <c r="CP2871" s="267"/>
      <c r="CQ2871" s="267"/>
      <c r="CR2871" s="267"/>
      <c r="CS2871" s="267"/>
      <c r="CT2871" s="267"/>
      <c r="CU2871" s="267"/>
      <c r="CV2871" s="267"/>
      <c r="CW2871" s="267"/>
      <c r="CX2871" s="267"/>
      <c r="CY2871" s="267"/>
      <c r="CZ2871" s="267"/>
      <c r="DA2871" s="267"/>
      <c r="DB2871" s="267"/>
      <c r="DC2871" s="267"/>
      <c r="DD2871" s="267"/>
      <c r="DE2871" s="267"/>
      <c r="DF2871" s="267"/>
      <c r="DG2871" s="267"/>
      <c r="DH2871" s="267"/>
      <c r="DI2871" s="267"/>
      <c r="DJ2871" s="267"/>
      <c r="DK2871" s="267"/>
      <c r="DL2871" s="267"/>
      <c r="DM2871" s="267"/>
      <c r="DN2871" s="267"/>
      <c r="DO2871" s="267"/>
      <c r="DP2871" s="267"/>
      <c r="DQ2871" s="267"/>
      <c r="DR2871" s="267"/>
      <c r="DS2871" s="267"/>
      <c r="DT2871" s="267"/>
      <c r="DU2871" s="267"/>
      <c r="DV2871" s="267"/>
      <c r="DW2871" s="267"/>
      <c r="DX2871" s="267"/>
      <c r="DY2871" s="267"/>
      <c r="DZ2871" s="267"/>
      <c r="EA2871" s="267"/>
      <c r="EB2871" s="267"/>
      <c r="EC2871" s="267"/>
      <c r="ED2871" s="267"/>
      <c r="EE2871" s="267"/>
      <c r="EF2871" s="267"/>
      <c r="EG2871" s="267"/>
      <c r="EH2871" s="267"/>
      <c r="EI2871" s="267"/>
      <c r="EJ2871" s="267"/>
      <c r="EK2871" s="267"/>
      <c r="EL2871" s="267"/>
      <c r="EM2871" s="267"/>
      <c r="EN2871" s="267"/>
      <c r="EO2871" s="267"/>
      <c r="EP2871" s="267"/>
      <c r="EQ2871" s="267"/>
      <c r="ER2871" s="267"/>
      <c r="ES2871" s="267"/>
      <c r="ET2871" s="267"/>
      <c r="EU2871" s="267"/>
      <c r="EV2871" s="267"/>
      <c r="EW2871" s="267"/>
      <c r="EX2871" s="267"/>
      <c r="EY2871" s="267"/>
      <c r="EZ2871" s="267"/>
      <c r="FA2871" s="267"/>
      <c r="FB2871" s="267"/>
      <c r="FC2871" s="267"/>
      <c r="FD2871" s="267"/>
      <c r="FE2871" s="267"/>
      <c r="FF2871" s="267"/>
      <c r="FG2871" s="267"/>
      <c r="FH2871" s="267"/>
      <c r="FI2871" s="267"/>
      <c r="FJ2871" s="267"/>
      <c r="FK2871" s="267"/>
      <c r="FL2871" s="267"/>
      <c r="FM2871" s="267"/>
      <c r="FN2871" s="267"/>
      <c r="FO2871" s="267"/>
      <c r="FP2871" s="267"/>
      <c r="FQ2871" s="267"/>
      <c r="FR2871" s="267"/>
      <c r="FS2871" s="267"/>
      <c r="FT2871" s="267"/>
      <c r="FU2871" s="267"/>
      <c r="FV2871" s="267"/>
      <c r="FW2871" s="267"/>
      <c r="FX2871" s="267"/>
      <c r="FY2871" s="267"/>
      <c r="FZ2871" s="267"/>
      <c r="GA2871" s="267"/>
      <c r="GB2871" s="267"/>
      <c r="GC2871" s="267"/>
      <c r="GD2871" s="267"/>
      <c r="GE2871" s="267"/>
      <c r="GF2871" s="267"/>
      <c r="GG2871" s="267"/>
      <c r="GH2871" s="267"/>
      <c r="GI2871" s="267"/>
      <c r="GJ2871" s="267"/>
      <c r="GK2871" s="267"/>
      <c r="GL2871" s="267"/>
      <c r="GM2871" s="267"/>
      <c r="GN2871" s="267"/>
      <c r="GO2871" s="267"/>
      <c r="GP2871" s="267"/>
      <c r="GQ2871" s="267"/>
      <c r="GR2871" s="267"/>
      <c r="GS2871" s="267"/>
      <c r="GT2871" s="267"/>
      <c r="GU2871" s="267"/>
      <c r="GV2871" s="267"/>
      <c r="GW2871" s="267"/>
      <c r="GX2871" s="267"/>
      <c r="GY2871" s="267"/>
      <c r="GZ2871" s="267"/>
      <c r="HA2871" s="267"/>
      <c r="HB2871" s="267"/>
      <c r="HC2871" s="267"/>
      <c r="HD2871" s="267"/>
      <c r="HE2871" s="267"/>
      <c r="HF2871" s="267"/>
      <c r="HG2871" s="267"/>
      <c r="HH2871" s="267"/>
      <c r="HI2871" s="267"/>
      <c r="HJ2871" s="267"/>
      <c r="HK2871" s="267"/>
      <c r="HL2871" s="267"/>
      <c r="HM2871" s="267"/>
      <c r="HN2871" s="267"/>
      <c r="HO2871" s="267"/>
      <c r="HP2871" s="267"/>
      <c r="HQ2871" s="267"/>
      <c r="HR2871" s="267"/>
      <c r="HS2871" s="267"/>
      <c r="HT2871" s="267"/>
      <c r="HU2871" s="267"/>
      <c r="HV2871" s="267"/>
      <c r="HW2871" s="267"/>
      <c r="HX2871" s="267"/>
      <c r="HY2871" s="267"/>
      <c r="HZ2871" s="267"/>
      <c r="IA2871" s="267"/>
      <c r="IB2871" s="267"/>
      <c r="IC2871" s="267"/>
      <c r="ID2871" s="267"/>
      <c r="IE2871" s="267"/>
      <c r="IF2871" s="267"/>
      <c r="IG2871" s="267"/>
      <c r="IH2871" s="267"/>
      <c r="II2871" s="267"/>
      <c r="IJ2871" s="267"/>
      <c r="IK2871" s="267"/>
      <c r="IL2871" s="267"/>
      <c r="IM2871" s="267"/>
      <c r="IN2871" s="267"/>
      <c r="IO2871" s="267"/>
      <c r="IP2871" s="267"/>
      <c r="IQ2871" s="267"/>
      <c r="IR2871" s="267"/>
      <c r="IS2871" s="267"/>
      <c r="IT2871" s="267"/>
      <c r="IU2871" s="267"/>
    </row>
    <row r="2872" spans="1:255" s="268" customFormat="1" ht="12.75">
      <c r="A2872" s="267"/>
      <c r="B2872" s="267"/>
      <c r="C2872" s="267"/>
      <c r="D2872" s="267"/>
      <c r="E2872" s="267"/>
      <c r="F2872" s="267"/>
      <c r="G2872" s="267"/>
      <c r="H2872" s="267"/>
      <c r="I2872" s="267"/>
      <c r="J2872" s="267"/>
      <c r="K2872" s="267"/>
      <c r="L2872" s="267"/>
      <c r="M2872" s="267"/>
      <c r="N2872" s="267"/>
      <c r="O2872" s="267"/>
      <c r="P2872" s="267"/>
      <c r="Q2872" s="267"/>
      <c r="R2872" s="267"/>
      <c r="S2872" s="267"/>
      <c r="T2872" s="267"/>
      <c r="U2872" s="267"/>
      <c r="V2872" s="267"/>
      <c r="W2872" s="267"/>
      <c r="X2872" s="267"/>
      <c r="Y2872" s="267"/>
      <c r="Z2872" s="267"/>
      <c r="AA2872" s="267"/>
      <c r="AB2872" s="267"/>
      <c r="AC2872" s="267"/>
      <c r="AD2872" s="267"/>
      <c r="AE2872" s="267"/>
      <c r="AF2872" s="267"/>
      <c r="AG2872" s="267"/>
      <c r="AH2872" s="267"/>
      <c r="AI2872" s="267"/>
      <c r="AJ2872" s="267"/>
      <c r="AK2872" s="267"/>
      <c r="AL2872" s="267"/>
      <c r="AM2872" s="267"/>
      <c r="AN2872" s="267"/>
      <c r="AO2872" s="267"/>
      <c r="AP2872" s="267"/>
      <c r="AQ2872" s="267"/>
      <c r="AR2872" s="267"/>
      <c r="AS2872" s="267"/>
      <c r="AT2872" s="267"/>
      <c r="AU2872" s="267"/>
      <c r="AV2872" s="267"/>
      <c r="AW2872" s="267"/>
      <c r="AX2872" s="267"/>
      <c r="AY2872" s="267"/>
      <c r="AZ2872" s="267"/>
      <c r="BA2872" s="267"/>
      <c r="BB2872" s="267"/>
      <c r="BC2872" s="267"/>
      <c r="BD2872" s="267"/>
      <c r="BE2872" s="267"/>
      <c r="BF2872" s="267"/>
      <c r="BG2872" s="267"/>
      <c r="BH2872" s="267"/>
      <c r="BI2872" s="267"/>
      <c r="BJ2872" s="267"/>
      <c r="BK2872" s="267"/>
      <c r="BL2872" s="267"/>
      <c r="BM2872" s="267"/>
      <c r="BN2872" s="267"/>
      <c r="BO2872" s="267"/>
      <c r="BP2872" s="267"/>
      <c r="BQ2872" s="267"/>
      <c r="BR2872" s="267"/>
      <c r="BS2872" s="267"/>
      <c r="BT2872" s="267"/>
      <c r="BU2872" s="267"/>
      <c r="BV2872" s="267"/>
      <c r="BW2872" s="267"/>
      <c r="BX2872" s="267"/>
      <c r="BY2872" s="267"/>
      <c r="BZ2872" s="267"/>
      <c r="CA2872" s="267"/>
      <c r="CB2872" s="267"/>
      <c r="CC2872" s="267"/>
      <c r="CD2872" s="267"/>
      <c r="CE2872" s="267"/>
      <c r="CF2872" s="267"/>
      <c r="CG2872" s="267"/>
      <c r="CH2872" s="267"/>
      <c r="CI2872" s="267"/>
      <c r="CJ2872" s="267"/>
      <c r="CK2872" s="267"/>
      <c r="CL2872" s="267"/>
      <c r="CM2872" s="267"/>
      <c r="CN2872" s="267"/>
      <c r="CO2872" s="267"/>
      <c r="CP2872" s="267"/>
      <c r="CQ2872" s="267"/>
      <c r="CR2872" s="267"/>
      <c r="CS2872" s="267"/>
      <c r="CT2872" s="267"/>
      <c r="CU2872" s="267"/>
      <c r="CV2872" s="267"/>
      <c r="CW2872" s="267"/>
      <c r="CX2872" s="267"/>
      <c r="CY2872" s="267"/>
      <c r="CZ2872" s="267"/>
      <c r="DA2872" s="267"/>
      <c r="DB2872" s="267"/>
      <c r="DC2872" s="267"/>
      <c r="DD2872" s="267"/>
      <c r="DE2872" s="267"/>
      <c r="DF2872" s="267"/>
      <c r="DG2872" s="267"/>
      <c r="DH2872" s="267"/>
      <c r="DI2872" s="267"/>
      <c r="DJ2872" s="267"/>
      <c r="DK2872" s="267"/>
      <c r="DL2872" s="267"/>
      <c r="DM2872" s="267"/>
      <c r="DN2872" s="267"/>
      <c r="DO2872" s="267"/>
      <c r="DP2872" s="267"/>
      <c r="DQ2872" s="267"/>
      <c r="DR2872" s="267"/>
      <c r="DS2872" s="267"/>
      <c r="DT2872" s="267"/>
      <c r="DU2872" s="267"/>
      <c r="DV2872" s="267"/>
      <c r="DW2872" s="267"/>
      <c r="DX2872" s="267"/>
      <c r="DY2872" s="267"/>
      <c r="DZ2872" s="267"/>
      <c r="EA2872" s="267"/>
      <c r="EB2872" s="267"/>
      <c r="EC2872" s="267"/>
      <c r="ED2872" s="267"/>
      <c r="EE2872" s="267"/>
      <c r="EF2872" s="267"/>
      <c r="EG2872" s="267"/>
      <c r="EH2872" s="267"/>
      <c r="EI2872" s="267"/>
      <c r="EJ2872" s="267"/>
      <c r="EK2872" s="267"/>
      <c r="EL2872" s="267"/>
      <c r="EM2872" s="267"/>
      <c r="EN2872" s="267"/>
      <c r="EO2872" s="267"/>
      <c r="EP2872" s="267"/>
      <c r="EQ2872" s="267"/>
      <c r="ER2872" s="267"/>
      <c r="ES2872" s="267"/>
      <c r="ET2872" s="267"/>
      <c r="EU2872" s="267"/>
      <c r="EV2872" s="267"/>
      <c r="EW2872" s="267"/>
      <c r="EX2872" s="267"/>
      <c r="EY2872" s="267"/>
      <c r="EZ2872" s="267"/>
      <c r="FA2872" s="267"/>
      <c r="FB2872" s="267"/>
      <c r="FC2872" s="267"/>
      <c r="FD2872" s="267"/>
      <c r="FE2872" s="267"/>
      <c r="FF2872" s="267"/>
      <c r="FG2872" s="267"/>
      <c r="FH2872" s="267"/>
      <c r="FI2872" s="267"/>
      <c r="FJ2872" s="267"/>
      <c r="FK2872" s="267"/>
      <c r="FL2872" s="267"/>
      <c r="FM2872" s="267"/>
      <c r="FN2872" s="267"/>
      <c r="FO2872" s="267"/>
      <c r="FP2872" s="267"/>
      <c r="FQ2872" s="267"/>
      <c r="FR2872" s="267"/>
      <c r="FS2872" s="267"/>
      <c r="FT2872" s="267"/>
      <c r="FU2872" s="267"/>
      <c r="FV2872" s="267"/>
      <c r="FW2872" s="267"/>
      <c r="FX2872" s="267"/>
      <c r="FY2872" s="267"/>
      <c r="FZ2872" s="267"/>
      <c r="GA2872" s="267"/>
      <c r="GB2872" s="267"/>
      <c r="GC2872" s="267"/>
      <c r="GD2872" s="267"/>
      <c r="GE2872" s="267"/>
      <c r="GF2872" s="267"/>
      <c r="GG2872" s="267"/>
      <c r="GH2872" s="267"/>
      <c r="GI2872" s="267"/>
      <c r="GJ2872" s="267"/>
      <c r="GK2872" s="267"/>
      <c r="GL2872" s="267"/>
      <c r="GM2872" s="267"/>
      <c r="GN2872" s="267"/>
      <c r="GO2872" s="267"/>
      <c r="GP2872" s="267"/>
      <c r="GQ2872" s="267"/>
      <c r="GR2872" s="267"/>
      <c r="GS2872" s="267"/>
      <c r="GT2872" s="267"/>
      <c r="GU2872" s="267"/>
      <c r="GV2872" s="267"/>
      <c r="GW2872" s="267"/>
      <c r="GX2872" s="267"/>
      <c r="GY2872" s="267"/>
      <c r="GZ2872" s="267"/>
      <c r="HA2872" s="267"/>
      <c r="HB2872" s="267"/>
      <c r="HC2872" s="267"/>
      <c r="HD2872" s="267"/>
      <c r="HE2872" s="267"/>
      <c r="HF2872" s="267"/>
      <c r="HG2872" s="267"/>
      <c r="HH2872" s="267"/>
      <c r="HI2872" s="267"/>
      <c r="HJ2872" s="267"/>
      <c r="HK2872" s="267"/>
      <c r="HL2872" s="267"/>
      <c r="HM2872" s="267"/>
      <c r="HN2872" s="267"/>
      <c r="HO2872" s="267"/>
      <c r="HP2872" s="267"/>
      <c r="HQ2872" s="267"/>
      <c r="HR2872" s="267"/>
      <c r="HS2872" s="267"/>
      <c r="HT2872" s="267"/>
      <c r="HU2872" s="267"/>
      <c r="HV2872" s="267"/>
      <c r="HW2872" s="267"/>
      <c r="HX2872" s="267"/>
      <c r="HY2872" s="267"/>
      <c r="HZ2872" s="267"/>
      <c r="IA2872" s="267"/>
      <c r="IB2872" s="267"/>
      <c r="IC2872" s="267"/>
      <c r="ID2872" s="267"/>
      <c r="IE2872" s="267"/>
      <c r="IF2872" s="267"/>
      <c r="IG2872" s="267"/>
      <c r="IH2872" s="267"/>
      <c r="II2872" s="267"/>
      <c r="IJ2872" s="267"/>
      <c r="IK2872" s="267"/>
      <c r="IL2872" s="267"/>
      <c r="IM2872" s="267"/>
      <c r="IN2872" s="267"/>
      <c r="IO2872" s="267"/>
      <c r="IP2872" s="267"/>
      <c r="IQ2872" s="267"/>
      <c r="IR2872" s="267"/>
      <c r="IS2872" s="267"/>
      <c r="IT2872" s="267"/>
      <c r="IU2872" s="267"/>
    </row>
    <row r="2873" spans="1:255" s="268" customFormat="1" ht="12.75">
      <c r="A2873" s="267"/>
      <c r="B2873" s="267"/>
      <c r="C2873" s="267"/>
      <c r="D2873" s="267"/>
      <c r="E2873" s="267"/>
      <c r="F2873" s="267"/>
      <c r="G2873" s="267"/>
      <c r="H2873" s="267"/>
      <c r="I2873" s="267"/>
      <c r="J2873" s="267"/>
      <c r="K2873" s="267"/>
      <c r="L2873" s="267"/>
      <c r="M2873" s="267"/>
      <c r="N2873" s="267"/>
      <c r="O2873" s="267"/>
      <c r="P2873" s="267"/>
      <c r="Q2873" s="267"/>
      <c r="R2873" s="267"/>
      <c r="S2873" s="267"/>
      <c r="T2873" s="267"/>
      <c r="U2873" s="267"/>
      <c r="V2873" s="267"/>
      <c r="W2873" s="267"/>
      <c r="X2873" s="267"/>
      <c r="Y2873" s="267"/>
      <c r="Z2873" s="267"/>
      <c r="AA2873" s="267"/>
      <c r="AB2873" s="267"/>
      <c r="AC2873" s="267"/>
      <c r="AD2873" s="267"/>
      <c r="AE2873" s="267"/>
      <c r="AF2873" s="267"/>
      <c r="AG2873" s="267"/>
      <c r="AH2873" s="267"/>
      <c r="AI2873" s="267"/>
      <c r="AJ2873" s="267"/>
      <c r="AK2873" s="267"/>
      <c r="AL2873" s="267"/>
      <c r="AM2873" s="267"/>
      <c r="AN2873" s="267"/>
      <c r="AO2873" s="267"/>
      <c r="AP2873" s="267"/>
      <c r="AQ2873" s="267"/>
      <c r="AR2873" s="267"/>
      <c r="AS2873" s="267"/>
      <c r="AT2873" s="267"/>
      <c r="AU2873" s="267"/>
      <c r="AV2873" s="267"/>
      <c r="AW2873" s="267"/>
      <c r="AX2873" s="267"/>
      <c r="AY2873" s="267"/>
      <c r="AZ2873" s="267"/>
      <c r="BA2873" s="267"/>
      <c r="BB2873" s="267"/>
      <c r="BC2873" s="267"/>
      <c r="BD2873" s="267"/>
      <c r="BE2873" s="267"/>
      <c r="BF2873" s="267"/>
      <c r="BG2873" s="267"/>
      <c r="BH2873" s="267"/>
      <c r="BI2873" s="267"/>
      <c r="BJ2873" s="267"/>
      <c r="BK2873" s="267"/>
      <c r="BL2873" s="267"/>
      <c r="BM2873" s="267"/>
      <c r="BN2873" s="267"/>
      <c r="BO2873" s="267"/>
      <c r="BP2873" s="267"/>
      <c r="BQ2873" s="267"/>
      <c r="BR2873" s="267"/>
      <c r="BS2873" s="267"/>
      <c r="BT2873" s="267"/>
      <c r="BU2873" s="267"/>
      <c r="BV2873" s="267"/>
      <c r="BW2873" s="267"/>
      <c r="BX2873" s="267"/>
      <c r="BY2873" s="267"/>
      <c r="BZ2873" s="267"/>
      <c r="CA2873" s="267"/>
      <c r="CB2873" s="267"/>
      <c r="CC2873" s="267"/>
      <c r="CD2873" s="267"/>
      <c r="CE2873" s="267"/>
      <c r="CF2873" s="267"/>
      <c r="CG2873" s="267"/>
      <c r="CH2873" s="267"/>
      <c r="CI2873" s="267"/>
      <c r="CJ2873" s="267"/>
      <c r="CK2873" s="267"/>
      <c r="CL2873" s="267"/>
      <c r="CM2873" s="267"/>
      <c r="CN2873" s="267"/>
      <c r="CO2873" s="267"/>
      <c r="CP2873" s="267"/>
      <c r="CQ2873" s="267"/>
      <c r="CR2873" s="267"/>
      <c r="CS2873" s="267"/>
      <c r="CT2873" s="267"/>
      <c r="CU2873" s="267"/>
      <c r="CV2873" s="267"/>
      <c r="CW2873" s="267"/>
      <c r="CX2873" s="267"/>
      <c r="CY2873" s="267"/>
      <c r="CZ2873" s="267"/>
      <c r="DA2873" s="267"/>
      <c r="DB2873" s="267"/>
      <c r="DC2873" s="267"/>
      <c r="DD2873" s="267"/>
      <c r="DE2873" s="267"/>
      <c r="DF2873" s="267"/>
      <c r="DG2873" s="267"/>
      <c r="DH2873" s="267"/>
      <c r="DI2873" s="267"/>
      <c r="DJ2873" s="267"/>
      <c r="DK2873" s="267"/>
      <c r="DL2873" s="267"/>
      <c r="DM2873" s="267"/>
      <c r="DN2873" s="267"/>
      <c r="DO2873" s="267"/>
      <c r="DP2873" s="267"/>
      <c r="DQ2873" s="267"/>
      <c r="DR2873" s="267"/>
      <c r="DS2873" s="267"/>
      <c r="DT2873" s="267"/>
      <c r="DU2873" s="267"/>
      <c r="DV2873" s="267"/>
      <c r="DW2873" s="267"/>
      <c r="DX2873" s="267"/>
      <c r="DY2873" s="267"/>
      <c r="DZ2873" s="267"/>
      <c r="EA2873" s="267"/>
      <c r="EB2873" s="267"/>
      <c r="EC2873" s="267"/>
      <c r="ED2873" s="267"/>
      <c r="EE2873" s="267"/>
      <c r="EF2873" s="267"/>
      <c r="EG2873" s="267"/>
      <c r="EH2873" s="267"/>
      <c r="EI2873" s="267"/>
      <c r="EJ2873" s="267"/>
      <c r="EK2873" s="267"/>
      <c r="EL2873" s="267"/>
      <c r="EM2873" s="267"/>
      <c r="EN2873" s="267"/>
      <c r="EO2873" s="267"/>
      <c r="EP2873" s="267"/>
      <c r="EQ2873" s="267"/>
      <c r="ER2873" s="267"/>
      <c r="ES2873" s="267"/>
      <c r="ET2873" s="267"/>
      <c r="EU2873" s="267"/>
      <c r="EV2873" s="267"/>
      <c r="EW2873" s="267"/>
      <c r="EX2873" s="267"/>
      <c r="EY2873" s="267"/>
      <c r="EZ2873" s="267"/>
      <c r="FA2873" s="267"/>
      <c r="FB2873" s="267"/>
      <c r="FC2873" s="267"/>
      <c r="FD2873" s="267"/>
      <c r="FE2873" s="267"/>
      <c r="FF2873" s="267"/>
      <c r="FG2873" s="267"/>
      <c r="FH2873" s="267"/>
      <c r="FI2873" s="267"/>
      <c r="FJ2873" s="267"/>
      <c r="FK2873" s="267"/>
      <c r="FL2873" s="267"/>
      <c r="FM2873" s="267"/>
      <c r="FN2873" s="267"/>
      <c r="FO2873" s="267"/>
      <c r="FP2873" s="267"/>
      <c r="FQ2873" s="267"/>
      <c r="FR2873" s="267"/>
      <c r="FS2873" s="267"/>
      <c r="FT2873" s="267"/>
      <c r="FU2873" s="267"/>
      <c r="FV2873" s="267"/>
      <c r="FW2873" s="267"/>
      <c r="FX2873" s="267"/>
      <c r="FY2873" s="267"/>
      <c r="FZ2873" s="267"/>
      <c r="GA2873" s="267"/>
      <c r="GB2873" s="267"/>
      <c r="GC2873" s="267"/>
      <c r="GD2873" s="267"/>
      <c r="GE2873" s="267"/>
      <c r="GF2873" s="267"/>
      <c r="GG2873" s="267"/>
      <c r="GH2873" s="267"/>
      <c r="GI2873" s="267"/>
      <c r="GJ2873" s="267"/>
      <c r="GK2873" s="267"/>
      <c r="GL2873" s="267"/>
      <c r="GM2873" s="267"/>
      <c r="GN2873" s="267"/>
      <c r="GO2873" s="267"/>
      <c r="GP2873" s="267"/>
      <c r="GQ2873" s="267"/>
      <c r="GR2873" s="267"/>
      <c r="GS2873" s="267"/>
      <c r="GT2873" s="267"/>
      <c r="GU2873" s="267"/>
      <c r="GV2873" s="267"/>
      <c r="GW2873" s="267"/>
      <c r="GX2873" s="267"/>
      <c r="GY2873" s="267"/>
      <c r="GZ2873" s="267"/>
      <c r="HA2873" s="267"/>
      <c r="HB2873" s="267"/>
      <c r="HC2873" s="267"/>
      <c r="HD2873" s="267"/>
      <c r="HE2873" s="267"/>
      <c r="HF2873" s="267"/>
      <c r="HG2873" s="267"/>
      <c r="HH2873" s="267"/>
      <c r="HI2873" s="267"/>
      <c r="HJ2873" s="267"/>
      <c r="HK2873" s="267"/>
      <c r="HL2873" s="267"/>
      <c r="HM2873" s="267"/>
      <c r="HN2873" s="267"/>
      <c r="HO2873" s="267"/>
      <c r="HP2873" s="267"/>
      <c r="HQ2873" s="267"/>
      <c r="HR2873" s="267"/>
      <c r="HS2873" s="267"/>
      <c r="HT2873" s="267"/>
      <c r="HU2873" s="267"/>
      <c r="HV2873" s="267"/>
      <c r="HW2873" s="267"/>
      <c r="HX2873" s="267"/>
      <c r="HY2873" s="267"/>
      <c r="HZ2873" s="267"/>
      <c r="IA2873" s="267"/>
      <c r="IB2873" s="267"/>
      <c r="IC2873" s="267"/>
      <c r="ID2873" s="267"/>
      <c r="IE2873" s="267"/>
      <c r="IF2873" s="267"/>
      <c r="IG2873" s="267"/>
      <c r="IH2873" s="267"/>
      <c r="II2873" s="267"/>
      <c r="IJ2873" s="267"/>
      <c r="IK2873" s="267"/>
      <c r="IL2873" s="267"/>
      <c r="IM2873" s="267"/>
      <c r="IN2873" s="267"/>
      <c r="IO2873" s="267"/>
      <c r="IP2873" s="267"/>
      <c r="IQ2873" s="267"/>
      <c r="IR2873" s="267"/>
      <c r="IS2873" s="267"/>
      <c r="IT2873" s="267"/>
      <c r="IU2873" s="267"/>
    </row>
    <row r="2874" spans="1:255" s="268" customFormat="1" ht="12.75">
      <c r="A2874" s="267"/>
      <c r="B2874" s="267"/>
      <c r="C2874" s="267"/>
      <c r="D2874" s="267"/>
      <c r="E2874" s="267"/>
      <c r="F2874" s="267"/>
      <c r="G2874" s="267"/>
      <c r="H2874" s="267"/>
      <c r="I2874" s="267"/>
      <c r="J2874" s="267"/>
      <c r="K2874" s="267"/>
      <c r="L2874" s="267"/>
      <c r="M2874" s="267"/>
      <c r="N2874" s="267"/>
      <c r="O2874" s="267"/>
      <c r="P2874" s="267"/>
      <c r="Q2874" s="267"/>
      <c r="R2874" s="267"/>
      <c r="S2874" s="267"/>
      <c r="T2874" s="267"/>
      <c r="U2874" s="267"/>
      <c r="V2874" s="267"/>
      <c r="W2874" s="267"/>
      <c r="X2874" s="267"/>
      <c r="Y2874" s="267"/>
      <c r="Z2874" s="267"/>
      <c r="AA2874" s="267"/>
      <c r="AB2874" s="267"/>
      <c r="AC2874" s="267"/>
      <c r="AD2874" s="267"/>
      <c r="AE2874" s="267"/>
      <c r="AF2874" s="267"/>
      <c r="AG2874" s="267"/>
      <c r="AH2874" s="267"/>
      <c r="AI2874" s="267"/>
      <c r="AJ2874" s="267"/>
      <c r="AK2874" s="267"/>
      <c r="AL2874" s="267"/>
      <c r="AM2874" s="267"/>
      <c r="AN2874" s="267"/>
      <c r="AO2874" s="267"/>
      <c r="AP2874" s="267"/>
      <c r="AQ2874" s="267"/>
      <c r="AR2874" s="267"/>
      <c r="AS2874" s="267"/>
      <c r="AT2874" s="267"/>
      <c r="AU2874" s="267"/>
      <c r="AV2874" s="267"/>
      <c r="AW2874" s="267"/>
      <c r="AX2874" s="267"/>
      <c r="AY2874" s="267"/>
      <c r="AZ2874" s="267"/>
      <c r="BA2874" s="267"/>
      <c r="BB2874" s="267"/>
      <c r="BC2874" s="267"/>
      <c r="BD2874" s="267"/>
      <c r="BE2874" s="267"/>
      <c r="BF2874" s="267"/>
      <c r="BG2874" s="267"/>
      <c r="BH2874" s="267"/>
      <c r="BI2874" s="267"/>
      <c r="BJ2874" s="267"/>
      <c r="BK2874" s="267"/>
      <c r="BL2874" s="267"/>
      <c r="BM2874" s="267"/>
      <c r="BN2874" s="267"/>
      <c r="BO2874" s="267"/>
      <c r="BP2874" s="267"/>
      <c r="BQ2874" s="267"/>
      <c r="BR2874" s="267"/>
      <c r="BS2874" s="267"/>
      <c r="BT2874" s="267"/>
      <c r="BU2874" s="267"/>
      <c r="BV2874" s="267"/>
      <c r="BW2874" s="267"/>
      <c r="BX2874" s="267"/>
      <c r="BY2874" s="267"/>
      <c r="BZ2874" s="267"/>
      <c r="CA2874" s="267"/>
      <c r="CB2874" s="267"/>
      <c r="CC2874" s="267"/>
      <c r="CD2874" s="267"/>
      <c r="CE2874" s="267"/>
      <c r="CF2874" s="267"/>
      <c r="CG2874" s="267"/>
      <c r="CH2874" s="267"/>
      <c r="CI2874" s="267"/>
      <c r="CJ2874" s="267"/>
      <c r="CK2874" s="267"/>
      <c r="CL2874" s="267"/>
      <c r="CM2874" s="267"/>
      <c r="CN2874" s="267"/>
      <c r="CO2874" s="267"/>
      <c r="CP2874" s="267"/>
      <c r="CQ2874" s="267"/>
      <c r="CR2874" s="267"/>
      <c r="CS2874" s="267"/>
      <c r="CT2874" s="267"/>
      <c r="CU2874" s="267"/>
      <c r="CV2874" s="267"/>
      <c r="CW2874" s="267"/>
      <c r="CX2874" s="267"/>
      <c r="CY2874" s="267"/>
      <c r="CZ2874" s="267"/>
      <c r="DA2874" s="267"/>
      <c r="DB2874" s="267"/>
      <c r="DC2874" s="267"/>
      <c r="DD2874" s="267"/>
      <c r="DE2874" s="267"/>
      <c r="DF2874" s="267"/>
      <c r="DG2874" s="267"/>
      <c r="DH2874" s="267"/>
      <c r="DI2874" s="267"/>
      <c r="DJ2874" s="267"/>
      <c r="DK2874" s="267"/>
      <c r="DL2874" s="267"/>
      <c r="DM2874" s="267"/>
      <c r="DN2874" s="267"/>
      <c r="DO2874" s="267"/>
      <c r="DP2874" s="267"/>
      <c r="DQ2874" s="267"/>
      <c r="DR2874" s="267"/>
      <c r="DS2874" s="267"/>
      <c r="DT2874" s="267"/>
      <c r="DU2874" s="267"/>
      <c r="DV2874" s="267"/>
      <c r="DW2874" s="267"/>
      <c r="DX2874" s="267"/>
      <c r="DY2874" s="267"/>
      <c r="DZ2874" s="267"/>
      <c r="EA2874" s="267"/>
      <c r="EB2874" s="267"/>
      <c r="EC2874" s="267"/>
      <c r="ED2874" s="267"/>
      <c r="EE2874" s="267"/>
      <c r="EF2874" s="267"/>
      <c r="EG2874" s="267"/>
      <c r="EH2874" s="267"/>
      <c r="EI2874" s="267"/>
      <c r="EJ2874" s="267"/>
      <c r="EK2874" s="267"/>
      <c r="EL2874" s="267"/>
      <c r="EM2874" s="267"/>
      <c r="EN2874" s="267"/>
      <c r="EO2874" s="267"/>
      <c r="EP2874" s="267"/>
      <c r="EQ2874" s="267"/>
      <c r="ER2874" s="267"/>
      <c r="ES2874" s="267"/>
      <c r="ET2874" s="267"/>
      <c r="EU2874" s="267"/>
      <c r="EV2874" s="267"/>
      <c r="EW2874" s="267"/>
      <c r="EX2874" s="267"/>
      <c r="EY2874" s="267"/>
      <c r="EZ2874" s="267"/>
      <c r="FA2874" s="267"/>
      <c r="FB2874" s="267"/>
      <c r="FC2874" s="267"/>
      <c r="FD2874" s="267"/>
      <c r="FE2874" s="267"/>
      <c r="FF2874" s="267"/>
      <c r="FG2874" s="267"/>
      <c r="FH2874" s="267"/>
      <c r="FI2874" s="267"/>
      <c r="FJ2874" s="267"/>
      <c r="FK2874" s="267"/>
      <c r="FL2874" s="267"/>
      <c r="FM2874" s="267"/>
      <c r="FN2874" s="267"/>
      <c r="FO2874" s="267"/>
      <c r="FP2874" s="267"/>
      <c r="FQ2874" s="267"/>
      <c r="FR2874" s="267"/>
      <c r="FS2874" s="267"/>
      <c r="FT2874" s="267"/>
      <c r="FU2874" s="267"/>
      <c r="FV2874" s="267"/>
      <c r="FW2874" s="267"/>
      <c r="FX2874" s="267"/>
      <c r="FY2874" s="267"/>
      <c r="FZ2874" s="267"/>
      <c r="GA2874" s="267"/>
      <c r="GB2874" s="267"/>
      <c r="GC2874" s="267"/>
      <c r="GD2874" s="267"/>
      <c r="GE2874" s="267"/>
      <c r="GF2874" s="267"/>
      <c r="GG2874" s="267"/>
      <c r="GH2874" s="267"/>
      <c r="GI2874" s="267"/>
      <c r="GJ2874" s="267"/>
      <c r="GK2874" s="267"/>
      <c r="GL2874" s="267"/>
      <c r="GM2874" s="267"/>
      <c r="GN2874" s="267"/>
      <c r="GO2874" s="267"/>
      <c r="GP2874" s="267"/>
      <c r="GQ2874" s="267"/>
      <c r="GR2874" s="267"/>
      <c r="GS2874" s="267"/>
      <c r="GT2874" s="267"/>
      <c r="GU2874" s="267"/>
      <c r="GV2874" s="267"/>
      <c r="GW2874" s="267"/>
      <c r="GX2874" s="267"/>
      <c r="GY2874" s="267"/>
      <c r="GZ2874" s="267"/>
      <c r="HA2874" s="267"/>
      <c r="HB2874" s="267"/>
      <c r="HC2874" s="267"/>
      <c r="HD2874" s="267"/>
      <c r="HE2874" s="267"/>
      <c r="HF2874" s="267"/>
      <c r="HG2874" s="267"/>
      <c r="HH2874" s="267"/>
      <c r="HI2874" s="267"/>
      <c r="HJ2874" s="267"/>
      <c r="HK2874" s="267"/>
      <c r="HL2874" s="267"/>
      <c r="HM2874" s="267"/>
      <c r="HN2874" s="267"/>
      <c r="HO2874" s="267"/>
      <c r="HP2874" s="267"/>
      <c r="HQ2874" s="267"/>
      <c r="HR2874" s="267"/>
      <c r="HS2874" s="267"/>
      <c r="HT2874" s="267"/>
      <c r="HU2874" s="267"/>
      <c r="HV2874" s="267"/>
      <c r="HW2874" s="267"/>
      <c r="HX2874" s="267"/>
      <c r="HY2874" s="267"/>
      <c r="HZ2874" s="267"/>
      <c r="IA2874" s="267"/>
      <c r="IB2874" s="267"/>
      <c r="IC2874" s="267"/>
      <c r="ID2874" s="267"/>
      <c r="IE2874" s="267"/>
      <c r="IF2874" s="267"/>
      <c r="IG2874" s="267"/>
      <c r="IH2874" s="267"/>
      <c r="II2874" s="267"/>
      <c r="IJ2874" s="267"/>
      <c r="IK2874" s="267"/>
      <c r="IL2874" s="267"/>
      <c r="IM2874" s="267"/>
      <c r="IN2874" s="267"/>
      <c r="IO2874" s="267"/>
      <c r="IP2874" s="267"/>
      <c r="IQ2874" s="267"/>
      <c r="IR2874" s="267"/>
      <c r="IS2874" s="267"/>
      <c r="IT2874" s="267"/>
      <c r="IU2874" s="267"/>
    </row>
    <row r="2875" spans="1:255" s="268" customFormat="1" ht="12.75">
      <c r="A2875" s="267"/>
      <c r="B2875" s="267"/>
      <c r="C2875" s="267"/>
      <c r="D2875" s="267"/>
      <c r="E2875" s="267"/>
      <c r="F2875" s="267"/>
      <c r="G2875" s="267"/>
      <c r="H2875" s="267"/>
      <c r="I2875" s="267"/>
      <c r="J2875" s="267"/>
      <c r="K2875" s="267"/>
      <c r="L2875" s="267"/>
      <c r="M2875" s="267"/>
      <c r="N2875" s="267"/>
      <c r="O2875" s="267"/>
      <c r="P2875" s="267"/>
      <c r="Q2875" s="267"/>
      <c r="R2875" s="267"/>
      <c r="S2875" s="267"/>
      <c r="T2875" s="267"/>
      <c r="U2875" s="267"/>
      <c r="V2875" s="267"/>
      <c r="W2875" s="267"/>
      <c r="X2875" s="267"/>
      <c r="Y2875" s="267"/>
      <c r="Z2875" s="267"/>
      <c r="AA2875" s="267"/>
      <c r="AB2875" s="267"/>
      <c r="AC2875" s="267"/>
      <c r="AD2875" s="267"/>
      <c r="AE2875" s="267"/>
      <c r="AF2875" s="267"/>
      <c r="AG2875" s="267"/>
      <c r="AH2875" s="267"/>
      <c r="AI2875" s="267"/>
      <c r="AJ2875" s="267"/>
      <c r="AK2875" s="267"/>
      <c r="AL2875" s="267"/>
      <c r="AM2875" s="267"/>
      <c r="AN2875" s="267"/>
      <c r="AO2875" s="267"/>
      <c r="AP2875" s="267"/>
      <c r="AQ2875" s="267"/>
      <c r="AR2875" s="267"/>
      <c r="AS2875" s="267"/>
      <c r="AT2875" s="267"/>
      <c r="AU2875" s="267"/>
      <c r="AV2875" s="267"/>
      <c r="AW2875" s="267"/>
      <c r="AX2875" s="267"/>
      <c r="AY2875" s="267"/>
      <c r="AZ2875" s="267"/>
      <c r="BA2875" s="267"/>
      <c r="BB2875" s="267"/>
      <c r="BC2875" s="267"/>
      <c r="BD2875" s="267"/>
      <c r="BE2875" s="267"/>
      <c r="BF2875" s="267"/>
      <c r="BG2875" s="267"/>
      <c r="BH2875" s="267"/>
      <c r="BI2875" s="267"/>
      <c r="BJ2875" s="267"/>
      <c r="BK2875" s="267"/>
      <c r="BL2875" s="267"/>
      <c r="BM2875" s="267"/>
      <c r="BN2875" s="267"/>
      <c r="BO2875" s="267"/>
      <c r="BP2875" s="267"/>
      <c r="BQ2875" s="267"/>
      <c r="BR2875" s="267"/>
      <c r="BS2875" s="267"/>
      <c r="BT2875" s="267"/>
      <c r="BU2875" s="267"/>
      <c r="BV2875" s="267"/>
      <c r="BW2875" s="267"/>
      <c r="BX2875" s="267"/>
      <c r="BY2875" s="267"/>
      <c r="BZ2875" s="267"/>
      <c r="CA2875" s="267"/>
      <c r="CB2875" s="267"/>
      <c r="CC2875" s="267"/>
      <c r="CD2875" s="267"/>
      <c r="CE2875" s="267"/>
      <c r="CF2875" s="267"/>
      <c r="CG2875" s="267"/>
      <c r="CH2875" s="267"/>
      <c r="CI2875" s="267"/>
      <c r="CJ2875" s="267"/>
      <c r="CK2875" s="267"/>
      <c r="CL2875" s="267"/>
      <c r="CM2875" s="267"/>
      <c r="CN2875" s="267"/>
      <c r="CO2875" s="267"/>
      <c r="CP2875" s="267"/>
      <c r="CQ2875" s="267"/>
      <c r="CR2875" s="267"/>
      <c r="CS2875" s="267"/>
      <c r="CT2875" s="267"/>
      <c r="CU2875" s="267"/>
      <c r="CV2875" s="267"/>
      <c r="CW2875" s="267"/>
      <c r="CX2875" s="267"/>
      <c r="CY2875" s="267"/>
      <c r="CZ2875" s="267"/>
      <c r="DA2875" s="267"/>
      <c r="DB2875" s="267"/>
      <c r="DC2875" s="267"/>
      <c r="DD2875" s="267"/>
      <c r="DE2875" s="267"/>
      <c r="DF2875" s="267"/>
      <c r="DG2875" s="267"/>
      <c r="DH2875" s="267"/>
      <c r="DI2875" s="267"/>
      <c r="DJ2875" s="267"/>
      <c r="DK2875" s="267"/>
      <c r="DL2875" s="267"/>
      <c r="DM2875" s="267"/>
      <c r="DN2875" s="267"/>
      <c r="DO2875" s="267"/>
      <c r="DP2875" s="267"/>
      <c r="DQ2875" s="267"/>
      <c r="DR2875" s="267"/>
      <c r="DS2875" s="267"/>
      <c r="DT2875" s="267"/>
      <c r="DU2875" s="267"/>
      <c r="DV2875" s="267"/>
      <c r="DW2875" s="267"/>
      <c r="DX2875" s="267"/>
      <c r="DY2875" s="267"/>
      <c r="DZ2875" s="267"/>
      <c r="EA2875" s="267"/>
      <c r="EB2875" s="267"/>
      <c r="EC2875" s="267"/>
      <c r="ED2875" s="267"/>
      <c r="EE2875" s="267"/>
      <c r="EF2875" s="267"/>
      <c r="EG2875" s="267"/>
      <c r="EH2875" s="267"/>
      <c r="EI2875" s="267"/>
      <c r="EJ2875" s="267"/>
      <c r="EK2875" s="267"/>
      <c r="EL2875" s="267"/>
      <c r="EM2875" s="267"/>
      <c r="EN2875" s="267"/>
      <c r="EO2875" s="267"/>
      <c r="EP2875" s="267"/>
      <c r="EQ2875" s="267"/>
      <c r="ER2875" s="267"/>
      <c r="ES2875" s="267"/>
      <c r="ET2875" s="267"/>
      <c r="EU2875" s="267"/>
      <c r="EV2875" s="267"/>
      <c r="EW2875" s="267"/>
      <c r="EX2875" s="267"/>
      <c r="EY2875" s="267"/>
      <c r="EZ2875" s="267"/>
      <c r="FA2875" s="267"/>
      <c r="FB2875" s="267"/>
      <c r="FC2875" s="267"/>
      <c r="FD2875" s="267"/>
      <c r="FE2875" s="267"/>
      <c r="FF2875" s="267"/>
      <c r="FG2875" s="267"/>
      <c r="FH2875" s="267"/>
      <c r="FI2875" s="267"/>
      <c r="FJ2875" s="267"/>
      <c r="FK2875" s="267"/>
      <c r="FL2875" s="267"/>
      <c r="FM2875" s="267"/>
      <c r="FN2875" s="267"/>
      <c r="FO2875" s="267"/>
      <c r="FP2875" s="267"/>
      <c r="FQ2875" s="267"/>
      <c r="FR2875" s="267"/>
      <c r="FS2875" s="267"/>
      <c r="FT2875" s="267"/>
      <c r="FU2875" s="267"/>
      <c r="FV2875" s="267"/>
      <c r="FW2875" s="267"/>
      <c r="FX2875" s="267"/>
      <c r="FY2875" s="267"/>
      <c r="FZ2875" s="267"/>
      <c r="GA2875" s="267"/>
      <c r="GB2875" s="267"/>
      <c r="GC2875" s="267"/>
      <c r="GD2875" s="267"/>
      <c r="GE2875" s="267"/>
      <c r="GF2875" s="267"/>
      <c r="GG2875" s="267"/>
      <c r="GH2875" s="267"/>
      <c r="GI2875" s="267"/>
      <c r="GJ2875" s="267"/>
      <c r="GK2875" s="267"/>
      <c r="GL2875" s="267"/>
      <c r="GM2875" s="267"/>
      <c r="GN2875" s="267"/>
      <c r="GO2875" s="267"/>
      <c r="GP2875" s="267"/>
      <c r="GQ2875" s="267"/>
      <c r="GR2875" s="267"/>
      <c r="GS2875" s="267"/>
      <c r="GT2875" s="267"/>
      <c r="GU2875" s="267"/>
      <c r="GV2875" s="267"/>
      <c r="GW2875" s="267"/>
      <c r="GX2875" s="267"/>
      <c r="GY2875" s="267"/>
      <c r="GZ2875" s="267"/>
      <c r="HA2875" s="267"/>
      <c r="HB2875" s="267"/>
      <c r="HC2875" s="267"/>
      <c r="HD2875" s="267"/>
      <c r="HE2875" s="267"/>
      <c r="HF2875" s="267"/>
      <c r="HG2875" s="267"/>
      <c r="HH2875" s="267"/>
      <c r="HI2875" s="267"/>
      <c r="HJ2875" s="267"/>
      <c r="HK2875" s="267"/>
      <c r="HL2875" s="267"/>
      <c r="HM2875" s="267"/>
      <c r="HN2875" s="267"/>
      <c r="HO2875" s="267"/>
      <c r="HP2875" s="267"/>
      <c r="HQ2875" s="267"/>
      <c r="HR2875" s="267"/>
      <c r="HS2875" s="267"/>
      <c r="HT2875" s="267"/>
      <c r="HU2875" s="267"/>
      <c r="HV2875" s="267"/>
      <c r="HW2875" s="267"/>
      <c r="HX2875" s="267"/>
      <c r="HY2875" s="267"/>
      <c r="HZ2875" s="267"/>
      <c r="IA2875" s="267"/>
      <c r="IB2875" s="267"/>
      <c r="IC2875" s="267"/>
      <c r="ID2875" s="267"/>
      <c r="IE2875" s="267"/>
      <c r="IF2875" s="267"/>
      <c r="IG2875" s="267"/>
      <c r="IH2875" s="267"/>
      <c r="II2875" s="267"/>
      <c r="IJ2875" s="267"/>
      <c r="IK2875" s="267"/>
      <c r="IL2875" s="267"/>
      <c r="IM2875" s="267"/>
      <c r="IN2875" s="267"/>
      <c r="IO2875" s="267"/>
      <c r="IP2875" s="267"/>
      <c r="IQ2875" s="267"/>
      <c r="IR2875" s="267"/>
      <c r="IS2875" s="267"/>
      <c r="IT2875" s="267"/>
      <c r="IU2875" s="267"/>
    </row>
    <row r="2876" spans="1:255" s="268" customFormat="1" ht="12.75">
      <c r="A2876" s="267"/>
      <c r="B2876" s="267"/>
      <c r="C2876" s="267"/>
      <c r="D2876" s="267"/>
      <c r="E2876" s="267"/>
      <c r="F2876" s="267"/>
      <c r="G2876" s="267"/>
      <c r="H2876" s="267"/>
      <c r="I2876" s="267"/>
      <c r="J2876" s="267"/>
      <c r="K2876" s="267"/>
      <c r="L2876" s="267"/>
      <c r="M2876" s="267"/>
      <c r="N2876" s="267"/>
      <c r="O2876" s="267"/>
      <c r="P2876" s="267"/>
      <c r="Q2876" s="267"/>
      <c r="R2876" s="267"/>
      <c r="S2876" s="267"/>
      <c r="T2876" s="267"/>
      <c r="U2876" s="267"/>
      <c r="V2876" s="267"/>
      <c r="W2876" s="267"/>
      <c r="X2876" s="267"/>
      <c r="Y2876" s="267"/>
      <c r="Z2876" s="267"/>
      <c r="AA2876" s="267"/>
      <c r="AB2876" s="267"/>
      <c r="AC2876" s="267"/>
      <c r="AD2876" s="267"/>
      <c r="AE2876" s="267"/>
      <c r="AF2876" s="267"/>
      <c r="AG2876" s="267"/>
      <c r="AH2876" s="267"/>
      <c r="AI2876" s="267"/>
      <c r="AJ2876" s="267"/>
      <c r="AK2876" s="267"/>
      <c r="AL2876" s="267"/>
      <c r="AM2876" s="267"/>
      <c r="AN2876" s="267"/>
      <c r="AO2876" s="267"/>
      <c r="AP2876" s="267"/>
      <c r="AQ2876" s="267"/>
      <c r="AR2876" s="267"/>
      <c r="AS2876" s="267"/>
      <c r="AT2876" s="267"/>
      <c r="AU2876" s="267"/>
      <c r="AV2876" s="267"/>
      <c r="AW2876" s="267"/>
      <c r="AX2876" s="267"/>
      <c r="AY2876" s="267"/>
      <c r="AZ2876" s="267"/>
      <c r="BA2876" s="267"/>
      <c r="BB2876" s="267"/>
      <c r="BC2876" s="267"/>
      <c r="BD2876" s="267"/>
      <c r="BE2876" s="267"/>
      <c r="BF2876" s="267"/>
      <c r="BG2876" s="267"/>
      <c r="BH2876" s="267"/>
      <c r="BI2876" s="267"/>
      <c r="BJ2876" s="267"/>
      <c r="BK2876" s="267"/>
      <c r="BL2876" s="267"/>
      <c r="BM2876" s="267"/>
      <c r="BN2876" s="267"/>
      <c r="BO2876" s="267"/>
      <c r="BP2876" s="267"/>
      <c r="BQ2876" s="267"/>
      <c r="BR2876" s="267"/>
      <c r="BS2876" s="267"/>
      <c r="BT2876" s="267"/>
      <c r="BU2876" s="267"/>
      <c r="BV2876" s="267"/>
      <c r="BW2876" s="267"/>
      <c r="BX2876" s="267"/>
      <c r="BY2876" s="267"/>
      <c r="BZ2876" s="267"/>
      <c r="CA2876" s="267"/>
      <c r="CB2876" s="267"/>
      <c r="CC2876" s="267"/>
      <c r="CD2876" s="267"/>
      <c r="CE2876" s="267"/>
      <c r="CF2876" s="267"/>
      <c r="CG2876" s="267"/>
      <c r="CH2876" s="267"/>
      <c r="CI2876" s="267"/>
      <c r="CJ2876" s="267"/>
      <c r="CK2876" s="267"/>
      <c r="CL2876" s="267"/>
      <c r="CM2876" s="267"/>
      <c r="CN2876" s="267"/>
      <c r="CO2876" s="267"/>
      <c r="CP2876" s="267"/>
      <c r="CQ2876" s="267"/>
      <c r="CR2876" s="267"/>
      <c r="CS2876" s="267"/>
      <c r="CT2876" s="267"/>
      <c r="CU2876" s="267"/>
      <c r="CV2876" s="267"/>
      <c r="CW2876" s="267"/>
      <c r="CX2876" s="267"/>
      <c r="CY2876" s="267"/>
      <c r="CZ2876" s="267"/>
      <c r="DA2876" s="267"/>
      <c r="DB2876" s="267"/>
      <c r="DC2876" s="267"/>
      <c r="DD2876" s="267"/>
      <c r="DE2876" s="267"/>
      <c r="DF2876" s="267"/>
      <c r="DG2876" s="267"/>
      <c r="DH2876" s="267"/>
      <c r="DI2876" s="267"/>
      <c r="DJ2876" s="267"/>
      <c r="DK2876" s="267"/>
      <c r="DL2876" s="267"/>
      <c r="DM2876" s="267"/>
      <c r="DN2876" s="267"/>
      <c r="DO2876" s="267"/>
      <c r="DP2876" s="267"/>
      <c r="DQ2876" s="267"/>
      <c r="DR2876" s="267"/>
      <c r="DS2876" s="267"/>
      <c r="DT2876" s="267"/>
      <c r="DU2876" s="267"/>
      <c r="DV2876" s="267"/>
      <c r="DW2876" s="267"/>
      <c r="DX2876" s="267"/>
      <c r="DY2876" s="267"/>
      <c r="DZ2876" s="267"/>
      <c r="EA2876" s="267"/>
      <c r="EB2876" s="267"/>
      <c r="EC2876" s="267"/>
      <c r="ED2876" s="267"/>
      <c r="EE2876" s="267"/>
      <c r="EF2876" s="267"/>
      <c r="EG2876" s="267"/>
      <c r="EH2876" s="267"/>
      <c r="EI2876" s="267"/>
      <c r="EJ2876" s="267"/>
      <c r="EK2876" s="267"/>
      <c r="EL2876" s="267"/>
      <c r="EM2876" s="267"/>
      <c r="EN2876" s="267"/>
      <c r="EO2876" s="267"/>
      <c r="EP2876" s="267"/>
      <c r="EQ2876" s="267"/>
      <c r="ER2876" s="267"/>
      <c r="ES2876" s="267"/>
      <c r="ET2876" s="267"/>
      <c r="EU2876" s="267"/>
      <c r="EV2876" s="267"/>
      <c r="EW2876" s="267"/>
      <c r="EX2876" s="267"/>
      <c r="EY2876" s="267"/>
      <c r="EZ2876" s="267"/>
      <c r="FA2876" s="267"/>
      <c r="FB2876" s="267"/>
      <c r="FC2876" s="267"/>
      <c r="FD2876" s="267"/>
      <c r="FE2876" s="267"/>
      <c r="FF2876" s="267"/>
      <c r="FG2876" s="267"/>
      <c r="FH2876" s="267"/>
      <c r="FI2876" s="267"/>
      <c r="FJ2876" s="267"/>
      <c r="FK2876" s="267"/>
      <c r="FL2876" s="267"/>
      <c r="FM2876" s="267"/>
      <c r="FN2876" s="267"/>
      <c r="FO2876" s="267"/>
      <c r="FP2876" s="267"/>
      <c r="FQ2876" s="267"/>
      <c r="FR2876" s="267"/>
      <c r="FS2876" s="267"/>
      <c r="FT2876" s="267"/>
      <c r="FU2876" s="267"/>
      <c r="FV2876" s="267"/>
      <c r="FW2876" s="267"/>
      <c r="FX2876" s="267"/>
      <c r="FY2876" s="267"/>
      <c r="FZ2876" s="267"/>
      <c r="GA2876" s="267"/>
      <c r="GB2876" s="267"/>
      <c r="GC2876" s="267"/>
      <c r="GD2876" s="267"/>
      <c r="GE2876" s="267"/>
      <c r="GF2876" s="267"/>
      <c r="GG2876" s="267"/>
      <c r="GH2876" s="267"/>
      <c r="GI2876" s="267"/>
      <c r="GJ2876" s="267"/>
      <c r="GK2876" s="267"/>
      <c r="GL2876" s="267"/>
      <c r="GM2876" s="267"/>
      <c r="GN2876" s="267"/>
      <c r="GO2876" s="267"/>
      <c r="GP2876" s="267"/>
      <c r="GQ2876" s="267"/>
      <c r="GR2876" s="267"/>
      <c r="GS2876" s="267"/>
      <c r="GT2876" s="267"/>
      <c r="GU2876" s="267"/>
      <c r="GV2876" s="267"/>
      <c r="GW2876" s="267"/>
      <c r="GX2876" s="267"/>
      <c r="GY2876" s="267"/>
      <c r="GZ2876" s="267"/>
      <c r="HA2876" s="267"/>
      <c r="HB2876" s="267"/>
      <c r="HC2876" s="267"/>
      <c r="HD2876" s="267"/>
      <c r="HE2876" s="267"/>
      <c r="HF2876" s="267"/>
      <c r="HG2876" s="267"/>
      <c r="HH2876" s="267"/>
      <c r="HI2876" s="267"/>
      <c r="HJ2876" s="267"/>
      <c r="HK2876" s="267"/>
      <c r="HL2876" s="267"/>
      <c r="HM2876" s="267"/>
      <c r="HN2876" s="267"/>
      <c r="HO2876" s="267"/>
      <c r="HP2876" s="267"/>
      <c r="HQ2876" s="267"/>
      <c r="HR2876" s="267"/>
      <c r="HS2876" s="267"/>
      <c r="HT2876" s="267"/>
      <c r="HU2876" s="267"/>
      <c r="HV2876" s="267"/>
      <c r="HW2876" s="267"/>
      <c r="HX2876" s="267"/>
      <c r="HY2876" s="267"/>
      <c r="HZ2876" s="267"/>
      <c r="IA2876" s="267"/>
      <c r="IB2876" s="267"/>
      <c r="IC2876" s="267"/>
      <c r="ID2876" s="267"/>
      <c r="IE2876" s="267"/>
      <c r="IF2876" s="267"/>
      <c r="IG2876" s="267"/>
      <c r="IH2876" s="267"/>
      <c r="II2876" s="267"/>
      <c r="IJ2876" s="267"/>
      <c r="IK2876" s="267"/>
      <c r="IL2876" s="267"/>
      <c r="IM2876" s="267"/>
      <c r="IN2876" s="267"/>
      <c r="IO2876" s="267"/>
      <c r="IP2876" s="267"/>
      <c r="IQ2876" s="267"/>
      <c r="IR2876" s="267"/>
      <c r="IS2876" s="267"/>
      <c r="IT2876" s="267"/>
      <c r="IU2876" s="267"/>
    </row>
    <row r="2877" spans="1:255" s="268" customFormat="1" ht="12.75">
      <c r="A2877" s="267"/>
      <c r="B2877" s="267"/>
      <c r="C2877" s="267"/>
      <c r="D2877" s="267"/>
      <c r="E2877" s="267"/>
      <c r="F2877" s="267"/>
      <c r="G2877" s="267"/>
      <c r="H2877" s="267"/>
      <c r="I2877" s="267"/>
      <c r="J2877" s="267"/>
      <c r="K2877" s="267"/>
      <c r="L2877" s="267"/>
      <c r="M2877" s="267"/>
      <c r="N2877" s="267"/>
      <c r="O2877" s="267"/>
      <c r="P2877" s="267"/>
      <c r="Q2877" s="267"/>
      <c r="R2877" s="267"/>
      <c r="S2877" s="267"/>
      <c r="T2877" s="267"/>
      <c r="U2877" s="267"/>
      <c r="V2877" s="267"/>
      <c r="W2877" s="267"/>
      <c r="X2877" s="267"/>
      <c r="Y2877" s="267"/>
      <c r="Z2877" s="267"/>
      <c r="AA2877" s="267"/>
      <c r="AB2877" s="267"/>
      <c r="AC2877" s="267"/>
      <c r="AD2877" s="267"/>
      <c r="AE2877" s="267"/>
      <c r="AF2877" s="267"/>
      <c r="AG2877" s="267"/>
      <c r="AH2877" s="267"/>
      <c r="AI2877" s="267"/>
      <c r="AJ2877" s="267"/>
      <c r="AK2877" s="267"/>
      <c r="AL2877" s="267"/>
      <c r="AM2877" s="267"/>
      <c r="AN2877" s="267"/>
      <c r="AO2877" s="267"/>
      <c r="AP2877" s="267"/>
      <c r="AQ2877" s="267"/>
      <c r="AR2877" s="267"/>
      <c r="AS2877" s="267"/>
      <c r="AT2877" s="267"/>
      <c r="AU2877" s="267"/>
      <c r="AV2877" s="267"/>
      <c r="AW2877" s="267"/>
      <c r="AX2877" s="267"/>
      <c r="AY2877" s="267"/>
      <c r="AZ2877" s="267"/>
      <c r="BA2877" s="267"/>
      <c r="BB2877" s="267"/>
      <c r="BC2877" s="267"/>
      <c r="BD2877" s="267"/>
      <c r="BE2877" s="267"/>
      <c r="BF2877" s="267"/>
      <c r="BG2877" s="267"/>
      <c r="BH2877" s="267"/>
      <c r="BI2877" s="267"/>
      <c r="BJ2877" s="267"/>
      <c r="BK2877" s="267"/>
      <c r="BL2877" s="267"/>
      <c r="BM2877" s="267"/>
      <c r="BN2877" s="267"/>
      <c r="BO2877" s="267"/>
      <c r="BP2877" s="267"/>
      <c r="BQ2877" s="267"/>
      <c r="BR2877" s="267"/>
      <c r="BS2877" s="267"/>
      <c r="BT2877" s="267"/>
      <c r="BU2877" s="267"/>
      <c r="BV2877" s="267"/>
      <c r="BW2877" s="267"/>
      <c r="BX2877" s="267"/>
      <c r="BY2877" s="267"/>
      <c r="BZ2877" s="267"/>
      <c r="CA2877" s="267"/>
      <c r="CB2877" s="267"/>
      <c r="CC2877" s="267"/>
      <c r="CD2877" s="267"/>
      <c r="CE2877" s="267"/>
      <c r="CF2877" s="267"/>
      <c r="CG2877" s="267"/>
      <c r="CH2877" s="267"/>
      <c r="CI2877" s="267"/>
      <c r="CJ2877" s="267"/>
      <c r="CK2877" s="267"/>
      <c r="CL2877" s="267"/>
      <c r="CM2877" s="267"/>
      <c r="CN2877" s="267"/>
      <c r="CO2877" s="267"/>
      <c r="CP2877" s="267"/>
      <c r="CQ2877" s="267"/>
      <c r="CR2877" s="267"/>
      <c r="CS2877" s="267"/>
      <c r="CT2877" s="267"/>
      <c r="CU2877" s="267"/>
      <c r="CV2877" s="267"/>
      <c r="CW2877" s="267"/>
      <c r="CX2877" s="267"/>
      <c r="CY2877" s="267"/>
      <c r="CZ2877" s="267"/>
      <c r="DA2877" s="267"/>
      <c r="DB2877" s="267"/>
      <c r="DC2877" s="267"/>
      <c r="DD2877" s="267"/>
      <c r="DE2877" s="267"/>
      <c r="DF2877" s="267"/>
      <c r="DG2877" s="267"/>
      <c r="DH2877" s="267"/>
      <c r="DI2877" s="267"/>
      <c r="DJ2877" s="267"/>
      <c r="DK2877" s="267"/>
      <c r="DL2877" s="267"/>
      <c r="DM2877" s="267"/>
      <c r="DN2877" s="267"/>
      <c r="DO2877" s="267"/>
      <c r="DP2877" s="267"/>
      <c r="DQ2877" s="267"/>
      <c r="DR2877" s="267"/>
      <c r="DS2877" s="267"/>
      <c r="DT2877" s="267"/>
      <c r="DU2877" s="267"/>
      <c r="DV2877" s="267"/>
      <c r="DW2877" s="267"/>
      <c r="DX2877" s="267"/>
      <c r="DY2877" s="267"/>
      <c r="DZ2877" s="267"/>
      <c r="EA2877" s="267"/>
      <c r="EB2877" s="267"/>
      <c r="EC2877" s="267"/>
      <c r="ED2877" s="267"/>
      <c r="EE2877" s="267"/>
      <c r="EF2877" s="267"/>
      <c r="EG2877" s="267"/>
      <c r="EH2877" s="267"/>
      <c r="EI2877" s="267"/>
      <c r="EJ2877" s="267"/>
      <c r="EK2877" s="267"/>
      <c r="EL2877" s="267"/>
      <c r="EM2877" s="267"/>
      <c r="EN2877" s="267"/>
      <c r="EO2877" s="267"/>
      <c r="EP2877" s="267"/>
      <c r="EQ2877" s="267"/>
      <c r="ER2877" s="267"/>
      <c r="ES2877" s="267"/>
      <c r="ET2877" s="267"/>
      <c r="EU2877" s="267"/>
      <c r="EV2877" s="267"/>
      <c r="EW2877" s="267"/>
      <c r="EX2877" s="267"/>
      <c r="EY2877" s="267"/>
      <c r="EZ2877" s="267"/>
      <c r="FA2877" s="267"/>
      <c r="FB2877" s="267"/>
      <c r="FC2877" s="267"/>
      <c r="FD2877" s="267"/>
      <c r="FE2877" s="267"/>
      <c r="FF2877" s="267"/>
      <c r="FG2877" s="267"/>
      <c r="FH2877" s="267"/>
      <c r="FI2877" s="267"/>
      <c r="FJ2877" s="267"/>
      <c r="FK2877" s="267"/>
      <c r="FL2877" s="267"/>
      <c r="FM2877" s="267"/>
      <c r="FN2877" s="267"/>
      <c r="FO2877" s="267"/>
      <c r="FP2877" s="267"/>
      <c r="FQ2877" s="267"/>
      <c r="FR2877" s="267"/>
      <c r="FS2877" s="267"/>
      <c r="FT2877" s="267"/>
      <c r="FU2877" s="267"/>
      <c r="FV2877" s="267"/>
      <c r="FW2877" s="267"/>
      <c r="FX2877" s="267"/>
      <c r="FY2877" s="267"/>
      <c r="FZ2877" s="267"/>
      <c r="GA2877" s="267"/>
      <c r="GB2877" s="267"/>
      <c r="GC2877" s="267"/>
      <c r="GD2877" s="267"/>
      <c r="GE2877" s="267"/>
      <c r="GF2877" s="267"/>
      <c r="GG2877" s="267"/>
      <c r="GH2877" s="267"/>
      <c r="GI2877" s="267"/>
      <c r="GJ2877" s="267"/>
      <c r="GK2877" s="267"/>
      <c r="GL2877" s="267"/>
      <c r="GM2877" s="267"/>
      <c r="GN2877" s="267"/>
      <c r="GO2877" s="267"/>
      <c r="GP2877" s="267"/>
      <c r="GQ2877" s="267"/>
      <c r="GR2877" s="267"/>
      <c r="GS2877" s="267"/>
      <c r="GT2877" s="267"/>
      <c r="GU2877" s="267"/>
      <c r="GV2877" s="267"/>
      <c r="GW2877" s="267"/>
      <c r="GX2877" s="267"/>
      <c r="GY2877" s="267"/>
      <c r="GZ2877" s="267"/>
      <c r="HA2877" s="267"/>
      <c r="HB2877" s="267"/>
      <c r="HC2877" s="267"/>
      <c r="HD2877" s="267"/>
      <c r="HE2877" s="267"/>
      <c r="HF2877" s="267"/>
      <c r="HG2877" s="267"/>
      <c r="HH2877" s="267"/>
      <c r="HI2877" s="267"/>
      <c r="HJ2877" s="267"/>
      <c r="HK2877" s="267"/>
      <c r="HL2877" s="267"/>
      <c r="HM2877" s="267"/>
      <c r="HN2877" s="267"/>
      <c r="HO2877" s="267"/>
      <c r="HP2877" s="267"/>
      <c r="HQ2877" s="267"/>
      <c r="HR2877" s="267"/>
      <c r="HS2877" s="267"/>
      <c r="HT2877" s="267"/>
      <c r="HU2877" s="267"/>
      <c r="HV2877" s="267"/>
      <c r="HW2877" s="267"/>
      <c r="HX2877" s="267"/>
      <c r="HY2877" s="267"/>
      <c r="HZ2877" s="267"/>
      <c r="IA2877" s="267"/>
      <c r="IB2877" s="267"/>
      <c r="IC2877" s="267"/>
      <c r="ID2877" s="267"/>
      <c r="IE2877" s="267"/>
      <c r="IF2877" s="267"/>
      <c r="IG2877" s="267"/>
      <c r="IH2877" s="267"/>
      <c r="II2877" s="267"/>
      <c r="IJ2877" s="267"/>
      <c r="IK2877" s="267"/>
      <c r="IL2877" s="267"/>
      <c r="IM2877" s="267"/>
      <c r="IN2877" s="267"/>
      <c r="IO2877" s="267"/>
      <c r="IP2877" s="267"/>
      <c r="IQ2877" s="267"/>
      <c r="IR2877" s="267"/>
      <c r="IS2877" s="267"/>
      <c r="IT2877" s="267"/>
      <c r="IU2877" s="267"/>
    </row>
    <row r="2878" spans="1:255" s="268" customFormat="1" ht="12.75">
      <c r="A2878" s="267"/>
      <c r="B2878" s="267"/>
      <c r="C2878" s="267"/>
      <c r="D2878" s="267"/>
      <c r="E2878" s="267"/>
      <c r="F2878" s="267"/>
      <c r="G2878" s="267"/>
      <c r="H2878" s="267"/>
      <c r="I2878" s="267"/>
      <c r="J2878" s="267"/>
      <c r="K2878" s="267"/>
      <c r="L2878" s="267"/>
      <c r="M2878" s="267"/>
      <c r="N2878" s="267"/>
      <c r="O2878" s="267"/>
      <c r="P2878" s="267"/>
      <c r="Q2878" s="267"/>
      <c r="R2878" s="267"/>
      <c r="S2878" s="267"/>
      <c r="T2878" s="267"/>
      <c r="U2878" s="267"/>
      <c r="V2878" s="267"/>
      <c r="W2878" s="267"/>
      <c r="X2878" s="267"/>
      <c r="Y2878" s="267"/>
      <c r="Z2878" s="267"/>
      <c r="AA2878" s="267"/>
      <c r="AB2878" s="267"/>
      <c r="AC2878" s="267"/>
      <c r="AD2878" s="267"/>
      <c r="AE2878" s="267"/>
      <c r="AF2878" s="267"/>
      <c r="AG2878" s="267"/>
      <c r="AH2878" s="267"/>
      <c r="AI2878" s="267"/>
      <c r="AJ2878" s="267"/>
      <c r="AK2878" s="267"/>
      <c r="AL2878" s="267"/>
      <c r="AM2878" s="267"/>
      <c r="AN2878" s="267"/>
      <c r="AO2878" s="267"/>
      <c r="AP2878" s="267"/>
      <c r="AQ2878" s="267"/>
      <c r="AR2878" s="267"/>
      <c r="AS2878" s="267"/>
      <c r="AT2878" s="267"/>
      <c r="AU2878" s="267"/>
      <c r="AV2878" s="267"/>
      <c r="AW2878" s="267"/>
      <c r="AX2878" s="267"/>
      <c r="AY2878" s="267"/>
      <c r="AZ2878" s="267"/>
      <c r="BA2878" s="267"/>
      <c r="BB2878" s="267"/>
      <c r="BC2878" s="267"/>
      <c r="BD2878" s="267"/>
      <c r="BE2878" s="267"/>
      <c r="BF2878" s="267"/>
      <c r="BG2878" s="267"/>
      <c r="BH2878" s="267"/>
      <c r="BI2878" s="267"/>
      <c r="BJ2878" s="267"/>
      <c r="BK2878" s="267"/>
      <c r="BL2878" s="267"/>
      <c r="BM2878" s="267"/>
      <c r="BN2878" s="267"/>
      <c r="BO2878" s="267"/>
      <c r="BP2878" s="267"/>
      <c r="BQ2878" s="267"/>
      <c r="BR2878" s="267"/>
      <c r="BS2878" s="267"/>
      <c r="BT2878" s="267"/>
      <c r="BU2878" s="267"/>
      <c r="BV2878" s="267"/>
      <c r="BW2878" s="267"/>
      <c r="BX2878" s="267"/>
      <c r="BY2878" s="267"/>
      <c r="BZ2878" s="267"/>
      <c r="CA2878" s="267"/>
      <c r="CB2878" s="267"/>
      <c r="CC2878" s="267"/>
      <c r="CD2878" s="267"/>
      <c r="CE2878" s="267"/>
      <c r="CF2878" s="267"/>
      <c r="CG2878" s="267"/>
      <c r="CH2878" s="267"/>
      <c r="CI2878" s="267"/>
      <c r="CJ2878" s="267"/>
      <c r="CK2878" s="267"/>
      <c r="CL2878" s="267"/>
      <c r="CM2878" s="267"/>
      <c r="CN2878" s="267"/>
      <c r="CO2878" s="267"/>
      <c r="CP2878" s="267"/>
      <c r="CQ2878" s="267"/>
      <c r="CR2878" s="267"/>
      <c r="CS2878" s="267"/>
      <c r="CT2878" s="267"/>
      <c r="CU2878" s="267"/>
      <c r="CV2878" s="267"/>
      <c r="CW2878" s="267"/>
      <c r="CX2878" s="267"/>
      <c r="CY2878" s="267"/>
      <c r="CZ2878" s="267"/>
      <c r="DA2878" s="267"/>
      <c r="DB2878" s="267"/>
      <c r="DC2878" s="267"/>
      <c r="DD2878" s="267"/>
      <c r="DE2878" s="267"/>
      <c r="DF2878" s="267"/>
      <c r="DG2878" s="267"/>
      <c r="DH2878" s="267"/>
      <c r="DI2878" s="267"/>
      <c r="DJ2878" s="267"/>
      <c r="DK2878" s="267"/>
      <c r="DL2878" s="267"/>
      <c r="DM2878" s="267"/>
      <c r="DN2878" s="267"/>
      <c r="DO2878" s="267"/>
      <c r="DP2878" s="267"/>
      <c r="DQ2878" s="267"/>
      <c r="DR2878" s="267"/>
      <c r="DS2878" s="267"/>
      <c r="DT2878" s="267"/>
      <c r="DU2878" s="267"/>
      <c r="DV2878" s="267"/>
      <c r="DW2878" s="267"/>
      <c r="DX2878" s="267"/>
      <c r="DY2878" s="267"/>
      <c r="DZ2878" s="267"/>
      <c r="EA2878" s="267"/>
      <c r="EB2878" s="267"/>
      <c r="EC2878" s="267"/>
      <c r="ED2878" s="267"/>
      <c r="EE2878" s="267"/>
      <c r="EF2878" s="267"/>
      <c r="EG2878" s="267"/>
      <c r="EH2878" s="267"/>
      <c r="EI2878" s="267"/>
      <c r="EJ2878" s="267"/>
      <c r="EK2878" s="267"/>
      <c r="EL2878" s="267"/>
      <c r="EM2878" s="267"/>
      <c r="EN2878" s="267"/>
      <c r="EO2878" s="267"/>
      <c r="EP2878" s="267"/>
      <c r="EQ2878" s="267"/>
      <c r="ER2878" s="267"/>
      <c r="ES2878" s="267"/>
      <c r="ET2878" s="267"/>
      <c r="EU2878" s="267"/>
      <c r="EV2878" s="267"/>
      <c r="EW2878" s="267"/>
      <c r="EX2878" s="267"/>
      <c r="EY2878" s="267"/>
      <c r="EZ2878" s="267"/>
      <c r="FA2878" s="267"/>
      <c r="FB2878" s="267"/>
      <c r="FC2878" s="267"/>
      <c r="FD2878" s="267"/>
      <c r="FE2878" s="267"/>
      <c r="FF2878" s="267"/>
      <c r="FG2878" s="267"/>
      <c r="FH2878" s="267"/>
      <c r="FI2878" s="267"/>
      <c r="FJ2878" s="267"/>
      <c r="FK2878" s="267"/>
      <c r="FL2878" s="267"/>
      <c r="FM2878" s="267"/>
      <c r="FN2878" s="267"/>
      <c r="FO2878" s="267"/>
      <c r="FP2878" s="267"/>
      <c r="FQ2878" s="267"/>
      <c r="FR2878" s="267"/>
      <c r="FS2878" s="267"/>
      <c r="FT2878" s="267"/>
      <c r="FU2878" s="267"/>
      <c r="FV2878" s="267"/>
      <c r="FW2878" s="267"/>
      <c r="FX2878" s="267"/>
      <c r="FY2878" s="267"/>
      <c r="FZ2878" s="267"/>
      <c r="GA2878" s="267"/>
      <c r="GB2878" s="267"/>
      <c r="GC2878" s="267"/>
      <c r="GD2878" s="267"/>
      <c r="GE2878" s="267"/>
      <c r="GF2878" s="267"/>
      <c r="GG2878" s="267"/>
      <c r="GH2878" s="267"/>
      <c r="GI2878" s="267"/>
      <c r="GJ2878" s="267"/>
      <c r="GK2878" s="267"/>
      <c r="GL2878" s="267"/>
      <c r="GM2878" s="267"/>
      <c r="GN2878" s="267"/>
      <c r="GO2878" s="267"/>
      <c r="GP2878" s="267"/>
      <c r="GQ2878" s="267"/>
      <c r="GR2878" s="267"/>
      <c r="GS2878" s="267"/>
      <c r="GT2878" s="267"/>
      <c r="GU2878" s="267"/>
      <c r="GV2878" s="267"/>
      <c r="GW2878" s="267"/>
      <c r="GX2878" s="267"/>
      <c r="GY2878" s="267"/>
      <c r="GZ2878" s="267"/>
      <c r="HA2878" s="267"/>
      <c r="HB2878" s="267"/>
      <c r="HC2878" s="267"/>
      <c r="HD2878" s="267"/>
      <c r="HE2878" s="267"/>
      <c r="HF2878" s="267"/>
      <c r="HG2878" s="267"/>
      <c r="HH2878" s="267"/>
      <c r="HI2878" s="267"/>
      <c r="HJ2878" s="267"/>
      <c r="HK2878" s="267"/>
      <c r="HL2878" s="267"/>
      <c r="HM2878" s="267"/>
      <c r="HN2878" s="267"/>
      <c r="HO2878" s="267"/>
      <c r="HP2878" s="267"/>
      <c r="HQ2878" s="267"/>
      <c r="HR2878" s="267"/>
      <c r="HS2878" s="267"/>
      <c r="HT2878" s="267"/>
      <c r="HU2878" s="267"/>
      <c r="HV2878" s="267"/>
      <c r="HW2878" s="267"/>
      <c r="HX2878" s="267"/>
      <c r="HY2878" s="267"/>
      <c r="HZ2878" s="267"/>
      <c r="IA2878" s="267"/>
      <c r="IB2878" s="267"/>
      <c r="IC2878" s="267"/>
      <c r="ID2878" s="267"/>
      <c r="IE2878" s="267"/>
      <c r="IF2878" s="267"/>
      <c r="IG2878" s="267"/>
      <c r="IH2878" s="267"/>
      <c r="II2878" s="267"/>
      <c r="IJ2878" s="267"/>
      <c r="IK2878" s="267"/>
      <c r="IL2878" s="267"/>
      <c r="IM2878" s="267"/>
      <c r="IN2878" s="267"/>
      <c r="IO2878" s="267"/>
      <c r="IP2878" s="267"/>
      <c r="IQ2878" s="267"/>
      <c r="IR2878" s="267"/>
      <c r="IS2878" s="267"/>
      <c r="IT2878" s="267"/>
      <c r="IU2878" s="267"/>
    </row>
    <row r="2879" spans="1:255" s="268" customFormat="1" ht="12.75">
      <c r="A2879" s="267"/>
      <c r="B2879" s="267"/>
      <c r="C2879" s="267"/>
      <c r="D2879" s="267"/>
      <c r="E2879" s="267"/>
      <c r="F2879" s="267"/>
      <c r="G2879" s="267"/>
      <c r="H2879" s="267"/>
      <c r="I2879" s="267"/>
      <c r="J2879" s="267"/>
      <c r="K2879" s="267"/>
      <c r="L2879" s="267"/>
      <c r="M2879" s="267"/>
      <c r="N2879" s="267"/>
      <c r="O2879" s="267"/>
      <c r="P2879" s="267"/>
      <c r="Q2879" s="267"/>
      <c r="R2879" s="267"/>
      <c r="S2879" s="267"/>
      <c r="T2879" s="267"/>
      <c r="U2879" s="267"/>
      <c r="V2879" s="267"/>
      <c r="W2879" s="267"/>
      <c r="X2879" s="267"/>
      <c r="Y2879" s="267"/>
      <c r="Z2879" s="267"/>
      <c r="AA2879" s="267"/>
      <c r="AB2879" s="267"/>
      <c r="AC2879" s="267"/>
      <c r="AD2879" s="267"/>
      <c r="AE2879" s="267"/>
      <c r="AF2879" s="267"/>
      <c r="AG2879" s="267"/>
      <c r="AH2879" s="267"/>
      <c r="AI2879" s="267"/>
      <c r="AJ2879" s="267"/>
      <c r="AK2879" s="267"/>
      <c r="AL2879" s="267"/>
      <c r="AM2879" s="267"/>
      <c r="AN2879" s="267"/>
      <c r="AO2879" s="267"/>
      <c r="AP2879" s="267"/>
      <c r="AQ2879" s="267"/>
      <c r="AR2879" s="267"/>
      <c r="AS2879" s="267"/>
      <c r="AT2879" s="267"/>
      <c r="AU2879" s="267"/>
      <c r="AV2879" s="267"/>
      <c r="AW2879" s="267"/>
      <c r="AX2879" s="267"/>
      <c r="AY2879" s="267"/>
      <c r="AZ2879" s="267"/>
      <c r="BA2879" s="267"/>
      <c r="BB2879" s="267"/>
      <c r="BC2879" s="267"/>
      <c r="BD2879" s="267"/>
      <c r="BE2879" s="267"/>
      <c r="BF2879" s="267"/>
      <c r="BG2879" s="267"/>
      <c r="BH2879" s="267"/>
      <c r="BI2879" s="267"/>
      <c r="BJ2879" s="267"/>
      <c r="BK2879" s="267"/>
      <c r="BL2879" s="267"/>
      <c r="BM2879" s="267"/>
      <c r="BN2879" s="267"/>
      <c r="BO2879" s="267"/>
      <c r="BP2879" s="267"/>
      <c r="BQ2879" s="267"/>
      <c r="BR2879" s="267"/>
      <c r="BS2879" s="267"/>
      <c r="BT2879" s="267"/>
      <c r="BU2879" s="267"/>
      <c r="BV2879" s="267"/>
      <c r="BW2879" s="267"/>
      <c r="BX2879" s="267"/>
      <c r="BY2879" s="267"/>
      <c r="BZ2879" s="267"/>
      <c r="CA2879" s="267"/>
      <c r="CB2879" s="267"/>
      <c r="CC2879" s="267"/>
      <c r="CD2879" s="267"/>
      <c r="CE2879" s="267"/>
      <c r="CF2879" s="267"/>
      <c r="CG2879" s="267"/>
      <c r="CH2879" s="267"/>
      <c r="CI2879" s="267"/>
      <c r="CJ2879" s="267"/>
      <c r="CK2879" s="267"/>
      <c r="CL2879" s="267"/>
      <c r="CM2879" s="267"/>
      <c r="CN2879" s="267"/>
      <c r="CO2879" s="267"/>
      <c r="CP2879" s="267"/>
      <c r="CQ2879" s="267"/>
      <c r="CR2879" s="267"/>
      <c r="CS2879" s="267"/>
      <c r="CT2879" s="267"/>
      <c r="CU2879" s="267"/>
      <c r="CV2879" s="267"/>
      <c r="CW2879" s="267"/>
      <c r="CX2879" s="267"/>
      <c r="CY2879" s="267"/>
      <c r="CZ2879" s="267"/>
      <c r="DA2879" s="267"/>
      <c r="DB2879" s="267"/>
      <c r="DC2879" s="267"/>
      <c r="DD2879" s="267"/>
      <c r="DE2879" s="267"/>
      <c r="DF2879" s="267"/>
      <c r="DG2879" s="267"/>
      <c r="DH2879" s="267"/>
      <c r="DI2879" s="267"/>
      <c r="DJ2879" s="267"/>
      <c r="DK2879" s="267"/>
      <c r="DL2879" s="267"/>
      <c r="DM2879" s="267"/>
      <c r="DN2879" s="267"/>
      <c r="DO2879" s="267"/>
      <c r="DP2879" s="267"/>
      <c r="DQ2879" s="267"/>
      <c r="DR2879" s="267"/>
      <c r="DS2879" s="267"/>
      <c r="DT2879" s="267"/>
      <c r="DU2879" s="267"/>
      <c r="DV2879" s="267"/>
      <c r="DW2879" s="267"/>
      <c r="DX2879" s="267"/>
      <c r="DY2879" s="267"/>
      <c r="DZ2879" s="267"/>
      <c r="EA2879" s="267"/>
      <c r="EB2879" s="267"/>
      <c r="EC2879" s="267"/>
      <c r="ED2879" s="267"/>
      <c r="EE2879" s="267"/>
      <c r="EF2879" s="267"/>
      <c r="EG2879" s="267"/>
      <c r="EH2879" s="267"/>
      <c r="EI2879" s="267"/>
      <c r="EJ2879" s="267"/>
      <c r="EK2879" s="267"/>
      <c r="EL2879" s="267"/>
      <c r="EM2879" s="267"/>
      <c r="EN2879" s="267"/>
      <c r="EO2879" s="267"/>
      <c r="EP2879" s="267"/>
      <c r="EQ2879" s="267"/>
      <c r="ER2879" s="267"/>
      <c r="ES2879" s="267"/>
      <c r="ET2879" s="267"/>
      <c r="EU2879" s="267"/>
      <c r="EV2879" s="267"/>
      <c r="EW2879" s="267"/>
      <c r="EX2879" s="267"/>
      <c r="EY2879" s="267"/>
      <c r="EZ2879" s="267"/>
      <c r="FA2879" s="267"/>
      <c r="FB2879" s="267"/>
      <c r="FC2879" s="267"/>
      <c r="FD2879" s="267"/>
      <c r="FE2879" s="267"/>
      <c r="FF2879" s="267"/>
      <c r="FG2879" s="267"/>
      <c r="FH2879" s="267"/>
      <c r="FI2879" s="267"/>
      <c r="FJ2879" s="267"/>
      <c r="FK2879" s="267"/>
      <c r="FL2879" s="267"/>
      <c r="FM2879" s="267"/>
      <c r="FN2879" s="267"/>
      <c r="FO2879" s="267"/>
      <c r="FP2879" s="267"/>
      <c r="FQ2879" s="267"/>
      <c r="FR2879" s="267"/>
      <c r="FS2879" s="267"/>
      <c r="FT2879" s="267"/>
      <c r="FU2879" s="267"/>
      <c r="FV2879" s="267"/>
      <c r="FW2879" s="267"/>
      <c r="FX2879" s="267"/>
      <c r="FY2879" s="267"/>
      <c r="FZ2879" s="267"/>
      <c r="GA2879" s="267"/>
      <c r="GB2879" s="267"/>
      <c r="GC2879" s="267"/>
      <c r="GD2879" s="267"/>
      <c r="GE2879" s="267"/>
      <c r="GF2879" s="267"/>
      <c r="GG2879" s="267"/>
      <c r="GH2879" s="267"/>
      <c r="GI2879" s="267"/>
      <c r="GJ2879" s="267"/>
      <c r="GK2879" s="267"/>
      <c r="GL2879" s="267"/>
      <c r="GM2879" s="267"/>
      <c r="GN2879" s="267"/>
      <c r="GO2879" s="267"/>
      <c r="GP2879" s="267"/>
      <c r="GQ2879" s="267"/>
      <c r="GR2879" s="267"/>
      <c r="GS2879" s="267"/>
      <c r="GT2879" s="267"/>
      <c r="GU2879" s="267"/>
      <c r="GV2879" s="267"/>
      <c r="GW2879" s="267"/>
      <c r="GX2879" s="267"/>
      <c r="GY2879" s="267"/>
      <c r="GZ2879" s="267"/>
      <c r="HA2879" s="267"/>
      <c r="HB2879" s="267"/>
      <c r="HC2879" s="267"/>
      <c r="HD2879" s="267"/>
      <c r="HE2879" s="267"/>
      <c r="HF2879" s="267"/>
      <c r="HG2879" s="267"/>
      <c r="HH2879" s="267"/>
      <c r="HI2879" s="267"/>
      <c r="HJ2879" s="267"/>
      <c r="HK2879" s="267"/>
      <c r="HL2879" s="267"/>
      <c r="HM2879" s="267"/>
      <c r="HN2879" s="267"/>
      <c r="HO2879" s="267"/>
      <c r="HP2879" s="267"/>
      <c r="HQ2879" s="267"/>
      <c r="HR2879" s="267"/>
      <c r="HS2879" s="267"/>
      <c r="HT2879" s="267"/>
      <c r="HU2879" s="267"/>
      <c r="HV2879" s="267"/>
      <c r="HW2879" s="267"/>
      <c r="HX2879" s="267"/>
      <c r="HY2879" s="267"/>
      <c r="HZ2879" s="267"/>
      <c r="IA2879" s="267"/>
      <c r="IB2879" s="267"/>
      <c r="IC2879" s="267"/>
      <c r="ID2879" s="267"/>
      <c r="IE2879" s="267"/>
      <c r="IF2879" s="267"/>
      <c r="IG2879" s="267"/>
      <c r="IH2879" s="267"/>
      <c r="II2879" s="267"/>
      <c r="IJ2879" s="267"/>
      <c r="IK2879" s="267"/>
      <c r="IL2879" s="267"/>
      <c r="IM2879" s="267"/>
      <c r="IN2879" s="267"/>
      <c r="IO2879" s="267"/>
      <c r="IP2879" s="267"/>
      <c r="IQ2879" s="267"/>
      <c r="IR2879" s="267"/>
      <c r="IS2879" s="267"/>
      <c r="IT2879" s="267"/>
      <c r="IU2879" s="267"/>
    </row>
    <row r="2880" spans="1:255" s="268" customFormat="1" ht="12.75">
      <c r="A2880" s="267"/>
      <c r="B2880" s="267"/>
      <c r="C2880" s="267"/>
      <c r="D2880" s="267"/>
      <c r="E2880" s="267"/>
      <c r="F2880" s="267"/>
      <c r="G2880" s="267"/>
      <c r="H2880" s="267"/>
      <c r="I2880" s="267"/>
      <c r="J2880" s="267"/>
      <c r="K2880" s="267"/>
      <c r="L2880" s="267"/>
      <c r="M2880" s="267"/>
      <c r="N2880" s="267"/>
      <c r="O2880" s="267"/>
      <c r="P2880" s="267"/>
      <c r="Q2880" s="267"/>
      <c r="R2880" s="267"/>
      <c r="S2880" s="267"/>
      <c r="T2880" s="267"/>
      <c r="U2880" s="267"/>
      <c r="V2880" s="267"/>
      <c r="W2880" s="267"/>
      <c r="X2880" s="267"/>
      <c r="Y2880" s="267"/>
      <c r="Z2880" s="267"/>
      <c r="AA2880" s="267"/>
      <c r="AB2880" s="267"/>
      <c r="AC2880" s="267"/>
      <c r="AD2880" s="267"/>
      <c r="AE2880" s="267"/>
      <c r="AF2880" s="267"/>
      <c r="AG2880" s="267"/>
      <c r="AH2880" s="267"/>
      <c r="AI2880" s="267"/>
      <c r="AJ2880" s="267"/>
      <c r="AK2880" s="267"/>
      <c r="AL2880" s="267"/>
      <c r="AM2880" s="267"/>
      <c r="AN2880" s="267"/>
      <c r="AO2880" s="267"/>
      <c r="AP2880" s="267"/>
      <c r="AQ2880" s="267"/>
      <c r="AR2880" s="267"/>
      <c r="AS2880" s="267"/>
      <c r="AT2880" s="267"/>
      <c r="AU2880" s="267"/>
      <c r="AV2880" s="267"/>
      <c r="AW2880" s="267"/>
      <c r="AX2880" s="267"/>
      <c r="AY2880" s="267"/>
      <c r="AZ2880" s="267"/>
      <c r="BA2880" s="267"/>
      <c r="BB2880" s="267"/>
      <c r="BC2880" s="267"/>
      <c r="BD2880" s="267"/>
      <c r="BE2880" s="267"/>
      <c r="BF2880" s="267"/>
      <c r="BG2880" s="267"/>
      <c r="BH2880" s="267"/>
      <c r="BI2880" s="267"/>
      <c r="BJ2880" s="267"/>
      <c r="BK2880" s="267"/>
      <c r="BL2880" s="267"/>
      <c r="BM2880" s="267"/>
      <c r="BN2880" s="267"/>
      <c r="BO2880" s="267"/>
      <c r="BP2880" s="267"/>
      <c r="BQ2880" s="267"/>
      <c r="BR2880" s="267"/>
      <c r="BS2880" s="267"/>
      <c r="BT2880" s="267"/>
      <c r="BU2880" s="267"/>
      <c r="BV2880" s="267"/>
      <c r="BW2880" s="267"/>
      <c r="BX2880" s="267"/>
      <c r="BY2880" s="267"/>
      <c r="BZ2880" s="267"/>
      <c r="CA2880" s="267"/>
      <c r="CB2880" s="267"/>
      <c r="CC2880" s="267"/>
      <c r="CD2880" s="267"/>
      <c r="CE2880" s="267"/>
      <c r="CF2880" s="267"/>
      <c r="CG2880" s="267"/>
      <c r="CH2880" s="267"/>
      <c r="CI2880" s="267"/>
      <c r="CJ2880" s="267"/>
      <c r="CK2880" s="267"/>
      <c r="CL2880" s="267"/>
      <c r="CM2880" s="267"/>
      <c r="CN2880" s="267"/>
      <c r="CO2880" s="267"/>
      <c r="CP2880" s="267"/>
      <c r="CQ2880" s="267"/>
      <c r="CR2880" s="267"/>
      <c r="CS2880" s="267"/>
      <c r="CT2880" s="267"/>
      <c r="CU2880" s="267"/>
      <c r="CV2880" s="267"/>
      <c r="CW2880" s="267"/>
      <c r="CX2880" s="267"/>
      <c r="CY2880" s="267"/>
      <c r="CZ2880" s="267"/>
      <c r="DA2880" s="267"/>
      <c r="DB2880" s="267"/>
      <c r="DC2880" s="267"/>
      <c r="DD2880" s="267"/>
      <c r="DE2880" s="267"/>
      <c r="DF2880" s="267"/>
      <c r="DG2880" s="267"/>
      <c r="DH2880" s="267"/>
      <c r="DI2880" s="267"/>
      <c r="DJ2880" s="267"/>
      <c r="DK2880" s="267"/>
      <c r="DL2880" s="267"/>
      <c r="DM2880" s="267"/>
      <c r="DN2880" s="267"/>
      <c r="DO2880" s="267"/>
      <c r="DP2880" s="267"/>
      <c r="DQ2880" s="267"/>
      <c r="DR2880" s="267"/>
      <c r="DS2880" s="267"/>
      <c r="DT2880" s="267"/>
      <c r="DU2880" s="267"/>
      <c r="DV2880" s="267"/>
      <c r="DW2880" s="267"/>
      <c r="DX2880" s="267"/>
      <c r="DY2880" s="267"/>
      <c r="DZ2880" s="267"/>
      <c r="EA2880" s="267"/>
      <c r="EB2880" s="267"/>
      <c r="EC2880" s="267"/>
      <c r="ED2880" s="267"/>
      <c r="EE2880" s="267"/>
      <c r="EF2880" s="267"/>
      <c r="EG2880" s="267"/>
      <c r="EH2880" s="267"/>
      <c r="EI2880" s="267"/>
      <c r="EJ2880" s="267"/>
      <c r="EK2880" s="267"/>
      <c r="EL2880" s="267"/>
      <c r="EM2880" s="267"/>
      <c r="EN2880" s="267"/>
      <c r="EO2880" s="267"/>
      <c r="EP2880" s="267"/>
      <c r="EQ2880" s="267"/>
      <c r="ER2880" s="267"/>
      <c r="ES2880" s="267"/>
      <c r="ET2880" s="267"/>
      <c r="EU2880" s="267"/>
      <c r="EV2880" s="267"/>
      <c r="EW2880" s="267"/>
      <c r="EX2880" s="267"/>
      <c r="EY2880" s="267"/>
      <c r="EZ2880" s="267"/>
      <c r="FA2880" s="267"/>
      <c r="FB2880" s="267"/>
      <c r="FC2880" s="267"/>
      <c r="FD2880" s="267"/>
      <c r="FE2880" s="267"/>
      <c r="FF2880" s="267"/>
      <c r="FG2880" s="267"/>
      <c r="FH2880" s="267"/>
      <c r="FI2880" s="267"/>
      <c r="FJ2880" s="267"/>
      <c r="FK2880" s="267"/>
      <c r="FL2880" s="267"/>
      <c r="FM2880" s="267"/>
      <c r="FN2880" s="267"/>
      <c r="FO2880" s="267"/>
      <c r="FP2880" s="267"/>
      <c r="FQ2880" s="267"/>
      <c r="FR2880" s="267"/>
      <c r="FS2880" s="267"/>
      <c r="FT2880" s="267"/>
      <c r="FU2880" s="267"/>
      <c r="FV2880" s="267"/>
      <c r="FW2880" s="267"/>
      <c r="FX2880" s="267"/>
      <c r="FY2880" s="267"/>
      <c r="FZ2880" s="267"/>
      <c r="GA2880" s="267"/>
      <c r="GB2880" s="267"/>
      <c r="GC2880" s="267"/>
      <c r="GD2880" s="267"/>
      <c r="GE2880" s="267"/>
      <c r="GF2880" s="267"/>
      <c r="GG2880" s="267"/>
      <c r="GH2880" s="267"/>
      <c r="GI2880" s="267"/>
      <c r="GJ2880" s="267"/>
      <c r="GK2880" s="267"/>
      <c r="GL2880" s="267"/>
      <c r="GM2880" s="267"/>
      <c r="GN2880" s="267"/>
      <c r="GO2880" s="267"/>
      <c r="GP2880" s="267"/>
      <c r="GQ2880" s="267"/>
      <c r="GR2880" s="267"/>
      <c r="GS2880" s="267"/>
      <c r="GT2880" s="267"/>
      <c r="GU2880" s="267"/>
      <c r="GV2880" s="267"/>
      <c r="GW2880" s="267"/>
      <c r="GX2880" s="267"/>
      <c r="GY2880" s="267"/>
      <c r="GZ2880" s="267"/>
      <c r="HA2880" s="267"/>
      <c r="HB2880" s="267"/>
      <c r="HC2880" s="267"/>
      <c r="HD2880" s="267"/>
      <c r="HE2880" s="267"/>
      <c r="HF2880" s="267"/>
      <c r="HG2880" s="267"/>
      <c r="HH2880" s="267"/>
      <c r="HI2880" s="267"/>
      <c r="HJ2880" s="267"/>
      <c r="HK2880" s="267"/>
      <c r="HL2880" s="267"/>
      <c r="HM2880" s="267"/>
      <c r="HN2880" s="267"/>
      <c r="HO2880" s="267"/>
      <c r="HP2880" s="267"/>
      <c r="HQ2880" s="267"/>
      <c r="HR2880" s="267"/>
      <c r="HS2880" s="267"/>
      <c r="HT2880" s="267"/>
      <c r="HU2880" s="267"/>
      <c r="HV2880" s="267"/>
      <c r="HW2880" s="267"/>
      <c r="HX2880" s="267"/>
      <c r="HY2880" s="267"/>
      <c r="HZ2880" s="267"/>
      <c r="IA2880" s="267"/>
      <c r="IB2880" s="267"/>
      <c r="IC2880" s="267"/>
      <c r="ID2880" s="267"/>
      <c r="IE2880" s="267"/>
      <c r="IF2880" s="267"/>
      <c r="IG2880" s="267"/>
      <c r="IH2880" s="267"/>
      <c r="II2880" s="267"/>
      <c r="IJ2880" s="267"/>
      <c r="IK2880" s="267"/>
      <c r="IL2880" s="267"/>
      <c r="IM2880" s="267"/>
      <c r="IN2880" s="267"/>
      <c r="IO2880" s="267"/>
      <c r="IP2880" s="267"/>
      <c r="IQ2880" s="267"/>
      <c r="IR2880" s="267"/>
      <c r="IS2880" s="267"/>
      <c r="IT2880" s="267"/>
      <c r="IU2880" s="267"/>
    </row>
    <row r="2881" spans="1:255" s="268" customFormat="1" ht="12.75">
      <c r="A2881" s="267"/>
      <c r="B2881" s="267"/>
      <c r="C2881" s="267"/>
      <c r="D2881" s="267"/>
      <c r="E2881" s="267"/>
      <c r="F2881" s="267"/>
      <c r="G2881" s="267"/>
      <c r="H2881" s="267"/>
      <c r="I2881" s="267"/>
      <c r="J2881" s="267"/>
      <c r="K2881" s="267"/>
      <c r="L2881" s="267"/>
      <c r="M2881" s="267"/>
      <c r="N2881" s="267"/>
      <c r="O2881" s="267"/>
      <c r="P2881" s="267"/>
      <c r="Q2881" s="267"/>
      <c r="R2881" s="267"/>
      <c r="S2881" s="267"/>
      <c r="T2881" s="267"/>
      <c r="U2881" s="267"/>
      <c r="V2881" s="267"/>
      <c r="W2881" s="267"/>
      <c r="X2881" s="267"/>
      <c r="Y2881" s="267"/>
      <c r="Z2881" s="267"/>
      <c r="AA2881" s="267"/>
      <c r="AB2881" s="267"/>
      <c r="AC2881" s="267"/>
      <c r="AD2881" s="267"/>
      <c r="AE2881" s="267"/>
      <c r="AF2881" s="267"/>
      <c r="AG2881" s="267"/>
      <c r="AH2881" s="267"/>
      <c r="AI2881" s="267"/>
      <c r="AJ2881" s="267"/>
      <c r="AK2881" s="267"/>
      <c r="AL2881" s="267"/>
      <c r="AM2881" s="267"/>
      <c r="AN2881" s="267"/>
      <c r="AO2881" s="267"/>
      <c r="AP2881" s="267"/>
      <c r="AQ2881" s="267"/>
      <c r="AR2881" s="267"/>
      <c r="AS2881" s="267"/>
      <c r="AT2881" s="267"/>
      <c r="AU2881" s="267"/>
      <c r="AV2881" s="267"/>
      <c r="AW2881" s="267"/>
      <c r="AX2881" s="267"/>
      <c r="AY2881" s="267"/>
      <c r="AZ2881" s="267"/>
      <c r="BA2881" s="267"/>
      <c r="BB2881" s="267"/>
      <c r="BC2881" s="267"/>
      <c r="BD2881" s="267"/>
      <c r="BE2881" s="267"/>
      <c r="BF2881" s="267"/>
      <c r="BG2881" s="267"/>
      <c r="BH2881" s="267"/>
      <c r="BI2881" s="267"/>
      <c r="BJ2881" s="267"/>
      <c r="BK2881" s="267"/>
      <c r="BL2881" s="267"/>
      <c r="BM2881" s="267"/>
      <c r="BN2881" s="267"/>
      <c r="BO2881" s="267"/>
      <c r="BP2881" s="267"/>
      <c r="BQ2881" s="267"/>
      <c r="BR2881" s="267"/>
      <c r="BS2881" s="267"/>
      <c r="BT2881" s="267"/>
      <c r="BU2881" s="267"/>
      <c r="BV2881" s="267"/>
      <c r="BW2881" s="267"/>
      <c r="BX2881" s="267"/>
      <c r="BY2881" s="267"/>
      <c r="BZ2881" s="267"/>
      <c r="CA2881" s="267"/>
      <c r="CB2881" s="267"/>
      <c r="CC2881" s="267"/>
      <c r="CD2881" s="267"/>
      <c r="CE2881" s="267"/>
      <c r="CF2881" s="267"/>
      <c r="CG2881" s="267"/>
      <c r="CH2881" s="267"/>
      <c r="CI2881" s="267"/>
      <c r="CJ2881" s="267"/>
      <c r="CK2881" s="267"/>
      <c r="CL2881" s="267"/>
      <c r="CM2881" s="267"/>
      <c r="CN2881" s="267"/>
      <c r="CO2881" s="267"/>
      <c r="CP2881" s="267"/>
      <c r="CQ2881" s="267"/>
      <c r="CR2881" s="267"/>
      <c r="CS2881" s="267"/>
      <c r="CT2881" s="267"/>
      <c r="CU2881" s="267"/>
      <c r="CV2881" s="267"/>
      <c r="CW2881" s="267"/>
      <c r="CX2881" s="267"/>
      <c r="CY2881" s="267"/>
      <c r="CZ2881" s="267"/>
      <c r="DA2881" s="267"/>
      <c r="DB2881" s="267"/>
      <c r="DC2881" s="267"/>
      <c r="DD2881" s="267"/>
      <c r="DE2881" s="267"/>
      <c r="DF2881" s="267"/>
      <c r="DG2881" s="267"/>
      <c r="DH2881" s="267"/>
      <c r="DI2881" s="267"/>
      <c r="DJ2881" s="267"/>
      <c r="DK2881" s="267"/>
      <c r="DL2881" s="267"/>
      <c r="DM2881" s="267"/>
      <c r="DN2881" s="267"/>
      <c r="DO2881" s="267"/>
      <c r="DP2881" s="267"/>
      <c r="DQ2881" s="267"/>
      <c r="DR2881" s="267"/>
      <c r="DS2881" s="267"/>
      <c r="DT2881" s="267"/>
      <c r="DU2881" s="267"/>
      <c r="DV2881" s="267"/>
      <c r="DW2881" s="267"/>
      <c r="DX2881" s="267"/>
      <c r="DY2881" s="267"/>
      <c r="DZ2881" s="267"/>
      <c r="EA2881" s="267"/>
      <c r="EB2881" s="267"/>
      <c r="EC2881" s="267"/>
      <c r="ED2881" s="267"/>
      <c r="EE2881" s="267"/>
      <c r="EF2881" s="267"/>
      <c r="EG2881" s="267"/>
      <c r="EH2881" s="267"/>
      <c r="EI2881" s="267"/>
      <c r="EJ2881" s="267"/>
      <c r="EK2881" s="267"/>
      <c r="EL2881" s="267"/>
      <c r="EM2881" s="267"/>
      <c r="EN2881" s="267"/>
      <c r="EO2881" s="267"/>
      <c r="EP2881" s="267"/>
      <c r="EQ2881" s="267"/>
      <c r="ER2881" s="267"/>
      <c r="ES2881" s="267"/>
      <c r="ET2881" s="267"/>
      <c r="EU2881" s="267"/>
      <c r="EV2881" s="267"/>
      <c r="EW2881" s="267"/>
      <c r="EX2881" s="267"/>
      <c r="EY2881" s="267"/>
      <c r="EZ2881" s="267"/>
      <c r="FA2881" s="267"/>
      <c r="FB2881" s="267"/>
      <c r="FC2881" s="267"/>
      <c r="FD2881" s="267"/>
      <c r="FE2881" s="267"/>
      <c r="FF2881" s="267"/>
      <c r="FG2881" s="267"/>
      <c r="FH2881" s="267"/>
      <c r="FI2881" s="267"/>
      <c r="FJ2881" s="267"/>
      <c r="FK2881" s="267"/>
      <c r="FL2881" s="267"/>
      <c r="FM2881" s="267"/>
      <c r="FN2881" s="267"/>
      <c r="FO2881" s="267"/>
      <c r="FP2881" s="267"/>
      <c r="FQ2881" s="267"/>
      <c r="FR2881" s="267"/>
      <c r="FS2881" s="267"/>
      <c r="FT2881" s="267"/>
      <c r="FU2881" s="267"/>
      <c r="FV2881" s="267"/>
      <c r="FW2881" s="267"/>
      <c r="FX2881" s="267"/>
      <c r="FY2881" s="267"/>
      <c r="FZ2881" s="267"/>
      <c r="GA2881" s="267"/>
      <c r="GB2881" s="267"/>
      <c r="GC2881" s="267"/>
      <c r="GD2881" s="267"/>
      <c r="GE2881" s="267"/>
      <c r="GF2881" s="267"/>
      <c r="GG2881" s="267"/>
      <c r="GH2881" s="267"/>
      <c r="GI2881" s="267"/>
      <c r="GJ2881" s="267"/>
      <c r="GK2881" s="267"/>
      <c r="GL2881" s="267"/>
      <c r="GM2881" s="267"/>
      <c r="GN2881" s="267"/>
      <c r="GO2881" s="267"/>
      <c r="GP2881" s="267"/>
      <c r="GQ2881" s="267"/>
      <c r="GR2881" s="267"/>
      <c r="GS2881" s="267"/>
      <c r="GT2881" s="267"/>
      <c r="GU2881" s="267"/>
      <c r="GV2881" s="267"/>
      <c r="GW2881" s="267"/>
      <c r="GX2881" s="267"/>
      <c r="GY2881" s="267"/>
      <c r="GZ2881" s="267"/>
      <c r="HA2881" s="267"/>
      <c r="HB2881" s="267"/>
      <c r="HC2881" s="267"/>
      <c r="HD2881" s="267"/>
      <c r="HE2881" s="267"/>
      <c r="HF2881" s="267"/>
      <c r="HG2881" s="267"/>
      <c r="HH2881" s="267"/>
      <c r="HI2881" s="267"/>
      <c r="HJ2881" s="267"/>
      <c r="HK2881" s="267"/>
      <c r="HL2881" s="267"/>
      <c r="HM2881" s="267"/>
      <c r="HN2881" s="267"/>
      <c r="HO2881" s="267"/>
      <c r="HP2881" s="267"/>
      <c r="HQ2881" s="267"/>
      <c r="HR2881" s="267"/>
      <c r="HS2881" s="267"/>
      <c r="HT2881" s="267"/>
      <c r="HU2881" s="267"/>
      <c r="HV2881" s="267"/>
      <c r="HW2881" s="267"/>
      <c r="HX2881" s="267"/>
      <c r="HY2881" s="267"/>
      <c r="HZ2881" s="267"/>
      <c r="IA2881" s="267"/>
      <c r="IB2881" s="267"/>
      <c r="IC2881" s="267"/>
      <c r="ID2881" s="267"/>
      <c r="IE2881" s="267"/>
      <c r="IF2881" s="267"/>
      <c r="IG2881" s="267"/>
      <c r="IH2881" s="267"/>
      <c r="II2881" s="267"/>
      <c r="IJ2881" s="267"/>
      <c r="IK2881" s="267"/>
      <c r="IL2881" s="267"/>
      <c r="IM2881" s="267"/>
      <c r="IN2881" s="267"/>
      <c r="IO2881" s="267"/>
      <c r="IP2881" s="267"/>
      <c r="IQ2881" s="267"/>
      <c r="IR2881" s="267"/>
      <c r="IS2881" s="267"/>
      <c r="IT2881" s="267"/>
      <c r="IU2881" s="267"/>
    </row>
    <row r="2882" spans="1:255" s="268" customFormat="1" ht="12.75">
      <c r="A2882" s="267"/>
      <c r="B2882" s="267"/>
      <c r="C2882" s="267"/>
      <c r="D2882" s="267"/>
      <c r="E2882" s="267"/>
      <c r="F2882" s="267"/>
      <c r="G2882" s="267"/>
      <c r="H2882" s="267"/>
      <c r="I2882" s="267"/>
      <c r="J2882" s="267"/>
      <c r="K2882" s="267"/>
      <c r="L2882" s="267"/>
      <c r="M2882" s="267"/>
      <c r="N2882" s="267"/>
      <c r="O2882" s="267"/>
      <c r="P2882" s="267"/>
      <c r="Q2882" s="267"/>
      <c r="R2882" s="267"/>
      <c r="S2882" s="267"/>
      <c r="T2882" s="267"/>
      <c r="U2882" s="267"/>
      <c r="V2882" s="267"/>
      <c r="W2882" s="267"/>
      <c r="X2882" s="267"/>
      <c r="Y2882" s="267"/>
      <c r="Z2882" s="267"/>
      <c r="AA2882" s="267"/>
      <c r="AB2882" s="267"/>
      <c r="AC2882" s="267"/>
      <c r="AD2882" s="267"/>
      <c r="AE2882" s="267"/>
      <c r="AF2882" s="267"/>
      <c r="AG2882" s="267"/>
      <c r="AH2882" s="267"/>
      <c r="AI2882" s="267"/>
      <c r="AJ2882" s="267"/>
      <c r="AK2882" s="267"/>
      <c r="AL2882" s="267"/>
      <c r="AM2882" s="267"/>
      <c r="AN2882" s="267"/>
      <c r="AO2882" s="267"/>
      <c r="AP2882" s="267"/>
      <c r="AQ2882" s="267"/>
      <c r="AR2882" s="267"/>
      <c r="AS2882" s="267"/>
      <c r="AT2882" s="267"/>
      <c r="AU2882" s="267"/>
      <c r="AV2882" s="267"/>
      <c r="AW2882" s="267"/>
      <c r="AX2882" s="267"/>
      <c r="AY2882" s="267"/>
      <c r="AZ2882" s="267"/>
      <c r="BA2882" s="267"/>
      <c r="BB2882" s="267"/>
      <c r="BC2882" s="267"/>
      <c r="BD2882" s="267"/>
      <c r="BE2882" s="267"/>
      <c r="BF2882" s="267"/>
      <c r="BG2882" s="267"/>
      <c r="BH2882" s="267"/>
      <c r="BI2882" s="267"/>
      <c r="BJ2882" s="267"/>
      <c r="BK2882" s="267"/>
      <c r="BL2882" s="267"/>
      <c r="BM2882" s="267"/>
      <c r="BN2882" s="267"/>
      <c r="BO2882" s="267"/>
      <c r="BP2882" s="267"/>
      <c r="BQ2882" s="267"/>
      <c r="BR2882" s="267"/>
      <c r="BS2882" s="267"/>
      <c r="BT2882" s="267"/>
      <c r="BU2882" s="267"/>
      <c r="BV2882" s="267"/>
      <c r="BW2882" s="267"/>
      <c r="BX2882" s="267"/>
      <c r="BY2882" s="267"/>
      <c r="BZ2882" s="267"/>
      <c r="CA2882" s="267"/>
      <c r="CB2882" s="267"/>
      <c r="CC2882" s="267"/>
      <c r="CD2882" s="267"/>
      <c r="CE2882" s="267"/>
      <c r="CF2882" s="267"/>
      <c r="CG2882" s="267"/>
      <c r="CH2882" s="267"/>
      <c r="CI2882" s="267"/>
      <c r="CJ2882" s="267"/>
      <c r="CK2882" s="267"/>
      <c r="CL2882" s="267"/>
      <c r="CM2882" s="267"/>
      <c r="CN2882" s="267"/>
      <c r="CO2882" s="267"/>
      <c r="CP2882" s="267"/>
      <c r="CQ2882" s="267"/>
      <c r="CR2882" s="267"/>
      <c r="CS2882" s="267"/>
      <c r="CT2882" s="267"/>
      <c r="CU2882" s="267"/>
      <c r="CV2882" s="267"/>
      <c r="CW2882" s="267"/>
      <c r="CX2882" s="267"/>
      <c r="CY2882" s="267"/>
      <c r="CZ2882" s="267"/>
      <c r="DA2882" s="267"/>
      <c r="DB2882" s="267"/>
      <c r="DC2882" s="267"/>
      <c r="DD2882" s="267"/>
      <c r="DE2882" s="267"/>
      <c r="DF2882" s="267"/>
      <c r="DG2882" s="267"/>
      <c r="DH2882" s="267"/>
      <c r="DI2882" s="267"/>
      <c r="DJ2882" s="267"/>
      <c r="DK2882" s="267"/>
      <c r="DL2882" s="267"/>
      <c r="DM2882" s="267"/>
      <c r="DN2882" s="267"/>
      <c r="DO2882" s="267"/>
      <c r="DP2882" s="267"/>
      <c r="DQ2882" s="267"/>
      <c r="DR2882" s="267"/>
      <c r="DS2882" s="267"/>
      <c r="DT2882" s="267"/>
      <c r="DU2882" s="267"/>
      <c r="DV2882" s="267"/>
      <c r="DW2882" s="267"/>
      <c r="DX2882" s="267"/>
      <c r="DY2882" s="267"/>
      <c r="DZ2882" s="267"/>
      <c r="EA2882" s="267"/>
      <c r="EB2882" s="267"/>
      <c r="EC2882" s="267"/>
      <c r="ED2882" s="267"/>
      <c r="EE2882" s="267"/>
      <c r="EF2882" s="267"/>
      <c r="EG2882" s="267"/>
      <c r="EH2882" s="267"/>
      <c r="EI2882" s="267"/>
      <c r="EJ2882" s="267"/>
      <c r="EK2882" s="267"/>
      <c r="EL2882" s="267"/>
      <c r="EM2882" s="267"/>
      <c r="EN2882" s="267"/>
      <c r="EO2882" s="267"/>
      <c r="EP2882" s="267"/>
      <c r="EQ2882" s="267"/>
      <c r="ER2882" s="267"/>
      <c r="ES2882" s="267"/>
      <c r="ET2882" s="267"/>
      <c r="EU2882" s="267"/>
      <c r="EV2882" s="267"/>
      <c r="EW2882" s="267"/>
      <c r="EX2882" s="267"/>
      <c r="EY2882" s="267"/>
      <c r="EZ2882" s="267"/>
      <c r="FA2882" s="267"/>
      <c r="FB2882" s="267"/>
      <c r="FC2882" s="267"/>
      <c r="FD2882" s="267"/>
      <c r="FE2882" s="267"/>
      <c r="FF2882" s="267"/>
      <c r="FG2882" s="267"/>
      <c r="FH2882" s="267"/>
      <c r="FI2882" s="267"/>
      <c r="FJ2882" s="267"/>
      <c r="FK2882" s="267"/>
      <c r="FL2882" s="267"/>
      <c r="FM2882" s="267"/>
      <c r="FN2882" s="267"/>
      <c r="FO2882" s="267"/>
      <c r="FP2882" s="267"/>
      <c r="FQ2882" s="267"/>
      <c r="FR2882" s="267"/>
      <c r="FS2882" s="267"/>
      <c r="FT2882" s="267"/>
      <c r="FU2882" s="267"/>
      <c r="FV2882" s="267"/>
      <c r="FW2882" s="267"/>
      <c r="FX2882" s="267"/>
      <c r="FY2882" s="267"/>
      <c r="FZ2882" s="267"/>
      <c r="GA2882" s="267"/>
      <c r="GB2882" s="267"/>
      <c r="GC2882" s="267"/>
      <c r="GD2882" s="267"/>
      <c r="GE2882" s="267"/>
      <c r="GF2882" s="267"/>
      <c r="GG2882" s="267"/>
      <c r="GH2882" s="267"/>
      <c r="GI2882" s="267"/>
      <c r="GJ2882" s="267"/>
      <c r="GK2882" s="267"/>
      <c r="GL2882" s="267"/>
      <c r="GM2882" s="267"/>
      <c r="GN2882" s="267"/>
      <c r="GO2882" s="267"/>
      <c r="GP2882" s="267"/>
      <c r="GQ2882" s="267"/>
      <c r="GR2882" s="267"/>
      <c r="GS2882" s="267"/>
      <c r="GT2882" s="267"/>
      <c r="GU2882" s="267"/>
      <c r="GV2882" s="267"/>
      <c r="GW2882" s="267"/>
      <c r="GX2882" s="267"/>
      <c r="GY2882" s="267"/>
      <c r="GZ2882" s="267"/>
      <c r="HA2882" s="267"/>
      <c r="HB2882" s="267"/>
      <c r="HC2882" s="267"/>
      <c r="HD2882" s="267"/>
      <c r="HE2882" s="267"/>
      <c r="HF2882" s="267"/>
      <c r="HG2882" s="267"/>
      <c r="HH2882" s="267"/>
      <c r="HI2882" s="267"/>
      <c r="HJ2882" s="267"/>
      <c r="HK2882" s="267"/>
      <c r="HL2882" s="267"/>
      <c r="HM2882" s="267"/>
      <c r="HN2882" s="267"/>
      <c r="HO2882" s="267"/>
      <c r="HP2882" s="267"/>
      <c r="HQ2882" s="267"/>
      <c r="HR2882" s="267"/>
      <c r="HS2882" s="267"/>
      <c r="HT2882" s="267"/>
      <c r="HU2882" s="267"/>
      <c r="HV2882" s="267"/>
      <c r="HW2882" s="267"/>
      <c r="HX2882" s="267"/>
      <c r="HY2882" s="267"/>
      <c r="HZ2882" s="267"/>
      <c r="IA2882" s="267"/>
      <c r="IB2882" s="267"/>
      <c r="IC2882" s="267"/>
      <c r="ID2882" s="267"/>
      <c r="IE2882" s="267"/>
      <c r="IF2882" s="267"/>
      <c r="IG2882" s="267"/>
      <c r="IH2882" s="267"/>
      <c r="II2882" s="267"/>
      <c r="IJ2882" s="267"/>
      <c r="IK2882" s="267"/>
      <c r="IL2882" s="267"/>
      <c r="IM2882" s="267"/>
      <c r="IN2882" s="267"/>
      <c r="IO2882" s="267"/>
      <c r="IP2882" s="267"/>
      <c r="IQ2882" s="267"/>
      <c r="IR2882" s="267"/>
      <c r="IS2882" s="267"/>
      <c r="IT2882" s="267"/>
      <c r="IU2882" s="267"/>
    </row>
    <row r="2883" spans="1:255" s="268" customFormat="1" ht="12.75">
      <c r="A2883" s="267"/>
      <c r="B2883" s="267"/>
      <c r="C2883" s="267"/>
      <c r="D2883" s="267"/>
      <c r="E2883" s="267"/>
      <c r="F2883" s="267"/>
      <c r="G2883" s="267"/>
      <c r="H2883" s="267"/>
      <c r="I2883" s="267"/>
      <c r="J2883" s="267"/>
      <c r="K2883" s="267"/>
      <c r="L2883" s="267"/>
      <c r="M2883" s="267"/>
      <c r="N2883" s="267"/>
      <c r="O2883" s="267"/>
      <c r="P2883" s="267"/>
      <c r="Q2883" s="267"/>
      <c r="R2883" s="267"/>
      <c r="S2883" s="267"/>
      <c r="T2883" s="267"/>
      <c r="U2883" s="267"/>
      <c r="V2883" s="267"/>
      <c r="W2883" s="267"/>
      <c r="X2883" s="267"/>
      <c r="Y2883" s="267"/>
      <c r="Z2883" s="267"/>
      <c r="AA2883" s="267"/>
      <c r="AB2883" s="267"/>
      <c r="AC2883" s="267"/>
      <c r="AD2883" s="267"/>
      <c r="AE2883" s="267"/>
      <c r="AF2883" s="267"/>
      <c r="AG2883" s="267"/>
      <c r="AH2883" s="267"/>
      <c r="AI2883" s="267"/>
      <c r="AJ2883" s="267"/>
      <c r="AK2883" s="267"/>
      <c r="AL2883" s="267"/>
      <c r="AM2883" s="267"/>
      <c r="AN2883" s="267"/>
      <c r="AO2883" s="267"/>
      <c r="AP2883" s="267"/>
      <c r="AQ2883" s="267"/>
      <c r="AR2883" s="267"/>
      <c r="AS2883" s="267"/>
      <c r="AT2883" s="267"/>
      <c r="AU2883" s="267"/>
      <c r="AV2883" s="267"/>
      <c r="AW2883" s="267"/>
      <c r="AX2883" s="267"/>
      <c r="AY2883" s="267"/>
      <c r="AZ2883" s="267"/>
      <c r="BA2883" s="267"/>
      <c r="BB2883" s="267"/>
      <c r="BC2883" s="267"/>
      <c r="BD2883" s="267"/>
      <c r="BE2883" s="267"/>
      <c r="BF2883" s="267"/>
      <c r="BG2883" s="267"/>
      <c r="BH2883" s="267"/>
      <c r="BI2883" s="267"/>
      <c r="BJ2883" s="267"/>
      <c r="BK2883" s="267"/>
      <c r="BL2883" s="267"/>
      <c r="BM2883" s="267"/>
      <c r="BN2883" s="267"/>
      <c r="BO2883" s="267"/>
      <c r="BP2883" s="267"/>
      <c r="BQ2883" s="267"/>
      <c r="BR2883" s="267"/>
      <c r="BS2883" s="267"/>
      <c r="BT2883" s="267"/>
      <c r="BU2883" s="267"/>
      <c r="BV2883" s="267"/>
      <c r="BW2883" s="267"/>
      <c r="BX2883" s="267"/>
      <c r="BY2883" s="267"/>
      <c r="BZ2883" s="267"/>
      <c r="CA2883" s="267"/>
      <c r="CB2883" s="267"/>
      <c r="CC2883" s="267"/>
      <c r="CD2883" s="267"/>
      <c r="CE2883" s="267"/>
      <c r="CF2883" s="267"/>
      <c r="CG2883" s="267"/>
      <c r="CH2883" s="267"/>
      <c r="CI2883" s="267"/>
      <c r="CJ2883" s="267"/>
      <c r="CK2883" s="267"/>
      <c r="CL2883" s="267"/>
      <c r="CM2883" s="267"/>
      <c r="CN2883" s="267"/>
      <c r="CO2883" s="267"/>
      <c r="CP2883" s="267"/>
      <c r="CQ2883" s="267"/>
      <c r="CR2883" s="267"/>
      <c r="CS2883" s="267"/>
      <c r="CT2883" s="267"/>
      <c r="CU2883" s="267"/>
      <c r="CV2883" s="267"/>
      <c r="CW2883" s="267"/>
      <c r="CX2883" s="267"/>
      <c r="CY2883" s="267"/>
      <c r="CZ2883" s="267"/>
      <c r="DA2883" s="267"/>
      <c r="DB2883" s="267"/>
      <c r="DC2883" s="267"/>
      <c r="DD2883" s="267"/>
      <c r="DE2883" s="267"/>
      <c r="DF2883" s="267"/>
      <c r="DG2883" s="267"/>
      <c r="DH2883" s="267"/>
      <c r="DI2883" s="267"/>
      <c r="DJ2883" s="267"/>
      <c r="DK2883" s="267"/>
      <c r="DL2883" s="267"/>
      <c r="DM2883" s="267"/>
      <c r="DN2883" s="267"/>
      <c r="DO2883" s="267"/>
      <c r="DP2883" s="267"/>
      <c r="DQ2883" s="267"/>
      <c r="DR2883" s="267"/>
      <c r="DS2883" s="267"/>
      <c r="DT2883" s="267"/>
      <c r="DU2883" s="267"/>
      <c r="DV2883" s="267"/>
      <c r="DW2883" s="267"/>
      <c r="DX2883" s="267"/>
      <c r="DY2883" s="267"/>
      <c r="DZ2883" s="267"/>
      <c r="EA2883" s="267"/>
      <c r="EB2883" s="267"/>
      <c r="EC2883" s="267"/>
      <c r="ED2883" s="267"/>
      <c r="EE2883" s="267"/>
      <c r="EF2883" s="267"/>
      <c r="EG2883" s="267"/>
      <c r="EH2883" s="267"/>
      <c r="EI2883" s="267"/>
      <c r="EJ2883" s="267"/>
      <c r="EK2883" s="267"/>
      <c r="EL2883" s="267"/>
      <c r="EM2883" s="267"/>
      <c r="EN2883" s="267"/>
      <c r="EO2883" s="267"/>
      <c r="EP2883" s="267"/>
      <c r="EQ2883" s="267"/>
      <c r="ER2883" s="267"/>
      <c r="ES2883" s="267"/>
      <c r="ET2883" s="267"/>
      <c r="EU2883" s="267"/>
      <c r="EV2883" s="267"/>
      <c r="EW2883" s="267"/>
      <c r="EX2883" s="267"/>
      <c r="EY2883" s="267"/>
      <c r="EZ2883" s="267"/>
      <c r="FA2883" s="267"/>
      <c r="FB2883" s="267"/>
      <c r="FC2883" s="267"/>
      <c r="FD2883" s="267"/>
      <c r="FE2883" s="267"/>
      <c r="FF2883" s="267"/>
      <c r="FG2883" s="267"/>
      <c r="FH2883" s="267"/>
      <c r="FI2883" s="267"/>
      <c r="FJ2883" s="267"/>
      <c r="FK2883" s="267"/>
      <c r="FL2883" s="267"/>
      <c r="FM2883" s="267"/>
      <c r="FN2883" s="267"/>
      <c r="FO2883" s="267"/>
      <c r="FP2883" s="267"/>
      <c r="FQ2883" s="267"/>
      <c r="FR2883" s="267"/>
      <c r="FS2883" s="267"/>
      <c r="FT2883" s="267"/>
      <c r="FU2883" s="267"/>
      <c r="FV2883" s="267"/>
      <c r="FW2883" s="267"/>
      <c r="FX2883" s="267"/>
      <c r="FY2883" s="267"/>
      <c r="FZ2883" s="267"/>
      <c r="GA2883" s="267"/>
      <c r="GB2883" s="267"/>
      <c r="GC2883" s="267"/>
      <c r="GD2883" s="267"/>
      <c r="GE2883" s="267"/>
      <c r="GF2883" s="267"/>
      <c r="GG2883" s="267"/>
      <c r="GH2883" s="267"/>
      <c r="GI2883" s="267"/>
      <c r="GJ2883" s="267"/>
      <c r="GK2883" s="267"/>
      <c r="GL2883" s="267"/>
      <c r="GM2883" s="267"/>
      <c r="GN2883" s="267"/>
      <c r="GO2883" s="267"/>
      <c r="GP2883" s="267"/>
      <c r="GQ2883" s="267"/>
      <c r="GR2883" s="267"/>
      <c r="GS2883" s="267"/>
      <c r="GT2883" s="267"/>
      <c r="GU2883" s="267"/>
      <c r="GV2883" s="267"/>
      <c r="GW2883" s="267"/>
      <c r="GX2883" s="267"/>
      <c r="GY2883" s="267"/>
      <c r="GZ2883" s="267"/>
      <c r="HA2883" s="267"/>
      <c r="HB2883" s="267"/>
      <c r="HC2883" s="267"/>
      <c r="HD2883" s="267"/>
      <c r="HE2883" s="267"/>
      <c r="HF2883" s="267"/>
      <c r="HG2883" s="267"/>
      <c r="HH2883" s="267"/>
      <c r="HI2883" s="267"/>
      <c r="HJ2883" s="267"/>
      <c r="HK2883" s="267"/>
      <c r="HL2883" s="267"/>
      <c r="HM2883" s="267"/>
      <c r="HN2883" s="267"/>
      <c r="HO2883" s="267"/>
      <c r="HP2883" s="267"/>
      <c r="HQ2883" s="267"/>
      <c r="HR2883" s="267"/>
      <c r="HS2883" s="267"/>
      <c r="HT2883" s="267"/>
      <c r="HU2883" s="267"/>
      <c r="HV2883" s="267"/>
      <c r="HW2883" s="267"/>
      <c r="HX2883" s="267"/>
      <c r="HY2883" s="267"/>
      <c r="HZ2883" s="267"/>
      <c r="IA2883" s="267"/>
      <c r="IB2883" s="267"/>
      <c r="IC2883" s="267"/>
      <c r="ID2883" s="267"/>
      <c r="IE2883" s="267"/>
      <c r="IF2883" s="267"/>
      <c r="IG2883" s="267"/>
      <c r="IH2883" s="267"/>
      <c r="II2883" s="267"/>
      <c r="IJ2883" s="267"/>
      <c r="IK2883" s="267"/>
      <c r="IL2883" s="267"/>
      <c r="IM2883" s="267"/>
      <c r="IN2883" s="267"/>
      <c r="IO2883" s="267"/>
      <c r="IP2883" s="267"/>
      <c r="IQ2883" s="267"/>
      <c r="IR2883" s="267"/>
      <c r="IS2883" s="267"/>
      <c r="IT2883" s="267"/>
      <c r="IU2883" s="267"/>
    </row>
    <row r="2884" spans="1:255" s="268" customFormat="1" ht="12.75">
      <c r="A2884" s="267"/>
      <c r="B2884" s="267"/>
      <c r="C2884" s="267"/>
      <c r="D2884" s="267"/>
      <c r="E2884" s="267"/>
      <c r="F2884" s="267"/>
      <c r="G2884" s="267"/>
      <c r="H2884" s="267"/>
      <c r="I2884" s="267"/>
      <c r="J2884" s="267"/>
      <c r="K2884" s="267"/>
      <c r="L2884" s="267"/>
      <c r="M2884" s="267"/>
      <c r="N2884" s="267"/>
      <c r="O2884" s="267"/>
      <c r="P2884" s="267"/>
      <c r="Q2884" s="267"/>
      <c r="R2884" s="267"/>
      <c r="S2884" s="267"/>
      <c r="T2884" s="267"/>
      <c r="U2884" s="267"/>
      <c r="V2884" s="267"/>
      <c r="W2884" s="267"/>
      <c r="X2884" s="267"/>
      <c r="Y2884" s="267"/>
      <c r="Z2884" s="267"/>
      <c r="AA2884" s="267"/>
      <c r="AB2884" s="267"/>
      <c r="AC2884" s="267"/>
      <c r="AD2884" s="267"/>
      <c r="AE2884" s="267"/>
      <c r="AF2884" s="267"/>
      <c r="AG2884" s="267"/>
      <c r="AH2884" s="267"/>
      <c r="AI2884" s="267"/>
      <c r="AJ2884" s="267"/>
      <c r="AK2884" s="267"/>
      <c r="AL2884" s="267"/>
      <c r="AM2884" s="267"/>
      <c r="AN2884" s="267"/>
      <c r="AO2884" s="267"/>
      <c r="AP2884" s="267"/>
      <c r="AQ2884" s="267"/>
      <c r="AR2884" s="267"/>
      <c r="AS2884" s="267"/>
      <c r="AT2884" s="267"/>
      <c r="AU2884" s="267"/>
      <c r="AV2884" s="267"/>
      <c r="AW2884" s="267"/>
      <c r="AX2884" s="267"/>
      <c r="AY2884" s="267"/>
      <c r="AZ2884" s="267"/>
      <c r="BA2884" s="267"/>
      <c r="BB2884" s="267"/>
      <c r="BC2884" s="267"/>
      <c r="BD2884" s="267"/>
      <c r="BE2884" s="267"/>
      <c r="BF2884" s="267"/>
      <c r="BG2884" s="267"/>
      <c r="BH2884" s="267"/>
      <c r="BI2884" s="267"/>
      <c r="BJ2884" s="267"/>
      <c r="BK2884" s="267"/>
      <c r="BL2884" s="267"/>
      <c r="BM2884" s="267"/>
      <c r="BN2884" s="267"/>
      <c r="BO2884" s="267"/>
      <c r="BP2884" s="267"/>
      <c r="BQ2884" s="267"/>
      <c r="BR2884" s="267"/>
      <c r="BS2884" s="267"/>
      <c r="BT2884" s="267"/>
      <c r="BU2884" s="267"/>
      <c r="BV2884" s="267"/>
      <c r="BW2884" s="267"/>
      <c r="BX2884" s="267"/>
      <c r="BY2884" s="267"/>
      <c r="BZ2884" s="267"/>
      <c r="CA2884" s="267"/>
      <c r="CB2884" s="267"/>
      <c r="CC2884" s="267"/>
      <c r="CD2884" s="267"/>
      <c r="CE2884" s="267"/>
      <c r="CF2884" s="267"/>
      <c r="CG2884" s="267"/>
      <c r="CH2884" s="267"/>
      <c r="CI2884" s="267"/>
      <c r="CJ2884" s="267"/>
      <c r="CK2884" s="267"/>
      <c r="CL2884" s="267"/>
      <c r="CM2884" s="267"/>
      <c r="CN2884" s="267"/>
      <c r="CO2884" s="267"/>
      <c r="CP2884" s="267"/>
      <c r="CQ2884" s="267"/>
      <c r="CR2884" s="267"/>
      <c r="CS2884" s="267"/>
      <c r="CT2884" s="267"/>
      <c r="CU2884" s="267"/>
      <c r="CV2884" s="267"/>
      <c r="CW2884" s="267"/>
      <c r="CX2884" s="267"/>
      <c r="CY2884" s="267"/>
      <c r="CZ2884" s="267"/>
      <c r="DA2884" s="267"/>
      <c r="DB2884" s="267"/>
      <c r="DC2884" s="267"/>
      <c r="DD2884" s="267"/>
      <c r="DE2884" s="267"/>
      <c r="DF2884" s="267"/>
      <c r="DG2884" s="267"/>
      <c r="DH2884" s="267"/>
      <c r="DI2884" s="267"/>
      <c r="DJ2884" s="267"/>
      <c r="DK2884" s="267"/>
      <c r="DL2884" s="267"/>
      <c r="DM2884" s="267"/>
      <c r="DN2884" s="267"/>
      <c r="DO2884" s="267"/>
      <c r="DP2884" s="267"/>
      <c r="DQ2884" s="267"/>
      <c r="DR2884" s="267"/>
      <c r="DS2884" s="267"/>
      <c r="DT2884" s="267"/>
      <c r="DU2884" s="267"/>
      <c r="DV2884" s="267"/>
      <c r="DW2884" s="267"/>
      <c r="DX2884" s="267"/>
      <c r="DY2884" s="267"/>
      <c r="DZ2884" s="267"/>
      <c r="EA2884" s="267"/>
      <c r="EB2884" s="267"/>
      <c r="EC2884" s="267"/>
      <c r="ED2884" s="267"/>
      <c r="EE2884" s="267"/>
      <c r="EF2884" s="267"/>
      <c r="EG2884" s="267"/>
      <c r="EH2884" s="267"/>
      <c r="EI2884" s="267"/>
      <c r="EJ2884" s="267"/>
      <c r="EK2884" s="267"/>
      <c r="EL2884" s="267"/>
      <c r="EM2884" s="267"/>
      <c r="EN2884" s="267"/>
      <c r="EO2884" s="267"/>
      <c r="EP2884" s="267"/>
      <c r="EQ2884" s="267"/>
      <c r="ER2884" s="267"/>
      <c r="ES2884" s="267"/>
      <c r="ET2884" s="267"/>
      <c r="EU2884" s="267"/>
      <c r="EV2884" s="267"/>
      <c r="EW2884" s="267"/>
      <c r="EX2884" s="267"/>
      <c r="EY2884" s="267"/>
      <c r="EZ2884" s="267"/>
      <c r="FA2884" s="267"/>
      <c r="FB2884" s="267"/>
      <c r="FC2884" s="267"/>
      <c r="FD2884" s="267"/>
      <c r="FE2884" s="267"/>
      <c r="FF2884" s="267"/>
      <c r="FG2884" s="267"/>
      <c r="FH2884" s="267"/>
      <c r="FI2884" s="267"/>
      <c r="FJ2884" s="267"/>
      <c r="FK2884" s="267"/>
      <c r="FL2884" s="267"/>
      <c r="FM2884" s="267"/>
      <c r="FN2884" s="267"/>
      <c r="FO2884" s="267"/>
      <c r="FP2884" s="267"/>
      <c r="FQ2884" s="267"/>
      <c r="FR2884" s="267"/>
      <c r="FS2884" s="267"/>
      <c r="FT2884" s="267"/>
      <c r="FU2884" s="267"/>
      <c r="FV2884" s="267"/>
      <c r="FW2884" s="267"/>
      <c r="FX2884" s="267"/>
      <c r="FY2884" s="267"/>
      <c r="FZ2884" s="267"/>
      <c r="GA2884" s="267"/>
      <c r="GB2884" s="267"/>
      <c r="GC2884" s="267"/>
      <c r="GD2884" s="267"/>
      <c r="GE2884" s="267"/>
      <c r="GF2884" s="267"/>
      <c r="GG2884" s="267"/>
      <c r="GH2884" s="267"/>
      <c r="GI2884" s="267"/>
      <c r="GJ2884" s="267"/>
      <c r="GK2884" s="267"/>
      <c r="GL2884" s="267"/>
      <c r="GM2884" s="267"/>
      <c r="GN2884" s="267"/>
      <c r="GO2884" s="267"/>
      <c r="GP2884" s="267"/>
      <c r="GQ2884" s="267"/>
      <c r="GR2884" s="267"/>
      <c r="GS2884" s="267"/>
      <c r="GT2884" s="267"/>
      <c r="GU2884" s="267"/>
      <c r="GV2884" s="267"/>
      <c r="GW2884" s="267"/>
      <c r="GX2884" s="267"/>
      <c r="GY2884" s="267"/>
      <c r="GZ2884" s="267"/>
      <c r="HA2884" s="267"/>
      <c r="HB2884" s="267"/>
      <c r="HC2884" s="267"/>
      <c r="HD2884" s="267"/>
      <c r="HE2884" s="267"/>
      <c r="HF2884" s="267"/>
      <c r="HG2884" s="267"/>
      <c r="HH2884" s="267"/>
      <c r="HI2884" s="267"/>
      <c r="HJ2884" s="267"/>
      <c r="HK2884" s="267"/>
      <c r="HL2884" s="267"/>
      <c r="HM2884" s="267"/>
      <c r="HN2884" s="267"/>
      <c r="HO2884" s="267"/>
      <c r="HP2884" s="267"/>
      <c r="HQ2884" s="267"/>
      <c r="HR2884" s="267"/>
      <c r="HS2884" s="267"/>
      <c r="HT2884" s="267"/>
      <c r="HU2884" s="267"/>
      <c r="HV2884" s="267"/>
      <c r="HW2884" s="267"/>
      <c r="HX2884" s="267"/>
      <c r="HY2884" s="267"/>
      <c r="HZ2884" s="267"/>
      <c r="IA2884" s="267"/>
      <c r="IB2884" s="267"/>
      <c r="IC2884" s="267"/>
      <c r="ID2884" s="267"/>
      <c r="IE2884" s="267"/>
      <c r="IF2884" s="267"/>
      <c r="IG2884" s="267"/>
      <c r="IH2884" s="267"/>
      <c r="II2884" s="267"/>
      <c r="IJ2884" s="267"/>
      <c r="IK2884" s="267"/>
      <c r="IL2884" s="267"/>
      <c r="IM2884" s="267"/>
      <c r="IN2884" s="267"/>
      <c r="IO2884" s="267"/>
      <c r="IP2884" s="267"/>
      <c r="IQ2884" s="267"/>
      <c r="IR2884" s="267"/>
      <c r="IS2884" s="267"/>
      <c r="IT2884" s="267"/>
      <c r="IU2884" s="267"/>
    </row>
    <row r="2885" spans="1:255" s="268" customFormat="1" ht="12.75">
      <c r="A2885" s="267"/>
      <c r="B2885" s="267"/>
      <c r="C2885" s="267"/>
      <c r="D2885" s="267"/>
      <c r="E2885" s="267"/>
      <c r="F2885" s="267"/>
      <c r="G2885" s="267"/>
      <c r="H2885" s="267"/>
      <c r="I2885" s="267"/>
      <c r="J2885" s="267"/>
      <c r="K2885" s="267"/>
      <c r="L2885" s="267"/>
      <c r="M2885" s="267"/>
      <c r="N2885" s="267"/>
      <c r="O2885" s="267"/>
      <c r="P2885" s="267"/>
      <c r="Q2885" s="267"/>
      <c r="R2885" s="267"/>
      <c r="S2885" s="267"/>
      <c r="T2885" s="267"/>
      <c r="U2885" s="267"/>
      <c r="V2885" s="267"/>
      <c r="W2885" s="267"/>
      <c r="X2885" s="267"/>
      <c r="Y2885" s="267"/>
      <c r="Z2885" s="267"/>
      <c r="AA2885" s="267"/>
      <c r="AB2885" s="267"/>
      <c r="AC2885" s="267"/>
      <c r="AD2885" s="267"/>
      <c r="AE2885" s="267"/>
      <c r="AF2885" s="267"/>
      <c r="AG2885" s="267"/>
      <c r="AH2885" s="267"/>
      <c r="AI2885" s="267"/>
      <c r="AJ2885" s="267"/>
      <c r="AK2885" s="267"/>
      <c r="AL2885" s="267"/>
      <c r="AM2885" s="267"/>
      <c r="AN2885" s="267"/>
      <c r="AO2885" s="267"/>
      <c r="AP2885" s="267"/>
      <c r="AQ2885" s="267"/>
      <c r="AR2885" s="267"/>
      <c r="AS2885" s="267"/>
      <c r="AT2885" s="267"/>
      <c r="AU2885" s="267"/>
      <c r="AV2885" s="267"/>
      <c r="AW2885" s="267"/>
      <c r="AX2885" s="267"/>
      <c r="AY2885" s="267"/>
      <c r="AZ2885" s="267"/>
      <c r="BA2885" s="267"/>
      <c r="BB2885" s="267"/>
      <c r="BC2885" s="267"/>
      <c r="BD2885" s="267"/>
      <c r="BE2885" s="267"/>
      <c r="BF2885" s="267"/>
      <c r="BG2885" s="267"/>
      <c r="BH2885" s="267"/>
      <c r="BI2885" s="267"/>
      <c r="BJ2885" s="267"/>
      <c r="BK2885" s="267"/>
      <c r="BL2885" s="267"/>
      <c r="BM2885" s="267"/>
      <c r="BN2885" s="267"/>
      <c r="BO2885" s="267"/>
      <c r="BP2885" s="267"/>
      <c r="BQ2885" s="267"/>
      <c r="BR2885" s="267"/>
      <c r="BS2885" s="267"/>
      <c r="BT2885" s="267"/>
      <c r="BU2885" s="267"/>
      <c r="BV2885" s="267"/>
      <c r="BW2885" s="267"/>
      <c r="BX2885" s="267"/>
      <c r="BY2885" s="267"/>
      <c r="BZ2885" s="267"/>
      <c r="CA2885" s="267"/>
      <c r="CB2885" s="267"/>
      <c r="CC2885" s="267"/>
      <c r="CD2885" s="267"/>
      <c r="CE2885" s="267"/>
      <c r="CF2885" s="267"/>
      <c r="CG2885" s="267"/>
      <c r="CH2885" s="267"/>
      <c r="CI2885" s="267"/>
      <c r="CJ2885" s="267"/>
      <c r="CK2885" s="267"/>
      <c r="CL2885" s="267"/>
      <c r="CM2885" s="267"/>
      <c r="CN2885" s="267"/>
      <c r="CO2885" s="267"/>
      <c r="CP2885" s="267"/>
      <c r="CQ2885" s="267"/>
      <c r="CR2885" s="267"/>
      <c r="CS2885" s="267"/>
      <c r="CT2885" s="267"/>
      <c r="CU2885" s="267"/>
      <c r="CV2885" s="267"/>
      <c r="CW2885" s="267"/>
      <c r="CX2885" s="267"/>
      <c r="CY2885" s="267"/>
      <c r="CZ2885" s="267"/>
      <c r="DA2885" s="267"/>
      <c r="DB2885" s="267"/>
      <c r="DC2885" s="267"/>
      <c r="DD2885" s="267"/>
      <c r="DE2885" s="267"/>
      <c r="DF2885" s="267"/>
      <c r="DG2885" s="267"/>
      <c r="DH2885" s="267"/>
      <c r="DI2885" s="267"/>
      <c r="DJ2885" s="267"/>
      <c r="DK2885" s="267"/>
      <c r="DL2885" s="267"/>
      <c r="DM2885" s="267"/>
      <c r="DN2885" s="267"/>
      <c r="DO2885" s="267"/>
      <c r="DP2885" s="267"/>
      <c r="DQ2885" s="267"/>
      <c r="DR2885" s="267"/>
      <c r="DS2885" s="267"/>
      <c r="DT2885" s="267"/>
      <c r="DU2885" s="267"/>
      <c r="DV2885" s="267"/>
      <c r="DW2885" s="267"/>
      <c r="DX2885" s="267"/>
      <c r="DY2885" s="267"/>
      <c r="DZ2885" s="267"/>
      <c r="EA2885" s="267"/>
      <c r="EB2885" s="267"/>
      <c r="EC2885" s="267"/>
      <c r="ED2885" s="267"/>
      <c r="EE2885" s="267"/>
      <c r="EF2885" s="267"/>
      <c r="EG2885" s="267"/>
      <c r="EH2885" s="267"/>
      <c r="EI2885" s="267"/>
      <c r="EJ2885" s="267"/>
      <c r="EK2885" s="267"/>
      <c r="EL2885" s="267"/>
      <c r="EM2885" s="267"/>
      <c r="EN2885" s="267"/>
      <c r="EO2885" s="267"/>
      <c r="EP2885" s="267"/>
      <c r="EQ2885" s="267"/>
      <c r="ER2885" s="267"/>
      <c r="ES2885" s="267"/>
      <c r="ET2885" s="267"/>
      <c r="EU2885" s="267"/>
      <c r="EV2885" s="267"/>
      <c r="EW2885" s="267"/>
      <c r="EX2885" s="267"/>
      <c r="EY2885" s="267"/>
      <c r="EZ2885" s="267"/>
      <c r="FA2885" s="267"/>
      <c r="FB2885" s="267"/>
      <c r="FC2885" s="267"/>
      <c r="FD2885" s="267"/>
      <c r="FE2885" s="267"/>
      <c r="FF2885" s="267"/>
      <c r="FG2885" s="267"/>
      <c r="FH2885" s="267"/>
      <c r="FI2885" s="267"/>
      <c r="FJ2885" s="267"/>
      <c r="FK2885" s="267"/>
      <c r="FL2885" s="267"/>
      <c r="FM2885" s="267"/>
      <c r="FN2885" s="267"/>
      <c r="FO2885" s="267"/>
      <c r="FP2885" s="267"/>
      <c r="FQ2885" s="267"/>
      <c r="FR2885" s="267"/>
      <c r="FS2885" s="267"/>
      <c r="FT2885" s="267"/>
      <c r="FU2885" s="267"/>
      <c r="FV2885" s="267"/>
      <c r="FW2885" s="267"/>
      <c r="FX2885" s="267"/>
      <c r="FY2885" s="267"/>
      <c r="FZ2885" s="267"/>
      <c r="GA2885" s="267"/>
      <c r="GB2885" s="267"/>
      <c r="GC2885" s="267"/>
      <c r="GD2885" s="267"/>
      <c r="GE2885" s="267"/>
      <c r="GF2885" s="267"/>
      <c r="GG2885" s="267"/>
      <c r="GH2885" s="267"/>
      <c r="GI2885" s="267"/>
      <c r="GJ2885" s="267"/>
      <c r="GK2885" s="267"/>
      <c r="GL2885" s="267"/>
      <c r="GM2885" s="267"/>
      <c r="GN2885" s="267"/>
      <c r="GO2885" s="267"/>
      <c r="GP2885" s="267"/>
      <c r="GQ2885" s="267"/>
      <c r="GR2885" s="267"/>
      <c r="GS2885" s="267"/>
      <c r="GT2885" s="267"/>
      <c r="GU2885" s="267"/>
      <c r="GV2885" s="267"/>
      <c r="GW2885" s="267"/>
      <c r="GX2885" s="267"/>
      <c r="GY2885" s="267"/>
      <c r="GZ2885" s="267"/>
      <c r="HA2885" s="267"/>
      <c r="HB2885" s="267"/>
      <c r="HC2885" s="267"/>
      <c r="HD2885" s="267"/>
      <c r="HE2885" s="267"/>
      <c r="HF2885" s="267"/>
      <c r="HG2885" s="267"/>
      <c r="HH2885" s="267"/>
      <c r="HI2885" s="267"/>
      <c r="HJ2885" s="267"/>
      <c r="HK2885" s="267"/>
      <c r="HL2885" s="267"/>
      <c r="HM2885" s="267"/>
      <c r="HN2885" s="267"/>
      <c r="HO2885" s="267"/>
      <c r="HP2885" s="267"/>
      <c r="HQ2885" s="267"/>
      <c r="HR2885" s="267"/>
      <c r="HS2885" s="267"/>
      <c r="HT2885" s="267"/>
      <c r="HU2885" s="267"/>
      <c r="HV2885" s="267"/>
      <c r="HW2885" s="267"/>
      <c r="HX2885" s="267"/>
      <c r="HY2885" s="267"/>
      <c r="HZ2885" s="267"/>
      <c r="IA2885" s="267"/>
      <c r="IB2885" s="267"/>
      <c r="IC2885" s="267"/>
      <c r="ID2885" s="267"/>
      <c r="IE2885" s="267"/>
      <c r="IF2885" s="267"/>
      <c r="IG2885" s="267"/>
      <c r="IH2885" s="267"/>
      <c r="II2885" s="267"/>
      <c r="IJ2885" s="267"/>
      <c r="IK2885" s="267"/>
      <c r="IL2885" s="267"/>
      <c r="IM2885" s="267"/>
      <c r="IN2885" s="267"/>
      <c r="IO2885" s="267"/>
      <c r="IP2885" s="267"/>
      <c r="IQ2885" s="267"/>
      <c r="IR2885" s="267"/>
      <c r="IS2885" s="267"/>
      <c r="IT2885" s="267"/>
      <c r="IU2885" s="267"/>
    </row>
    <row r="2886" spans="1:255" s="268" customFormat="1" ht="12.75">
      <c r="A2886" s="267"/>
      <c r="B2886" s="267"/>
      <c r="C2886" s="267"/>
      <c r="D2886" s="267"/>
      <c r="E2886" s="267"/>
      <c r="F2886" s="267"/>
      <c r="G2886" s="267"/>
      <c r="H2886" s="267"/>
      <c r="I2886" s="267"/>
      <c r="J2886" s="267"/>
      <c r="K2886" s="267"/>
      <c r="L2886" s="267"/>
      <c r="M2886" s="267"/>
      <c r="N2886" s="267"/>
      <c r="O2886" s="267"/>
      <c r="P2886" s="267"/>
      <c r="Q2886" s="267"/>
      <c r="R2886" s="267"/>
      <c r="S2886" s="267"/>
      <c r="T2886" s="267"/>
      <c r="U2886" s="267"/>
      <c r="V2886" s="267"/>
      <c r="W2886" s="267"/>
      <c r="X2886" s="267"/>
      <c r="Y2886" s="267"/>
      <c r="Z2886" s="267"/>
      <c r="AA2886" s="267"/>
      <c r="AB2886" s="267"/>
      <c r="AC2886" s="267"/>
      <c r="AD2886" s="267"/>
      <c r="AE2886" s="267"/>
      <c r="AF2886" s="267"/>
      <c r="AG2886" s="267"/>
      <c r="AH2886" s="267"/>
      <c r="AI2886" s="267"/>
      <c r="AJ2886" s="267"/>
      <c r="AK2886" s="267"/>
      <c r="AL2886" s="267"/>
      <c r="AM2886" s="267"/>
      <c r="AN2886" s="267"/>
      <c r="AO2886" s="267"/>
      <c r="AP2886" s="267"/>
      <c r="AQ2886" s="267"/>
      <c r="AR2886" s="267"/>
      <c r="AS2886" s="267"/>
      <c r="AT2886" s="267"/>
      <c r="AU2886" s="267"/>
      <c r="AV2886" s="267"/>
      <c r="AW2886" s="267"/>
      <c r="AX2886" s="267"/>
      <c r="AY2886" s="267"/>
      <c r="AZ2886" s="267"/>
      <c r="BA2886" s="267"/>
      <c r="BB2886" s="267"/>
      <c r="BC2886" s="267"/>
      <c r="BD2886" s="267"/>
      <c r="BE2886" s="267"/>
      <c r="BF2886" s="267"/>
      <c r="BG2886" s="267"/>
      <c r="BH2886" s="267"/>
      <c r="BI2886" s="267"/>
      <c r="BJ2886" s="267"/>
      <c r="BK2886" s="267"/>
      <c r="BL2886" s="267"/>
      <c r="BM2886" s="267"/>
      <c r="BN2886" s="267"/>
      <c r="BO2886" s="267"/>
      <c r="BP2886" s="267"/>
      <c r="BQ2886" s="267"/>
      <c r="BR2886" s="267"/>
      <c r="BS2886" s="267"/>
      <c r="BT2886" s="267"/>
      <c r="BU2886" s="267"/>
      <c r="BV2886" s="267"/>
      <c r="BW2886" s="267"/>
      <c r="BX2886" s="267"/>
      <c r="BY2886" s="267"/>
      <c r="BZ2886" s="267"/>
      <c r="CA2886" s="267"/>
      <c r="CB2886" s="267"/>
      <c r="CC2886" s="267"/>
      <c r="CD2886" s="267"/>
      <c r="CE2886" s="267"/>
      <c r="CF2886" s="267"/>
      <c r="CG2886" s="267"/>
      <c r="CH2886" s="267"/>
      <c r="CI2886" s="267"/>
      <c r="CJ2886" s="267"/>
      <c r="CK2886" s="267"/>
      <c r="CL2886" s="267"/>
      <c r="CM2886" s="267"/>
      <c r="CN2886" s="267"/>
      <c r="CO2886" s="267"/>
      <c r="CP2886" s="267"/>
      <c r="CQ2886" s="267"/>
      <c r="CR2886" s="267"/>
      <c r="CS2886" s="267"/>
      <c r="CT2886" s="267"/>
      <c r="CU2886" s="267"/>
      <c r="CV2886" s="267"/>
      <c r="CW2886" s="267"/>
      <c r="CX2886" s="267"/>
      <c r="CY2886" s="267"/>
      <c r="CZ2886" s="267"/>
      <c r="DA2886" s="267"/>
      <c r="DB2886" s="267"/>
      <c r="DC2886" s="267"/>
      <c r="DD2886" s="267"/>
      <c r="DE2886" s="267"/>
      <c r="DF2886" s="267"/>
      <c r="DG2886" s="267"/>
      <c r="DH2886" s="267"/>
      <c r="DI2886" s="267"/>
      <c r="DJ2886" s="267"/>
      <c r="DK2886" s="267"/>
      <c r="DL2886" s="267"/>
      <c r="DM2886" s="267"/>
      <c r="DN2886" s="267"/>
      <c r="DO2886" s="267"/>
      <c r="DP2886" s="267"/>
      <c r="DQ2886" s="267"/>
      <c r="DR2886" s="267"/>
      <c r="DS2886" s="267"/>
      <c r="DT2886" s="267"/>
      <c r="DU2886" s="267"/>
      <c r="DV2886" s="267"/>
      <c r="DW2886" s="267"/>
      <c r="DX2886" s="267"/>
      <c r="DY2886" s="267"/>
      <c r="DZ2886" s="267"/>
      <c r="EA2886" s="267"/>
      <c r="EB2886" s="267"/>
      <c r="EC2886" s="267"/>
      <c r="ED2886" s="267"/>
      <c r="EE2886" s="267"/>
      <c r="EF2886" s="267"/>
      <c r="EG2886" s="267"/>
      <c r="EH2886" s="267"/>
      <c r="EI2886" s="267"/>
      <c r="EJ2886" s="267"/>
      <c r="EK2886" s="267"/>
      <c r="EL2886" s="267"/>
      <c r="EM2886" s="267"/>
      <c r="EN2886" s="267"/>
      <c r="EO2886" s="267"/>
      <c r="EP2886" s="267"/>
      <c r="EQ2886" s="267"/>
      <c r="ER2886" s="267"/>
      <c r="ES2886" s="267"/>
      <c r="ET2886" s="267"/>
      <c r="EU2886" s="267"/>
      <c r="EV2886" s="267"/>
      <c r="EW2886" s="267"/>
      <c r="EX2886" s="267"/>
      <c r="EY2886" s="267"/>
      <c r="EZ2886" s="267"/>
      <c r="FA2886" s="267"/>
      <c r="FB2886" s="267"/>
      <c r="FC2886" s="267"/>
      <c r="FD2886" s="267"/>
      <c r="FE2886" s="267"/>
      <c r="FF2886" s="267"/>
      <c r="FG2886" s="267"/>
      <c r="FH2886" s="267"/>
      <c r="FI2886" s="267"/>
      <c r="FJ2886" s="267"/>
      <c r="FK2886" s="267"/>
      <c r="FL2886" s="267"/>
      <c r="FM2886" s="267"/>
      <c r="FN2886" s="267"/>
      <c r="FO2886" s="267"/>
      <c r="FP2886" s="267"/>
      <c r="FQ2886" s="267"/>
      <c r="FR2886" s="267"/>
      <c r="FS2886" s="267"/>
      <c r="FT2886" s="267"/>
      <c r="FU2886" s="267"/>
      <c r="FV2886" s="267"/>
      <c r="FW2886" s="267"/>
      <c r="FX2886" s="267"/>
      <c r="FY2886" s="267"/>
      <c r="FZ2886" s="267"/>
      <c r="GA2886" s="267"/>
      <c r="GB2886" s="267"/>
      <c r="GC2886" s="267"/>
      <c r="GD2886" s="267"/>
      <c r="GE2886" s="267"/>
      <c r="GF2886" s="267"/>
      <c r="GG2886" s="267"/>
      <c r="GH2886" s="267"/>
      <c r="GI2886" s="267"/>
      <c r="GJ2886" s="267"/>
      <c r="GK2886" s="267"/>
      <c r="GL2886" s="267"/>
      <c r="GM2886" s="267"/>
      <c r="GN2886" s="267"/>
      <c r="GO2886" s="267"/>
      <c r="GP2886" s="267"/>
      <c r="GQ2886" s="267"/>
      <c r="GR2886" s="267"/>
      <c r="GS2886" s="267"/>
      <c r="GT2886" s="267"/>
      <c r="GU2886" s="267"/>
      <c r="GV2886" s="267"/>
      <c r="GW2886" s="267"/>
      <c r="GX2886" s="267"/>
      <c r="GY2886" s="267"/>
      <c r="GZ2886" s="267"/>
      <c r="HA2886" s="267"/>
      <c r="HB2886" s="267"/>
      <c r="HC2886" s="267"/>
      <c r="HD2886" s="267"/>
      <c r="HE2886" s="267"/>
      <c r="HF2886" s="267"/>
      <c r="HG2886" s="267"/>
      <c r="HH2886" s="267"/>
      <c r="HI2886" s="267"/>
      <c r="HJ2886" s="267"/>
      <c r="HK2886" s="267"/>
      <c r="HL2886" s="267"/>
      <c r="HM2886" s="267"/>
      <c r="HN2886" s="267"/>
      <c r="HO2886" s="267"/>
      <c r="HP2886" s="267"/>
      <c r="HQ2886" s="267"/>
      <c r="HR2886" s="267"/>
      <c r="HS2886" s="267"/>
      <c r="HT2886" s="267"/>
      <c r="HU2886" s="267"/>
      <c r="HV2886" s="267"/>
      <c r="HW2886" s="267"/>
      <c r="HX2886" s="267"/>
      <c r="HY2886" s="267"/>
      <c r="HZ2886" s="267"/>
      <c r="IA2886" s="267"/>
      <c r="IB2886" s="267"/>
      <c r="IC2886" s="267"/>
      <c r="ID2886" s="267"/>
      <c r="IE2886" s="267"/>
      <c r="IF2886" s="267"/>
      <c r="IG2886" s="267"/>
      <c r="IH2886" s="267"/>
      <c r="II2886" s="267"/>
      <c r="IJ2886" s="267"/>
      <c r="IK2886" s="267"/>
      <c r="IL2886" s="267"/>
      <c r="IM2886" s="267"/>
      <c r="IN2886" s="267"/>
      <c r="IO2886" s="267"/>
      <c r="IP2886" s="267"/>
      <c r="IQ2886" s="267"/>
      <c r="IR2886" s="267"/>
      <c r="IS2886" s="267"/>
      <c r="IT2886" s="267"/>
      <c r="IU2886" s="267"/>
    </row>
    <row r="2887" spans="1:255" s="268" customFormat="1" ht="12.75">
      <c r="A2887" s="267"/>
      <c r="B2887" s="267"/>
      <c r="C2887" s="267"/>
      <c r="D2887" s="267"/>
      <c r="E2887" s="267"/>
      <c r="F2887" s="267"/>
      <c r="G2887" s="267"/>
      <c r="H2887" s="267"/>
      <c r="I2887" s="267"/>
      <c r="J2887" s="267"/>
      <c r="K2887" s="267"/>
      <c r="L2887" s="267"/>
      <c r="M2887" s="267"/>
      <c r="N2887" s="267"/>
      <c r="O2887" s="267"/>
      <c r="P2887" s="267"/>
      <c r="Q2887" s="267"/>
      <c r="R2887" s="267"/>
      <c r="S2887" s="267"/>
      <c r="T2887" s="267"/>
      <c r="U2887" s="267"/>
      <c r="V2887" s="267"/>
      <c r="W2887" s="267"/>
      <c r="X2887" s="267"/>
      <c r="Y2887" s="267"/>
      <c r="Z2887" s="267"/>
      <c r="AA2887" s="267"/>
      <c r="AB2887" s="267"/>
      <c r="AC2887" s="267"/>
      <c r="AD2887" s="267"/>
      <c r="AE2887" s="267"/>
      <c r="AF2887" s="267"/>
      <c r="AG2887" s="267"/>
      <c r="AH2887" s="267"/>
      <c r="AI2887" s="267"/>
      <c r="AJ2887" s="267"/>
      <c r="AK2887" s="267"/>
      <c r="AL2887" s="267"/>
      <c r="AM2887" s="267"/>
      <c r="AN2887" s="267"/>
      <c r="AO2887" s="267"/>
      <c r="AP2887" s="267"/>
      <c r="AQ2887" s="267"/>
      <c r="AR2887" s="267"/>
      <c r="AS2887" s="267"/>
      <c r="AT2887" s="267"/>
      <c r="AU2887" s="267"/>
      <c r="AV2887" s="267"/>
      <c r="AW2887" s="267"/>
      <c r="AX2887" s="267"/>
      <c r="AY2887" s="267"/>
      <c r="AZ2887" s="267"/>
      <c r="BA2887" s="267"/>
      <c r="BB2887" s="267"/>
      <c r="BC2887" s="267"/>
      <c r="BD2887" s="267"/>
      <c r="BE2887" s="267"/>
      <c r="BF2887" s="267"/>
      <c r="BG2887" s="267"/>
      <c r="BH2887" s="267"/>
      <c r="BI2887" s="267"/>
      <c r="BJ2887" s="267"/>
      <c r="BK2887" s="267"/>
      <c r="BL2887" s="267"/>
      <c r="BM2887" s="267"/>
      <c r="BN2887" s="267"/>
      <c r="BO2887" s="267"/>
      <c r="BP2887" s="267"/>
      <c r="BQ2887" s="267"/>
      <c r="BR2887" s="267"/>
      <c r="BS2887" s="267"/>
      <c r="BT2887" s="267"/>
      <c r="BU2887" s="267"/>
      <c r="BV2887" s="267"/>
      <c r="BW2887" s="267"/>
      <c r="BX2887" s="267"/>
      <c r="BY2887" s="267"/>
      <c r="BZ2887" s="267"/>
      <c r="CA2887" s="267"/>
      <c r="CB2887" s="267"/>
      <c r="CC2887" s="267"/>
      <c r="CD2887" s="267"/>
      <c r="CE2887" s="267"/>
      <c r="CF2887" s="267"/>
      <c r="CG2887" s="267"/>
      <c r="CH2887" s="267"/>
      <c r="CI2887" s="267"/>
      <c r="CJ2887" s="267"/>
      <c r="CK2887" s="267"/>
      <c r="CL2887" s="267"/>
      <c r="CM2887" s="267"/>
      <c r="CN2887" s="267"/>
      <c r="CO2887" s="267"/>
      <c r="CP2887" s="267"/>
      <c r="CQ2887" s="267"/>
      <c r="CR2887" s="267"/>
      <c r="CS2887" s="267"/>
      <c r="CT2887" s="267"/>
      <c r="CU2887" s="267"/>
      <c r="CV2887" s="267"/>
      <c r="CW2887" s="267"/>
      <c r="CX2887" s="267"/>
      <c r="CY2887" s="267"/>
      <c r="CZ2887" s="267"/>
      <c r="DA2887" s="267"/>
      <c r="DB2887" s="267"/>
      <c r="DC2887" s="267"/>
      <c r="DD2887" s="267"/>
      <c r="DE2887" s="267"/>
      <c r="DF2887" s="267"/>
      <c r="DG2887" s="267"/>
      <c r="DH2887" s="267"/>
      <c r="DI2887" s="267"/>
      <c r="DJ2887" s="267"/>
      <c r="DK2887" s="267"/>
      <c r="DL2887" s="267"/>
      <c r="DM2887" s="267"/>
      <c r="DN2887" s="267"/>
      <c r="DO2887" s="267"/>
      <c r="DP2887" s="267"/>
      <c r="DQ2887" s="267"/>
      <c r="DR2887" s="267"/>
      <c r="DS2887" s="267"/>
      <c r="DT2887" s="267"/>
      <c r="DU2887" s="267"/>
      <c r="DV2887" s="267"/>
      <c r="DW2887" s="267"/>
      <c r="DX2887" s="267"/>
      <c r="DY2887" s="267"/>
      <c r="DZ2887" s="267"/>
      <c r="EA2887" s="267"/>
      <c r="EB2887" s="267"/>
      <c r="EC2887" s="267"/>
      <c r="ED2887" s="267"/>
      <c r="EE2887" s="267"/>
      <c r="EF2887" s="267"/>
      <c r="EG2887" s="267"/>
      <c r="EH2887" s="267"/>
      <c r="EI2887" s="267"/>
      <c r="EJ2887" s="267"/>
      <c r="EK2887" s="267"/>
      <c r="EL2887" s="267"/>
      <c r="EM2887" s="267"/>
      <c r="EN2887" s="267"/>
      <c r="EO2887" s="267"/>
      <c r="EP2887" s="267"/>
      <c r="EQ2887" s="267"/>
      <c r="ER2887" s="267"/>
      <c r="ES2887" s="267"/>
      <c r="ET2887" s="267"/>
      <c r="EU2887" s="267"/>
      <c r="EV2887" s="267"/>
      <c r="EW2887" s="267"/>
      <c r="EX2887" s="267"/>
      <c r="EY2887" s="267"/>
      <c r="EZ2887" s="267"/>
      <c r="FA2887" s="267"/>
      <c r="FB2887" s="267"/>
      <c r="FC2887" s="267"/>
      <c r="FD2887" s="267"/>
      <c r="FE2887" s="267"/>
      <c r="FF2887" s="267"/>
      <c r="FG2887" s="267"/>
      <c r="FH2887" s="267"/>
      <c r="FI2887" s="267"/>
      <c r="FJ2887" s="267"/>
      <c r="FK2887" s="267"/>
      <c r="FL2887" s="267"/>
      <c r="FM2887" s="267"/>
      <c r="FN2887" s="267"/>
      <c r="FO2887" s="267"/>
      <c r="FP2887" s="267"/>
      <c r="FQ2887" s="267"/>
      <c r="FR2887" s="267"/>
      <c r="FS2887" s="267"/>
      <c r="FT2887" s="267"/>
      <c r="FU2887" s="267"/>
      <c r="FV2887" s="267"/>
      <c r="FW2887" s="267"/>
      <c r="FX2887" s="267"/>
      <c r="FY2887" s="267"/>
      <c r="FZ2887" s="267"/>
      <c r="GA2887" s="267"/>
      <c r="GB2887" s="267"/>
      <c r="GC2887" s="267"/>
      <c r="GD2887" s="267"/>
      <c r="GE2887" s="267"/>
      <c r="GF2887" s="267"/>
      <c r="GG2887" s="267"/>
      <c r="GH2887" s="267"/>
      <c r="GI2887" s="267"/>
      <c r="GJ2887" s="267"/>
      <c r="GK2887" s="267"/>
      <c r="GL2887" s="267"/>
      <c r="GM2887" s="267"/>
      <c r="GN2887" s="267"/>
      <c r="GO2887" s="267"/>
      <c r="GP2887" s="267"/>
      <c r="GQ2887" s="267"/>
      <c r="GR2887" s="267"/>
      <c r="GS2887" s="267"/>
      <c r="GT2887" s="267"/>
      <c r="GU2887" s="267"/>
      <c r="GV2887" s="267"/>
      <c r="GW2887" s="267"/>
      <c r="GX2887" s="267"/>
      <c r="GY2887" s="267"/>
      <c r="GZ2887" s="267"/>
      <c r="HA2887" s="267"/>
      <c r="HB2887" s="267"/>
      <c r="HC2887" s="267"/>
      <c r="HD2887" s="267"/>
      <c r="HE2887" s="267"/>
      <c r="HF2887" s="267"/>
      <c r="HG2887" s="267"/>
      <c r="HH2887" s="267"/>
      <c r="HI2887" s="267"/>
      <c r="HJ2887" s="267"/>
      <c r="HK2887" s="267"/>
      <c r="HL2887" s="267"/>
      <c r="HM2887" s="267"/>
      <c r="HN2887" s="267"/>
      <c r="HO2887" s="267"/>
      <c r="HP2887" s="267"/>
      <c r="HQ2887" s="267"/>
      <c r="HR2887" s="267"/>
      <c r="HS2887" s="267"/>
      <c r="HT2887" s="267"/>
      <c r="HU2887" s="267"/>
      <c r="HV2887" s="267"/>
      <c r="HW2887" s="267"/>
      <c r="HX2887" s="267"/>
      <c r="HY2887" s="267"/>
      <c r="HZ2887" s="267"/>
      <c r="IA2887" s="267"/>
      <c r="IB2887" s="267"/>
      <c r="IC2887" s="267"/>
      <c r="ID2887" s="267"/>
      <c r="IE2887" s="267"/>
      <c r="IF2887" s="267"/>
      <c r="IG2887" s="267"/>
      <c r="IH2887" s="267"/>
      <c r="II2887" s="267"/>
      <c r="IJ2887" s="267"/>
      <c r="IK2887" s="267"/>
      <c r="IL2887" s="267"/>
      <c r="IM2887" s="267"/>
      <c r="IN2887" s="267"/>
      <c r="IO2887" s="267"/>
      <c r="IP2887" s="267"/>
      <c r="IQ2887" s="267"/>
      <c r="IR2887" s="267"/>
      <c r="IS2887" s="267"/>
      <c r="IT2887" s="267"/>
      <c r="IU2887" s="267"/>
    </row>
    <row r="2888" spans="1:255" s="268" customFormat="1" ht="12.75">
      <c r="A2888" s="267"/>
      <c r="B2888" s="267"/>
      <c r="C2888" s="267"/>
      <c r="D2888" s="267"/>
      <c r="E2888" s="267"/>
      <c r="F2888" s="267"/>
      <c r="G2888" s="267"/>
      <c r="H2888" s="267"/>
      <c r="I2888" s="267"/>
      <c r="J2888" s="267"/>
      <c r="K2888" s="267"/>
      <c r="L2888" s="267"/>
      <c r="M2888" s="267"/>
      <c r="N2888" s="267"/>
      <c r="O2888" s="267"/>
      <c r="P2888" s="267"/>
      <c r="Q2888" s="267"/>
      <c r="R2888" s="267"/>
      <c r="S2888" s="267"/>
      <c r="T2888" s="267"/>
      <c r="U2888" s="267"/>
      <c r="V2888" s="267"/>
      <c r="W2888" s="267"/>
      <c r="X2888" s="267"/>
      <c r="Y2888" s="267"/>
      <c r="Z2888" s="267"/>
      <c r="AA2888" s="267"/>
      <c r="AB2888" s="267"/>
      <c r="AC2888" s="267"/>
      <c r="AD2888" s="267"/>
      <c r="AE2888" s="267"/>
      <c r="AF2888" s="267"/>
      <c r="AG2888" s="267"/>
      <c r="AH2888" s="267"/>
      <c r="AI2888" s="267"/>
      <c r="AJ2888" s="267"/>
      <c r="AK2888" s="267"/>
      <c r="AL2888" s="267"/>
      <c r="AM2888" s="267"/>
      <c r="AN2888" s="267"/>
      <c r="AO2888" s="267"/>
      <c r="AP2888" s="267"/>
      <c r="AQ2888" s="267"/>
      <c r="AR2888" s="267"/>
      <c r="AS2888" s="267"/>
      <c r="AT2888" s="267"/>
      <c r="AU2888" s="267"/>
      <c r="AV2888" s="267"/>
      <c r="AW2888" s="267"/>
      <c r="AX2888" s="267"/>
      <c r="AY2888" s="267"/>
      <c r="AZ2888" s="267"/>
      <c r="BA2888" s="267"/>
      <c r="BB2888" s="267"/>
      <c r="BC2888" s="267"/>
      <c r="BD2888" s="267"/>
      <c r="BE2888" s="267"/>
      <c r="BF2888" s="267"/>
      <c r="BG2888" s="267"/>
      <c r="BH2888" s="267"/>
      <c r="BI2888" s="267"/>
      <c r="BJ2888" s="267"/>
      <c r="BK2888" s="267"/>
      <c r="BL2888" s="267"/>
      <c r="BM2888" s="267"/>
      <c r="BN2888" s="267"/>
      <c r="BO2888" s="267"/>
      <c r="BP2888" s="267"/>
      <c r="BQ2888" s="267"/>
      <c r="BR2888" s="267"/>
      <c r="BS2888" s="267"/>
      <c r="BT2888" s="267"/>
      <c r="BU2888" s="267"/>
      <c r="BV2888" s="267"/>
      <c r="BW2888" s="267"/>
      <c r="BX2888" s="267"/>
      <c r="BY2888" s="267"/>
      <c r="BZ2888" s="267"/>
      <c r="CA2888" s="267"/>
      <c r="CB2888" s="267"/>
      <c r="CC2888" s="267"/>
      <c r="CD2888" s="267"/>
      <c r="CE2888" s="267"/>
      <c r="CF2888" s="267"/>
      <c r="CG2888" s="267"/>
      <c r="CH2888" s="267"/>
      <c r="CI2888" s="267"/>
      <c r="CJ2888" s="267"/>
      <c r="CK2888" s="267"/>
      <c r="CL2888" s="267"/>
      <c r="CM2888" s="267"/>
      <c r="CN2888" s="267"/>
      <c r="CO2888" s="267"/>
      <c r="CP2888" s="267"/>
      <c r="CQ2888" s="267"/>
      <c r="CR2888" s="267"/>
      <c r="CS2888" s="267"/>
      <c r="CT2888" s="267"/>
      <c r="CU2888" s="267"/>
      <c r="CV2888" s="267"/>
      <c r="CW2888" s="267"/>
      <c r="CX2888" s="267"/>
      <c r="CY2888" s="267"/>
      <c r="CZ2888" s="267"/>
      <c r="DA2888" s="267"/>
      <c r="DB2888" s="267"/>
      <c r="DC2888" s="267"/>
      <c r="DD2888" s="267"/>
      <c r="DE2888" s="267"/>
      <c r="DF2888" s="267"/>
      <c r="DG2888" s="267"/>
      <c r="DH2888" s="267"/>
      <c r="DI2888" s="267"/>
      <c r="DJ2888" s="267"/>
      <c r="DK2888" s="267"/>
      <c r="DL2888" s="267"/>
      <c r="DM2888" s="267"/>
      <c r="DN2888" s="267"/>
      <c r="DO2888" s="267"/>
      <c r="DP2888" s="267"/>
      <c r="DQ2888" s="267"/>
      <c r="DR2888" s="267"/>
      <c r="DS2888" s="267"/>
      <c r="DT2888" s="267"/>
      <c r="DU2888" s="267"/>
      <c r="DV2888" s="267"/>
      <c r="DW2888" s="267"/>
      <c r="DX2888" s="267"/>
      <c r="DY2888" s="267"/>
      <c r="DZ2888" s="267"/>
      <c r="EA2888" s="267"/>
      <c r="EB2888" s="267"/>
      <c r="EC2888" s="267"/>
      <c r="ED2888" s="267"/>
      <c r="EE2888" s="267"/>
      <c r="EF2888" s="267"/>
      <c r="EG2888" s="267"/>
      <c r="EH2888" s="267"/>
      <c r="EI2888" s="267"/>
      <c r="EJ2888" s="267"/>
      <c r="EK2888" s="267"/>
      <c r="EL2888" s="267"/>
      <c r="EM2888" s="267"/>
      <c r="EN2888" s="267"/>
      <c r="EO2888" s="267"/>
      <c r="EP2888" s="267"/>
      <c r="EQ2888" s="267"/>
      <c r="ER2888" s="267"/>
      <c r="ES2888" s="267"/>
      <c r="ET2888" s="267"/>
      <c r="EU2888" s="267"/>
      <c r="EV2888" s="267"/>
      <c r="EW2888" s="267"/>
      <c r="EX2888" s="267"/>
      <c r="EY2888" s="267"/>
      <c r="EZ2888" s="267"/>
      <c r="FA2888" s="267"/>
      <c r="FB2888" s="267"/>
      <c r="FC2888" s="267"/>
      <c r="FD2888" s="267"/>
      <c r="FE2888" s="267"/>
      <c r="FF2888" s="267"/>
      <c r="FG2888" s="267"/>
      <c r="FH2888" s="267"/>
      <c r="FI2888" s="267"/>
      <c r="FJ2888" s="267"/>
      <c r="FK2888" s="267"/>
      <c r="FL2888" s="267"/>
      <c r="FM2888" s="267"/>
      <c r="FN2888" s="267"/>
      <c r="FO2888" s="267"/>
      <c r="FP2888" s="267"/>
      <c r="FQ2888" s="267"/>
      <c r="FR2888" s="267"/>
      <c r="FS2888" s="267"/>
      <c r="FT2888" s="267"/>
      <c r="FU2888" s="267"/>
      <c r="FV2888" s="267"/>
      <c r="FW2888" s="267"/>
      <c r="FX2888" s="267"/>
      <c r="FY2888" s="267"/>
      <c r="FZ2888" s="267"/>
      <c r="GA2888" s="267"/>
      <c r="GB2888" s="267"/>
      <c r="GC2888" s="267"/>
      <c r="GD2888" s="267"/>
      <c r="GE2888" s="267"/>
      <c r="GF2888" s="267"/>
      <c r="GG2888" s="267"/>
      <c r="GH2888" s="267"/>
      <c r="GI2888" s="267"/>
      <c r="GJ2888" s="267"/>
      <c r="GK2888" s="267"/>
      <c r="GL2888" s="267"/>
      <c r="GM2888" s="267"/>
      <c r="GN2888" s="267"/>
      <c r="GO2888" s="267"/>
      <c r="GP2888" s="267"/>
      <c r="GQ2888" s="267"/>
      <c r="GR2888" s="267"/>
      <c r="GS2888" s="267"/>
      <c r="GT2888" s="267"/>
      <c r="GU2888" s="267"/>
      <c r="GV2888" s="267"/>
      <c r="GW2888" s="267"/>
      <c r="GX2888" s="267"/>
      <c r="GY2888" s="267"/>
      <c r="GZ2888" s="267"/>
      <c r="HA2888" s="267"/>
      <c r="HB2888" s="267"/>
      <c r="HC2888" s="267"/>
      <c r="HD2888" s="267"/>
      <c r="HE2888" s="267"/>
      <c r="HF2888" s="267"/>
      <c r="HG2888" s="267"/>
      <c r="HH2888" s="267"/>
      <c r="HI2888" s="267"/>
      <c r="HJ2888" s="267"/>
      <c r="HK2888" s="267"/>
      <c r="HL2888" s="267"/>
      <c r="HM2888" s="267"/>
      <c r="HN2888" s="267"/>
      <c r="HO2888" s="267"/>
      <c r="HP2888" s="267"/>
      <c r="HQ2888" s="267"/>
      <c r="HR2888" s="267"/>
      <c r="HS2888" s="267"/>
      <c r="HT2888" s="267"/>
      <c r="HU2888" s="267"/>
      <c r="HV2888" s="267"/>
      <c r="HW2888" s="267"/>
      <c r="HX2888" s="267"/>
      <c r="HY2888" s="267"/>
      <c r="HZ2888" s="267"/>
      <c r="IA2888" s="267"/>
      <c r="IB2888" s="267"/>
      <c r="IC2888" s="267"/>
      <c r="ID2888" s="267"/>
      <c r="IE2888" s="267"/>
      <c r="IF2888" s="267"/>
      <c r="IG2888" s="267"/>
      <c r="IH2888" s="267"/>
      <c r="II2888" s="267"/>
      <c r="IJ2888" s="267"/>
      <c r="IK2888" s="267"/>
      <c r="IL2888" s="267"/>
      <c r="IM2888" s="267"/>
      <c r="IN2888" s="267"/>
      <c r="IO2888" s="267"/>
      <c r="IP2888" s="267"/>
      <c r="IQ2888" s="267"/>
      <c r="IR2888" s="267"/>
      <c r="IS2888" s="267"/>
      <c r="IT2888" s="267"/>
      <c r="IU2888" s="267"/>
    </row>
    <row r="2889" spans="1:255" s="268" customFormat="1" ht="12.75">
      <c r="A2889" s="267"/>
      <c r="B2889" s="267"/>
      <c r="C2889" s="267"/>
      <c r="D2889" s="267"/>
      <c r="E2889" s="267"/>
      <c r="F2889" s="267"/>
      <c r="G2889" s="267"/>
      <c r="H2889" s="267"/>
      <c r="I2889" s="267"/>
      <c r="J2889" s="267"/>
      <c r="K2889" s="267"/>
      <c r="L2889" s="267"/>
      <c r="M2889" s="267"/>
      <c r="N2889" s="267"/>
      <c r="O2889" s="267"/>
      <c r="P2889" s="267"/>
      <c r="Q2889" s="267"/>
      <c r="R2889" s="267"/>
      <c r="S2889" s="267"/>
      <c r="T2889" s="267"/>
      <c r="U2889" s="267"/>
      <c r="V2889" s="267"/>
      <c r="W2889" s="267"/>
      <c r="X2889" s="267"/>
      <c r="Y2889" s="267"/>
      <c r="Z2889" s="267"/>
      <c r="AA2889" s="267"/>
      <c r="AB2889" s="267"/>
      <c r="AC2889" s="267"/>
      <c r="AD2889" s="267"/>
      <c r="AE2889" s="267"/>
      <c r="AF2889" s="267"/>
      <c r="AG2889" s="267"/>
      <c r="AH2889" s="267"/>
      <c r="AI2889" s="267"/>
      <c r="AJ2889" s="267"/>
      <c r="AK2889" s="267"/>
      <c r="AL2889" s="267"/>
      <c r="AM2889" s="267"/>
      <c r="AN2889" s="267"/>
      <c r="AO2889" s="267"/>
      <c r="AP2889" s="267"/>
      <c r="AQ2889" s="267"/>
      <c r="AR2889" s="267"/>
      <c r="AS2889" s="267"/>
      <c r="AT2889" s="267"/>
      <c r="AU2889" s="267"/>
      <c r="AV2889" s="267"/>
      <c r="AW2889" s="267"/>
      <c r="AX2889" s="267"/>
      <c r="AY2889" s="267"/>
      <c r="AZ2889" s="267"/>
      <c r="BA2889" s="267"/>
      <c r="BB2889" s="267"/>
      <c r="BC2889" s="267"/>
      <c r="BD2889" s="267"/>
      <c r="BE2889" s="267"/>
      <c r="BF2889" s="267"/>
      <c r="BG2889" s="267"/>
      <c r="BH2889" s="267"/>
      <c r="BI2889" s="267"/>
      <c r="BJ2889" s="267"/>
      <c r="BK2889" s="267"/>
      <c r="BL2889" s="267"/>
      <c r="BM2889" s="267"/>
      <c r="BN2889" s="267"/>
      <c r="BO2889" s="267"/>
      <c r="BP2889" s="267"/>
      <c r="BQ2889" s="267"/>
      <c r="BR2889" s="267"/>
      <c r="BS2889" s="267"/>
      <c r="BT2889" s="267"/>
      <c r="BU2889" s="267"/>
      <c r="BV2889" s="267"/>
      <c r="BW2889" s="267"/>
      <c r="BX2889" s="267"/>
      <c r="BY2889" s="267"/>
      <c r="BZ2889" s="267"/>
      <c r="CA2889" s="267"/>
      <c r="CB2889" s="267"/>
      <c r="CC2889" s="267"/>
      <c r="CD2889" s="267"/>
      <c r="CE2889" s="267"/>
      <c r="CF2889" s="267"/>
      <c r="CG2889" s="267"/>
      <c r="CH2889" s="267"/>
      <c r="CI2889" s="267"/>
      <c r="CJ2889" s="267"/>
      <c r="CK2889" s="267"/>
      <c r="CL2889" s="267"/>
      <c r="CM2889" s="267"/>
      <c r="CN2889" s="267"/>
      <c r="CO2889" s="267"/>
      <c r="CP2889" s="267"/>
      <c r="CQ2889" s="267"/>
      <c r="CR2889" s="267"/>
      <c r="CS2889" s="267"/>
      <c r="CT2889" s="267"/>
      <c r="CU2889" s="267"/>
      <c r="CV2889" s="267"/>
      <c r="CW2889" s="267"/>
      <c r="CX2889" s="267"/>
      <c r="CY2889" s="267"/>
      <c r="CZ2889" s="267"/>
      <c r="DA2889" s="267"/>
      <c r="DB2889" s="267"/>
      <c r="DC2889" s="267"/>
      <c r="DD2889" s="267"/>
      <c r="DE2889" s="267"/>
      <c r="DF2889" s="267"/>
      <c r="DG2889" s="267"/>
      <c r="DH2889" s="267"/>
      <c r="DI2889" s="267"/>
      <c r="DJ2889" s="267"/>
      <c r="DK2889" s="267"/>
      <c r="DL2889" s="267"/>
      <c r="DM2889" s="267"/>
      <c r="DN2889" s="267"/>
      <c r="DO2889" s="267"/>
      <c r="DP2889" s="267"/>
      <c r="DQ2889" s="267"/>
      <c r="DR2889" s="267"/>
      <c r="DS2889" s="267"/>
      <c r="DT2889" s="267"/>
      <c r="DU2889" s="267"/>
      <c r="DV2889" s="267"/>
      <c r="DW2889" s="267"/>
      <c r="DX2889" s="267"/>
      <c r="DY2889" s="267"/>
      <c r="DZ2889" s="267"/>
      <c r="EA2889" s="267"/>
      <c r="EB2889" s="267"/>
      <c r="EC2889" s="267"/>
      <c r="ED2889" s="267"/>
      <c r="EE2889" s="267"/>
      <c r="EF2889" s="267"/>
      <c r="EG2889" s="267"/>
      <c r="EH2889" s="267"/>
      <c r="EI2889" s="267"/>
      <c r="EJ2889" s="267"/>
      <c r="EK2889" s="267"/>
      <c r="EL2889" s="267"/>
      <c r="EM2889" s="267"/>
      <c r="EN2889" s="267"/>
      <c r="EO2889" s="267"/>
      <c r="EP2889" s="267"/>
      <c r="EQ2889" s="267"/>
      <c r="ER2889" s="267"/>
      <c r="ES2889" s="267"/>
      <c r="ET2889" s="267"/>
      <c r="EU2889" s="267"/>
      <c r="EV2889" s="267"/>
      <c r="EW2889" s="267"/>
      <c r="EX2889" s="267"/>
      <c r="EY2889" s="267"/>
      <c r="EZ2889" s="267"/>
      <c r="FA2889" s="267"/>
      <c r="FB2889" s="267"/>
      <c r="FC2889" s="267"/>
      <c r="FD2889" s="267"/>
      <c r="FE2889" s="267"/>
      <c r="FF2889" s="267"/>
      <c r="FG2889" s="267"/>
      <c r="FH2889" s="267"/>
      <c r="FI2889" s="267"/>
      <c r="FJ2889" s="267"/>
      <c r="FK2889" s="267"/>
      <c r="FL2889" s="267"/>
      <c r="FM2889" s="267"/>
      <c r="FN2889" s="267"/>
      <c r="FO2889" s="267"/>
      <c r="FP2889" s="267"/>
      <c r="FQ2889" s="267"/>
      <c r="FR2889" s="267"/>
      <c r="FS2889" s="267"/>
      <c r="FT2889" s="267"/>
      <c r="FU2889" s="267"/>
      <c r="FV2889" s="267"/>
      <c r="FW2889" s="267"/>
      <c r="FX2889" s="267"/>
      <c r="FY2889" s="267"/>
      <c r="FZ2889" s="267"/>
      <c r="GA2889" s="267"/>
      <c r="GB2889" s="267"/>
      <c r="GC2889" s="267"/>
      <c r="GD2889" s="267"/>
      <c r="GE2889" s="267"/>
      <c r="GF2889" s="267"/>
      <c r="GG2889" s="267"/>
      <c r="GH2889" s="267"/>
      <c r="GI2889" s="267"/>
      <c r="GJ2889" s="267"/>
      <c r="GK2889" s="267"/>
      <c r="GL2889" s="267"/>
      <c r="GM2889" s="267"/>
      <c r="GN2889" s="267"/>
      <c r="GO2889" s="267"/>
      <c r="GP2889" s="267"/>
      <c r="GQ2889" s="267"/>
      <c r="GR2889" s="267"/>
      <c r="GS2889" s="267"/>
      <c r="GT2889" s="267"/>
      <c r="GU2889" s="267"/>
      <c r="GV2889" s="267"/>
      <c r="GW2889" s="267"/>
      <c r="GX2889" s="267"/>
      <c r="GY2889" s="267"/>
      <c r="GZ2889" s="267"/>
      <c r="HA2889" s="267"/>
      <c r="HB2889" s="267"/>
      <c r="HC2889" s="267"/>
      <c r="HD2889" s="267"/>
      <c r="HE2889" s="267"/>
      <c r="HF2889" s="267"/>
      <c r="HG2889" s="267"/>
      <c r="HH2889" s="267"/>
      <c r="HI2889" s="267"/>
      <c r="HJ2889" s="267"/>
      <c r="HK2889" s="267"/>
      <c r="HL2889" s="267"/>
      <c r="HM2889" s="267"/>
      <c r="HN2889" s="267"/>
      <c r="HO2889" s="267"/>
      <c r="HP2889" s="267"/>
      <c r="HQ2889" s="267"/>
      <c r="HR2889" s="267"/>
      <c r="HS2889" s="267"/>
      <c r="HT2889" s="267"/>
      <c r="HU2889" s="267"/>
      <c r="HV2889" s="267"/>
      <c r="HW2889" s="267"/>
      <c r="HX2889" s="267"/>
      <c r="HY2889" s="267"/>
      <c r="HZ2889" s="267"/>
      <c r="IA2889" s="267"/>
      <c r="IB2889" s="267"/>
      <c r="IC2889" s="267"/>
      <c r="ID2889" s="267"/>
      <c r="IE2889" s="267"/>
      <c r="IF2889" s="267"/>
      <c r="IG2889" s="267"/>
      <c r="IH2889" s="267"/>
      <c r="II2889" s="267"/>
      <c r="IJ2889" s="267"/>
      <c r="IK2889" s="267"/>
      <c r="IL2889" s="267"/>
      <c r="IM2889" s="267"/>
      <c r="IN2889" s="267"/>
      <c r="IO2889" s="267"/>
      <c r="IP2889" s="267"/>
      <c r="IQ2889" s="267"/>
      <c r="IR2889" s="267"/>
      <c r="IS2889" s="267"/>
      <c r="IT2889" s="267"/>
      <c r="IU2889" s="267"/>
    </row>
    <row r="2890" spans="1:255" s="268" customFormat="1" ht="12.75">
      <c r="A2890" s="267"/>
      <c r="B2890" s="267"/>
      <c r="C2890" s="267"/>
      <c r="D2890" s="267"/>
      <c r="E2890" s="267"/>
      <c r="F2890" s="267"/>
      <c r="G2890" s="267"/>
      <c r="H2890" s="267"/>
      <c r="I2890" s="267"/>
      <c r="J2890" s="267"/>
      <c r="K2890" s="267"/>
      <c r="L2890" s="267"/>
      <c r="M2890" s="267"/>
      <c r="N2890" s="267"/>
      <c r="O2890" s="267"/>
      <c r="P2890" s="267"/>
      <c r="Q2890" s="267"/>
      <c r="R2890" s="267"/>
      <c r="S2890" s="267"/>
      <c r="T2890" s="267"/>
      <c r="U2890" s="267"/>
      <c r="V2890" s="267"/>
      <c r="W2890" s="267"/>
      <c r="X2890" s="267"/>
      <c r="Y2890" s="267"/>
      <c r="Z2890" s="267"/>
      <c r="AA2890" s="267"/>
      <c r="AB2890" s="267"/>
      <c r="AC2890" s="267"/>
      <c r="AD2890" s="267"/>
      <c r="AE2890" s="267"/>
      <c r="AF2890" s="267"/>
      <c r="AG2890" s="267"/>
      <c r="AH2890" s="267"/>
      <c r="AI2890" s="267"/>
      <c r="AJ2890" s="267"/>
      <c r="AK2890" s="267"/>
      <c r="AL2890" s="267"/>
      <c r="AM2890" s="267"/>
      <c r="AN2890" s="267"/>
      <c r="AO2890" s="267"/>
      <c r="AP2890" s="267"/>
      <c r="AQ2890" s="267"/>
      <c r="AR2890" s="267"/>
      <c r="AS2890" s="267"/>
      <c r="AT2890" s="267"/>
      <c r="AU2890" s="267"/>
      <c r="AV2890" s="267"/>
      <c r="AW2890" s="267"/>
      <c r="AX2890" s="267"/>
      <c r="AY2890" s="267"/>
      <c r="AZ2890" s="267"/>
      <c r="BA2890" s="267"/>
      <c r="BB2890" s="267"/>
      <c r="BC2890" s="267"/>
      <c r="BD2890" s="267"/>
      <c r="BE2890" s="267"/>
      <c r="BF2890" s="267"/>
      <c r="BG2890" s="267"/>
      <c r="BH2890" s="267"/>
      <c r="BI2890" s="267"/>
      <c r="BJ2890" s="267"/>
      <c r="BK2890" s="267"/>
      <c r="BL2890" s="267"/>
      <c r="BM2890" s="267"/>
      <c r="BN2890" s="267"/>
      <c r="BO2890" s="267"/>
      <c r="BP2890" s="267"/>
      <c r="BQ2890" s="267"/>
      <c r="BR2890" s="267"/>
      <c r="BS2890" s="267"/>
      <c r="BT2890" s="267"/>
      <c r="BU2890" s="267"/>
      <c r="BV2890" s="267"/>
      <c r="BW2890" s="267"/>
      <c r="BX2890" s="267"/>
      <c r="BY2890" s="267"/>
      <c r="BZ2890" s="267"/>
      <c r="CA2890" s="267"/>
      <c r="CB2890" s="267"/>
      <c r="CC2890" s="267"/>
      <c r="CD2890" s="267"/>
      <c r="CE2890" s="267"/>
      <c r="CF2890" s="267"/>
      <c r="CG2890" s="267"/>
      <c r="CH2890" s="267"/>
      <c r="CI2890" s="267"/>
      <c r="CJ2890" s="267"/>
      <c r="CK2890" s="267"/>
      <c r="CL2890" s="267"/>
      <c r="CM2890" s="267"/>
      <c r="CN2890" s="267"/>
      <c r="CO2890" s="267"/>
      <c r="CP2890" s="267"/>
      <c r="CQ2890" s="267"/>
      <c r="CR2890" s="267"/>
      <c r="CS2890" s="267"/>
      <c r="CT2890" s="267"/>
      <c r="CU2890" s="267"/>
      <c r="CV2890" s="267"/>
      <c r="CW2890" s="267"/>
      <c r="CX2890" s="267"/>
      <c r="CY2890" s="267"/>
      <c r="CZ2890" s="267"/>
      <c r="DA2890" s="267"/>
      <c r="DB2890" s="267"/>
      <c r="DC2890" s="267"/>
      <c r="DD2890" s="267"/>
      <c r="DE2890" s="267"/>
      <c r="DF2890" s="267"/>
      <c r="DG2890" s="267"/>
      <c r="DH2890" s="267"/>
      <c r="DI2890" s="267"/>
      <c r="DJ2890" s="267"/>
      <c r="DK2890" s="267"/>
      <c r="DL2890" s="267"/>
      <c r="DM2890" s="267"/>
      <c r="DN2890" s="267"/>
      <c r="DO2890" s="267"/>
      <c r="DP2890" s="267"/>
      <c r="DQ2890" s="267"/>
      <c r="DR2890" s="267"/>
      <c r="DS2890" s="267"/>
      <c r="DT2890" s="267"/>
      <c r="DU2890" s="267"/>
      <c r="DV2890" s="267"/>
      <c r="DW2890" s="267"/>
      <c r="DX2890" s="267"/>
      <c r="DY2890" s="267"/>
      <c r="DZ2890" s="267"/>
      <c r="EA2890" s="267"/>
      <c r="EB2890" s="267"/>
      <c r="EC2890" s="267"/>
      <c r="ED2890" s="267"/>
      <c r="EE2890" s="267"/>
      <c r="EF2890" s="267"/>
      <c r="EG2890" s="267"/>
      <c r="EH2890" s="267"/>
      <c r="EI2890" s="267"/>
      <c r="EJ2890" s="267"/>
      <c r="EK2890" s="267"/>
      <c r="EL2890" s="267"/>
      <c r="EM2890" s="267"/>
      <c r="EN2890" s="267"/>
      <c r="EO2890" s="267"/>
      <c r="EP2890" s="267"/>
      <c r="EQ2890" s="267"/>
      <c r="ER2890" s="267"/>
      <c r="ES2890" s="267"/>
      <c r="ET2890" s="267"/>
      <c r="EU2890" s="267"/>
      <c r="EV2890" s="267"/>
      <c r="EW2890" s="267"/>
      <c r="EX2890" s="267"/>
      <c r="EY2890" s="267"/>
      <c r="EZ2890" s="267"/>
      <c r="FA2890" s="267"/>
      <c r="FB2890" s="267"/>
      <c r="FC2890" s="267"/>
      <c r="FD2890" s="267"/>
      <c r="FE2890" s="267"/>
      <c r="FF2890" s="267"/>
      <c r="FG2890" s="267"/>
      <c r="FH2890" s="267"/>
      <c r="FI2890" s="267"/>
      <c r="FJ2890" s="267"/>
      <c r="FK2890" s="267"/>
      <c r="FL2890" s="267"/>
      <c r="FM2890" s="267"/>
      <c r="FN2890" s="267"/>
      <c r="FO2890" s="267"/>
      <c r="FP2890" s="267"/>
      <c r="FQ2890" s="267"/>
      <c r="FR2890" s="267"/>
      <c r="FS2890" s="267"/>
      <c r="FT2890" s="267"/>
      <c r="FU2890" s="267"/>
      <c r="FV2890" s="267"/>
      <c r="FW2890" s="267"/>
      <c r="FX2890" s="267"/>
      <c r="FY2890" s="267"/>
      <c r="FZ2890" s="267"/>
      <c r="GA2890" s="267"/>
      <c r="GB2890" s="267"/>
      <c r="GC2890" s="267"/>
      <c r="GD2890" s="267"/>
      <c r="GE2890" s="267"/>
      <c r="GF2890" s="267"/>
      <c r="GG2890" s="267"/>
      <c r="GH2890" s="267"/>
      <c r="GI2890" s="267"/>
      <c r="GJ2890" s="267"/>
      <c r="GK2890" s="267"/>
      <c r="GL2890" s="267"/>
      <c r="GM2890" s="267"/>
      <c r="GN2890" s="267"/>
      <c r="GO2890" s="267"/>
      <c r="GP2890" s="267"/>
      <c r="GQ2890" s="267"/>
      <c r="GR2890" s="267"/>
      <c r="GS2890" s="267"/>
      <c r="GT2890" s="267"/>
      <c r="GU2890" s="267"/>
      <c r="GV2890" s="267"/>
      <c r="GW2890" s="267"/>
      <c r="GX2890" s="267"/>
      <c r="GY2890" s="267"/>
      <c r="GZ2890" s="267"/>
      <c r="HA2890" s="267"/>
      <c r="HB2890" s="267"/>
      <c r="HC2890" s="267"/>
      <c r="HD2890" s="267"/>
      <c r="HE2890" s="267"/>
      <c r="HF2890" s="267"/>
      <c r="HG2890" s="267"/>
      <c r="HH2890" s="267"/>
      <c r="HI2890" s="267"/>
      <c r="HJ2890" s="267"/>
      <c r="HK2890" s="267"/>
      <c r="HL2890" s="267"/>
      <c r="HM2890" s="267"/>
      <c r="HN2890" s="267"/>
      <c r="HO2890" s="267"/>
      <c r="HP2890" s="267"/>
      <c r="HQ2890" s="267"/>
      <c r="HR2890" s="267"/>
      <c r="HS2890" s="267"/>
      <c r="HT2890" s="267"/>
      <c r="HU2890" s="267"/>
      <c r="HV2890" s="267"/>
      <c r="HW2890" s="267"/>
      <c r="HX2890" s="267"/>
      <c r="HY2890" s="267"/>
      <c r="HZ2890" s="267"/>
      <c r="IA2890" s="267"/>
      <c r="IB2890" s="267"/>
      <c r="IC2890" s="267"/>
      <c r="ID2890" s="267"/>
      <c r="IE2890" s="267"/>
      <c r="IF2890" s="267"/>
      <c r="IG2890" s="267"/>
      <c r="IH2890" s="267"/>
      <c r="II2890" s="267"/>
      <c r="IJ2890" s="267"/>
      <c r="IK2890" s="267"/>
      <c r="IL2890" s="267"/>
      <c r="IM2890" s="267"/>
      <c r="IN2890" s="267"/>
      <c r="IO2890" s="267"/>
      <c r="IP2890" s="267"/>
      <c r="IQ2890" s="267"/>
      <c r="IR2890" s="267"/>
      <c r="IS2890" s="267"/>
      <c r="IT2890" s="267"/>
      <c r="IU2890" s="267"/>
    </row>
    <row r="2891" spans="1:255" s="268" customFormat="1" ht="12.75">
      <c r="A2891" s="267"/>
      <c r="B2891" s="267"/>
      <c r="C2891" s="267"/>
      <c r="D2891" s="267"/>
      <c r="E2891" s="267"/>
      <c r="F2891" s="267"/>
      <c r="G2891" s="267"/>
      <c r="H2891" s="267"/>
      <c r="I2891" s="267"/>
      <c r="J2891" s="267"/>
      <c r="K2891" s="267"/>
      <c r="L2891" s="267"/>
      <c r="M2891" s="267"/>
      <c r="N2891" s="267"/>
      <c r="O2891" s="267"/>
      <c r="P2891" s="267"/>
      <c r="Q2891" s="267"/>
      <c r="R2891" s="267"/>
      <c r="S2891" s="267"/>
      <c r="T2891" s="267"/>
      <c r="U2891" s="267"/>
      <c r="V2891" s="267"/>
      <c r="W2891" s="267"/>
      <c r="X2891" s="267"/>
      <c r="Y2891" s="267"/>
      <c r="Z2891" s="267"/>
      <c r="AA2891" s="267"/>
      <c r="AB2891" s="267"/>
      <c r="AC2891" s="267"/>
      <c r="AD2891" s="267"/>
      <c r="AE2891" s="267"/>
      <c r="AF2891" s="267"/>
      <c r="AG2891" s="267"/>
      <c r="AH2891" s="267"/>
      <c r="AI2891" s="267"/>
      <c r="AJ2891" s="267"/>
      <c r="AK2891" s="267"/>
      <c r="AL2891" s="267"/>
      <c r="AM2891" s="267"/>
      <c r="AN2891" s="267"/>
      <c r="AO2891" s="267"/>
      <c r="AP2891" s="267"/>
      <c r="AQ2891" s="267"/>
      <c r="AR2891" s="267"/>
      <c r="AS2891" s="267"/>
      <c r="AT2891" s="267"/>
      <c r="AU2891" s="267"/>
      <c r="AV2891" s="267"/>
      <c r="AW2891" s="267"/>
      <c r="AX2891" s="267"/>
      <c r="AY2891" s="267"/>
      <c r="AZ2891" s="267"/>
      <c r="BA2891" s="267"/>
      <c r="BB2891" s="267"/>
      <c r="BC2891" s="267"/>
      <c r="BD2891" s="267"/>
      <c r="BE2891" s="267"/>
      <c r="BF2891" s="267"/>
      <c r="BG2891" s="267"/>
      <c r="BH2891" s="267"/>
      <c r="BI2891" s="267"/>
      <c r="BJ2891" s="267"/>
      <c r="BK2891" s="267"/>
      <c r="BL2891" s="267"/>
      <c r="BM2891" s="267"/>
      <c r="BN2891" s="267"/>
      <c r="BO2891" s="267"/>
      <c r="BP2891" s="267"/>
      <c r="BQ2891" s="267"/>
      <c r="BR2891" s="267"/>
      <c r="BS2891" s="267"/>
      <c r="BT2891" s="267"/>
      <c r="BU2891" s="267"/>
      <c r="BV2891" s="267"/>
      <c r="BW2891" s="267"/>
      <c r="BX2891" s="267"/>
      <c r="BY2891" s="267"/>
      <c r="BZ2891" s="267"/>
      <c r="CA2891" s="267"/>
      <c r="CB2891" s="267"/>
      <c r="CC2891" s="267"/>
      <c r="CD2891" s="267"/>
      <c r="CE2891" s="267"/>
      <c r="CF2891" s="267"/>
      <c r="CG2891" s="267"/>
      <c r="CH2891" s="267"/>
      <c r="CI2891" s="267"/>
      <c r="CJ2891" s="267"/>
      <c r="CK2891" s="267"/>
      <c r="CL2891" s="267"/>
      <c r="CM2891" s="267"/>
      <c r="CN2891" s="267"/>
      <c r="CO2891" s="267"/>
      <c r="CP2891" s="267"/>
      <c r="CQ2891" s="267"/>
      <c r="CR2891" s="267"/>
      <c r="CS2891" s="267"/>
      <c r="CT2891" s="267"/>
      <c r="CU2891" s="267"/>
      <c r="CV2891" s="267"/>
      <c r="CW2891" s="267"/>
      <c r="CX2891" s="267"/>
      <c r="CY2891" s="267"/>
      <c r="CZ2891" s="267"/>
      <c r="DA2891" s="267"/>
      <c r="DB2891" s="267"/>
      <c r="DC2891" s="267"/>
      <c r="DD2891" s="267"/>
      <c r="DE2891" s="267"/>
      <c r="DF2891" s="267"/>
      <c r="DG2891" s="267"/>
      <c r="DH2891" s="267"/>
      <c r="DI2891" s="267"/>
      <c r="DJ2891" s="267"/>
      <c r="DK2891" s="267"/>
      <c r="DL2891" s="267"/>
      <c r="DM2891" s="267"/>
      <c r="DN2891" s="267"/>
      <c r="DO2891" s="267"/>
      <c r="DP2891" s="267"/>
      <c r="DQ2891" s="267"/>
      <c r="DR2891" s="267"/>
      <c r="DS2891" s="267"/>
      <c r="DT2891" s="267"/>
      <c r="DU2891" s="267"/>
      <c r="DV2891" s="267"/>
      <c r="DW2891" s="267"/>
      <c r="DX2891" s="267"/>
      <c r="DY2891" s="267"/>
      <c r="DZ2891" s="267"/>
      <c r="EA2891" s="267"/>
      <c r="EB2891" s="267"/>
      <c r="EC2891" s="267"/>
      <c r="ED2891" s="267"/>
      <c r="EE2891" s="267"/>
      <c r="EF2891" s="267"/>
      <c r="EG2891" s="267"/>
      <c r="EH2891" s="267"/>
      <c r="EI2891" s="267"/>
      <c r="EJ2891" s="267"/>
      <c r="EK2891" s="267"/>
      <c r="EL2891" s="267"/>
      <c r="EM2891" s="267"/>
      <c r="EN2891" s="267"/>
      <c r="EO2891" s="267"/>
      <c r="EP2891" s="267"/>
      <c r="EQ2891" s="267"/>
      <c r="ER2891" s="267"/>
      <c r="ES2891" s="267"/>
      <c r="ET2891" s="267"/>
      <c r="EU2891" s="267"/>
      <c r="EV2891" s="267"/>
      <c r="EW2891" s="267"/>
      <c r="EX2891" s="267"/>
      <c r="EY2891" s="267"/>
      <c r="EZ2891" s="267"/>
      <c r="FA2891" s="267"/>
      <c r="FB2891" s="267"/>
      <c r="FC2891" s="267"/>
      <c r="FD2891" s="267"/>
      <c r="FE2891" s="267"/>
      <c r="FF2891" s="267"/>
      <c r="FG2891" s="267"/>
      <c r="FH2891" s="267"/>
      <c r="FI2891" s="267"/>
      <c r="FJ2891" s="267"/>
      <c r="FK2891" s="267"/>
      <c r="FL2891" s="267"/>
      <c r="FM2891" s="267"/>
      <c r="FN2891" s="267"/>
      <c r="FO2891" s="267"/>
      <c r="FP2891" s="267"/>
      <c r="FQ2891" s="267"/>
      <c r="FR2891" s="267"/>
      <c r="FS2891" s="267"/>
      <c r="FT2891" s="267"/>
      <c r="FU2891" s="267"/>
      <c r="FV2891" s="267"/>
      <c r="FW2891" s="267"/>
      <c r="FX2891" s="267"/>
      <c r="FY2891" s="267"/>
      <c r="FZ2891" s="267"/>
      <c r="GA2891" s="267"/>
      <c r="GB2891" s="267"/>
      <c r="GC2891" s="267"/>
      <c r="GD2891" s="267"/>
      <c r="GE2891" s="267"/>
      <c r="GF2891" s="267"/>
      <c r="GG2891" s="267"/>
      <c r="GH2891" s="267"/>
      <c r="GI2891" s="267"/>
      <c r="GJ2891" s="267"/>
      <c r="GK2891" s="267"/>
      <c r="GL2891" s="267"/>
      <c r="GM2891" s="267"/>
      <c r="GN2891" s="267"/>
      <c r="GO2891" s="267"/>
      <c r="GP2891" s="267"/>
      <c r="GQ2891" s="267"/>
      <c r="GR2891" s="267"/>
      <c r="GS2891" s="267"/>
      <c r="GT2891" s="267"/>
      <c r="GU2891" s="267"/>
      <c r="GV2891" s="267"/>
      <c r="GW2891" s="267"/>
      <c r="GX2891" s="267"/>
      <c r="GY2891" s="267"/>
      <c r="GZ2891" s="267"/>
      <c r="HA2891" s="267"/>
      <c r="HB2891" s="267"/>
      <c r="HC2891" s="267"/>
      <c r="HD2891" s="267"/>
      <c r="HE2891" s="267"/>
      <c r="HF2891" s="267"/>
      <c r="HG2891" s="267"/>
      <c r="HH2891" s="267"/>
      <c r="HI2891" s="267"/>
      <c r="HJ2891" s="267"/>
      <c r="HK2891" s="267"/>
      <c r="HL2891" s="267"/>
      <c r="HM2891" s="267"/>
      <c r="HN2891" s="267"/>
      <c r="HO2891" s="267"/>
      <c r="HP2891" s="267"/>
      <c r="HQ2891" s="267"/>
      <c r="HR2891" s="267"/>
      <c r="HS2891" s="267"/>
      <c r="HT2891" s="267"/>
      <c r="HU2891" s="267"/>
      <c r="HV2891" s="267"/>
      <c r="HW2891" s="267"/>
      <c r="HX2891" s="267"/>
      <c r="HY2891" s="267"/>
      <c r="HZ2891" s="267"/>
      <c r="IA2891" s="267"/>
      <c r="IB2891" s="267"/>
      <c r="IC2891" s="267"/>
      <c r="ID2891" s="267"/>
      <c r="IE2891" s="267"/>
      <c r="IF2891" s="267"/>
      <c r="IG2891" s="267"/>
      <c r="IH2891" s="267"/>
      <c r="II2891" s="267"/>
      <c r="IJ2891" s="267"/>
      <c r="IK2891" s="267"/>
      <c r="IL2891" s="267"/>
      <c r="IM2891" s="267"/>
      <c r="IN2891" s="267"/>
      <c r="IO2891" s="267"/>
      <c r="IP2891" s="267"/>
      <c r="IQ2891" s="267"/>
      <c r="IR2891" s="267"/>
      <c r="IS2891" s="267"/>
      <c r="IT2891" s="267"/>
      <c r="IU2891" s="267"/>
    </row>
    <row r="2892" spans="1:255" s="268" customFormat="1" ht="12.75">
      <c r="A2892" s="267"/>
      <c r="B2892" s="267"/>
      <c r="C2892" s="267"/>
      <c r="D2892" s="267"/>
      <c r="E2892" s="267"/>
      <c r="F2892" s="267"/>
      <c r="G2892" s="267"/>
      <c r="H2892" s="267"/>
      <c r="I2892" s="267"/>
      <c r="J2892" s="267"/>
      <c r="K2892" s="267"/>
      <c r="L2892" s="267"/>
      <c r="M2892" s="267"/>
      <c r="N2892" s="267"/>
      <c r="O2892" s="267"/>
      <c r="P2892" s="267"/>
      <c r="Q2892" s="267"/>
      <c r="R2892" s="267"/>
      <c r="S2892" s="267"/>
      <c r="T2892" s="267"/>
      <c r="U2892" s="267"/>
      <c r="V2892" s="267"/>
      <c r="W2892" s="267"/>
      <c r="X2892" s="267"/>
      <c r="Y2892" s="267"/>
      <c r="Z2892" s="267"/>
      <c r="AA2892" s="267"/>
      <c r="AB2892" s="267"/>
      <c r="AC2892" s="267"/>
      <c r="AD2892" s="267"/>
      <c r="AE2892" s="267"/>
      <c r="AF2892" s="267"/>
      <c r="AG2892" s="267"/>
      <c r="AH2892" s="267"/>
      <c r="AI2892" s="267"/>
      <c r="AJ2892" s="267"/>
      <c r="AK2892" s="267"/>
      <c r="AL2892" s="267"/>
      <c r="AM2892" s="267"/>
      <c r="AN2892" s="267"/>
      <c r="AO2892" s="267"/>
      <c r="AP2892" s="267"/>
      <c r="AQ2892" s="267"/>
      <c r="AR2892" s="267"/>
      <c r="AS2892" s="267"/>
      <c r="AT2892" s="267"/>
      <c r="AU2892" s="267"/>
      <c r="AV2892" s="267"/>
      <c r="AW2892" s="267"/>
      <c r="AX2892" s="267"/>
      <c r="AY2892" s="267"/>
      <c r="AZ2892" s="267"/>
      <c r="BA2892" s="267"/>
      <c r="BB2892" s="267"/>
      <c r="BC2892" s="267"/>
      <c r="BD2892" s="267"/>
      <c r="BE2892" s="267"/>
      <c r="BF2892" s="267"/>
      <c r="BG2892" s="267"/>
      <c r="BH2892" s="267"/>
      <c r="BI2892" s="267"/>
      <c r="BJ2892" s="267"/>
      <c r="BK2892" s="267"/>
      <c r="BL2892" s="267"/>
      <c r="BM2892" s="267"/>
      <c r="BN2892" s="267"/>
      <c r="BO2892" s="267"/>
      <c r="BP2892" s="267"/>
      <c r="BQ2892" s="267"/>
      <c r="BR2892" s="267"/>
      <c r="BS2892" s="267"/>
      <c r="BT2892" s="267"/>
      <c r="BU2892" s="267"/>
      <c r="BV2892" s="267"/>
      <c r="BW2892" s="267"/>
      <c r="BX2892" s="267"/>
      <c r="BY2892" s="267"/>
      <c r="BZ2892" s="267"/>
      <c r="CA2892" s="267"/>
      <c r="CB2892" s="267"/>
      <c r="CC2892" s="267"/>
      <c r="CD2892" s="267"/>
      <c r="CE2892" s="267"/>
      <c r="CF2892" s="267"/>
      <c r="CG2892" s="267"/>
      <c r="CH2892" s="267"/>
      <c r="CI2892" s="267"/>
      <c r="CJ2892" s="267"/>
      <c r="CK2892" s="267"/>
      <c r="CL2892" s="267"/>
      <c r="CM2892" s="267"/>
      <c r="CN2892" s="267"/>
      <c r="CO2892" s="267"/>
      <c r="CP2892" s="267"/>
      <c r="CQ2892" s="267"/>
      <c r="CR2892" s="267"/>
      <c r="CS2892" s="267"/>
      <c r="CT2892" s="267"/>
      <c r="CU2892" s="267"/>
      <c r="CV2892" s="267"/>
      <c r="CW2892" s="267"/>
      <c r="CX2892" s="267"/>
      <c r="CY2892" s="267"/>
      <c r="CZ2892" s="267"/>
      <c r="DA2892" s="267"/>
      <c r="DB2892" s="267"/>
      <c r="DC2892" s="267"/>
      <c r="DD2892" s="267"/>
      <c r="DE2892" s="267"/>
      <c r="DF2892" s="267"/>
      <c r="DG2892" s="267"/>
      <c r="DH2892" s="267"/>
      <c r="DI2892" s="267"/>
      <c r="DJ2892" s="267"/>
      <c r="DK2892" s="267"/>
      <c r="DL2892" s="267"/>
      <c r="DM2892" s="267"/>
      <c r="DN2892" s="267"/>
      <c r="DO2892" s="267"/>
      <c r="DP2892" s="267"/>
      <c r="DQ2892" s="267"/>
      <c r="DR2892" s="267"/>
      <c r="DS2892" s="267"/>
      <c r="DT2892" s="267"/>
      <c r="DU2892" s="267"/>
      <c r="DV2892" s="267"/>
      <c r="DW2892" s="267"/>
      <c r="DX2892" s="267"/>
      <c r="DY2892" s="267"/>
      <c r="DZ2892" s="267"/>
      <c r="EA2892" s="267"/>
      <c r="EB2892" s="267"/>
      <c r="EC2892" s="267"/>
      <c r="ED2892" s="267"/>
      <c r="EE2892" s="267"/>
      <c r="EF2892" s="267"/>
      <c r="EG2892" s="267"/>
      <c r="EH2892" s="267"/>
      <c r="EI2892" s="267"/>
      <c r="EJ2892" s="267"/>
      <c r="EK2892" s="267"/>
      <c r="EL2892" s="267"/>
      <c r="EM2892" s="267"/>
      <c r="EN2892" s="267"/>
      <c r="EO2892" s="267"/>
      <c r="EP2892" s="267"/>
      <c r="EQ2892" s="267"/>
      <c r="ER2892" s="267"/>
      <c r="ES2892" s="267"/>
      <c r="ET2892" s="267"/>
      <c r="EU2892" s="267"/>
      <c r="EV2892" s="267"/>
      <c r="EW2892" s="267"/>
      <c r="EX2892" s="267"/>
      <c r="EY2892" s="267"/>
      <c r="EZ2892" s="267"/>
      <c r="FA2892" s="267"/>
      <c r="FB2892" s="267"/>
      <c r="FC2892" s="267"/>
      <c r="FD2892" s="267"/>
      <c r="FE2892" s="267"/>
      <c r="FF2892" s="267"/>
      <c r="FG2892" s="267"/>
      <c r="FH2892" s="267"/>
      <c r="FI2892" s="267"/>
      <c r="FJ2892" s="267"/>
      <c r="FK2892" s="267"/>
      <c r="FL2892" s="267"/>
      <c r="FM2892" s="267"/>
      <c r="FN2892" s="267"/>
      <c r="FO2892" s="267"/>
      <c r="FP2892" s="267"/>
      <c r="FQ2892" s="267"/>
      <c r="FR2892" s="267"/>
      <c r="FS2892" s="267"/>
      <c r="FT2892" s="267"/>
      <c r="FU2892" s="267"/>
      <c r="FV2892" s="267"/>
      <c r="FW2892" s="267"/>
      <c r="FX2892" s="267"/>
      <c r="FY2892" s="267"/>
      <c r="FZ2892" s="267"/>
      <c r="GA2892" s="267"/>
      <c r="GB2892" s="267"/>
      <c r="GC2892" s="267"/>
      <c r="GD2892" s="267"/>
      <c r="GE2892" s="267"/>
      <c r="GF2892" s="267"/>
      <c r="GG2892" s="267"/>
      <c r="GH2892" s="267"/>
      <c r="GI2892" s="267"/>
      <c r="GJ2892" s="267"/>
      <c r="GK2892" s="267"/>
      <c r="GL2892" s="267"/>
      <c r="GM2892" s="267"/>
      <c r="GN2892" s="267"/>
      <c r="GO2892" s="267"/>
      <c r="GP2892" s="267"/>
      <c r="GQ2892" s="267"/>
      <c r="GR2892" s="267"/>
      <c r="GS2892" s="267"/>
      <c r="GT2892" s="267"/>
      <c r="GU2892" s="267"/>
      <c r="GV2892" s="267"/>
      <c r="GW2892" s="267"/>
      <c r="GX2892" s="267"/>
      <c r="GY2892" s="267"/>
      <c r="GZ2892" s="267"/>
      <c r="HA2892" s="267"/>
      <c r="HB2892" s="267"/>
      <c r="HC2892" s="267"/>
      <c r="HD2892" s="267"/>
      <c r="HE2892" s="267"/>
      <c r="HF2892" s="267"/>
      <c r="HG2892" s="267"/>
      <c r="HH2892" s="267"/>
      <c r="HI2892" s="267"/>
      <c r="HJ2892" s="267"/>
      <c r="HK2892" s="267"/>
      <c r="HL2892" s="267"/>
      <c r="HM2892" s="267"/>
      <c r="HN2892" s="267"/>
      <c r="HO2892" s="267"/>
      <c r="HP2892" s="267"/>
      <c r="HQ2892" s="267"/>
      <c r="HR2892" s="267"/>
      <c r="HS2892" s="267"/>
      <c r="HT2892" s="267"/>
      <c r="HU2892" s="267"/>
      <c r="HV2892" s="267"/>
      <c r="HW2892" s="267"/>
      <c r="HX2892" s="267"/>
      <c r="HY2892" s="267"/>
      <c r="HZ2892" s="267"/>
      <c r="IA2892" s="267"/>
      <c r="IB2892" s="267"/>
      <c r="IC2892" s="267"/>
      <c r="ID2892" s="267"/>
      <c r="IE2892" s="267"/>
      <c r="IF2892" s="267"/>
      <c r="IG2892" s="267"/>
      <c r="IH2892" s="267"/>
      <c r="II2892" s="267"/>
      <c r="IJ2892" s="267"/>
      <c r="IK2892" s="267"/>
      <c r="IL2892" s="267"/>
      <c r="IM2892" s="267"/>
      <c r="IN2892" s="267"/>
      <c r="IO2892" s="267"/>
      <c r="IP2892" s="267"/>
      <c r="IQ2892" s="267"/>
      <c r="IR2892" s="267"/>
      <c r="IS2892" s="267"/>
      <c r="IT2892" s="267"/>
      <c r="IU2892" s="267"/>
    </row>
    <row r="2893" spans="1:255" s="268" customFormat="1" ht="12.75">
      <c r="A2893" s="267"/>
      <c r="B2893" s="267"/>
      <c r="C2893" s="267"/>
      <c r="D2893" s="267"/>
      <c r="E2893" s="267"/>
      <c r="F2893" s="267"/>
      <c r="G2893" s="267"/>
      <c r="H2893" s="267"/>
      <c r="I2893" s="267"/>
      <c r="J2893" s="267"/>
      <c r="K2893" s="267"/>
      <c r="L2893" s="267"/>
      <c r="M2893" s="267"/>
      <c r="N2893" s="267"/>
      <c r="O2893" s="267"/>
      <c r="P2893" s="267"/>
      <c r="Q2893" s="267"/>
      <c r="R2893" s="267"/>
      <c r="S2893" s="267"/>
      <c r="T2893" s="267"/>
      <c r="U2893" s="267"/>
      <c r="V2893" s="267"/>
      <c r="W2893" s="267"/>
      <c r="X2893" s="267"/>
      <c r="Y2893" s="267"/>
      <c r="Z2893" s="267"/>
      <c r="AA2893" s="267"/>
      <c r="AB2893" s="267"/>
      <c r="AC2893" s="267"/>
      <c r="AD2893" s="267"/>
      <c r="AE2893" s="267"/>
      <c r="AF2893" s="267"/>
      <c r="AG2893" s="267"/>
      <c r="AH2893" s="267"/>
      <c r="AI2893" s="267"/>
      <c r="AJ2893" s="267"/>
      <c r="AK2893" s="267"/>
      <c r="AL2893" s="267"/>
      <c r="AM2893" s="267"/>
      <c r="AN2893" s="267"/>
      <c r="AO2893" s="267"/>
      <c r="AP2893" s="267"/>
      <c r="AQ2893" s="267"/>
      <c r="AR2893" s="267"/>
      <c r="AS2893" s="267"/>
      <c r="AT2893" s="267"/>
      <c r="AU2893" s="267"/>
      <c r="AV2893" s="267"/>
      <c r="AW2893" s="267"/>
      <c r="AX2893" s="267"/>
      <c r="AY2893" s="267"/>
      <c r="AZ2893" s="267"/>
      <c r="BA2893" s="267"/>
      <c r="BB2893" s="267"/>
      <c r="BC2893" s="267"/>
      <c r="BD2893" s="267"/>
      <c r="BE2893" s="267"/>
      <c r="BF2893" s="267"/>
      <c r="BG2893" s="267"/>
      <c r="BH2893" s="267"/>
      <c r="BI2893" s="267"/>
      <c r="BJ2893" s="267"/>
      <c r="BK2893" s="267"/>
      <c r="BL2893" s="267"/>
      <c r="BM2893" s="267"/>
      <c r="BN2893" s="267"/>
      <c r="BO2893" s="267"/>
      <c r="BP2893" s="267"/>
      <c r="BQ2893" s="267"/>
      <c r="BR2893" s="267"/>
      <c r="BS2893" s="267"/>
      <c r="BT2893" s="267"/>
      <c r="BU2893" s="267"/>
      <c r="BV2893" s="267"/>
      <c r="BW2893" s="267"/>
      <c r="BX2893" s="267"/>
      <c r="BY2893" s="267"/>
      <c r="BZ2893" s="267"/>
      <c r="CA2893" s="267"/>
      <c r="CB2893" s="267"/>
      <c r="CC2893" s="267"/>
      <c r="CD2893" s="267"/>
      <c r="CE2893" s="267"/>
      <c r="CF2893" s="267"/>
      <c r="CG2893" s="267"/>
      <c r="CH2893" s="267"/>
      <c r="CI2893" s="267"/>
      <c r="CJ2893" s="267"/>
      <c r="CK2893" s="267"/>
      <c r="CL2893" s="267"/>
      <c r="CM2893" s="267"/>
      <c r="CN2893" s="267"/>
      <c r="CO2893" s="267"/>
      <c r="CP2893" s="267"/>
      <c r="CQ2893" s="267"/>
      <c r="CR2893" s="267"/>
      <c r="CS2893" s="267"/>
      <c r="CT2893" s="267"/>
      <c r="CU2893" s="267"/>
      <c r="CV2893" s="267"/>
      <c r="CW2893" s="267"/>
      <c r="CX2893" s="267"/>
      <c r="CY2893" s="267"/>
      <c r="CZ2893" s="267"/>
      <c r="DA2893" s="267"/>
      <c r="DB2893" s="267"/>
      <c r="DC2893" s="267"/>
      <c r="DD2893" s="267"/>
      <c r="DE2893" s="267"/>
      <c r="DF2893" s="267"/>
      <c r="DG2893" s="267"/>
      <c r="DH2893" s="267"/>
      <c r="DI2893" s="267"/>
      <c r="DJ2893" s="267"/>
      <c r="DK2893" s="267"/>
      <c r="DL2893" s="267"/>
      <c r="DM2893" s="267"/>
      <c r="DN2893" s="267"/>
      <c r="DO2893" s="267"/>
      <c r="DP2893" s="267"/>
      <c r="DQ2893" s="267"/>
      <c r="DR2893" s="267"/>
      <c r="DS2893" s="267"/>
      <c r="DT2893" s="267"/>
      <c r="DU2893" s="267"/>
      <c r="DV2893" s="267"/>
      <c r="DW2893" s="267"/>
      <c r="DX2893" s="267"/>
      <c r="DY2893" s="267"/>
      <c r="DZ2893" s="267"/>
      <c r="EA2893" s="267"/>
      <c r="EB2893" s="267"/>
      <c r="EC2893" s="267"/>
      <c r="ED2893" s="267"/>
      <c r="EE2893" s="267"/>
      <c r="EF2893" s="267"/>
      <c r="EG2893" s="267"/>
      <c r="EH2893" s="267"/>
      <c r="EI2893" s="267"/>
      <c r="EJ2893" s="267"/>
      <c r="EK2893" s="267"/>
      <c r="EL2893" s="267"/>
      <c r="EM2893" s="267"/>
      <c r="EN2893" s="267"/>
      <c r="EO2893" s="267"/>
      <c r="EP2893" s="267"/>
      <c r="EQ2893" s="267"/>
      <c r="ER2893" s="267"/>
      <c r="ES2893" s="267"/>
      <c r="ET2893" s="267"/>
      <c r="EU2893" s="267"/>
      <c r="EV2893" s="267"/>
      <c r="EW2893" s="267"/>
      <c r="EX2893" s="267"/>
      <c r="EY2893" s="267"/>
      <c r="EZ2893" s="267"/>
      <c r="FA2893" s="267"/>
      <c r="FB2893" s="267"/>
      <c r="FC2893" s="267"/>
      <c r="FD2893" s="267"/>
      <c r="FE2893" s="267"/>
      <c r="FF2893" s="267"/>
      <c r="FG2893" s="267"/>
      <c r="FH2893" s="267"/>
      <c r="FI2893" s="267"/>
      <c r="FJ2893" s="267"/>
      <c r="FK2893" s="267"/>
      <c r="FL2893" s="267"/>
      <c r="FM2893" s="267"/>
      <c r="FN2893" s="267"/>
      <c r="FO2893" s="267"/>
      <c r="FP2893" s="267"/>
      <c r="FQ2893" s="267"/>
      <c r="FR2893" s="267"/>
      <c r="FS2893" s="267"/>
      <c r="FT2893" s="267"/>
      <c r="FU2893" s="267"/>
      <c r="FV2893" s="267"/>
      <c r="FW2893" s="267"/>
      <c r="FX2893" s="267"/>
      <c r="FY2893" s="267"/>
      <c r="FZ2893" s="267"/>
      <c r="GA2893" s="267"/>
      <c r="GB2893" s="267"/>
      <c r="GC2893" s="267"/>
      <c r="GD2893" s="267"/>
      <c r="GE2893" s="267"/>
      <c r="GF2893" s="267"/>
      <c r="GG2893" s="267"/>
      <c r="GH2893" s="267"/>
      <c r="GI2893" s="267"/>
      <c r="GJ2893" s="267"/>
      <c r="GK2893" s="267"/>
      <c r="GL2893" s="267"/>
      <c r="GM2893" s="267"/>
      <c r="GN2893" s="267"/>
      <c r="GO2893" s="267"/>
      <c r="GP2893" s="267"/>
      <c r="GQ2893" s="267"/>
      <c r="GR2893" s="267"/>
      <c r="GS2893" s="267"/>
      <c r="GT2893" s="267"/>
      <c r="GU2893" s="267"/>
      <c r="GV2893" s="267"/>
      <c r="GW2893" s="267"/>
      <c r="GX2893" s="267"/>
      <c r="GY2893" s="267"/>
      <c r="GZ2893" s="267"/>
      <c r="HA2893" s="267"/>
      <c r="HB2893" s="267"/>
      <c r="HC2893" s="267"/>
      <c r="HD2893" s="267"/>
      <c r="HE2893" s="267"/>
      <c r="HF2893" s="267"/>
      <c r="HG2893" s="267"/>
      <c r="HH2893" s="267"/>
      <c r="HI2893" s="267"/>
      <c r="HJ2893" s="267"/>
      <c r="HK2893" s="267"/>
      <c r="HL2893" s="267"/>
      <c r="HM2893" s="267"/>
      <c r="HN2893" s="267"/>
      <c r="HO2893" s="267"/>
      <c r="HP2893" s="267"/>
      <c r="HQ2893" s="267"/>
      <c r="HR2893" s="267"/>
      <c r="HS2893" s="267"/>
      <c r="HT2893" s="267"/>
      <c r="HU2893" s="267"/>
      <c r="HV2893" s="267"/>
      <c r="HW2893" s="267"/>
      <c r="HX2893" s="267"/>
      <c r="HY2893" s="267"/>
      <c r="HZ2893" s="267"/>
      <c r="IA2893" s="267"/>
      <c r="IB2893" s="267"/>
      <c r="IC2893" s="267"/>
      <c r="ID2893" s="267"/>
      <c r="IE2893" s="267"/>
      <c r="IF2893" s="267"/>
      <c r="IG2893" s="267"/>
      <c r="IH2893" s="267"/>
      <c r="II2893" s="267"/>
      <c r="IJ2893" s="267"/>
      <c r="IK2893" s="267"/>
      <c r="IL2893" s="267"/>
      <c r="IM2893" s="267"/>
      <c r="IN2893" s="267"/>
      <c r="IO2893" s="267"/>
      <c r="IP2893" s="267"/>
      <c r="IQ2893" s="267"/>
      <c r="IR2893" s="267"/>
      <c r="IS2893" s="267"/>
      <c r="IT2893" s="267"/>
      <c r="IU2893" s="267"/>
    </row>
    <row r="2894" spans="1:255" s="268" customFormat="1" ht="12.75">
      <c r="A2894" s="267"/>
      <c r="B2894" s="267"/>
      <c r="C2894" s="267"/>
      <c r="D2894" s="267"/>
      <c r="E2894" s="267"/>
      <c r="F2894" s="267"/>
      <c r="G2894" s="267"/>
      <c r="H2894" s="267"/>
      <c r="I2894" s="267"/>
      <c r="J2894" s="267"/>
      <c r="K2894" s="267"/>
      <c r="L2894" s="267"/>
      <c r="M2894" s="267"/>
      <c r="N2894" s="267"/>
      <c r="O2894" s="267"/>
      <c r="P2894" s="267"/>
      <c r="Q2894" s="267"/>
      <c r="R2894" s="267"/>
      <c r="S2894" s="267"/>
      <c r="T2894" s="267"/>
      <c r="U2894" s="267"/>
      <c r="V2894" s="267"/>
      <c r="W2894" s="267"/>
      <c r="X2894" s="267"/>
      <c r="Y2894" s="267"/>
      <c r="Z2894" s="267"/>
      <c r="AA2894" s="267"/>
      <c r="AB2894" s="267"/>
      <c r="AC2894" s="267"/>
      <c r="AD2894" s="267"/>
      <c r="AE2894" s="267"/>
      <c r="AF2894" s="267"/>
      <c r="AG2894" s="267"/>
      <c r="AH2894" s="267"/>
      <c r="AI2894" s="267"/>
      <c r="AJ2894" s="267"/>
      <c r="AK2894" s="267"/>
      <c r="AL2894" s="267"/>
      <c r="AM2894" s="267"/>
      <c r="AN2894" s="267"/>
      <c r="AO2894" s="267"/>
      <c r="AP2894" s="267"/>
      <c r="AQ2894" s="267"/>
      <c r="AR2894" s="267"/>
      <c r="AS2894" s="267"/>
      <c r="AT2894" s="267"/>
      <c r="AU2894" s="267"/>
      <c r="AV2894" s="267"/>
      <c r="AW2894" s="267"/>
      <c r="AX2894" s="267"/>
      <c r="AY2894" s="267"/>
      <c r="AZ2894" s="267"/>
      <c r="BA2894" s="267"/>
      <c r="BB2894" s="267"/>
      <c r="BC2894" s="267"/>
      <c r="BD2894" s="267"/>
      <c r="BE2894" s="267"/>
      <c r="BF2894" s="267"/>
      <c r="BG2894" s="267"/>
      <c r="BH2894" s="267"/>
      <c r="BI2894" s="267"/>
      <c r="BJ2894" s="267"/>
      <c r="BK2894" s="267"/>
      <c r="BL2894" s="267"/>
      <c r="BM2894" s="267"/>
      <c r="BN2894" s="267"/>
      <c r="BO2894" s="267"/>
      <c r="BP2894" s="267"/>
      <c r="BQ2894" s="267"/>
      <c r="BR2894" s="267"/>
      <c r="BS2894" s="267"/>
      <c r="BT2894" s="267"/>
      <c r="BU2894" s="267"/>
      <c r="BV2894" s="267"/>
      <c r="BW2894" s="267"/>
      <c r="BX2894" s="267"/>
      <c r="BY2894" s="267"/>
      <c r="BZ2894" s="267"/>
      <c r="CA2894" s="267"/>
      <c r="CB2894" s="267"/>
      <c r="CC2894" s="267"/>
      <c r="CD2894" s="267"/>
      <c r="CE2894" s="267"/>
      <c r="CF2894" s="267"/>
      <c r="CG2894" s="267"/>
      <c r="CH2894" s="267"/>
      <c r="CI2894" s="267"/>
      <c r="CJ2894" s="267"/>
      <c r="CK2894" s="267"/>
      <c r="CL2894" s="267"/>
      <c r="CM2894" s="267"/>
      <c r="CN2894" s="267"/>
      <c r="CO2894" s="267"/>
      <c r="CP2894" s="267"/>
      <c r="CQ2894" s="267"/>
      <c r="CR2894" s="267"/>
      <c r="CS2894" s="267"/>
      <c r="CT2894" s="267"/>
      <c r="CU2894" s="267"/>
      <c r="CV2894" s="267"/>
      <c r="CW2894" s="267"/>
      <c r="CX2894" s="267"/>
      <c r="CY2894" s="267"/>
      <c r="CZ2894" s="267"/>
      <c r="DA2894" s="267"/>
      <c r="DB2894" s="267"/>
      <c r="DC2894" s="267"/>
      <c r="DD2894" s="267"/>
      <c r="DE2894" s="267"/>
      <c r="DF2894" s="267"/>
      <c r="DG2894" s="267"/>
      <c r="DH2894" s="267"/>
      <c r="DI2894" s="267"/>
      <c r="DJ2894" s="267"/>
      <c r="DK2894" s="267"/>
      <c r="DL2894" s="267"/>
      <c r="DM2894" s="267"/>
      <c r="DN2894" s="267"/>
      <c r="DO2894" s="267"/>
      <c r="DP2894" s="267"/>
      <c r="DQ2894" s="267"/>
      <c r="DR2894" s="267"/>
      <c r="DS2894" s="267"/>
      <c r="DT2894" s="267"/>
      <c r="DU2894" s="267"/>
      <c r="DV2894" s="267"/>
      <c r="DW2894" s="267"/>
      <c r="DX2894" s="267"/>
      <c r="DY2894" s="267"/>
      <c r="DZ2894" s="267"/>
      <c r="EA2894" s="267"/>
      <c r="EB2894" s="267"/>
      <c r="EC2894" s="267"/>
      <c r="ED2894" s="267"/>
      <c r="EE2894" s="267"/>
      <c r="EF2894" s="267"/>
      <c r="EG2894" s="267"/>
      <c r="EH2894" s="267"/>
      <c r="EI2894" s="267"/>
      <c r="EJ2894" s="267"/>
      <c r="EK2894" s="267"/>
      <c r="EL2894" s="267"/>
      <c r="EM2894" s="267"/>
      <c r="EN2894" s="267"/>
      <c r="EO2894" s="267"/>
      <c r="EP2894" s="267"/>
      <c r="EQ2894" s="267"/>
      <c r="ER2894" s="267"/>
      <c r="ES2894" s="267"/>
      <c r="ET2894" s="267"/>
      <c r="EU2894" s="267"/>
      <c r="EV2894" s="267"/>
      <c r="EW2894" s="267"/>
      <c r="EX2894" s="267"/>
      <c r="EY2894" s="267"/>
      <c r="EZ2894" s="267"/>
      <c r="FA2894" s="267"/>
      <c r="FB2894" s="267"/>
      <c r="FC2894" s="267"/>
      <c r="FD2894" s="267"/>
      <c r="FE2894" s="267"/>
      <c r="FF2894" s="267"/>
      <c r="FG2894" s="267"/>
      <c r="FH2894" s="267"/>
      <c r="FI2894" s="267"/>
      <c r="FJ2894" s="267"/>
      <c r="FK2894" s="267"/>
      <c r="FL2894" s="267"/>
      <c r="FM2894" s="267"/>
      <c r="FN2894" s="267"/>
      <c r="FO2894" s="267"/>
      <c r="FP2894" s="267"/>
      <c r="FQ2894" s="267"/>
      <c r="FR2894" s="267"/>
      <c r="FS2894" s="267"/>
      <c r="FT2894" s="267"/>
      <c r="FU2894" s="267"/>
      <c r="FV2894" s="267"/>
      <c r="FW2894" s="267"/>
      <c r="FX2894" s="267"/>
      <c r="FY2894" s="267"/>
      <c r="FZ2894" s="267"/>
      <c r="GA2894" s="267"/>
      <c r="GB2894" s="267"/>
      <c r="GC2894" s="267"/>
      <c r="GD2894" s="267"/>
      <c r="GE2894" s="267"/>
      <c r="GF2894" s="267"/>
      <c r="GG2894" s="267"/>
      <c r="GH2894" s="267"/>
      <c r="GI2894" s="267"/>
      <c r="GJ2894" s="267"/>
      <c r="GK2894" s="267"/>
      <c r="GL2894" s="267"/>
      <c r="GM2894" s="267"/>
      <c r="GN2894" s="267"/>
      <c r="GO2894" s="267"/>
      <c r="GP2894" s="267"/>
      <c r="GQ2894" s="267"/>
      <c r="GR2894" s="267"/>
      <c r="GS2894" s="267"/>
      <c r="GT2894" s="267"/>
      <c r="GU2894" s="267"/>
      <c r="GV2894" s="267"/>
      <c r="GW2894" s="267"/>
      <c r="GX2894" s="267"/>
      <c r="GY2894" s="267"/>
      <c r="GZ2894" s="267"/>
      <c r="HA2894" s="267"/>
      <c r="HB2894" s="267"/>
      <c r="HC2894" s="267"/>
      <c r="HD2894" s="267"/>
      <c r="HE2894" s="267"/>
      <c r="HF2894" s="267"/>
      <c r="HG2894" s="267"/>
      <c r="HH2894" s="267"/>
      <c r="HI2894" s="267"/>
      <c r="HJ2894" s="267"/>
      <c r="HK2894" s="267"/>
      <c r="HL2894" s="267"/>
      <c r="HM2894" s="267"/>
      <c r="HN2894" s="267"/>
      <c r="HO2894" s="267"/>
      <c r="HP2894" s="267"/>
      <c r="HQ2894" s="267"/>
      <c r="HR2894" s="267"/>
      <c r="HS2894" s="267"/>
      <c r="HT2894" s="267"/>
      <c r="HU2894" s="267"/>
      <c r="HV2894" s="267"/>
      <c r="HW2894" s="267"/>
      <c r="HX2894" s="267"/>
      <c r="HY2894" s="267"/>
      <c r="HZ2894" s="267"/>
      <c r="IA2894" s="267"/>
      <c r="IB2894" s="267"/>
      <c r="IC2894" s="267"/>
      <c r="ID2894" s="267"/>
      <c r="IE2894" s="267"/>
      <c r="IF2894" s="267"/>
      <c r="IG2894" s="267"/>
      <c r="IH2894" s="267"/>
      <c r="II2894" s="267"/>
      <c r="IJ2894" s="267"/>
      <c r="IK2894" s="267"/>
      <c r="IL2894" s="267"/>
      <c r="IM2894" s="267"/>
      <c r="IN2894" s="267"/>
      <c r="IO2894" s="267"/>
      <c r="IP2894" s="267"/>
      <c r="IQ2894" s="267"/>
      <c r="IR2894" s="267"/>
      <c r="IS2894" s="267"/>
      <c r="IT2894" s="267"/>
      <c r="IU2894" s="267"/>
    </row>
    <row r="2895" spans="1:255" s="268" customFormat="1" ht="12.75">
      <c r="A2895" s="267"/>
      <c r="B2895" s="267"/>
      <c r="C2895" s="267"/>
      <c r="D2895" s="267"/>
      <c r="E2895" s="267"/>
      <c r="F2895" s="267"/>
      <c r="G2895" s="267"/>
      <c r="H2895" s="267"/>
      <c r="I2895" s="267"/>
      <c r="J2895" s="267"/>
      <c r="K2895" s="267"/>
      <c r="L2895" s="267"/>
      <c r="M2895" s="267"/>
      <c r="N2895" s="267"/>
      <c r="O2895" s="267"/>
      <c r="P2895" s="267"/>
      <c r="Q2895" s="267"/>
      <c r="R2895" s="267"/>
      <c r="S2895" s="267"/>
      <c r="T2895" s="267"/>
      <c r="U2895" s="267"/>
      <c r="V2895" s="267"/>
      <c r="W2895" s="267"/>
      <c r="X2895" s="267"/>
      <c r="Y2895" s="267"/>
      <c r="Z2895" s="267"/>
      <c r="AA2895" s="267"/>
      <c r="AB2895" s="267"/>
      <c r="AC2895" s="267"/>
      <c r="AD2895" s="267"/>
      <c r="AE2895" s="267"/>
      <c r="AF2895" s="267"/>
      <c r="AG2895" s="267"/>
      <c r="AH2895" s="267"/>
      <c r="AI2895" s="267"/>
      <c r="AJ2895" s="267"/>
      <c r="AK2895" s="267"/>
      <c r="AL2895" s="267"/>
      <c r="AM2895" s="267"/>
      <c r="AN2895" s="267"/>
      <c r="AO2895" s="267"/>
      <c r="AP2895" s="267"/>
      <c r="AQ2895" s="267"/>
      <c r="AR2895" s="267"/>
      <c r="AS2895" s="267"/>
      <c r="AT2895" s="267"/>
      <c r="AU2895" s="267"/>
      <c r="AV2895" s="267"/>
      <c r="AW2895" s="267"/>
      <c r="AX2895" s="267"/>
      <c r="AY2895" s="267"/>
      <c r="AZ2895" s="267"/>
      <c r="BA2895" s="267"/>
      <c r="BB2895" s="267"/>
      <c r="BC2895" s="267"/>
      <c r="BD2895" s="267"/>
      <c r="BE2895" s="267"/>
      <c r="BF2895" s="267"/>
      <c r="BG2895" s="267"/>
      <c r="BH2895" s="267"/>
      <c r="BI2895" s="267"/>
      <c r="BJ2895" s="267"/>
      <c r="BK2895" s="267"/>
      <c r="BL2895" s="267"/>
      <c r="BM2895" s="267"/>
      <c r="BN2895" s="267"/>
      <c r="BO2895" s="267"/>
      <c r="BP2895" s="267"/>
      <c r="BQ2895" s="267"/>
      <c r="BR2895" s="267"/>
      <c r="BS2895" s="267"/>
      <c r="BT2895" s="267"/>
      <c r="BU2895" s="267"/>
      <c r="BV2895" s="267"/>
      <c r="BW2895" s="267"/>
      <c r="BX2895" s="267"/>
      <c r="BY2895" s="267"/>
      <c r="BZ2895" s="267"/>
      <c r="CA2895" s="267"/>
      <c r="CB2895" s="267"/>
      <c r="CC2895" s="267"/>
      <c r="CD2895" s="267"/>
      <c r="CE2895" s="267"/>
      <c r="CF2895" s="267"/>
      <c r="CG2895" s="267"/>
      <c r="CH2895" s="267"/>
      <c r="CI2895" s="267"/>
      <c r="CJ2895" s="267"/>
      <c r="CK2895" s="267"/>
      <c r="CL2895" s="267"/>
      <c r="CM2895" s="267"/>
      <c r="CN2895" s="267"/>
      <c r="CO2895" s="267"/>
      <c r="CP2895" s="267"/>
      <c r="CQ2895" s="267"/>
      <c r="CR2895" s="267"/>
      <c r="CS2895" s="267"/>
      <c r="CT2895" s="267"/>
      <c r="CU2895" s="267"/>
      <c r="CV2895" s="267"/>
      <c r="CW2895" s="267"/>
      <c r="CX2895" s="267"/>
      <c r="CY2895" s="267"/>
      <c r="CZ2895" s="267"/>
      <c r="DA2895" s="267"/>
      <c r="DB2895" s="267"/>
      <c r="DC2895" s="267"/>
      <c r="DD2895" s="267"/>
      <c r="DE2895" s="267"/>
      <c r="DF2895" s="267"/>
      <c r="DG2895" s="267"/>
      <c r="DH2895" s="267"/>
      <c r="DI2895" s="267"/>
      <c r="DJ2895" s="267"/>
      <c r="DK2895" s="267"/>
      <c r="DL2895" s="267"/>
      <c r="DM2895" s="267"/>
      <c r="DN2895" s="267"/>
      <c r="DO2895" s="267"/>
      <c r="DP2895" s="267"/>
      <c r="DQ2895" s="267"/>
      <c r="DR2895" s="267"/>
      <c r="DS2895" s="267"/>
      <c r="DT2895" s="267"/>
      <c r="DU2895" s="267"/>
      <c r="DV2895" s="267"/>
      <c r="DW2895" s="267"/>
      <c r="DX2895" s="267"/>
      <c r="DY2895" s="267"/>
      <c r="DZ2895" s="267"/>
      <c r="EA2895" s="267"/>
      <c r="EB2895" s="267"/>
      <c r="EC2895" s="267"/>
      <c r="ED2895" s="267"/>
      <c r="EE2895" s="267"/>
      <c r="EF2895" s="267"/>
      <c r="EG2895" s="267"/>
      <c r="EH2895" s="267"/>
      <c r="EI2895" s="267"/>
      <c r="EJ2895" s="267"/>
      <c r="EK2895" s="267"/>
      <c r="EL2895" s="267"/>
      <c r="EM2895" s="267"/>
      <c r="EN2895" s="267"/>
      <c r="EO2895" s="267"/>
      <c r="EP2895" s="267"/>
      <c r="EQ2895" s="267"/>
      <c r="ER2895" s="267"/>
      <c r="ES2895" s="267"/>
      <c r="ET2895" s="267"/>
      <c r="EU2895" s="267"/>
      <c r="EV2895" s="267"/>
      <c r="EW2895" s="267"/>
      <c r="EX2895" s="267"/>
      <c r="EY2895" s="267"/>
      <c r="EZ2895" s="267"/>
      <c r="FA2895" s="267"/>
      <c r="FB2895" s="267"/>
      <c r="FC2895" s="267"/>
      <c r="FD2895" s="267"/>
      <c r="FE2895" s="267"/>
      <c r="FF2895" s="267"/>
      <c r="FG2895" s="267"/>
      <c r="FH2895" s="267"/>
      <c r="FI2895" s="267"/>
      <c r="FJ2895" s="267"/>
      <c r="FK2895" s="267"/>
      <c r="FL2895" s="267"/>
      <c r="FM2895" s="267"/>
      <c r="FN2895" s="267"/>
      <c r="FO2895" s="267"/>
      <c r="FP2895" s="267"/>
      <c r="FQ2895" s="267"/>
      <c r="FR2895" s="267"/>
      <c r="FS2895" s="267"/>
      <c r="FT2895" s="267"/>
      <c r="FU2895" s="267"/>
      <c r="FV2895" s="267"/>
      <c r="FW2895" s="267"/>
      <c r="FX2895" s="267"/>
      <c r="FY2895" s="267"/>
      <c r="FZ2895" s="267"/>
      <c r="GA2895" s="267"/>
      <c r="GB2895" s="267"/>
      <c r="GC2895" s="267"/>
      <c r="GD2895" s="267"/>
      <c r="GE2895" s="267"/>
      <c r="GF2895" s="267"/>
      <c r="GG2895" s="267"/>
      <c r="GH2895" s="267"/>
      <c r="GI2895" s="267"/>
      <c r="GJ2895" s="267"/>
      <c r="GK2895" s="267"/>
      <c r="GL2895" s="267"/>
      <c r="GM2895" s="267"/>
      <c r="GN2895" s="267"/>
      <c r="GO2895" s="267"/>
      <c r="GP2895" s="267"/>
      <c r="GQ2895" s="267"/>
      <c r="GR2895" s="267"/>
      <c r="GS2895" s="267"/>
      <c r="GT2895" s="267"/>
      <c r="GU2895" s="267"/>
      <c r="GV2895" s="267"/>
      <c r="GW2895" s="267"/>
      <c r="GX2895" s="267"/>
      <c r="GY2895" s="267"/>
      <c r="GZ2895" s="267"/>
      <c r="HA2895" s="267"/>
      <c r="HB2895" s="267"/>
      <c r="HC2895" s="267"/>
      <c r="HD2895" s="267"/>
      <c r="HE2895" s="267"/>
      <c r="HF2895" s="267"/>
      <c r="HG2895" s="267"/>
      <c r="HH2895" s="267"/>
      <c r="HI2895" s="267"/>
      <c r="HJ2895" s="267"/>
      <c r="HK2895" s="267"/>
      <c r="HL2895" s="267"/>
      <c r="HM2895" s="267"/>
      <c r="HN2895" s="267"/>
      <c r="HO2895" s="267"/>
      <c r="HP2895" s="267"/>
      <c r="HQ2895" s="267"/>
      <c r="HR2895" s="267"/>
      <c r="HS2895" s="267"/>
      <c r="HT2895" s="267"/>
      <c r="HU2895" s="267"/>
      <c r="HV2895" s="267"/>
      <c r="HW2895" s="267"/>
      <c r="HX2895" s="267"/>
      <c r="HY2895" s="267"/>
      <c r="HZ2895" s="267"/>
      <c r="IA2895" s="267"/>
      <c r="IB2895" s="267"/>
      <c r="IC2895" s="267"/>
      <c r="ID2895" s="267"/>
      <c r="IE2895" s="267"/>
      <c r="IF2895" s="267"/>
      <c r="IG2895" s="267"/>
      <c r="IH2895" s="267"/>
      <c r="II2895" s="267"/>
      <c r="IJ2895" s="267"/>
      <c r="IK2895" s="267"/>
      <c r="IL2895" s="267"/>
      <c r="IM2895" s="267"/>
      <c r="IN2895" s="267"/>
      <c r="IO2895" s="267"/>
      <c r="IP2895" s="267"/>
      <c r="IQ2895" s="267"/>
      <c r="IR2895" s="267"/>
      <c r="IS2895" s="267"/>
      <c r="IT2895" s="267"/>
      <c r="IU2895" s="267"/>
    </row>
    <row r="2896" spans="1:255" s="268" customFormat="1" ht="12.75">
      <c r="A2896" s="267"/>
      <c r="B2896" s="267"/>
      <c r="C2896" s="267"/>
      <c r="D2896" s="267"/>
      <c r="E2896" s="267"/>
      <c r="F2896" s="267"/>
      <c r="G2896" s="267"/>
      <c r="H2896" s="267"/>
      <c r="I2896" s="267"/>
      <c r="J2896" s="267"/>
      <c r="K2896" s="267"/>
      <c r="L2896" s="267"/>
      <c r="M2896" s="267"/>
      <c r="N2896" s="267"/>
      <c r="O2896" s="267"/>
      <c r="P2896" s="267"/>
      <c r="Q2896" s="267"/>
      <c r="R2896" s="267"/>
      <c r="S2896" s="267"/>
      <c r="T2896" s="267"/>
      <c r="U2896" s="267"/>
      <c r="V2896" s="267"/>
      <c r="W2896" s="267"/>
      <c r="X2896" s="267"/>
      <c r="Y2896" s="267"/>
      <c r="Z2896" s="267"/>
      <c r="AA2896" s="267"/>
      <c r="AB2896" s="267"/>
      <c r="AC2896" s="267"/>
      <c r="AD2896" s="267"/>
      <c r="AE2896" s="267"/>
      <c r="AF2896" s="267"/>
      <c r="AG2896" s="267"/>
      <c r="AH2896" s="267"/>
      <c r="AI2896" s="267"/>
      <c r="AJ2896" s="267"/>
      <c r="AK2896" s="267"/>
      <c r="AL2896" s="267"/>
      <c r="AM2896" s="267"/>
      <c r="AN2896" s="267"/>
      <c r="AO2896" s="267"/>
      <c r="AP2896" s="267"/>
      <c r="AQ2896" s="267"/>
      <c r="AR2896" s="267"/>
      <c r="AS2896" s="267"/>
      <c r="AT2896" s="267"/>
      <c r="AU2896" s="267"/>
      <c r="AV2896" s="267"/>
      <c r="AW2896" s="267"/>
      <c r="AX2896" s="267"/>
      <c r="AY2896" s="267"/>
      <c r="AZ2896" s="267"/>
      <c r="BA2896" s="267"/>
      <c r="BB2896" s="267"/>
      <c r="BC2896" s="267"/>
      <c r="BD2896" s="267"/>
      <c r="BE2896" s="267"/>
      <c r="BF2896" s="267"/>
      <c r="BG2896" s="267"/>
      <c r="BH2896" s="267"/>
      <c r="BI2896" s="267"/>
      <c r="BJ2896" s="267"/>
      <c r="BK2896" s="267"/>
      <c r="BL2896" s="267"/>
      <c r="BM2896" s="267"/>
      <c r="BN2896" s="267"/>
      <c r="BO2896" s="267"/>
      <c r="BP2896" s="267"/>
      <c r="BQ2896" s="267"/>
      <c r="BR2896" s="267"/>
      <c r="BS2896" s="267"/>
      <c r="BT2896" s="267"/>
      <c r="BU2896" s="267"/>
      <c r="BV2896" s="267"/>
      <c r="BW2896" s="267"/>
      <c r="BX2896" s="267"/>
      <c r="BY2896" s="267"/>
      <c r="BZ2896" s="267"/>
      <c r="CA2896" s="267"/>
      <c r="CB2896" s="267"/>
      <c r="CC2896" s="267"/>
      <c r="CD2896" s="267"/>
      <c r="CE2896" s="267"/>
      <c r="CF2896" s="267"/>
      <c r="CG2896" s="267"/>
      <c r="CH2896" s="267"/>
      <c r="CI2896" s="267"/>
      <c r="CJ2896" s="267"/>
      <c r="CK2896" s="267"/>
      <c r="CL2896" s="267"/>
      <c r="CM2896" s="267"/>
      <c r="CN2896" s="267"/>
      <c r="CO2896" s="267"/>
      <c r="CP2896" s="267"/>
      <c r="CQ2896" s="267"/>
      <c r="CR2896" s="267"/>
      <c r="CS2896" s="267"/>
      <c r="CT2896" s="267"/>
      <c r="CU2896" s="267"/>
      <c r="CV2896" s="267"/>
      <c r="CW2896" s="267"/>
      <c r="CX2896" s="267"/>
      <c r="CY2896" s="267"/>
      <c r="CZ2896" s="267"/>
      <c r="DA2896" s="267"/>
      <c r="DB2896" s="267"/>
      <c r="DC2896" s="267"/>
      <c r="DD2896" s="267"/>
      <c r="DE2896" s="267"/>
      <c r="DF2896" s="267"/>
      <c r="DG2896" s="267"/>
      <c r="DH2896" s="267"/>
      <c r="DI2896" s="267"/>
      <c r="DJ2896" s="267"/>
      <c r="DK2896" s="267"/>
      <c r="DL2896" s="267"/>
      <c r="DM2896" s="267"/>
      <c r="DN2896" s="267"/>
      <c r="DO2896" s="267"/>
      <c r="DP2896" s="267"/>
      <c r="DQ2896" s="267"/>
      <c r="DR2896" s="267"/>
      <c r="DS2896" s="267"/>
      <c r="DT2896" s="267"/>
      <c r="DU2896" s="267"/>
      <c r="DV2896" s="267"/>
      <c r="DW2896" s="267"/>
      <c r="DX2896" s="267"/>
      <c r="DY2896" s="267"/>
      <c r="DZ2896" s="267"/>
      <c r="EA2896" s="267"/>
      <c r="EB2896" s="267"/>
      <c r="EC2896" s="267"/>
      <c r="ED2896" s="267"/>
      <c r="EE2896" s="267"/>
      <c r="EF2896" s="267"/>
      <c r="EG2896" s="267"/>
      <c r="EH2896" s="267"/>
      <c r="EI2896" s="267"/>
      <c r="EJ2896" s="267"/>
      <c r="EK2896" s="267"/>
      <c r="EL2896" s="267"/>
      <c r="EM2896" s="267"/>
      <c r="EN2896" s="267"/>
      <c r="EO2896" s="267"/>
      <c r="EP2896" s="267"/>
      <c r="EQ2896" s="267"/>
      <c r="ER2896" s="267"/>
      <c r="ES2896" s="267"/>
      <c r="ET2896" s="267"/>
      <c r="EU2896" s="267"/>
      <c r="EV2896" s="267"/>
      <c r="EW2896" s="267"/>
      <c r="EX2896" s="267"/>
      <c r="EY2896" s="267"/>
      <c r="EZ2896" s="267"/>
      <c r="FA2896" s="267"/>
      <c r="FB2896" s="267"/>
      <c r="FC2896" s="267"/>
      <c r="FD2896" s="267"/>
      <c r="FE2896" s="267"/>
      <c r="FF2896" s="267"/>
      <c r="FG2896" s="267"/>
      <c r="FH2896" s="267"/>
      <c r="FI2896" s="267"/>
      <c r="FJ2896" s="267"/>
      <c r="FK2896" s="267"/>
      <c r="FL2896" s="267"/>
      <c r="FM2896" s="267"/>
      <c r="FN2896" s="267"/>
      <c r="FO2896" s="267"/>
      <c r="FP2896" s="267"/>
      <c r="FQ2896" s="267"/>
      <c r="FR2896" s="267"/>
      <c r="FS2896" s="267"/>
      <c r="FT2896" s="267"/>
      <c r="FU2896" s="267"/>
      <c r="FV2896" s="267"/>
      <c r="FW2896" s="267"/>
      <c r="FX2896" s="267"/>
      <c r="FY2896" s="267"/>
      <c r="FZ2896" s="267"/>
      <c r="GA2896" s="267"/>
      <c r="GB2896" s="267"/>
      <c r="GC2896" s="267"/>
      <c r="GD2896" s="267"/>
      <c r="GE2896" s="267"/>
      <c r="GF2896" s="267"/>
      <c r="GG2896" s="267"/>
      <c r="GH2896" s="267"/>
      <c r="GI2896" s="267"/>
      <c r="GJ2896" s="267"/>
      <c r="GK2896" s="267"/>
      <c r="GL2896" s="267"/>
      <c r="GM2896" s="267"/>
      <c r="GN2896" s="267"/>
      <c r="GO2896" s="267"/>
      <c r="GP2896" s="267"/>
      <c r="GQ2896" s="267"/>
      <c r="GR2896" s="267"/>
      <c r="GS2896" s="267"/>
      <c r="GT2896" s="267"/>
      <c r="GU2896" s="267"/>
      <c r="GV2896" s="267"/>
      <c r="GW2896" s="267"/>
      <c r="GX2896" s="267"/>
      <c r="GY2896" s="267"/>
      <c r="GZ2896" s="267"/>
      <c r="HA2896" s="267"/>
      <c r="HB2896" s="267"/>
      <c r="HC2896" s="267"/>
      <c r="HD2896" s="267"/>
      <c r="HE2896" s="267"/>
      <c r="HF2896" s="267"/>
      <c r="HG2896" s="267"/>
      <c r="HH2896" s="267"/>
      <c r="HI2896" s="267"/>
      <c r="HJ2896" s="267"/>
      <c r="HK2896" s="267"/>
      <c r="HL2896" s="267"/>
      <c r="HM2896" s="267"/>
      <c r="HN2896" s="267"/>
      <c r="HO2896" s="267"/>
      <c r="HP2896" s="267"/>
      <c r="HQ2896" s="267"/>
      <c r="HR2896" s="267"/>
      <c r="HS2896" s="267"/>
      <c r="HT2896" s="267"/>
      <c r="HU2896" s="267"/>
      <c r="HV2896" s="267"/>
      <c r="HW2896" s="267"/>
      <c r="HX2896" s="267"/>
      <c r="HY2896" s="267"/>
      <c r="HZ2896" s="267"/>
      <c r="IA2896" s="267"/>
      <c r="IB2896" s="267"/>
      <c r="IC2896" s="267"/>
      <c r="ID2896" s="267"/>
      <c r="IE2896" s="267"/>
      <c r="IF2896" s="267"/>
      <c r="IG2896" s="267"/>
      <c r="IH2896" s="267"/>
      <c r="II2896" s="267"/>
      <c r="IJ2896" s="267"/>
      <c r="IK2896" s="267"/>
      <c r="IL2896" s="267"/>
      <c r="IM2896" s="267"/>
      <c r="IN2896" s="267"/>
      <c r="IO2896" s="267"/>
      <c r="IP2896" s="267"/>
      <c r="IQ2896" s="267"/>
      <c r="IR2896" s="267"/>
      <c r="IS2896" s="267"/>
      <c r="IT2896" s="267"/>
      <c r="IU2896" s="267"/>
    </row>
    <row r="2897" spans="1:255" s="268" customFormat="1" ht="12.75">
      <c r="A2897" s="267"/>
      <c r="B2897" s="267"/>
      <c r="C2897" s="267"/>
      <c r="D2897" s="267"/>
      <c r="E2897" s="267"/>
      <c r="F2897" s="267"/>
      <c r="G2897" s="267"/>
      <c r="H2897" s="267"/>
      <c r="I2897" s="267"/>
      <c r="J2897" s="267"/>
      <c r="K2897" s="267"/>
      <c r="L2897" s="267"/>
      <c r="M2897" s="267"/>
      <c r="N2897" s="267"/>
      <c r="O2897" s="267"/>
      <c r="P2897" s="267"/>
      <c r="Q2897" s="267"/>
      <c r="R2897" s="267"/>
      <c r="S2897" s="267"/>
      <c r="T2897" s="267"/>
      <c r="U2897" s="267"/>
      <c r="V2897" s="267"/>
      <c r="W2897" s="267"/>
      <c r="X2897" s="267"/>
      <c r="Y2897" s="267"/>
      <c r="Z2897" s="267"/>
      <c r="AA2897" s="267"/>
      <c r="AB2897" s="267"/>
      <c r="AC2897" s="267"/>
      <c r="AD2897" s="267"/>
      <c r="AE2897" s="267"/>
      <c r="AF2897" s="267"/>
      <c r="AG2897" s="267"/>
      <c r="AH2897" s="267"/>
      <c r="AI2897" s="267"/>
      <c r="AJ2897" s="267"/>
      <c r="AK2897" s="267"/>
      <c r="AL2897" s="267"/>
      <c r="AM2897" s="267"/>
      <c r="AN2897" s="267"/>
      <c r="AO2897" s="267"/>
      <c r="AP2897" s="267"/>
      <c r="AQ2897" s="267"/>
      <c r="AR2897" s="267"/>
      <c r="AS2897" s="267"/>
      <c r="AT2897" s="267"/>
      <c r="AU2897" s="267"/>
      <c r="AV2897" s="267"/>
      <c r="AW2897" s="267"/>
      <c r="AX2897" s="267"/>
      <c r="AY2897" s="267"/>
      <c r="AZ2897" s="267"/>
      <c r="BA2897" s="267"/>
      <c r="BB2897" s="267"/>
      <c r="BC2897" s="267"/>
      <c r="BD2897" s="267"/>
      <c r="BE2897" s="267"/>
      <c r="BF2897" s="267"/>
      <c r="BG2897" s="267"/>
      <c r="BH2897" s="267"/>
      <c r="BI2897" s="267"/>
      <c r="BJ2897" s="267"/>
      <c r="BK2897" s="267"/>
      <c r="BL2897" s="267"/>
      <c r="BM2897" s="267"/>
      <c r="BN2897" s="267"/>
      <c r="BO2897" s="267"/>
      <c r="BP2897" s="267"/>
      <c r="BQ2897" s="267"/>
      <c r="BR2897" s="267"/>
      <c r="BS2897" s="267"/>
      <c r="BT2897" s="267"/>
      <c r="BU2897" s="267"/>
      <c r="BV2897" s="267"/>
      <c r="BW2897" s="267"/>
      <c r="BX2897" s="267"/>
      <c r="BY2897" s="267"/>
      <c r="BZ2897" s="267"/>
      <c r="CA2897" s="267"/>
      <c r="CB2897" s="267"/>
      <c r="CC2897" s="267"/>
      <c r="CD2897" s="267"/>
      <c r="CE2897" s="267"/>
      <c r="CF2897" s="267"/>
      <c r="CG2897" s="267"/>
      <c r="CH2897" s="267"/>
      <c r="CI2897" s="267"/>
      <c r="CJ2897" s="267"/>
      <c r="CK2897" s="267"/>
      <c r="CL2897" s="267"/>
      <c r="CM2897" s="267"/>
      <c r="CN2897" s="267"/>
      <c r="CO2897" s="267"/>
      <c r="CP2897" s="267"/>
      <c r="CQ2897" s="267"/>
      <c r="CR2897" s="267"/>
      <c r="CS2897" s="267"/>
      <c r="CT2897" s="267"/>
      <c r="CU2897" s="267"/>
      <c r="CV2897" s="267"/>
      <c r="CW2897" s="267"/>
      <c r="CX2897" s="267"/>
      <c r="CY2897" s="267"/>
      <c r="CZ2897" s="267"/>
      <c r="DA2897" s="267"/>
      <c r="DB2897" s="267"/>
      <c r="DC2897" s="267"/>
      <c r="DD2897" s="267"/>
      <c r="DE2897" s="267"/>
      <c r="DF2897" s="267"/>
      <c r="DG2897" s="267"/>
      <c r="DH2897" s="267"/>
      <c r="DI2897" s="267"/>
      <c r="DJ2897" s="267"/>
      <c r="DK2897" s="267"/>
      <c r="DL2897" s="267"/>
      <c r="DM2897" s="267"/>
      <c r="DN2897" s="267"/>
      <c r="DO2897" s="267"/>
      <c r="DP2897" s="267"/>
      <c r="DQ2897" s="267"/>
      <c r="DR2897" s="267"/>
      <c r="DS2897" s="267"/>
      <c r="DT2897" s="267"/>
      <c r="DU2897" s="267"/>
      <c r="DV2897" s="267"/>
      <c r="DW2897" s="267"/>
      <c r="DX2897" s="267"/>
      <c r="DY2897" s="267"/>
      <c r="DZ2897" s="267"/>
      <c r="EA2897" s="267"/>
      <c r="EB2897" s="267"/>
      <c r="EC2897" s="267"/>
      <c r="ED2897" s="267"/>
      <c r="EE2897" s="267"/>
      <c r="EF2897" s="267"/>
      <c r="EG2897" s="267"/>
      <c r="EH2897" s="267"/>
      <c r="EI2897" s="267"/>
      <c r="EJ2897" s="267"/>
      <c r="EK2897" s="267"/>
      <c r="EL2897" s="267"/>
      <c r="EM2897" s="267"/>
      <c r="EN2897" s="267"/>
      <c r="EO2897" s="267"/>
      <c r="EP2897" s="267"/>
      <c r="EQ2897" s="267"/>
      <c r="ER2897" s="267"/>
      <c r="ES2897" s="267"/>
      <c r="ET2897" s="267"/>
      <c r="EU2897" s="267"/>
      <c r="EV2897" s="267"/>
      <c r="EW2897" s="267"/>
      <c r="EX2897" s="267"/>
      <c r="EY2897" s="267"/>
      <c r="EZ2897" s="267"/>
      <c r="FA2897" s="267"/>
      <c r="FB2897" s="267"/>
      <c r="FC2897" s="267"/>
      <c r="FD2897" s="267"/>
      <c r="FE2897" s="267"/>
      <c r="FF2897" s="267"/>
      <c r="FG2897" s="267"/>
      <c r="FH2897" s="267"/>
      <c r="FI2897" s="267"/>
      <c r="FJ2897" s="267"/>
      <c r="FK2897" s="267"/>
      <c r="FL2897" s="267"/>
      <c r="FM2897" s="267"/>
      <c r="FN2897" s="267"/>
      <c r="FO2897" s="267"/>
      <c r="FP2897" s="267"/>
      <c r="FQ2897" s="267"/>
      <c r="FR2897" s="267"/>
      <c r="FS2897" s="267"/>
      <c r="FT2897" s="267"/>
      <c r="FU2897" s="267"/>
      <c r="FV2897" s="267"/>
      <c r="FW2897" s="267"/>
      <c r="FX2897" s="267"/>
      <c r="FY2897" s="267"/>
      <c r="FZ2897" s="267"/>
      <c r="GA2897" s="267"/>
      <c r="GB2897" s="267"/>
      <c r="GC2897" s="267"/>
      <c r="GD2897" s="267"/>
      <c r="GE2897" s="267"/>
      <c r="GF2897" s="267"/>
      <c r="GG2897" s="267"/>
      <c r="GH2897" s="267"/>
      <c r="GI2897" s="267"/>
      <c r="GJ2897" s="267"/>
      <c r="GK2897" s="267"/>
      <c r="GL2897" s="267"/>
      <c r="GM2897" s="267"/>
      <c r="GN2897" s="267"/>
      <c r="GO2897" s="267"/>
      <c r="GP2897" s="267"/>
      <c r="GQ2897" s="267"/>
      <c r="GR2897" s="267"/>
      <c r="GS2897" s="267"/>
      <c r="GT2897" s="267"/>
      <c r="GU2897" s="267"/>
      <c r="GV2897" s="267"/>
      <c r="GW2897" s="267"/>
      <c r="GX2897" s="267"/>
      <c r="GY2897" s="267"/>
      <c r="GZ2897" s="267"/>
      <c r="HA2897" s="267"/>
      <c r="HB2897" s="267"/>
      <c r="HC2897" s="267"/>
      <c r="HD2897" s="267"/>
      <c r="HE2897" s="267"/>
      <c r="HF2897" s="267"/>
      <c r="HG2897" s="267"/>
      <c r="HH2897" s="267"/>
      <c r="HI2897" s="267"/>
      <c r="HJ2897" s="267"/>
      <c r="HK2897" s="267"/>
      <c r="HL2897" s="267"/>
      <c r="HM2897" s="267"/>
      <c r="HN2897" s="267"/>
      <c r="HO2897" s="267"/>
      <c r="HP2897" s="267"/>
      <c r="HQ2897" s="267"/>
      <c r="HR2897" s="267"/>
      <c r="HS2897" s="267"/>
      <c r="HT2897" s="267"/>
      <c r="HU2897" s="267"/>
      <c r="HV2897" s="267"/>
      <c r="HW2897" s="267"/>
      <c r="HX2897" s="267"/>
      <c r="HY2897" s="267"/>
      <c r="HZ2897" s="267"/>
      <c r="IA2897" s="267"/>
      <c r="IB2897" s="267"/>
      <c r="IC2897" s="267"/>
      <c r="ID2897" s="267"/>
      <c r="IE2897" s="267"/>
      <c r="IF2897" s="267"/>
      <c r="IG2897" s="267"/>
      <c r="IH2897" s="267"/>
      <c r="II2897" s="267"/>
      <c r="IJ2897" s="267"/>
      <c r="IK2897" s="267"/>
      <c r="IL2897" s="267"/>
      <c r="IM2897" s="267"/>
      <c r="IN2897" s="267"/>
      <c r="IO2897" s="267"/>
      <c r="IP2897" s="267"/>
      <c r="IQ2897" s="267"/>
      <c r="IR2897" s="267"/>
      <c r="IS2897" s="267"/>
      <c r="IT2897" s="267"/>
      <c r="IU2897" s="267"/>
    </row>
    <row r="2898" spans="1:255" s="268" customFormat="1" ht="12.75">
      <c r="A2898" s="267"/>
      <c r="B2898" s="267"/>
      <c r="C2898" s="267"/>
      <c r="D2898" s="267"/>
      <c r="E2898" s="267"/>
      <c r="F2898" s="267"/>
      <c r="G2898" s="267"/>
      <c r="H2898" s="267"/>
      <c r="I2898" s="267"/>
      <c r="J2898" s="267"/>
      <c r="K2898" s="267"/>
      <c r="L2898" s="267"/>
      <c r="M2898" s="267"/>
      <c r="N2898" s="267"/>
      <c r="O2898" s="267"/>
      <c r="P2898" s="267"/>
      <c r="Q2898" s="267"/>
      <c r="R2898" s="267"/>
      <c r="S2898" s="267"/>
      <c r="T2898" s="267"/>
      <c r="U2898" s="267"/>
      <c r="V2898" s="267"/>
      <c r="W2898" s="267"/>
      <c r="X2898" s="267"/>
      <c r="Y2898" s="267"/>
      <c r="Z2898" s="267"/>
      <c r="AA2898" s="267"/>
      <c r="AB2898" s="267"/>
      <c r="AC2898" s="267"/>
      <c r="AD2898" s="267"/>
      <c r="AE2898" s="267"/>
      <c r="AF2898" s="267"/>
      <c r="AG2898" s="267"/>
      <c r="AH2898" s="267"/>
      <c r="AI2898" s="267"/>
      <c r="AJ2898" s="267"/>
      <c r="AK2898" s="267"/>
      <c r="AL2898" s="267"/>
      <c r="AM2898" s="267"/>
      <c r="AN2898" s="267"/>
      <c r="AO2898" s="267"/>
      <c r="AP2898" s="267"/>
      <c r="AQ2898" s="267"/>
      <c r="AR2898" s="267"/>
      <c r="AS2898" s="267"/>
      <c r="AT2898" s="267"/>
      <c r="AU2898" s="267"/>
      <c r="AV2898" s="267"/>
      <c r="AW2898" s="267"/>
      <c r="AX2898" s="267"/>
      <c r="AY2898" s="267"/>
      <c r="AZ2898" s="267"/>
      <c r="BA2898" s="267"/>
      <c r="BB2898" s="267"/>
      <c r="BC2898" s="267"/>
      <c r="BD2898" s="267"/>
      <c r="BE2898" s="267"/>
      <c r="BF2898" s="267"/>
      <c r="BG2898" s="267"/>
      <c r="BH2898" s="267"/>
      <c r="BI2898" s="267"/>
      <c r="BJ2898" s="267"/>
      <c r="BK2898" s="267"/>
      <c r="BL2898" s="267"/>
      <c r="BM2898" s="267"/>
      <c r="BN2898" s="267"/>
      <c r="BO2898" s="267"/>
      <c r="BP2898" s="267"/>
      <c r="BQ2898" s="267"/>
      <c r="BR2898" s="267"/>
      <c r="BS2898" s="267"/>
      <c r="BT2898" s="267"/>
      <c r="BU2898" s="267"/>
      <c r="BV2898" s="267"/>
      <c r="BW2898" s="267"/>
      <c r="BX2898" s="267"/>
      <c r="BY2898" s="267"/>
      <c r="BZ2898" s="267"/>
      <c r="CA2898" s="267"/>
      <c r="CB2898" s="267"/>
      <c r="CC2898" s="267"/>
      <c r="CD2898" s="267"/>
      <c r="CE2898" s="267"/>
      <c r="CF2898" s="267"/>
      <c r="CG2898" s="267"/>
      <c r="CH2898" s="267"/>
      <c r="CI2898" s="267"/>
      <c r="CJ2898" s="267"/>
      <c r="CK2898" s="267"/>
      <c r="CL2898" s="267"/>
      <c r="CM2898" s="267"/>
      <c r="CN2898" s="267"/>
      <c r="CO2898" s="267"/>
      <c r="CP2898" s="267"/>
      <c r="CQ2898" s="267"/>
      <c r="CR2898" s="267"/>
      <c r="CS2898" s="267"/>
      <c r="CT2898" s="267"/>
      <c r="CU2898" s="267"/>
      <c r="CV2898" s="267"/>
      <c r="CW2898" s="267"/>
      <c r="CX2898" s="267"/>
      <c r="CY2898" s="267"/>
      <c r="CZ2898" s="267"/>
      <c r="DA2898" s="267"/>
      <c r="DB2898" s="267"/>
      <c r="DC2898" s="267"/>
      <c r="DD2898" s="267"/>
      <c r="DE2898" s="267"/>
      <c r="DF2898" s="267"/>
      <c r="DG2898" s="267"/>
      <c r="DH2898" s="267"/>
      <c r="DI2898" s="267"/>
      <c r="DJ2898" s="267"/>
      <c r="DK2898" s="267"/>
      <c r="DL2898" s="267"/>
      <c r="DM2898" s="267"/>
      <c r="DN2898" s="267"/>
      <c r="DO2898" s="267"/>
      <c r="DP2898" s="267"/>
      <c r="DQ2898" s="267"/>
      <c r="DR2898" s="267"/>
      <c r="DS2898" s="267"/>
      <c r="DT2898" s="267"/>
      <c r="DU2898" s="267"/>
      <c r="DV2898" s="267"/>
      <c r="DW2898" s="267"/>
      <c r="DX2898" s="267"/>
      <c r="DY2898" s="267"/>
      <c r="DZ2898" s="267"/>
      <c r="EA2898" s="267"/>
      <c r="EB2898" s="267"/>
      <c r="EC2898" s="267"/>
      <c r="ED2898" s="267"/>
      <c r="EE2898" s="267"/>
      <c r="EF2898" s="267"/>
      <c r="EG2898" s="267"/>
      <c r="EH2898" s="267"/>
      <c r="EI2898" s="267"/>
      <c r="EJ2898" s="267"/>
      <c r="EK2898" s="267"/>
      <c r="EL2898" s="267"/>
      <c r="EM2898" s="267"/>
      <c r="EN2898" s="267"/>
      <c r="EO2898" s="267"/>
      <c r="EP2898" s="267"/>
      <c r="EQ2898" s="267"/>
      <c r="ER2898" s="267"/>
      <c r="ES2898" s="267"/>
      <c r="ET2898" s="267"/>
      <c r="EU2898" s="267"/>
      <c r="EV2898" s="267"/>
      <c r="EW2898" s="267"/>
      <c r="EX2898" s="267"/>
      <c r="EY2898" s="267"/>
      <c r="EZ2898" s="267"/>
      <c r="FA2898" s="267"/>
      <c r="FB2898" s="267"/>
      <c r="FC2898" s="267"/>
      <c r="FD2898" s="267"/>
      <c r="FE2898" s="267"/>
      <c r="FF2898" s="267"/>
      <c r="FG2898" s="267"/>
      <c r="FH2898" s="267"/>
      <c r="FI2898" s="267"/>
      <c r="FJ2898" s="267"/>
      <c r="FK2898" s="267"/>
      <c r="FL2898" s="267"/>
      <c r="FM2898" s="267"/>
      <c r="FN2898" s="267"/>
      <c r="FO2898" s="267"/>
      <c r="FP2898" s="267"/>
      <c r="FQ2898" s="267"/>
      <c r="FR2898" s="267"/>
      <c r="FS2898" s="267"/>
      <c r="FT2898" s="267"/>
      <c r="FU2898" s="267"/>
      <c r="FV2898" s="267"/>
      <c r="FW2898" s="267"/>
      <c r="FX2898" s="267"/>
      <c r="FY2898" s="267"/>
      <c r="FZ2898" s="267"/>
      <c r="GA2898" s="267"/>
      <c r="GB2898" s="267"/>
      <c r="GC2898" s="267"/>
      <c r="GD2898" s="267"/>
      <c r="GE2898" s="267"/>
      <c r="GF2898" s="267"/>
      <c r="GG2898" s="267"/>
      <c r="GH2898" s="267"/>
      <c r="GI2898" s="267"/>
      <c r="GJ2898" s="267"/>
      <c r="GK2898" s="267"/>
      <c r="GL2898" s="267"/>
      <c r="GM2898" s="267"/>
      <c r="GN2898" s="267"/>
      <c r="GO2898" s="267"/>
      <c r="GP2898" s="267"/>
      <c r="GQ2898" s="267"/>
      <c r="GR2898" s="267"/>
      <c r="GS2898" s="267"/>
      <c r="GT2898" s="267"/>
      <c r="GU2898" s="267"/>
      <c r="GV2898" s="267"/>
      <c r="GW2898" s="267"/>
      <c r="GX2898" s="267"/>
      <c r="GY2898" s="267"/>
      <c r="GZ2898" s="267"/>
      <c r="HA2898" s="267"/>
      <c r="HB2898" s="267"/>
      <c r="HC2898" s="267"/>
      <c r="HD2898" s="267"/>
      <c r="HE2898" s="267"/>
      <c r="HF2898" s="267"/>
      <c r="HG2898" s="267"/>
      <c r="HH2898" s="267"/>
      <c r="HI2898" s="267"/>
      <c r="HJ2898" s="267"/>
      <c r="HK2898" s="267"/>
      <c r="HL2898" s="267"/>
      <c r="HM2898" s="267"/>
      <c r="HN2898" s="267"/>
      <c r="HO2898" s="267"/>
      <c r="HP2898" s="267"/>
      <c r="HQ2898" s="267"/>
      <c r="HR2898" s="267"/>
      <c r="HS2898" s="267"/>
      <c r="HT2898" s="267"/>
      <c r="HU2898" s="267"/>
      <c r="HV2898" s="267"/>
      <c r="HW2898" s="267"/>
      <c r="HX2898" s="267"/>
      <c r="HY2898" s="267"/>
      <c r="HZ2898" s="267"/>
      <c r="IA2898" s="267"/>
      <c r="IB2898" s="267"/>
      <c r="IC2898" s="267"/>
      <c r="ID2898" s="267"/>
      <c r="IE2898" s="267"/>
      <c r="IF2898" s="267"/>
      <c r="IG2898" s="267"/>
      <c r="IH2898" s="267"/>
      <c r="II2898" s="267"/>
      <c r="IJ2898" s="267"/>
      <c r="IK2898" s="267"/>
      <c r="IL2898" s="267"/>
      <c r="IM2898" s="267"/>
      <c r="IN2898" s="267"/>
      <c r="IO2898" s="267"/>
      <c r="IP2898" s="267"/>
      <c r="IQ2898" s="267"/>
      <c r="IR2898" s="267"/>
      <c r="IS2898" s="267"/>
      <c r="IT2898" s="267"/>
      <c r="IU2898" s="267"/>
    </row>
    <row r="2899" spans="1:255" s="268" customFormat="1" ht="12.75">
      <c r="A2899" s="267"/>
      <c r="B2899" s="267"/>
      <c r="C2899" s="267"/>
      <c r="D2899" s="267"/>
      <c r="E2899" s="267"/>
      <c r="F2899" s="267"/>
      <c r="G2899" s="267"/>
      <c r="H2899" s="267"/>
      <c r="I2899" s="267"/>
      <c r="J2899" s="267"/>
      <c r="K2899" s="267"/>
      <c r="L2899" s="267"/>
      <c r="M2899" s="267"/>
      <c r="N2899" s="267"/>
      <c r="O2899" s="267"/>
      <c r="P2899" s="267"/>
      <c r="Q2899" s="267"/>
      <c r="R2899" s="267"/>
      <c r="S2899" s="267"/>
      <c r="T2899" s="267"/>
      <c r="U2899" s="267"/>
      <c r="V2899" s="267"/>
      <c r="W2899" s="267"/>
      <c r="X2899" s="267"/>
      <c r="Y2899" s="267"/>
      <c r="Z2899" s="267"/>
      <c r="AA2899" s="267"/>
      <c r="AB2899" s="267"/>
      <c r="AC2899" s="267"/>
      <c r="AD2899" s="267"/>
      <c r="AE2899" s="267"/>
      <c r="AF2899" s="267"/>
      <c r="AG2899" s="267"/>
      <c r="AH2899" s="267"/>
      <c r="AI2899" s="267"/>
      <c r="AJ2899" s="267"/>
      <c r="AK2899" s="267"/>
      <c r="AL2899" s="267"/>
      <c r="AM2899" s="267"/>
      <c r="AN2899" s="267"/>
      <c r="AO2899" s="267"/>
      <c r="AP2899" s="267"/>
      <c r="AQ2899" s="267"/>
      <c r="AR2899" s="267"/>
      <c r="AS2899" s="267"/>
      <c r="AT2899" s="267"/>
      <c r="AU2899" s="267"/>
      <c r="AV2899" s="267"/>
      <c r="AW2899" s="267"/>
      <c r="AX2899" s="267"/>
      <c r="AY2899" s="267"/>
      <c r="AZ2899" s="267"/>
      <c r="BA2899" s="267"/>
      <c r="BB2899" s="267"/>
      <c r="BC2899" s="267"/>
      <c r="BD2899" s="267"/>
      <c r="BE2899" s="267"/>
      <c r="BF2899" s="267"/>
      <c r="BG2899" s="267"/>
      <c r="BH2899" s="267"/>
      <c r="BI2899" s="267"/>
      <c r="BJ2899" s="267"/>
      <c r="BK2899" s="267"/>
      <c r="BL2899" s="267"/>
      <c r="BM2899" s="267"/>
      <c r="BN2899" s="267"/>
      <c r="BO2899" s="267"/>
      <c r="BP2899" s="267"/>
      <c r="BQ2899" s="267"/>
      <c r="BR2899" s="267"/>
      <c r="BS2899" s="267"/>
      <c r="BT2899" s="267"/>
      <c r="BU2899" s="267"/>
      <c r="BV2899" s="267"/>
      <c r="BW2899" s="267"/>
      <c r="BX2899" s="267"/>
      <c r="BY2899" s="267"/>
      <c r="BZ2899" s="267"/>
      <c r="CA2899" s="267"/>
      <c r="CB2899" s="267"/>
      <c r="CC2899" s="267"/>
      <c r="CD2899" s="267"/>
      <c r="CE2899" s="267"/>
      <c r="CF2899" s="267"/>
      <c r="CG2899" s="267"/>
      <c r="CH2899" s="267"/>
      <c r="CI2899" s="267"/>
      <c r="CJ2899" s="267"/>
      <c r="CK2899" s="267"/>
      <c r="CL2899" s="267"/>
      <c r="CM2899" s="267"/>
      <c r="CN2899" s="267"/>
      <c r="CO2899" s="267"/>
      <c r="CP2899" s="267"/>
      <c r="CQ2899" s="267"/>
      <c r="CR2899" s="267"/>
      <c r="CS2899" s="267"/>
      <c r="CT2899" s="267"/>
      <c r="CU2899" s="267"/>
      <c r="CV2899" s="267"/>
      <c r="CW2899" s="267"/>
      <c r="CX2899" s="267"/>
      <c r="CY2899" s="267"/>
      <c r="CZ2899" s="267"/>
      <c r="DA2899" s="267"/>
      <c r="DB2899" s="267"/>
      <c r="DC2899" s="267"/>
      <c r="DD2899" s="267"/>
      <c r="DE2899" s="267"/>
      <c r="DF2899" s="267"/>
      <c r="DG2899" s="267"/>
      <c r="DH2899" s="267"/>
      <c r="DI2899" s="267"/>
      <c r="DJ2899" s="267"/>
      <c r="DK2899" s="267"/>
      <c r="DL2899" s="267"/>
      <c r="DM2899" s="267"/>
      <c r="DN2899" s="267"/>
      <c r="DO2899" s="267"/>
      <c r="DP2899" s="267"/>
      <c r="DQ2899" s="267"/>
      <c r="DR2899" s="267"/>
      <c r="DS2899" s="267"/>
      <c r="DT2899" s="267"/>
      <c r="DU2899" s="267"/>
      <c r="DV2899" s="267"/>
      <c r="DW2899" s="267"/>
      <c r="DX2899" s="267"/>
      <c r="DY2899" s="267"/>
      <c r="DZ2899" s="267"/>
      <c r="EA2899" s="267"/>
      <c r="EB2899" s="267"/>
      <c r="EC2899" s="267"/>
      <c r="ED2899" s="267"/>
      <c r="EE2899" s="267"/>
      <c r="EF2899" s="267"/>
      <c r="EG2899" s="267"/>
      <c r="EH2899" s="267"/>
      <c r="EI2899" s="267"/>
      <c r="EJ2899" s="267"/>
      <c r="EK2899" s="267"/>
      <c r="EL2899" s="267"/>
      <c r="EM2899" s="267"/>
      <c r="EN2899" s="267"/>
      <c r="EO2899" s="267"/>
      <c r="EP2899" s="267"/>
      <c r="EQ2899" s="267"/>
      <c r="ER2899" s="267"/>
      <c r="ES2899" s="267"/>
      <c r="ET2899" s="267"/>
      <c r="EU2899" s="267"/>
      <c r="EV2899" s="267"/>
      <c r="EW2899" s="267"/>
      <c r="EX2899" s="267"/>
      <c r="EY2899" s="267"/>
      <c r="EZ2899" s="267"/>
      <c r="FA2899" s="267"/>
      <c r="FB2899" s="267"/>
      <c r="FC2899" s="267"/>
      <c r="FD2899" s="267"/>
      <c r="FE2899" s="267"/>
      <c r="FF2899" s="267"/>
      <c r="FG2899" s="267"/>
      <c r="FH2899" s="267"/>
      <c r="FI2899" s="267"/>
      <c r="FJ2899" s="267"/>
      <c r="FK2899" s="267"/>
      <c r="FL2899" s="267"/>
      <c r="FM2899" s="267"/>
      <c r="FN2899" s="267"/>
      <c r="FO2899" s="267"/>
      <c r="FP2899" s="267"/>
      <c r="FQ2899" s="267"/>
      <c r="FR2899" s="267"/>
      <c r="FS2899" s="267"/>
      <c r="FT2899" s="267"/>
      <c r="FU2899" s="267"/>
      <c r="FV2899" s="267"/>
      <c r="FW2899" s="267"/>
      <c r="FX2899" s="267"/>
      <c r="FY2899" s="267"/>
      <c r="FZ2899" s="267"/>
      <c r="GA2899" s="267"/>
      <c r="GB2899" s="267"/>
      <c r="GC2899" s="267"/>
      <c r="GD2899" s="267"/>
      <c r="GE2899" s="267"/>
      <c r="GF2899" s="267"/>
      <c r="GG2899" s="267"/>
      <c r="GH2899" s="267"/>
      <c r="GI2899" s="267"/>
      <c r="GJ2899" s="267"/>
      <c r="GK2899" s="267"/>
      <c r="GL2899" s="267"/>
      <c r="GM2899" s="267"/>
      <c r="GN2899" s="267"/>
      <c r="GO2899" s="267"/>
      <c r="GP2899" s="267"/>
      <c r="GQ2899" s="267"/>
      <c r="GR2899" s="267"/>
      <c r="GS2899" s="267"/>
      <c r="GT2899" s="267"/>
      <c r="GU2899" s="267"/>
      <c r="GV2899" s="267"/>
      <c r="GW2899" s="267"/>
      <c r="GX2899" s="267"/>
      <c r="GY2899" s="267"/>
      <c r="GZ2899" s="267"/>
      <c r="HA2899" s="267"/>
      <c r="HB2899" s="267"/>
      <c r="HC2899" s="267"/>
      <c r="HD2899" s="267"/>
      <c r="HE2899" s="267"/>
      <c r="HF2899" s="267"/>
      <c r="HG2899" s="267"/>
      <c r="HH2899" s="267"/>
      <c r="HI2899" s="267"/>
      <c r="HJ2899" s="267"/>
      <c r="HK2899" s="267"/>
      <c r="HL2899" s="267"/>
      <c r="HM2899" s="267"/>
      <c r="HN2899" s="267"/>
      <c r="HO2899" s="267"/>
      <c r="HP2899" s="267"/>
      <c r="HQ2899" s="267"/>
      <c r="HR2899" s="267"/>
      <c r="HS2899" s="267"/>
      <c r="HT2899" s="267"/>
      <c r="HU2899" s="267"/>
      <c r="HV2899" s="267"/>
      <c r="HW2899" s="267"/>
      <c r="HX2899" s="267"/>
      <c r="HY2899" s="267"/>
      <c r="HZ2899" s="267"/>
      <c r="IA2899" s="267"/>
      <c r="IB2899" s="267"/>
      <c r="IC2899" s="267"/>
      <c r="ID2899" s="267"/>
      <c r="IE2899" s="267"/>
      <c r="IF2899" s="267"/>
      <c r="IG2899" s="267"/>
      <c r="IH2899" s="267"/>
      <c r="II2899" s="267"/>
      <c r="IJ2899" s="267"/>
      <c r="IK2899" s="267"/>
      <c r="IL2899" s="267"/>
      <c r="IM2899" s="267"/>
      <c r="IN2899" s="267"/>
      <c r="IO2899" s="267"/>
      <c r="IP2899" s="267"/>
      <c r="IQ2899" s="267"/>
      <c r="IR2899" s="267"/>
      <c r="IS2899" s="267"/>
      <c r="IT2899" s="267"/>
      <c r="IU2899" s="267"/>
    </row>
    <row r="2900" spans="1:255" s="268" customFormat="1" ht="12.75">
      <c r="A2900" s="267"/>
      <c r="B2900" s="267"/>
      <c r="C2900" s="267"/>
      <c r="D2900" s="267"/>
      <c r="E2900" s="267"/>
      <c r="F2900" s="267"/>
      <c r="G2900" s="267"/>
      <c r="H2900" s="267"/>
      <c r="I2900" s="267"/>
      <c r="J2900" s="267"/>
      <c r="K2900" s="267"/>
      <c r="L2900" s="267"/>
      <c r="M2900" s="267"/>
      <c r="N2900" s="267"/>
      <c r="O2900" s="267"/>
      <c r="P2900" s="267"/>
      <c r="Q2900" s="267"/>
      <c r="R2900" s="267"/>
      <c r="S2900" s="267"/>
      <c r="T2900" s="267"/>
      <c r="U2900" s="267"/>
      <c r="V2900" s="267"/>
      <c r="W2900" s="267"/>
      <c r="X2900" s="267"/>
      <c r="Y2900" s="267"/>
      <c r="Z2900" s="267"/>
      <c r="AA2900" s="267"/>
      <c r="AB2900" s="267"/>
      <c r="AC2900" s="267"/>
      <c r="AD2900" s="267"/>
      <c r="AE2900" s="267"/>
      <c r="AF2900" s="267"/>
      <c r="AG2900" s="267"/>
      <c r="AH2900" s="267"/>
      <c r="AI2900" s="267"/>
      <c r="AJ2900" s="267"/>
      <c r="AK2900" s="267"/>
      <c r="AL2900" s="267"/>
      <c r="AM2900" s="267"/>
      <c r="AN2900" s="267"/>
      <c r="AO2900" s="267"/>
      <c r="AP2900" s="267"/>
      <c r="AQ2900" s="267"/>
      <c r="AR2900" s="267"/>
      <c r="AS2900" s="267"/>
      <c r="AT2900" s="267"/>
      <c r="AU2900" s="267"/>
      <c r="AV2900" s="267"/>
      <c r="AW2900" s="267"/>
      <c r="AX2900" s="267"/>
      <c r="AY2900" s="267"/>
      <c r="AZ2900" s="267"/>
      <c r="BA2900" s="267"/>
      <c r="BB2900" s="267"/>
      <c r="BC2900" s="267"/>
      <c r="BD2900" s="267"/>
      <c r="BE2900" s="267"/>
      <c r="BF2900" s="267"/>
      <c r="BG2900" s="267"/>
      <c r="BH2900" s="267"/>
      <c r="BI2900" s="267"/>
      <c r="BJ2900" s="267"/>
      <c r="BK2900" s="267"/>
      <c r="BL2900" s="267"/>
      <c r="BM2900" s="267"/>
      <c r="BN2900" s="267"/>
      <c r="BO2900" s="267"/>
      <c r="BP2900" s="267"/>
      <c r="BQ2900" s="267"/>
      <c r="BR2900" s="267"/>
      <c r="BS2900" s="267"/>
      <c r="BT2900" s="267"/>
      <c r="BU2900" s="267"/>
      <c r="BV2900" s="267"/>
      <c r="BW2900" s="267"/>
      <c r="BX2900" s="267"/>
      <c r="BY2900" s="267"/>
      <c r="BZ2900" s="267"/>
      <c r="CA2900" s="267"/>
      <c r="CB2900" s="267"/>
      <c r="CC2900" s="267"/>
      <c r="CD2900" s="267"/>
      <c r="CE2900" s="267"/>
      <c r="CF2900" s="267"/>
      <c r="CG2900" s="267"/>
      <c r="CH2900" s="267"/>
      <c r="CI2900" s="267"/>
      <c r="CJ2900" s="267"/>
      <c r="CK2900" s="267"/>
      <c r="CL2900" s="267"/>
      <c r="CM2900" s="267"/>
      <c r="CN2900" s="267"/>
      <c r="CO2900" s="267"/>
      <c r="CP2900" s="267"/>
      <c r="CQ2900" s="267"/>
      <c r="CR2900" s="267"/>
      <c r="CS2900" s="267"/>
      <c r="CT2900" s="267"/>
      <c r="CU2900" s="267"/>
      <c r="CV2900" s="267"/>
      <c r="CW2900" s="267"/>
      <c r="CX2900" s="267"/>
      <c r="CY2900" s="267"/>
      <c r="CZ2900" s="267"/>
      <c r="DA2900" s="267"/>
      <c r="DB2900" s="267"/>
      <c r="DC2900" s="267"/>
      <c r="DD2900" s="267"/>
      <c r="DE2900" s="267"/>
      <c r="DF2900" s="267"/>
      <c r="DG2900" s="267"/>
      <c r="DH2900" s="267"/>
      <c r="DI2900" s="267"/>
      <c r="DJ2900" s="267"/>
      <c r="DK2900" s="267"/>
      <c r="DL2900" s="267"/>
      <c r="DM2900" s="267"/>
      <c r="DN2900" s="267"/>
      <c r="DO2900" s="267"/>
      <c r="DP2900" s="267"/>
      <c r="DQ2900" s="267"/>
      <c r="DR2900" s="267"/>
      <c r="DS2900" s="267"/>
      <c r="DT2900" s="267"/>
      <c r="DU2900" s="267"/>
      <c r="DV2900" s="267"/>
      <c r="DW2900" s="267"/>
      <c r="DX2900" s="267"/>
      <c r="DY2900" s="267"/>
      <c r="DZ2900" s="267"/>
      <c r="EA2900" s="267"/>
      <c r="EB2900" s="267"/>
      <c r="EC2900" s="267"/>
      <c r="ED2900" s="267"/>
      <c r="EE2900" s="267"/>
      <c r="EF2900" s="267"/>
      <c r="EG2900" s="267"/>
      <c r="EH2900" s="267"/>
      <c r="EI2900" s="267"/>
      <c r="EJ2900" s="267"/>
      <c r="EK2900" s="267"/>
      <c r="EL2900" s="267"/>
      <c r="EM2900" s="267"/>
      <c r="EN2900" s="267"/>
      <c r="EO2900" s="267"/>
      <c r="EP2900" s="267"/>
      <c r="EQ2900" s="267"/>
      <c r="ER2900" s="267"/>
      <c r="ES2900" s="267"/>
      <c r="ET2900" s="267"/>
      <c r="EU2900" s="267"/>
      <c r="EV2900" s="267"/>
      <c r="EW2900" s="267"/>
      <c r="EX2900" s="267"/>
      <c r="EY2900" s="267"/>
      <c r="EZ2900" s="267"/>
      <c r="FA2900" s="267"/>
      <c r="FB2900" s="267"/>
      <c r="FC2900" s="267"/>
      <c r="FD2900" s="267"/>
      <c r="FE2900" s="267"/>
      <c r="FF2900" s="267"/>
      <c r="FG2900" s="267"/>
      <c r="FH2900" s="267"/>
      <c r="FI2900" s="267"/>
      <c r="FJ2900" s="267"/>
      <c r="FK2900" s="267"/>
      <c r="FL2900" s="267"/>
      <c r="FM2900" s="267"/>
      <c r="FN2900" s="267"/>
      <c r="FO2900" s="267"/>
      <c r="FP2900" s="267"/>
      <c r="FQ2900" s="267"/>
      <c r="FR2900" s="267"/>
      <c r="FS2900" s="267"/>
      <c r="FT2900" s="267"/>
      <c r="FU2900" s="267"/>
      <c r="FV2900" s="267"/>
      <c r="FW2900" s="267"/>
      <c r="FX2900" s="267"/>
      <c r="FY2900" s="267"/>
      <c r="FZ2900" s="267"/>
      <c r="GA2900" s="267"/>
      <c r="GB2900" s="267"/>
      <c r="GC2900" s="267"/>
      <c r="GD2900" s="267"/>
      <c r="GE2900" s="267"/>
      <c r="GF2900" s="267"/>
      <c r="GG2900" s="267"/>
      <c r="GH2900" s="267"/>
      <c r="GI2900" s="267"/>
      <c r="GJ2900" s="267"/>
      <c r="GK2900" s="267"/>
      <c r="GL2900" s="267"/>
      <c r="GM2900" s="267"/>
      <c r="GN2900" s="267"/>
      <c r="GO2900" s="267"/>
      <c r="GP2900" s="267"/>
      <c r="GQ2900" s="267"/>
      <c r="GR2900" s="267"/>
      <c r="GS2900" s="267"/>
      <c r="GT2900" s="267"/>
      <c r="GU2900" s="267"/>
      <c r="GV2900" s="267"/>
      <c r="GW2900" s="267"/>
      <c r="GX2900" s="267"/>
      <c r="GY2900" s="267"/>
      <c r="GZ2900" s="267"/>
      <c r="HA2900" s="267"/>
      <c r="HB2900" s="267"/>
      <c r="HC2900" s="267"/>
      <c r="HD2900" s="267"/>
      <c r="HE2900" s="267"/>
      <c r="HF2900" s="267"/>
      <c r="HG2900" s="267"/>
      <c r="HH2900" s="267"/>
      <c r="HI2900" s="267"/>
      <c r="HJ2900" s="267"/>
      <c r="HK2900" s="267"/>
      <c r="HL2900" s="267"/>
      <c r="HM2900" s="267"/>
      <c r="HN2900" s="267"/>
      <c r="HO2900" s="267"/>
      <c r="HP2900" s="267"/>
      <c r="HQ2900" s="267"/>
      <c r="HR2900" s="267"/>
      <c r="HS2900" s="267"/>
      <c r="HT2900" s="267"/>
      <c r="HU2900" s="267"/>
      <c r="HV2900" s="267"/>
      <c r="HW2900" s="267"/>
      <c r="HX2900" s="267"/>
      <c r="HY2900" s="267"/>
      <c r="HZ2900" s="267"/>
      <c r="IA2900" s="267"/>
      <c r="IB2900" s="267"/>
      <c r="IC2900" s="267"/>
      <c r="ID2900" s="267"/>
      <c r="IE2900" s="267"/>
      <c r="IF2900" s="267"/>
      <c r="IG2900" s="267"/>
      <c r="IH2900" s="267"/>
      <c r="II2900" s="267"/>
      <c r="IJ2900" s="267"/>
      <c r="IK2900" s="267"/>
      <c r="IL2900" s="267"/>
      <c r="IM2900" s="267"/>
      <c r="IN2900" s="267"/>
      <c r="IO2900" s="267"/>
      <c r="IP2900" s="267"/>
      <c r="IQ2900" s="267"/>
      <c r="IR2900" s="267"/>
      <c r="IS2900" s="267"/>
      <c r="IT2900" s="267"/>
      <c r="IU2900" s="267"/>
    </row>
    <row r="2901" spans="1:255" s="268" customFormat="1" ht="12.75">
      <c r="A2901" s="267"/>
      <c r="B2901" s="267"/>
      <c r="C2901" s="267"/>
      <c r="D2901" s="267"/>
      <c r="E2901" s="267"/>
      <c r="F2901" s="267"/>
      <c r="G2901" s="267"/>
      <c r="H2901" s="267"/>
      <c r="I2901" s="267"/>
      <c r="J2901" s="267"/>
      <c r="K2901" s="267"/>
      <c r="L2901" s="267"/>
      <c r="M2901" s="267"/>
      <c r="N2901" s="267"/>
      <c r="O2901" s="267"/>
      <c r="P2901" s="267"/>
      <c r="Q2901" s="267"/>
      <c r="R2901" s="267"/>
      <c r="S2901" s="267"/>
      <c r="T2901" s="267"/>
      <c r="U2901" s="267"/>
      <c r="V2901" s="267"/>
      <c r="W2901" s="267"/>
      <c r="X2901" s="267"/>
      <c r="Y2901" s="267"/>
      <c r="Z2901" s="267"/>
      <c r="AA2901" s="267"/>
      <c r="AB2901" s="267"/>
      <c r="AC2901" s="267"/>
      <c r="AD2901" s="267"/>
      <c r="AE2901" s="267"/>
      <c r="AF2901" s="267"/>
      <c r="AG2901" s="267"/>
      <c r="AH2901" s="267"/>
      <c r="AI2901" s="267"/>
      <c r="AJ2901" s="267"/>
      <c r="AK2901" s="267"/>
      <c r="AL2901" s="267"/>
      <c r="AM2901" s="267"/>
      <c r="AN2901" s="267"/>
      <c r="AO2901" s="267"/>
      <c r="AP2901" s="267"/>
      <c r="AQ2901" s="267"/>
      <c r="AR2901" s="267"/>
      <c r="AS2901" s="267"/>
      <c r="AT2901" s="267"/>
      <c r="AU2901" s="267"/>
      <c r="AV2901" s="267"/>
      <c r="AW2901" s="267"/>
      <c r="AX2901" s="267"/>
      <c r="AY2901" s="267"/>
      <c r="AZ2901" s="267"/>
      <c r="BA2901" s="267"/>
      <c r="BB2901" s="267"/>
      <c r="BC2901" s="267"/>
      <c r="BD2901" s="267"/>
      <c r="BE2901" s="267"/>
      <c r="BF2901" s="267"/>
      <c r="BG2901" s="267"/>
      <c r="BH2901" s="267"/>
      <c r="BI2901" s="267"/>
      <c r="BJ2901" s="267"/>
      <c r="BK2901" s="267"/>
      <c r="BL2901" s="267"/>
      <c r="BM2901" s="267"/>
      <c r="BN2901" s="267"/>
      <c r="BO2901" s="267"/>
      <c r="BP2901" s="267"/>
      <c r="BQ2901" s="267"/>
      <c r="BR2901" s="267"/>
      <c r="BS2901" s="267"/>
      <c r="BT2901" s="267"/>
      <c r="BU2901" s="267"/>
      <c r="BV2901" s="267"/>
      <c r="BW2901" s="267"/>
      <c r="BX2901" s="267"/>
      <c r="BY2901" s="267"/>
      <c r="BZ2901" s="267"/>
      <c r="CA2901" s="267"/>
      <c r="CB2901" s="267"/>
      <c r="CC2901" s="267"/>
      <c r="CD2901" s="267"/>
      <c r="CE2901" s="267"/>
      <c r="CF2901" s="267"/>
      <c r="CG2901" s="267"/>
      <c r="CH2901" s="267"/>
      <c r="CI2901" s="267"/>
      <c r="CJ2901" s="267"/>
      <c r="CK2901" s="267"/>
      <c r="CL2901" s="267"/>
      <c r="CM2901" s="267"/>
      <c r="CN2901" s="267"/>
      <c r="CO2901" s="267"/>
      <c r="CP2901" s="267"/>
      <c r="CQ2901" s="267"/>
      <c r="CR2901" s="267"/>
      <c r="CS2901" s="267"/>
      <c r="CT2901" s="267"/>
      <c r="CU2901" s="267"/>
      <c r="CV2901" s="267"/>
      <c r="CW2901" s="267"/>
      <c r="CX2901" s="267"/>
      <c r="CY2901" s="267"/>
      <c r="CZ2901" s="267"/>
      <c r="DA2901" s="267"/>
      <c r="DB2901" s="267"/>
      <c r="DC2901" s="267"/>
      <c r="DD2901" s="267"/>
      <c r="DE2901" s="267"/>
      <c r="DF2901" s="267"/>
      <c r="DG2901" s="267"/>
      <c r="DH2901" s="267"/>
      <c r="DI2901" s="267"/>
      <c r="DJ2901" s="267"/>
      <c r="DK2901" s="267"/>
      <c r="DL2901" s="267"/>
      <c r="DM2901" s="267"/>
      <c r="DN2901" s="267"/>
      <c r="DO2901" s="267"/>
      <c r="DP2901" s="267"/>
      <c r="DQ2901" s="267"/>
      <c r="DR2901" s="267"/>
      <c r="DS2901" s="267"/>
      <c r="DT2901" s="267"/>
      <c r="DU2901" s="267"/>
      <c r="DV2901" s="267"/>
      <c r="DW2901" s="267"/>
      <c r="DX2901" s="267"/>
      <c r="DY2901" s="267"/>
      <c r="DZ2901" s="267"/>
      <c r="EA2901" s="267"/>
      <c r="EB2901" s="267"/>
      <c r="EC2901" s="267"/>
      <c r="ED2901" s="267"/>
      <c r="EE2901" s="267"/>
      <c r="EF2901" s="267"/>
      <c r="EG2901" s="267"/>
      <c r="EH2901" s="267"/>
      <c r="EI2901" s="267"/>
      <c r="EJ2901" s="267"/>
      <c r="EK2901" s="267"/>
      <c r="EL2901" s="267"/>
      <c r="EM2901" s="267"/>
      <c r="EN2901" s="267"/>
      <c r="EO2901" s="267"/>
      <c r="EP2901" s="267"/>
      <c r="EQ2901" s="267"/>
      <c r="ER2901" s="267"/>
      <c r="ES2901" s="267"/>
      <c r="ET2901" s="267"/>
      <c r="EU2901" s="267"/>
      <c r="EV2901" s="267"/>
      <c r="EW2901" s="267"/>
      <c r="EX2901" s="267"/>
      <c r="EY2901" s="267"/>
      <c r="EZ2901" s="267"/>
      <c r="FA2901" s="267"/>
      <c r="FB2901" s="267"/>
      <c r="FC2901" s="267"/>
      <c r="FD2901" s="267"/>
      <c r="FE2901" s="267"/>
      <c r="FF2901" s="267"/>
      <c r="FG2901" s="267"/>
      <c r="FH2901" s="267"/>
      <c r="FI2901" s="267"/>
      <c r="FJ2901" s="267"/>
      <c r="FK2901" s="267"/>
      <c r="FL2901" s="267"/>
      <c r="FM2901" s="267"/>
      <c r="FN2901" s="267"/>
      <c r="FO2901" s="267"/>
      <c r="FP2901" s="267"/>
      <c r="FQ2901" s="267"/>
      <c r="FR2901" s="267"/>
      <c r="FS2901" s="267"/>
      <c r="FT2901" s="267"/>
      <c r="FU2901" s="267"/>
      <c r="FV2901" s="267"/>
      <c r="FW2901" s="267"/>
      <c r="FX2901" s="267"/>
      <c r="FY2901" s="267"/>
      <c r="FZ2901" s="267"/>
      <c r="GA2901" s="267"/>
      <c r="GB2901" s="267"/>
      <c r="GC2901" s="267"/>
      <c r="GD2901" s="267"/>
      <c r="GE2901" s="267"/>
      <c r="GF2901" s="267"/>
      <c r="GG2901" s="267"/>
      <c r="GH2901" s="267"/>
      <c r="GI2901" s="267"/>
      <c r="GJ2901" s="267"/>
      <c r="GK2901" s="267"/>
      <c r="GL2901" s="267"/>
      <c r="GM2901" s="267"/>
      <c r="GN2901" s="267"/>
      <c r="GO2901" s="267"/>
      <c r="GP2901" s="267"/>
      <c r="GQ2901" s="267"/>
      <c r="GR2901" s="267"/>
      <c r="GS2901" s="267"/>
      <c r="GT2901" s="267"/>
      <c r="GU2901" s="267"/>
      <c r="GV2901" s="267"/>
      <c r="GW2901" s="267"/>
      <c r="GX2901" s="267"/>
      <c r="GY2901" s="267"/>
      <c r="GZ2901" s="267"/>
      <c r="HA2901" s="267"/>
      <c r="HB2901" s="267"/>
      <c r="HC2901" s="267"/>
      <c r="HD2901" s="267"/>
      <c r="HE2901" s="267"/>
      <c r="HF2901" s="267"/>
      <c r="HG2901" s="267"/>
      <c r="HH2901" s="267"/>
      <c r="HI2901" s="267"/>
      <c r="HJ2901" s="267"/>
      <c r="HK2901" s="267"/>
      <c r="HL2901" s="267"/>
      <c r="HM2901" s="267"/>
      <c r="HN2901" s="267"/>
      <c r="HO2901" s="267"/>
      <c r="HP2901" s="267"/>
      <c r="HQ2901" s="267"/>
      <c r="HR2901" s="267"/>
      <c r="HS2901" s="267"/>
      <c r="HT2901" s="267"/>
      <c r="HU2901" s="267"/>
      <c r="HV2901" s="267"/>
      <c r="HW2901" s="267"/>
      <c r="HX2901" s="267"/>
      <c r="HY2901" s="267"/>
      <c r="HZ2901" s="267"/>
      <c r="IA2901" s="267"/>
      <c r="IB2901" s="267"/>
      <c r="IC2901" s="267"/>
      <c r="ID2901" s="267"/>
      <c r="IE2901" s="267"/>
      <c r="IF2901" s="267"/>
      <c r="IG2901" s="267"/>
      <c r="IH2901" s="267"/>
      <c r="II2901" s="267"/>
      <c r="IJ2901" s="267"/>
      <c r="IK2901" s="267"/>
      <c r="IL2901" s="267"/>
      <c r="IM2901" s="267"/>
      <c r="IN2901" s="267"/>
      <c r="IO2901" s="267"/>
      <c r="IP2901" s="267"/>
      <c r="IQ2901" s="267"/>
      <c r="IR2901" s="267"/>
      <c r="IS2901" s="267"/>
      <c r="IT2901" s="267"/>
      <c r="IU2901" s="267"/>
    </row>
    <row r="2902" spans="1:255" s="268" customFormat="1" ht="12.75">
      <c r="A2902" s="267"/>
      <c r="B2902" s="267"/>
      <c r="C2902" s="267"/>
      <c r="D2902" s="267"/>
      <c r="E2902" s="267"/>
      <c r="F2902" s="267"/>
      <c r="G2902" s="267"/>
      <c r="H2902" s="267"/>
      <c r="I2902" s="267"/>
      <c r="J2902" s="267"/>
      <c r="K2902" s="267"/>
      <c r="L2902" s="267"/>
      <c r="M2902" s="267"/>
      <c r="N2902" s="267"/>
      <c r="O2902" s="267"/>
      <c r="P2902" s="267"/>
      <c r="Q2902" s="267"/>
      <c r="R2902" s="267"/>
      <c r="S2902" s="267"/>
      <c r="T2902" s="267"/>
      <c r="U2902" s="267"/>
      <c r="V2902" s="267"/>
      <c r="W2902" s="267"/>
      <c r="X2902" s="267"/>
      <c r="Y2902" s="267"/>
      <c r="Z2902" s="267"/>
      <c r="AA2902" s="267"/>
      <c r="AB2902" s="267"/>
      <c r="AC2902" s="267"/>
      <c r="AD2902" s="267"/>
      <c r="AE2902" s="267"/>
      <c r="AF2902" s="267"/>
      <c r="AG2902" s="267"/>
      <c r="AH2902" s="267"/>
      <c r="AI2902" s="267"/>
      <c r="AJ2902" s="267"/>
      <c r="AK2902" s="267"/>
      <c r="AL2902" s="267"/>
      <c r="AM2902" s="267"/>
      <c r="AN2902" s="267"/>
      <c r="AO2902" s="267"/>
      <c r="AP2902" s="267"/>
      <c r="AQ2902" s="267"/>
      <c r="AR2902" s="267"/>
      <c r="AS2902" s="267"/>
      <c r="AT2902" s="267"/>
      <c r="AU2902" s="267"/>
      <c r="AV2902" s="267"/>
      <c r="AW2902" s="267"/>
      <c r="AX2902" s="267"/>
      <c r="AY2902" s="267"/>
      <c r="AZ2902" s="267"/>
      <c r="BA2902" s="267"/>
      <c r="BB2902" s="267"/>
      <c r="BC2902" s="267"/>
      <c r="BD2902" s="267"/>
      <c r="BE2902" s="267"/>
      <c r="BF2902" s="267"/>
      <c r="BG2902" s="267"/>
      <c r="BH2902" s="267"/>
      <c r="BI2902" s="267"/>
      <c r="BJ2902" s="267"/>
      <c r="BK2902" s="267"/>
      <c r="BL2902" s="267"/>
      <c r="BM2902" s="267"/>
      <c r="BN2902" s="267"/>
      <c r="BO2902" s="267"/>
      <c r="BP2902" s="267"/>
      <c r="BQ2902" s="267"/>
      <c r="BR2902" s="267"/>
      <c r="BS2902" s="267"/>
      <c r="BT2902" s="267"/>
      <c r="BU2902" s="267"/>
      <c r="BV2902" s="267"/>
      <c r="BW2902" s="267"/>
      <c r="BX2902" s="267"/>
      <c r="BY2902" s="267"/>
      <c r="BZ2902" s="267"/>
      <c r="CA2902" s="267"/>
      <c r="CB2902" s="267"/>
      <c r="CC2902" s="267"/>
      <c r="CD2902" s="267"/>
      <c r="CE2902" s="267"/>
      <c r="CF2902" s="267"/>
      <c r="CG2902" s="267"/>
      <c r="CH2902" s="267"/>
      <c r="CI2902" s="267"/>
      <c r="CJ2902" s="267"/>
      <c r="CK2902" s="267"/>
      <c r="CL2902" s="267"/>
      <c r="CM2902" s="267"/>
      <c r="CN2902" s="267"/>
      <c r="CO2902" s="267"/>
      <c r="CP2902" s="267"/>
      <c r="CQ2902" s="267"/>
      <c r="CR2902" s="267"/>
      <c r="CS2902" s="267"/>
      <c r="CT2902" s="267"/>
      <c r="CU2902" s="267"/>
      <c r="CV2902" s="267"/>
      <c r="CW2902" s="267"/>
      <c r="CX2902" s="267"/>
      <c r="CY2902" s="267"/>
      <c r="CZ2902" s="267"/>
      <c r="DA2902" s="267"/>
      <c r="DB2902" s="267"/>
      <c r="DC2902" s="267"/>
      <c r="DD2902" s="267"/>
      <c r="DE2902" s="267"/>
      <c r="DF2902" s="267"/>
      <c r="DG2902" s="267"/>
      <c r="DH2902" s="267"/>
      <c r="DI2902" s="267"/>
      <c r="DJ2902" s="267"/>
      <c r="DK2902" s="267"/>
      <c r="DL2902" s="267"/>
      <c r="DM2902" s="267"/>
      <c r="DN2902" s="267"/>
      <c r="DO2902" s="267"/>
      <c r="DP2902" s="267"/>
      <c r="DQ2902" s="267"/>
      <c r="DR2902" s="267"/>
      <c r="DS2902" s="267"/>
      <c r="DT2902" s="267"/>
      <c r="DU2902" s="267"/>
      <c r="DV2902" s="267"/>
      <c r="DW2902" s="267"/>
      <c r="DX2902" s="267"/>
      <c r="DY2902" s="267"/>
      <c r="DZ2902" s="267"/>
      <c r="EA2902" s="267"/>
      <c r="EB2902" s="267"/>
      <c r="EC2902" s="267"/>
      <c r="ED2902" s="267"/>
      <c r="EE2902" s="267"/>
      <c r="EF2902" s="267"/>
      <c r="EG2902" s="267"/>
      <c r="EH2902" s="267"/>
      <c r="EI2902" s="267"/>
      <c r="EJ2902" s="267"/>
      <c r="EK2902" s="267"/>
      <c r="EL2902" s="267"/>
      <c r="EM2902" s="267"/>
      <c r="EN2902" s="267"/>
      <c r="EO2902" s="267"/>
      <c r="EP2902" s="267"/>
      <c r="EQ2902" s="267"/>
      <c r="ER2902" s="267"/>
      <c r="ES2902" s="267"/>
      <c r="ET2902" s="267"/>
      <c r="EU2902" s="267"/>
      <c r="EV2902" s="267"/>
      <c r="EW2902" s="267"/>
      <c r="EX2902" s="267"/>
      <c r="EY2902" s="267"/>
      <c r="EZ2902" s="267"/>
      <c r="FA2902" s="267"/>
      <c r="FB2902" s="267"/>
      <c r="FC2902" s="267"/>
      <c r="FD2902" s="267"/>
      <c r="FE2902" s="267"/>
      <c r="FF2902" s="267"/>
      <c r="FG2902" s="267"/>
      <c r="FH2902" s="267"/>
      <c r="FI2902" s="267"/>
      <c r="FJ2902" s="267"/>
      <c r="FK2902" s="267"/>
      <c r="FL2902" s="267"/>
      <c r="FM2902" s="267"/>
      <c r="FN2902" s="267"/>
      <c r="FO2902" s="267"/>
      <c r="FP2902" s="267"/>
      <c r="FQ2902" s="267"/>
      <c r="FR2902" s="267"/>
      <c r="FS2902" s="267"/>
      <c r="FT2902" s="267"/>
      <c r="FU2902" s="267"/>
      <c r="FV2902" s="267"/>
      <c r="FW2902" s="267"/>
      <c r="FX2902" s="267"/>
      <c r="FY2902" s="267"/>
      <c r="FZ2902" s="267"/>
      <c r="GA2902" s="267"/>
      <c r="GB2902" s="267"/>
      <c r="GC2902" s="267"/>
      <c r="GD2902" s="267"/>
      <c r="GE2902" s="267"/>
      <c r="GF2902" s="267"/>
      <c r="GG2902" s="267"/>
      <c r="GH2902" s="267"/>
      <c r="GI2902" s="267"/>
      <c r="GJ2902" s="267"/>
      <c r="GK2902" s="267"/>
      <c r="GL2902" s="267"/>
      <c r="GM2902" s="267"/>
      <c r="GN2902" s="267"/>
      <c r="GO2902" s="267"/>
      <c r="GP2902" s="267"/>
      <c r="GQ2902" s="267"/>
      <c r="GR2902" s="267"/>
      <c r="GS2902" s="267"/>
      <c r="GT2902" s="267"/>
      <c r="GU2902" s="267"/>
      <c r="GV2902" s="267"/>
      <c r="GW2902" s="267"/>
      <c r="GX2902" s="267"/>
      <c r="GY2902" s="267"/>
      <c r="GZ2902" s="267"/>
      <c r="HA2902" s="267"/>
      <c r="HB2902" s="267"/>
      <c r="HC2902" s="267"/>
      <c r="HD2902" s="267"/>
      <c r="HE2902" s="267"/>
      <c r="HF2902" s="267"/>
      <c r="HG2902" s="267"/>
      <c r="HH2902" s="267"/>
      <c r="HI2902" s="267"/>
      <c r="HJ2902" s="267"/>
      <c r="HK2902" s="267"/>
      <c r="HL2902" s="267"/>
      <c r="HM2902" s="267"/>
      <c r="HN2902" s="267"/>
      <c r="HO2902" s="267"/>
      <c r="HP2902" s="267"/>
      <c r="HQ2902" s="267"/>
      <c r="HR2902" s="267"/>
      <c r="HS2902" s="267"/>
      <c r="HT2902" s="267"/>
      <c r="HU2902" s="267"/>
      <c r="HV2902" s="267"/>
      <c r="HW2902" s="267"/>
      <c r="HX2902" s="267"/>
      <c r="HY2902" s="267"/>
      <c r="HZ2902" s="267"/>
      <c r="IA2902" s="267"/>
      <c r="IB2902" s="267"/>
      <c r="IC2902" s="267"/>
      <c r="ID2902" s="267"/>
      <c r="IE2902" s="267"/>
      <c r="IF2902" s="267"/>
      <c r="IG2902" s="267"/>
      <c r="IH2902" s="267"/>
      <c r="II2902" s="267"/>
      <c r="IJ2902" s="267"/>
      <c r="IK2902" s="267"/>
      <c r="IL2902" s="267"/>
      <c r="IM2902" s="267"/>
      <c r="IN2902" s="267"/>
      <c r="IO2902" s="267"/>
      <c r="IP2902" s="267"/>
      <c r="IQ2902" s="267"/>
      <c r="IR2902" s="267"/>
      <c r="IS2902" s="267"/>
      <c r="IT2902" s="267"/>
      <c r="IU2902" s="267"/>
    </row>
    <row r="2903" spans="1:255" s="268" customFormat="1" ht="12.75">
      <c r="A2903" s="267"/>
      <c r="B2903" s="267"/>
      <c r="C2903" s="267"/>
      <c r="D2903" s="267"/>
      <c r="E2903" s="267"/>
      <c r="F2903" s="267"/>
      <c r="G2903" s="267"/>
      <c r="H2903" s="267"/>
      <c r="I2903" s="267"/>
      <c r="J2903" s="267"/>
      <c r="K2903" s="267"/>
      <c r="L2903" s="267"/>
      <c r="M2903" s="267"/>
      <c r="N2903" s="267"/>
      <c r="O2903" s="267"/>
      <c r="P2903" s="267"/>
      <c r="Q2903" s="267"/>
      <c r="R2903" s="267"/>
      <c r="S2903" s="267"/>
      <c r="T2903" s="267"/>
      <c r="U2903" s="267"/>
      <c r="V2903" s="267"/>
      <c r="W2903" s="267"/>
      <c r="X2903" s="267"/>
      <c r="Y2903" s="267"/>
      <c r="Z2903" s="267"/>
      <c r="AA2903" s="267"/>
      <c r="AB2903" s="267"/>
      <c r="AC2903" s="267"/>
      <c r="AD2903" s="267"/>
      <c r="AE2903" s="267"/>
      <c r="AF2903" s="267"/>
      <c r="AG2903" s="267"/>
      <c r="AH2903" s="267"/>
      <c r="AI2903" s="267"/>
      <c r="AJ2903" s="267"/>
      <c r="AK2903" s="267"/>
      <c r="AL2903" s="267"/>
      <c r="AM2903" s="267"/>
      <c r="AN2903" s="267"/>
      <c r="AO2903" s="267"/>
      <c r="AP2903" s="267"/>
      <c r="AQ2903" s="267"/>
      <c r="AR2903" s="267"/>
      <c r="AS2903" s="267"/>
      <c r="AT2903" s="267"/>
      <c r="AU2903" s="267"/>
      <c r="AV2903" s="267"/>
      <c r="AW2903" s="267"/>
      <c r="AX2903" s="267"/>
      <c r="AY2903" s="267"/>
      <c r="AZ2903" s="267"/>
      <c r="BA2903" s="267"/>
      <c r="BB2903" s="267"/>
      <c r="BC2903" s="267"/>
      <c r="BD2903" s="267"/>
      <c r="BE2903" s="267"/>
      <c r="BF2903" s="267"/>
      <c r="BG2903" s="267"/>
      <c r="BH2903" s="267"/>
      <c r="BI2903" s="267"/>
      <c r="BJ2903" s="267"/>
      <c r="BK2903" s="267"/>
      <c r="BL2903" s="267"/>
      <c r="BM2903" s="267"/>
      <c r="BN2903" s="267"/>
      <c r="BO2903" s="267"/>
      <c r="BP2903" s="267"/>
      <c r="BQ2903" s="267"/>
      <c r="BR2903" s="267"/>
      <c r="BS2903" s="267"/>
      <c r="BT2903" s="267"/>
      <c r="BU2903" s="267"/>
      <c r="BV2903" s="267"/>
      <c r="BW2903" s="267"/>
      <c r="BX2903" s="267"/>
      <c r="BY2903" s="267"/>
      <c r="BZ2903" s="267"/>
      <c r="CA2903" s="267"/>
      <c r="CB2903" s="267"/>
      <c r="CC2903" s="267"/>
      <c r="CD2903" s="267"/>
      <c r="CE2903" s="267"/>
      <c r="CF2903" s="267"/>
      <c r="CG2903" s="267"/>
      <c r="CH2903" s="267"/>
      <c r="CI2903" s="267"/>
      <c r="CJ2903" s="267"/>
      <c r="CK2903" s="267"/>
      <c r="CL2903" s="267"/>
      <c r="CM2903" s="267"/>
      <c r="CN2903" s="267"/>
      <c r="CO2903" s="267"/>
      <c r="CP2903" s="267"/>
      <c r="CQ2903" s="267"/>
      <c r="CR2903" s="267"/>
      <c r="CS2903" s="267"/>
      <c r="CT2903" s="267"/>
      <c r="CU2903" s="267"/>
      <c r="CV2903" s="267"/>
      <c r="CW2903" s="267"/>
      <c r="CX2903" s="267"/>
      <c r="CY2903" s="267"/>
      <c r="CZ2903" s="267"/>
      <c r="DA2903" s="267"/>
      <c r="DB2903" s="267"/>
      <c r="DC2903" s="267"/>
      <c r="DD2903" s="267"/>
      <c r="DE2903" s="267"/>
      <c r="DF2903" s="267"/>
      <c r="DG2903" s="267"/>
      <c r="DH2903" s="267"/>
      <c r="DI2903" s="267"/>
      <c r="DJ2903" s="267"/>
      <c r="DK2903" s="267"/>
      <c r="DL2903" s="267"/>
      <c r="DM2903" s="267"/>
      <c r="DN2903" s="267"/>
      <c r="DO2903" s="267"/>
      <c r="DP2903" s="267"/>
      <c r="DQ2903" s="267"/>
      <c r="DR2903" s="267"/>
      <c r="DS2903" s="267"/>
      <c r="DT2903" s="267"/>
      <c r="DU2903" s="267"/>
      <c r="DV2903" s="267"/>
      <c r="DW2903" s="267"/>
      <c r="DX2903" s="267"/>
      <c r="DY2903" s="267"/>
      <c r="DZ2903" s="267"/>
      <c r="EA2903" s="267"/>
      <c r="EB2903" s="267"/>
      <c r="EC2903" s="267"/>
      <c r="ED2903" s="267"/>
      <c r="EE2903" s="267"/>
      <c r="EF2903" s="267"/>
      <c r="EG2903" s="267"/>
      <c r="EH2903" s="267"/>
      <c r="EI2903" s="267"/>
      <c r="EJ2903" s="267"/>
      <c r="EK2903" s="267"/>
      <c r="EL2903" s="267"/>
      <c r="EM2903" s="267"/>
      <c r="EN2903" s="267"/>
      <c r="EO2903" s="267"/>
      <c r="EP2903" s="267"/>
      <c r="EQ2903" s="267"/>
      <c r="ER2903" s="267"/>
      <c r="ES2903" s="267"/>
      <c r="ET2903" s="267"/>
      <c r="EU2903" s="267"/>
      <c r="EV2903" s="267"/>
      <c r="EW2903" s="267"/>
      <c r="EX2903" s="267"/>
      <c r="EY2903" s="267"/>
      <c r="EZ2903" s="267"/>
      <c r="FA2903" s="267"/>
      <c r="FB2903" s="267"/>
      <c r="FC2903" s="267"/>
      <c r="FD2903" s="267"/>
      <c r="FE2903" s="267"/>
      <c r="FF2903" s="267"/>
      <c r="FG2903" s="267"/>
      <c r="FH2903" s="267"/>
      <c r="FI2903" s="267"/>
      <c r="FJ2903" s="267"/>
      <c r="FK2903" s="267"/>
      <c r="FL2903" s="267"/>
      <c r="FM2903" s="267"/>
      <c r="FN2903" s="267"/>
      <c r="FO2903" s="267"/>
      <c r="FP2903" s="267"/>
      <c r="FQ2903" s="267"/>
      <c r="FR2903" s="267"/>
      <c r="FS2903" s="267"/>
      <c r="FT2903" s="267"/>
      <c r="FU2903" s="267"/>
      <c r="FV2903" s="267"/>
      <c r="FW2903" s="267"/>
      <c r="FX2903" s="267"/>
      <c r="FY2903" s="267"/>
      <c r="FZ2903" s="267"/>
      <c r="GA2903" s="267"/>
      <c r="GB2903" s="267"/>
      <c r="GC2903" s="267"/>
      <c r="GD2903" s="267"/>
      <c r="GE2903" s="267"/>
      <c r="GF2903" s="267"/>
      <c r="GG2903" s="267"/>
      <c r="GH2903" s="267"/>
      <c r="GI2903" s="267"/>
      <c r="GJ2903" s="267"/>
      <c r="GK2903" s="267"/>
      <c r="GL2903" s="267"/>
      <c r="GM2903" s="267"/>
      <c r="GN2903" s="267"/>
      <c r="GO2903" s="267"/>
      <c r="GP2903" s="267"/>
      <c r="GQ2903" s="267"/>
      <c r="GR2903" s="267"/>
      <c r="GS2903" s="267"/>
      <c r="GT2903" s="267"/>
      <c r="GU2903" s="267"/>
      <c r="GV2903" s="267"/>
      <c r="GW2903" s="267"/>
      <c r="GX2903" s="267"/>
      <c r="GY2903" s="267"/>
      <c r="GZ2903" s="267"/>
      <c r="HA2903" s="267"/>
      <c r="HB2903" s="267"/>
      <c r="HC2903" s="267"/>
      <c r="HD2903" s="267"/>
      <c r="HE2903" s="267"/>
      <c r="HF2903" s="267"/>
      <c r="HG2903" s="267"/>
      <c r="HH2903" s="267"/>
      <c r="HI2903" s="267"/>
      <c r="HJ2903" s="267"/>
      <c r="HK2903" s="267"/>
      <c r="HL2903" s="267"/>
      <c r="HM2903" s="267"/>
      <c r="HN2903" s="267"/>
      <c r="HO2903" s="267"/>
      <c r="HP2903" s="267"/>
      <c r="HQ2903" s="267"/>
      <c r="HR2903" s="267"/>
      <c r="HS2903" s="267"/>
      <c r="HT2903" s="267"/>
      <c r="HU2903" s="267"/>
      <c r="HV2903" s="267"/>
      <c r="HW2903" s="267"/>
      <c r="HX2903" s="267"/>
      <c r="HY2903" s="267"/>
      <c r="HZ2903" s="267"/>
      <c r="IA2903" s="267"/>
      <c r="IB2903" s="267"/>
      <c r="IC2903" s="267"/>
      <c r="ID2903" s="267"/>
      <c r="IE2903" s="267"/>
      <c r="IF2903" s="267"/>
      <c r="IG2903" s="267"/>
      <c r="IH2903" s="267"/>
      <c r="II2903" s="267"/>
      <c r="IJ2903" s="267"/>
      <c r="IK2903" s="267"/>
      <c r="IL2903" s="267"/>
      <c r="IM2903" s="267"/>
      <c r="IN2903" s="267"/>
      <c r="IO2903" s="267"/>
      <c r="IP2903" s="267"/>
      <c r="IQ2903" s="267"/>
      <c r="IR2903" s="267"/>
      <c r="IS2903" s="267"/>
      <c r="IT2903" s="267"/>
      <c r="IU2903" s="267"/>
    </row>
    <row r="2904" spans="1:255" s="268" customFormat="1" ht="12.75">
      <c r="A2904" s="267"/>
      <c r="B2904" s="267"/>
      <c r="C2904" s="267"/>
      <c r="D2904" s="267"/>
      <c r="E2904" s="267"/>
      <c r="F2904" s="267"/>
      <c r="G2904" s="267"/>
      <c r="H2904" s="267"/>
      <c r="I2904" s="267"/>
      <c r="J2904" s="267"/>
      <c r="K2904" s="267"/>
      <c r="L2904" s="267"/>
      <c r="M2904" s="267"/>
      <c r="N2904" s="267"/>
      <c r="O2904" s="267"/>
      <c r="P2904" s="267"/>
      <c r="Q2904" s="267"/>
      <c r="R2904" s="267"/>
      <c r="S2904" s="267"/>
      <c r="T2904" s="267"/>
      <c r="U2904" s="267"/>
      <c r="V2904" s="267"/>
      <c r="W2904" s="267"/>
      <c r="X2904" s="267"/>
      <c r="Y2904" s="267"/>
      <c r="Z2904" s="267"/>
      <c r="AA2904" s="267"/>
      <c r="AB2904" s="267"/>
      <c r="AC2904" s="267"/>
      <c r="AD2904" s="267"/>
      <c r="AE2904" s="267"/>
      <c r="AF2904" s="267"/>
      <c r="AG2904" s="267"/>
      <c r="AH2904" s="267"/>
      <c r="AI2904" s="267"/>
      <c r="AJ2904" s="267"/>
      <c r="AK2904" s="267"/>
      <c r="AL2904" s="267"/>
      <c r="AM2904" s="267"/>
      <c r="AN2904" s="267"/>
      <c r="AO2904" s="267"/>
      <c r="AP2904" s="267"/>
      <c r="AQ2904" s="267"/>
      <c r="AR2904" s="267"/>
      <c r="AS2904" s="267"/>
      <c r="AT2904" s="267"/>
      <c r="AU2904" s="267"/>
      <c r="AV2904" s="267"/>
      <c r="AW2904" s="267"/>
      <c r="AX2904" s="267"/>
      <c r="AY2904" s="267"/>
      <c r="AZ2904" s="267"/>
      <c r="BA2904" s="267"/>
      <c r="BB2904" s="267"/>
      <c r="BC2904" s="267"/>
      <c r="BD2904" s="267"/>
      <c r="BE2904" s="267"/>
      <c r="BF2904" s="267"/>
      <c r="BG2904" s="267"/>
      <c r="BH2904" s="267"/>
      <c r="BI2904" s="267"/>
      <c r="BJ2904" s="267"/>
      <c r="BK2904" s="267"/>
      <c r="BL2904" s="267"/>
      <c r="BM2904" s="267"/>
      <c r="BN2904" s="267"/>
      <c r="BO2904" s="267"/>
      <c r="BP2904" s="267"/>
      <c r="BQ2904" s="267"/>
      <c r="BR2904" s="267"/>
      <c r="BS2904" s="267"/>
      <c r="BT2904" s="267"/>
      <c r="BU2904" s="267"/>
      <c r="BV2904" s="267"/>
      <c r="BW2904" s="267"/>
      <c r="BX2904" s="267"/>
      <c r="BY2904" s="267"/>
      <c r="BZ2904" s="267"/>
      <c r="CA2904" s="267"/>
      <c r="CB2904" s="267"/>
      <c r="CC2904" s="267"/>
      <c r="CD2904" s="267"/>
      <c r="CE2904" s="267"/>
      <c r="CF2904" s="267"/>
      <c r="CG2904" s="267"/>
      <c r="CH2904" s="267"/>
      <c r="CI2904" s="267"/>
      <c r="CJ2904" s="267"/>
      <c r="CK2904" s="267"/>
      <c r="CL2904" s="267"/>
      <c r="CM2904" s="267"/>
      <c r="CN2904" s="267"/>
      <c r="CO2904" s="267"/>
      <c r="CP2904" s="267"/>
      <c r="CQ2904" s="267"/>
      <c r="CR2904" s="267"/>
      <c r="CS2904" s="267"/>
      <c r="CT2904" s="267"/>
      <c r="CU2904" s="267"/>
      <c r="CV2904" s="267"/>
      <c r="CW2904" s="267"/>
      <c r="CX2904" s="267"/>
      <c r="CY2904" s="267"/>
      <c r="CZ2904" s="267"/>
      <c r="DA2904" s="267"/>
      <c r="DB2904" s="267"/>
      <c r="DC2904" s="267"/>
      <c r="DD2904" s="267"/>
      <c r="DE2904" s="267"/>
      <c r="DF2904" s="267"/>
      <c r="DG2904" s="267"/>
      <c r="DH2904" s="267"/>
      <c r="DI2904" s="267"/>
      <c r="DJ2904" s="267"/>
      <c r="DK2904" s="267"/>
      <c r="DL2904" s="267"/>
      <c r="DM2904" s="267"/>
      <c r="DN2904" s="267"/>
      <c r="DO2904" s="267"/>
      <c r="DP2904" s="267"/>
      <c r="DQ2904" s="267"/>
      <c r="DR2904" s="267"/>
      <c r="DS2904" s="267"/>
      <c r="DT2904" s="267"/>
      <c r="DU2904" s="267"/>
      <c r="DV2904" s="267"/>
      <c r="DW2904" s="267"/>
      <c r="DX2904" s="267"/>
      <c r="DY2904" s="267"/>
      <c r="DZ2904" s="267"/>
      <c r="EA2904" s="267"/>
      <c r="EB2904" s="267"/>
      <c r="EC2904" s="267"/>
      <c r="ED2904" s="267"/>
      <c r="EE2904" s="267"/>
      <c r="EF2904" s="267"/>
      <c r="EG2904" s="267"/>
      <c r="EH2904" s="267"/>
      <c r="EI2904" s="267"/>
      <c r="EJ2904" s="267"/>
      <c r="EK2904" s="267"/>
      <c r="EL2904" s="267"/>
      <c r="EM2904" s="267"/>
      <c r="EN2904" s="267"/>
      <c r="EO2904" s="267"/>
      <c r="EP2904" s="267"/>
      <c r="EQ2904" s="267"/>
      <c r="ER2904" s="267"/>
      <c r="ES2904" s="267"/>
      <c r="ET2904" s="267"/>
      <c r="EU2904" s="267"/>
      <c r="EV2904" s="267"/>
      <c r="EW2904" s="267"/>
      <c r="EX2904" s="267"/>
      <c r="EY2904" s="267"/>
      <c r="EZ2904" s="267"/>
      <c r="FA2904" s="267"/>
      <c r="FB2904" s="267"/>
      <c r="FC2904" s="267"/>
      <c r="FD2904" s="267"/>
      <c r="FE2904" s="267"/>
      <c r="FF2904" s="267"/>
      <c r="FG2904" s="267"/>
      <c r="FH2904" s="267"/>
      <c r="FI2904" s="267"/>
      <c r="FJ2904" s="267"/>
      <c r="FK2904" s="267"/>
      <c r="FL2904" s="267"/>
      <c r="FM2904" s="267"/>
      <c r="FN2904" s="267"/>
      <c r="FO2904" s="267"/>
      <c r="FP2904" s="267"/>
      <c r="FQ2904" s="267"/>
      <c r="FR2904" s="267"/>
      <c r="FS2904" s="267"/>
      <c r="FT2904" s="267"/>
      <c r="FU2904" s="267"/>
      <c r="FV2904" s="267"/>
      <c r="FW2904" s="267"/>
      <c r="FX2904" s="267"/>
      <c r="FY2904" s="267"/>
      <c r="FZ2904" s="267"/>
      <c r="GA2904" s="267"/>
      <c r="GB2904" s="267"/>
      <c r="GC2904" s="267"/>
      <c r="GD2904" s="267"/>
      <c r="GE2904" s="267"/>
      <c r="GF2904" s="267"/>
      <c r="GG2904" s="267"/>
      <c r="GH2904" s="267"/>
      <c r="GI2904" s="267"/>
      <c r="GJ2904" s="267"/>
      <c r="GK2904" s="267"/>
      <c r="GL2904" s="267"/>
      <c r="GM2904" s="267"/>
      <c r="GN2904" s="267"/>
      <c r="GO2904" s="267"/>
      <c r="GP2904" s="267"/>
      <c r="GQ2904" s="267"/>
      <c r="GR2904" s="267"/>
      <c r="GS2904" s="267"/>
      <c r="GT2904" s="267"/>
      <c r="GU2904" s="267"/>
      <c r="GV2904" s="267"/>
      <c r="GW2904" s="267"/>
      <c r="GX2904" s="267"/>
      <c r="GY2904" s="267"/>
      <c r="GZ2904" s="267"/>
      <c r="HA2904" s="267"/>
      <c r="HB2904" s="267"/>
      <c r="HC2904" s="267"/>
      <c r="HD2904" s="267"/>
      <c r="HE2904" s="267"/>
      <c r="HF2904" s="267"/>
      <c r="HG2904" s="267"/>
      <c r="HH2904" s="267"/>
      <c r="HI2904" s="267"/>
      <c r="HJ2904" s="267"/>
      <c r="HK2904" s="267"/>
      <c r="HL2904" s="267"/>
      <c r="HM2904" s="267"/>
      <c r="HN2904" s="267"/>
      <c r="HO2904" s="267"/>
      <c r="HP2904" s="267"/>
      <c r="HQ2904" s="267"/>
      <c r="HR2904" s="267"/>
      <c r="HS2904" s="267"/>
      <c r="HT2904" s="267"/>
      <c r="HU2904" s="267"/>
      <c r="HV2904" s="267"/>
      <c r="HW2904" s="267"/>
      <c r="HX2904" s="267"/>
      <c r="HY2904" s="267"/>
      <c r="HZ2904" s="267"/>
      <c r="IA2904" s="267"/>
      <c r="IB2904" s="267"/>
      <c r="IC2904" s="267"/>
      <c r="ID2904" s="267"/>
      <c r="IE2904" s="267"/>
      <c r="IF2904" s="267"/>
      <c r="IG2904" s="267"/>
      <c r="IH2904" s="267"/>
      <c r="II2904" s="267"/>
      <c r="IJ2904" s="267"/>
      <c r="IK2904" s="267"/>
      <c r="IL2904" s="267"/>
      <c r="IM2904" s="267"/>
      <c r="IN2904" s="267"/>
      <c r="IO2904" s="267"/>
      <c r="IP2904" s="267"/>
      <c r="IQ2904" s="267"/>
      <c r="IR2904" s="267"/>
      <c r="IS2904" s="267"/>
      <c r="IT2904" s="267"/>
      <c r="IU2904" s="267"/>
    </row>
    <row r="2905" spans="1:255" s="268" customFormat="1" ht="12.75">
      <c r="A2905" s="267"/>
      <c r="B2905" s="267"/>
      <c r="C2905" s="267"/>
      <c r="D2905" s="267"/>
      <c r="E2905" s="267"/>
      <c r="F2905" s="267"/>
      <c r="G2905" s="267"/>
      <c r="H2905" s="267"/>
      <c r="I2905" s="267"/>
      <c r="J2905" s="267"/>
      <c r="K2905" s="267"/>
      <c r="L2905" s="267"/>
      <c r="M2905" s="267"/>
      <c r="N2905" s="267"/>
      <c r="O2905" s="267"/>
      <c r="P2905" s="267"/>
      <c r="Q2905" s="267"/>
      <c r="R2905" s="267"/>
      <c r="S2905" s="267"/>
      <c r="T2905" s="267"/>
      <c r="U2905" s="267"/>
      <c r="V2905" s="267"/>
      <c r="W2905" s="267"/>
      <c r="X2905" s="267"/>
      <c r="Y2905" s="267"/>
      <c r="Z2905" s="267"/>
      <c r="AA2905" s="267"/>
      <c r="AB2905" s="267"/>
      <c r="AC2905" s="267"/>
      <c r="AD2905" s="267"/>
      <c r="AE2905" s="267"/>
      <c r="AF2905" s="267"/>
      <c r="AG2905" s="267"/>
      <c r="AH2905" s="267"/>
      <c r="AI2905" s="267"/>
      <c r="AJ2905" s="267"/>
      <c r="AK2905" s="267"/>
      <c r="AL2905" s="267"/>
      <c r="AM2905" s="267"/>
      <c r="AN2905" s="267"/>
      <c r="AO2905" s="267"/>
      <c r="AP2905" s="267"/>
      <c r="AQ2905" s="267"/>
      <c r="AR2905" s="267"/>
      <c r="AS2905" s="267"/>
      <c r="AT2905" s="267"/>
      <c r="AU2905" s="267"/>
      <c r="AV2905" s="267"/>
      <c r="AW2905" s="267"/>
      <c r="AX2905" s="267"/>
      <c r="AY2905" s="267"/>
      <c r="AZ2905" s="267"/>
      <c r="BA2905" s="267"/>
      <c r="BB2905" s="267"/>
      <c r="BC2905" s="267"/>
      <c r="BD2905" s="267"/>
      <c r="BE2905" s="267"/>
      <c r="BF2905" s="267"/>
      <c r="BG2905" s="267"/>
      <c r="BH2905" s="267"/>
      <c r="BI2905" s="267"/>
      <c r="BJ2905" s="267"/>
      <c r="BK2905" s="267"/>
      <c r="BL2905" s="267"/>
      <c r="BM2905" s="267"/>
      <c r="BN2905" s="267"/>
      <c r="BO2905" s="267"/>
      <c r="BP2905" s="267"/>
      <c r="BQ2905" s="267"/>
      <c r="BR2905" s="267"/>
      <c r="BS2905" s="267"/>
      <c r="BT2905" s="267"/>
      <c r="BU2905" s="267"/>
      <c r="BV2905" s="267"/>
      <c r="BW2905" s="267"/>
      <c r="BX2905" s="267"/>
      <c r="BY2905" s="267"/>
      <c r="BZ2905" s="267"/>
      <c r="CA2905" s="267"/>
      <c r="CB2905" s="267"/>
      <c r="CC2905" s="267"/>
      <c r="CD2905" s="267"/>
      <c r="CE2905" s="267"/>
      <c r="CF2905" s="267"/>
      <c r="CG2905" s="267"/>
      <c r="CH2905" s="267"/>
      <c r="CI2905" s="267"/>
      <c r="CJ2905" s="267"/>
      <c r="CK2905" s="267"/>
      <c r="CL2905" s="267"/>
      <c r="CM2905" s="267"/>
      <c r="CN2905" s="267"/>
      <c r="CO2905" s="267"/>
      <c r="CP2905" s="267"/>
      <c r="CQ2905" s="267"/>
      <c r="CR2905" s="267"/>
      <c r="CS2905" s="267"/>
      <c r="CT2905" s="267"/>
      <c r="CU2905" s="267"/>
      <c r="CV2905" s="267"/>
      <c r="CW2905" s="267"/>
      <c r="CX2905" s="267"/>
      <c r="CY2905" s="267"/>
      <c r="CZ2905" s="267"/>
      <c r="DA2905" s="267"/>
      <c r="DB2905" s="267"/>
      <c r="DC2905" s="267"/>
      <c r="DD2905" s="267"/>
      <c r="DE2905" s="267"/>
      <c r="DF2905" s="267"/>
      <c r="DG2905" s="267"/>
      <c r="DH2905" s="267"/>
      <c r="DI2905" s="267"/>
      <c r="DJ2905" s="267"/>
      <c r="DK2905" s="267"/>
      <c r="DL2905" s="267"/>
      <c r="DM2905" s="267"/>
      <c r="DN2905" s="267"/>
      <c r="DO2905" s="267"/>
      <c r="DP2905" s="267"/>
      <c r="DQ2905" s="267"/>
      <c r="DR2905" s="267"/>
      <c r="DS2905" s="267"/>
      <c r="DT2905" s="267"/>
      <c r="DU2905" s="267"/>
      <c r="DV2905" s="267"/>
      <c r="DW2905" s="267"/>
      <c r="DX2905" s="267"/>
      <c r="DY2905" s="267"/>
      <c r="DZ2905" s="267"/>
      <c r="EA2905" s="267"/>
      <c r="EB2905" s="267"/>
      <c r="EC2905" s="267"/>
      <c r="ED2905" s="267"/>
      <c r="EE2905" s="267"/>
      <c r="EF2905" s="267"/>
      <c r="EG2905" s="267"/>
      <c r="EH2905" s="267"/>
      <c r="EI2905" s="267"/>
      <c r="EJ2905" s="267"/>
      <c r="EK2905" s="267"/>
      <c r="EL2905" s="267"/>
      <c r="EM2905" s="267"/>
      <c r="EN2905" s="267"/>
      <c r="EO2905" s="267"/>
      <c r="EP2905" s="267"/>
      <c r="EQ2905" s="267"/>
      <c r="ER2905" s="267"/>
      <c r="ES2905" s="267"/>
      <c r="ET2905" s="267"/>
      <c r="EU2905" s="267"/>
      <c r="EV2905" s="267"/>
      <c r="EW2905" s="267"/>
      <c r="EX2905" s="267"/>
      <c r="EY2905" s="267"/>
      <c r="EZ2905" s="267"/>
      <c r="FA2905" s="267"/>
      <c r="FB2905" s="267"/>
      <c r="FC2905" s="267"/>
      <c r="FD2905" s="267"/>
      <c r="FE2905" s="267"/>
      <c r="FF2905" s="267"/>
      <c r="FG2905" s="267"/>
      <c r="FH2905" s="267"/>
      <c r="FI2905" s="267"/>
      <c r="FJ2905" s="267"/>
      <c r="FK2905" s="267"/>
      <c r="FL2905" s="267"/>
      <c r="FM2905" s="267"/>
      <c r="FN2905" s="267"/>
      <c r="FO2905" s="267"/>
      <c r="FP2905" s="267"/>
      <c r="FQ2905" s="267"/>
      <c r="FR2905" s="267"/>
      <c r="FS2905" s="267"/>
      <c r="FT2905" s="267"/>
      <c r="FU2905" s="267"/>
      <c r="FV2905" s="267"/>
      <c r="FW2905" s="267"/>
      <c r="FX2905" s="267"/>
      <c r="FY2905" s="267"/>
      <c r="FZ2905" s="267"/>
      <c r="GA2905" s="267"/>
      <c r="GB2905" s="267"/>
      <c r="GC2905" s="267"/>
      <c r="GD2905" s="267"/>
      <c r="GE2905" s="267"/>
      <c r="GF2905" s="267"/>
      <c r="GG2905" s="267"/>
      <c r="GH2905" s="267"/>
      <c r="GI2905" s="267"/>
      <c r="GJ2905" s="267"/>
      <c r="GK2905" s="267"/>
      <c r="GL2905" s="267"/>
      <c r="GM2905" s="267"/>
      <c r="GN2905" s="267"/>
      <c r="GO2905" s="267"/>
      <c r="GP2905" s="267"/>
      <c r="GQ2905" s="267"/>
      <c r="GR2905" s="267"/>
      <c r="GS2905" s="267"/>
      <c r="GT2905" s="267"/>
      <c r="GU2905" s="267"/>
      <c r="GV2905" s="267"/>
      <c r="GW2905" s="267"/>
      <c r="GX2905" s="267"/>
      <c r="GY2905" s="267"/>
      <c r="GZ2905" s="267"/>
      <c r="HA2905" s="267"/>
      <c r="HB2905" s="267"/>
      <c r="HC2905" s="267"/>
      <c r="HD2905" s="267"/>
      <c r="HE2905" s="267"/>
      <c r="HF2905" s="267"/>
      <c r="HG2905" s="267"/>
      <c r="HH2905" s="267"/>
      <c r="HI2905" s="267"/>
      <c r="HJ2905" s="267"/>
      <c r="HK2905" s="267"/>
      <c r="HL2905" s="267"/>
      <c r="HM2905" s="267"/>
      <c r="HN2905" s="267"/>
      <c r="HO2905" s="267"/>
      <c r="HP2905" s="267"/>
      <c r="HQ2905" s="267"/>
      <c r="HR2905" s="267"/>
      <c r="HS2905" s="267"/>
      <c r="HT2905" s="267"/>
      <c r="HU2905" s="267"/>
      <c r="HV2905" s="267"/>
      <c r="HW2905" s="267"/>
      <c r="HX2905" s="267"/>
      <c r="HY2905" s="267"/>
      <c r="HZ2905" s="267"/>
      <c r="IA2905" s="267"/>
      <c r="IB2905" s="267"/>
      <c r="IC2905" s="267"/>
      <c r="ID2905" s="267"/>
      <c r="IE2905" s="267"/>
      <c r="IF2905" s="267"/>
      <c r="IG2905" s="267"/>
      <c r="IH2905" s="267"/>
      <c r="II2905" s="267"/>
      <c r="IJ2905" s="267"/>
      <c r="IK2905" s="267"/>
      <c r="IL2905" s="267"/>
      <c r="IM2905" s="267"/>
      <c r="IN2905" s="267"/>
      <c r="IO2905" s="267"/>
      <c r="IP2905" s="267"/>
      <c r="IQ2905" s="267"/>
      <c r="IR2905" s="267"/>
      <c r="IS2905" s="267"/>
      <c r="IT2905" s="267"/>
      <c r="IU2905" s="267"/>
    </row>
    <row r="2906" spans="1:255" s="268" customFormat="1" ht="12.75">
      <c r="A2906" s="267"/>
      <c r="B2906" s="267"/>
      <c r="C2906" s="267"/>
      <c r="D2906" s="267"/>
      <c r="E2906" s="267"/>
      <c r="F2906" s="267"/>
      <c r="G2906" s="267"/>
      <c r="H2906" s="267"/>
      <c r="I2906" s="267"/>
      <c r="J2906" s="267"/>
      <c r="K2906" s="267"/>
      <c r="L2906" s="267"/>
      <c r="M2906" s="267"/>
      <c r="N2906" s="267"/>
      <c r="O2906" s="267"/>
      <c r="P2906" s="267"/>
      <c r="Q2906" s="267"/>
      <c r="R2906" s="267"/>
      <c r="S2906" s="267"/>
      <c r="T2906" s="267"/>
      <c r="U2906" s="267"/>
      <c r="V2906" s="267"/>
      <c r="W2906" s="267"/>
      <c r="X2906" s="267"/>
      <c r="Y2906" s="267"/>
      <c r="Z2906" s="267"/>
      <c r="AA2906" s="267"/>
      <c r="AB2906" s="267"/>
      <c r="AC2906" s="267"/>
      <c r="AD2906" s="267"/>
      <c r="AE2906" s="267"/>
      <c r="AF2906" s="267"/>
      <c r="AG2906" s="267"/>
      <c r="AH2906" s="267"/>
      <c r="AI2906" s="267"/>
      <c r="AJ2906" s="267"/>
      <c r="AK2906" s="267"/>
      <c r="AL2906" s="267"/>
      <c r="AM2906" s="267"/>
      <c r="AN2906" s="267"/>
      <c r="AO2906" s="267"/>
      <c r="AP2906" s="267"/>
      <c r="AQ2906" s="267"/>
      <c r="AR2906" s="267"/>
      <c r="AS2906" s="267"/>
      <c r="AT2906" s="267"/>
      <c r="AU2906" s="267"/>
      <c r="AV2906" s="267"/>
      <c r="AW2906" s="267"/>
      <c r="AX2906" s="267"/>
      <c r="AY2906" s="267"/>
      <c r="AZ2906" s="267"/>
      <c r="BA2906" s="267"/>
      <c r="BB2906" s="267"/>
      <c r="BC2906" s="267"/>
      <c r="BD2906" s="267"/>
      <c r="BE2906" s="267"/>
      <c r="BF2906" s="267"/>
      <c r="BG2906" s="267"/>
      <c r="BH2906" s="267"/>
      <c r="BI2906" s="267"/>
      <c r="BJ2906" s="267"/>
      <c r="BK2906" s="267"/>
      <c r="BL2906" s="267"/>
      <c r="BM2906" s="267"/>
      <c r="BN2906" s="267"/>
      <c r="BO2906" s="267"/>
      <c r="BP2906" s="267"/>
      <c r="BQ2906" s="267"/>
      <c r="BR2906" s="267"/>
      <c r="BS2906" s="267"/>
      <c r="BT2906" s="267"/>
      <c r="BU2906" s="267"/>
      <c r="BV2906" s="267"/>
      <c r="BW2906" s="267"/>
      <c r="BX2906" s="267"/>
      <c r="BY2906" s="267"/>
      <c r="BZ2906" s="267"/>
      <c r="CA2906" s="267"/>
      <c r="CB2906" s="267"/>
      <c r="CC2906" s="267"/>
      <c r="CD2906" s="267"/>
      <c r="CE2906" s="267"/>
      <c r="CF2906" s="267"/>
      <c r="CG2906" s="267"/>
      <c r="CH2906" s="267"/>
      <c r="CI2906" s="267"/>
      <c r="CJ2906" s="267"/>
      <c r="CK2906" s="267"/>
      <c r="CL2906" s="267"/>
      <c r="CM2906" s="267"/>
      <c r="CN2906" s="267"/>
      <c r="CO2906" s="267"/>
      <c r="CP2906" s="267"/>
      <c r="CQ2906" s="267"/>
      <c r="CR2906" s="267"/>
      <c r="CS2906" s="267"/>
      <c r="CT2906" s="267"/>
      <c r="CU2906" s="267"/>
      <c r="CV2906" s="267"/>
      <c r="CW2906" s="267"/>
      <c r="CX2906" s="267"/>
      <c r="CY2906" s="267"/>
      <c r="CZ2906" s="267"/>
      <c r="DA2906" s="267"/>
      <c r="DB2906" s="267"/>
      <c r="DC2906" s="267"/>
      <c r="DD2906" s="267"/>
      <c r="DE2906" s="267"/>
      <c r="DF2906" s="267"/>
      <c r="DG2906" s="267"/>
      <c r="DH2906" s="267"/>
      <c r="DI2906" s="267"/>
      <c r="DJ2906" s="267"/>
      <c r="DK2906" s="267"/>
      <c r="DL2906" s="267"/>
      <c r="DM2906" s="267"/>
      <c r="DN2906" s="267"/>
      <c r="DO2906" s="267"/>
      <c r="DP2906" s="267"/>
      <c r="DQ2906" s="267"/>
      <c r="DR2906" s="267"/>
      <c r="DS2906" s="267"/>
      <c r="DT2906" s="267"/>
      <c r="DU2906" s="267"/>
      <c r="DV2906" s="267"/>
      <c r="DW2906" s="267"/>
      <c r="DX2906" s="267"/>
      <c r="DY2906" s="267"/>
      <c r="DZ2906" s="267"/>
      <c r="EA2906" s="267"/>
      <c r="EB2906" s="267"/>
      <c r="EC2906" s="267"/>
      <c r="ED2906" s="267"/>
      <c r="EE2906" s="267"/>
      <c r="EF2906" s="267"/>
      <c r="EG2906" s="267"/>
      <c r="EH2906" s="267"/>
      <c r="EI2906" s="267"/>
      <c r="EJ2906" s="267"/>
      <c r="EK2906" s="267"/>
      <c r="EL2906" s="267"/>
      <c r="EM2906" s="267"/>
      <c r="EN2906" s="267"/>
      <c r="EO2906" s="267"/>
      <c r="EP2906" s="267"/>
      <c r="EQ2906" s="267"/>
      <c r="ER2906" s="267"/>
      <c r="ES2906" s="267"/>
      <c r="ET2906" s="267"/>
      <c r="EU2906" s="267"/>
      <c r="EV2906" s="267"/>
      <c r="EW2906" s="267"/>
      <c r="EX2906" s="267"/>
      <c r="EY2906" s="267"/>
      <c r="EZ2906" s="267"/>
      <c r="FA2906" s="267"/>
      <c r="FB2906" s="267"/>
      <c r="FC2906" s="267"/>
      <c r="FD2906" s="267"/>
      <c r="FE2906" s="267"/>
      <c r="FF2906" s="267"/>
      <c r="FG2906" s="267"/>
      <c r="FH2906" s="267"/>
      <c r="FI2906" s="267"/>
      <c r="FJ2906" s="267"/>
      <c r="FK2906" s="267"/>
      <c r="FL2906" s="267"/>
      <c r="FM2906" s="267"/>
      <c r="FN2906" s="267"/>
      <c r="FO2906" s="267"/>
      <c r="FP2906" s="267"/>
      <c r="FQ2906" s="267"/>
      <c r="FR2906" s="267"/>
      <c r="FS2906" s="267"/>
      <c r="FT2906" s="267"/>
      <c r="FU2906" s="267"/>
      <c r="FV2906" s="267"/>
      <c r="FW2906" s="267"/>
      <c r="FX2906" s="267"/>
      <c r="FY2906" s="267"/>
      <c r="FZ2906" s="267"/>
      <c r="GA2906" s="267"/>
      <c r="GB2906" s="267"/>
      <c r="GC2906" s="267"/>
      <c r="GD2906" s="267"/>
      <c r="GE2906" s="267"/>
      <c r="GF2906" s="267"/>
      <c r="GG2906" s="267"/>
      <c r="GH2906" s="267"/>
      <c r="GI2906" s="267"/>
      <c r="GJ2906" s="267"/>
      <c r="GK2906" s="267"/>
      <c r="GL2906" s="267"/>
      <c r="GM2906" s="267"/>
      <c r="GN2906" s="267"/>
      <c r="GO2906" s="267"/>
      <c r="GP2906" s="267"/>
      <c r="GQ2906" s="267"/>
      <c r="GR2906" s="267"/>
      <c r="GS2906" s="267"/>
      <c r="GT2906" s="267"/>
      <c r="GU2906" s="267"/>
      <c r="GV2906" s="267"/>
      <c r="GW2906" s="267"/>
      <c r="GX2906" s="267"/>
      <c r="GY2906" s="267"/>
      <c r="GZ2906" s="267"/>
      <c r="HA2906" s="267"/>
      <c r="HB2906" s="267"/>
      <c r="HC2906" s="267"/>
      <c r="HD2906" s="267"/>
      <c r="HE2906" s="267"/>
      <c r="HF2906" s="267"/>
      <c r="HG2906" s="267"/>
      <c r="HH2906" s="267"/>
      <c r="HI2906" s="267"/>
      <c r="HJ2906" s="267"/>
      <c r="HK2906" s="267"/>
      <c r="HL2906" s="267"/>
      <c r="HM2906" s="267"/>
      <c r="HN2906" s="267"/>
      <c r="HO2906" s="267"/>
      <c r="HP2906" s="267"/>
      <c r="HQ2906" s="267"/>
      <c r="HR2906" s="267"/>
      <c r="HS2906" s="267"/>
      <c r="HT2906" s="267"/>
      <c r="HU2906" s="267"/>
      <c r="HV2906" s="267"/>
      <c r="HW2906" s="267"/>
      <c r="HX2906" s="267"/>
      <c r="HY2906" s="267"/>
      <c r="HZ2906" s="267"/>
      <c r="IA2906" s="267"/>
      <c r="IB2906" s="267"/>
      <c r="IC2906" s="267"/>
      <c r="ID2906" s="267"/>
      <c r="IE2906" s="267"/>
      <c r="IF2906" s="267"/>
      <c r="IG2906" s="267"/>
      <c r="IH2906" s="267"/>
      <c r="II2906" s="267"/>
      <c r="IJ2906" s="267"/>
      <c r="IK2906" s="267"/>
      <c r="IL2906" s="267"/>
      <c r="IM2906" s="267"/>
      <c r="IN2906" s="267"/>
      <c r="IO2906" s="267"/>
      <c r="IP2906" s="267"/>
      <c r="IQ2906" s="267"/>
      <c r="IR2906" s="267"/>
      <c r="IS2906" s="267"/>
      <c r="IT2906" s="267"/>
      <c r="IU2906" s="267"/>
    </row>
    <row r="2907" spans="1:255" s="268" customFormat="1" ht="12.75">
      <c r="A2907" s="267"/>
      <c r="B2907" s="267"/>
      <c r="C2907" s="267"/>
      <c r="D2907" s="267"/>
      <c r="E2907" s="267"/>
      <c r="F2907" s="267"/>
      <c r="G2907" s="267"/>
      <c r="H2907" s="267"/>
      <c r="I2907" s="267"/>
      <c r="J2907" s="267"/>
      <c r="K2907" s="267"/>
      <c r="L2907" s="267"/>
      <c r="M2907" s="267"/>
      <c r="N2907" s="267"/>
      <c r="O2907" s="267"/>
      <c r="P2907" s="267"/>
      <c r="Q2907" s="267"/>
      <c r="R2907" s="267"/>
      <c r="S2907" s="267"/>
      <c r="T2907" s="267"/>
      <c r="U2907" s="267"/>
      <c r="V2907" s="267"/>
      <c r="W2907" s="267"/>
      <c r="X2907" s="267"/>
      <c r="Y2907" s="267"/>
      <c r="Z2907" s="267"/>
      <c r="AA2907" s="267"/>
      <c r="AB2907" s="267"/>
      <c r="AC2907" s="267"/>
      <c r="AD2907" s="267"/>
      <c r="AE2907" s="267"/>
      <c r="AF2907" s="267"/>
      <c r="AG2907" s="267"/>
      <c r="AH2907" s="267"/>
      <c r="AI2907" s="267"/>
      <c r="AJ2907" s="267"/>
      <c r="AK2907" s="267"/>
      <c r="AL2907" s="267"/>
      <c r="AM2907" s="267"/>
      <c r="AN2907" s="267"/>
      <c r="AO2907" s="267"/>
      <c r="AP2907" s="267"/>
      <c r="AQ2907" s="267"/>
      <c r="AR2907" s="267"/>
      <c r="AS2907" s="267"/>
      <c r="AT2907" s="267"/>
      <c r="AU2907" s="267"/>
      <c r="AV2907" s="267"/>
      <c r="AW2907" s="267"/>
      <c r="AX2907" s="267"/>
      <c r="AY2907" s="267"/>
      <c r="AZ2907" s="267"/>
      <c r="BA2907" s="267"/>
      <c r="BB2907" s="267"/>
      <c r="BC2907" s="267"/>
      <c r="BD2907" s="267"/>
      <c r="BE2907" s="267"/>
      <c r="BF2907" s="267"/>
      <c r="BG2907" s="267"/>
      <c r="BH2907" s="267"/>
      <c r="BI2907" s="267"/>
      <c r="BJ2907" s="267"/>
      <c r="BK2907" s="267"/>
      <c r="BL2907" s="267"/>
      <c r="BM2907" s="267"/>
      <c r="BN2907" s="267"/>
      <c r="BO2907" s="267"/>
      <c r="BP2907" s="267"/>
      <c r="BQ2907" s="267"/>
      <c r="BR2907" s="267"/>
      <c r="BS2907" s="267"/>
      <c r="BT2907" s="267"/>
      <c r="BU2907" s="267"/>
      <c r="BV2907" s="267"/>
      <c r="BW2907" s="267"/>
      <c r="BX2907" s="267"/>
      <c r="BY2907" s="267"/>
      <c r="BZ2907" s="267"/>
      <c r="CA2907" s="267"/>
      <c r="CB2907" s="267"/>
      <c r="CC2907" s="267"/>
      <c r="CD2907" s="267"/>
      <c r="CE2907" s="267"/>
      <c r="CF2907" s="267"/>
      <c r="CG2907" s="267"/>
      <c r="CH2907" s="267"/>
      <c r="CI2907" s="267"/>
      <c r="CJ2907" s="267"/>
      <c r="CK2907" s="267"/>
      <c r="CL2907" s="267"/>
      <c r="CM2907" s="267"/>
      <c r="CN2907" s="267"/>
      <c r="CO2907" s="267"/>
      <c r="CP2907" s="267"/>
      <c r="CQ2907" s="267"/>
      <c r="CR2907" s="267"/>
      <c r="CS2907" s="267"/>
      <c r="CT2907" s="267"/>
      <c r="CU2907" s="267"/>
      <c r="CV2907" s="267"/>
      <c r="CW2907" s="267"/>
      <c r="CX2907" s="267"/>
      <c r="CY2907" s="267"/>
      <c r="CZ2907" s="267"/>
      <c r="DA2907" s="267"/>
      <c r="DB2907" s="267"/>
      <c r="DC2907" s="267"/>
      <c r="DD2907" s="267"/>
      <c r="DE2907" s="267"/>
      <c r="DF2907" s="267"/>
      <c r="DG2907" s="267"/>
      <c r="DH2907" s="267"/>
      <c r="DI2907" s="267"/>
      <c r="DJ2907" s="267"/>
      <c r="DK2907" s="267"/>
      <c r="DL2907" s="267"/>
      <c r="DM2907" s="267"/>
      <c r="DN2907" s="267"/>
      <c r="DO2907" s="267"/>
      <c r="DP2907" s="267"/>
      <c r="DQ2907" s="267"/>
      <c r="DR2907" s="267"/>
      <c r="DS2907" s="267"/>
      <c r="DT2907" s="267"/>
      <c r="DU2907" s="267"/>
      <c r="DV2907" s="267"/>
      <c r="DW2907" s="267"/>
      <c r="DX2907" s="267"/>
      <c r="DY2907" s="267"/>
      <c r="DZ2907" s="267"/>
      <c r="EA2907" s="267"/>
      <c r="EB2907" s="267"/>
      <c r="EC2907" s="267"/>
      <c r="ED2907" s="267"/>
      <c r="EE2907" s="267"/>
      <c r="EF2907" s="267"/>
      <c r="EG2907" s="267"/>
      <c r="EH2907" s="267"/>
      <c r="EI2907" s="267"/>
      <c r="EJ2907" s="267"/>
      <c r="EK2907" s="267"/>
      <c r="EL2907" s="267"/>
      <c r="EM2907" s="267"/>
      <c r="EN2907" s="267"/>
      <c r="EO2907" s="267"/>
      <c r="EP2907" s="267"/>
      <c r="EQ2907" s="267"/>
      <c r="ER2907" s="267"/>
      <c r="ES2907" s="267"/>
      <c r="ET2907" s="267"/>
      <c r="EU2907" s="267"/>
      <c r="EV2907" s="267"/>
      <c r="EW2907" s="267"/>
      <c r="EX2907" s="267"/>
      <c r="EY2907" s="267"/>
      <c r="EZ2907" s="267"/>
      <c r="FA2907" s="267"/>
      <c r="FB2907" s="267"/>
      <c r="FC2907" s="267"/>
      <c r="FD2907" s="267"/>
      <c r="FE2907" s="267"/>
      <c r="FF2907" s="267"/>
      <c r="FG2907" s="267"/>
      <c r="FH2907" s="267"/>
      <c r="FI2907" s="267"/>
      <c r="FJ2907" s="267"/>
      <c r="FK2907" s="267"/>
      <c r="FL2907" s="267"/>
      <c r="FM2907" s="267"/>
      <c r="FN2907" s="267"/>
      <c r="FO2907" s="267"/>
      <c r="FP2907" s="267"/>
      <c r="FQ2907" s="267"/>
      <c r="FR2907" s="267"/>
      <c r="FS2907" s="267"/>
      <c r="FT2907" s="267"/>
      <c r="FU2907" s="267"/>
      <c r="FV2907" s="267"/>
      <c r="FW2907" s="267"/>
      <c r="FX2907" s="267"/>
      <c r="FY2907" s="267"/>
      <c r="FZ2907" s="267"/>
      <c r="GA2907" s="267"/>
      <c r="GB2907" s="267"/>
      <c r="GC2907" s="267"/>
      <c r="GD2907" s="267"/>
      <c r="GE2907" s="267"/>
      <c r="GF2907" s="267"/>
      <c r="GG2907" s="267"/>
      <c r="GH2907" s="267"/>
      <c r="GI2907" s="267"/>
      <c r="GJ2907" s="267"/>
      <c r="GK2907" s="267"/>
      <c r="GL2907" s="267"/>
      <c r="GM2907" s="267"/>
      <c r="GN2907" s="267"/>
      <c r="GO2907" s="267"/>
      <c r="GP2907" s="267"/>
      <c r="GQ2907" s="267"/>
      <c r="GR2907" s="267"/>
      <c r="GS2907" s="267"/>
      <c r="GT2907" s="267"/>
      <c r="GU2907" s="267"/>
      <c r="GV2907" s="267"/>
      <c r="GW2907" s="267"/>
      <c r="GX2907" s="267"/>
      <c r="GY2907" s="267"/>
      <c r="GZ2907" s="267"/>
      <c r="HA2907" s="267"/>
      <c r="HB2907" s="267"/>
      <c r="HC2907" s="267"/>
      <c r="HD2907" s="267"/>
      <c r="HE2907" s="267"/>
      <c r="HF2907" s="267"/>
      <c r="HG2907" s="267"/>
      <c r="HH2907" s="267"/>
      <c r="HI2907" s="267"/>
      <c r="HJ2907" s="267"/>
      <c r="HK2907" s="267"/>
      <c r="HL2907" s="267"/>
      <c r="HM2907" s="267"/>
      <c r="HN2907" s="267"/>
      <c r="HO2907" s="267"/>
      <c r="HP2907" s="267"/>
      <c r="HQ2907" s="267"/>
      <c r="HR2907" s="267"/>
      <c r="HS2907" s="267"/>
      <c r="HT2907" s="267"/>
      <c r="HU2907" s="267"/>
      <c r="HV2907" s="267"/>
      <c r="HW2907" s="267"/>
      <c r="HX2907" s="267"/>
      <c r="HY2907" s="267"/>
      <c r="HZ2907" s="267"/>
      <c r="IA2907" s="267"/>
      <c r="IB2907" s="267"/>
      <c r="IC2907" s="267"/>
      <c r="ID2907" s="267"/>
      <c r="IE2907" s="267"/>
      <c r="IF2907" s="267"/>
      <c r="IG2907" s="267"/>
      <c r="IH2907" s="267"/>
      <c r="II2907" s="267"/>
      <c r="IJ2907" s="267"/>
      <c r="IK2907" s="267"/>
      <c r="IL2907" s="267"/>
      <c r="IM2907" s="267"/>
      <c r="IN2907" s="267"/>
      <c r="IO2907" s="267"/>
      <c r="IP2907" s="267"/>
      <c r="IQ2907" s="267"/>
      <c r="IR2907" s="267"/>
      <c r="IS2907" s="267"/>
      <c r="IT2907" s="267"/>
      <c r="IU2907" s="267"/>
    </row>
    <row r="2908" spans="1:255" s="268" customFormat="1" ht="12.75">
      <c r="A2908" s="267"/>
      <c r="B2908" s="267"/>
      <c r="C2908" s="267"/>
      <c r="D2908" s="267"/>
      <c r="E2908" s="267"/>
      <c r="F2908" s="267"/>
      <c r="G2908" s="267"/>
      <c r="H2908" s="267"/>
      <c r="I2908" s="267"/>
      <c r="J2908" s="267"/>
      <c r="K2908" s="267"/>
      <c r="L2908" s="267"/>
      <c r="M2908" s="267"/>
      <c r="N2908" s="267"/>
      <c r="O2908" s="267"/>
      <c r="P2908" s="267"/>
      <c r="Q2908" s="267"/>
      <c r="R2908" s="267"/>
      <c r="S2908" s="267"/>
      <c r="T2908" s="267"/>
      <c r="U2908" s="267"/>
      <c r="V2908" s="267"/>
      <c r="W2908" s="267"/>
      <c r="X2908" s="267"/>
      <c r="Y2908" s="267"/>
      <c r="Z2908" s="267"/>
      <c r="AA2908" s="267"/>
      <c r="AB2908" s="267"/>
      <c r="AC2908" s="267"/>
      <c r="AD2908" s="267"/>
      <c r="AE2908" s="267"/>
      <c r="AF2908" s="267"/>
      <c r="AG2908" s="267"/>
      <c r="AH2908" s="267"/>
      <c r="AI2908" s="267"/>
      <c r="AJ2908" s="267"/>
      <c r="AK2908" s="267"/>
      <c r="AL2908" s="267"/>
      <c r="AM2908" s="267"/>
      <c r="AN2908" s="267"/>
      <c r="AO2908" s="267"/>
      <c r="AP2908" s="267"/>
      <c r="AQ2908" s="267"/>
      <c r="AR2908" s="267"/>
      <c r="AS2908" s="267"/>
      <c r="AT2908" s="267"/>
      <c r="AU2908" s="267"/>
      <c r="AV2908" s="267"/>
      <c r="AW2908" s="267"/>
      <c r="AX2908" s="267"/>
      <c r="AY2908" s="267"/>
      <c r="AZ2908" s="267"/>
      <c r="BA2908" s="267"/>
      <c r="BB2908" s="267"/>
      <c r="BC2908" s="267"/>
      <c r="BD2908" s="267"/>
      <c r="BE2908" s="267"/>
      <c r="BF2908" s="267"/>
      <c r="BG2908" s="267"/>
      <c r="BH2908" s="267"/>
      <c r="BI2908" s="267"/>
      <c r="BJ2908" s="267"/>
      <c r="BK2908" s="267"/>
      <c r="BL2908" s="267"/>
      <c r="BM2908" s="267"/>
      <c r="BN2908" s="267"/>
      <c r="BO2908" s="267"/>
      <c r="BP2908" s="267"/>
      <c r="BQ2908" s="267"/>
      <c r="BR2908" s="267"/>
      <c r="BS2908" s="267"/>
      <c r="BT2908" s="267"/>
      <c r="BU2908" s="267"/>
      <c r="BV2908" s="267"/>
      <c r="BW2908" s="267"/>
      <c r="BX2908" s="267"/>
      <c r="BY2908" s="267"/>
      <c r="BZ2908" s="267"/>
      <c r="CA2908" s="267"/>
      <c r="CB2908" s="267"/>
      <c r="CC2908" s="267"/>
      <c r="CD2908" s="267"/>
      <c r="CE2908" s="267"/>
      <c r="CF2908" s="267"/>
      <c r="CG2908" s="267"/>
      <c r="CH2908" s="267"/>
      <c r="CI2908" s="267"/>
      <c r="CJ2908" s="267"/>
      <c r="CK2908" s="267"/>
      <c r="CL2908" s="267"/>
      <c r="CM2908" s="267"/>
      <c r="CN2908" s="267"/>
      <c r="CO2908" s="267"/>
      <c r="CP2908" s="267"/>
      <c r="CQ2908" s="267"/>
      <c r="CR2908" s="267"/>
      <c r="CS2908" s="267"/>
      <c r="CT2908" s="267"/>
      <c r="CU2908" s="267"/>
      <c r="CV2908" s="267"/>
      <c r="CW2908" s="267"/>
      <c r="CX2908" s="267"/>
      <c r="CY2908" s="267"/>
      <c r="CZ2908" s="267"/>
      <c r="DA2908" s="267"/>
      <c r="DB2908" s="267"/>
      <c r="DC2908" s="267"/>
      <c r="DD2908" s="267"/>
      <c r="DE2908" s="267"/>
      <c r="DF2908" s="267"/>
      <c r="DG2908" s="267"/>
      <c r="DH2908" s="267"/>
      <c r="DI2908" s="267"/>
      <c r="DJ2908" s="267"/>
      <c r="DK2908" s="267"/>
      <c r="DL2908" s="267"/>
      <c r="DM2908" s="267"/>
      <c r="DN2908" s="267"/>
      <c r="DO2908" s="267"/>
      <c r="DP2908" s="267"/>
      <c r="DQ2908" s="267"/>
      <c r="DR2908" s="267"/>
      <c r="DS2908" s="267"/>
      <c r="DT2908" s="267"/>
      <c r="DU2908" s="267"/>
      <c r="DV2908" s="267"/>
      <c r="DW2908" s="267"/>
      <c r="DX2908" s="267"/>
      <c r="DY2908" s="267"/>
      <c r="DZ2908" s="267"/>
      <c r="EA2908" s="267"/>
      <c r="EB2908" s="267"/>
      <c r="EC2908" s="267"/>
      <c r="ED2908" s="267"/>
      <c r="EE2908" s="267"/>
      <c r="EF2908" s="267"/>
      <c r="EG2908" s="267"/>
      <c r="EH2908" s="267"/>
      <c r="EI2908" s="267"/>
      <c r="EJ2908" s="267"/>
      <c r="EK2908" s="267"/>
      <c r="EL2908" s="267"/>
      <c r="EM2908" s="267"/>
      <c r="EN2908" s="267"/>
      <c r="EO2908" s="267"/>
      <c r="EP2908" s="267"/>
      <c r="EQ2908" s="267"/>
      <c r="ER2908" s="267"/>
      <c r="ES2908" s="267"/>
      <c r="ET2908" s="267"/>
      <c r="EU2908" s="267"/>
      <c r="EV2908" s="267"/>
      <c r="EW2908" s="267"/>
      <c r="EX2908" s="267"/>
      <c r="EY2908" s="267"/>
      <c r="EZ2908" s="267"/>
      <c r="FA2908" s="267"/>
      <c r="FB2908" s="267"/>
      <c r="FC2908" s="267"/>
      <c r="FD2908" s="267"/>
      <c r="FE2908" s="267"/>
      <c r="FF2908" s="267"/>
      <c r="FG2908" s="267"/>
      <c r="FH2908" s="267"/>
      <c r="FI2908" s="267"/>
      <c r="FJ2908" s="267"/>
      <c r="FK2908" s="267"/>
      <c r="FL2908" s="267"/>
      <c r="FM2908" s="267"/>
      <c r="FN2908" s="267"/>
      <c r="FO2908" s="267"/>
      <c r="FP2908" s="267"/>
      <c r="FQ2908" s="267"/>
      <c r="FR2908" s="267"/>
      <c r="FS2908" s="267"/>
      <c r="FT2908" s="267"/>
      <c r="FU2908" s="267"/>
      <c r="FV2908" s="267"/>
      <c r="FW2908" s="267"/>
      <c r="FX2908" s="267"/>
      <c r="FY2908" s="267"/>
      <c r="FZ2908" s="267"/>
      <c r="GA2908" s="267"/>
      <c r="GB2908" s="267"/>
      <c r="GC2908" s="267"/>
      <c r="GD2908" s="267"/>
      <c r="GE2908" s="267"/>
      <c r="GF2908" s="267"/>
      <c r="GG2908" s="267"/>
      <c r="GH2908" s="267"/>
      <c r="GI2908" s="267"/>
      <c r="GJ2908" s="267"/>
      <c r="GK2908" s="267"/>
      <c r="GL2908" s="267"/>
      <c r="GM2908" s="267"/>
      <c r="GN2908" s="267"/>
      <c r="GO2908" s="267"/>
      <c r="GP2908" s="267"/>
      <c r="GQ2908" s="267"/>
      <c r="GR2908" s="267"/>
      <c r="GS2908" s="267"/>
      <c r="GT2908" s="267"/>
      <c r="GU2908" s="267"/>
      <c r="GV2908" s="267"/>
      <c r="GW2908" s="267"/>
      <c r="GX2908" s="267"/>
      <c r="GY2908" s="267"/>
      <c r="GZ2908" s="267"/>
      <c r="HA2908" s="267"/>
      <c r="HB2908" s="267"/>
      <c r="HC2908" s="267"/>
      <c r="HD2908" s="267"/>
      <c r="HE2908" s="267"/>
      <c r="HF2908" s="267"/>
      <c r="HG2908" s="267"/>
      <c r="HH2908" s="267"/>
      <c r="HI2908" s="267"/>
      <c r="HJ2908" s="267"/>
      <c r="HK2908" s="267"/>
      <c r="HL2908" s="267"/>
      <c r="HM2908" s="267"/>
      <c r="HN2908" s="267"/>
      <c r="HO2908" s="267"/>
      <c r="HP2908" s="267"/>
      <c r="HQ2908" s="267"/>
      <c r="HR2908" s="267"/>
      <c r="HS2908" s="267"/>
      <c r="HT2908" s="267"/>
      <c r="HU2908" s="267"/>
      <c r="HV2908" s="267"/>
      <c r="HW2908" s="267"/>
      <c r="HX2908" s="267"/>
      <c r="HY2908" s="267"/>
      <c r="HZ2908" s="267"/>
      <c r="IA2908" s="267"/>
      <c r="IB2908" s="267"/>
      <c r="IC2908" s="267"/>
      <c r="ID2908" s="267"/>
      <c r="IE2908" s="267"/>
      <c r="IF2908" s="267"/>
      <c r="IG2908" s="267"/>
      <c r="IH2908" s="267"/>
      <c r="II2908" s="267"/>
      <c r="IJ2908" s="267"/>
      <c r="IK2908" s="267"/>
      <c r="IL2908" s="267"/>
      <c r="IM2908" s="267"/>
      <c r="IN2908" s="267"/>
      <c r="IO2908" s="267"/>
      <c r="IP2908" s="267"/>
      <c r="IQ2908" s="267"/>
      <c r="IR2908" s="267"/>
      <c r="IS2908" s="267"/>
      <c r="IT2908" s="267"/>
      <c r="IU2908" s="267"/>
    </row>
    <row r="2909" spans="1:255" s="268" customFormat="1" ht="12.75">
      <c r="A2909" s="267"/>
      <c r="B2909" s="267"/>
      <c r="C2909" s="267"/>
      <c r="D2909" s="267"/>
      <c r="E2909" s="267"/>
      <c r="F2909" s="267"/>
      <c r="G2909" s="267"/>
      <c r="H2909" s="267"/>
      <c r="I2909" s="267"/>
      <c r="J2909" s="267"/>
      <c r="K2909" s="267"/>
      <c r="L2909" s="267"/>
      <c r="M2909" s="267"/>
      <c r="N2909" s="267"/>
      <c r="O2909" s="267"/>
      <c r="P2909" s="267"/>
      <c r="Q2909" s="267"/>
      <c r="R2909" s="267"/>
      <c r="S2909" s="267"/>
      <c r="T2909" s="267"/>
      <c r="U2909" s="267"/>
      <c r="V2909" s="267"/>
      <c r="W2909" s="267"/>
      <c r="X2909" s="267"/>
      <c r="Y2909" s="267"/>
      <c r="Z2909" s="267"/>
      <c r="AA2909" s="267"/>
      <c r="AB2909" s="267"/>
      <c r="AC2909" s="267"/>
      <c r="AD2909" s="267"/>
      <c r="AE2909" s="267"/>
      <c r="AF2909" s="267"/>
      <c r="AG2909" s="267"/>
      <c r="AH2909" s="267"/>
      <c r="AI2909" s="267"/>
      <c r="AJ2909" s="267"/>
      <c r="AK2909" s="267"/>
      <c r="AL2909" s="267"/>
      <c r="AM2909" s="267"/>
      <c r="AN2909" s="267"/>
      <c r="AO2909" s="267"/>
      <c r="AP2909" s="267"/>
      <c r="AQ2909" s="267"/>
      <c r="AR2909" s="267"/>
      <c r="AS2909" s="267"/>
      <c r="AT2909" s="267"/>
      <c r="AU2909" s="267"/>
      <c r="AV2909" s="267"/>
      <c r="AW2909" s="267"/>
      <c r="AX2909" s="267"/>
      <c r="AY2909" s="267"/>
      <c r="AZ2909" s="267"/>
      <c r="BA2909" s="267"/>
      <c r="BB2909" s="267"/>
      <c r="BC2909" s="267"/>
      <c r="BD2909" s="267"/>
      <c r="BE2909" s="267"/>
      <c r="BF2909" s="267"/>
      <c r="BG2909" s="267"/>
      <c r="BH2909" s="267"/>
      <c r="BI2909" s="267"/>
      <c r="BJ2909" s="267"/>
      <c r="BK2909" s="267"/>
      <c r="BL2909" s="267"/>
      <c r="BM2909" s="267"/>
      <c r="BN2909" s="267"/>
      <c r="BO2909" s="267"/>
      <c r="BP2909" s="267"/>
      <c r="BQ2909" s="267"/>
      <c r="BR2909" s="267"/>
      <c r="BS2909" s="267"/>
      <c r="BT2909" s="267"/>
      <c r="BU2909" s="267"/>
      <c r="BV2909" s="267"/>
      <c r="BW2909" s="267"/>
      <c r="BX2909" s="267"/>
      <c r="BY2909" s="267"/>
      <c r="BZ2909" s="267"/>
      <c r="CA2909" s="267"/>
      <c r="CB2909" s="267"/>
      <c r="CC2909" s="267"/>
      <c r="CD2909" s="267"/>
      <c r="CE2909" s="267"/>
      <c r="CF2909" s="267"/>
      <c r="CG2909" s="267"/>
      <c r="CH2909" s="267"/>
      <c r="CI2909" s="267"/>
      <c r="CJ2909" s="267"/>
      <c r="CK2909" s="267"/>
      <c r="CL2909" s="267"/>
      <c r="CM2909" s="267"/>
      <c r="CN2909" s="267"/>
      <c r="CO2909" s="267"/>
      <c r="CP2909" s="267"/>
      <c r="CQ2909" s="267"/>
      <c r="CR2909" s="267"/>
      <c r="CS2909" s="267"/>
      <c r="CT2909" s="267"/>
      <c r="CU2909" s="267"/>
      <c r="CV2909" s="267"/>
      <c r="CW2909" s="267"/>
      <c r="CX2909" s="267"/>
      <c r="CY2909" s="267"/>
      <c r="CZ2909" s="267"/>
      <c r="DA2909" s="267"/>
      <c r="DB2909" s="267"/>
      <c r="DC2909" s="267"/>
      <c r="DD2909" s="267"/>
      <c r="DE2909" s="267"/>
      <c r="DF2909" s="267"/>
      <c r="DG2909" s="267"/>
      <c r="DH2909" s="267"/>
      <c r="DI2909" s="267"/>
      <c r="DJ2909" s="267"/>
      <c r="DK2909" s="267"/>
      <c r="DL2909" s="267"/>
      <c r="DM2909" s="267"/>
      <c r="DN2909" s="267"/>
      <c r="DO2909" s="267"/>
      <c r="DP2909" s="267"/>
      <c r="DQ2909" s="267"/>
      <c r="DR2909" s="267"/>
      <c r="DS2909" s="267"/>
      <c r="DT2909" s="267"/>
      <c r="DU2909" s="267"/>
      <c r="DV2909" s="267"/>
      <c r="DW2909" s="267"/>
      <c r="DX2909" s="267"/>
      <c r="DY2909" s="267"/>
      <c r="DZ2909" s="267"/>
      <c r="EA2909" s="267"/>
      <c r="EB2909" s="267"/>
      <c r="EC2909" s="267"/>
      <c r="ED2909" s="267"/>
      <c r="EE2909" s="267"/>
      <c r="EF2909" s="267"/>
      <c r="EG2909" s="267"/>
      <c r="EH2909" s="267"/>
      <c r="EI2909" s="267"/>
      <c r="EJ2909" s="267"/>
      <c r="EK2909" s="267"/>
      <c r="EL2909" s="267"/>
      <c r="EM2909" s="267"/>
      <c r="EN2909" s="267"/>
      <c r="EO2909" s="267"/>
      <c r="EP2909" s="267"/>
      <c r="EQ2909" s="267"/>
      <c r="ER2909" s="267"/>
      <c r="ES2909" s="267"/>
      <c r="ET2909" s="267"/>
      <c r="EU2909" s="267"/>
      <c r="EV2909" s="267"/>
      <c r="EW2909" s="267"/>
      <c r="EX2909" s="267"/>
      <c r="EY2909" s="267"/>
      <c r="EZ2909" s="267"/>
      <c r="FA2909" s="267"/>
      <c r="FB2909" s="267"/>
      <c r="FC2909" s="267"/>
      <c r="FD2909" s="267"/>
      <c r="FE2909" s="267"/>
      <c r="FF2909" s="267"/>
      <c r="FG2909" s="267"/>
      <c r="FH2909" s="267"/>
      <c r="FI2909" s="267"/>
      <c r="FJ2909" s="267"/>
      <c r="FK2909" s="267"/>
      <c r="FL2909" s="267"/>
      <c r="FM2909" s="267"/>
      <c r="FN2909" s="267"/>
      <c r="FO2909" s="267"/>
      <c r="FP2909" s="267"/>
      <c r="FQ2909" s="267"/>
      <c r="FR2909" s="267"/>
      <c r="FS2909" s="267"/>
      <c r="FT2909" s="267"/>
      <c r="FU2909" s="267"/>
      <c r="FV2909" s="267"/>
      <c r="FW2909" s="267"/>
      <c r="FX2909" s="267"/>
      <c r="FY2909" s="267"/>
      <c r="FZ2909" s="267"/>
      <c r="GA2909" s="267"/>
      <c r="GB2909" s="267"/>
      <c r="GC2909" s="267"/>
      <c r="GD2909" s="267"/>
      <c r="GE2909" s="267"/>
      <c r="GF2909" s="267"/>
      <c r="GG2909" s="267"/>
      <c r="GH2909" s="267"/>
      <c r="GI2909" s="267"/>
      <c r="GJ2909" s="267"/>
      <c r="GK2909" s="267"/>
      <c r="GL2909" s="267"/>
      <c r="GM2909" s="267"/>
      <c r="GN2909" s="267"/>
      <c r="GO2909" s="267"/>
      <c r="GP2909" s="267"/>
      <c r="GQ2909" s="267"/>
      <c r="GR2909" s="267"/>
      <c r="GS2909" s="267"/>
      <c r="GT2909" s="267"/>
      <c r="GU2909" s="267"/>
      <c r="GV2909" s="267"/>
      <c r="GW2909" s="267"/>
      <c r="GX2909" s="267"/>
      <c r="GY2909" s="267"/>
      <c r="GZ2909" s="267"/>
      <c r="HA2909" s="267"/>
      <c r="HB2909" s="267"/>
      <c r="HC2909" s="267"/>
      <c r="HD2909" s="267"/>
      <c r="HE2909" s="267"/>
      <c r="HF2909" s="267"/>
      <c r="HG2909" s="267"/>
      <c r="HH2909" s="267"/>
      <c r="HI2909" s="267"/>
      <c r="HJ2909" s="267"/>
      <c r="HK2909" s="267"/>
      <c r="HL2909" s="267"/>
      <c r="HM2909" s="267"/>
      <c r="HN2909" s="267"/>
      <c r="HO2909" s="267"/>
      <c r="HP2909" s="267"/>
      <c r="HQ2909" s="267"/>
      <c r="HR2909" s="267"/>
      <c r="HS2909" s="267"/>
      <c r="HT2909" s="267"/>
      <c r="HU2909" s="267"/>
      <c r="HV2909" s="267"/>
      <c r="HW2909" s="267"/>
      <c r="HX2909" s="267"/>
      <c r="HY2909" s="267"/>
      <c r="HZ2909" s="267"/>
      <c r="IA2909" s="267"/>
      <c r="IB2909" s="267"/>
      <c r="IC2909" s="267"/>
      <c r="ID2909" s="267"/>
      <c r="IE2909" s="267"/>
      <c r="IF2909" s="267"/>
      <c r="IG2909" s="267"/>
      <c r="IH2909" s="267"/>
      <c r="II2909" s="267"/>
      <c r="IJ2909" s="267"/>
      <c r="IK2909" s="267"/>
      <c r="IL2909" s="267"/>
      <c r="IM2909" s="267"/>
      <c r="IN2909" s="267"/>
      <c r="IO2909" s="267"/>
      <c r="IP2909" s="267"/>
      <c r="IQ2909" s="267"/>
      <c r="IR2909" s="267"/>
      <c r="IS2909" s="267"/>
      <c r="IT2909" s="267"/>
      <c r="IU2909" s="267"/>
    </row>
    <row r="2910" spans="1:255" s="268" customFormat="1" ht="12.75">
      <c r="A2910" s="267"/>
      <c r="B2910" s="267"/>
      <c r="C2910" s="267"/>
      <c r="D2910" s="267"/>
      <c r="E2910" s="267"/>
      <c r="F2910" s="267"/>
      <c r="G2910" s="267"/>
      <c r="H2910" s="267"/>
      <c r="I2910" s="267"/>
      <c r="J2910" s="267"/>
      <c r="K2910" s="267"/>
      <c r="L2910" s="267"/>
      <c r="M2910" s="267"/>
      <c r="N2910" s="267"/>
      <c r="O2910" s="267"/>
      <c r="P2910" s="267"/>
      <c r="Q2910" s="267"/>
      <c r="R2910" s="267"/>
      <c r="S2910" s="267"/>
      <c r="T2910" s="267"/>
      <c r="U2910" s="267"/>
      <c r="V2910" s="267"/>
      <c r="W2910" s="267"/>
      <c r="X2910" s="267"/>
      <c r="Y2910" s="267"/>
      <c r="Z2910" s="267"/>
      <c r="AA2910" s="267"/>
      <c r="AB2910" s="267"/>
      <c r="AC2910" s="267"/>
      <c r="AD2910" s="267"/>
      <c r="AE2910" s="267"/>
      <c r="AF2910" s="267"/>
      <c r="AG2910" s="267"/>
      <c r="AH2910" s="267"/>
      <c r="AI2910" s="267"/>
      <c r="AJ2910" s="267"/>
      <c r="AK2910" s="267"/>
      <c r="AL2910" s="267"/>
      <c r="AM2910" s="267"/>
      <c r="AN2910" s="267"/>
      <c r="AO2910" s="267"/>
      <c r="AP2910" s="267"/>
      <c r="AQ2910" s="267"/>
      <c r="AR2910" s="267"/>
      <c r="AS2910" s="267"/>
      <c r="AT2910" s="267"/>
      <c r="AU2910" s="267"/>
      <c r="AV2910" s="267"/>
      <c r="AW2910" s="267"/>
      <c r="AX2910" s="267"/>
      <c r="AY2910" s="267"/>
      <c r="AZ2910" s="267"/>
      <c r="BA2910" s="267"/>
      <c r="BB2910" s="267"/>
      <c r="BC2910" s="267"/>
      <c r="BD2910" s="267"/>
      <c r="BE2910" s="267"/>
      <c r="BF2910" s="267"/>
      <c r="BG2910" s="267"/>
      <c r="BH2910" s="267"/>
      <c r="BI2910" s="267"/>
      <c r="BJ2910" s="267"/>
      <c r="BK2910" s="267"/>
      <c r="BL2910" s="267"/>
      <c r="BM2910" s="267"/>
      <c r="BN2910" s="267"/>
      <c r="BO2910" s="267"/>
      <c r="BP2910" s="267"/>
      <c r="BQ2910" s="267"/>
      <c r="BR2910" s="267"/>
      <c r="BS2910" s="267"/>
      <c r="BT2910" s="267"/>
      <c r="BU2910" s="267"/>
      <c r="BV2910" s="267"/>
      <c r="BW2910" s="267"/>
      <c r="BX2910" s="267"/>
      <c r="BY2910" s="267"/>
      <c r="BZ2910" s="267"/>
      <c r="CA2910" s="267"/>
      <c r="CB2910" s="267"/>
      <c r="CC2910" s="267"/>
      <c r="CD2910" s="267"/>
      <c r="CE2910" s="267"/>
      <c r="CF2910" s="267"/>
      <c r="CG2910" s="267"/>
      <c r="CH2910" s="267"/>
      <c r="CI2910" s="267"/>
      <c r="CJ2910" s="267"/>
      <c r="CK2910" s="267"/>
      <c r="CL2910" s="267"/>
      <c r="CM2910" s="267"/>
      <c r="CN2910" s="267"/>
      <c r="CO2910" s="267"/>
      <c r="CP2910" s="267"/>
      <c r="CQ2910" s="267"/>
      <c r="CR2910" s="267"/>
      <c r="CS2910" s="267"/>
      <c r="CT2910" s="267"/>
      <c r="CU2910" s="267"/>
      <c r="CV2910" s="267"/>
      <c r="CW2910" s="267"/>
      <c r="CX2910" s="267"/>
      <c r="CY2910" s="267"/>
      <c r="CZ2910" s="267"/>
      <c r="DA2910" s="267"/>
      <c r="DB2910" s="267"/>
      <c r="DC2910" s="267"/>
      <c r="DD2910" s="267"/>
      <c r="DE2910" s="267"/>
      <c r="DF2910" s="267"/>
      <c r="DG2910" s="267"/>
      <c r="DH2910" s="267"/>
      <c r="DI2910" s="267"/>
      <c r="DJ2910" s="267"/>
      <c r="DK2910" s="267"/>
      <c r="DL2910" s="267"/>
      <c r="DM2910" s="267"/>
      <c r="DN2910" s="267"/>
      <c r="DO2910" s="267"/>
      <c r="DP2910" s="267"/>
      <c r="DQ2910" s="267"/>
      <c r="DR2910" s="267"/>
      <c r="DS2910" s="267"/>
      <c r="DT2910" s="267"/>
      <c r="DU2910" s="267"/>
      <c r="DV2910" s="267"/>
      <c r="DW2910" s="267"/>
      <c r="DX2910" s="267"/>
      <c r="DY2910" s="267"/>
      <c r="DZ2910" s="267"/>
      <c r="EA2910" s="267"/>
      <c r="EB2910" s="267"/>
      <c r="EC2910" s="267"/>
      <c r="ED2910" s="267"/>
      <c r="EE2910" s="267"/>
      <c r="EF2910" s="267"/>
      <c r="EG2910" s="267"/>
      <c r="EH2910" s="267"/>
      <c r="EI2910" s="267"/>
      <c r="EJ2910" s="267"/>
      <c r="EK2910" s="267"/>
      <c r="EL2910" s="267"/>
      <c r="EM2910" s="267"/>
      <c r="EN2910" s="267"/>
      <c r="EO2910" s="267"/>
      <c r="EP2910" s="267"/>
      <c r="EQ2910" s="267"/>
      <c r="ER2910" s="267"/>
      <c r="ES2910" s="267"/>
      <c r="ET2910" s="267"/>
      <c r="EU2910" s="267"/>
      <c r="EV2910" s="267"/>
      <c r="EW2910" s="267"/>
      <c r="EX2910" s="267"/>
      <c r="EY2910" s="267"/>
      <c r="EZ2910" s="267"/>
      <c r="FA2910" s="267"/>
      <c r="FB2910" s="267"/>
      <c r="FC2910" s="267"/>
      <c r="FD2910" s="267"/>
      <c r="FE2910" s="267"/>
      <c r="FF2910" s="267"/>
      <c r="FG2910" s="267"/>
      <c r="FH2910" s="267"/>
      <c r="FI2910" s="267"/>
      <c r="FJ2910" s="267"/>
      <c r="FK2910" s="267"/>
      <c r="FL2910" s="267"/>
      <c r="FM2910" s="267"/>
      <c r="FN2910" s="267"/>
      <c r="FO2910" s="267"/>
      <c r="FP2910" s="267"/>
      <c r="FQ2910" s="267"/>
      <c r="FR2910" s="267"/>
      <c r="FS2910" s="267"/>
      <c r="FT2910" s="267"/>
      <c r="FU2910" s="267"/>
      <c r="FV2910" s="267"/>
      <c r="FW2910" s="267"/>
      <c r="FX2910" s="267"/>
      <c r="FY2910" s="267"/>
      <c r="FZ2910" s="267"/>
      <c r="GA2910" s="267"/>
      <c r="GB2910" s="267"/>
      <c r="GC2910" s="267"/>
      <c r="GD2910" s="267"/>
      <c r="GE2910" s="267"/>
      <c r="GF2910" s="267"/>
      <c r="GG2910" s="267"/>
      <c r="GH2910" s="267"/>
      <c r="GI2910" s="267"/>
      <c r="GJ2910" s="267"/>
      <c r="GK2910" s="267"/>
      <c r="GL2910" s="267"/>
      <c r="GM2910" s="267"/>
      <c r="GN2910" s="267"/>
      <c r="GO2910" s="267"/>
      <c r="GP2910" s="267"/>
      <c r="GQ2910" s="267"/>
      <c r="GR2910" s="267"/>
      <c r="GS2910" s="267"/>
      <c r="GT2910" s="267"/>
      <c r="GU2910" s="267"/>
      <c r="GV2910" s="267"/>
      <c r="GW2910" s="267"/>
      <c r="GX2910" s="267"/>
      <c r="GY2910" s="267"/>
      <c r="GZ2910" s="267"/>
      <c r="HA2910" s="267"/>
      <c r="HB2910" s="267"/>
      <c r="HC2910" s="267"/>
      <c r="HD2910" s="267"/>
      <c r="HE2910" s="267"/>
      <c r="HF2910" s="267"/>
      <c r="HG2910" s="267"/>
      <c r="HH2910" s="267"/>
      <c r="HI2910" s="267"/>
      <c r="HJ2910" s="267"/>
      <c r="HK2910" s="267"/>
      <c r="HL2910" s="267"/>
      <c r="HM2910" s="267"/>
      <c r="HN2910" s="267"/>
      <c r="HO2910" s="267"/>
      <c r="HP2910" s="267"/>
      <c r="HQ2910" s="267"/>
      <c r="HR2910" s="267"/>
      <c r="HS2910" s="267"/>
      <c r="HT2910" s="267"/>
      <c r="HU2910" s="267"/>
      <c r="HV2910" s="267"/>
      <c r="HW2910" s="267"/>
      <c r="HX2910" s="267"/>
      <c r="HY2910" s="267"/>
      <c r="HZ2910" s="267"/>
      <c r="IA2910" s="267"/>
      <c r="IB2910" s="267"/>
      <c r="IC2910" s="267"/>
      <c r="ID2910" s="267"/>
      <c r="IE2910" s="267"/>
      <c r="IF2910" s="267"/>
      <c r="IG2910" s="267"/>
      <c r="IH2910" s="267"/>
      <c r="II2910" s="267"/>
      <c r="IJ2910" s="267"/>
      <c r="IK2910" s="267"/>
      <c r="IL2910" s="267"/>
      <c r="IM2910" s="267"/>
      <c r="IN2910" s="267"/>
      <c r="IO2910" s="267"/>
      <c r="IP2910" s="267"/>
      <c r="IQ2910" s="267"/>
      <c r="IR2910" s="267"/>
      <c r="IS2910" s="267"/>
      <c r="IT2910" s="267"/>
      <c r="IU2910" s="267"/>
    </row>
    <row r="2911" spans="1:255" s="268" customFormat="1" ht="12.75">
      <c r="A2911" s="267"/>
      <c r="B2911" s="267"/>
      <c r="C2911" s="267"/>
      <c r="D2911" s="267"/>
      <c r="E2911" s="267"/>
      <c r="F2911" s="267"/>
      <c r="G2911" s="267"/>
      <c r="H2911" s="267"/>
      <c r="I2911" s="267"/>
      <c r="J2911" s="267"/>
      <c r="K2911" s="267"/>
      <c r="L2911" s="267"/>
      <c r="M2911" s="267"/>
      <c r="N2911" s="267"/>
      <c r="O2911" s="267"/>
      <c r="P2911" s="267"/>
      <c r="Q2911" s="267"/>
      <c r="R2911" s="267"/>
      <c r="S2911" s="267"/>
      <c r="T2911" s="267"/>
      <c r="U2911" s="267"/>
      <c r="V2911" s="267"/>
      <c r="W2911" s="267"/>
      <c r="X2911" s="267"/>
      <c r="Y2911" s="267"/>
      <c r="Z2911" s="267"/>
      <c r="AA2911" s="267"/>
      <c r="AB2911" s="267"/>
      <c r="AC2911" s="267"/>
      <c r="AD2911" s="267"/>
      <c r="AE2911" s="267"/>
      <c r="AF2911" s="267"/>
      <c r="AG2911" s="267"/>
      <c r="AH2911" s="267"/>
      <c r="AI2911" s="267"/>
      <c r="AJ2911" s="267"/>
      <c r="AK2911" s="267"/>
      <c r="AL2911" s="267"/>
      <c r="AM2911" s="267"/>
      <c r="AN2911" s="267"/>
      <c r="AO2911" s="267"/>
      <c r="AP2911" s="267"/>
      <c r="AQ2911" s="267"/>
      <c r="AR2911" s="267"/>
      <c r="AS2911" s="267"/>
      <c r="AT2911" s="267"/>
      <c r="AU2911" s="267"/>
      <c r="AV2911" s="267"/>
      <c r="AW2911" s="267"/>
      <c r="AX2911" s="267"/>
      <c r="AY2911" s="267"/>
      <c r="AZ2911" s="267"/>
      <c r="BA2911" s="267"/>
      <c r="BB2911" s="267"/>
      <c r="BC2911" s="267"/>
      <c r="BD2911" s="267"/>
      <c r="BE2911" s="267"/>
      <c r="BF2911" s="267"/>
      <c r="BG2911" s="267"/>
      <c r="BH2911" s="267"/>
      <c r="BI2911" s="267"/>
      <c r="BJ2911" s="267"/>
      <c r="BK2911" s="267"/>
      <c r="BL2911" s="267"/>
      <c r="BM2911" s="267"/>
      <c r="BN2911" s="267"/>
      <c r="BO2911" s="267"/>
      <c r="BP2911" s="267"/>
      <c r="BQ2911" s="267"/>
      <c r="BR2911" s="267"/>
      <c r="BS2911" s="267"/>
      <c r="BT2911" s="267"/>
      <c r="BU2911" s="267"/>
      <c r="BV2911" s="267"/>
      <c r="BW2911" s="267"/>
      <c r="BX2911" s="267"/>
      <c r="BY2911" s="267"/>
      <c r="BZ2911" s="267"/>
      <c r="CA2911" s="267"/>
      <c r="CB2911" s="267"/>
      <c r="CC2911" s="267"/>
      <c r="CD2911" s="267"/>
      <c r="CE2911" s="267"/>
      <c r="CF2911" s="267"/>
      <c r="CG2911" s="267"/>
      <c r="CH2911" s="267"/>
      <c r="CI2911" s="267"/>
      <c r="CJ2911" s="267"/>
      <c r="CK2911" s="267"/>
      <c r="CL2911" s="267"/>
      <c r="CM2911" s="267"/>
      <c r="CN2911" s="267"/>
      <c r="CO2911" s="267"/>
      <c r="CP2911" s="267"/>
      <c r="CQ2911" s="267"/>
      <c r="CR2911" s="267"/>
      <c r="CS2911" s="267"/>
      <c r="CT2911" s="267"/>
      <c r="CU2911" s="267"/>
      <c r="CV2911" s="267"/>
      <c r="CW2911" s="267"/>
      <c r="CX2911" s="267"/>
      <c r="CY2911" s="267"/>
      <c r="CZ2911" s="267"/>
      <c r="DA2911" s="267"/>
      <c r="DB2911" s="267"/>
      <c r="DC2911" s="267"/>
      <c r="DD2911" s="267"/>
      <c r="DE2911" s="267"/>
      <c r="DF2911" s="267"/>
      <c r="DG2911" s="267"/>
      <c r="DH2911" s="267"/>
      <c r="DI2911" s="267"/>
      <c r="DJ2911" s="267"/>
      <c r="DK2911" s="267"/>
      <c r="DL2911" s="267"/>
      <c r="DM2911" s="267"/>
      <c r="DN2911" s="267"/>
      <c r="DO2911" s="267"/>
      <c r="DP2911" s="267"/>
      <c r="DQ2911" s="267"/>
      <c r="DR2911" s="267"/>
      <c r="DS2911" s="267"/>
      <c r="DT2911" s="267"/>
      <c r="DU2911" s="267"/>
      <c r="DV2911" s="267"/>
      <c r="DW2911" s="267"/>
      <c r="DX2911" s="267"/>
      <c r="DY2911" s="267"/>
      <c r="DZ2911" s="267"/>
      <c r="EA2911" s="267"/>
      <c r="EB2911" s="267"/>
      <c r="EC2911" s="267"/>
      <c r="ED2911" s="267"/>
      <c r="EE2911" s="267"/>
      <c r="EF2911" s="267"/>
      <c r="EG2911" s="267"/>
      <c r="EH2911" s="267"/>
      <c r="EI2911" s="267"/>
      <c r="EJ2911" s="267"/>
      <c r="EK2911" s="267"/>
      <c r="EL2911" s="267"/>
      <c r="EM2911" s="267"/>
      <c r="EN2911" s="267"/>
      <c r="EO2911" s="267"/>
      <c r="EP2911" s="267"/>
      <c r="EQ2911" s="267"/>
      <c r="ER2911" s="267"/>
      <c r="ES2911" s="267"/>
      <c r="ET2911" s="267"/>
      <c r="EU2911" s="267"/>
      <c r="EV2911" s="267"/>
      <c r="EW2911" s="267"/>
      <c r="EX2911" s="267"/>
      <c r="EY2911" s="267"/>
      <c r="EZ2911" s="267"/>
      <c r="FA2911" s="267"/>
      <c r="FB2911" s="267"/>
      <c r="FC2911" s="267"/>
      <c r="FD2911" s="267"/>
      <c r="FE2911" s="267"/>
      <c r="FF2911" s="267"/>
      <c r="FG2911" s="267"/>
      <c r="FH2911" s="267"/>
      <c r="FI2911" s="267"/>
      <c r="FJ2911" s="267"/>
      <c r="FK2911" s="267"/>
      <c r="FL2911" s="267"/>
      <c r="FM2911" s="267"/>
      <c r="FN2911" s="267"/>
      <c r="FO2911" s="267"/>
      <c r="FP2911" s="267"/>
      <c r="FQ2911" s="267"/>
      <c r="FR2911" s="267"/>
      <c r="FS2911" s="267"/>
      <c r="FT2911" s="267"/>
      <c r="FU2911" s="267"/>
      <c r="FV2911" s="267"/>
      <c r="FW2911" s="267"/>
      <c r="FX2911" s="267"/>
      <c r="FY2911" s="267"/>
      <c r="FZ2911" s="267"/>
      <c r="GA2911" s="267"/>
      <c r="GB2911" s="267"/>
      <c r="GC2911" s="267"/>
      <c r="GD2911" s="267"/>
      <c r="GE2911" s="267"/>
      <c r="GF2911" s="267"/>
      <c r="GG2911" s="267"/>
      <c r="GH2911" s="267"/>
      <c r="GI2911" s="267"/>
      <c r="GJ2911" s="267"/>
      <c r="GK2911" s="267"/>
      <c r="GL2911" s="267"/>
      <c r="GM2911" s="267"/>
      <c r="GN2911" s="267"/>
      <c r="GO2911" s="267"/>
      <c r="GP2911" s="267"/>
      <c r="GQ2911" s="267"/>
      <c r="GR2911" s="267"/>
      <c r="GS2911" s="267"/>
      <c r="GT2911" s="267"/>
      <c r="GU2911" s="267"/>
      <c r="GV2911" s="267"/>
      <c r="GW2911" s="267"/>
      <c r="GX2911" s="267"/>
      <c r="GY2911" s="267"/>
      <c r="GZ2911" s="267"/>
      <c r="HA2911" s="267"/>
      <c r="HB2911" s="267"/>
      <c r="HC2911" s="267"/>
      <c r="HD2911" s="267"/>
      <c r="HE2911" s="267"/>
      <c r="HF2911" s="267"/>
      <c r="HG2911" s="267"/>
      <c r="HH2911" s="267"/>
      <c r="HI2911" s="267"/>
      <c r="HJ2911" s="267"/>
      <c r="HK2911" s="267"/>
      <c r="HL2911" s="267"/>
      <c r="HM2911" s="267"/>
      <c r="HN2911" s="267"/>
      <c r="HO2911" s="267"/>
      <c r="HP2911" s="267"/>
      <c r="HQ2911" s="267"/>
      <c r="HR2911" s="267"/>
      <c r="HS2911" s="267"/>
      <c r="HT2911" s="267"/>
      <c r="HU2911" s="267"/>
      <c r="HV2911" s="267"/>
      <c r="HW2911" s="267"/>
      <c r="HX2911" s="267"/>
      <c r="HY2911" s="267"/>
      <c r="HZ2911" s="267"/>
      <c r="IA2911" s="267"/>
      <c r="IB2911" s="267"/>
      <c r="IC2911" s="267"/>
      <c r="ID2911" s="267"/>
      <c r="IE2911" s="267"/>
      <c r="IF2911" s="267"/>
      <c r="IG2911" s="267"/>
      <c r="IH2911" s="267"/>
      <c r="II2911" s="267"/>
      <c r="IJ2911" s="267"/>
      <c r="IK2911" s="267"/>
      <c r="IL2911" s="267"/>
      <c r="IM2911" s="267"/>
      <c r="IN2911" s="267"/>
      <c r="IO2911" s="267"/>
      <c r="IP2911" s="267"/>
      <c r="IQ2911" s="267"/>
      <c r="IR2911" s="267"/>
      <c r="IS2911" s="267"/>
      <c r="IT2911" s="267"/>
      <c r="IU2911" s="267"/>
    </row>
    <row r="2912" spans="1:255" s="268" customFormat="1" ht="12.75">
      <c r="A2912" s="267"/>
      <c r="B2912" s="267"/>
      <c r="C2912" s="267"/>
      <c r="D2912" s="267"/>
      <c r="E2912" s="267"/>
      <c r="F2912" s="267"/>
      <c r="G2912" s="267"/>
      <c r="H2912" s="267"/>
      <c r="I2912" s="267"/>
      <c r="J2912" s="267"/>
      <c r="K2912" s="267"/>
      <c r="L2912" s="267"/>
      <c r="M2912" s="267"/>
      <c r="N2912" s="267"/>
      <c r="O2912" s="267"/>
      <c r="P2912" s="267"/>
      <c r="Q2912" s="267"/>
      <c r="R2912" s="267"/>
      <c r="S2912" s="267"/>
      <c r="T2912" s="267"/>
      <c r="U2912" s="267"/>
      <c r="V2912" s="267"/>
      <c r="W2912" s="267"/>
      <c r="X2912" s="267"/>
      <c r="Y2912" s="267"/>
      <c r="Z2912" s="267"/>
      <c r="AA2912" s="267"/>
      <c r="AB2912" s="267"/>
      <c r="AC2912" s="267"/>
      <c r="AD2912" s="267"/>
      <c r="AE2912" s="267"/>
      <c r="AF2912" s="267"/>
      <c r="AG2912" s="267"/>
      <c r="AH2912" s="267"/>
      <c r="AI2912" s="267"/>
      <c r="AJ2912" s="267"/>
      <c r="AK2912" s="267"/>
      <c r="AL2912" s="267"/>
      <c r="AM2912" s="267"/>
      <c r="AN2912" s="267"/>
      <c r="AO2912" s="267"/>
      <c r="AP2912" s="267"/>
      <c r="AQ2912" s="267"/>
      <c r="AR2912" s="267"/>
      <c r="AS2912" s="267"/>
      <c r="AT2912" s="267"/>
      <c r="AU2912" s="267"/>
      <c r="AV2912" s="267"/>
      <c r="AW2912" s="267"/>
      <c r="AX2912" s="267"/>
      <c r="AY2912" s="267"/>
      <c r="AZ2912" s="267"/>
      <c r="BA2912" s="267"/>
      <c r="BB2912" s="267"/>
      <c r="BC2912" s="267"/>
      <c r="BD2912" s="267"/>
      <c r="BE2912" s="267"/>
      <c r="BF2912" s="267"/>
      <c r="BG2912" s="267"/>
      <c r="BH2912" s="267"/>
      <c r="BI2912" s="267"/>
      <c r="BJ2912" s="267"/>
      <c r="BK2912" s="267"/>
      <c r="BL2912" s="267"/>
      <c r="BM2912" s="267"/>
      <c r="BN2912" s="267"/>
      <c r="BO2912" s="267"/>
      <c r="BP2912" s="267"/>
      <c r="BQ2912" s="267"/>
      <c r="BR2912" s="267"/>
      <c r="BS2912" s="267"/>
      <c r="BT2912" s="267"/>
      <c r="BU2912" s="267"/>
      <c r="BV2912" s="267"/>
      <c r="BW2912" s="267"/>
      <c r="BX2912" s="267"/>
      <c r="BY2912" s="267"/>
      <c r="BZ2912" s="267"/>
      <c r="CA2912" s="267"/>
      <c r="CB2912" s="267"/>
      <c r="CC2912" s="267"/>
      <c r="CD2912" s="267"/>
      <c r="CE2912" s="267"/>
      <c r="CF2912" s="267"/>
      <c r="CG2912" s="267"/>
      <c r="CH2912" s="267"/>
      <c r="CI2912" s="267"/>
      <c r="CJ2912" s="267"/>
      <c r="CK2912" s="267"/>
      <c r="CL2912" s="267"/>
      <c r="CM2912" s="267"/>
      <c r="CN2912" s="267"/>
      <c r="CO2912" s="267"/>
      <c r="CP2912" s="267"/>
      <c r="CQ2912" s="267"/>
      <c r="CR2912" s="267"/>
      <c r="CS2912" s="267"/>
      <c r="CT2912" s="267"/>
      <c r="CU2912" s="267"/>
      <c r="CV2912" s="267"/>
      <c r="CW2912" s="267"/>
      <c r="CX2912" s="267"/>
      <c r="CY2912" s="267"/>
      <c r="CZ2912" s="267"/>
      <c r="DA2912" s="267"/>
      <c r="DB2912" s="267"/>
      <c r="DC2912" s="267"/>
      <c r="DD2912" s="267"/>
      <c r="DE2912" s="267"/>
      <c r="DF2912" s="267"/>
      <c r="DG2912" s="267"/>
      <c r="DH2912" s="267"/>
      <c r="DI2912" s="267"/>
      <c r="DJ2912" s="267"/>
      <c r="DK2912" s="267"/>
      <c r="DL2912" s="267"/>
      <c r="DM2912" s="267"/>
      <c r="DN2912" s="267"/>
      <c r="DO2912" s="267"/>
      <c r="DP2912" s="267"/>
      <c r="DQ2912" s="267"/>
      <c r="DR2912" s="267"/>
      <c r="DS2912" s="267"/>
      <c r="DT2912" s="267"/>
      <c r="DU2912" s="267"/>
      <c r="DV2912" s="267"/>
      <c r="DW2912" s="267"/>
      <c r="DX2912" s="267"/>
      <c r="DY2912" s="267"/>
      <c r="DZ2912" s="267"/>
      <c r="EA2912" s="267"/>
      <c r="EB2912" s="267"/>
      <c r="EC2912" s="267"/>
      <c r="ED2912" s="267"/>
      <c r="EE2912" s="267"/>
      <c r="EF2912" s="267"/>
      <c r="EG2912" s="267"/>
      <c r="EH2912" s="267"/>
      <c r="EI2912" s="267"/>
      <c r="EJ2912" s="267"/>
      <c r="EK2912" s="267"/>
      <c r="EL2912" s="267"/>
      <c r="EM2912" s="267"/>
      <c r="EN2912" s="267"/>
      <c r="EO2912" s="267"/>
      <c r="EP2912" s="267"/>
      <c r="EQ2912" s="267"/>
      <c r="ER2912" s="267"/>
      <c r="ES2912" s="267"/>
      <c r="ET2912" s="267"/>
      <c r="EU2912" s="267"/>
      <c r="EV2912" s="267"/>
      <c r="EW2912" s="267"/>
      <c r="EX2912" s="267"/>
      <c r="EY2912" s="267"/>
      <c r="EZ2912" s="267"/>
      <c r="FA2912" s="267"/>
      <c r="FB2912" s="267"/>
      <c r="FC2912" s="267"/>
      <c r="FD2912" s="267"/>
      <c r="FE2912" s="267"/>
      <c r="FF2912" s="267"/>
      <c r="FG2912" s="267"/>
      <c r="FH2912" s="267"/>
      <c r="FI2912" s="267"/>
      <c r="FJ2912" s="267"/>
      <c r="FK2912" s="267"/>
      <c r="FL2912" s="267"/>
      <c r="FM2912" s="267"/>
      <c r="FN2912" s="267"/>
      <c r="FO2912" s="267"/>
      <c r="FP2912" s="267"/>
      <c r="FQ2912" s="267"/>
      <c r="FR2912" s="267"/>
      <c r="FS2912" s="267"/>
      <c r="FT2912" s="267"/>
      <c r="FU2912" s="267"/>
      <c r="FV2912" s="267"/>
      <c r="FW2912" s="267"/>
      <c r="FX2912" s="267"/>
      <c r="FY2912" s="267"/>
      <c r="FZ2912" s="267"/>
      <c r="GA2912" s="267"/>
      <c r="GB2912" s="267"/>
      <c r="GC2912" s="267"/>
      <c r="GD2912" s="267"/>
      <c r="GE2912" s="267"/>
      <c r="GF2912" s="267"/>
      <c r="GG2912" s="267"/>
      <c r="GH2912" s="267"/>
      <c r="GI2912" s="267"/>
      <c r="GJ2912" s="267"/>
      <c r="GK2912" s="267"/>
      <c r="GL2912" s="267"/>
      <c r="GM2912" s="267"/>
      <c r="GN2912" s="267"/>
      <c r="GO2912" s="267"/>
      <c r="GP2912" s="267"/>
      <c r="GQ2912" s="267"/>
      <c r="GR2912" s="267"/>
      <c r="GS2912" s="267"/>
      <c r="GT2912" s="267"/>
      <c r="GU2912" s="267"/>
      <c r="GV2912" s="267"/>
      <c r="GW2912" s="267"/>
      <c r="GX2912" s="267"/>
      <c r="GY2912" s="267"/>
      <c r="GZ2912" s="267"/>
      <c r="HA2912" s="267"/>
      <c r="HB2912" s="267"/>
      <c r="HC2912" s="267"/>
      <c r="HD2912" s="267"/>
      <c r="HE2912" s="267"/>
      <c r="HF2912" s="267"/>
      <c r="HG2912" s="267"/>
      <c r="HH2912" s="267"/>
      <c r="HI2912" s="267"/>
      <c r="HJ2912" s="267"/>
      <c r="HK2912" s="267"/>
      <c r="HL2912" s="267"/>
      <c r="HM2912" s="267"/>
      <c r="HN2912" s="267"/>
      <c r="HO2912" s="267"/>
      <c r="HP2912" s="267"/>
      <c r="HQ2912" s="267"/>
      <c r="HR2912" s="267"/>
      <c r="HS2912" s="267"/>
      <c r="HT2912" s="267"/>
      <c r="HU2912" s="267"/>
      <c r="HV2912" s="267"/>
      <c r="HW2912" s="267"/>
      <c r="HX2912" s="267"/>
      <c r="HY2912" s="267"/>
      <c r="HZ2912" s="267"/>
      <c r="IA2912" s="267"/>
      <c r="IB2912" s="267"/>
      <c r="IC2912" s="267"/>
      <c r="ID2912" s="267"/>
      <c r="IE2912" s="267"/>
      <c r="IF2912" s="267"/>
      <c r="IG2912" s="267"/>
      <c r="IH2912" s="267"/>
      <c r="II2912" s="267"/>
      <c r="IJ2912" s="267"/>
      <c r="IK2912" s="267"/>
      <c r="IL2912" s="267"/>
      <c r="IM2912" s="267"/>
      <c r="IN2912" s="267"/>
      <c r="IO2912" s="267"/>
      <c r="IP2912" s="267"/>
      <c r="IQ2912" s="267"/>
      <c r="IR2912" s="267"/>
      <c r="IS2912" s="267"/>
      <c r="IT2912" s="267"/>
      <c r="IU2912" s="267"/>
    </row>
    <row r="2913" spans="1:255" s="268" customFormat="1" ht="12.75">
      <c r="A2913" s="267"/>
      <c r="B2913" s="267"/>
      <c r="C2913" s="267"/>
      <c r="D2913" s="267"/>
      <c r="E2913" s="267"/>
      <c r="F2913" s="267"/>
      <c r="G2913" s="267"/>
      <c r="H2913" s="267"/>
      <c r="I2913" s="267"/>
      <c r="J2913" s="267"/>
      <c r="K2913" s="267"/>
      <c r="L2913" s="267"/>
      <c r="M2913" s="267"/>
      <c r="N2913" s="267"/>
      <c r="O2913" s="267"/>
      <c r="P2913" s="267"/>
      <c r="Q2913" s="267"/>
      <c r="R2913" s="267"/>
      <c r="S2913" s="267"/>
      <c r="T2913" s="267"/>
      <c r="U2913" s="267"/>
      <c r="V2913" s="267"/>
      <c r="W2913" s="267"/>
      <c r="X2913" s="267"/>
      <c r="Y2913" s="267"/>
      <c r="Z2913" s="267"/>
      <c r="AA2913" s="267"/>
      <c r="AB2913" s="267"/>
      <c r="AC2913" s="267"/>
      <c r="AD2913" s="267"/>
      <c r="AE2913" s="267"/>
      <c r="AF2913" s="267"/>
      <c r="AG2913" s="267"/>
      <c r="AH2913" s="267"/>
      <c r="AI2913" s="267"/>
      <c r="AJ2913" s="267"/>
      <c r="AK2913" s="267"/>
      <c r="AL2913" s="267"/>
      <c r="AM2913" s="267"/>
      <c r="AN2913" s="267"/>
      <c r="AO2913" s="267"/>
      <c r="AP2913" s="267"/>
      <c r="AQ2913" s="267"/>
      <c r="AR2913" s="267"/>
      <c r="AS2913" s="267"/>
      <c r="AT2913" s="267"/>
      <c r="AU2913" s="267"/>
      <c r="AV2913" s="267"/>
      <c r="AW2913" s="267"/>
      <c r="AX2913" s="267"/>
      <c r="AY2913" s="267"/>
      <c r="AZ2913" s="267"/>
      <c r="BA2913" s="267"/>
      <c r="BB2913" s="267"/>
      <c r="BC2913" s="267"/>
      <c r="BD2913" s="267"/>
      <c r="BE2913" s="267"/>
      <c r="BF2913" s="267"/>
      <c r="BG2913" s="267"/>
      <c r="BH2913" s="267"/>
      <c r="BI2913" s="267"/>
      <c r="BJ2913" s="267"/>
      <c r="BK2913" s="267"/>
      <c r="BL2913" s="267"/>
      <c r="BM2913" s="267"/>
      <c r="BN2913" s="267"/>
      <c r="BO2913" s="267"/>
      <c r="BP2913" s="267"/>
      <c r="BQ2913" s="267"/>
      <c r="BR2913" s="267"/>
      <c r="BS2913" s="267"/>
      <c r="BT2913" s="267"/>
      <c r="BU2913" s="267"/>
      <c r="BV2913" s="267"/>
      <c r="BW2913" s="267"/>
      <c r="BX2913" s="267"/>
      <c r="BY2913" s="267"/>
      <c r="BZ2913" s="267"/>
      <c r="CA2913" s="267"/>
      <c r="CB2913" s="267"/>
      <c r="CC2913" s="267"/>
      <c r="CD2913" s="267"/>
      <c r="CE2913" s="267"/>
      <c r="CF2913" s="267"/>
      <c r="CG2913" s="267"/>
      <c r="CH2913" s="267"/>
      <c r="CI2913" s="267"/>
      <c r="CJ2913" s="267"/>
      <c r="CK2913" s="267"/>
      <c r="CL2913" s="267"/>
      <c r="CM2913" s="267"/>
      <c r="CN2913" s="267"/>
      <c r="CO2913" s="267"/>
      <c r="CP2913" s="267"/>
      <c r="CQ2913" s="267"/>
      <c r="CR2913" s="267"/>
      <c r="CS2913" s="267"/>
      <c r="CT2913" s="267"/>
      <c r="CU2913" s="267"/>
      <c r="CV2913" s="267"/>
      <c r="CW2913" s="267"/>
      <c r="CX2913" s="267"/>
      <c r="CY2913" s="267"/>
      <c r="CZ2913" s="267"/>
      <c r="DA2913" s="267"/>
      <c r="DB2913" s="267"/>
      <c r="DC2913" s="267"/>
      <c r="DD2913" s="267"/>
      <c r="DE2913" s="267"/>
      <c r="DF2913" s="267"/>
      <c r="DG2913" s="267"/>
      <c r="DH2913" s="267"/>
      <c r="DI2913" s="267"/>
      <c r="DJ2913" s="267"/>
      <c r="DK2913" s="267"/>
      <c r="DL2913" s="267"/>
      <c r="DM2913" s="267"/>
      <c r="DN2913" s="267"/>
      <c r="DO2913" s="267"/>
      <c r="DP2913" s="267"/>
      <c r="DQ2913" s="267"/>
      <c r="DR2913" s="267"/>
      <c r="DS2913" s="267"/>
      <c r="DT2913" s="267"/>
      <c r="DU2913" s="267"/>
      <c r="DV2913" s="267"/>
      <c r="DW2913" s="267"/>
      <c r="DX2913" s="267"/>
      <c r="DY2913" s="267"/>
      <c r="DZ2913" s="267"/>
      <c r="EA2913" s="267"/>
      <c r="EB2913" s="267"/>
      <c r="EC2913" s="267"/>
      <c r="ED2913" s="267"/>
      <c r="EE2913" s="267"/>
      <c r="EF2913" s="267"/>
      <c r="EG2913" s="267"/>
      <c r="EH2913" s="267"/>
      <c r="EI2913" s="267"/>
      <c r="EJ2913" s="267"/>
      <c r="EK2913" s="267"/>
      <c r="EL2913" s="267"/>
      <c r="EM2913" s="267"/>
      <c r="EN2913" s="267"/>
      <c r="EO2913" s="267"/>
      <c r="EP2913" s="267"/>
      <c r="EQ2913" s="267"/>
      <c r="ER2913" s="267"/>
      <c r="ES2913" s="267"/>
      <c r="ET2913" s="267"/>
      <c r="EU2913" s="267"/>
      <c r="EV2913" s="267"/>
      <c r="EW2913" s="267"/>
      <c r="EX2913" s="267"/>
      <c r="EY2913" s="267"/>
      <c r="EZ2913" s="267"/>
      <c r="FA2913" s="267"/>
      <c r="FB2913" s="267"/>
      <c r="FC2913" s="267"/>
      <c r="FD2913" s="267"/>
      <c r="FE2913" s="267"/>
      <c r="FF2913" s="267"/>
      <c r="FG2913" s="267"/>
      <c r="FH2913" s="267"/>
      <c r="FI2913" s="267"/>
      <c r="FJ2913" s="267"/>
      <c r="FK2913" s="267"/>
      <c r="FL2913" s="267"/>
      <c r="FM2913" s="267"/>
      <c r="FN2913" s="267"/>
      <c r="FO2913" s="267"/>
      <c r="FP2913" s="267"/>
      <c r="FQ2913" s="267"/>
      <c r="FR2913" s="267"/>
      <c r="FS2913" s="267"/>
      <c r="FT2913" s="267"/>
      <c r="FU2913" s="267"/>
      <c r="FV2913" s="267"/>
      <c r="FW2913" s="267"/>
      <c r="FX2913" s="267"/>
      <c r="FY2913" s="267"/>
      <c r="FZ2913" s="267"/>
      <c r="GA2913" s="267"/>
      <c r="GB2913" s="267"/>
      <c r="GC2913" s="267"/>
      <c r="GD2913" s="267"/>
      <c r="GE2913" s="267"/>
      <c r="GF2913" s="267"/>
      <c r="GG2913" s="267"/>
      <c r="GH2913" s="267"/>
      <c r="GI2913" s="267"/>
      <c r="GJ2913" s="267"/>
      <c r="GK2913" s="267"/>
      <c r="GL2913" s="267"/>
      <c r="GM2913" s="267"/>
      <c r="GN2913" s="267"/>
      <c r="GO2913" s="267"/>
      <c r="GP2913" s="267"/>
      <c r="GQ2913" s="267"/>
      <c r="GR2913" s="267"/>
      <c r="GS2913" s="267"/>
      <c r="GT2913" s="267"/>
      <c r="GU2913" s="267"/>
      <c r="GV2913" s="267"/>
      <c r="GW2913" s="267"/>
      <c r="GX2913" s="267"/>
      <c r="GY2913" s="267"/>
      <c r="GZ2913" s="267"/>
      <c r="HA2913" s="267"/>
      <c r="HB2913" s="267"/>
      <c r="HC2913" s="267"/>
      <c r="HD2913" s="267"/>
      <c r="HE2913" s="267"/>
      <c r="HF2913" s="267"/>
      <c r="HG2913" s="267"/>
      <c r="HH2913" s="267"/>
      <c r="HI2913" s="267"/>
      <c r="HJ2913" s="267"/>
      <c r="HK2913" s="267"/>
      <c r="HL2913" s="267"/>
      <c r="HM2913" s="267"/>
      <c r="HN2913" s="267"/>
      <c r="HO2913" s="267"/>
      <c r="HP2913" s="267"/>
      <c r="HQ2913" s="267"/>
      <c r="HR2913" s="267"/>
      <c r="HS2913" s="267"/>
      <c r="HT2913" s="267"/>
      <c r="HU2913" s="267"/>
      <c r="HV2913" s="267"/>
      <c r="HW2913" s="267"/>
      <c r="HX2913" s="267"/>
      <c r="HY2913" s="267"/>
      <c r="HZ2913" s="267"/>
      <c r="IA2913" s="267"/>
      <c r="IB2913" s="267"/>
      <c r="IC2913" s="267"/>
      <c r="ID2913" s="267"/>
      <c r="IE2913" s="267"/>
      <c r="IF2913" s="267"/>
      <c r="IG2913" s="267"/>
      <c r="IH2913" s="267"/>
      <c r="II2913" s="267"/>
      <c r="IJ2913" s="267"/>
      <c r="IK2913" s="267"/>
      <c r="IL2913" s="267"/>
      <c r="IM2913" s="267"/>
      <c r="IN2913" s="267"/>
      <c r="IO2913" s="267"/>
      <c r="IP2913" s="267"/>
      <c r="IQ2913" s="267"/>
      <c r="IR2913" s="267"/>
      <c r="IS2913" s="267"/>
      <c r="IT2913" s="267"/>
      <c r="IU2913" s="267"/>
    </row>
    <row r="2914" spans="1:255" s="268" customFormat="1" ht="12.75">
      <c r="A2914" s="267"/>
      <c r="B2914" s="267"/>
      <c r="C2914" s="267"/>
      <c r="D2914" s="267"/>
      <c r="E2914" s="267"/>
      <c r="F2914" s="267"/>
      <c r="G2914" s="267"/>
      <c r="H2914" s="267"/>
      <c r="I2914" s="267"/>
      <c r="J2914" s="267"/>
      <c r="K2914" s="267"/>
      <c r="L2914" s="267"/>
      <c r="M2914" s="267"/>
      <c r="N2914" s="267"/>
      <c r="O2914" s="267"/>
      <c r="P2914" s="267"/>
      <c r="Q2914" s="267"/>
      <c r="R2914" s="267"/>
      <c r="S2914" s="267"/>
      <c r="T2914" s="267"/>
      <c r="U2914" s="267"/>
      <c r="V2914" s="267"/>
      <c r="W2914" s="267"/>
      <c r="X2914" s="267"/>
      <c r="Y2914" s="267"/>
      <c r="Z2914" s="267"/>
      <c r="AA2914" s="267"/>
      <c r="AB2914" s="267"/>
      <c r="AC2914" s="267"/>
      <c r="AD2914" s="267"/>
      <c r="AE2914" s="267"/>
      <c r="AF2914" s="267"/>
      <c r="AG2914" s="267"/>
      <c r="AH2914" s="267"/>
      <c r="AI2914" s="267"/>
      <c r="AJ2914" s="267"/>
      <c r="AK2914" s="267"/>
      <c r="AL2914" s="267"/>
      <c r="AM2914" s="267"/>
      <c r="AN2914" s="267"/>
      <c r="AO2914" s="267"/>
      <c r="AP2914" s="267"/>
      <c r="AQ2914" s="267"/>
      <c r="AR2914" s="267"/>
      <c r="AS2914" s="267"/>
      <c r="AT2914" s="267"/>
      <c r="AU2914" s="267"/>
      <c r="AV2914" s="267"/>
      <c r="AW2914" s="267"/>
      <c r="AX2914" s="267"/>
      <c r="AY2914" s="267"/>
      <c r="AZ2914" s="267"/>
      <c r="BA2914" s="267"/>
      <c r="BB2914" s="267"/>
      <c r="BC2914" s="267"/>
      <c r="BD2914" s="267"/>
      <c r="BE2914" s="267"/>
      <c r="BF2914" s="267"/>
      <c r="BG2914" s="267"/>
      <c r="BH2914" s="267"/>
      <c r="BI2914" s="267"/>
      <c r="BJ2914" s="267"/>
      <c r="BK2914" s="267"/>
      <c r="BL2914" s="267"/>
      <c r="BM2914" s="267"/>
      <c r="BN2914" s="267"/>
      <c r="BO2914" s="267"/>
      <c r="BP2914" s="267"/>
      <c r="BQ2914" s="267"/>
      <c r="BR2914" s="267"/>
      <c r="BS2914" s="267"/>
      <c r="BT2914" s="267"/>
      <c r="BU2914" s="267"/>
      <c r="BV2914" s="267"/>
      <c r="BW2914" s="267"/>
      <c r="BX2914" s="267"/>
      <c r="BY2914" s="267"/>
      <c r="BZ2914" s="267"/>
      <c r="CA2914" s="267"/>
      <c r="CB2914" s="267"/>
      <c r="CC2914" s="267"/>
      <c r="CD2914" s="267"/>
      <c r="CE2914" s="267"/>
      <c r="CF2914" s="267"/>
      <c r="CG2914" s="267"/>
      <c r="CH2914" s="267"/>
      <c r="CI2914" s="267"/>
      <c r="CJ2914" s="267"/>
      <c r="CK2914" s="267"/>
      <c r="CL2914" s="267"/>
      <c r="CM2914" s="267"/>
      <c r="CN2914" s="267"/>
      <c r="CO2914" s="267"/>
      <c r="CP2914" s="267"/>
      <c r="CQ2914" s="267"/>
      <c r="CR2914" s="267"/>
      <c r="CS2914" s="267"/>
      <c r="CT2914" s="267"/>
      <c r="CU2914" s="267"/>
      <c r="CV2914" s="267"/>
      <c r="CW2914" s="267"/>
      <c r="CX2914" s="267"/>
      <c r="CY2914" s="267"/>
      <c r="CZ2914" s="267"/>
      <c r="DA2914" s="267"/>
      <c r="DB2914" s="267"/>
      <c r="DC2914" s="267"/>
      <c r="DD2914" s="267"/>
      <c r="DE2914" s="267"/>
      <c r="DF2914" s="267"/>
      <c r="DG2914" s="267"/>
      <c r="DH2914" s="267"/>
      <c r="DI2914" s="267"/>
      <c r="DJ2914" s="267"/>
      <c r="DK2914" s="267"/>
      <c r="DL2914" s="267"/>
      <c r="DM2914" s="267"/>
      <c r="DN2914" s="267"/>
      <c r="DO2914" s="267"/>
      <c r="DP2914" s="267"/>
      <c r="DQ2914" s="267"/>
      <c r="DR2914" s="267"/>
      <c r="DS2914" s="267"/>
      <c r="DT2914" s="267"/>
      <c r="DU2914" s="267"/>
      <c r="DV2914" s="267"/>
      <c r="DW2914" s="267"/>
      <c r="DX2914" s="267"/>
      <c r="DY2914" s="267"/>
      <c r="DZ2914" s="267"/>
      <c r="EA2914" s="267"/>
      <c r="EB2914" s="267"/>
      <c r="EC2914" s="267"/>
      <c r="ED2914" s="267"/>
      <c r="EE2914" s="267"/>
      <c r="EF2914" s="267"/>
      <c r="EG2914" s="267"/>
      <c r="EH2914" s="267"/>
      <c r="EI2914" s="267"/>
      <c r="EJ2914" s="267"/>
      <c r="EK2914" s="267"/>
      <c r="EL2914" s="267"/>
      <c r="EM2914" s="267"/>
      <c r="EN2914" s="267"/>
      <c r="EO2914" s="267"/>
      <c r="EP2914" s="267"/>
      <c r="EQ2914" s="267"/>
      <c r="ER2914" s="267"/>
      <c r="ES2914" s="267"/>
      <c r="ET2914" s="267"/>
      <c r="EU2914" s="267"/>
      <c r="EV2914" s="267"/>
      <c r="EW2914" s="267"/>
      <c r="EX2914" s="267"/>
      <c r="EY2914" s="267"/>
      <c r="EZ2914" s="267"/>
      <c r="FA2914" s="267"/>
      <c r="FB2914" s="267"/>
      <c r="FC2914" s="267"/>
      <c r="FD2914" s="267"/>
      <c r="FE2914" s="267"/>
      <c r="FF2914" s="267"/>
      <c r="FG2914" s="267"/>
      <c r="FH2914" s="267"/>
      <c r="FI2914" s="267"/>
      <c r="FJ2914" s="267"/>
      <c r="FK2914" s="267"/>
      <c r="FL2914" s="267"/>
      <c r="FM2914" s="267"/>
      <c r="FN2914" s="267"/>
      <c r="FO2914" s="267"/>
      <c r="FP2914" s="267"/>
      <c r="FQ2914" s="267"/>
      <c r="FR2914" s="267"/>
      <c r="FS2914" s="267"/>
      <c r="FT2914" s="267"/>
      <c r="FU2914" s="267"/>
      <c r="FV2914" s="267"/>
      <c r="FW2914" s="267"/>
      <c r="FX2914" s="267"/>
      <c r="FY2914" s="267"/>
      <c r="FZ2914" s="267"/>
      <c r="GA2914" s="267"/>
      <c r="GB2914" s="267"/>
      <c r="GC2914" s="267"/>
      <c r="GD2914" s="267"/>
      <c r="GE2914" s="267"/>
      <c r="GF2914" s="267"/>
      <c r="GG2914" s="267"/>
      <c r="GH2914" s="267"/>
      <c r="GI2914" s="267"/>
      <c r="GJ2914" s="267"/>
      <c r="GK2914" s="267"/>
      <c r="GL2914" s="267"/>
      <c r="GM2914" s="267"/>
      <c r="GN2914" s="267"/>
      <c r="GO2914" s="267"/>
      <c r="GP2914" s="267"/>
      <c r="GQ2914" s="267"/>
      <c r="GR2914" s="267"/>
      <c r="GS2914" s="267"/>
      <c r="GT2914" s="267"/>
      <c r="GU2914" s="267"/>
      <c r="GV2914" s="267"/>
      <c r="GW2914" s="267"/>
      <c r="GX2914" s="267"/>
      <c r="GY2914" s="267"/>
      <c r="GZ2914" s="267"/>
      <c r="HA2914" s="267"/>
      <c r="HB2914" s="267"/>
      <c r="HC2914" s="267"/>
      <c r="HD2914" s="267"/>
      <c r="HE2914" s="267"/>
      <c r="HF2914" s="267"/>
      <c r="HG2914" s="267"/>
      <c r="HH2914" s="267"/>
      <c r="HI2914" s="267"/>
      <c r="HJ2914" s="267"/>
      <c r="HK2914" s="267"/>
      <c r="HL2914" s="267"/>
      <c r="HM2914" s="267"/>
      <c r="HN2914" s="267"/>
      <c r="HO2914" s="267"/>
      <c r="HP2914" s="267"/>
      <c r="HQ2914" s="267"/>
      <c r="HR2914" s="267"/>
      <c r="HS2914" s="267"/>
      <c r="HT2914" s="267"/>
      <c r="HU2914" s="267"/>
      <c r="HV2914" s="267"/>
      <c r="HW2914" s="267"/>
      <c r="HX2914" s="267"/>
      <c r="HY2914" s="267"/>
      <c r="HZ2914" s="267"/>
      <c r="IA2914" s="267"/>
      <c r="IB2914" s="267"/>
      <c r="IC2914" s="267"/>
      <c r="ID2914" s="267"/>
      <c r="IE2914" s="267"/>
      <c r="IF2914" s="267"/>
      <c r="IG2914" s="267"/>
      <c r="IH2914" s="267"/>
      <c r="II2914" s="267"/>
      <c r="IJ2914" s="267"/>
      <c r="IK2914" s="267"/>
      <c r="IL2914" s="267"/>
      <c r="IM2914" s="267"/>
      <c r="IN2914" s="267"/>
      <c r="IO2914" s="267"/>
      <c r="IP2914" s="267"/>
      <c r="IQ2914" s="267"/>
      <c r="IR2914" s="267"/>
      <c r="IS2914" s="267"/>
      <c r="IT2914" s="267"/>
      <c r="IU2914" s="267"/>
    </row>
    <row r="2915" spans="1:255" s="268" customFormat="1" ht="12.75">
      <c r="A2915" s="267"/>
      <c r="B2915" s="267"/>
      <c r="C2915" s="267"/>
      <c r="D2915" s="267"/>
      <c r="E2915" s="267"/>
      <c r="F2915" s="267"/>
      <c r="G2915" s="267"/>
      <c r="H2915" s="267"/>
      <c r="I2915" s="267"/>
      <c r="J2915" s="267"/>
      <c r="K2915" s="267"/>
      <c r="L2915" s="267"/>
      <c r="M2915" s="267"/>
      <c r="N2915" s="267"/>
      <c r="O2915" s="267"/>
      <c r="P2915" s="267"/>
      <c r="Q2915" s="267"/>
      <c r="R2915" s="267"/>
      <c r="S2915" s="267"/>
      <c r="T2915" s="267"/>
      <c r="U2915" s="267"/>
      <c r="V2915" s="267"/>
      <c r="W2915" s="267"/>
      <c r="X2915" s="267"/>
      <c r="Y2915" s="267"/>
      <c r="Z2915" s="267"/>
      <c r="AA2915" s="267"/>
      <c r="AB2915" s="267"/>
      <c r="AC2915" s="267"/>
      <c r="AD2915" s="267"/>
      <c r="AE2915" s="267"/>
      <c r="AF2915" s="267"/>
      <c r="AG2915" s="267"/>
      <c r="AH2915" s="267"/>
      <c r="AI2915" s="267"/>
      <c r="AJ2915" s="267"/>
      <c r="AK2915" s="267"/>
      <c r="AL2915" s="267"/>
      <c r="AM2915" s="267"/>
      <c r="AN2915" s="267"/>
      <c r="AO2915" s="267"/>
      <c r="AP2915" s="267"/>
      <c r="AQ2915" s="267"/>
      <c r="AR2915" s="267"/>
      <c r="AS2915" s="267"/>
      <c r="AT2915" s="267"/>
      <c r="AU2915" s="267"/>
      <c r="AV2915" s="267"/>
      <c r="AW2915" s="267"/>
      <c r="AX2915" s="267"/>
      <c r="AY2915" s="267"/>
      <c r="AZ2915" s="267"/>
      <c r="BA2915" s="267"/>
      <c r="BB2915" s="267"/>
      <c r="BC2915" s="267"/>
      <c r="BD2915" s="267"/>
      <c r="BE2915" s="267"/>
      <c r="BF2915" s="267"/>
      <c r="BG2915" s="267"/>
      <c r="BH2915" s="267"/>
      <c r="BI2915" s="267"/>
      <c r="BJ2915" s="267"/>
      <c r="BK2915" s="267"/>
      <c r="BL2915" s="267"/>
      <c r="BM2915" s="267"/>
      <c r="BN2915" s="267"/>
      <c r="BO2915" s="267"/>
      <c r="BP2915" s="267"/>
      <c r="BQ2915" s="267"/>
      <c r="BR2915" s="267"/>
      <c r="BS2915" s="267"/>
      <c r="BT2915" s="267"/>
      <c r="BU2915" s="267"/>
      <c r="BV2915" s="267"/>
      <c r="BW2915" s="267"/>
      <c r="BX2915" s="267"/>
      <c r="BY2915" s="267"/>
      <c r="BZ2915" s="267"/>
      <c r="CA2915" s="267"/>
      <c r="CB2915" s="267"/>
      <c r="CC2915" s="267"/>
      <c r="CD2915" s="267"/>
      <c r="CE2915" s="267"/>
      <c r="CF2915" s="267"/>
      <c r="CG2915" s="267"/>
      <c r="CH2915" s="267"/>
      <c r="CI2915" s="267"/>
      <c r="CJ2915" s="267"/>
      <c r="CK2915" s="267"/>
      <c r="CL2915" s="267"/>
      <c r="CM2915" s="267"/>
      <c r="CN2915" s="267"/>
      <c r="CO2915" s="267"/>
      <c r="CP2915" s="267"/>
      <c r="CQ2915" s="267"/>
      <c r="CR2915" s="267"/>
      <c r="CS2915" s="267"/>
      <c r="CT2915" s="267"/>
      <c r="CU2915" s="267"/>
      <c r="CV2915" s="267"/>
      <c r="CW2915" s="267"/>
      <c r="CX2915" s="267"/>
      <c r="CY2915" s="267"/>
      <c r="CZ2915" s="267"/>
      <c r="DA2915" s="267"/>
      <c r="DB2915" s="267"/>
      <c r="DC2915" s="267"/>
      <c r="DD2915" s="267"/>
      <c r="DE2915" s="267"/>
      <c r="DF2915" s="267"/>
      <c r="DG2915" s="267"/>
      <c r="DH2915" s="267"/>
      <c r="DI2915" s="267"/>
      <c r="DJ2915" s="267"/>
      <c r="DK2915" s="267"/>
      <c r="DL2915" s="267"/>
      <c r="DM2915" s="267"/>
      <c r="DN2915" s="267"/>
      <c r="DO2915" s="267"/>
      <c r="DP2915" s="267"/>
      <c r="DQ2915" s="267"/>
      <c r="DR2915" s="267"/>
      <c r="DS2915" s="267"/>
      <c r="DT2915" s="267"/>
      <c r="DU2915" s="267"/>
      <c r="DV2915" s="267"/>
      <c r="DW2915" s="267"/>
      <c r="DX2915" s="267"/>
      <c r="DY2915" s="267"/>
      <c r="DZ2915" s="267"/>
      <c r="EA2915" s="267"/>
      <c r="EB2915" s="267"/>
      <c r="EC2915" s="267"/>
      <c r="ED2915" s="267"/>
      <c r="EE2915" s="267"/>
      <c r="EF2915" s="267"/>
      <c r="EG2915" s="267"/>
      <c r="EH2915" s="267"/>
      <c r="EI2915" s="267"/>
      <c r="EJ2915" s="267"/>
      <c r="EK2915" s="267"/>
      <c r="EL2915" s="267"/>
      <c r="EM2915" s="267"/>
      <c r="EN2915" s="267"/>
      <c r="EO2915" s="267"/>
      <c r="EP2915" s="267"/>
      <c r="EQ2915" s="267"/>
      <c r="ER2915" s="267"/>
      <c r="ES2915" s="267"/>
      <c r="ET2915" s="267"/>
      <c r="EU2915" s="267"/>
      <c r="EV2915" s="267"/>
      <c r="EW2915" s="267"/>
      <c r="EX2915" s="267"/>
      <c r="EY2915" s="267"/>
      <c r="EZ2915" s="267"/>
      <c r="FA2915" s="267"/>
      <c r="FB2915" s="267"/>
      <c r="FC2915" s="267"/>
      <c r="FD2915" s="267"/>
      <c r="FE2915" s="267"/>
      <c r="FF2915" s="267"/>
      <c r="FG2915" s="267"/>
      <c r="FH2915" s="267"/>
      <c r="FI2915" s="267"/>
      <c r="FJ2915" s="267"/>
      <c r="FK2915" s="267"/>
      <c r="FL2915" s="267"/>
      <c r="FM2915" s="267"/>
      <c r="FN2915" s="267"/>
      <c r="FO2915" s="267"/>
      <c r="FP2915" s="267"/>
      <c r="FQ2915" s="267"/>
      <c r="FR2915" s="267"/>
      <c r="FS2915" s="267"/>
      <c r="FT2915" s="267"/>
      <c r="FU2915" s="267"/>
      <c r="FV2915" s="267"/>
      <c r="FW2915" s="267"/>
      <c r="FX2915" s="267"/>
      <c r="FY2915" s="267"/>
      <c r="FZ2915" s="267"/>
      <c r="GA2915" s="267"/>
      <c r="GB2915" s="267"/>
      <c r="GC2915" s="267"/>
      <c r="GD2915" s="267"/>
      <c r="GE2915" s="267"/>
      <c r="GF2915" s="267"/>
      <c r="GG2915" s="267"/>
      <c r="GH2915" s="267"/>
      <c r="GI2915" s="267"/>
      <c r="GJ2915" s="267"/>
      <c r="GK2915" s="267"/>
      <c r="GL2915" s="267"/>
      <c r="GM2915" s="267"/>
      <c r="GN2915" s="267"/>
      <c r="GO2915" s="267"/>
      <c r="GP2915" s="267"/>
      <c r="GQ2915" s="267"/>
      <c r="GR2915" s="267"/>
      <c r="GS2915" s="267"/>
      <c r="GT2915" s="267"/>
      <c r="GU2915" s="267"/>
      <c r="GV2915" s="267"/>
      <c r="GW2915" s="267"/>
      <c r="GX2915" s="267"/>
      <c r="GY2915" s="267"/>
      <c r="GZ2915" s="267"/>
      <c r="HA2915" s="267"/>
      <c r="HB2915" s="267"/>
      <c r="HC2915" s="267"/>
      <c r="HD2915" s="267"/>
      <c r="HE2915" s="267"/>
      <c r="HF2915" s="267"/>
      <c r="HG2915" s="267"/>
      <c r="HH2915" s="267"/>
      <c r="HI2915" s="267"/>
      <c r="HJ2915" s="267"/>
      <c r="HK2915" s="267"/>
      <c r="HL2915" s="267"/>
      <c r="HM2915" s="267"/>
      <c r="HN2915" s="267"/>
      <c r="HO2915" s="267"/>
      <c r="HP2915" s="267"/>
      <c r="HQ2915" s="267"/>
      <c r="HR2915" s="267"/>
      <c r="HS2915" s="267"/>
      <c r="HT2915" s="267"/>
      <c r="HU2915" s="267"/>
      <c r="HV2915" s="267"/>
      <c r="HW2915" s="267"/>
      <c r="HX2915" s="267"/>
      <c r="HY2915" s="267"/>
      <c r="HZ2915" s="267"/>
      <c r="IA2915" s="267"/>
      <c r="IB2915" s="267"/>
      <c r="IC2915" s="267"/>
      <c r="ID2915" s="267"/>
      <c r="IE2915" s="267"/>
      <c r="IF2915" s="267"/>
      <c r="IG2915" s="267"/>
      <c r="IH2915" s="267"/>
      <c r="II2915" s="267"/>
      <c r="IJ2915" s="267"/>
      <c r="IK2915" s="267"/>
      <c r="IL2915" s="267"/>
      <c r="IM2915" s="267"/>
      <c r="IN2915" s="267"/>
      <c r="IO2915" s="267"/>
      <c r="IP2915" s="267"/>
      <c r="IQ2915" s="267"/>
      <c r="IR2915" s="267"/>
      <c r="IS2915" s="267"/>
      <c r="IT2915" s="267"/>
      <c r="IU2915" s="267"/>
    </row>
    <row r="2916" spans="1:255" s="268" customFormat="1" ht="12.75">
      <c r="A2916" s="267"/>
      <c r="B2916" s="267"/>
      <c r="C2916" s="267"/>
      <c r="D2916" s="267"/>
      <c r="E2916" s="267"/>
      <c r="F2916" s="267"/>
      <c r="G2916" s="267"/>
      <c r="H2916" s="267"/>
      <c r="I2916" s="267"/>
      <c r="J2916" s="267"/>
      <c r="K2916" s="267"/>
      <c r="L2916" s="267"/>
      <c r="M2916" s="267"/>
      <c r="N2916" s="267"/>
      <c r="O2916" s="267"/>
      <c r="P2916" s="267"/>
      <c r="Q2916" s="267"/>
      <c r="R2916" s="267"/>
      <c r="S2916" s="267"/>
      <c r="T2916" s="267"/>
      <c r="U2916" s="267"/>
      <c r="V2916" s="267"/>
      <c r="W2916" s="267"/>
      <c r="X2916" s="267"/>
      <c r="Y2916" s="267"/>
      <c r="Z2916" s="267"/>
      <c r="AA2916" s="267"/>
      <c r="AB2916" s="267"/>
      <c r="AC2916" s="267"/>
      <c r="AD2916" s="267"/>
      <c r="AE2916" s="267"/>
      <c r="AF2916" s="267"/>
      <c r="AG2916" s="267"/>
      <c r="AH2916" s="267"/>
      <c r="AI2916" s="267"/>
      <c r="AJ2916" s="267"/>
      <c r="AK2916" s="267"/>
      <c r="AL2916" s="267"/>
      <c r="AM2916" s="267"/>
      <c r="AN2916" s="267"/>
      <c r="AO2916" s="267"/>
      <c r="AP2916" s="267"/>
      <c r="AQ2916" s="267"/>
      <c r="AR2916" s="267"/>
      <c r="AS2916" s="267"/>
      <c r="AT2916" s="267"/>
      <c r="AU2916" s="267"/>
      <c r="AV2916" s="267"/>
      <c r="AW2916" s="267"/>
      <c r="AX2916" s="267"/>
      <c r="AY2916" s="267"/>
      <c r="AZ2916" s="267"/>
      <c r="BA2916" s="267"/>
      <c r="BB2916" s="267"/>
      <c r="BC2916" s="267"/>
      <c r="BD2916" s="267"/>
      <c r="BE2916" s="267"/>
      <c r="BF2916" s="267"/>
      <c r="BG2916" s="267"/>
      <c r="BH2916" s="267"/>
      <c r="BI2916" s="267"/>
      <c r="BJ2916" s="267"/>
      <c r="BK2916" s="267"/>
      <c r="BL2916" s="267"/>
      <c r="BM2916" s="267"/>
      <c r="BN2916" s="267"/>
      <c r="BO2916" s="267"/>
      <c r="BP2916" s="267"/>
      <c r="BQ2916" s="267"/>
      <c r="BR2916" s="267"/>
      <c r="BS2916" s="267"/>
      <c r="BT2916" s="267"/>
      <c r="BU2916" s="267"/>
      <c r="BV2916" s="267"/>
      <c r="BW2916" s="267"/>
      <c r="BX2916" s="267"/>
      <c r="BY2916" s="267"/>
      <c r="BZ2916" s="267"/>
      <c r="CA2916" s="267"/>
      <c r="CB2916" s="267"/>
      <c r="CC2916" s="267"/>
      <c r="CD2916" s="267"/>
      <c r="CE2916" s="267"/>
      <c r="CF2916" s="267"/>
      <c r="CG2916" s="267"/>
      <c r="CH2916" s="267"/>
      <c r="CI2916" s="267"/>
      <c r="CJ2916" s="267"/>
      <c r="CK2916" s="267"/>
      <c r="CL2916" s="267"/>
      <c r="CM2916" s="267"/>
      <c r="CN2916" s="267"/>
      <c r="CO2916" s="267"/>
      <c r="CP2916" s="267"/>
      <c r="CQ2916" s="267"/>
      <c r="CR2916" s="267"/>
      <c r="CS2916" s="267"/>
      <c r="CT2916" s="267"/>
      <c r="CU2916" s="267"/>
      <c r="CV2916" s="267"/>
      <c r="CW2916" s="267"/>
      <c r="CX2916" s="267"/>
      <c r="CY2916" s="267"/>
      <c r="CZ2916" s="267"/>
      <c r="DA2916" s="267"/>
      <c r="DB2916" s="267"/>
      <c r="DC2916" s="267"/>
      <c r="DD2916" s="267"/>
      <c r="DE2916" s="267"/>
      <c r="DF2916" s="267"/>
      <c r="DG2916" s="267"/>
      <c r="DH2916" s="267"/>
      <c r="DI2916" s="267"/>
      <c r="DJ2916" s="267"/>
      <c r="DK2916" s="267"/>
      <c r="DL2916" s="267"/>
      <c r="DM2916" s="267"/>
      <c r="DN2916" s="267"/>
      <c r="DO2916" s="267"/>
      <c r="DP2916" s="267"/>
      <c r="DQ2916" s="267"/>
      <c r="DR2916" s="267"/>
      <c r="DS2916" s="267"/>
      <c r="DT2916" s="267"/>
      <c r="DU2916" s="267"/>
      <c r="DV2916" s="267"/>
      <c r="DW2916" s="267"/>
      <c r="DX2916" s="267"/>
      <c r="DY2916" s="267"/>
      <c r="DZ2916" s="267"/>
      <c r="EA2916" s="267"/>
      <c r="EB2916" s="267"/>
      <c r="EC2916" s="267"/>
      <c r="ED2916" s="267"/>
      <c r="EE2916" s="267"/>
      <c r="EF2916" s="267"/>
      <c r="EG2916" s="267"/>
      <c r="EH2916" s="267"/>
      <c r="EI2916" s="267"/>
      <c r="EJ2916" s="267"/>
      <c r="EK2916" s="267"/>
      <c r="EL2916" s="267"/>
      <c r="EM2916" s="267"/>
      <c r="EN2916" s="267"/>
      <c r="EO2916" s="267"/>
      <c r="EP2916" s="267"/>
      <c r="EQ2916" s="267"/>
      <c r="ER2916" s="267"/>
      <c r="ES2916" s="267"/>
      <c r="ET2916" s="267"/>
      <c r="EU2916" s="267"/>
      <c r="EV2916" s="267"/>
      <c r="EW2916" s="267"/>
      <c r="EX2916" s="267"/>
      <c r="EY2916" s="267"/>
      <c r="EZ2916" s="267"/>
      <c r="FA2916" s="267"/>
      <c r="FB2916" s="267"/>
      <c r="FC2916" s="267"/>
      <c r="FD2916" s="267"/>
      <c r="FE2916" s="267"/>
      <c r="FF2916" s="267"/>
      <c r="FG2916" s="267"/>
      <c r="FH2916" s="267"/>
      <c r="FI2916" s="267"/>
      <c r="FJ2916" s="267"/>
      <c r="FK2916" s="267"/>
      <c r="FL2916" s="267"/>
      <c r="FM2916" s="267"/>
      <c r="FN2916" s="267"/>
      <c r="FO2916" s="267"/>
      <c r="FP2916" s="267"/>
      <c r="FQ2916" s="267"/>
      <c r="FR2916" s="267"/>
      <c r="FS2916" s="267"/>
      <c r="FT2916" s="267"/>
      <c r="FU2916" s="267"/>
      <c r="FV2916" s="267"/>
      <c r="FW2916" s="267"/>
      <c r="FX2916" s="267"/>
      <c r="FY2916" s="267"/>
      <c r="FZ2916" s="267"/>
      <c r="GA2916" s="267"/>
      <c r="GB2916" s="267"/>
      <c r="GC2916" s="267"/>
      <c r="GD2916" s="267"/>
      <c r="GE2916" s="267"/>
      <c r="GF2916" s="267"/>
      <c r="GG2916" s="267"/>
      <c r="GH2916" s="267"/>
      <c r="GI2916" s="267"/>
      <c r="GJ2916" s="267"/>
      <c r="GK2916" s="267"/>
      <c r="GL2916" s="267"/>
      <c r="GM2916" s="267"/>
      <c r="GN2916" s="267"/>
      <c r="GO2916" s="267"/>
      <c r="GP2916" s="267"/>
      <c r="GQ2916" s="267"/>
      <c r="GR2916" s="267"/>
      <c r="GS2916" s="267"/>
      <c r="GT2916" s="267"/>
      <c r="GU2916" s="267"/>
      <c r="GV2916" s="267"/>
      <c r="GW2916" s="267"/>
      <c r="GX2916" s="267"/>
      <c r="GY2916" s="267"/>
      <c r="GZ2916" s="267"/>
      <c r="HA2916" s="267"/>
      <c r="HB2916" s="267"/>
      <c r="HC2916" s="267"/>
      <c r="HD2916" s="267"/>
      <c r="HE2916" s="267"/>
      <c r="HF2916" s="267"/>
      <c r="HG2916" s="267"/>
      <c r="HH2916" s="267"/>
      <c r="HI2916" s="267"/>
      <c r="HJ2916" s="267"/>
      <c r="HK2916" s="267"/>
      <c r="HL2916" s="267"/>
      <c r="HM2916" s="267"/>
      <c r="HN2916" s="267"/>
      <c r="HO2916" s="267"/>
      <c r="HP2916" s="267"/>
      <c r="HQ2916" s="267"/>
      <c r="HR2916" s="267"/>
      <c r="HS2916" s="267"/>
      <c r="HT2916" s="267"/>
      <c r="HU2916" s="267"/>
      <c r="HV2916" s="267"/>
      <c r="HW2916" s="267"/>
      <c r="HX2916" s="267"/>
      <c r="HY2916" s="267"/>
      <c r="HZ2916" s="267"/>
      <c r="IA2916" s="267"/>
      <c r="IB2916" s="267"/>
      <c r="IC2916" s="267"/>
      <c r="ID2916" s="267"/>
      <c r="IE2916" s="267"/>
      <c r="IF2916" s="267"/>
      <c r="IG2916" s="267"/>
      <c r="IH2916" s="267"/>
      <c r="II2916" s="267"/>
      <c r="IJ2916" s="267"/>
      <c r="IK2916" s="267"/>
      <c r="IL2916" s="267"/>
      <c r="IM2916" s="267"/>
      <c r="IN2916" s="267"/>
      <c r="IO2916" s="267"/>
      <c r="IP2916" s="267"/>
      <c r="IQ2916" s="267"/>
      <c r="IR2916" s="267"/>
      <c r="IS2916" s="267"/>
      <c r="IT2916" s="267"/>
      <c r="IU2916" s="267"/>
    </row>
    <row r="2917" spans="1:255" s="268" customFormat="1" ht="12.75">
      <c r="A2917" s="267"/>
      <c r="B2917" s="267"/>
      <c r="C2917" s="267"/>
      <c r="D2917" s="267"/>
      <c r="E2917" s="267"/>
      <c r="F2917" s="267"/>
      <c r="G2917" s="267"/>
      <c r="H2917" s="267"/>
      <c r="I2917" s="267"/>
      <c r="J2917" s="267"/>
      <c r="K2917" s="267"/>
      <c r="L2917" s="267"/>
      <c r="M2917" s="267"/>
      <c r="N2917" s="267"/>
      <c r="O2917" s="267"/>
      <c r="P2917" s="267"/>
      <c r="Q2917" s="267"/>
      <c r="R2917" s="267"/>
      <c r="S2917" s="267"/>
      <c r="T2917" s="267"/>
      <c r="U2917" s="267"/>
      <c r="V2917" s="267"/>
      <c r="W2917" s="267"/>
      <c r="X2917" s="267"/>
      <c r="Y2917" s="267"/>
      <c r="Z2917" s="267"/>
      <c r="AA2917" s="267"/>
      <c r="AB2917" s="267"/>
      <c r="AC2917" s="267"/>
      <c r="AD2917" s="267"/>
      <c r="AE2917" s="267"/>
      <c r="AF2917" s="267"/>
      <c r="AG2917" s="267"/>
      <c r="AH2917" s="267"/>
      <c r="AI2917" s="267"/>
      <c r="AJ2917" s="267"/>
      <c r="AK2917" s="267"/>
      <c r="AL2917" s="267"/>
      <c r="AM2917" s="267"/>
      <c r="AN2917" s="267"/>
      <c r="AO2917" s="267"/>
      <c r="AP2917" s="267"/>
      <c r="AQ2917" s="267"/>
      <c r="AR2917" s="267"/>
      <c r="AS2917" s="267"/>
      <c r="AT2917" s="267"/>
      <c r="AU2917" s="267"/>
      <c r="AV2917" s="267"/>
      <c r="AW2917" s="267"/>
      <c r="AX2917" s="267"/>
      <c r="AY2917" s="267"/>
      <c r="AZ2917" s="267"/>
      <c r="BA2917" s="267"/>
      <c r="BB2917" s="267"/>
      <c r="BC2917" s="267"/>
      <c r="BD2917" s="267"/>
      <c r="BE2917" s="267"/>
      <c r="BF2917" s="267"/>
      <c r="BG2917" s="267"/>
      <c r="BH2917" s="267"/>
      <c r="BI2917" s="267"/>
      <c r="BJ2917" s="267"/>
      <c r="BK2917" s="267"/>
      <c r="BL2917" s="267"/>
      <c r="BM2917" s="267"/>
      <c r="BN2917" s="267"/>
      <c r="BO2917" s="267"/>
      <c r="BP2917" s="267"/>
      <c r="BQ2917" s="267"/>
      <c r="BR2917" s="267"/>
      <c r="BS2917" s="267"/>
      <c r="BT2917" s="267"/>
      <c r="BU2917" s="267"/>
      <c r="BV2917" s="267"/>
      <c r="BW2917" s="267"/>
      <c r="BX2917" s="267"/>
      <c r="BY2917" s="267"/>
      <c r="BZ2917" s="267"/>
      <c r="CA2917" s="267"/>
      <c r="CB2917" s="267"/>
      <c r="CC2917" s="267"/>
      <c r="CD2917" s="267"/>
      <c r="CE2917" s="267"/>
      <c r="CF2917" s="267"/>
      <c r="CG2917" s="267"/>
      <c r="CH2917" s="267"/>
      <c r="CI2917" s="267"/>
      <c r="CJ2917" s="267"/>
      <c r="CK2917" s="267"/>
      <c r="CL2917" s="267"/>
      <c r="CM2917" s="267"/>
      <c r="CN2917" s="267"/>
      <c r="CO2917" s="267"/>
      <c r="CP2917" s="267"/>
      <c r="CQ2917" s="267"/>
      <c r="CR2917" s="267"/>
      <c r="CS2917" s="267"/>
      <c r="CT2917" s="267"/>
      <c r="CU2917" s="267"/>
      <c r="CV2917" s="267"/>
      <c r="CW2917" s="267"/>
      <c r="CX2917" s="267"/>
      <c r="CY2917" s="267"/>
      <c r="CZ2917" s="267"/>
      <c r="DA2917" s="267"/>
      <c r="DB2917" s="267"/>
      <c r="DC2917" s="267"/>
      <c r="DD2917" s="267"/>
      <c r="DE2917" s="267"/>
      <c r="DF2917" s="267"/>
      <c r="DG2917" s="267"/>
      <c r="DH2917" s="267"/>
      <c r="DI2917" s="267"/>
      <c r="DJ2917" s="267"/>
      <c r="DK2917" s="267"/>
      <c r="DL2917" s="267"/>
      <c r="DM2917" s="267"/>
      <c r="DN2917" s="267"/>
      <c r="DO2917" s="267"/>
      <c r="DP2917" s="267"/>
      <c r="DQ2917" s="267"/>
      <c r="DR2917" s="267"/>
      <c r="DS2917" s="267"/>
      <c r="DT2917" s="267"/>
      <c r="DU2917" s="267"/>
      <c r="DV2917" s="267"/>
      <c r="DW2917" s="267"/>
      <c r="DX2917" s="267"/>
      <c r="DY2917" s="267"/>
      <c r="DZ2917" s="267"/>
      <c r="EA2917" s="267"/>
      <c r="EB2917" s="267"/>
      <c r="EC2917" s="267"/>
      <c r="ED2917" s="267"/>
      <c r="EE2917" s="267"/>
      <c r="EF2917" s="267"/>
      <c r="EG2917" s="267"/>
      <c r="EH2917" s="267"/>
      <c r="EI2917" s="267"/>
      <c r="EJ2917" s="267"/>
      <c r="EK2917" s="267"/>
      <c r="EL2917" s="267"/>
      <c r="EM2917" s="267"/>
      <c r="EN2917" s="267"/>
      <c r="EO2917" s="267"/>
      <c r="EP2917" s="267"/>
      <c r="EQ2917" s="267"/>
      <c r="ER2917" s="267"/>
      <c r="ES2917" s="267"/>
      <c r="ET2917" s="267"/>
      <c r="EU2917" s="267"/>
      <c r="EV2917" s="267"/>
      <c r="EW2917" s="267"/>
      <c r="EX2917" s="267"/>
      <c r="EY2917" s="267"/>
      <c r="EZ2917" s="267"/>
      <c r="FA2917" s="267"/>
      <c r="FB2917" s="267"/>
      <c r="FC2917" s="267"/>
      <c r="FD2917" s="267"/>
      <c r="FE2917" s="267"/>
      <c r="FF2917" s="267"/>
      <c r="FG2917" s="267"/>
      <c r="FH2917" s="267"/>
      <c r="FI2917" s="267"/>
      <c r="FJ2917" s="267"/>
      <c r="FK2917" s="267"/>
      <c r="FL2917" s="267"/>
      <c r="FM2917" s="267"/>
      <c r="FN2917" s="267"/>
      <c r="FO2917" s="267"/>
      <c r="FP2917" s="267"/>
      <c r="FQ2917" s="267"/>
      <c r="FR2917" s="267"/>
      <c r="FS2917" s="267"/>
      <c r="FT2917" s="267"/>
      <c r="FU2917" s="267"/>
      <c r="FV2917" s="267"/>
      <c r="FW2917" s="267"/>
      <c r="FX2917" s="267"/>
      <c r="FY2917" s="267"/>
      <c r="FZ2917" s="267"/>
      <c r="GA2917" s="267"/>
      <c r="GB2917" s="267"/>
      <c r="GC2917" s="267"/>
      <c r="GD2917" s="267"/>
      <c r="GE2917" s="267"/>
      <c r="GF2917" s="267"/>
      <c r="GG2917" s="267"/>
      <c r="GH2917" s="267"/>
      <c r="GI2917" s="267"/>
      <c r="GJ2917" s="267"/>
      <c r="GK2917" s="267"/>
      <c r="GL2917" s="267"/>
      <c r="GM2917" s="267"/>
      <c r="GN2917" s="267"/>
      <c r="GO2917" s="267"/>
      <c r="GP2917" s="267"/>
      <c r="GQ2917" s="267"/>
      <c r="GR2917" s="267"/>
      <c r="GS2917" s="267"/>
      <c r="GT2917" s="267"/>
      <c r="GU2917" s="267"/>
      <c r="GV2917" s="267"/>
      <c r="GW2917" s="267"/>
      <c r="GX2917" s="267"/>
      <c r="GY2917" s="267"/>
      <c r="GZ2917" s="267"/>
      <c r="HA2917" s="267"/>
      <c r="HB2917" s="267"/>
      <c r="HC2917" s="267"/>
      <c r="HD2917" s="267"/>
      <c r="HE2917" s="267"/>
      <c r="HF2917" s="267"/>
      <c r="HG2917" s="267"/>
      <c r="HH2917" s="267"/>
      <c r="HI2917" s="267"/>
      <c r="HJ2917" s="267"/>
      <c r="HK2917" s="267"/>
      <c r="HL2917" s="267"/>
      <c r="HM2917" s="267"/>
      <c r="HN2917" s="267"/>
      <c r="HO2917" s="267"/>
      <c r="HP2917" s="267"/>
      <c r="HQ2917" s="267"/>
      <c r="HR2917" s="267"/>
      <c r="HS2917" s="267"/>
      <c r="HT2917" s="267"/>
      <c r="HU2917" s="267"/>
      <c r="HV2917" s="267"/>
      <c r="HW2917" s="267"/>
      <c r="HX2917" s="267"/>
      <c r="HY2917" s="267"/>
      <c r="HZ2917" s="267"/>
      <c r="IA2917" s="267"/>
      <c r="IB2917" s="267"/>
      <c r="IC2917" s="267"/>
      <c r="ID2917" s="267"/>
      <c r="IE2917" s="267"/>
      <c r="IF2917" s="267"/>
      <c r="IG2917" s="267"/>
      <c r="IH2917" s="267"/>
      <c r="II2917" s="267"/>
      <c r="IJ2917" s="267"/>
      <c r="IK2917" s="267"/>
      <c r="IL2917" s="267"/>
      <c r="IM2917" s="267"/>
      <c r="IN2917" s="267"/>
      <c r="IO2917" s="267"/>
      <c r="IP2917" s="267"/>
      <c r="IQ2917" s="267"/>
      <c r="IR2917" s="267"/>
      <c r="IS2917" s="267"/>
      <c r="IT2917" s="267"/>
      <c r="IU2917" s="267"/>
    </row>
    <row r="2918" spans="1:255" s="268" customFormat="1" ht="12.75">
      <c r="A2918" s="267"/>
      <c r="B2918" s="267"/>
      <c r="C2918" s="267"/>
      <c r="D2918" s="267"/>
      <c r="E2918" s="267"/>
      <c r="F2918" s="267"/>
      <c r="G2918" s="267"/>
      <c r="H2918" s="267"/>
      <c r="I2918" s="267"/>
      <c r="J2918" s="267"/>
      <c r="K2918" s="267"/>
      <c r="L2918" s="267"/>
      <c r="M2918" s="267"/>
      <c r="N2918" s="267"/>
      <c r="O2918" s="267"/>
      <c r="P2918" s="267"/>
      <c r="Q2918" s="267"/>
      <c r="R2918" s="267"/>
      <c r="S2918" s="267"/>
      <c r="T2918" s="267"/>
      <c r="U2918" s="267"/>
      <c r="V2918" s="267"/>
      <c r="W2918" s="267"/>
      <c r="X2918" s="267"/>
      <c r="Y2918" s="267"/>
      <c r="Z2918" s="267"/>
      <c r="AA2918" s="267"/>
      <c r="AB2918" s="267"/>
      <c r="AC2918" s="267"/>
      <c r="AD2918" s="267"/>
      <c r="AE2918" s="267"/>
      <c r="AF2918" s="267"/>
      <c r="AG2918" s="267"/>
      <c r="AH2918" s="267"/>
      <c r="AI2918" s="267"/>
      <c r="AJ2918" s="267"/>
      <c r="AK2918" s="267"/>
      <c r="AL2918" s="267"/>
      <c r="AM2918" s="267"/>
      <c r="AN2918" s="267"/>
      <c r="AO2918" s="267"/>
      <c r="AP2918" s="267"/>
      <c r="AQ2918" s="267"/>
      <c r="AR2918" s="267"/>
      <c r="AS2918" s="267"/>
      <c r="AT2918" s="267"/>
      <c r="AU2918" s="267"/>
      <c r="AV2918" s="267"/>
      <c r="AW2918" s="267"/>
      <c r="AX2918" s="267"/>
      <c r="AY2918" s="267"/>
      <c r="AZ2918" s="267"/>
      <c r="BA2918" s="267"/>
      <c r="BB2918" s="267"/>
      <c r="BC2918" s="267"/>
      <c r="BD2918" s="267"/>
      <c r="BE2918" s="267"/>
      <c r="BF2918" s="267"/>
      <c r="BG2918" s="267"/>
      <c r="BH2918" s="267"/>
      <c r="BI2918" s="267"/>
      <c r="BJ2918" s="267"/>
      <c r="BK2918" s="267"/>
      <c r="BL2918" s="267"/>
      <c r="BM2918" s="267"/>
      <c r="BN2918" s="267"/>
      <c r="BO2918" s="267"/>
      <c r="BP2918" s="267"/>
      <c r="BQ2918" s="267"/>
      <c r="BR2918" s="267"/>
      <c r="BS2918" s="267"/>
      <c r="BT2918" s="267"/>
      <c r="BU2918" s="267"/>
      <c r="BV2918" s="267"/>
      <c r="BW2918" s="267"/>
      <c r="BX2918" s="267"/>
      <c r="BY2918" s="267"/>
      <c r="BZ2918" s="267"/>
      <c r="CA2918" s="267"/>
      <c r="CB2918" s="267"/>
      <c r="CC2918" s="267"/>
      <c r="CD2918" s="267"/>
      <c r="CE2918" s="267"/>
      <c r="CF2918" s="267"/>
      <c r="CG2918" s="267"/>
      <c r="CH2918" s="267"/>
      <c r="CI2918" s="267"/>
      <c r="CJ2918" s="267"/>
      <c r="CK2918" s="267"/>
      <c r="CL2918" s="267"/>
      <c r="CM2918" s="267"/>
      <c r="CN2918" s="267"/>
      <c r="CO2918" s="267"/>
      <c r="CP2918" s="267"/>
      <c r="CQ2918" s="267"/>
      <c r="CR2918" s="267"/>
      <c r="CS2918" s="267"/>
      <c r="CT2918" s="267"/>
      <c r="CU2918" s="267"/>
      <c r="CV2918" s="267"/>
      <c r="CW2918" s="267"/>
      <c r="CX2918" s="267"/>
      <c r="CY2918" s="267"/>
      <c r="CZ2918" s="267"/>
      <c r="DA2918" s="267"/>
      <c r="DB2918" s="267"/>
      <c r="DC2918" s="267"/>
      <c r="DD2918" s="267"/>
      <c r="DE2918" s="267"/>
      <c r="DF2918" s="267"/>
      <c r="DG2918" s="267"/>
      <c r="DH2918" s="267"/>
      <c r="DI2918" s="267"/>
      <c r="DJ2918" s="267"/>
      <c r="DK2918" s="267"/>
      <c r="DL2918" s="267"/>
      <c r="DM2918" s="267"/>
      <c r="DN2918" s="267"/>
      <c r="DO2918" s="267"/>
      <c r="DP2918" s="267"/>
      <c r="DQ2918" s="267"/>
      <c r="DR2918" s="267"/>
      <c r="DS2918" s="267"/>
      <c r="DT2918" s="267"/>
      <c r="DU2918" s="267"/>
      <c r="DV2918" s="267"/>
      <c r="DW2918" s="267"/>
      <c r="DX2918" s="267"/>
      <c r="DY2918" s="267"/>
      <c r="DZ2918" s="267"/>
      <c r="EA2918" s="267"/>
      <c r="EB2918" s="267"/>
      <c r="EC2918" s="267"/>
      <c r="ED2918" s="267"/>
      <c r="EE2918" s="267"/>
      <c r="EF2918" s="267"/>
      <c r="EG2918" s="267"/>
      <c r="EH2918" s="267"/>
      <c r="EI2918" s="267"/>
      <c r="EJ2918" s="267"/>
      <c r="EK2918" s="267"/>
      <c r="EL2918" s="267"/>
      <c r="EM2918" s="267"/>
      <c r="EN2918" s="267"/>
      <c r="EO2918" s="267"/>
      <c r="EP2918" s="267"/>
      <c r="EQ2918" s="267"/>
      <c r="ER2918" s="267"/>
      <c r="ES2918" s="267"/>
      <c r="ET2918" s="267"/>
      <c r="EU2918" s="267"/>
      <c r="EV2918" s="267"/>
      <c r="EW2918" s="267"/>
      <c r="EX2918" s="267"/>
      <c r="EY2918" s="267"/>
      <c r="EZ2918" s="267"/>
      <c r="FA2918" s="267"/>
      <c r="FB2918" s="267"/>
      <c r="FC2918" s="267"/>
      <c r="FD2918" s="267"/>
      <c r="FE2918" s="267"/>
      <c r="FF2918" s="267"/>
      <c r="FG2918" s="267"/>
      <c r="FH2918" s="267"/>
      <c r="FI2918" s="267"/>
      <c r="FJ2918" s="267"/>
      <c r="FK2918" s="267"/>
      <c r="FL2918" s="267"/>
      <c r="FM2918" s="267"/>
      <c r="FN2918" s="267"/>
      <c r="FO2918" s="267"/>
      <c r="FP2918" s="267"/>
      <c r="FQ2918" s="267"/>
      <c r="FR2918" s="267"/>
      <c r="FS2918" s="267"/>
      <c r="FT2918" s="267"/>
      <c r="FU2918" s="267"/>
      <c r="FV2918" s="267"/>
      <c r="FW2918" s="267"/>
      <c r="FX2918" s="267"/>
      <c r="FY2918" s="267"/>
      <c r="FZ2918" s="267"/>
      <c r="GA2918" s="267"/>
      <c r="GB2918" s="267"/>
      <c r="GC2918" s="267"/>
      <c r="GD2918" s="267"/>
      <c r="GE2918" s="267"/>
      <c r="GF2918" s="267"/>
      <c r="GG2918" s="267"/>
      <c r="GH2918" s="267"/>
      <c r="GI2918" s="267"/>
      <c r="GJ2918" s="267"/>
      <c r="GK2918" s="267"/>
      <c r="GL2918" s="267"/>
      <c r="GM2918" s="267"/>
      <c r="GN2918" s="267"/>
      <c r="GO2918" s="267"/>
      <c r="GP2918" s="267"/>
      <c r="GQ2918" s="267"/>
      <c r="GR2918" s="267"/>
      <c r="GS2918" s="267"/>
      <c r="GT2918" s="267"/>
      <c r="GU2918" s="267"/>
      <c r="GV2918" s="267"/>
      <c r="GW2918" s="267"/>
      <c r="GX2918" s="267"/>
      <c r="GY2918" s="267"/>
      <c r="GZ2918" s="267"/>
      <c r="HA2918" s="267"/>
      <c r="HB2918" s="267"/>
      <c r="HC2918" s="267"/>
      <c r="HD2918" s="267"/>
      <c r="HE2918" s="267"/>
      <c r="HF2918" s="267"/>
      <c r="HG2918" s="267"/>
      <c r="HH2918" s="267"/>
      <c r="HI2918" s="267"/>
      <c r="HJ2918" s="267"/>
      <c r="HK2918" s="267"/>
      <c r="HL2918" s="267"/>
      <c r="HM2918" s="267"/>
      <c r="HN2918" s="267"/>
      <c r="HO2918" s="267"/>
      <c r="HP2918" s="267"/>
      <c r="HQ2918" s="267"/>
      <c r="HR2918" s="267"/>
      <c r="HS2918" s="267"/>
      <c r="HT2918" s="267"/>
      <c r="HU2918" s="267"/>
      <c r="HV2918" s="267"/>
      <c r="HW2918" s="267"/>
      <c r="HX2918" s="267"/>
      <c r="HY2918" s="267"/>
      <c r="HZ2918" s="267"/>
      <c r="IA2918" s="267"/>
      <c r="IB2918" s="267"/>
      <c r="IC2918" s="267"/>
      <c r="ID2918" s="267"/>
      <c r="IE2918" s="267"/>
      <c r="IF2918" s="267"/>
      <c r="IG2918" s="267"/>
      <c r="IH2918" s="267"/>
      <c r="II2918" s="267"/>
      <c r="IJ2918" s="267"/>
      <c r="IK2918" s="267"/>
      <c r="IL2918" s="267"/>
      <c r="IM2918" s="267"/>
      <c r="IN2918" s="267"/>
      <c r="IO2918" s="267"/>
      <c r="IP2918" s="267"/>
      <c r="IQ2918" s="267"/>
      <c r="IR2918" s="267"/>
      <c r="IS2918" s="267"/>
      <c r="IT2918" s="267"/>
      <c r="IU2918" s="267"/>
    </row>
    <row r="2919" spans="1:255" s="268" customFormat="1" ht="12.75">
      <c r="A2919" s="267"/>
      <c r="B2919" s="267"/>
      <c r="C2919" s="267"/>
      <c r="D2919" s="267"/>
      <c r="E2919" s="267"/>
      <c r="F2919" s="267"/>
      <c r="G2919" s="267"/>
      <c r="H2919" s="267"/>
      <c r="I2919" s="267"/>
      <c r="J2919" s="267"/>
      <c r="K2919" s="267"/>
      <c r="L2919" s="267"/>
      <c r="M2919" s="267"/>
      <c r="N2919" s="267"/>
      <c r="O2919" s="267"/>
      <c r="P2919" s="267"/>
      <c r="Q2919" s="267"/>
      <c r="R2919" s="267"/>
      <c r="S2919" s="267"/>
      <c r="T2919" s="267"/>
      <c r="U2919" s="267"/>
      <c r="V2919" s="267"/>
      <c r="W2919" s="267"/>
      <c r="X2919" s="267"/>
      <c r="Y2919" s="267"/>
      <c r="Z2919" s="267"/>
      <c r="AA2919" s="267"/>
      <c r="AB2919" s="267"/>
      <c r="AC2919" s="267"/>
      <c r="AD2919" s="267"/>
      <c r="AE2919" s="267"/>
      <c r="AF2919" s="267"/>
      <c r="AG2919" s="267"/>
      <c r="AH2919" s="267"/>
      <c r="AI2919" s="267"/>
      <c r="AJ2919" s="267"/>
      <c r="AK2919" s="267"/>
      <c r="AL2919" s="267"/>
      <c r="AM2919" s="267"/>
      <c r="AN2919" s="267"/>
      <c r="AO2919" s="267"/>
      <c r="AP2919" s="267"/>
      <c r="AQ2919" s="267"/>
      <c r="AR2919" s="267"/>
      <c r="AS2919" s="267"/>
      <c r="AT2919" s="267"/>
      <c r="AU2919" s="267"/>
      <c r="AV2919" s="267"/>
      <c r="AW2919" s="267"/>
      <c r="AX2919" s="267"/>
      <c r="AY2919" s="267"/>
      <c r="AZ2919" s="267"/>
      <c r="BA2919" s="267"/>
      <c r="BB2919" s="267"/>
      <c r="BC2919" s="267"/>
      <c r="BD2919" s="267"/>
      <c r="BE2919" s="267"/>
      <c r="BF2919" s="267"/>
      <c r="BG2919" s="267"/>
      <c r="BH2919" s="267"/>
      <c r="BI2919" s="267"/>
      <c r="BJ2919" s="267"/>
      <c r="BK2919" s="267"/>
      <c r="BL2919" s="267"/>
      <c r="BM2919" s="267"/>
      <c r="BN2919" s="267"/>
      <c r="BO2919" s="267"/>
      <c r="BP2919" s="267"/>
      <c r="BQ2919" s="267"/>
      <c r="BR2919" s="267"/>
      <c r="BS2919" s="267"/>
      <c r="BT2919" s="267"/>
      <c r="BU2919" s="267"/>
      <c r="BV2919" s="267"/>
      <c r="BW2919" s="267"/>
      <c r="BX2919" s="267"/>
      <c r="BY2919" s="267"/>
      <c r="BZ2919" s="267"/>
      <c r="CA2919" s="267"/>
      <c r="CB2919" s="267"/>
      <c r="CC2919" s="267"/>
      <c r="CD2919" s="267"/>
      <c r="CE2919" s="267"/>
      <c r="CF2919" s="267"/>
      <c r="CG2919" s="267"/>
      <c r="CH2919" s="267"/>
      <c r="CI2919" s="267"/>
      <c r="CJ2919" s="267"/>
      <c r="CK2919" s="267"/>
      <c r="CL2919" s="267"/>
      <c r="CM2919" s="267"/>
      <c r="CN2919" s="267"/>
      <c r="CO2919" s="267"/>
      <c r="CP2919" s="267"/>
      <c r="CQ2919" s="267"/>
      <c r="CR2919" s="267"/>
      <c r="CS2919" s="267"/>
      <c r="CT2919" s="267"/>
      <c r="CU2919" s="267"/>
      <c r="CV2919" s="267"/>
      <c r="CW2919" s="267"/>
      <c r="CX2919" s="267"/>
      <c r="CY2919" s="267"/>
      <c r="CZ2919" s="267"/>
      <c r="DA2919" s="267"/>
      <c r="DB2919" s="267"/>
      <c r="DC2919" s="267"/>
      <c r="DD2919" s="267"/>
      <c r="DE2919" s="267"/>
      <c r="DF2919" s="267"/>
      <c r="DG2919" s="267"/>
      <c r="DH2919" s="267"/>
      <c r="DI2919" s="267"/>
      <c r="DJ2919" s="267"/>
      <c r="DK2919" s="267"/>
      <c r="DL2919" s="267"/>
      <c r="DM2919" s="267"/>
      <c r="DN2919" s="267"/>
      <c r="DO2919" s="267"/>
      <c r="DP2919" s="267"/>
      <c r="DQ2919" s="267"/>
      <c r="DR2919" s="267"/>
      <c r="DS2919" s="267"/>
      <c r="DT2919" s="267"/>
      <c r="DU2919" s="267"/>
      <c r="DV2919" s="267"/>
      <c r="DW2919" s="267"/>
      <c r="DX2919" s="267"/>
      <c r="DY2919" s="267"/>
      <c r="DZ2919" s="267"/>
      <c r="EA2919" s="267"/>
      <c r="EB2919" s="267"/>
      <c r="EC2919" s="267"/>
      <c r="ED2919" s="267"/>
      <c r="EE2919" s="267"/>
      <c r="EF2919" s="267"/>
      <c r="EG2919" s="267"/>
      <c r="EH2919" s="267"/>
      <c r="EI2919" s="267"/>
      <c r="EJ2919" s="267"/>
      <c r="EK2919" s="267"/>
      <c r="EL2919" s="267"/>
      <c r="EM2919" s="267"/>
      <c r="EN2919" s="267"/>
      <c r="EO2919" s="267"/>
      <c r="EP2919" s="267"/>
      <c r="EQ2919" s="267"/>
      <c r="ER2919" s="267"/>
      <c r="ES2919" s="267"/>
      <c r="ET2919" s="267"/>
      <c r="EU2919" s="267"/>
      <c r="EV2919" s="267"/>
      <c r="EW2919" s="267"/>
      <c r="EX2919" s="267"/>
      <c r="EY2919" s="267"/>
      <c r="EZ2919" s="267"/>
      <c r="FA2919" s="267"/>
      <c r="FB2919" s="267"/>
      <c r="FC2919" s="267"/>
      <c r="FD2919" s="267"/>
      <c r="FE2919" s="267"/>
      <c r="FF2919" s="267"/>
      <c r="FG2919" s="267"/>
      <c r="FH2919" s="267"/>
      <c r="FI2919" s="267"/>
      <c r="FJ2919" s="267"/>
      <c r="FK2919" s="267"/>
      <c r="FL2919" s="267"/>
      <c r="FM2919" s="267"/>
      <c r="FN2919" s="267"/>
      <c r="FO2919" s="267"/>
      <c r="FP2919" s="267"/>
      <c r="FQ2919" s="267"/>
      <c r="FR2919" s="267"/>
      <c r="FS2919" s="267"/>
      <c r="FT2919" s="267"/>
      <c r="FU2919" s="267"/>
      <c r="FV2919" s="267"/>
      <c r="FW2919" s="267"/>
      <c r="FX2919" s="267"/>
      <c r="FY2919" s="267"/>
      <c r="FZ2919" s="267"/>
      <c r="GA2919" s="267"/>
      <c r="GB2919" s="267"/>
      <c r="GC2919" s="267"/>
      <c r="GD2919" s="267"/>
      <c r="GE2919" s="267"/>
      <c r="GF2919" s="267"/>
      <c r="GG2919" s="267"/>
      <c r="GH2919" s="267"/>
      <c r="GI2919" s="267"/>
      <c r="GJ2919" s="267"/>
      <c r="GK2919" s="267"/>
      <c r="GL2919" s="267"/>
      <c r="GM2919" s="267"/>
      <c r="GN2919" s="267"/>
      <c r="GO2919" s="267"/>
      <c r="GP2919" s="267"/>
      <c r="GQ2919" s="267"/>
      <c r="GR2919" s="267"/>
      <c r="GS2919" s="267"/>
      <c r="GT2919" s="267"/>
      <c r="GU2919" s="267"/>
      <c r="GV2919" s="267"/>
      <c r="GW2919" s="267"/>
      <c r="GX2919" s="267"/>
      <c r="GY2919" s="267"/>
      <c r="GZ2919" s="267"/>
      <c r="HA2919" s="267"/>
      <c r="HB2919" s="267"/>
      <c r="HC2919" s="267"/>
      <c r="HD2919" s="267"/>
      <c r="HE2919" s="267"/>
      <c r="HF2919" s="267"/>
      <c r="HG2919" s="267"/>
      <c r="HH2919" s="267"/>
      <c r="HI2919" s="267"/>
      <c r="HJ2919" s="267"/>
      <c r="HK2919" s="267"/>
      <c r="HL2919" s="267"/>
      <c r="HM2919" s="267"/>
      <c r="HN2919" s="267"/>
      <c r="HO2919" s="267"/>
      <c r="HP2919" s="267"/>
      <c r="HQ2919" s="267"/>
      <c r="HR2919" s="267"/>
      <c r="HS2919" s="267"/>
      <c r="HT2919" s="267"/>
      <c r="HU2919" s="267"/>
      <c r="HV2919" s="267"/>
      <c r="HW2919" s="267"/>
      <c r="HX2919" s="267"/>
      <c r="HY2919" s="267"/>
      <c r="HZ2919" s="267"/>
      <c r="IA2919" s="267"/>
      <c r="IB2919" s="267"/>
      <c r="IC2919" s="267"/>
      <c r="ID2919" s="267"/>
      <c r="IE2919" s="267"/>
      <c r="IF2919" s="267"/>
      <c r="IG2919" s="267"/>
      <c r="IH2919" s="267"/>
      <c r="II2919" s="267"/>
      <c r="IJ2919" s="267"/>
      <c r="IK2919" s="267"/>
      <c r="IL2919" s="267"/>
      <c r="IM2919" s="267"/>
      <c r="IN2919" s="267"/>
      <c r="IO2919" s="267"/>
      <c r="IP2919" s="267"/>
      <c r="IQ2919" s="267"/>
      <c r="IR2919" s="267"/>
      <c r="IS2919" s="267"/>
      <c r="IT2919" s="267"/>
      <c r="IU2919" s="267"/>
    </row>
    <row r="2920" spans="1:255" s="268" customFormat="1" ht="12.75">
      <c r="A2920" s="267"/>
      <c r="B2920" s="267"/>
      <c r="C2920" s="267"/>
      <c r="D2920" s="267"/>
      <c r="E2920" s="267"/>
      <c r="F2920" s="267"/>
      <c r="G2920" s="267"/>
      <c r="H2920" s="267"/>
      <c r="I2920" s="267"/>
      <c r="J2920" s="267"/>
      <c r="K2920" s="267"/>
      <c r="L2920" s="267"/>
      <c r="M2920" s="267"/>
      <c r="N2920" s="267"/>
      <c r="O2920" s="267"/>
      <c r="P2920" s="267"/>
      <c r="Q2920" s="267"/>
      <c r="R2920" s="267"/>
      <c r="S2920" s="267"/>
      <c r="T2920" s="267"/>
      <c r="U2920" s="267"/>
      <c r="V2920" s="267"/>
      <c r="W2920" s="267"/>
      <c r="X2920" s="267"/>
      <c r="Y2920" s="267"/>
      <c r="Z2920" s="267"/>
      <c r="AA2920" s="267"/>
      <c r="AB2920" s="267"/>
      <c r="AC2920" s="267"/>
      <c r="AD2920" s="267"/>
      <c r="AE2920" s="267"/>
      <c r="AF2920" s="267"/>
      <c r="AG2920" s="267"/>
      <c r="AH2920" s="267"/>
      <c r="AI2920" s="267"/>
      <c r="AJ2920" s="267"/>
      <c r="AK2920" s="267"/>
      <c r="AL2920" s="267"/>
      <c r="AM2920" s="267"/>
      <c r="AN2920" s="267"/>
      <c r="AO2920" s="267"/>
      <c r="AP2920" s="267"/>
      <c r="AQ2920" s="267"/>
      <c r="AR2920" s="267"/>
      <c r="AS2920" s="267"/>
      <c r="AT2920" s="267"/>
      <c r="AU2920" s="267"/>
      <c r="AV2920" s="267"/>
      <c r="AW2920" s="267"/>
      <c r="AX2920" s="267"/>
      <c r="AY2920" s="267"/>
      <c r="AZ2920" s="267"/>
      <c r="BA2920" s="267"/>
      <c r="BB2920" s="267"/>
      <c r="BC2920" s="267"/>
      <c r="BD2920" s="267"/>
      <c r="BE2920" s="267"/>
      <c r="BF2920" s="267"/>
      <c r="BG2920" s="267"/>
      <c r="BH2920" s="267"/>
      <c r="BI2920" s="267"/>
      <c r="BJ2920" s="267"/>
      <c r="BK2920" s="267"/>
      <c r="BL2920" s="267"/>
      <c r="BM2920" s="267"/>
      <c r="BN2920" s="267"/>
      <c r="BO2920" s="267"/>
      <c r="BP2920" s="267"/>
      <c r="BQ2920" s="267"/>
      <c r="BR2920" s="267"/>
      <c r="BS2920" s="267"/>
      <c r="BT2920" s="267"/>
      <c r="BU2920" s="267"/>
      <c r="BV2920" s="267"/>
      <c r="BW2920" s="267"/>
      <c r="BX2920" s="267"/>
      <c r="BY2920" s="267"/>
      <c r="BZ2920" s="267"/>
      <c r="CA2920" s="267"/>
      <c r="CB2920" s="267"/>
      <c r="CC2920" s="267"/>
      <c r="CD2920" s="267"/>
      <c r="CE2920" s="267"/>
      <c r="CF2920" s="267"/>
      <c r="CG2920" s="267"/>
      <c r="CH2920" s="267"/>
      <c r="CI2920" s="267"/>
      <c r="CJ2920" s="267"/>
      <c r="CK2920" s="267"/>
      <c r="CL2920" s="267"/>
      <c r="CM2920" s="267"/>
      <c r="CN2920" s="267"/>
      <c r="CO2920" s="267"/>
      <c r="CP2920" s="267"/>
      <c r="CQ2920" s="267"/>
      <c r="CR2920" s="267"/>
      <c r="CS2920" s="267"/>
      <c r="CT2920" s="267"/>
      <c r="CU2920" s="267"/>
      <c r="CV2920" s="267"/>
      <c r="CW2920" s="267"/>
      <c r="CX2920" s="267"/>
      <c r="CY2920" s="267"/>
      <c r="CZ2920" s="267"/>
      <c r="DA2920" s="267"/>
      <c r="DB2920" s="267"/>
      <c r="DC2920" s="267"/>
      <c r="DD2920" s="267"/>
      <c r="DE2920" s="267"/>
      <c r="DF2920" s="267"/>
      <c r="DG2920" s="267"/>
      <c r="DH2920" s="267"/>
      <c r="DI2920" s="267"/>
      <c r="DJ2920" s="267"/>
      <c r="DK2920" s="267"/>
      <c r="DL2920" s="267"/>
      <c r="DM2920" s="267"/>
      <c r="DN2920" s="267"/>
      <c r="DO2920" s="267"/>
      <c r="DP2920" s="267"/>
      <c r="DQ2920" s="267"/>
      <c r="DR2920" s="267"/>
      <c r="DS2920" s="267"/>
      <c r="DT2920" s="267"/>
      <c r="DU2920" s="267"/>
      <c r="DV2920" s="267"/>
      <c r="DW2920" s="267"/>
      <c r="DX2920" s="267"/>
      <c r="DY2920" s="267"/>
      <c r="DZ2920" s="267"/>
      <c r="EA2920" s="267"/>
      <c r="EB2920" s="267"/>
      <c r="EC2920" s="267"/>
      <c r="ED2920" s="267"/>
      <c r="EE2920" s="267"/>
      <c r="EF2920" s="267"/>
      <c r="EG2920" s="267"/>
      <c r="EH2920" s="267"/>
      <c r="EI2920" s="267"/>
      <c r="EJ2920" s="267"/>
      <c r="EK2920" s="267"/>
      <c r="EL2920" s="267"/>
      <c r="EM2920" s="267"/>
      <c r="EN2920" s="267"/>
      <c r="EO2920" s="267"/>
      <c r="EP2920" s="267"/>
      <c r="EQ2920" s="267"/>
      <c r="ER2920" s="267"/>
      <c r="ES2920" s="267"/>
      <c r="ET2920" s="267"/>
      <c r="EU2920" s="267"/>
      <c r="EV2920" s="267"/>
      <c r="EW2920" s="267"/>
      <c r="EX2920" s="267"/>
      <c r="EY2920" s="267"/>
      <c r="EZ2920" s="267"/>
      <c r="FA2920" s="267"/>
      <c r="FB2920" s="267"/>
      <c r="FC2920" s="267"/>
      <c r="FD2920" s="267"/>
      <c r="FE2920" s="267"/>
      <c r="FF2920" s="267"/>
      <c r="FG2920" s="267"/>
      <c r="FH2920" s="267"/>
      <c r="FI2920" s="267"/>
      <c r="FJ2920" s="267"/>
      <c r="FK2920" s="267"/>
      <c r="FL2920" s="267"/>
      <c r="FM2920" s="267"/>
      <c r="FN2920" s="267"/>
      <c r="FO2920" s="267"/>
      <c r="FP2920" s="267"/>
      <c r="FQ2920" s="267"/>
      <c r="FR2920" s="267"/>
      <c r="FS2920" s="267"/>
      <c r="FT2920" s="267"/>
      <c r="FU2920" s="267"/>
      <c r="FV2920" s="267"/>
      <c r="FW2920" s="267"/>
      <c r="FX2920" s="267"/>
      <c r="FY2920" s="267"/>
      <c r="FZ2920" s="267"/>
      <c r="GA2920" s="267"/>
      <c r="GB2920" s="267"/>
      <c r="GC2920" s="267"/>
      <c r="GD2920" s="267"/>
      <c r="GE2920" s="267"/>
      <c r="GF2920" s="267"/>
      <c r="GG2920" s="267"/>
      <c r="GH2920" s="267"/>
      <c r="GI2920" s="267"/>
      <c r="GJ2920" s="267"/>
      <c r="GK2920" s="267"/>
      <c r="GL2920" s="267"/>
      <c r="GM2920" s="267"/>
      <c r="GN2920" s="267"/>
      <c r="GO2920" s="267"/>
      <c r="GP2920" s="267"/>
      <c r="GQ2920" s="267"/>
      <c r="GR2920" s="267"/>
      <c r="GS2920" s="267"/>
      <c r="GT2920" s="267"/>
      <c r="GU2920" s="267"/>
      <c r="GV2920" s="267"/>
      <c r="GW2920" s="267"/>
      <c r="GX2920" s="267"/>
      <c r="GY2920" s="267"/>
      <c r="GZ2920" s="267"/>
      <c r="HA2920" s="267"/>
      <c r="HB2920" s="267"/>
      <c r="HC2920" s="267"/>
      <c r="HD2920" s="267"/>
      <c r="HE2920" s="267"/>
      <c r="HF2920" s="267"/>
      <c r="HG2920" s="267"/>
      <c r="HH2920" s="267"/>
      <c r="HI2920" s="267"/>
      <c r="HJ2920" s="267"/>
      <c r="HK2920" s="267"/>
      <c r="HL2920" s="267"/>
      <c r="HM2920" s="267"/>
      <c r="HN2920" s="267"/>
      <c r="HO2920" s="267"/>
      <c r="HP2920" s="267"/>
      <c r="HQ2920" s="267"/>
      <c r="HR2920" s="267"/>
      <c r="HS2920" s="267"/>
      <c r="HT2920" s="267"/>
      <c r="HU2920" s="267"/>
      <c r="HV2920" s="267"/>
      <c r="HW2920" s="267"/>
      <c r="HX2920" s="267"/>
      <c r="HY2920" s="267"/>
      <c r="HZ2920" s="267"/>
      <c r="IA2920" s="267"/>
      <c r="IB2920" s="267"/>
      <c r="IC2920" s="267"/>
      <c r="ID2920" s="267"/>
      <c r="IE2920" s="267"/>
      <c r="IF2920" s="267"/>
      <c r="IG2920" s="267"/>
      <c r="IH2920" s="267"/>
      <c r="II2920" s="267"/>
      <c r="IJ2920" s="267"/>
      <c r="IK2920" s="267"/>
      <c r="IL2920" s="267"/>
      <c r="IM2920" s="267"/>
      <c r="IN2920" s="267"/>
      <c r="IO2920" s="267"/>
      <c r="IP2920" s="267"/>
      <c r="IQ2920" s="267"/>
      <c r="IR2920" s="267"/>
      <c r="IS2920" s="267"/>
      <c r="IT2920" s="267"/>
      <c r="IU2920" s="267"/>
    </row>
    <row r="2921" spans="1:255" s="268" customFormat="1" ht="12.75">
      <c r="A2921" s="267"/>
      <c r="B2921" s="267"/>
      <c r="C2921" s="267"/>
      <c r="D2921" s="267"/>
      <c r="E2921" s="267"/>
      <c r="F2921" s="267"/>
      <c r="G2921" s="267"/>
      <c r="H2921" s="267"/>
      <c r="I2921" s="267"/>
      <c r="J2921" s="267"/>
      <c r="K2921" s="267"/>
      <c r="L2921" s="267"/>
      <c r="M2921" s="267"/>
      <c r="N2921" s="267"/>
      <c r="O2921" s="267"/>
      <c r="P2921" s="267"/>
      <c r="Q2921" s="267"/>
      <c r="R2921" s="267"/>
      <c r="S2921" s="267"/>
      <c r="T2921" s="267"/>
      <c r="U2921" s="267"/>
      <c r="V2921" s="267"/>
      <c r="W2921" s="267"/>
      <c r="X2921" s="267"/>
      <c r="Y2921" s="267"/>
      <c r="Z2921" s="267"/>
      <c r="AA2921" s="267"/>
      <c r="AB2921" s="267"/>
      <c r="AC2921" s="267"/>
      <c r="AD2921" s="267"/>
      <c r="AE2921" s="267"/>
      <c r="AF2921" s="267"/>
      <c r="AG2921" s="267"/>
      <c r="AH2921" s="267"/>
      <c r="AI2921" s="267"/>
      <c r="AJ2921" s="267"/>
      <c r="AK2921" s="267"/>
      <c r="AL2921" s="267"/>
      <c r="AM2921" s="267"/>
      <c r="AN2921" s="267"/>
      <c r="AO2921" s="267"/>
      <c r="AP2921" s="267"/>
      <c r="AQ2921" s="267"/>
      <c r="AR2921" s="267"/>
      <c r="AS2921" s="267"/>
      <c r="AT2921" s="267"/>
      <c r="AU2921" s="267"/>
      <c r="AV2921" s="267"/>
      <c r="AW2921" s="267"/>
      <c r="AX2921" s="267"/>
      <c r="AY2921" s="267"/>
      <c r="AZ2921" s="267"/>
      <c r="BA2921" s="267"/>
      <c r="BB2921" s="267"/>
      <c r="BC2921" s="267"/>
      <c r="BD2921" s="267"/>
      <c r="BE2921" s="267"/>
      <c r="BF2921" s="267"/>
      <c r="BG2921" s="267"/>
      <c r="BH2921" s="267"/>
      <c r="BI2921" s="267"/>
      <c r="BJ2921" s="267"/>
      <c r="BK2921" s="267"/>
      <c r="BL2921" s="267"/>
      <c r="BM2921" s="267"/>
      <c r="BN2921" s="267"/>
      <c r="BO2921" s="267"/>
      <c r="BP2921" s="267"/>
      <c r="BQ2921" s="267"/>
      <c r="BR2921" s="267"/>
      <c r="BS2921" s="267"/>
      <c r="BT2921" s="267"/>
      <c r="BU2921" s="267"/>
      <c r="BV2921" s="267"/>
      <c r="BW2921" s="267"/>
      <c r="BX2921" s="267"/>
      <c r="BY2921" s="267"/>
      <c r="BZ2921" s="267"/>
      <c r="CA2921" s="267"/>
      <c r="CB2921" s="267"/>
      <c r="CC2921" s="267"/>
      <c r="CD2921" s="267"/>
      <c r="CE2921" s="267"/>
      <c r="CF2921" s="267"/>
      <c r="CG2921" s="267"/>
      <c r="CH2921" s="267"/>
      <c r="CI2921" s="267"/>
      <c r="CJ2921" s="267"/>
      <c r="CK2921" s="267"/>
      <c r="CL2921" s="267"/>
      <c r="CM2921" s="267"/>
      <c r="CN2921" s="267"/>
      <c r="CO2921" s="267"/>
      <c r="CP2921" s="267"/>
      <c r="CQ2921" s="267"/>
      <c r="CR2921" s="267"/>
      <c r="CS2921" s="267"/>
      <c r="CT2921" s="267"/>
      <c r="CU2921" s="267"/>
      <c r="CV2921" s="267"/>
      <c r="CW2921" s="267"/>
      <c r="CX2921" s="267"/>
      <c r="CY2921" s="267"/>
      <c r="CZ2921" s="267"/>
      <c r="DA2921" s="267"/>
      <c r="DB2921" s="267"/>
      <c r="DC2921" s="267"/>
      <c r="DD2921" s="267"/>
      <c r="DE2921" s="267"/>
      <c r="DF2921" s="267"/>
      <c r="DG2921" s="267"/>
      <c r="DH2921" s="267"/>
      <c r="DI2921" s="267"/>
      <c r="DJ2921" s="267"/>
      <c r="DK2921" s="267"/>
      <c r="DL2921" s="267"/>
      <c r="DM2921" s="267"/>
      <c r="DN2921" s="267"/>
      <c r="DO2921" s="267"/>
      <c r="DP2921" s="267"/>
      <c r="DQ2921" s="267"/>
      <c r="DR2921" s="267"/>
      <c r="DS2921" s="267"/>
      <c r="DT2921" s="267"/>
      <c r="DU2921" s="267"/>
      <c r="DV2921" s="267"/>
      <c r="DW2921" s="267"/>
      <c r="DX2921" s="267"/>
      <c r="DY2921" s="267"/>
      <c r="DZ2921" s="267"/>
      <c r="EA2921" s="267"/>
      <c r="EB2921" s="267"/>
      <c r="EC2921" s="267"/>
      <c r="ED2921" s="267"/>
      <c r="EE2921" s="267"/>
      <c r="EF2921" s="267"/>
      <c r="EG2921" s="267"/>
      <c r="EH2921" s="267"/>
      <c r="EI2921" s="267"/>
      <c r="EJ2921" s="267"/>
      <c r="EK2921" s="267"/>
      <c r="EL2921" s="267"/>
      <c r="EM2921" s="267"/>
      <c r="EN2921" s="267"/>
      <c r="EO2921" s="267"/>
      <c r="EP2921" s="267"/>
      <c r="EQ2921" s="267"/>
      <c r="ER2921" s="267"/>
      <c r="ES2921" s="267"/>
      <c r="ET2921" s="267"/>
      <c r="EU2921" s="267"/>
      <c r="EV2921" s="267"/>
      <c r="EW2921" s="267"/>
      <c r="EX2921" s="267"/>
      <c r="EY2921" s="267"/>
      <c r="EZ2921" s="267"/>
      <c r="FA2921" s="267"/>
      <c r="FB2921" s="267"/>
      <c r="FC2921" s="267"/>
      <c r="FD2921" s="267"/>
      <c r="FE2921" s="267"/>
      <c r="FF2921" s="267"/>
      <c r="FG2921" s="267"/>
      <c r="FH2921" s="267"/>
      <c r="FI2921" s="267"/>
      <c r="FJ2921" s="267"/>
      <c r="FK2921" s="267"/>
      <c r="FL2921" s="267"/>
      <c r="FM2921" s="267"/>
      <c r="FN2921" s="267"/>
      <c r="FO2921" s="267"/>
      <c r="FP2921" s="267"/>
      <c r="FQ2921" s="267"/>
      <c r="FR2921" s="267"/>
      <c r="FS2921" s="267"/>
      <c r="FT2921" s="267"/>
      <c r="FU2921" s="267"/>
      <c r="FV2921" s="267"/>
      <c r="FW2921" s="267"/>
      <c r="FX2921" s="267"/>
      <c r="FY2921" s="267"/>
      <c r="FZ2921" s="267"/>
      <c r="GA2921" s="267"/>
      <c r="GB2921" s="267"/>
      <c r="GC2921" s="267"/>
      <c r="GD2921" s="267"/>
      <c r="GE2921" s="267"/>
      <c r="GF2921" s="267"/>
      <c r="GG2921" s="267"/>
      <c r="GH2921" s="267"/>
      <c r="GI2921" s="267"/>
      <c r="GJ2921" s="267"/>
      <c r="GK2921" s="267"/>
      <c r="GL2921" s="267"/>
      <c r="GM2921" s="267"/>
      <c r="GN2921" s="267"/>
      <c r="GO2921" s="267"/>
      <c r="GP2921" s="267"/>
      <c r="GQ2921" s="267"/>
      <c r="GR2921" s="267"/>
      <c r="GS2921" s="267"/>
      <c r="GT2921" s="267"/>
      <c r="GU2921" s="267"/>
      <c r="GV2921" s="267"/>
      <c r="GW2921" s="267"/>
      <c r="GX2921" s="267"/>
      <c r="GY2921" s="267"/>
      <c r="GZ2921" s="267"/>
      <c r="HA2921" s="267"/>
      <c r="HB2921" s="267"/>
      <c r="HC2921" s="267"/>
      <c r="HD2921" s="267"/>
      <c r="HE2921" s="267"/>
      <c r="HF2921" s="267"/>
      <c r="HG2921" s="267"/>
      <c r="HH2921" s="267"/>
      <c r="HI2921" s="267"/>
      <c r="HJ2921" s="267"/>
      <c r="HK2921" s="267"/>
      <c r="HL2921" s="267"/>
      <c r="HM2921" s="267"/>
      <c r="HN2921" s="267"/>
      <c r="HO2921" s="267"/>
      <c r="HP2921" s="267"/>
      <c r="HQ2921" s="267"/>
      <c r="HR2921" s="267"/>
      <c r="HS2921" s="267"/>
      <c r="HT2921" s="267"/>
      <c r="HU2921" s="267"/>
      <c r="HV2921" s="267"/>
      <c r="HW2921" s="267"/>
      <c r="HX2921" s="267"/>
      <c r="HY2921" s="267"/>
      <c r="HZ2921" s="267"/>
      <c r="IA2921" s="267"/>
      <c r="IB2921" s="267"/>
      <c r="IC2921" s="267"/>
      <c r="ID2921" s="267"/>
      <c r="IE2921" s="267"/>
      <c r="IF2921" s="267"/>
      <c r="IG2921" s="267"/>
      <c r="IH2921" s="267"/>
      <c r="II2921" s="267"/>
      <c r="IJ2921" s="267"/>
      <c r="IK2921" s="267"/>
      <c r="IL2921" s="267"/>
      <c r="IM2921" s="267"/>
      <c r="IN2921" s="267"/>
      <c r="IO2921" s="267"/>
      <c r="IP2921" s="267"/>
      <c r="IQ2921" s="267"/>
      <c r="IR2921" s="267"/>
      <c r="IS2921" s="267"/>
      <c r="IT2921" s="267"/>
      <c r="IU2921" s="267"/>
    </row>
    <row r="2922" spans="1:255" s="268" customFormat="1" ht="12.75">
      <c r="A2922" s="267"/>
      <c r="B2922" s="267"/>
      <c r="C2922" s="267"/>
      <c r="D2922" s="267"/>
      <c r="E2922" s="267"/>
      <c r="F2922" s="267"/>
      <c r="G2922" s="267"/>
      <c r="H2922" s="267"/>
      <c r="I2922" s="267"/>
      <c r="J2922" s="267"/>
      <c r="K2922" s="267"/>
      <c r="L2922" s="267"/>
      <c r="M2922" s="267"/>
      <c r="N2922" s="267"/>
      <c r="O2922" s="267"/>
      <c r="P2922" s="267"/>
      <c r="Q2922" s="267"/>
      <c r="R2922" s="267"/>
      <c r="S2922" s="267"/>
      <c r="T2922" s="267"/>
      <c r="U2922" s="267"/>
      <c r="V2922" s="267"/>
      <c r="W2922" s="267"/>
      <c r="X2922" s="267"/>
      <c r="Y2922" s="267"/>
      <c r="Z2922" s="267"/>
      <c r="AA2922" s="267"/>
      <c r="AB2922" s="267"/>
      <c r="AC2922" s="267"/>
      <c r="AD2922" s="267"/>
      <c r="AE2922" s="267"/>
      <c r="AF2922" s="267"/>
      <c r="AG2922" s="267"/>
      <c r="AH2922" s="267"/>
      <c r="AI2922" s="267"/>
      <c r="AJ2922" s="267"/>
      <c r="AK2922" s="267"/>
      <c r="AL2922" s="267"/>
      <c r="AM2922" s="267"/>
      <c r="AN2922" s="267"/>
      <c r="AO2922" s="267"/>
      <c r="AP2922" s="267"/>
      <c r="AQ2922" s="267"/>
      <c r="AR2922" s="267"/>
      <c r="AS2922" s="267"/>
      <c r="AT2922" s="267"/>
      <c r="AU2922" s="267"/>
      <c r="AV2922" s="267"/>
      <c r="AW2922" s="267"/>
      <c r="AX2922" s="267"/>
      <c r="AY2922" s="267"/>
      <c r="AZ2922" s="267"/>
      <c r="BA2922" s="267"/>
      <c r="BB2922" s="267"/>
      <c r="BC2922" s="267"/>
      <c r="BD2922" s="267"/>
      <c r="BE2922" s="267"/>
      <c r="BF2922" s="267"/>
      <c r="BG2922" s="267"/>
      <c r="BH2922" s="267"/>
      <c r="BI2922" s="267"/>
      <c r="BJ2922" s="267"/>
      <c r="BK2922" s="267"/>
      <c r="BL2922" s="267"/>
      <c r="BM2922" s="267"/>
      <c r="BN2922" s="267"/>
      <c r="BO2922" s="267"/>
      <c r="BP2922" s="267"/>
      <c r="BQ2922" s="267"/>
      <c r="BR2922" s="267"/>
      <c r="BS2922" s="267"/>
      <c r="BT2922" s="267"/>
      <c r="BU2922" s="267"/>
      <c r="BV2922" s="267"/>
      <c r="BW2922" s="267"/>
      <c r="BX2922" s="267"/>
      <c r="BY2922" s="267"/>
      <c r="BZ2922" s="267"/>
      <c r="CA2922" s="267"/>
      <c r="CB2922" s="267"/>
      <c r="CC2922" s="267"/>
      <c r="CD2922" s="267"/>
      <c r="CE2922" s="267"/>
      <c r="CF2922" s="267"/>
      <c r="CG2922" s="267"/>
      <c r="CH2922" s="267"/>
      <c r="CI2922" s="267"/>
      <c r="CJ2922" s="267"/>
      <c r="CK2922" s="267"/>
      <c r="CL2922" s="267"/>
      <c r="CM2922" s="267"/>
      <c r="CN2922" s="267"/>
      <c r="CO2922" s="267"/>
      <c r="CP2922" s="267"/>
      <c r="CQ2922" s="267"/>
      <c r="CR2922" s="267"/>
      <c r="CS2922" s="267"/>
      <c r="CT2922" s="267"/>
      <c r="CU2922" s="267"/>
      <c r="CV2922" s="267"/>
      <c r="CW2922" s="267"/>
      <c r="CX2922" s="267"/>
      <c r="CY2922" s="267"/>
      <c r="CZ2922" s="267"/>
      <c r="DA2922" s="267"/>
      <c r="DB2922" s="267"/>
      <c r="DC2922" s="267"/>
      <c r="DD2922" s="267"/>
      <c r="DE2922" s="267"/>
      <c r="DF2922" s="267"/>
      <c r="DG2922" s="267"/>
      <c r="DH2922" s="267"/>
      <c r="DI2922" s="267"/>
      <c r="DJ2922" s="267"/>
      <c r="DK2922" s="267"/>
      <c r="DL2922" s="267"/>
      <c r="DM2922" s="267"/>
      <c r="DN2922" s="267"/>
      <c r="DO2922" s="267"/>
      <c r="DP2922" s="267"/>
      <c r="DQ2922" s="267"/>
      <c r="DR2922" s="267"/>
      <c r="DS2922" s="267"/>
      <c r="DT2922" s="267"/>
      <c r="DU2922" s="267"/>
      <c r="DV2922" s="267"/>
      <c r="DW2922" s="267"/>
      <c r="DX2922" s="267"/>
      <c r="DY2922" s="267"/>
      <c r="DZ2922" s="267"/>
      <c r="EA2922" s="267"/>
      <c r="EB2922" s="267"/>
      <c r="EC2922" s="267"/>
      <c r="ED2922" s="267"/>
      <c r="EE2922" s="267"/>
      <c r="EF2922" s="267"/>
      <c r="EG2922" s="267"/>
      <c r="EH2922" s="267"/>
      <c r="EI2922" s="267"/>
      <c r="EJ2922" s="267"/>
      <c r="EK2922" s="267"/>
      <c r="EL2922" s="267"/>
      <c r="EM2922" s="267"/>
      <c r="EN2922" s="267"/>
      <c r="EO2922" s="267"/>
      <c r="EP2922" s="267"/>
      <c r="EQ2922" s="267"/>
      <c r="ER2922" s="267"/>
      <c r="ES2922" s="267"/>
      <c r="ET2922" s="267"/>
      <c r="EU2922" s="267"/>
      <c r="EV2922" s="267"/>
      <c r="EW2922" s="267"/>
      <c r="EX2922" s="267"/>
      <c r="EY2922" s="267"/>
      <c r="EZ2922" s="267"/>
      <c r="FA2922" s="267"/>
      <c r="FB2922" s="267"/>
      <c r="FC2922" s="267"/>
      <c r="FD2922" s="267"/>
      <c r="FE2922" s="267"/>
      <c r="FF2922" s="267"/>
      <c r="FG2922" s="267"/>
      <c r="FH2922" s="267"/>
      <c r="FI2922" s="267"/>
      <c r="FJ2922" s="267"/>
      <c r="FK2922" s="267"/>
      <c r="FL2922" s="267"/>
      <c r="FM2922" s="267"/>
      <c r="FN2922" s="267"/>
      <c r="FO2922" s="267"/>
      <c r="FP2922" s="267"/>
      <c r="FQ2922" s="267"/>
      <c r="FR2922" s="267"/>
      <c r="FS2922" s="267"/>
      <c r="FT2922" s="267"/>
      <c r="FU2922" s="267"/>
      <c r="FV2922" s="267"/>
      <c r="FW2922" s="267"/>
      <c r="FX2922" s="267"/>
      <c r="FY2922" s="267"/>
      <c r="FZ2922" s="267"/>
      <c r="GA2922" s="267"/>
      <c r="GB2922" s="267"/>
      <c r="GC2922" s="267"/>
      <c r="GD2922" s="267"/>
      <c r="GE2922" s="267"/>
      <c r="GF2922" s="267"/>
      <c r="GG2922" s="267"/>
      <c r="GH2922" s="267"/>
      <c r="GI2922" s="267"/>
      <c r="GJ2922" s="267"/>
      <c r="GK2922" s="267"/>
      <c r="GL2922" s="267"/>
      <c r="GM2922" s="267"/>
      <c r="GN2922" s="267"/>
      <c r="GO2922" s="267"/>
      <c r="GP2922" s="267"/>
      <c r="GQ2922" s="267"/>
      <c r="GR2922" s="267"/>
      <c r="GS2922" s="267"/>
      <c r="GT2922" s="267"/>
      <c r="GU2922" s="267"/>
      <c r="GV2922" s="267"/>
      <c r="GW2922" s="267"/>
      <c r="GX2922" s="267"/>
      <c r="GY2922" s="267"/>
      <c r="GZ2922" s="267"/>
      <c r="HA2922" s="267"/>
      <c r="HB2922" s="267"/>
      <c r="HC2922" s="267"/>
      <c r="HD2922" s="267"/>
      <c r="HE2922" s="267"/>
      <c r="HF2922" s="267"/>
      <c r="HG2922" s="267"/>
      <c r="HH2922" s="267"/>
      <c r="HI2922" s="267"/>
      <c r="HJ2922" s="267"/>
      <c r="HK2922" s="267"/>
      <c r="HL2922" s="267"/>
      <c r="HM2922" s="267"/>
      <c r="HN2922" s="267"/>
      <c r="HO2922" s="267"/>
      <c r="HP2922" s="267"/>
      <c r="HQ2922" s="267"/>
      <c r="HR2922" s="267"/>
      <c r="HS2922" s="267"/>
      <c r="HT2922" s="267"/>
      <c r="HU2922" s="267"/>
      <c r="HV2922" s="267"/>
      <c r="HW2922" s="267"/>
      <c r="HX2922" s="267"/>
      <c r="HY2922" s="267"/>
      <c r="HZ2922" s="267"/>
      <c r="IA2922" s="267"/>
      <c r="IB2922" s="267"/>
      <c r="IC2922" s="267"/>
      <c r="ID2922" s="267"/>
      <c r="IE2922" s="267"/>
      <c r="IF2922" s="267"/>
      <c r="IG2922" s="267"/>
      <c r="IH2922" s="267"/>
      <c r="II2922" s="267"/>
      <c r="IJ2922" s="267"/>
      <c r="IK2922" s="267"/>
      <c r="IL2922" s="267"/>
      <c r="IM2922" s="267"/>
      <c r="IN2922" s="267"/>
      <c r="IO2922" s="267"/>
      <c r="IP2922" s="267"/>
      <c r="IQ2922" s="267"/>
      <c r="IR2922" s="267"/>
      <c r="IS2922" s="267"/>
      <c r="IT2922" s="267"/>
      <c r="IU2922" s="267"/>
    </row>
    <row r="2923" spans="1:255" s="268" customFormat="1" ht="12.75">
      <c r="A2923" s="267"/>
      <c r="B2923" s="267"/>
      <c r="C2923" s="267"/>
      <c r="D2923" s="267"/>
      <c r="E2923" s="267"/>
      <c r="F2923" s="267"/>
      <c r="G2923" s="267"/>
      <c r="H2923" s="267"/>
      <c r="I2923" s="267"/>
      <c r="J2923" s="267"/>
      <c r="K2923" s="267"/>
      <c r="L2923" s="267"/>
      <c r="M2923" s="267"/>
      <c r="N2923" s="267"/>
      <c r="O2923" s="267"/>
      <c r="P2923" s="267"/>
      <c r="Q2923" s="267"/>
      <c r="R2923" s="267"/>
      <c r="S2923" s="267"/>
      <c r="T2923" s="267"/>
      <c r="U2923" s="267"/>
      <c r="V2923" s="267"/>
      <c r="W2923" s="267"/>
      <c r="X2923" s="267"/>
      <c r="Y2923" s="267"/>
      <c r="Z2923" s="267"/>
      <c r="AA2923" s="267"/>
      <c r="AB2923" s="267"/>
      <c r="AC2923" s="267"/>
      <c r="AD2923" s="267"/>
      <c r="AE2923" s="267"/>
      <c r="AF2923" s="267"/>
      <c r="AG2923" s="267"/>
      <c r="AH2923" s="267"/>
      <c r="AI2923" s="267"/>
      <c r="AJ2923" s="267"/>
      <c r="AK2923" s="267"/>
      <c r="AL2923" s="267"/>
      <c r="AM2923" s="267"/>
      <c r="AN2923" s="267"/>
      <c r="AO2923" s="267"/>
      <c r="AP2923" s="267"/>
      <c r="AQ2923" s="267"/>
      <c r="AR2923" s="267"/>
      <c r="AS2923" s="267"/>
      <c r="AT2923" s="267"/>
      <c r="AU2923" s="267"/>
      <c r="AV2923" s="267"/>
      <c r="AW2923" s="267"/>
      <c r="AX2923" s="267"/>
      <c r="AY2923" s="267"/>
      <c r="AZ2923" s="267"/>
      <c r="BA2923" s="267"/>
      <c r="BB2923" s="267"/>
      <c r="BC2923" s="267"/>
      <c r="BD2923" s="267"/>
      <c r="BE2923" s="267"/>
      <c r="BF2923" s="267"/>
      <c r="BG2923" s="267"/>
      <c r="BH2923" s="267"/>
      <c r="BI2923" s="267"/>
      <c r="BJ2923" s="267"/>
      <c r="BK2923" s="267"/>
      <c r="BL2923" s="267"/>
      <c r="BM2923" s="267"/>
      <c r="BN2923" s="267"/>
      <c r="BO2923" s="267"/>
      <c r="BP2923" s="267"/>
      <c r="BQ2923" s="267"/>
      <c r="BR2923" s="267"/>
      <c r="BS2923" s="267"/>
      <c r="BT2923" s="267"/>
      <c r="BU2923" s="267"/>
      <c r="BV2923" s="267"/>
      <c r="BW2923" s="267"/>
      <c r="BX2923" s="267"/>
      <c r="BY2923" s="267"/>
      <c r="BZ2923" s="267"/>
      <c r="CA2923" s="267"/>
      <c r="CB2923" s="267"/>
      <c r="CC2923" s="267"/>
      <c r="CD2923" s="267"/>
      <c r="CE2923" s="267"/>
      <c r="CF2923" s="267"/>
      <c r="CG2923" s="267"/>
      <c r="CH2923" s="267"/>
      <c r="CI2923" s="267"/>
      <c r="CJ2923" s="267"/>
      <c r="CK2923" s="267"/>
      <c r="CL2923" s="267"/>
      <c r="CM2923" s="267"/>
      <c r="CN2923" s="267"/>
      <c r="CO2923" s="267"/>
      <c r="CP2923" s="267"/>
      <c r="CQ2923" s="267"/>
      <c r="CR2923" s="267"/>
      <c r="CS2923" s="267"/>
      <c r="CT2923" s="267"/>
      <c r="CU2923" s="267"/>
      <c r="CV2923" s="267"/>
      <c r="CW2923" s="267"/>
      <c r="CX2923" s="267"/>
      <c r="CY2923" s="267"/>
      <c r="CZ2923" s="267"/>
      <c r="DA2923" s="267"/>
      <c r="DB2923" s="267"/>
      <c r="DC2923" s="267"/>
      <c r="DD2923" s="267"/>
      <c r="DE2923" s="267"/>
      <c r="DF2923" s="267"/>
      <c r="DG2923" s="267"/>
      <c r="DH2923" s="267"/>
      <c r="DI2923" s="267"/>
      <c r="DJ2923" s="267"/>
      <c r="DK2923" s="267"/>
      <c r="DL2923" s="267"/>
      <c r="DM2923" s="267"/>
      <c r="DN2923" s="267"/>
      <c r="DO2923" s="267"/>
      <c r="DP2923" s="267"/>
      <c r="DQ2923" s="267"/>
      <c r="DR2923" s="267"/>
      <c r="DS2923" s="267"/>
      <c r="DT2923" s="267"/>
      <c r="DU2923" s="267"/>
      <c r="DV2923" s="267"/>
      <c r="DW2923" s="267"/>
      <c r="DX2923" s="267"/>
      <c r="DY2923" s="267"/>
      <c r="DZ2923" s="267"/>
      <c r="EA2923" s="267"/>
      <c r="EB2923" s="267"/>
      <c r="EC2923" s="267"/>
      <c r="ED2923" s="267"/>
      <c r="EE2923" s="267"/>
      <c r="EF2923" s="267"/>
      <c r="EG2923" s="267"/>
      <c r="EH2923" s="267"/>
      <c r="EI2923" s="267"/>
      <c r="EJ2923" s="267"/>
      <c r="EK2923" s="267"/>
      <c r="EL2923" s="267"/>
      <c r="EM2923" s="267"/>
      <c r="EN2923" s="267"/>
      <c r="EO2923" s="267"/>
      <c r="EP2923" s="267"/>
      <c r="EQ2923" s="267"/>
      <c r="ER2923" s="267"/>
      <c r="ES2923" s="267"/>
      <c r="ET2923" s="267"/>
      <c r="EU2923" s="267"/>
      <c r="EV2923" s="267"/>
      <c r="EW2923" s="267"/>
      <c r="EX2923" s="267"/>
      <c r="EY2923" s="267"/>
      <c r="EZ2923" s="267"/>
      <c r="FA2923" s="267"/>
      <c r="FB2923" s="267"/>
      <c r="FC2923" s="267"/>
      <c r="FD2923" s="267"/>
      <c r="FE2923" s="267"/>
      <c r="FF2923" s="267"/>
      <c r="FG2923" s="267"/>
      <c r="FH2923" s="267"/>
      <c r="FI2923" s="267"/>
      <c r="FJ2923" s="267"/>
      <c r="FK2923" s="267"/>
      <c r="FL2923" s="267"/>
      <c r="FM2923" s="267"/>
      <c r="FN2923" s="267"/>
      <c r="FO2923" s="267"/>
      <c r="FP2923" s="267"/>
      <c r="FQ2923" s="267"/>
      <c r="FR2923" s="267"/>
      <c r="FS2923" s="267"/>
      <c r="FT2923" s="267"/>
      <c r="FU2923" s="267"/>
      <c r="FV2923" s="267"/>
      <c r="FW2923" s="267"/>
      <c r="FX2923" s="267"/>
      <c r="FY2923" s="267"/>
      <c r="FZ2923" s="267"/>
      <c r="GA2923" s="267"/>
      <c r="GB2923" s="267"/>
      <c r="GC2923" s="267"/>
      <c r="GD2923" s="267"/>
      <c r="GE2923" s="267"/>
      <c r="GF2923" s="267"/>
      <c r="GG2923" s="267"/>
      <c r="GH2923" s="267"/>
      <c r="GI2923" s="267"/>
      <c r="GJ2923" s="267"/>
      <c r="GK2923" s="267"/>
      <c r="GL2923" s="267"/>
      <c r="GM2923" s="267"/>
      <c r="GN2923" s="267"/>
      <c r="GO2923" s="267"/>
      <c r="GP2923" s="267"/>
      <c r="GQ2923" s="267"/>
      <c r="GR2923" s="267"/>
      <c r="GS2923" s="267"/>
      <c r="GT2923" s="267"/>
      <c r="GU2923" s="267"/>
      <c r="GV2923" s="267"/>
      <c r="GW2923" s="267"/>
      <c r="GX2923" s="267"/>
      <c r="GY2923" s="267"/>
      <c r="GZ2923" s="267"/>
      <c r="HA2923" s="267"/>
      <c r="HB2923" s="267"/>
      <c r="HC2923" s="267"/>
      <c r="HD2923" s="267"/>
      <c r="HE2923" s="267"/>
      <c r="HF2923" s="267"/>
      <c r="HG2923" s="267"/>
      <c r="HH2923" s="267"/>
      <c r="HI2923" s="267"/>
      <c r="HJ2923" s="267"/>
      <c r="HK2923" s="267"/>
      <c r="HL2923" s="267"/>
      <c r="HM2923" s="267"/>
      <c r="HN2923" s="267"/>
      <c r="HO2923" s="267"/>
      <c r="HP2923" s="267"/>
      <c r="HQ2923" s="267"/>
      <c r="HR2923" s="267"/>
      <c r="HS2923" s="267"/>
      <c r="HT2923" s="267"/>
      <c r="HU2923" s="267"/>
      <c r="HV2923" s="267"/>
      <c r="HW2923" s="267"/>
      <c r="HX2923" s="267"/>
      <c r="HY2923" s="267"/>
      <c r="HZ2923" s="267"/>
      <c r="IA2923" s="267"/>
      <c r="IB2923" s="267"/>
      <c r="IC2923" s="267"/>
      <c r="ID2923" s="267"/>
      <c r="IE2923" s="267"/>
      <c r="IF2923" s="267"/>
      <c r="IG2923" s="267"/>
      <c r="IH2923" s="267"/>
      <c r="II2923" s="267"/>
      <c r="IJ2923" s="267"/>
      <c r="IK2923" s="267"/>
      <c r="IL2923" s="267"/>
      <c r="IM2923" s="267"/>
      <c r="IN2923" s="267"/>
      <c r="IO2923" s="267"/>
      <c r="IP2923" s="267"/>
      <c r="IQ2923" s="267"/>
      <c r="IR2923" s="267"/>
      <c r="IS2923" s="267"/>
      <c r="IT2923" s="267"/>
      <c r="IU2923" s="267"/>
    </row>
    <row r="2924" spans="1:255" s="268" customFormat="1" ht="12.75">
      <c r="A2924" s="267"/>
      <c r="B2924" s="267"/>
      <c r="C2924" s="267"/>
      <c r="D2924" s="267"/>
      <c r="E2924" s="267"/>
      <c r="F2924" s="267"/>
      <c r="G2924" s="267"/>
      <c r="H2924" s="267"/>
      <c r="I2924" s="267"/>
      <c r="J2924" s="267"/>
      <c r="K2924" s="267"/>
      <c r="L2924" s="267"/>
      <c r="M2924" s="267"/>
      <c r="N2924" s="267"/>
      <c r="O2924" s="267"/>
      <c r="P2924" s="267"/>
      <c r="Q2924" s="267"/>
      <c r="R2924" s="267"/>
      <c r="S2924" s="267"/>
      <c r="T2924" s="267"/>
      <c r="U2924" s="267"/>
      <c r="V2924" s="267"/>
      <c r="W2924" s="267"/>
      <c r="X2924" s="267"/>
      <c r="Y2924" s="267"/>
      <c r="Z2924" s="267"/>
      <c r="AA2924" s="267"/>
      <c r="AB2924" s="267"/>
      <c r="AC2924" s="267"/>
      <c r="AD2924" s="267"/>
      <c r="AE2924" s="267"/>
      <c r="AF2924" s="267"/>
      <c r="AG2924" s="267"/>
      <c r="AH2924" s="267"/>
      <c r="AI2924" s="267"/>
      <c r="AJ2924" s="267"/>
      <c r="AK2924" s="267"/>
      <c r="AL2924" s="267"/>
      <c r="AM2924" s="267"/>
      <c r="AN2924" s="267"/>
      <c r="AO2924" s="267"/>
      <c r="AP2924" s="267"/>
      <c r="AQ2924" s="267"/>
      <c r="AR2924" s="267"/>
      <c r="AS2924" s="267"/>
      <c r="AT2924" s="267"/>
      <c r="AU2924" s="267"/>
      <c r="AV2924" s="267"/>
      <c r="AW2924" s="267"/>
      <c r="AX2924" s="267"/>
      <c r="AY2924" s="267"/>
      <c r="AZ2924" s="267"/>
      <c r="BA2924" s="267"/>
      <c r="BB2924" s="267"/>
      <c r="BC2924" s="267"/>
      <c r="BD2924" s="267"/>
      <c r="BE2924" s="267"/>
      <c r="BF2924" s="267"/>
      <c r="BG2924" s="267"/>
      <c r="BH2924" s="267"/>
      <c r="BI2924" s="267"/>
      <c r="BJ2924" s="267"/>
      <c r="BK2924" s="267"/>
      <c r="BL2924" s="267"/>
      <c r="BM2924" s="267"/>
      <c r="BN2924" s="267"/>
      <c r="BO2924" s="267"/>
      <c r="BP2924" s="267"/>
      <c r="BQ2924" s="267"/>
      <c r="BR2924" s="267"/>
      <c r="BS2924" s="267"/>
      <c r="BT2924" s="267"/>
      <c r="BU2924" s="267"/>
      <c r="BV2924" s="267"/>
      <c r="BW2924" s="267"/>
      <c r="BX2924" s="267"/>
      <c r="BY2924" s="267"/>
      <c r="BZ2924" s="267"/>
      <c r="CA2924" s="267"/>
      <c r="CB2924" s="267"/>
      <c r="CC2924" s="267"/>
      <c r="CD2924" s="267"/>
      <c r="CE2924" s="267"/>
      <c r="CF2924" s="267"/>
      <c r="CG2924" s="267"/>
      <c r="CH2924" s="267"/>
      <c r="CI2924" s="267"/>
      <c r="CJ2924" s="267"/>
      <c r="CK2924" s="267"/>
      <c r="CL2924" s="267"/>
      <c r="CM2924" s="267"/>
      <c r="CN2924" s="267"/>
      <c r="CO2924" s="267"/>
      <c r="CP2924" s="267"/>
      <c r="CQ2924" s="267"/>
      <c r="CR2924" s="267"/>
      <c r="CS2924" s="267"/>
      <c r="CT2924" s="267"/>
      <c r="CU2924" s="267"/>
      <c r="CV2924" s="267"/>
      <c r="CW2924" s="267"/>
      <c r="CX2924" s="267"/>
      <c r="CY2924" s="267"/>
      <c r="CZ2924" s="267"/>
      <c r="DA2924" s="267"/>
      <c r="DB2924" s="267"/>
      <c r="DC2924" s="267"/>
      <c r="DD2924" s="267"/>
      <c r="DE2924" s="267"/>
      <c r="DF2924" s="267"/>
      <c r="DG2924" s="267"/>
      <c r="DH2924" s="267"/>
      <c r="DI2924" s="267"/>
      <c r="DJ2924" s="267"/>
      <c r="DK2924" s="267"/>
      <c r="DL2924" s="267"/>
      <c r="DM2924" s="267"/>
      <c r="DN2924" s="267"/>
      <c r="DO2924" s="267"/>
      <c r="DP2924" s="267"/>
      <c r="DQ2924" s="267"/>
      <c r="DR2924" s="267"/>
      <c r="DS2924" s="267"/>
      <c r="DT2924" s="267"/>
      <c r="DU2924" s="267"/>
      <c r="DV2924" s="267"/>
      <c r="DW2924" s="267"/>
      <c r="DX2924" s="267"/>
      <c r="DY2924" s="267"/>
      <c r="DZ2924" s="267"/>
      <c r="EA2924" s="267"/>
      <c r="EB2924" s="267"/>
      <c r="EC2924" s="267"/>
      <c r="ED2924" s="267"/>
      <c r="EE2924" s="267"/>
      <c r="EF2924" s="267"/>
      <c r="EG2924" s="267"/>
      <c r="EH2924" s="267"/>
      <c r="EI2924" s="267"/>
      <c r="EJ2924" s="267"/>
      <c r="EK2924" s="267"/>
      <c r="EL2924" s="267"/>
      <c r="EM2924" s="267"/>
      <c r="EN2924" s="267"/>
      <c r="EO2924" s="267"/>
      <c r="EP2924" s="267"/>
      <c r="EQ2924" s="267"/>
      <c r="ER2924" s="267"/>
      <c r="ES2924" s="267"/>
      <c r="ET2924" s="267"/>
      <c r="EU2924" s="267"/>
      <c r="EV2924" s="267"/>
      <c r="EW2924" s="267"/>
      <c r="EX2924" s="267"/>
      <c r="EY2924" s="267"/>
      <c r="EZ2924" s="267"/>
      <c r="FA2924" s="267"/>
      <c r="FB2924" s="267"/>
      <c r="FC2924" s="267"/>
      <c r="FD2924" s="267"/>
      <c r="FE2924" s="267"/>
      <c r="FF2924" s="267"/>
      <c r="FG2924" s="267"/>
      <c r="FH2924" s="267"/>
      <c r="FI2924" s="267"/>
      <c r="FJ2924" s="267"/>
      <c r="FK2924" s="267"/>
      <c r="FL2924" s="267"/>
      <c r="FM2924" s="267"/>
      <c r="FN2924" s="267"/>
      <c r="FO2924" s="267"/>
      <c r="FP2924" s="267"/>
      <c r="FQ2924" s="267"/>
      <c r="FR2924" s="267"/>
      <c r="FS2924" s="267"/>
      <c r="FT2924" s="267"/>
      <c r="FU2924" s="267"/>
      <c r="FV2924" s="267"/>
      <c r="FW2924" s="267"/>
      <c r="FX2924" s="267"/>
      <c r="FY2924" s="267"/>
      <c r="FZ2924" s="267"/>
      <c r="GA2924" s="267"/>
      <c r="GB2924" s="267"/>
      <c r="GC2924" s="267"/>
      <c r="GD2924" s="267"/>
      <c r="GE2924" s="267"/>
      <c r="GF2924" s="267"/>
      <c r="GG2924" s="267"/>
      <c r="GH2924" s="267"/>
      <c r="GI2924" s="267"/>
      <c r="GJ2924" s="267"/>
      <c r="GK2924" s="267"/>
      <c r="GL2924" s="267"/>
      <c r="GM2924" s="267"/>
      <c r="GN2924" s="267"/>
      <c r="GO2924" s="267"/>
      <c r="GP2924" s="267"/>
      <c r="GQ2924" s="267"/>
      <c r="GR2924" s="267"/>
      <c r="GS2924" s="267"/>
      <c r="GT2924" s="267"/>
      <c r="GU2924" s="267"/>
      <c r="GV2924" s="267"/>
      <c r="GW2924" s="267"/>
      <c r="GX2924" s="267"/>
      <c r="GY2924" s="267"/>
      <c r="GZ2924" s="267"/>
      <c r="HA2924" s="267"/>
      <c r="HB2924" s="267"/>
      <c r="HC2924" s="267"/>
      <c r="HD2924" s="267"/>
      <c r="HE2924" s="267"/>
      <c r="HF2924" s="267"/>
      <c r="HG2924" s="267"/>
      <c r="HH2924" s="267"/>
      <c r="HI2924" s="267"/>
      <c r="HJ2924" s="267"/>
      <c r="HK2924" s="267"/>
      <c r="HL2924" s="267"/>
      <c r="HM2924" s="267"/>
      <c r="HN2924" s="267"/>
      <c r="HO2924" s="267"/>
      <c r="HP2924" s="267"/>
      <c r="HQ2924" s="267"/>
      <c r="HR2924" s="267"/>
      <c r="HS2924" s="267"/>
      <c r="HT2924" s="267"/>
      <c r="HU2924" s="267"/>
      <c r="HV2924" s="267"/>
      <c r="HW2924" s="267"/>
      <c r="HX2924" s="267"/>
      <c r="HY2924" s="267"/>
      <c r="HZ2924" s="267"/>
      <c r="IA2924" s="267"/>
      <c r="IB2924" s="267"/>
      <c r="IC2924" s="267"/>
      <c r="ID2924" s="267"/>
      <c r="IE2924" s="267"/>
      <c r="IF2924" s="267"/>
      <c r="IG2924" s="267"/>
      <c r="IH2924" s="267"/>
      <c r="II2924" s="267"/>
      <c r="IJ2924" s="267"/>
      <c r="IK2924" s="267"/>
      <c r="IL2924" s="267"/>
      <c r="IM2924" s="267"/>
      <c r="IN2924" s="267"/>
      <c r="IO2924" s="267"/>
      <c r="IP2924" s="267"/>
      <c r="IQ2924" s="267"/>
      <c r="IR2924" s="267"/>
      <c r="IS2924" s="267"/>
      <c r="IT2924" s="267"/>
      <c r="IU2924" s="267"/>
    </row>
    <row r="2925" spans="1:255" s="268" customFormat="1" ht="12.75">
      <c r="A2925" s="267"/>
      <c r="B2925" s="267"/>
      <c r="C2925" s="267"/>
      <c r="D2925" s="267"/>
      <c r="E2925" s="267"/>
      <c r="F2925" s="267"/>
      <c r="G2925" s="267"/>
      <c r="H2925" s="267"/>
      <c r="I2925" s="267"/>
      <c r="J2925" s="267"/>
      <c r="K2925" s="267"/>
      <c r="L2925" s="267"/>
      <c r="M2925" s="267"/>
      <c r="N2925" s="267"/>
      <c r="O2925" s="267"/>
      <c r="P2925" s="267"/>
      <c r="Q2925" s="267"/>
      <c r="R2925" s="267"/>
      <c r="S2925" s="267"/>
      <c r="T2925" s="267"/>
      <c r="U2925" s="267"/>
      <c r="V2925" s="267"/>
      <c r="W2925" s="267"/>
      <c r="X2925" s="267"/>
      <c r="Y2925" s="267"/>
      <c r="Z2925" s="267"/>
      <c r="AA2925" s="267"/>
      <c r="AB2925" s="267"/>
      <c r="AC2925" s="267"/>
      <c r="AD2925" s="267"/>
      <c r="AE2925" s="267"/>
      <c r="AF2925" s="267"/>
      <c r="AG2925" s="267"/>
      <c r="AH2925" s="267"/>
      <c r="AI2925" s="267"/>
      <c r="AJ2925" s="267"/>
      <c r="AK2925" s="267"/>
      <c r="AL2925" s="267"/>
      <c r="AM2925" s="267"/>
      <c r="AN2925" s="267"/>
      <c r="AO2925" s="267"/>
      <c r="AP2925" s="267"/>
      <c r="AQ2925" s="267"/>
      <c r="AR2925" s="267"/>
      <c r="AS2925" s="267"/>
      <c r="AT2925" s="267"/>
      <c r="AU2925" s="267"/>
      <c r="AV2925" s="267"/>
      <c r="AW2925" s="267"/>
      <c r="AX2925" s="267"/>
      <c r="AY2925" s="267"/>
      <c r="AZ2925" s="267"/>
      <c r="BA2925" s="267"/>
      <c r="BB2925" s="267"/>
      <c r="BC2925" s="267"/>
      <c r="BD2925" s="267"/>
      <c r="BE2925" s="267"/>
      <c r="BF2925" s="267"/>
      <c r="BG2925" s="267"/>
      <c r="BH2925" s="267"/>
      <c r="BI2925" s="267"/>
      <c r="BJ2925" s="267"/>
      <c r="BK2925" s="267"/>
      <c r="BL2925" s="267"/>
      <c r="BM2925" s="267"/>
      <c r="BN2925" s="267"/>
      <c r="BO2925" s="267"/>
      <c r="BP2925" s="267"/>
      <c r="BQ2925" s="267"/>
      <c r="BR2925" s="267"/>
      <c r="BS2925" s="267"/>
      <c r="BT2925" s="267"/>
      <c r="BU2925" s="267"/>
      <c r="BV2925" s="267"/>
      <c r="BW2925" s="267"/>
      <c r="BX2925" s="267"/>
      <c r="BY2925" s="267"/>
      <c r="BZ2925" s="267"/>
      <c r="CA2925" s="267"/>
      <c r="CB2925" s="267"/>
      <c r="CC2925" s="267"/>
      <c r="CD2925" s="267"/>
      <c r="CE2925" s="267"/>
      <c r="CF2925" s="267"/>
      <c r="CG2925" s="267"/>
      <c r="CH2925" s="267"/>
      <c r="CI2925" s="267"/>
      <c r="CJ2925" s="267"/>
      <c r="CK2925" s="267"/>
      <c r="CL2925" s="267"/>
      <c r="CM2925" s="267"/>
      <c r="CN2925" s="267"/>
      <c r="CO2925" s="267"/>
      <c r="CP2925" s="267"/>
      <c r="CQ2925" s="267"/>
      <c r="CR2925" s="267"/>
      <c r="CS2925" s="267"/>
      <c r="CT2925" s="267"/>
      <c r="CU2925" s="267"/>
      <c r="CV2925" s="267"/>
      <c r="CW2925" s="267"/>
      <c r="CX2925" s="267"/>
      <c r="CY2925" s="267"/>
      <c r="CZ2925" s="267"/>
      <c r="DA2925" s="267"/>
      <c r="DB2925" s="267"/>
      <c r="DC2925" s="267"/>
      <c r="DD2925" s="267"/>
      <c r="DE2925" s="267"/>
      <c r="DF2925" s="267"/>
      <c r="DG2925" s="267"/>
      <c r="DH2925" s="267"/>
      <c r="DI2925" s="267"/>
      <c r="DJ2925" s="267"/>
      <c r="DK2925" s="267"/>
      <c r="DL2925" s="267"/>
      <c r="DM2925" s="267"/>
      <c r="DN2925" s="267"/>
      <c r="DO2925" s="267"/>
      <c r="DP2925" s="267"/>
      <c r="DQ2925" s="267"/>
      <c r="DR2925" s="267"/>
      <c r="DS2925" s="267"/>
      <c r="DT2925" s="267"/>
      <c r="DU2925" s="267"/>
      <c r="DV2925" s="267"/>
      <c r="DW2925" s="267"/>
      <c r="DX2925" s="267"/>
      <c r="DY2925" s="267"/>
      <c r="DZ2925" s="267"/>
      <c r="EA2925" s="267"/>
      <c r="EB2925" s="267"/>
      <c r="EC2925" s="267"/>
      <c r="ED2925" s="267"/>
      <c r="EE2925" s="267"/>
      <c r="EF2925" s="267"/>
      <c r="EG2925" s="267"/>
      <c r="EH2925" s="267"/>
      <c r="EI2925" s="267"/>
      <c r="EJ2925" s="267"/>
      <c r="EK2925" s="267"/>
      <c r="EL2925" s="267"/>
      <c r="EM2925" s="267"/>
      <c r="EN2925" s="267"/>
      <c r="EO2925" s="267"/>
      <c r="EP2925" s="267"/>
      <c r="EQ2925" s="267"/>
      <c r="ER2925" s="267"/>
      <c r="ES2925" s="267"/>
      <c r="ET2925" s="267"/>
      <c r="EU2925" s="267"/>
      <c r="EV2925" s="267"/>
      <c r="EW2925" s="267"/>
      <c r="EX2925" s="267"/>
      <c r="EY2925" s="267"/>
      <c r="EZ2925" s="267"/>
      <c r="FA2925" s="267"/>
      <c r="FB2925" s="267"/>
      <c r="FC2925" s="267"/>
      <c r="FD2925" s="267"/>
      <c r="FE2925" s="267"/>
      <c r="FF2925" s="267"/>
      <c r="FG2925" s="267"/>
      <c r="FH2925" s="267"/>
      <c r="FI2925" s="267"/>
      <c r="FJ2925" s="267"/>
      <c r="FK2925" s="267"/>
      <c r="FL2925" s="267"/>
      <c r="FM2925" s="267"/>
      <c r="FN2925" s="267"/>
      <c r="FO2925" s="267"/>
      <c r="FP2925" s="267"/>
      <c r="FQ2925" s="267"/>
      <c r="FR2925" s="267"/>
      <c r="FS2925" s="267"/>
      <c r="FT2925" s="267"/>
      <c r="FU2925" s="267"/>
      <c r="FV2925" s="267"/>
      <c r="FW2925" s="267"/>
      <c r="FX2925" s="267"/>
      <c r="FY2925" s="267"/>
      <c r="FZ2925" s="267"/>
      <c r="GA2925" s="267"/>
      <c r="GB2925" s="267"/>
      <c r="GC2925" s="267"/>
      <c r="GD2925" s="267"/>
      <c r="GE2925" s="267"/>
      <c r="GF2925" s="267"/>
      <c r="GG2925" s="267"/>
      <c r="GH2925" s="267"/>
      <c r="GI2925" s="267"/>
      <c r="GJ2925" s="267"/>
      <c r="GK2925" s="267"/>
      <c r="GL2925" s="267"/>
      <c r="GM2925" s="267"/>
      <c r="GN2925" s="267"/>
      <c r="GO2925" s="267"/>
      <c r="GP2925" s="267"/>
      <c r="GQ2925" s="267"/>
      <c r="GR2925" s="267"/>
      <c r="GS2925" s="267"/>
      <c r="GT2925" s="267"/>
      <c r="GU2925" s="267"/>
      <c r="GV2925" s="267"/>
      <c r="GW2925" s="267"/>
      <c r="GX2925" s="267"/>
      <c r="GY2925" s="267"/>
      <c r="GZ2925" s="267"/>
      <c r="HA2925" s="267"/>
      <c r="HB2925" s="267"/>
      <c r="HC2925" s="267"/>
      <c r="HD2925" s="267"/>
      <c r="HE2925" s="267"/>
      <c r="HF2925" s="267"/>
      <c r="HG2925" s="267"/>
      <c r="HH2925" s="267"/>
      <c r="HI2925" s="267"/>
      <c r="HJ2925" s="267"/>
      <c r="HK2925" s="267"/>
      <c r="HL2925" s="267"/>
      <c r="HM2925" s="267"/>
      <c r="HN2925" s="267"/>
      <c r="HO2925" s="267"/>
      <c r="HP2925" s="267"/>
      <c r="HQ2925" s="267"/>
      <c r="HR2925" s="267"/>
      <c r="HS2925" s="267"/>
      <c r="HT2925" s="267"/>
      <c r="HU2925" s="267"/>
      <c r="HV2925" s="267"/>
      <c r="HW2925" s="267"/>
      <c r="HX2925" s="267"/>
      <c r="HY2925" s="267"/>
      <c r="HZ2925" s="267"/>
      <c r="IA2925" s="267"/>
      <c r="IB2925" s="267"/>
      <c r="IC2925" s="267"/>
      <c r="ID2925" s="267"/>
      <c r="IE2925" s="267"/>
      <c r="IF2925" s="267"/>
      <c r="IG2925" s="267"/>
      <c r="IH2925" s="267"/>
      <c r="II2925" s="267"/>
      <c r="IJ2925" s="267"/>
      <c r="IK2925" s="267"/>
      <c r="IL2925" s="267"/>
      <c r="IM2925" s="267"/>
      <c r="IN2925" s="267"/>
      <c r="IO2925" s="267"/>
      <c r="IP2925" s="267"/>
      <c r="IQ2925" s="267"/>
      <c r="IR2925" s="267"/>
      <c r="IS2925" s="267"/>
      <c r="IT2925" s="267"/>
      <c r="IU2925" s="267"/>
    </row>
    <row r="2926" spans="1:255" s="268" customFormat="1" ht="12.75">
      <c r="A2926" s="267"/>
      <c r="B2926" s="267"/>
      <c r="C2926" s="267"/>
      <c r="D2926" s="267"/>
      <c r="E2926" s="267"/>
      <c r="F2926" s="267"/>
      <c r="G2926" s="267"/>
      <c r="H2926" s="267"/>
      <c r="I2926" s="267"/>
      <c r="J2926" s="267"/>
      <c r="K2926" s="267"/>
      <c r="L2926" s="267"/>
      <c r="M2926" s="267"/>
      <c r="N2926" s="267"/>
      <c r="O2926" s="267"/>
      <c r="P2926" s="267"/>
      <c r="Q2926" s="267"/>
      <c r="R2926" s="267"/>
      <c r="S2926" s="267"/>
      <c r="T2926" s="267"/>
      <c r="U2926" s="267"/>
      <c r="V2926" s="267"/>
      <c r="W2926" s="267"/>
      <c r="X2926" s="267"/>
      <c r="Y2926" s="267"/>
      <c r="Z2926" s="267"/>
      <c r="AA2926" s="267"/>
      <c r="AB2926" s="267"/>
      <c r="AC2926" s="267"/>
      <c r="AD2926" s="267"/>
      <c r="AE2926" s="267"/>
      <c r="AF2926" s="267"/>
      <c r="AG2926" s="267"/>
      <c r="AH2926" s="267"/>
      <c r="AI2926" s="267"/>
      <c r="AJ2926" s="267"/>
      <c r="AK2926" s="267"/>
      <c r="AL2926" s="267"/>
      <c r="AM2926" s="267"/>
      <c r="AN2926" s="267"/>
      <c r="AO2926" s="267"/>
      <c r="AP2926" s="267"/>
      <c r="AQ2926" s="267"/>
      <c r="AR2926" s="267"/>
      <c r="AS2926" s="267"/>
      <c r="AT2926" s="267"/>
      <c r="AU2926" s="267"/>
      <c r="AV2926" s="267"/>
      <c r="AW2926" s="267"/>
      <c r="AX2926" s="267"/>
      <c r="AY2926" s="267"/>
      <c r="AZ2926" s="267"/>
      <c r="BA2926" s="267"/>
      <c r="BB2926" s="267"/>
      <c r="BC2926" s="267"/>
      <c r="BD2926" s="267"/>
      <c r="BE2926" s="267"/>
      <c r="BF2926" s="267"/>
      <c r="BG2926" s="267"/>
      <c r="BH2926" s="267"/>
      <c r="BI2926" s="267"/>
      <c r="BJ2926" s="267"/>
      <c r="BK2926" s="267"/>
      <c r="BL2926" s="267"/>
      <c r="BM2926" s="267"/>
      <c r="BN2926" s="267"/>
      <c r="BO2926" s="267"/>
      <c r="BP2926" s="267"/>
      <c r="BQ2926" s="267"/>
      <c r="BR2926" s="267"/>
      <c r="BS2926" s="267"/>
      <c r="BT2926" s="267"/>
      <c r="BU2926" s="267"/>
      <c r="BV2926" s="267"/>
      <c r="BW2926" s="267"/>
      <c r="BX2926" s="267"/>
      <c r="BY2926" s="267"/>
      <c r="BZ2926" s="267"/>
      <c r="CA2926" s="267"/>
      <c r="CB2926" s="267"/>
      <c r="CC2926" s="267"/>
      <c r="CD2926" s="267"/>
      <c r="CE2926" s="267"/>
      <c r="CF2926" s="267"/>
      <c r="CG2926" s="267"/>
      <c r="CH2926" s="267"/>
      <c r="CI2926" s="267"/>
      <c r="CJ2926" s="267"/>
      <c r="CK2926" s="267"/>
      <c r="CL2926" s="267"/>
      <c r="CM2926" s="267"/>
      <c r="CN2926" s="267"/>
      <c r="CO2926" s="267"/>
      <c r="CP2926" s="267"/>
      <c r="CQ2926" s="267"/>
      <c r="CR2926" s="267"/>
      <c r="CS2926" s="267"/>
      <c r="CT2926" s="267"/>
      <c r="CU2926" s="267"/>
      <c r="CV2926" s="267"/>
      <c r="CW2926" s="267"/>
      <c r="CX2926" s="267"/>
      <c r="CY2926" s="267"/>
      <c r="CZ2926" s="267"/>
      <c r="DA2926" s="267"/>
      <c r="DB2926" s="267"/>
      <c r="DC2926" s="267"/>
      <c r="DD2926" s="267"/>
      <c r="DE2926" s="267"/>
      <c r="DF2926" s="267"/>
      <c r="DG2926" s="267"/>
      <c r="DH2926" s="267"/>
      <c r="DI2926" s="267"/>
      <c r="DJ2926" s="267"/>
      <c r="DK2926" s="267"/>
      <c r="DL2926" s="267"/>
      <c r="DM2926" s="267"/>
      <c r="DN2926" s="267"/>
      <c r="DO2926" s="267"/>
      <c r="DP2926" s="267"/>
      <c r="DQ2926" s="267"/>
      <c r="DR2926" s="267"/>
      <c r="DS2926" s="267"/>
      <c r="DT2926" s="267"/>
      <c r="DU2926" s="267"/>
      <c r="DV2926" s="267"/>
      <c r="DW2926" s="267"/>
      <c r="DX2926" s="267"/>
      <c r="DY2926" s="267"/>
      <c r="DZ2926" s="267"/>
      <c r="EA2926" s="267"/>
      <c r="EB2926" s="267"/>
      <c r="EC2926" s="267"/>
      <c r="ED2926" s="267"/>
      <c r="EE2926" s="267"/>
      <c r="EF2926" s="267"/>
      <c r="EG2926" s="267"/>
      <c r="EH2926" s="267"/>
      <c r="EI2926" s="267"/>
      <c r="EJ2926" s="267"/>
      <c r="EK2926" s="267"/>
      <c r="EL2926" s="267"/>
      <c r="EM2926" s="267"/>
      <c r="EN2926" s="267"/>
      <c r="EO2926" s="267"/>
      <c r="EP2926" s="267"/>
      <c r="EQ2926" s="267"/>
      <c r="ER2926" s="267"/>
      <c r="ES2926" s="267"/>
      <c r="ET2926" s="267"/>
      <c r="EU2926" s="267"/>
      <c r="EV2926" s="267"/>
      <c r="EW2926" s="267"/>
      <c r="EX2926" s="267"/>
      <c r="EY2926" s="267"/>
      <c r="EZ2926" s="267"/>
      <c r="FA2926" s="267"/>
      <c r="FB2926" s="267"/>
      <c r="FC2926" s="267"/>
      <c r="FD2926" s="267"/>
      <c r="FE2926" s="267"/>
      <c r="FF2926" s="267"/>
      <c r="FG2926" s="267"/>
      <c r="FH2926" s="267"/>
      <c r="FI2926" s="267"/>
      <c r="FJ2926" s="267"/>
      <c r="FK2926" s="267"/>
      <c r="FL2926" s="267"/>
      <c r="FM2926" s="267"/>
      <c r="FN2926" s="267"/>
      <c r="FO2926" s="267"/>
      <c r="FP2926" s="267"/>
      <c r="FQ2926" s="267"/>
      <c r="FR2926" s="267"/>
      <c r="FS2926" s="267"/>
      <c r="FT2926" s="267"/>
      <c r="FU2926" s="267"/>
      <c r="FV2926" s="267"/>
      <c r="FW2926" s="267"/>
      <c r="FX2926" s="267"/>
      <c r="FY2926" s="267"/>
      <c r="FZ2926" s="267"/>
      <c r="GA2926" s="267"/>
      <c r="GB2926" s="267"/>
      <c r="GC2926" s="267"/>
      <c r="GD2926" s="267"/>
      <c r="GE2926" s="267"/>
      <c r="GF2926" s="267"/>
      <c r="GG2926" s="267"/>
      <c r="GH2926" s="267"/>
      <c r="GI2926" s="267"/>
      <c r="GJ2926" s="267"/>
      <c r="GK2926" s="267"/>
      <c r="GL2926" s="267"/>
      <c r="GM2926" s="267"/>
      <c r="GN2926" s="267"/>
      <c r="GO2926" s="267"/>
      <c r="GP2926" s="267"/>
      <c r="GQ2926" s="267"/>
      <c r="GR2926" s="267"/>
      <c r="GS2926" s="267"/>
      <c r="GT2926" s="267"/>
      <c r="GU2926" s="267"/>
      <c r="GV2926" s="267"/>
      <c r="GW2926" s="267"/>
      <c r="GX2926" s="267"/>
      <c r="GY2926" s="267"/>
      <c r="GZ2926" s="267"/>
      <c r="HA2926" s="267"/>
      <c r="HB2926" s="267"/>
      <c r="HC2926" s="267"/>
      <c r="HD2926" s="267"/>
      <c r="HE2926" s="267"/>
      <c r="HF2926" s="267"/>
      <c r="HG2926" s="267"/>
      <c r="HH2926" s="267"/>
      <c r="HI2926" s="267"/>
      <c r="HJ2926" s="267"/>
      <c r="HK2926" s="267"/>
      <c r="HL2926" s="267"/>
      <c r="HM2926" s="267"/>
      <c r="HN2926" s="267"/>
      <c r="HO2926" s="267"/>
      <c r="HP2926" s="267"/>
      <c r="HQ2926" s="267"/>
      <c r="HR2926" s="267"/>
      <c r="HS2926" s="267"/>
      <c r="HT2926" s="267"/>
      <c r="HU2926" s="267"/>
      <c r="HV2926" s="267"/>
      <c r="HW2926" s="267"/>
      <c r="HX2926" s="267"/>
      <c r="HY2926" s="267"/>
      <c r="HZ2926" s="267"/>
      <c r="IA2926" s="267"/>
      <c r="IB2926" s="267"/>
      <c r="IC2926" s="267"/>
      <c r="ID2926" s="267"/>
      <c r="IE2926" s="267"/>
      <c r="IF2926" s="267"/>
      <c r="IG2926" s="267"/>
      <c r="IH2926" s="267"/>
      <c r="II2926" s="267"/>
      <c r="IJ2926" s="267"/>
      <c r="IK2926" s="267"/>
      <c r="IL2926" s="267"/>
      <c r="IM2926" s="267"/>
      <c r="IN2926" s="267"/>
      <c r="IO2926" s="267"/>
      <c r="IP2926" s="267"/>
      <c r="IQ2926" s="267"/>
      <c r="IR2926" s="267"/>
      <c r="IS2926" s="267"/>
      <c r="IT2926" s="267"/>
      <c r="IU2926" s="267"/>
    </row>
    <row r="2927" spans="1:255" s="268" customFormat="1" ht="12.75">
      <c r="A2927" s="267"/>
      <c r="B2927" s="267"/>
      <c r="C2927" s="267"/>
      <c r="D2927" s="267"/>
      <c r="E2927" s="267"/>
      <c r="F2927" s="267"/>
      <c r="G2927" s="267"/>
      <c r="H2927" s="267"/>
      <c r="I2927" s="267"/>
      <c r="J2927" s="267"/>
      <c r="K2927" s="267"/>
      <c r="L2927" s="267"/>
      <c r="M2927" s="267"/>
      <c r="N2927" s="267"/>
      <c r="O2927" s="267"/>
      <c r="P2927" s="267"/>
      <c r="Q2927" s="267"/>
      <c r="R2927" s="267"/>
      <c r="S2927" s="267"/>
      <c r="T2927" s="267"/>
      <c r="U2927" s="267"/>
      <c r="V2927" s="267"/>
      <c r="W2927" s="267"/>
      <c r="X2927" s="267"/>
      <c r="Y2927" s="267"/>
      <c r="Z2927" s="267"/>
      <c r="AA2927" s="267"/>
      <c r="AB2927" s="267"/>
      <c r="AC2927" s="267"/>
      <c r="AD2927" s="267"/>
      <c r="AE2927" s="267"/>
      <c r="AF2927" s="267"/>
      <c r="AG2927" s="267"/>
      <c r="AH2927" s="267"/>
      <c r="AI2927" s="267"/>
      <c r="AJ2927" s="267"/>
      <c r="AK2927" s="267"/>
      <c r="AL2927" s="267"/>
      <c r="AM2927" s="267"/>
      <c r="AN2927" s="267"/>
      <c r="AO2927" s="267"/>
      <c r="AP2927" s="267"/>
      <c r="AQ2927" s="267"/>
      <c r="AR2927" s="267"/>
      <c r="AS2927" s="267"/>
      <c r="AT2927" s="267"/>
      <c r="AU2927" s="267"/>
      <c r="AV2927" s="267"/>
      <c r="AW2927" s="267"/>
      <c r="AX2927" s="267"/>
      <c r="AY2927" s="267"/>
      <c r="AZ2927" s="267"/>
      <c r="BA2927" s="267"/>
      <c r="BB2927" s="267"/>
      <c r="BC2927" s="267"/>
      <c r="BD2927" s="267"/>
      <c r="BE2927" s="267"/>
      <c r="BF2927" s="267"/>
      <c r="BG2927" s="267"/>
      <c r="BH2927" s="267"/>
      <c r="BI2927" s="267"/>
      <c r="BJ2927" s="267"/>
      <c r="BK2927" s="267"/>
      <c r="BL2927" s="267"/>
      <c r="BM2927" s="267"/>
      <c r="BN2927" s="267"/>
      <c r="BO2927" s="267"/>
      <c r="BP2927" s="267"/>
      <c r="BQ2927" s="267"/>
      <c r="BR2927" s="267"/>
      <c r="BS2927" s="267"/>
      <c r="BT2927" s="267"/>
      <c r="BU2927" s="267"/>
      <c r="BV2927" s="267"/>
      <c r="BW2927" s="267"/>
      <c r="BX2927" s="267"/>
      <c r="BY2927" s="267"/>
      <c r="BZ2927" s="267"/>
      <c r="CA2927" s="267"/>
      <c r="CB2927" s="267"/>
      <c r="CC2927" s="267"/>
      <c r="CD2927" s="267"/>
      <c r="CE2927" s="267"/>
      <c r="CF2927" s="267"/>
      <c r="CG2927" s="267"/>
      <c r="CH2927" s="267"/>
      <c r="CI2927" s="267"/>
      <c r="CJ2927" s="267"/>
      <c r="CK2927" s="267"/>
      <c r="CL2927" s="267"/>
      <c r="CM2927" s="267"/>
      <c r="CN2927" s="267"/>
      <c r="CO2927" s="267"/>
      <c r="CP2927" s="267"/>
      <c r="CQ2927" s="267"/>
      <c r="CR2927" s="267"/>
      <c r="CS2927" s="267"/>
      <c r="CT2927" s="267"/>
      <c r="CU2927" s="267"/>
      <c r="CV2927" s="267"/>
      <c r="CW2927" s="267"/>
      <c r="CX2927" s="267"/>
      <c r="CY2927" s="267"/>
      <c r="CZ2927" s="267"/>
      <c r="DA2927" s="267"/>
      <c r="DB2927" s="267"/>
      <c r="DC2927" s="267"/>
      <c r="DD2927" s="267"/>
      <c r="DE2927" s="267"/>
      <c r="DF2927" s="267"/>
      <c r="DG2927" s="267"/>
      <c r="DH2927" s="267"/>
      <c r="DI2927" s="267"/>
      <c r="DJ2927" s="267"/>
      <c r="DK2927" s="267"/>
      <c r="DL2927" s="267"/>
      <c r="DM2927" s="267"/>
      <c r="DN2927" s="267"/>
      <c r="DO2927" s="267"/>
      <c r="DP2927" s="267"/>
      <c r="DQ2927" s="267"/>
      <c r="DR2927" s="267"/>
      <c r="DS2927" s="267"/>
      <c r="DT2927" s="267"/>
      <c r="DU2927" s="267"/>
      <c r="DV2927" s="267"/>
      <c r="DW2927" s="267"/>
      <c r="DX2927" s="267"/>
      <c r="DY2927" s="267"/>
      <c r="DZ2927" s="267"/>
      <c r="EA2927" s="267"/>
      <c r="EB2927" s="267"/>
      <c r="EC2927" s="267"/>
      <c r="ED2927" s="267"/>
      <c r="EE2927" s="267"/>
      <c r="EF2927" s="267"/>
      <c r="EG2927" s="267"/>
      <c r="EH2927" s="267"/>
      <c r="EI2927" s="267"/>
      <c r="EJ2927" s="267"/>
      <c r="EK2927" s="267"/>
      <c r="EL2927" s="267"/>
      <c r="EM2927" s="267"/>
      <c r="EN2927" s="267"/>
      <c r="EO2927" s="267"/>
      <c r="EP2927" s="267"/>
      <c r="EQ2927" s="267"/>
      <c r="ER2927" s="267"/>
      <c r="ES2927" s="267"/>
      <c r="ET2927" s="267"/>
      <c r="EU2927" s="267"/>
      <c r="EV2927" s="267"/>
      <c r="EW2927" s="267"/>
      <c r="EX2927" s="267"/>
      <c r="EY2927" s="267"/>
      <c r="EZ2927" s="267"/>
      <c r="FA2927" s="267"/>
      <c r="FB2927" s="267"/>
      <c r="FC2927" s="267"/>
      <c r="FD2927" s="267"/>
      <c r="FE2927" s="267"/>
      <c r="FF2927" s="267"/>
      <c r="FG2927" s="267"/>
      <c r="FH2927" s="267"/>
      <c r="FI2927" s="267"/>
      <c r="FJ2927" s="267"/>
      <c r="FK2927" s="267"/>
      <c r="FL2927" s="267"/>
      <c r="FM2927" s="267"/>
      <c r="FN2927" s="267"/>
      <c r="FO2927" s="267"/>
      <c r="FP2927" s="267"/>
      <c r="FQ2927" s="267"/>
      <c r="FR2927" s="267"/>
      <c r="FS2927" s="267"/>
      <c r="FT2927" s="267"/>
      <c r="FU2927" s="267"/>
      <c r="FV2927" s="267"/>
      <c r="FW2927" s="267"/>
      <c r="FX2927" s="267"/>
      <c r="FY2927" s="267"/>
      <c r="FZ2927" s="267"/>
      <c r="GA2927" s="267"/>
      <c r="GB2927" s="267"/>
      <c r="GC2927" s="267"/>
      <c r="GD2927" s="267"/>
      <c r="GE2927" s="267"/>
      <c r="GF2927" s="267"/>
      <c r="GG2927" s="267"/>
      <c r="GH2927" s="267"/>
      <c r="GI2927" s="267"/>
      <c r="GJ2927" s="267"/>
      <c r="GK2927" s="267"/>
      <c r="GL2927" s="267"/>
      <c r="GM2927" s="267"/>
      <c r="GN2927" s="267"/>
      <c r="GO2927" s="267"/>
      <c r="GP2927" s="267"/>
      <c r="GQ2927" s="267"/>
      <c r="GR2927" s="267"/>
      <c r="GS2927" s="267"/>
      <c r="GT2927" s="267"/>
      <c r="GU2927" s="267"/>
      <c r="GV2927" s="267"/>
      <c r="GW2927" s="267"/>
      <c r="GX2927" s="267"/>
      <c r="GY2927" s="267"/>
      <c r="GZ2927" s="267"/>
      <c r="HA2927" s="267"/>
      <c r="HB2927" s="267"/>
      <c r="HC2927" s="267"/>
      <c r="HD2927" s="267"/>
      <c r="HE2927" s="267"/>
      <c r="HF2927" s="267"/>
      <c r="HG2927" s="267"/>
      <c r="HH2927" s="267"/>
      <c r="HI2927" s="267"/>
      <c r="HJ2927" s="267"/>
      <c r="HK2927" s="267"/>
      <c r="HL2927" s="267"/>
      <c r="HM2927" s="267"/>
      <c r="HN2927" s="267"/>
      <c r="HO2927" s="267"/>
      <c r="HP2927" s="267"/>
      <c r="HQ2927" s="267"/>
      <c r="HR2927" s="267"/>
      <c r="HS2927" s="267"/>
      <c r="HT2927" s="267"/>
      <c r="HU2927" s="267"/>
      <c r="HV2927" s="267"/>
      <c r="HW2927" s="267"/>
      <c r="HX2927" s="267"/>
      <c r="HY2927" s="267"/>
      <c r="HZ2927" s="267"/>
      <c r="IA2927" s="267"/>
      <c r="IB2927" s="267"/>
      <c r="IC2927" s="267"/>
      <c r="ID2927" s="267"/>
      <c r="IE2927" s="267"/>
      <c r="IF2927" s="267"/>
      <c r="IG2927" s="267"/>
      <c r="IH2927" s="267"/>
      <c r="II2927" s="267"/>
      <c r="IJ2927" s="267"/>
      <c r="IK2927" s="267"/>
      <c r="IL2927" s="267"/>
      <c r="IM2927" s="267"/>
      <c r="IN2927" s="267"/>
      <c r="IO2927" s="267"/>
      <c r="IP2927" s="267"/>
      <c r="IQ2927" s="267"/>
      <c r="IR2927" s="267"/>
      <c r="IS2927" s="267"/>
      <c r="IT2927" s="267"/>
      <c r="IU2927" s="267"/>
    </row>
    <row r="2928" spans="1:255" s="268" customFormat="1" ht="12.75">
      <c r="A2928" s="267"/>
      <c r="B2928" s="267"/>
      <c r="C2928" s="267"/>
      <c r="D2928" s="267"/>
      <c r="E2928" s="267"/>
      <c r="F2928" s="267"/>
      <c r="G2928" s="267"/>
      <c r="H2928" s="267"/>
      <c r="I2928" s="267"/>
      <c r="J2928" s="267"/>
      <c r="K2928" s="267"/>
      <c r="L2928" s="267"/>
      <c r="M2928" s="267"/>
      <c r="N2928" s="267"/>
      <c r="O2928" s="267"/>
      <c r="P2928" s="267"/>
      <c r="Q2928" s="267"/>
      <c r="R2928" s="267"/>
      <c r="S2928" s="267"/>
      <c r="T2928" s="267"/>
      <c r="U2928" s="267"/>
      <c r="V2928" s="267"/>
      <c r="W2928" s="267"/>
      <c r="X2928" s="267"/>
      <c r="Y2928" s="267"/>
      <c r="Z2928" s="267"/>
      <c r="AA2928" s="267"/>
      <c r="AB2928" s="267"/>
      <c r="AC2928" s="267"/>
      <c r="AD2928" s="267"/>
      <c r="AE2928" s="267"/>
      <c r="AF2928" s="267"/>
      <c r="AG2928" s="267"/>
      <c r="AH2928" s="267"/>
      <c r="AI2928" s="267"/>
      <c r="AJ2928" s="267"/>
      <c r="AK2928" s="267"/>
      <c r="AL2928" s="267"/>
      <c r="AM2928" s="267"/>
      <c r="AN2928" s="267"/>
      <c r="AO2928" s="267"/>
      <c r="AP2928" s="267"/>
      <c r="AQ2928" s="267"/>
      <c r="AR2928" s="267"/>
      <c r="AS2928" s="267"/>
      <c r="AT2928" s="267"/>
      <c r="AU2928" s="267"/>
      <c r="AV2928" s="267"/>
      <c r="AW2928" s="267"/>
      <c r="AX2928" s="267"/>
      <c r="AY2928" s="267"/>
      <c r="AZ2928" s="267"/>
      <c r="BA2928" s="267"/>
      <c r="BB2928" s="267"/>
      <c r="BC2928" s="267"/>
      <c r="BD2928" s="267"/>
      <c r="BE2928" s="267"/>
      <c r="BF2928" s="267"/>
      <c r="BG2928" s="267"/>
      <c r="BH2928" s="267"/>
      <c r="BI2928" s="267"/>
      <c r="BJ2928" s="267"/>
      <c r="BK2928" s="267"/>
      <c r="BL2928" s="267"/>
      <c r="BM2928" s="267"/>
      <c r="BN2928" s="267"/>
      <c r="BO2928" s="267"/>
      <c r="BP2928" s="267"/>
      <c r="BQ2928" s="267"/>
      <c r="BR2928" s="267"/>
      <c r="BS2928" s="267"/>
      <c r="BT2928" s="267"/>
      <c r="BU2928" s="267"/>
      <c r="BV2928" s="267"/>
      <c r="BW2928" s="267"/>
      <c r="BX2928" s="267"/>
      <c r="BY2928" s="267"/>
      <c r="BZ2928" s="267"/>
      <c r="CA2928" s="267"/>
      <c r="CB2928" s="267"/>
      <c r="CC2928" s="267"/>
      <c r="CD2928" s="267"/>
      <c r="CE2928" s="267"/>
      <c r="CF2928" s="267"/>
      <c r="CG2928" s="267"/>
      <c r="CH2928" s="267"/>
      <c r="CI2928" s="267"/>
      <c r="CJ2928" s="267"/>
      <c r="CK2928" s="267"/>
      <c r="CL2928" s="267"/>
      <c r="CM2928" s="267"/>
      <c r="CN2928" s="267"/>
      <c r="CO2928" s="267"/>
      <c r="CP2928" s="267"/>
      <c r="CQ2928" s="267"/>
      <c r="CR2928" s="267"/>
      <c r="CS2928" s="267"/>
      <c r="CT2928" s="267"/>
      <c r="CU2928" s="267"/>
      <c r="CV2928" s="267"/>
      <c r="CW2928" s="267"/>
      <c r="CX2928" s="267"/>
      <c r="CY2928" s="267"/>
      <c r="CZ2928" s="267"/>
      <c r="DA2928" s="267"/>
      <c r="DB2928" s="267"/>
      <c r="DC2928" s="267"/>
      <c r="DD2928" s="267"/>
      <c r="DE2928" s="267"/>
      <c r="DF2928" s="267"/>
      <c r="DG2928" s="267"/>
      <c r="DH2928" s="267"/>
      <c r="DI2928" s="267"/>
      <c r="DJ2928" s="267"/>
      <c r="DK2928" s="267"/>
      <c r="DL2928" s="267"/>
      <c r="DM2928" s="267"/>
      <c r="DN2928" s="267"/>
      <c r="DO2928" s="267"/>
      <c r="DP2928" s="267"/>
      <c r="DQ2928" s="267"/>
      <c r="DR2928" s="267"/>
      <c r="DS2928" s="267"/>
      <c r="DT2928" s="267"/>
      <c r="DU2928" s="267"/>
      <c r="DV2928" s="267"/>
      <c r="DW2928" s="267"/>
      <c r="DX2928" s="267"/>
      <c r="DY2928" s="267"/>
      <c r="DZ2928" s="267"/>
      <c r="EA2928" s="267"/>
      <c r="EB2928" s="267"/>
      <c r="EC2928" s="267"/>
      <c r="ED2928" s="267"/>
      <c r="EE2928" s="267"/>
      <c r="EF2928" s="267"/>
      <c r="EG2928" s="267"/>
      <c r="EH2928" s="267"/>
      <c r="EI2928" s="267"/>
      <c r="EJ2928" s="267"/>
      <c r="EK2928" s="267"/>
      <c r="EL2928" s="267"/>
      <c r="EM2928" s="267"/>
      <c r="EN2928" s="267"/>
      <c r="EO2928" s="267"/>
      <c r="EP2928" s="267"/>
      <c r="EQ2928" s="267"/>
      <c r="ER2928" s="267"/>
      <c r="ES2928" s="267"/>
      <c r="ET2928" s="267"/>
      <c r="EU2928" s="267"/>
      <c r="EV2928" s="267"/>
      <c r="EW2928" s="267"/>
      <c r="EX2928" s="267"/>
      <c r="EY2928" s="267"/>
      <c r="EZ2928" s="267"/>
      <c r="FA2928" s="267"/>
      <c r="FB2928" s="267"/>
      <c r="FC2928" s="267"/>
      <c r="FD2928" s="267"/>
      <c r="FE2928" s="267"/>
      <c r="FF2928" s="267"/>
      <c r="FG2928" s="267"/>
      <c r="FH2928" s="267"/>
      <c r="FI2928" s="267"/>
      <c r="FJ2928" s="267"/>
      <c r="FK2928" s="267"/>
      <c r="FL2928" s="267"/>
      <c r="FM2928" s="267"/>
      <c r="FN2928" s="267"/>
      <c r="FO2928" s="267"/>
      <c r="FP2928" s="267"/>
      <c r="FQ2928" s="267"/>
      <c r="FR2928" s="267"/>
      <c r="FS2928" s="267"/>
      <c r="FT2928" s="267"/>
      <c r="FU2928" s="267"/>
      <c r="FV2928" s="267"/>
      <c r="FW2928" s="267"/>
      <c r="FX2928" s="267"/>
      <c r="FY2928" s="267"/>
      <c r="FZ2928" s="267"/>
      <c r="GA2928" s="267"/>
      <c r="GB2928" s="267"/>
      <c r="GC2928" s="267"/>
      <c r="GD2928" s="267"/>
      <c r="GE2928" s="267"/>
      <c r="GF2928" s="267"/>
      <c r="GG2928" s="267"/>
      <c r="GH2928" s="267"/>
      <c r="GI2928" s="267"/>
      <c r="GJ2928" s="267"/>
      <c r="GK2928" s="267"/>
      <c r="GL2928" s="267"/>
      <c r="GM2928" s="267"/>
      <c r="GN2928" s="267"/>
      <c r="GO2928" s="267"/>
      <c r="GP2928" s="267"/>
      <c r="GQ2928" s="267"/>
      <c r="GR2928" s="267"/>
      <c r="GS2928" s="267"/>
      <c r="GT2928" s="267"/>
      <c r="GU2928" s="267"/>
      <c r="GV2928" s="267"/>
      <c r="GW2928" s="267"/>
      <c r="GX2928" s="267"/>
      <c r="GY2928" s="267"/>
      <c r="GZ2928" s="267"/>
      <c r="HA2928" s="267"/>
      <c r="HB2928" s="267"/>
      <c r="HC2928" s="267"/>
      <c r="HD2928" s="267"/>
      <c r="HE2928" s="267"/>
      <c r="HF2928" s="267"/>
      <c r="HG2928" s="267"/>
      <c r="HH2928" s="267"/>
      <c r="HI2928" s="267"/>
      <c r="HJ2928" s="267"/>
      <c r="HK2928" s="267"/>
      <c r="HL2928" s="267"/>
      <c r="HM2928" s="267"/>
      <c r="HN2928" s="267"/>
      <c r="HO2928" s="267"/>
      <c r="HP2928" s="267"/>
      <c r="HQ2928" s="267"/>
      <c r="HR2928" s="267"/>
      <c r="HS2928" s="267"/>
      <c r="HT2928" s="267"/>
      <c r="HU2928" s="267"/>
      <c r="HV2928" s="267"/>
      <c r="HW2928" s="267"/>
      <c r="HX2928" s="267"/>
      <c r="HY2928" s="267"/>
      <c r="HZ2928" s="267"/>
      <c r="IA2928" s="267"/>
      <c r="IB2928" s="267"/>
      <c r="IC2928" s="267"/>
      <c r="ID2928" s="267"/>
      <c r="IE2928" s="267"/>
      <c r="IF2928" s="267"/>
      <c r="IG2928" s="267"/>
      <c r="IH2928" s="267"/>
      <c r="II2928" s="267"/>
      <c r="IJ2928" s="267"/>
      <c r="IK2928" s="267"/>
      <c r="IL2928" s="267"/>
      <c r="IM2928" s="267"/>
      <c r="IN2928" s="267"/>
      <c r="IO2928" s="267"/>
      <c r="IP2928" s="267"/>
      <c r="IQ2928" s="267"/>
      <c r="IR2928" s="267"/>
      <c r="IS2928" s="267"/>
      <c r="IT2928" s="267"/>
      <c r="IU2928" s="267"/>
    </row>
    <row r="2929" spans="1:255" s="268" customFormat="1" ht="12.75">
      <c r="A2929" s="267"/>
      <c r="B2929" s="267"/>
      <c r="C2929" s="267"/>
      <c r="D2929" s="267"/>
      <c r="E2929" s="267"/>
      <c r="F2929" s="267"/>
      <c r="G2929" s="267"/>
      <c r="H2929" s="267"/>
      <c r="I2929" s="267"/>
      <c r="J2929" s="267"/>
      <c r="K2929" s="267"/>
      <c r="L2929" s="267"/>
      <c r="M2929" s="267"/>
      <c r="N2929" s="267"/>
      <c r="O2929" s="267"/>
      <c r="P2929" s="267"/>
      <c r="Q2929" s="267"/>
      <c r="R2929" s="267"/>
      <c r="S2929" s="267"/>
      <c r="T2929" s="267"/>
      <c r="U2929" s="267"/>
      <c r="V2929" s="267"/>
      <c r="W2929" s="267"/>
      <c r="X2929" s="267"/>
      <c r="Y2929" s="267"/>
      <c r="Z2929" s="267"/>
      <c r="AA2929" s="267"/>
      <c r="AB2929" s="267"/>
      <c r="AC2929" s="267"/>
      <c r="AD2929" s="267"/>
      <c r="AE2929" s="267"/>
      <c r="AF2929" s="267"/>
      <c r="AG2929" s="267"/>
      <c r="AH2929" s="267"/>
      <c r="AI2929" s="267"/>
      <c r="AJ2929" s="267"/>
      <c r="AK2929" s="267"/>
      <c r="AL2929" s="267"/>
      <c r="AM2929" s="267"/>
      <c r="AN2929" s="267"/>
      <c r="AO2929" s="267"/>
      <c r="AP2929" s="267"/>
      <c r="AQ2929" s="267"/>
      <c r="AR2929" s="267"/>
      <c r="AS2929" s="267"/>
      <c r="AT2929" s="267"/>
      <c r="AU2929" s="267"/>
      <c r="AV2929" s="267"/>
      <c r="AW2929" s="267"/>
      <c r="AX2929" s="267"/>
      <c r="AY2929" s="267"/>
      <c r="AZ2929" s="267"/>
      <c r="BA2929" s="267"/>
      <c r="BB2929" s="267"/>
      <c r="BC2929" s="267"/>
      <c r="BD2929" s="267"/>
      <c r="BE2929" s="267"/>
      <c r="BF2929" s="267"/>
      <c r="BG2929" s="267"/>
      <c r="BH2929" s="267"/>
      <c r="BI2929" s="267"/>
      <c r="BJ2929" s="267"/>
      <c r="BK2929" s="267"/>
      <c r="BL2929" s="267"/>
      <c r="BM2929" s="267"/>
      <c r="BN2929" s="267"/>
      <c r="BO2929" s="267"/>
      <c r="BP2929" s="267"/>
      <c r="BQ2929" s="267"/>
      <c r="BR2929" s="267"/>
      <c r="BS2929" s="267"/>
      <c r="BT2929" s="267"/>
      <c r="BU2929" s="267"/>
      <c r="BV2929" s="267"/>
      <c r="BW2929" s="267"/>
      <c r="BX2929" s="267"/>
      <c r="BY2929" s="267"/>
      <c r="BZ2929" s="267"/>
      <c r="CA2929" s="267"/>
      <c r="CB2929" s="267"/>
      <c r="CC2929" s="267"/>
      <c r="CD2929" s="267"/>
      <c r="CE2929" s="267"/>
      <c r="CF2929" s="267"/>
      <c r="CG2929" s="267"/>
      <c r="CH2929" s="267"/>
      <c r="CI2929" s="267"/>
      <c r="CJ2929" s="267"/>
      <c r="CK2929" s="267"/>
      <c r="CL2929" s="267"/>
      <c r="CM2929" s="267"/>
      <c r="CN2929" s="267"/>
      <c r="CO2929" s="267"/>
      <c r="CP2929" s="267"/>
      <c r="CQ2929" s="267"/>
      <c r="CR2929" s="267"/>
      <c r="CS2929" s="267"/>
      <c r="CT2929" s="267"/>
      <c r="CU2929" s="267"/>
      <c r="CV2929" s="267"/>
      <c r="CW2929" s="267"/>
      <c r="CX2929" s="267"/>
      <c r="CY2929" s="267"/>
      <c r="CZ2929" s="267"/>
      <c r="DA2929" s="267"/>
      <c r="DB2929" s="267"/>
      <c r="DC2929" s="267"/>
      <c r="DD2929" s="267"/>
      <c r="DE2929" s="267"/>
      <c r="DF2929" s="267"/>
      <c r="DG2929" s="267"/>
      <c r="DH2929" s="267"/>
      <c r="DI2929" s="267"/>
      <c r="DJ2929" s="267"/>
      <c r="DK2929" s="267"/>
      <c r="DL2929" s="267"/>
      <c r="DM2929" s="267"/>
      <c r="DN2929" s="267"/>
      <c r="DO2929" s="267"/>
      <c r="DP2929" s="267"/>
      <c r="DQ2929" s="267"/>
      <c r="DR2929" s="267"/>
      <c r="DS2929" s="267"/>
      <c r="DT2929" s="267"/>
      <c r="DU2929" s="267"/>
      <c r="DV2929" s="267"/>
      <c r="DW2929" s="267"/>
      <c r="DX2929" s="267"/>
      <c r="DY2929" s="267"/>
      <c r="DZ2929" s="267"/>
      <c r="EA2929" s="267"/>
      <c r="EB2929" s="267"/>
      <c r="EC2929" s="267"/>
      <c r="ED2929" s="267"/>
      <c r="EE2929" s="267"/>
      <c r="EF2929" s="267"/>
      <c r="EG2929" s="267"/>
      <c r="EH2929" s="267"/>
      <c r="EI2929" s="267"/>
      <c r="EJ2929" s="267"/>
      <c r="EK2929" s="267"/>
      <c r="EL2929" s="267"/>
      <c r="EM2929" s="267"/>
      <c r="EN2929" s="267"/>
      <c r="EO2929" s="267"/>
      <c r="EP2929" s="267"/>
      <c r="EQ2929" s="267"/>
      <c r="ER2929" s="267"/>
      <c r="ES2929" s="267"/>
      <c r="ET2929" s="267"/>
      <c r="EU2929" s="267"/>
      <c r="EV2929" s="267"/>
      <c r="EW2929" s="267"/>
      <c r="EX2929" s="267"/>
      <c r="EY2929" s="267"/>
      <c r="EZ2929" s="267"/>
      <c r="FA2929" s="267"/>
      <c r="FB2929" s="267"/>
      <c r="FC2929" s="267"/>
      <c r="FD2929" s="267"/>
      <c r="FE2929" s="267"/>
      <c r="FF2929" s="267"/>
      <c r="FG2929" s="267"/>
      <c r="FH2929" s="267"/>
      <c r="FI2929" s="267"/>
      <c r="FJ2929" s="267"/>
      <c r="FK2929" s="267"/>
      <c r="FL2929" s="267"/>
      <c r="FM2929" s="267"/>
      <c r="FN2929" s="267"/>
      <c r="FO2929" s="267"/>
      <c r="FP2929" s="267"/>
      <c r="FQ2929" s="267"/>
      <c r="FR2929" s="267"/>
      <c r="FS2929" s="267"/>
      <c r="FT2929" s="267"/>
      <c r="FU2929" s="267"/>
      <c r="FV2929" s="267"/>
      <c r="FW2929" s="267"/>
      <c r="FX2929" s="267"/>
      <c r="FY2929" s="267"/>
      <c r="FZ2929" s="267"/>
      <c r="GA2929" s="267"/>
      <c r="GB2929" s="267"/>
      <c r="GC2929" s="267"/>
      <c r="GD2929" s="267"/>
      <c r="GE2929" s="267"/>
      <c r="GF2929" s="267"/>
      <c r="GG2929" s="267"/>
      <c r="GH2929" s="267"/>
      <c r="GI2929" s="267"/>
      <c r="GJ2929" s="267"/>
      <c r="GK2929" s="267"/>
      <c r="GL2929" s="267"/>
      <c r="GM2929" s="267"/>
      <c r="GN2929" s="267"/>
      <c r="GO2929" s="267"/>
      <c r="GP2929" s="267"/>
      <c r="GQ2929" s="267"/>
      <c r="GR2929" s="267"/>
      <c r="GS2929" s="267"/>
      <c r="GT2929" s="267"/>
      <c r="GU2929" s="267"/>
      <c r="GV2929" s="267"/>
      <c r="GW2929" s="267"/>
      <c r="GX2929" s="267"/>
      <c r="GY2929" s="267"/>
      <c r="GZ2929" s="267"/>
      <c r="HA2929" s="267"/>
      <c r="HB2929" s="267"/>
      <c r="HC2929" s="267"/>
      <c r="HD2929" s="267"/>
      <c r="HE2929" s="267"/>
      <c r="HF2929" s="267"/>
      <c r="HG2929" s="267"/>
      <c r="HH2929" s="267"/>
      <c r="HI2929" s="267"/>
      <c r="HJ2929" s="267"/>
      <c r="HK2929" s="267"/>
      <c r="HL2929" s="267"/>
      <c r="HM2929" s="267"/>
      <c r="HN2929" s="267"/>
      <c r="HO2929" s="267"/>
      <c r="HP2929" s="267"/>
      <c r="HQ2929" s="267"/>
      <c r="HR2929" s="267"/>
      <c r="HS2929" s="267"/>
      <c r="HT2929" s="267"/>
      <c r="HU2929" s="267"/>
      <c r="HV2929" s="267"/>
      <c r="HW2929" s="267"/>
      <c r="HX2929" s="267"/>
      <c r="HY2929" s="267"/>
      <c r="HZ2929" s="267"/>
      <c r="IA2929" s="267"/>
      <c r="IB2929" s="267"/>
      <c r="IC2929" s="267"/>
      <c r="ID2929" s="267"/>
      <c r="IE2929" s="267"/>
      <c r="IF2929" s="267"/>
      <c r="IG2929" s="267"/>
      <c r="IH2929" s="267"/>
      <c r="II2929" s="267"/>
      <c r="IJ2929" s="267"/>
      <c r="IK2929" s="267"/>
      <c r="IL2929" s="267"/>
      <c r="IM2929" s="267"/>
      <c r="IN2929" s="267"/>
      <c r="IO2929" s="267"/>
      <c r="IP2929" s="267"/>
      <c r="IQ2929" s="267"/>
      <c r="IR2929" s="267"/>
      <c r="IS2929" s="267"/>
      <c r="IT2929" s="267"/>
      <c r="IU2929" s="267"/>
    </row>
    <row r="2930" spans="1:255" s="268" customFormat="1" ht="12.75">
      <c r="A2930" s="267"/>
      <c r="B2930" s="267"/>
      <c r="C2930" s="267"/>
      <c r="D2930" s="267"/>
      <c r="E2930" s="267"/>
      <c r="F2930" s="267"/>
      <c r="G2930" s="267"/>
      <c r="H2930" s="267"/>
      <c r="I2930" s="267"/>
      <c r="J2930" s="267"/>
      <c r="K2930" s="267"/>
      <c r="L2930" s="267"/>
      <c r="M2930" s="267"/>
      <c r="N2930" s="267"/>
      <c r="O2930" s="267"/>
      <c r="P2930" s="267"/>
      <c r="Q2930" s="267"/>
      <c r="R2930" s="267"/>
      <c r="S2930" s="267"/>
      <c r="T2930" s="267"/>
      <c r="U2930" s="267"/>
      <c r="V2930" s="267"/>
      <c r="W2930" s="267"/>
      <c r="X2930" s="267"/>
      <c r="Y2930" s="267"/>
      <c r="Z2930" s="267"/>
      <c r="AA2930" s="267"/>
      <c r="AB2930" s="267"/>
      <c r="AC2930" s="267"/>
      <c r="AD2930" s="267"/>
      <c r="AE2930" s="267"/>
      <c r="AF2930" s="267"/>
      <c r="AG2930" s="267"/>
      <c r="AH2930" s="267"/>
      <c r="AI2930" s="267"/>
      <c r="AJ2930" s="267"/>
      <c r="AK2930" s="267"/>
      <c r="AL2930" s="267"/>
      <c r="AM2930" s="267"/>
      <c r="AN2930" s="267"/>
      <c r="AO2930" s="267"/>
      <c r="AP2930" s="267"/>
      <c r="AQ2930" s="267"/>
      <c r="AR2930" s="267"/>
      <c r="AS2930" s="267"/>
      <c r="AT2930" s="267"/>
      <c r="AU2930" s="267"/>
      <c r="AV2930" s="267"/>
      <c r="AW2930" s="267"/>
      <c r="AX2930" s="267"/>
      <c r="AY2930" s="267"/>
      <c r="AZ2930" s="267"/>
      <c r="BA2930" s="267"/>
      <c r="BB2930" s="267"/>
      <c r="BC2930" s="267"/>
      <c r="BD2930" s="267"/>
      <c r="BE2930" s="267"/>
      <c r="BF2930" s="267"/>
      <c r="BG2930" s="267"/>
      <c r="BH2930" s="267"/>
      <c r="BI2930" s="267"/>
      <c r="BJ2930" s="267"/>
      <c r="BK2930" s="267"/>
      <c r="BL2930" s="267"/>
      <c r="BM2930" s="267"/>
      <c r="BN2930" s="267"/>
      <c r="BO2930" s="267"/>
      <c r="BP2930" s="267"/>
      <c r="BQ2930" s="267"/>
      <c r="BR2930" s="267"/>
      <c r="BS2930" s="267"/>
      <c r="BT2930" s="267"/>
      <c r="BU2930" s="267"/>
      <c r="BV2930" s="267"/>
      <c r="BW2930" s="267"/>
      <c r="BX2930" s="267"/>
      <c r="BY2930" s="267"/>
      <c r="BZ2930" s="267"/>
      <c r="CA2930" s="267"/>
      <c r="CB2930" s="267"/>
      <c r="CC2930" s="267"/>
      <c r="CD2930" s="267"/>
      <c r="CE2930" s="267"/>
      <c r="CF2930" s="267"/>
      <c r="CG2930" s="267"/>
      <c r="CH2930" s="267"/>
      <c r="CI2930" s="267"/>
      <c r="CJ2930" s="267"/>
      <c r="CK2930" s="267"/>
      <c r="CL2930" s="267"/>
      <c r="CM2930" s="267"/>
      <c r="CN2930" s="267"/>
      <c r="CO2930" s="267"/>
      <c r="CP2930" s="267"/>
      <c r="CQ2930" s="267"/>
      <c r="CR2930" s="267"/>
      <c r="CS2930" s="267"/>
      <c r="CT2930" s="267"/>
      <c r="CU2930" s="267"/>
      <c r="CV2930" s="267"/>
      <c r="CW2930" s="267"/>
      <c r="CX2930" s="267"/>
      <c r="CY2930" s="267"/>
      <c r="CZ2930" s="267"/>
      <c r="DA2930" s="267"/>
      <c r="DB2930" s="267"/>
      <c r="DC2930" s="267"/>
      <c r="DD2930" s="267"/>
      <c r="DE2930" s="267"/>
      <c r="DF2930" s="267"/>
      <c r="DG2930" s="267"/>
      <c r="DH2930" s="267"/>
      <c r="DI2930" s="267"/>
      <c r="DJ2930" s="267"/>
      <c r="DK2930" s="267"/>
      <c r="DL2930" s="267"/>
      <c r="DM2930" s="267"/>
      <c r="DN2930" s="267"/>
      <c r="DO2930" s="267"/>
      <c r="DP2930" s="267"/>
      <c r="DQ2930" s="267"/>
      <c r="DR2930" s="267"/>
      <c r="DS2930" s="267"/>
      <c r="DT2930" s="267"/>
      <c r="DU2930" s="267"/>
      <c r="DV2930" s="267"/>
      <c r="DW2930" s="267"/>
      <c r="DX2930" s="267"/>
      <c r="DY2930" s="267"/>
      <c r="DZ2930" s="267"/>
      <c r="EA2930" s="267"/>
      <c r="EB2930" s="267"/>
      <c r="EC2930" s="267"/>
      <c r="ED2930" s="267"/>
      <c r="EE2930" s="267"/>
      <c r="EF2930" s="267"/>
      <c r="EG2930" s="267"/>
      <c r="EH2930" s="267"/>
      <c r="EI2930" s="267"/>
      <c r="EJ2930" s="267"/>
      <c r="EK2930" s="267"/>
      <c r="EL2930" s="267"/>
      <c r="EM2930" s="267"/>
      <c r="EN2930" s="267"/>
      <c r="EO2930" s="267"/>
      <c r="EP2930" s="267"/>
      <c r="EQ2930" s="267"/>
      <c r="ER2930" s="267"/>
      <c r="ES2930" s="267"/>
      <c r="ET2930" s="267"/>
      <c r="EU2930" s="267"/>
      <c r="EV2930" s="267"/>
      <c r="EW2930" s="267"/>
      <c r="EX2930" s="267"/>
      <c r="EY2930" s="267"/>
      <c r="EZ2930" s="267"/>
      <c r="FA2930" s="267"/>
      <c r="FB2930" s="267"/>
      <c r="FC2930" s="267"/>
      <c r="FD2930" s="267"/>
      <c r="FE2930" s="267"/>
      <c r="FF2930" s="267"/>
      <c r="FG2930" s="267"/>
      <c r="FH2930" s="267"/>
      <c r="FI2930" s="267"/>
      <c r="FJ2930" s="267"/>
      <c r="FK2930" s="267"/>
      <c r="FL2930" s="267"/>
      <c r="FM2930" s="267"/>
      <c r="FN2930" s="267"/>
      <c r="FO2930" s="267"/>
      <c r="FP2930" s="267"/>
      <c r="FQ2930" s="267"/>
      <c r="FR2930" s="267"/>
      <c r="FS2930" s="267"/>
      <c r="FT2930" s="267"/>
      <c r="FU2930" s="267"/>
      <c r="FV2930" s="267"/>
      <c r="FW2930" s="267"/>
      <c r="FX2930" s="267"/>
      <c r="FY2930" s="267"/>
      <c r="FZ2930" s="267"/>
      <c r="GA2930" s="267"/>
      <c r="GB2930" s="267"/>
      <c r="GC2930" s="267"/>
      <c r="GD2930" s="267"/>
      <c r="GE2930" s="267"/>
      <c r="GF2930" s="267"/>
      <c r="GG2930" s="267"/>
      <c r="GH2930" s="267"/>
      <c r="GI2930" s="267"/>
      <c r="GJ2930" s="267"/>
      <c r="GK2930" s="267"/>
      <c r="GL2930" s="267"/>
      <c r="GM2930" s="267"/>
      <c r="GN2930" s="267"/>
      <c r="GO2930" s="267"/>
      <c r="GP2930" s="267"/>
      <c r="GQ2930" s="267"/>
      <c r="GR2930" s="267"/>
      <c r="GS2930" s="267"/>
      <c r="GT2930" s="267"/>
      <c r="GU2930" s="267"/>
      <c r="GV2930" s="267"/>
      <c r="GW2930" s="267"/>
      <c r="GX2930" s="267"/>
      <c r="GY2930" s="267"/>
      <c r="GZ2930" s="267"/>
      <c r="HA2930" s="267"/>
      <c r="HB2930" s="267"/>
      <c r="HC2930" s="267"/>
      <c r="HD2930" s="267"/>
      <c r="HE2930" s="267"/>
      <c r="HF2930" s="267"/>
      <c r="HG2930" s="267"/>
      <c r="HH2930" s="267"/>
      <c r="HI2930" s="267"/>
      <c r="HJ2930" s="267"/>
      <c r="HK2930" s="267"/>
      <c r="HL2930" s="267"/>
      <c r="HM2930" s="267"/>
      <c r="HN2930" s="267"/>
      <c r="HO2930" s="267"/>
      <c r="HP2930" s="267"/>
      <c r="HQ2930" s="267"/>
      <c r="HR2930" s="267"/>
      <c r="HS2930" s="267"/>
      <c r="HT2930" s="267"/>
      <c r="HU2930" s="267"/>
      <c r="HV2930" s="267"/>
      <c r="HW2930" s="267"/>
      <c r="HX2930" s="267"/>
      <c r="HY2930" s="267"/>
      <c r="HZ2930" s="267"/>
      <c r="IA2930" s="267"/>
      <c r="IB2930" s="267"/>
      <c r="IC2930" s="267"/>
      <c r="ID2930" s="267"/>
      <c r="IE2930" s="267"/>
      <c r="IF2930" s="267"/>
      <c r="IG2930" s="267"/>
      <c r="IH2930" s="267"/>
      <c r="II2930" s="267"/>
      <c r="IJ2930" s="267"/>
      <c r="IK2930" s="267"/>
      <c r="IL2930" s="267"/>
      <c r="IM2930" s="267"/>
      <c r="IN2930" s="267"/>
      <c r="IO2930" s="267"/>
      <c r="IP2930" s="267"/>
      <c r="IQ2930" s="267"/>
      <c r="IR2930" s="267"/>
      <c r="IS2930" s="267"/>
      <c r="IT2930" s="267"/>
      <c r="IU2930" s="267"/>
    </row>
    <row r="2931" spans="1:255" s="268" customFormat="1" ht="12.75">
      <c r="A2931" s="267"/>
      <c r="B2931" s="267"/>
      <c r="C2931" s="267"/>
      <c r="D2931" s="267"/>
      <c r="E2931" s="267"/>
      <c r="F2931" s="267"/>
      <c r="G2931" s="267"/>
      <c r="H2931" s="267"/>
      <c r="I2931" s="267"/>
      <c r="J2931" s="267"/>
      <c r="K2931" s="267"/>
      <c r="L2931" s="267"/>
      <c r="M2931" s="267"/>
      <c r="N2931" s="267"/>
      <c r="O2931" s="267"/>
      <c r="P2931" s="267"/>
      <c r="Q2931" s="267"/>
      <c r="R2931" s="267"/>
      <c r="S2931" s="267"/>
      <c r="T2931" s="267"/>
      <c r="U2931" s="267"/>
      <c r="V2931" s="267"/>
      <c r="W2931" s="267"/>
      <c r="X2931" s="267"/>
      <c r="Y2931" s="267"/>
      <c r="Z2931" s="267"/>
      <c r="AA2931" s="267"/>
      <c r="AB2931" s="267"/>
      <c r="AC2931" s="267"/>
      <c r="AD2931" s="267"/>
      <c r="AE2931" s="267"/>
      <c r="AF2931" s="267"/>
      <c r="AG2931" s="267"/>
      <c r="AH2931" s="267"/>
      <c r="AI2931" s="267"/>
      <c r="AJ2931" s="267"/>
      <c r="AK2931" s="267"/>
      <c r="AL2931" s="267"/>
      <c r="AM2931" s="267"/>
      <c r="AN2931" s="267"/>
      <c r="AO2931" s="267"/>
      <c r="AP2931" s="267"/>
      <c r="AQ2931" s="267"/>
      <c r="AR2931" s="267"/>
      <c r="AS2931" s="267"/>
      <c r="AT2931" s="267"/>
      <c r="AU2931" s="267"/>
      <c r="AV2931" s="267"/>
      <c r="AW2931" s="267"/>
      <c r="AX2931" s="267"/>
      <c r="AY2931" s="267"/>
      <c r="AZ2931" s="267"/>
      <c r="BA2931" s="267"/>
      <c r="BB2931" s="267"/>
      <c r="BC2931" s="267"/>
      <c r="BD2931" s="267"/>
      <c r="BE2931" s="267"/>
      <c r="BF2931" s="267"/>
      <c r="BG2931" s="267"/>
      <c r="BH2931" s="267"/>
      <c r="BI2931" s="267"/>
      <c r="BJ2931" s="267"/>
      <c r="BK2931" s="267"/>
      <c r="BL2931" s="267"/>
      <c r="BM2931" s="267"/>
      <c r="BN2931" s="267"/>
      <c r="BO2931" s="267"/>
      <c r="BP2931" s="267"/>
      <c r="BQ2931" s="267"/>
      <c r="BR2931" s="267"/>
      <c r="BS2931" s="267"/>
      <c r="BT2931" s="267"/>
      <c r="BU2931" s="267"/>
      <c r="BV2931" s="267"/>
      <c r="BW2931" s="267"/>
      <c r="BX2931" s="267"/>
      <c r="BY2931" s="267"/>
      <c r="BZ2931" s="267"/>
      <c r="CA2931" s="267"/>
      <c r="CB2931" s="267"/>
      <c r="CC2931" s="267"/>
      <c r="CD2931" s="267"/>
      <c r="CE2931" s="267"/>
      <c r="CF2931" s="267"/>
      <c r="CG2931" s="267"/>
      <c r="CH2931" s="267"/>
      <c r="CI2931" s="267"/>
      <c r="CJ2931" s="267"/>
      <c r="CK2931" s="267"/>
      <c r="CL2931" s="267"/>
      <c r="CM2931" s="267"/>
      <c r="CN2931" s="267"/>
      <c r="CO2931" s="267"/>
      <c r="CP2931" s="267"/>
      <c r="CQ2931" s="267"/>
      <c r="CR2931" s="267"/>
      <c r="CS2931" s="267"/>
      <c r="CT2931" s="267"/>
      <c r="CU2931" s="267"/>
      <c r="CV2931" s="267"/>
      <c r="CW2931" s="267"/>
      <c r="CX2931" s="267"/>
      <c r="CY2931" s="267"/>
      <c r="CZ2931" s="267"/>
      <c r="DA2931" s="267"/>
      <c r="DB2931" s="267"/>
      <c r="DC2931" s="267"/>
      <c r="DD2931" s="267"/>
      <c r="DE2931" s="267"/>
      <c r="DF2931" s="267"/>
      <c r="DG2931" s="267"/>
      <c r="DH2931" s="267"/>
      <c r="DI2931" s="267"/>
      <c r="DJ2931" s="267"/>
      <c r="DK2931" s="267"/>
      <c r="DL2931" s="267"/>
      <c r="DM2931" s="267"/>
      <c r="DN2931" s="267"/>
      <c r="DO2931" s="267"/>
      <c r="DP2931" s="267"/>
      <c r="DQ2931" s="267"/>
      <c r="DR2931" s="267"/>
      <c r="DS2931" s="267"/>
      <c r="DT2931" s="267"/>
      <c r="DU2931" s="267"/>
      <c r="DV2931" s="267"/>
      <c r="DW2931" s="267"/>
      <c r="DX2931" s="267"/>
      <c r="DY2931" s="267"/>
      <c r="DZ2931" s="267"/>
      <c r="EA2931" s="267"/>
      <c r="EB2931" s="267"/>
      <c r="EC2931" s="267"/>
      <c r="ED2931" s="267"/>
      <c r="EE2931" s="267"/>
      <c r="EF2931" s="267"/>
      <c r="EG2931" s="267"/>
      <c r="EH2931" s="267"/>
      <c r="EI2931" s="267"/>
      <c r="EJ2931" s="267"/>
      <c r="EK2931" s="267"/>
      <c r="EL2931" s="267"/>
      <c r="EM2931" s="267"/>
      <c r="EN2931" s="267"/>
      <c r="EO2931" s="267"/>
      <c r="EP2931" s="267"/>
      <c r="EQ2931" s="267"/>
      <c r="ER2931" s="267"/>
      <c r="ES2931" s="267"/>
      <c r="ET2931" s="267"/>
      <c r="EU2931" s="267"/>
      <c r="EV2931" s="267"/>
      <c r="EW2931" s="267"/>
      <c r="EX2931" s="267"/>
      <c r="EY2931" s="267"/>
      <c r="EZ2931" s="267"/>
      <c r="FA2931" s="267"/>
      <c r="FB2931" s="267"/>
      <c r="FC2931" s="267"/>
      <c r="FD2931" s="267"/>
      <c r="FE2931" s="267"/>
      <c r="FF2931" s="267"/>
      <c r="FG2931" s="267"/>
      <c r="FH2931" s="267"/>
      <c r="FI2931" s="267"/>
      <c r="FJ2931" s="267"/>
      <c r="FK2931" s="267"/>
      <c r="FL2931" s="267"/>
      <c r="FM2931" s="267"/>
      <c r="FN2931" s="267"/>
      <c r="FO2931" s="267"/>
      <c r="FP2931" s="267"/>
      <c r="FQ2931" s="267"/>
      <c r="FR2931" s="267"/>
      <c r="FS2931" s="267"/>
      <c r="FT2931" s="267"/>
      <c r="FU2931" s="267"/>
      <c r="FV2931" s="267"/>
      <c r="FW2931" s="267"/>
      <c r="FX2931" s="267"/>
      <c r="FY2931" s="267"/>
      <c r="FZ2931" s="267"/>
      <c r="GA2931" s="267"/>
      <c r="GB2931" s="267"/>
      <c r="GC2931" s="267"/>
      <c r="GD2931" s="267"/>
      <c r="GE2931" s="267"/>
      <c r="GF2931" s="267"/>
      <c r="GG2931" s="267"/>
      <c r="GH2931" s="267"/>
      <c r="GI2931" s="267"/>
      <c r="GJ2931" s="267"/>
      <c r="GK2931" s="267"/>
      <c r="GL2931" s="267"/>
      <c r="GM2931" s="267"/>
      <c r="GN2931" s="267"/>
      <c r="GO2931" s="267"/>
      <c r="GP2931" s="267"/>
      <c r="GQ2931" s="267"/>
      <c r="GR2931" s="267"/>
      <c r="GS2931" s="267"/>
      <c r="GT2931" s="267"/>
      <c r="GU2931" s="267"/>
      <c r="GV2931" s="267"/>
      <c r="GW2931" s="267"/>
      <c r="GX2931" s="267"/>
      <c r="GY2931" s="267"/>
      <c r="GZ2931" s="267"/>
      <c r="HA2931" s="267"/>
      <c r="HB2931" s="267"/>
      <c r="HC2931" s="267"/>
      <c r="HD2931" s="267"/>
      <c r="HE2931" s="267"/>
      <c r="HF2931" s="267"/>
      <c r="HG2931" s="267"/>
      <c r="HH2931" s="267"/>
      <c r="HI2931" s="267"/>
      <c r="HJ2931" s="267"/>
      <c r="HK2931" s="267"/>
      <c r="HL2931" s="267"/>
      <c r="HM2931" s="267"/>
      <c r="HN2931" s="267"/>
      <c r="HO2931" s="267"/>
      <c r="HP2931" s="267"/>
      <c r="HQ2931" s="267"/>
      <c r="HR2931" s="267"/>
      <c r="HS2931" s="267"/>
      <c r="HT2931" s="267"/>
      <c r="HU2931" s="267"/>
      <c r="HV2931" s="267"/>
      <c r="HW2931" s="267"/>
      <c r="HX2931" s="267"/>
      <c r="HY2931" s="267"/>
      <c r="HZ2931" s="267"/>
      <c r="IA2931" s="267"/>
      <c r="IB2931" s="267"/>
      <c r="IC2931" s="267"/>
      <c r="ID2931" s="267"/>
      <c r="IE2931" s="267"/>
      <c r="IF2931" s="267"/>
      <c r="IG2931" s="267"/>
      <c r="IH2931" s="267"/>
      <c r="II2931" s="267"/>
      <c r="IJ2931" s="267"/>
      <c r="IK2931" s="267"/>
      <c r="IL2931" s="267"/>
      <c r="IM2931" s="267"/>
      <c r="IN2931" s="267"/>
      <c r="IO2931" s="267"/>
      <c r="IP2931" s="267"/>
      <c r="IQ2931" s="267"/>
      <c r="IR2931" s="267"/>
      <c r="IS2931" s="267"/>
      <c r="IT2931" s="267"/>
      <c r="IU2931" s="267"/>
    </row>
    <row r="2932" spans="1:255" s="268" customFormat="1" ht="12.75">
      <c r="A2932" s="267"/>
      <c r="B2932" s="267"/>
      <c r="C2932" s="267"/>
      <c r="D2932" s="267"/>
      <c r="E2932" s="267"/>
      <c r="F2932" s="267"/>
      <c r="G2932" s="267"/>
      <c r="H2932" s="267"/>
      <c r="I2932" s="267"/>
      <c r="J2932" s="267"/>
      <c r="K2932" s="267"/>
      <c r="L2932" s="267"/>
      <c r="M2932" s="267"/>
      <c r="N2932" s="267"/>
      <c r="O2932" s="267"/>
      <c r="P2932" s="267"/>
      <c r="Q2932" s="267"/>
      <c r="R2932" s="267"/>
      <c r="S2932" s="267"/>
      <c r="T2932" s="267"/>
      <c r="U2932" s="267"/>
      <c r="V2932" s="267"/>
      <c r="W2932" s="267"/>
      <c r="X2932" s="267"/>
      <c r="Y2932" s="267"/>
      <c r="Z2932" s="267"/>
      <c r="AA2932" s="267"/>
      <c r="AB2932" s="267"/>
      <c r="AC2932" s="267"/>
      <c r="AD2932" s="267"/>
      <c r="AE2932" s="267"/>
      <c r="AF2932" s="267"/>
      <c r="AG2932" s="267"/>
      <c r="AH2932" s="267"/>
      <c r="AI2932" s="267"/>
      <c r="AJ2932" s="267"/>
      <c r="AK2932" s="267"/>
      <c r="AL2932" s="267"/>
      <c r="AM2932" s="267"/>
      <c r="AN2932" s="267"/>
      <c r="AO2932" s="267"/>
      <c r="AP2932" s="267"/>
      <c r="AQ2932" s="267"/>
      <c r="AR2932" s="267"/>
      <c r="AS2932" s="267"/>
      <c r="AT2932" s="267"/>
      <c r="AU2932" s="267"/>
      <c r="AV2932" s="267"/>
      <c r="AW2932" s="267"/>
      <c r="AX2932" s="267"/>
      <c r="AY2932" s="267"/>
      <c r="AZ2932" s="267"/>
      <c r="BA2932" s="267"/>
      <c r="BB2932" s="267"/>
      <c r="BC2932" s="267"/>
      <c r="BD2932" s="267"/>
      <c r="BE2932" s="267"/>
      <c r="BF2932" s="267"/>
      <c r="BG2932" s="267"/>
      <c r="BH2932" s="267"/>
      <c r="BI2932" s="267"/>
      <c r="BJ2932" s="267"/>
      <c r="BK2932" s="267"/>
      <c r="BL2932" s="267"/>
      <c r="BM2932" s="267"/>
      <c r="BN2932" s="267"/>
      <c r="BO2932" s="267"/>
      <c r="BP2932" s="267"/>
      <c r="BQ2932" s="267"/>
      <c r="BR2932" s="267"/>
      <c r="BS2932" s="267"/>
      <c r="BT2932" s="267"/>
      <c r="BU2932" s="267"/>
      <c r="BV2932" s="267"/>
      <c r="BW2932" s="267"/>
      <c r="BX2932" s="267"/>
      <c r="BY2932" s="267"/>
      <c r="BZ2932" s="267"/>
      <c r="CA2932" s="267"/>
      <c r="CB2932" s="267"/>
      <c r="CC2932" s="267"/>
      <c r="CD2932" s="267"/>
      <c r="CE2932" s="267"/>
      <c r="CF2932" s="267"/>
      <c r="CG2932" s="267"/>
      <c r="CH2932" s="267"/>
      <c r="CI2932" s="267"/>
      <c r="CJ2932" s="267"/>
      <c r="CK2932" s="267"/>
      <c r="CL2932" s="267"/>
      <c r="CM2932" s="267"/>
      <c r="CN2932" s="267"/>
      <c r="CO2932" s="267"/>
      <c r="CP2932" s="267"/>
      <c r="CQ2932" s="267"/>
      <c r="CR2932" s="267"/>
      <c r="CS2932" s="267"/>
      <c r="CT2932" s="267"/>
      <c r="CU2932" s="267"/>
      <c r="CV2932" s="267"/>
      <c r="CW2932" s="267"/>
      <c r="CX2932" s="267"/>
      <c r="CY2932" s="267"/>
      <c r="CZ2932" s="267"/>
      <c r="DA2932" s="267"/>
      <c r="DB2932" s="267"/>
      <c r="DC2932" s="267"/>
      <c r="DD2932" s="267"/>
      <c r="DE2932" s="267"/>
      <c r="DF2932" s="267"/>
      <c r="DG2932" s="267"/>
      <c r="DH2932" s="267"/>
      <c r="DI2932" s="267"/>
      <c r="DJ2932" s="267"/>
      <c r="DK2932" s="267"/>
      <c r="DL2932" s="267"/>
      <c r="DM2932" s="267"/>
      <c r="DN2932" s="267"/>
      <c r="DO2932" s="267"/>
      <c r="DP2932" s="267"/>
      <c r="DQ2932" s="267"/>
      <c r="DR2932" s="267"/>
      <c r="DS2932" s="267"/>
      <c r="DT2932" s="267"/>
      <c r="DU2932" s="267"/>
      <c r="DV2932" s="267"/>
      <c r="DW2932" s="267"/>
      <c r="DX2932" s="267"/>
      <c r="DY2932" s="267"/>
      <c r="DZ2932" s="267"/>
      <c r="EA2932" s="267"/>
      <c r="EB2932" s="267"/>
      <c r="EC2932" s="267"/>
      <c r="ED2932" s="267"/>
      <c r="EE2932" s="267"/>
      <c r="EF2932" s="267"/>
      <c r="EG2932" s="267"/>
      <c r="EH2932" s="267"/>
      <c r="EI2932" s="267"/>
      <c r="EJ2932" s="267"/>
      <c r="EK2932" s="267"/>
      <c r="EL2932" s="267"/>
      <c r="EM2932" s="267"/>
      <c r="EN2932" s="267"/>
      <c r="EO2932" s="267"/>
      <c r="EP2932" s="267"/>
      <c r="EQ2932" s="267"/>
      <c r="ER2932" s="267"/>
      <c r="ES2932" s="267"/>
      <c r="ET2932" s="267"/>
      <c r="EU2932" s="267"/>
      <c r="EV2932" s="267"/>
      <c r="EW2932" s="267"/>
      <c r="EX2932" s="267"/>
      <c r="EY2932" s="267"/>
      <c r="EZ2932" s="267"/>
      <c r="FA2932" s="267"/>
      <c r="FB2932" s="267"/>
      <c r="FC2932" s="267"/>
      <c r="FD2932" s="267"/>
      <c r="FE2932" s="267"/>
      <c r="FF2932" s="267"/>
      <c r="FG2932" s="267"/>
      <c r="FH2932" s="267"/>
      <c r="FI2932" s="267"/>
      <c r="FJ2932" s="267"/>
      <c r="FK2932" s="267"/>
      <c r="FL2932" s="267"/>
      <c r="FM2932" s="267"/>
      <c r="FN2932" s="267"/>
      <c r="FO2932" s="267"/>
      <c r="FP2932" s="267"/>
      <c r="FQ2932" s="267"/>
      <c r="FR2932" s="267"/>
      <c r="FS2932" s="267"/>
      <c r="FT2932" s="267"/>
      <c r="FU2932" s="267"/>
      <c r="FV2932" s="267"/>
      <c r="FW2932" s="267"/>
      <c r="FX2932" s="267"/>
      <c r="FY2932" s="267"/>
      <c r="FZ2932" s="267"/>
      <c r="GA2932" s="267"/>
      <c r="GB2932" s="267"/>
      <c r="GC2932" s="267"/>
      <c r="GD2932" s="267"/>
      <c r="GE2932" s="267"/>
      <c r="GF2932" s="267"/>
      <c r="GG2932" s="267"/>
      <c r="GH2932" s="267"/>
      <c r="GI2932" s="267"/>
      <c r="GJ2932" s="267"/>
      <c r="GK2932" s="267"/>
      <c r="GL2932" s="267"/>
      <c r="GM2932" s="267"/>
      <c r="GN2932" s="267"/>
      <c r="GO2932" s="267"/>
      <c r="GP2932" s="267"/>
      <c r="GQ2932" s="267"/>
      <c r="GR2932" s="267"/>
      <c r="GS2932" s="267"/>
      <c r="GT2932" s="267"/>
      <c r="GU2932" s="267"/>
      <c r="GV2932" s="267"/>
      <c r="GW2932" s="267"/>
      <c r="GX2932" s="267"/>
      <c r="GY2932" s="267"/>
      <c r="GZ2932" s="267"/>
      <c r="HA2932" s="267"/>
      <c r="HB2932" s="267"/>
      <c r="HC2932" s="267"/>
      <c r="HD2932" s="267"/>
      <c r="HE2932" s="267"/>
      <c r="HF2932" s="267"/>
      <c r="HG2932" s="267"/>
      <c r="HH2932" s="267"/>
      <c r="HI2932" s="267"/>
      <c r="HJ2932" s="267"/>
      <c r="HK2932" s="267"/>
      <c r="HL2932" s="267"/>
      <c r="HM2932" s="267"/>
      <c r="HN2932" s="267"/>
      <c r="HO2932" s="267"/>
      <c r="HP2932" s="267"/>
      <c r="HQ2932" s="267"/>
      <c r="HR2932" s="267"/>
      <c r="HS2932" s="267"/>
      <c r="HT2932" s="267"/>
      <c r="HU2932" s="267"/>
      <c r="HV2932" s="267"/>
      <c r="HW2932" s="267"/>
      <c r="HX2932" s="267"/>
      <c r="HY2932" s="267"/>
      <c r="HZ2932" s="267"/>
      <c r="IA2932" s="267"/>
      <c r="IB2932" s="267"/>
      <c r="IC2932" s="267"/>
      <c r="ID2932" s="267"/>
      <c r="IE2932" s="267"/>
      <c r="IF2932" s="267"/>
      <c r="IG2932" s="267"/>
      <c r="IH2932" s="267"/>
      <c r="II2932" s="267"/>
      <c r="IJ2932" s="267"/>
      <c r="IK2932" s="267"/>
      <c r="IL2932" s="267"/>
      <c r="IM2932" s="267"/>
      <c r="IN2932" s="267"/>
      <c r="IO2932" s="267"/>
      <c r="IP2932" s="267"/>
      <c r="IQ2932" s="267"/>
      <c r="IR2932" s="267"/>
      <c r="IS2932" s="267"/>
      <c r="IT2932" s="267"/>
      <c r="IU2932" s="267"/>
    </row>
    <row r="2933" spans="1:255" s="268" customFormat="1" ht="12.75">
      <c r="A2933" s="267"/>
      <c r="B2933" s="267"/>
      <c r="C2933" s="267"/>
      <c r="D2933" s="267"/>
      <c r="E2933" s="267"/>
      <c r="F2933" s="267"/>
      <c r="G2933" s="267"/>
      <c r="H2933" s="267"/>
      <c r="I2933" s="267"/>
      <c r="J2933" s="267"/>
      <c r="K2933" s="267"/>
      <c r="L2933" s="267"/>
      <c r="M2933" s="267"/>
      <c r="N2933" s="267"/>
      <c r="O2933" s="267"/>
      <c r="P2933" s="267"/>
      <c r="Q2933" s="267"/>
      <c r="R2933" s="267"/>
      <c r="S2933" s="267"/>
      <c r="T2933" s="267"/>
      <c r="U2933" s="267"/>
      <c r="V2933" s="267"/>
      <c r="W2933" s="267"/>
      <c r="X2933" s="267"/>
      <c r="Y2933" s="267"/>
      <c r="Z2933" s="267"/>
      <c r="AA2933" s="267"/>
      <c r="AB2933" s="267"/>
      <c r="AC2933" s="267"/>
      <c r="AD2933" s="267"/>
      <c r="AE2933" s="267"/>
      <c r="AF2933" s="267"/>
      <c r="AG2933" s="267"/>
      <c r="AH2933" s="267"/>
      <c r="AI2933" s="267"/>
      <c r="AJ2933" s="267"/>
      <c r="AK2933" s="267"/>
      <c r="AL2933" s="267"/>
      <c r="AM2933" s="267"/>
      <c r="AN2933" s="267"/>
      <c r="AO2933" s="267"/>
      <c r="AP2933" s="267"/>
      <c r="AQ2933" s="267"/>
      <c r="AR2933" s="267"/>
      <c r="AS2933" s="267"/>
      <c r="AT2933" s="267"/>
      <c r="AU2933" s="267"/>
      <c r="AV2933" s="267"/>
      <c r="AW2933" s="267"/>
      <c r="AX2933" s="267"/>
      <c r="AY2933" s="267"/>
      <c r="AZ2933" s="267"/>
      <c r="BA2933" s="267"/>
      <c r="BB2933" s="267"/>
      <c r="BC2933" s="267"/>
      <c r="BD2933" s="267"/>
      <c r="BE2933" s="267"/>
      <c r="BF2933" s="267"/>
      <c r="BG2933" s="267"/>
      <c r="BH2933" s="267"/>
      <c r="BI2933" s="267"/>
      <c r="BJ2933" s="267"/>
      <c r="BK2933" s="267"/>
      <c r="BL2933" s="267"/>
      <c r="BM2933" s="267"/>
      <c r="BN2933" s="267"/>
      <c r="BO2933" s="267"/>
      <c r="BP2933" s="267"/>
      <c r="BQ2933" s="267"/>
      <c r="BR2933" s="267"/>
      <c r="BS2933" s="267"/>
      <c r="BT2933" s="267"/>
      <c r="BU2933" s="267"/>
      <c r="BV2933" s="267"/>
      <c r="BW2933" s="267"/>
      <c r="BX2933" s="267"/>
      <c r="BY2933" s="267"/>
      <c r="BZ2933" s="267"/>
      <c r="CA2933" s="267"/>
      <c r="CB2933" s="267"/>
      <c r="CC2933" s="267"/>
      <c r="CD2933" s="267"/>
      <c r="CE2933" s="267"/>
      <c r="CF2933" s="267"/>
      <c r="CG2933" s="267"/>
      <c r="CH2933" s="267"/>
      <c r="CI2933" s="267"/>
      <c r="CJ2933" s="267"/>
      <c r="CK2933" s="267"/>
      <c r="CL2933" s="267"/>
      <c r="CM2933" s="267"/>
      <c r="CN2933" s="267"/>
      <c r="CO2933" s="267"/>
      <c r="CP2933" s="267"/>
      <c r="CQ2933" s="267"/>
      <c r="CR2933" s="267"/>
      <c r="CS2933" s="267"/>
      <c r="CT2933" s="267"/>
      <c r="CU2933" s="267"/>
      <c r="CV2933" s="267"/>
      <c r="CW2933" s="267"/>
      <c r="CX2933" s="267"/>
      <c r="CY2933" s="267"/>
      <c r="CZ2933" s="267"/>
      <c r="DA2933" s="267"/>
      <c r="DB2933" s="267"/>
      <c r="DC2933" s="267"/>
      <c r="DD2933" s="267"/>
      <c r="DE2933" s="267"/>
      <c r="DF2933" s="267"/>
      <c r="DG2933" s="267"/>
      <c r="DH2933" s="267"/>
      <c r="DI2933" s="267"/>
      <c r="DJ2933" s="267"/>
      <c r="DK2933" s="267"/>
      <c r="DL2933" s="267"/>
      <c r="DM2933" s="267"/>
      <c r="DN2933" s="267"/>
      <c r="DO2933" s="267"/>
      <c r="DP2933" s="267"/>
      <c r="DQ2933" s="267"/>
      <c r="DR2933" s="267"/>
      <c r="DS2933" s="267"/>
      <c r="DT2933" s="267"/>
      <c r="DU2933" s="267"/>
      <c r="DV2933" s="267"/>
      <c r="DW2933" s="267"/>
      <c r="DX2933" s="267"/>
      <c r="DY2933" s="267"/>
      <c r="DZ2933" s="267"/>
      <c r="EA2933" s="267"/>
      <c r="EB2933" s="267"/>
      <c r="EC2933" s="267"/>
      <c r="ED2933" s="267"/>
      <c r="EE2933" s="267"/>
      <c r="EF2933" s="267"/>
      <c r="EG2933" s="267"/>
      <c r="EH2933" s="267"/>
      <c r="EI2933" s="267"/>
      <c r="EJ2933" s="267"/>
      <c r="EK2933" s="267"/>
      <c r="EL2933" s="267"/>
      <c r="EM2933" s="267"/>
      <c r="EN2933" s="267"/>
      <c r="EO2933" s="267"/>
      <c r="EP2933" s="267"/>
      <c r="EQ2933" s="267"/>
      <c r="ER2933" s="267"/>
      <c r="ES2933" s="267"/>
      <c r="ET2933" s="267"/>
      <c r="EU2933" s="267"/>
      <c r="EV2933" s="267"/>
      <c r="EW2933" s="267"/>
      <c r="EX2933" s="267"/>
      <c r="EY2933" s="267"/>
      <c r="EZ2933" s="267"/>
      <c r="FA2933" s="267"/>
      <c r="FB2933" s="267"/>
      <c r="FC2933" s="267"/>
      <c r="FD2933" s="267"/>
      <c r="FE2933" s="267"/>
      <c r="FF2933" s="267"/>
      <c r="FG2933" s="267"/>
      <c r="FH2933" s="267"/>
      <c r="FI2933" s="267"/>
      <c r="FJ2933" s="267"/>
      <c r="FK2933" s="267"/>
      <c r="FL2933" s="267"/>
      <c r="FM2933" s="267"/>
      <c r="FN2933" s="267"/>
      <c r="FO2933" s="267"/>
      <c r="FP2933" s="267"/>
      <c r="FQ2933" s="267"/>
      <c r="FR2933" s="267"/>
      <c r="FS2933" s="267"/>
      <c r="FT2933" s="267"/>
      <c r="FU2933" s="267"/>
      <c r="FV2933" s="267"/>
      <c r="FW2933" s="267"/>
      <c r="FX2933" s="267"/>
      <c r="FY2933" s="267"/>
      <c r="FZ2933" s="267"/>
      <c r="GA2933" s="267"/>
      <c r="GB2933" s="267"/>
      <c r="GC2933" s="267"/>
      <c r="GD2933" s="267"/>
      <c r="GE2933" s="267"/>
      <c r="GF2933" s="267"/>
      <c r="GG2933" s="267"/>
      <c r="GH2933" s="267"/>
      <c r="GI2933" s="267"/>
      <c r="GJ2933" s="267"/>
      <c r="GK2933" s="267"/>
      <c r="GL2933" s="267"/>
      <c r="GM2933" s="267"/>
      <c r="GN2933" s="267"/>
      <c r="GO2933" s="267"/>
      <c r="GP2933" s="267"/>
      <c r="GQ2933" s="267"/>
      <c r="GR2933" s="267"/>
      <c r="GS2933" s="267"/>
      <c r="GT2933" s="267"/>
      <c r="GU2933" s="267"/>
      <c r="GV2933" s="267"/>
      <c r="GW2933" s="267"/>
      <c r="GX2933" s="267"/>
      <c r="GY2933" s="267"/>
      <c r="GZ2933" s="267"/>
      <c r="HA2933" s="267"/>
      <c r="HB2933" s="267"/>
      <c r="HC2933" s="267"/>
      <c r="HD2933" s="267"/>
      <c r="HE2933" s="267"/>
      <c r="HF2933" s="267"/>
      <c r="HG2933" s="267"/>
      <c r="HH2933" s="267"/>
      <c r="HI2933" s="267"/>
      <c r="HJ2933" s="267"/>
      <c r="HK2933" s="267"/>
      <c r="HL2933" s="267"/>
      <c r="HM2933" s="267"/>
      <c r="HN2933" s="267"/>
      <c r="HO2933" s="267"/>
      <c r="HP2933" s="267"/>
      <c r="HQ2933" s="267"/>
      <c r="HR2933" s="267"/>
      <c r="HS2933" s="267"/>
      <c r="HT2933" s="267"/>
      <c r="HU2933" s="267"/>
      <c r="HV2933" s="267"/>
      <c r="HW2933" s="267"/>
      <c r="HX2933" s="267"/>
      <c r="HY2933" s="267"/>
      <c r="HZ2933" s="267"/>
      <c r="IA2933" s="267"/>
      <c r="IB2933" s="267"/>
      <c r="IC2933" s="267"/>
      <c r="ID2933" s="267"/>
      <c r="IE2933" s="267"/>
      <c r="IF2933" s="267"/>
      <c r="IG2933" s="267"/>
      <c r="IH2933" s="267"/>
      <c r="II2933" s="267"/>
      <c r="IJ2933" s="267"/>
      <c r="IK2933" s="267"/>
      <c r="IL2933" s="267"/>
      <c r="IM2933" s="267"/>
      <c r="IN2933" s="267"/>
      <c r="IO2933" s="267"/>
      <c r="IP2933" s="267"/>
      <c r="IQ2933" s="267"/>
      <c r="IR2933" s="267"/>
      <c r="IS2933" s="267"/>
      <c r="IT2933" s="267"/>
      <c r="IU2933" s="267"/>
    </row>
    <row r="2934" spans="1:255" s="268" customFormat="1" ht="12.75">
      <c r="A2934" s="267"/>
      <c r="B2934" s="267"/>
      <c r="C2934" s="267"/>
      <c r="D2934" s="267"/>
      <c r="E2934" s="267"/>
      <c r="F2934" s="267"/>
      <c r="G2934" s="267"/>
      <c r="H2934" s="267"/>
      <c r="I2934" s="267"/>
      <c r="J2934" s="267"/>
      <c r="K2934" s="267"/>
      <c r="L2934" s="267"/>
      <c r="M2934" s="267"/>
      <c r="N2934" s="267"/>
      <c r="O2934" s="267"/>
      <c r="P2934" s="267"/>
      <c r="Q2934" s="267"/>
      <c r="R2934" s="267"/>
      <c r="S2934" s="267"/>
      <c r="T2934" s="267"/>
      <c r="U2934" s="267"/>
      <c r="V2934" s="267"/>
      <c r="W2934" s="267"/>
      <c r="X2934" s="267"/>
      <c r="Y2934" s="267"/>
      <c r="Z2934" s="267"/>
      <c r="AA2934" s="267"/>
      <c r="AB2934" s="267"/>
      <c r="AC2934" s="267"/>
      <c r="AD2934" s="267"/>
      <c r="AE2934" s="267"/>
      <c r="AF2934" s="267"/>
      <c r="AG2934" s="267"/>
      <c r="AH2934" s="267"/>
      <c r="AI2934" s="267"/>
      <c r="AJ2934" s="267"/>
      <c r="AK2934" s="267"/>
      <c r="AL2934" s="267"/>
      <c r="AM2934" s="267"/>
      <c r="AN2934" s="267"/>
      <c r="AO2934" s="267"/>
      <c r="AP2934" s="267"/>
      <c r="AQ2934" s="267"/>
      <c r="AR2934" s="267"/>
      <c r="AS2934" s="267"/>
      <c r="AT2934" s="267"/>
      <c r="AU2934" s="267"/>
      <c r="AV2934" s="267"/>
      <c r="AW2934" s="267"/>
      <c r="AX2934" s="267"/>
      <c r="AY2934" s="267"/>
      <c r="AZ2934" s="267"/>
      <c r="BA2934" s="267"/>
      <c r="BB2934" s="267"/>
      <c r="BC2934" s="267"/>
      <c r="BD2934" s="267"/>
      <c r="BE2934" s="267"/>
      <c r="BF2934" s="267"/>
      <c r="BG2934" s="267"/>
      <c r="BH2934" s="267"/>
      <c r="BI2934" s="267"/>
      <c r="BJ2934" s="267"/>
      <c r="BK2934" s="267"/>
      <c r="BL2934" s="267"/>
      <c r="BM2934" s="267"/>
      <c r="BN2934" s="267"/>
      <c r="BO2934" s="267"/>
      <c r="BP2934" s="267"/>
      <c r="BQ2934" s="267"/>
      <c r="BR2934" s="267"/>
      <c r="BS2934" s="267"/>
      <c r="BT2934" s="267"/>
      <c r="BU2934" s="267"/>
      <c r="BV2934" s="267"/>
      <c r="BW2934" s="267"/>
      <c r="BX2934" s="267"/>
      <c r="BY2934" s="267"/>
      <c r="BZ2934" s="267"/>
      <c r="CA2934" s="267"/>
      <c r="CB2934" s="267"/>
      <c r="CC2934" s="267"/>
      <c r="CD2934" s="267"/>
      <c r="CE2934" s="267"/>
      <c r="CF2934" s="267"/>
      <c r="CG2934" s="267"/>
      <c r="CH2934" s="267"/>
      <c r="CI2934" s="267"/>
      <c r="CJ2934" s="267"/>
      <c r="CK2934" s="267"/>
      <c r="CL2934" s="267"/>
      <c r="CM2934" s="267"/>
      <c r="CN2934" s="267"/>
      <c r="CO2934" s="267"/>
      <c r="CP2934" s="267"/>
      <c r="CQ2934" s="267"/>
      <c r="CR2934" s="267"/>
      <c r="CS2934" s="267"/>
      <c r="CT2934" s="267"/>
      <c r="CU2934" s="267"/>
      <c r="CV2934" s="267"/>
      <c r="CW2934" s="267"/>
      <c r="CX2934" s="267"/>
      <c r="CY2934" s="267"/>
      <c r="CZ2934" s="267"/>
      <c r="DA2934" s="267"/>
      <c r="DB2934" s="267"/>
      <c r="DC2934" s="267"/>
      <c r="DD2934" s="267"/>
      <c r="DE2934" s="267"/>
      <c r="DF2934" s="267"/>
      <c r="DG2934" s="267"/>
      <c r="DH2934" s="267"/>
      <c r="DI2934" s="267"/>
      <c r="DJ2934" s="267"/>
      <c r="DK2934" s="267"/>
      <c r="DL2934" s="267"/>
      <c r="DM2934" s="267"/>
      <c r="DN2934" s="267"/>
      <c r="DO2934" s="267"/>
      <c r="DP2934" s="267"/>
      <c r="DQ2934" s="267"/>
      <c r="DR2934" s="267"/>
      <c r="DS2934" s="267"/>
      <c r="DT2934" s="267"/>
      <c r="DU2934" s="267"/>
      <c r="DV2934" s="267"/>
      <c r="DW2934" s="267"/>
      <c r="DX2934" s="267"/>
      <c r="DY2934" s="267"/>
      <c r="DZ2934" s="267"/>
      <c r="EA2934" s="267"/>
      <c r="EB2934" s="267"/>
      <c r="EC2934" s="267"/>
      <c r="ED2934" s="267"/>
      <c r="EE2934" s="267"/>
      <c r="EF2934" s="267"/>
      <c r="EG2934" s="267"/>
      <c r="EH2934" s="267"/>
      <c r="EI2934" s="267"/>
      <c r="EJ2934" s="267"/>
      <c r="EK2934" s="267"/>
      <c r="EL2934" s="267"/>
      <c r="EM2934" s="267"/>
      <c r="EN2934" s="267"/>
      <c r="EO2934" s="267"/>
      <c r="EP2934" s="267"/>
      <c r="EQ2934" s="267"/>
      <c r="ER2934" s="267"/>
      <c r="ES2934" s="267"/>
      <c r="ET2934" s="267"/>
      <c r="EU2934" s="267"/>
      <c r="EV2934" s="267"/>
      <c r="EW2934" s="267"/>
      <c r="EX2934" s="267"/>
      <c r="EY2934" s="267"/>
      <c r="EZ2934" s="267"/>
      <c r="FA2934" s="267"/>
      <c r="FB2934" s="267"/>
      <c r="FC2934" s="267"/>
      <c r="FD2934" s="267"/>
      <c r="FE2934" s="267"/>
      <c r="FF2934" s="267"/>
      <c r="FG2934" s="267"/>
      <c r="FH2934" s="267"/>
      <c r="FI2934" s="267"/>
      <c r="FJ2934" s="267"/>
      <c r="FK2934" s="267"/>
      <c r="FL2934" s="267"/>
      <c r="FM2934" s="267"/>
      <c r="FN2934" s="267"/>
      <c r="FO2934" s="267"/>
      <c r="FP2934" s="267"/>
      <c r="FQ2934" s="267"/>
      <c r="FR2934" s="267"/>
      <c r="FS2934" s="267"/>
      <c r="FT2934" s="267"/>
      <c r="FU2934" s="267"/>
      <c r="FV2934" s="267"/>
      <c r="FW2934" s="267"/>
      <c r="FX2934" s="267"/>
      <c r="FY2934" s="267"/>
      <c r="FZ2934" s="267"/>
      <c r="GA2934" s="267"/>
      <c r="GB2934" s="267"/>
      <c r="GC2934" s="267"/>
      <c r="GD2934" s="267"/>
      <c r="GE2934" s="267"/>
      <c r="GF2934" s="267"/>
      <c r="GG2934" s="267"/>
      <c r="GH2934" s="267"/>
      <c r="GI2934" s="267"/>
      <c r="GJ2934" s="267"/>
      <c r="GK2934" s="267"/>
      <c r="GL2934" s="267"/>
      <c r="GM2934" s="267"/>
      <c r="GN2934" s="267"/>
      <c r="GO2934" s="267"/>
      <c r="GP2934" s="267"/>
      <c r="GQ2934" s="267"/>
      <c r="GR2934" s="267"/>
      <c r="GS2934" s="267"/>
      <c r="GT2934" s="267"/>
      <c r="GU2934" s="267"/>
      <c r="GV2934" s="267"/>
      <c r="GW2934" s="267"/>
      <c r="GX2934" s="267"/>
      <c r="GY2934" s="267"/>
      <c r="GZ2934" s="267"/>
      <c r="HA2934" s="267"/>
      <c r="HB2934" s="267"/>
      <c r="HC2934" s="267"/>
      <c r="HD2934" s="267"/>
      <c r="HE2934" s="267"/>
      <c r="HF2934" s="267"/>
      <c r="HG2934" s="267"/>
      <c r="HH2934" s="267"/>
      <c r="HI2934" s="267"/>
      <c r="HJ2934" s="267"/>
      <c r="HK2934" s="267"/>
      <c r="HL2934" s="267"/>
      <c r="HM2934" s="267"/>
      <c r="HN2934" s="267"/>
      <c r="HO2934" s="267"/>
      <c r="HP2934" s="267"/>
      <c r="HQ2934" s="267"/>
      <c r="HR2934" s="267"/>
      <c r="HS2934" s="267"/>
      <c r="HT2934" s="267"/>
      <c r="HU2934" s="267"/>
      <c r="HV2934" s="267"/>
      <c r="HW2934" s="267"/>
      <c r="HX2934" s="267"/>
      <c r="HY2934" s="267"/>
      <c r="HZ2934" s="267"/>
      <c r="IA2934" s="267"/>
      <c r="IB2934" s="267"/>
      <c r="IC2934" s="267"/>
      <c r="ID2934" s="267"/>
      <c r="IE2934" s="267"/>
      <c r="IF2934" s="267"/>
      <c r="IG2934" s="267"/>
      <c r="IH2934" s="267"/>
      <c r="II2934" s="267"/>
      <c r="IJ2934" s="267"/>
      <c r="IK2934" s="267"/>
      <c r="IL2934" s="267"/>
      <c r="IM2934" s="267"/>
      <c r="IN2934" s="267"/>
      <c r="IO2934" s="267"/>
      <c r="IP2934" s="267"/>
      <c r="IQ2934" s="267"/>
      <c r="IR2934" s="267"/>
      <c r="IS2934" s="267"/>
      <c r="IT2934" s="267"/>
      <c r="IU2934" s="267"/>
    </row>
    <row r="2935" spans="1:255" s="268" customFormat="1" ht="12.75">
      <c r="A2935" s="267"/>
      <c r="B2935" s="267"/>
      <c r="C2935" s="267"/>
      <c r="D2935" s="267"/>
      <c r="E2935" s="267"/>
      <c r="F2935" s="267"/>
      <c r="G2935" s="267"/>
      <c r="H2935" s="267"/>
      <c r="I2935" s="267"/>
      <c r="J2935" s="267"/>
      <c r="K2935" s="267"/>
      <c r="L2935" s="267"/>
      <c r="M2935" s="267"/>
      <c r="N2935" s="267"/>
      <c r="O2935" s="267"/>
      <c r="P2935" s="267"/>
      <c r="Q2935" s="267"/>
      <c r="R2935" s="267"/>
      <c r="S2935" s="267"/>
      <c r="T2935" s="267"/>
      <c r="U2935" s="267"/>
      <c r="V2935" s="267"/>
      <c r="W2935" s="267"/>
      <c r="X2935" s="267"/>
      <c r="Y2935" s="267"/>
      <c r="Z2935" s="267"/>
      <c r="AA2935" s="267"/>
      <c r="AB2935" s="267"/>
      <c r="AC2935" s="267"/>
      <c r="AD2935" s="267"/>
      <c r="AE2935" s="267"/>
      <c r="AF2935" s="267"/>
      <c r="AG2935" s="267"/>
      <c r="AH2935" s="267"/>
      <c r="AI2935" s="267"/>
      <c r="AJ2935" s="267"/>
      <c r="AK2935" s="267"/>
      <c r="AL2935" s="267"/>
      <c r="AM2935" s="267"/>
      <c r="AN2935" s="267"/>
      <c r="AO2935" s="267"/>
      <c r="AP2935" s="267"/>
      <c r="AQ2935" s="267"/>
      <c r="AR2935" s="267"/>
      <c r="AS2935" s="267"/>
      <c r="AT2935" s="267"/>
      <c r="AU2935" s="267"/>
      <c r="AV2935" s="267"/>
      <c r="AW2935" s="267"/>
      <c r="AX2935" s="267"/>
      <c r="AY2935" s="267"/>
      <c r="AZ2935" s="267"/>
      <c r="BA2935" s="267"/>
      <c r="BB2935" s="267"/>
      <c r="BC2935" s="267"/>
      <c r="BD2935" s="267"/>
      <c r="BE2935" s="267"/>
      <c r="BF2935" s="267"/>
      <c r="BG2935" s="267"/>
      <c r="BH2935" s="267"/>
      <c r="BI2935" s="267"/>
      <c r="BJ2935" s="267"/>
      <c r="BK2935" s="267"/>
      <c r="BL2935" s="267"/>
      <c r="BM2935" s="267"/>
      <c r="BN2935" s="267"/>
      <c r="BO2935" s="267"/>
      <c r="BP2935" s="267"/>
      <c r="BQ2935" s="267"/>
      <c r="BR2935" s="267"/>
      <c r="BS2935" s="267"/>
      <c r="BT2935" s="267"/>
      <c r="BU2935" s="267"/>
      <c r="BV2935" s="267"/>
      <c r="BW2935" s="267"/>
      <c r="BX2935" s="267"/>
      <c r="BY2935" s="267"/>
      <c r="BZ2935" s="267"/>
      <c r="CA2935" s="267"/>
      <c r="CB2935" s="267"/>
      <c r="CC2935" s="267"/>
      <c r="CD2935" s="267"/>
      <c r="CE2935" s="267"/>
      <c r="CF2935" s="267"/>
      <c r="CG2935" s="267"/>
      <c r="CH2935" s="267"/>
      <c r="CI2935" s="267"/>
      <c r="CJ2935" s="267"/>
      <c r="CK2935" s="267"/>
      <c r="CL2935" s="267"/>
      <c r="CM2935" s="267"/>
      <c r="CN2935" s="267"/>
      <c r="CO2935" s="267"/>
      <c r="CP2935" s="267"/>
      <c r="CQ2935" s="267"/>
      <c r="CR2935" s="267"/>
      <c r="CS2935" s="267"/>
      <c r="CT2935" s="267"/>
      <c r="CU2935" s="267"/>
      <c r="CV2935" s="267"/>
      <c r="CW2935" s="267"/>
      <c r="CX2935" s="267"/>
      <c r="CY2935" s="267"/>
      <c r="CZ2935" s="267"/>
      <c r="DA2935" s="267"/>
      <c r="DB2935" s="267"/>
      <c r="DC2935" s="267"/>
      <c r="DD2935" s="267"/>
      <c r="DE2935" s="267"/>
      <c r="DF2935" s="267"/>
      <c r="DG2935" s="267"/>
      <c r="DH2935" s="267"/>
      <c r="DI2935" s="267"/>
      <c r="DJ2935" s="267"/>
      <c r="DK2935" s="267"/>
      <c r="DL2935" s="267"/>
      <c r="DM2935" s="267"/>
      <c r="DN2935" s="267"/>
      <c r="DO2935" s="267"/>
      <c r="DP2935" s="267"/>
      <c r="DQ2935" s="267"/>
      <c r="DR2935" s="267"/>
      <c r="DS2935" s="267"/>
      <c r="DT2935" s="267"/>
      <c r="DU2935" s="267"/>
      <c r="DV2935" s="267"/>
      <c r="DW2935" s="267"/>
      <c r="DX2935" s="267"/>
      <c r="DY2935" s="267"/>
      <c r="DZ2935" s="267"/>
      <c r="EA2935" s="267"/>
      <c r="EB2935" s="267"/>
      <c r="EC2935" s="267"/>
      <c r="ED2935" s="267"/>
      <c r="EE2935" s="267"/>
      <c r="EF2935" s="267"/>
      <c r="EG2935" s="267"/>
      <c r="EH2935" s="267"/>
      <c r="EI2935" s="267"/>
      <c r="EJ2935" s="267"/>
      <c r="EK2935" s="267"/>
      <c r="EL2935" s="267"/>
      <c r="EM2935" s="267"/>
      <c r="EN2935" s="267"/>
      <c r="EO2935" s="267"/>
      <c r="EP2935" s="267"/>
      <c r="EQ2935" s="267"/>
      <c r="ER2935" s="267"/>
      <c r="ES2935" s="267"/>
      <c r="ET2935" s="267"/>
      <c r="EU2935" s="267"/>
      <c r="EV2935" s="267"/>
      <c r="EW2935" s="267"/>
      <c r="EX2935" s="267"/>
      <c r="EY2935" s="267"/>
      <c r="EZ2935" s="267"/>
      <c r="FA2935" s="267"/>
      <c r="FB2935" s="267"/>
      <c r="FC2935" s="267"/>
      <c r="FD2935" s="267"/>
      <c r="FE2935" s="267"/>
      <c r="FF2935" s="267"/>
      <c r="FG2935" s="267"/>
      <c r="FH2935" s="267"/>
      <c r="FI2935" s="267"/>
      <c r="FJ2935" s="267"/>
      <c r="FK2935" s="267"/>
      <c r="FL2935" s="267"/>
      <c r="FM2935" s="267"/>
      <c r="FN2935" s="267"/>
      <c r="FO2935" s="267"/>
      <c r="FP2935" s="267"/>
      <c r="FQ2935" s="267"/>
      <c r="FR2935" s="267"/>
      <c r="FS2935" s="267"/>
      <c r="FT2935" s="267"/>
      <c r="FU2935" s="267"/>
      <c r="FV2935" s="267"/>
      <c r="FW2935" s="267"/>
      <c r="FX2935" s="267"/>
      <c r="FY2935" s="267"/>
      <c r="FZ2935" s="267"/>
      <c r="GA2935" s="267"/>
      <c r="GB2935" s="267"/>
      <c r="GC2935" s="267"/>
      <c r="GD2935" s="267"/>
      <c r="GE2935" s="267"/>
      <c r="GF2935" s="267"/>
      <c r="GG2935" s="267"/>
      <c r="GH2935" s="267"/>
      <c r="GI2935" s="267"/>
      <c r="GJ2935" s="267"/>
      <c r="GK2935" s="267"/>
      <c r="GL2935" s="267"/>
      <c r="GM2935" s="267"/>
      <c r="GN2935" s="267"/>
      <c r="GO2935" s="267"/>
      <c r="GP2935" s="267"/>
      <c r="GQ2935" s="267"/>
      <c r="GR2935" s="267"/>
      <c r="GS2935" s="267"/>
      <c r="GT2935" s="267"/>
      <c r="GU2935" s="267"/>
      <c r="GV2935" s="267"/>
      <c r="GW2935" s="267"/>
      <c r="GX2935" s="267"/>
      <c r="GY2935" s="267"/>
      <c r="GZ2935" s="267"/>
      <c r="HA2935" s="267"/>
      <c r="HB2935" s="267"/>
      <c r="HC2935" s="267"/>
      <c r="HD2935" s="267"/>
      <c r="HE2935" s="267"/>
      <c r="HF2935" s="267"/>
      <c r="HG2935" s="267"/>
      <c r="HH2935" s="267"/>
      <c r="HI2935" s="267"/>
      <c r="HJ2935" s="267"/>
      <c r="HK2935" s="267"/>
      <c r="HL2935" s="267"/>
      <c r="HM2935" s="267"/>
      <c r="HN2935" s="267"/>
      <c r="HO2935" s="267"/>
      <c r="HP2935" s="267"/>
      <c r="HQ2935" s="267"/>
      <c r="HR2935" s="267"/>
      <c r="HS2935" s="267"/>
      <c r="HT2935" s="267"/>
      <c r="HU2935" s="267"/>
      <c r="HV2935" s="267"/>
      <c r="HW2935" s="267"/>
      <c r="HX2935" s="267"/>
      <c r="HY2935" s="267"/>
      <c r="HZ2935" s="267"/>
      <c r="IA2935" s="267"/>
      <c r="IB2935" s="267"/>
      <c r="IC2935" s="267"/>
      <c r="ID2935" s="267"/>
      <c r="IE2935" s="267"/>
      <c r="IF2935" s="267"/>
      <c r="IG2935" s="267"/>
      <c r="IH2935" s="267"/>
      <c r="II2935" s="267"/>
      <c r="IJ2935" s="267"/>
      <c r="IK2935" s="267"/>
      <c r="IL2935" s="267"/>
      <c r="IM2935" s="267"/>
      <c r="IN2935" s="267"/>
      <c r="IO2935" s="267"/>
      <c r="IP2935" s="267"/>
      <c r="IQ2935" s="267"/>
      <c r="IR2935" s="267"/>
      <c r="IS2935" s="267"/>
      <c r="IT2935" s="267"/>
      <c r="IU2935" s="267"/>
    </row>
    <row r="2936" spans="1:255" s="268" customFormat="1" ht="12.75">
      <c r="A2936" s="267"/>
      <c r="B2936" s="267"/>
      <c r="C2936" s="267"/>
      <c r="D2936" s="267"/>
      <c r="E2936" s="267"/>
      <c r="F2936" s="267"/>
      <c r="G2936" s="267"/>
      <c r="H2936" s="267"/>
      <c r="I2936" s="267"/>
      <c r="J2936" s="267"/>
      <c r="K2936" s="267"/>
      <c r="L2936" s="267"/>
      <c r="M2936" s="267"/>
      <c r="N2936" s="267"/>
      <c r="O2936" s="267"/>
      <c r="P2936" s="267"/>
      <c r="Q2936" s="267"/>
      <c r="R2936" s="267"/>
      <c r="S2936" s="267"/>
      <c r="T2936" s="267"/>
      <c r="U2936" s="267"/>
      <c r="V2936" s="267"/>
      <c r="W2936" s="267"/>
      <c r="X2936" s="267"/>
      <c r="Y2936" s="267"/>
      <c r="Z2936" s="267"/>
      <c r="AA2936" s="267"/>
      <c r="AB2936" s="267"/>
      <c r="AC2936" s="267"/>
      <c r="AD2936" s="267"/>
      <c r="AE2936" s="267"/>
      <c r="AF2936" s="267"/>
      <c r="AG2936" s="267"/>
      <c r="AH2936" s="267"/>
      <c r="AI2936" s="267"/>
      <c r="AJ2936" s="267"/>
      <c r="AK2936" s="267"/>
      <c r="AL2936" s="267"/>
      <c r="AM2936" s="267"/>
      <c r="AN2936" s="267"/>
      <c r="AO2936" s="267"/>
      <c r="AP2936" s="267"/>
      <c r="AQ2936" s="267"/>
      <c r="AR2936" s="267"/>
      <c r="AS2936" s="267"/>
      <c r="AT2936" s="267"/>
      <c r="AU2936" s="267"/>
      <c r="AV2936" s="267"/>
      <c r="AW2936" s="267"/>
      <c r="AX2936" s="267"/>
      <c r="AY2936" s="267"/>
      <c r="AZ2936" s="267"/>
      <c r="BA2936" s="267"/>
      <c r="BB2936" s="267"/>
      <c r="BC2936" s="267"/>
      <c r="BD2936" s="267"/>
      <c r="BE2936" s="267"/>
      <c r="BF2936" s="267"/>
      <c r="BG2936" s="267"/>
      <c r="BH2936" s="267"/>
      <c r="BI2936" s="267"/>
      <c r="BJ2936" s="267"/>
      <c r="BK2936" s="267"/>
      <c r="BL2936" s="267"/>
      <c r="BM2936" s="267"/>
      <c r="BN2936" s="267"/>
      <c r="BO2936" s="267"/>
      <c r="BP2936" s="267"/>
      <c r="BQ2936" s="267"/>
      <c r="BR2936" s="267"/>
      <c r="BS2936" s="267"/>
      <c r="BT2936" s="267"/>
      <c r="BU2936" s="267"/>
      <c r="BV2936" s="267"/>
      <c r="BW2936" s="267"/>
      <c r="BX2936" s="267"/>
      <c r="BY2936" s="267"/>
      <c r="BZ2936" s="267"/>
      <c r="CA2936" s="267"/>
      <c r="CB2936" s="267"/>
      <c r="CC2936" s="267"/>
      <c r="CD2936" s="267"/>
      <c r="CE2936" s="267"/>
      <c r="CF2936" s="267"/>
      <c r="CG2936" s="267"/>
      <c r="CH2936" s="267"/>
      <c r="CI2936" s="267"/>
      <c r="CJ2936" s="267"/>
      <c r="CK2936" s="267"/>
      <c r="CL2936" s="267"/>
      <c r="CM2936" s="267"/>
      <c r="CN2936" s="267"/>
      <c r="CO2936" s="267"/>
      <c r="CP2936" s="267"/>
      <c r="CQ2936" s="267"/>
      <c r="CR2936" s="267"/>
      <c r="CS2936" s="267"/>
      <c r="CT2936" s="267"/>
      <c r="CU2936" s="267"/>
      <c r="CV2936" s="267"/>
      <c r="CW2936" s="267"/>
      <c r="CX2936" s="267"/>
      <c r="CY2936" s="267"/>
      <c r="CZ2936" s="267"/>
      <c r="DA2936" s="267"/>
      <c r="DB2936" s="267"/>
      <c r="DC2936" s="267"/>
      <c r="DD2936" s="267"/>
      <c r="DE2936" s="267"/>
      <c r="DF2936" s="267"/>
      <c r="DG2936" s="267"/>
      <c r="DH2936" s="267"/>
      <c r="DI2936" s="267"/>
      <c r="DJ2936" s="267"/>
      <c r="DK2936" s="267"/>
      <c r="DL2936" s="267"/>
      <c r="DM2936" s="267"/>
      <c r="DN2936" s="267"/>
      <c r="DO2936" s="267"/>
      <c r="DP2936" s="267"/>
      <c r="DQ2936" s="267"/>
      <c r="DR2936" s="267"/>
      <c r="DS2936" s="267"/>
      <c r="DT2936" s="267"/>
      <c r="DU2936" s="267"/>
      <c r="DV2936" s="267"/>
      <c r="DW2936" s="267"/>
      <c r="DX2936" s="267"/>
      <c r="DY2936" s="267"/>
      <c r="DZ2936" s="267"/>
      <c r="EA2936" s="267"/>
      <c r="EB2936" s="267"/>
      <c r="EC2936" s="267"/>
      <c r="ED2936" s="267"/>
      <c r="EE2936" s="267"/>
      <c r="EF2936" s="267"/>
      <c r="EG2936" s="267"/>
      <c r="EH2936" s="267"/>
      <c r="EI2936" s="267"/>
      <c r="EJ2936" s="267"/>
      <c r="EK2936" s="267"/>
      <c r="EL2936" s="267"/>
      <c r="EM2936" s="267"/>
      <c r="EN2936" s="267"/>
      <c r="EO2936" s="267"/>
      <c r="EP2936" s="267"/>
      <c r="EQ2936" s="267"/>
      <c r="ER2936" s="267"/>
      <c r="ES2936" s="267"/>
      <c r="ET2936" s="267"/>
      <c r="EU2936" s="267"/>
      <c r="EV2936" s="267"/>
      <c r="EW2936" s="267"/>
      <c r="EX2936" s="267"/>
      <c r="EY2936" s="267"/>
      <c r="EZ2936" s="267"/>
      <c r="FA2936" s="267"/>
      <c r="FB2936" s="267"/>
      <c r="FC2936" s="267"/>
      <c r="FD2936" s="267"/>
      <c r="FE2936" s="267"/>
      <c r="FF2936" s="267"/>
      <c r="FG2936" s="267"/>
      <c r="FH2936" s="267"/>
      <c r="FI2936" s="267"/>
      <c r="FJ2936" s="267"/>
      <c r="FK2936" s="267"/>
      <c r="FL2936" s="267"/>
      <c r="FM2936" s="267"/>
      <c r="FN2936" s="267"/>
      <c r="FO2936" s="267"/>
      <c r="FP2936" s="267"/>
      <c r="FQ2936" s="267"/>
      <c r="FR2936" s="267"/>
      <c r="FS2936" s="267"/>
      <c r="FT2936" s="267"/>
      <c r="FU2936" s="267"/>
      <c r="FV2936" s="267"/>
      <c r="FW2936" s="267"/>
      <c r="FX2936" s="267"/>
      <c r="FY2936" s="267"/>
      <c r="FZ2936" s="267"/>
      <c r="GA2936" s="267"/>
      <c r="GB2936" s="267"/>
      <c r="GC2936" s="267"/>
      <c r="GD2936" s="267"/>
      <c r="GE2936" s="267"/>
      <c r="GF2936" s="267"/>
      <c r="GG2936" s="267"/>
      <c r="GH2936" s="267"/>
      <c r="GI2936" s="267"/>
      <c r="GJ2936" s="267"/>
      <c r="GK2936" s="267"/>
      <c r="GL2936" s="267"/>
      <c r="GM2936" s="267"/>
      <c r="GN2936" s="267"/>
      <c r="GO2936" s="267"/>
      <c r="GP2936" s="267"/>
      <c r="GQ2936" s="267"/>
      <c r="GR2936" s="267"/>
      <c r="GS2936" s="267"/>
      <c r="GT2936" s="267"/>
      <c r="GU2936" s="267"/>
      <c r="GV2936" s="267"/>
      <c r="GW2936" s="267"/>
      <c r="GX2936" s="267"/>
      <c r="GY2936" s="267"/>
      <c r="GZ2936" s="267"/>
      <c r="HA2936" s="267"/>
      <c r="HB2936" s="267"/>
      <c r="HC2936" s="267"/>
      <c r="HD2936" s="267"/>
      <c r="HE2936" s="267"/>
      <c r="HF2936" s="267"/>
      <c r="HG2936" s="267"/>
      <c r="HH2936" s="267"/>
      <c r="HI2936" s="267"/>
      <c r="HJ2936" s="267"/>
      <c r="HK2936" s="267"/>
      <c r="HL2936" s="267"/>
      <c r="HM2936" s="267"/>
      <c r="HN2936" s="267"/>
      <c r="HO2936" s="267"/>
      <c r="HP2936" s="267"/>
      <c r="HQ2936" s="267"/>
      <c r="HR2936" s="267"/>
      <c r="HS2936" s="267"/>
      <c r="HT2936" s="267"/>
      <c r="HU2936" s="267"/>
      <c r="HV2936" s="267"/>
      <c r="HW2936" s="267"/>
      <c r="HX2936" s="267"/>
      <c r="HY2936" s="267"/>
      <c r="HZ2936" s="267"/>
      <c r="IA2936" s="267"/>
      <c r="IB2936" s="267"/>
      <c r="IC2936" s="267"/>
      <c r="ID2936" s="267"/>
      <c r="IE2936" s="267"/>
      <c r="IF2936" s="267"/>
      <c r="IG2936" s="267"/>
      <c r="IH2936" s="267"/>
      <c r="II2936" s="267"/>
      <c r="IJ2936" s="267"/>
      <c r="IK2936" s="267"/>
      <c r="IL2936" s="267"/>
      <c r="IM2936" s="267"/>
      <c r="IN2936" s="267"/>
      <c r="IO2936" s="267"/>
      <c r="IP2936" s="267"/>
      <c r="IQ2936" s="267"/>
      <c r="IR2936" s="267"/>
      <c r="IS2936" s="267"/>
      <c r="IT2936" s="267"/>
      <c r="IU2936" s="267"/>
    </row>
    <row r="2937" spans="1:255" s="268" customFormat="1" ht="12.75">
      <c r="A2937" s="267"/>
      <c r="B2937" s="267"/>
      <c r="C2937" s="267"/>
      <c r="D2937" s="267"/>
      <c r="E2937" s="267"/>
      <c r="F2937" s="267"/>
      <c r="G2937" s="267"/>
      <c r="H2937" s="267"/>
      <c r="I2937" s="267"/>
      <c r="J2937" s="267"/>
      <c r="K2937" s="267"/>
      <c r="L2937" s="267"/>
      <c r="M2937" s="267"/>
      <c r="N2937" s="267"/>
      <c r="O2937" s="267"/>
      <c r="P2937" s="267"/>
      <c r="Q2937" s="267"/>
      <c r="R2937" s="267"/>
      <c r="S2937" s="267"/>
      <c r="T2937" s="267"/>
      <c r="U2937" s="267"/>
      <c r="V2937" s="267"/>
      <c r="W2937" s="267"/>
      <c r="X2937" s="267"/>
      <c r="Y2937" s="267"/>
      <c r="Z2937" s="267"/>
      <c r="AA2937" s="267"/>
      <c r="AB2937" s="267"/>
      <c r="AC2937" s="267"/>
      <c r="AD2937" s="267"/>
      <c r="AE2937" s="267"/>
      <c r="AF2937" s="267"/>
      <c r="AG2937" s="267"/>
      <c r="AH2937" s="267"/>
      <c r="AI2937" s="267"/>
      <c r="AJ2937" s="267"/>
      <c r="AK2937" s="267"/>
      <c r="AL2937" s="267"/>
      <c r="AM2937" s="267"/>
      <c r="AN2937" s="267"/>
      <c r="AO2937" s="267"/>
      <c r="AP2937" s="267"/>
      <c r="AQ2937" s="267"/>
      <c r="AR2937" s="267"/>
      <c r="AS2937" s="267"/>
      <c r="AT2937" s="267"/>
      <c r="AU2937" s="267"/>
      <c r="AV2937" s="267"/>
      <c r="AW2937" s="267"/>
      <c r="AX2937" s="267"/>
      <c r="AY2937" s="267"/>
      <c r="AZ2937" s="267"/>
      <c r="BA2937" s="267"/>
      <c r="BB2937" s="267"/>
      <c r="BC2937" s="267"/>
      <c r="BD2937" s="267"/>
      <c r="BE2937" s="267"/>
      <c r="BF2937" s="267"/>
      <c r="BG2937" s="267"/>
      <c r="BH2937" s="267"/>
      <c r="BI2937" s="267"/>
      <c r="BJ2937" s="267"/>
      <c r="BK2937" s="267"/>
      <c r="BL2937" s="267"/>
      <c r="BM2937" s="267"/>
      <c r="BN2937" s="267"/>
      <c r="BO2937" s="267"/>
      <c r="BP2937" s="267"/>
      <c r="BQ2937" s="267"/>
      <c r="BR2937" s="267"/>
      <c r="BS2937" s="267"/>
      <c r="BT2937" s="267"/>
      <c r="BU2937" s="267"/>
      <c r="BV2937" s="267"/>
      <c r="BW2937" s="267"/>
      <c r="BX2937" s="267"/>
      <c r="BY2937" s="267"/>
      <c r="BZ2937" s="267"/>
      <c r="CA2937" s="267"/>
      <c r="CB2937" s="267"/>
      <c r="CC2937" s="267"/>
      <c r="CD2937" s="267"/>
      <c r="CE2937" s="267"/>
      <c r="CF2937" s="267"/>
      <c r="CG2937" s="267"/>
      <c r="CH2937" s="267"/>
      <c r="CI2937" s="267"/>
      <c r="CJ2937" s="267"/>
      <c r="CK2937" s="267"/>
      <c r="CL2937" s="267"/>
      <c r="CM2937" s="267"/>
      <c r="CN2937" s="267"/>
      <c r="CO2937" s="267"/>
      <c r="CP2937" s="267"/>
      <c r="CQ2937" s="267"/>
      <c r="CR2937" s="267"/>
      <c r="CS2937" s="267"/>
      <c r="CT2937" s="267"/>
      <c r="CU2937" s="267"/>
      <c r="CV2937" s="267"/>
      <c r="CW2937" s="267"/>
      <c r="CX2937" s="267"/>
      <c r="CY2937" s="267"/>
      <c r="CZ2937" s="267"/>
      <c r="DA2937" s="267"/>
      <c r="DB2937" s="267"/>
      <c r="DC2937" s="267"/>
      <c r="DD2937" s="267"/>
      <c r="DE2937" s="267"/>
      <c r="DF2937" s="267"/>
      <c r="DG2937" s="267"/>
      <c r="DH2937" s="267"/>
      <c r="DI2937" s="267"/>
      <c r="DJ2937" s="267"/>
      <c r="DK2937" s="267"/>
      <c r="DL2937" s="267"/>
      <c r="DM2937" s="267"/>
      <c r="DN2937" s="267"/>
      <c r="DO2937" s="267"/>
      <c r="DP2937" s="267"/>
      <c r="DQ2937" s="267"/>
      <c r="DR2937" s="267"/>
      <c r="DS2937" s="267"/>
      <c r="DT2937" s="267"/>
      <c r="DU2937" s="267"/>
      <c r="DV2937" s="267"/>
      <c r="DW2937" s="267"/>
      <c r="DX2937" s="267"/>
      <c r="DY2937" s="267"/>
      <c r="DZ2937" s="267"/>
      <c r="EA2937" s="267"/>
      <c r="EB2937" s="267"/>
      <c r="EC2937" s="267"/>
      <c r="ED2937" s="267"/>
      <c r="EE2937" s="267"/>
      <c r="EF2937" s="267"/>
      <c r="EG2937" s="267"/>
      <c r="EH2937" s="267"/>
      <c r="EI2937" s="267"/>
      <c r="EJ2937" s="267"/>
      <c r="EK2937" s="267"/>
      <c r="EL2937" s="267"/>
      <c r="EM2937" s="267"/>
      <c r="EN2937" s="267"/>
      <c r="EO2937" s="267"/>
      <c r="EP2937" s="267"/>
      <c r="EQ2937" s="267"/>
      <c r="ER2937" s="267"/>
      <c r="ES2937" s="267"/>
      <c r="ET2937" s="267"/>
      <c r="EU2937" s="267"/>
      <c r="EV2937" s="267"/>
      <c r="EW2937" s="267"/>
      <c r="EX2937" s="267"/>
      <c r="EY2937" s="267"/>
      <c r="EZ2937" s="267"/>
      <c r="FA2937" s="267"/>
      <c r="FB2937" s="267"/>
      <c r="FC2937" s="267"/>
      <c r="FD2937" s="267"/>
      <c r="FE2937" s="267"/>
      <c r="FF2937" s="267"/>
      <c r="FG2937" s="267"/>
      <c r="FH2937" s="267"/>
      <c r="FI2937" s="267"/>
      <c r="FJ2937" s="267"/>
      <c r="FK2937" s="267"/>
      <c r="FL2937" s="267"/>
      <c r="FM2937" s="267"/>
      <c r="FN2937" s="267"/>
      <c r="FO2937" s="267"/>
      <c r="FP2937" s="267"/>
      <c r="FQ2937" s="267"/>
      <c r="FR2937" s="267"/>
      <c r="FS2937" s="267"/>
      <c r="FT2937" s="267"/>
      <c r="FU2937" s="267"/>
      <c r="FV2937" s="267"/>
      <c r="FW2937" s="267"/>
      <c r="FX2937" s="267"/>
      <c r="FY2937" s="267"/>
      <c r="FZ2937" s="267"/>
      <c r="GA2937" s="267"/>
      <c r="GB2937" s="267"/>
      <c r="GC2937" s="267"/>
      <c r="GD2937" s="267"/>
      <c r="GE2937" s="267"/>
      <c r="GF2937" s="267"/>
      <c r="GG2937" s="267"/>
      <c r="GH2937" s="267"/>
      <c r="GI2937" s="267"/>
      <c r="GJ2937" s="267"/>
      <c r="GK2937" s="267"/>
      <c r="GL2937" s="267"/>
      <c r="GM2937" s="267"/>
      <c r="GN2937" s="267"/>
      <c r="GO2937" s="267"/>
      <c r="GP2937" s="267"/>
      <c r="GQ2937" s="267"/>
      <c r="GR2937" s="267"/>
      <c r="GS2937" s="267"/>
      <c r="GT2937" s="267"/>
      <c r="GU2937" s="267"/>
      <c r="GV2937" s="267"/>
      <c r="GW2937" s="267"/>
      <c r="GX2937" s="267"/>
      <c r="GY2937" s="267"/>
      <c r="GZ2937" s="267"/>
      <c r="HA2937" s="267"/>
      <c r="HB2937" s="267"/>
      <c r="HC2937" s="267"/>
      <c r="HD2937" s="267"/>
      <c r="HE2937" s="267"/>
      <c r="HF2937" s="267"/>
      <c r="HG2937" s="267"/>
      <c r="HH2937" s="267"/>
      <c r="HI2937" s="267"/>
      <c r="HJ2937" s="267"/>
      <c r="HK2937" s="267"/>
      <c r="HL2937" s="267"/>
      <c r="HM2937" s="267"/>
      <c r="HN2937" s="267"/>
      <c r="HO2937" s="267"/>
      <c r="HP2937" s="267"/>
      <c r="HQ2937" s="267"/>
      <c r="HR2937" s="267"/>
      <c r="HS2937" s="267"/>
      <c r="HT2937" s="267"/>
      <c r="HU2937" s="267"/>
      <c r="HV2937" s="267"/>
      <c r="HW2937" s="267"/>
      <c r="HX2937" s="267"/>
      <c r="HY2937" s="267"/>
      <c r="HZ2937" s="267"/>
      <c r="IA2937" s="267"/>
      <c r="IB2937" s="267"/>
      <c r="IC2937" s="267"/>
      <c r="ID2937" s="267"/>
      <c r="IE2937" s="267"/>
      <c r="IF2937" s="267"/>
      <c r="IG2937" s="267"/>
      <c r="IH2937" s="267"/>
      <c r="II2937" s="267"/>
      <c r="IJ2937" s="267"/>
      <c r="IK2937" s="267"/>
      <c r="IL2937" s="267"/>
      <c r="IM2937" s="267"/>
      <c r="IN2937" s="267"/>
      <c r="IO2937" s="267"/>
      <c r="IP2937" s="267"/>
      <c r="IQ2937" s="267"/>
      <c r="IR2937" s="267"/>
      <c r="IS2937" s="267"/>
      <c r="IT2937" s="267"/>
      <c r="IU2937" s="267"/>
    </row>
    <row r="2938" spans="1:255" s="268" customFormat="1" ht="12.75">
      <c r="A2938" s="267"/>
      <c r="B2938" s="267"/>
      <c r="C2938" s="267"/>
      <c r="D2938" s="267"/>
      <c r="E2938" s="267"/>
      <c r="F2938" s="267"/>
      <c r="G2938" s="267"/>
      <c r="H2938" s="267"/>
      <c r="I2938" s="267"/>
      <c r="J2938" s="267"/>
      <c r="K2938" s="267"/>
      <c r="L2938" s="267"/>
      <c r="M2938" s="267"/>
      <c r="N2938" s="267"/>
      <c r="O2938" s="267"/>
      <c r="P2938" s="267"/>
      <c r="Q2938" s="267"/>
      <c r="R2938" s="267"/>
      <c r="S2938" s="267"/>
      <c r="T2938" s="267"/>
      <c r="U2938" s="267"/>
      <c r="V2938" s="267"/>
      <c r="W2938" s="267"/>
      <c r="X2938" s="267"/>
      <c r="Y2938" s="267"/>
      <c r="Z2938" s="267"/>
      <c r="AA2938" s="267"/>
      <c r="AB2938" s="267"/>
      <c r="AC2938" s="267"/>
      <c r="AD2938" s="267"/>
      <c r="AE2938" s="267"/>
      <c r="AF2938" s="267"/>
      <c r="AG2938" s="267"/>
      <c r="AH2938" s="267"/>
      <c r="AI2938" s="267"/>
      <c r="AJ2938" s="267"/>
      <c r="AK2938" s="267"/>
      <c r="AL2938" s="267"/>
      <c r="AM2938" s="267"/>
      <c r="AN2938" s="267"/>
      <c r="AO2938" s="267"/>
      <c r="AP2938" s="267"/>
      <c r="AQ2938" s="267"/>
      <c r="AR2938" s="267"/>
      <c r="AS2938" s="267"/>
      <c r="AT2938" s="267"/>
      <c r="AU2938" s="267"/>
      <c r="AV2938" s="267"/>
      <c r="AW2938" s="267"/>
      <c r="AX2938" s="267"/>
      <c r="AY2938" s="267"/>
      <c r="AZ2938" s="267"/>
      <c r="BA2938" s="267"/>
      <c r="BB2938" s="267"/>
      <c r="BC2938" s="267"/>
      <c r="BD2938" s="267"/>
      <c r="BE2938" s="267"/>
      <c r="BF2938" s="267"/>
      <c r="BG2938" s="267"/>
      <c r="BH2938" s="267"/>
      <c r="BI2938" s="267"/>
      <c r="BJ2938" s="267"/>
      <c r="BK2938" s="267"/>
      <c r="BL2938" s="267"/>
      <c r="BM2938" s="267"/>
      <c r="BN2938" s="267"/>
      <c r="BO2938" s="267"/>
      <c r="BP2938" s="267"/>
      <c r="BQ2938" s="267"/>
      <c r="BR2938" s="267"/>
      <c r="BS2938" s="267"/>
      <c r="BT2938" s="267"/>
      <c r="BU2938" s="267"/>
      <c r="BV2938" s="267"/>
      <c r="BW2938" s="267"/>
      <c r="BX2938" s="267"/>
      <c r="BY2938" s="267"/>
      <c r="BZ2938" s="267"/>
      <c r="CA2938" s="267"/>
      <c r="CB2938" s="267"/>
      <c r="CC2938" s="267"/>
      <c r="CD2938" s="267"/>
      <c r="CE2938" s="267"/>
      <c r="CF2938" s="267"/>
      <c r="CG2938" s="267"/>
      <c r="CH2938" s="267"/>
      <c r="CI2938" s="267"/>
      <c r="CJ2938" s="267"/>
      <c r="CK2938" s="267"/>
      <c r="CL2938" s="267"/>
      <c r="CM2938" s="267"/>
      <c r="CN2938" s="267"/>
      <c r="CO2938" s="267"/>
      <c r="CP2938" s="267"/>
      <c r="CQ2938" s="267"/>
      <c r="CR2938" s="267"/>
      <c r="CS2938" s="267"/>
      <c r="CT2938" s="267"/>
      <c r="CU2938" s="267"/>
      <c r="CV2938" s="267"/>
      <c r="CW2938" s="267"/>
      <c r="CX2938" s="267"/>
      <c r="CY2938" s="267"/>
      <c r="CZ2938" s="267"/>
      <c r="DA2938" s="267"/>
      <c r="DB2938" s="267"/>
      <c r="DC2938" s="267"/>
      <c r="DD2938" s="267"/>
      <c r="DE2938" s="267"/>
      <c r="DF2938" s="267"/>
      <c r="DG2938" s="267"/>
      <c r="DH2938" s="267"/>
      <c r="DI2938" s="267"/>
      <c r="DJ2938" s="267"/>
      <c r="DK2938" s="267"/>
      <c r="DL2938" s="267"/>
      <c r="DM2938" s="267"/>
      <c r="DN2938" s="267"/>
      <c r="DO2938" s="267"/>
      <c r="DP2938" s="267"/>
      <c r="DQ2938" s="267"/>
      <c r="DR2938" s="267"/>
      <c r="DS2938" s="267"/>
      <c r="DT2938" s="267"/>
      <c r="DU2938" s="267"/>
      <c r="DV2938" s="267"/>
      <c r="DW2938" s="267"/>
      <c r="DX2938" s="267"/>
      <c r="DY2938" s="267"/>
      <c r="DZ2938" s="267"/>
      <c r="EA2938" s="267"/>
      <c r="EB2938" s="267"/>
      <c r="EC2938" s="267"/>
      <c r="ED2938" s="267"/>
      <c r="EE2938" s="267"/>
      <c r="EF2938" s="267"/>
      <c r="EG2938" s="267"/>
      <c r="EH2938" s="267"/>
      <c r="EI2938" s="267"/>
      <c r="EJ2938" s="267"/>
      <c r="EK2938" s="267"/>
      <c r="EL2938" s="267"/>
      <c r="EM2938" s="267"/>
      <c r="EN2938" s="267"/>
      <c r="EO2938" s="267"/>
      <c r="EP2938" s="267"/>
      <c r="EQ2938" s="267"/>
      <c r="ER2938" s="267"/>
      <c r="ES2938" s="267"/>
      <c r="ET2938" s="267"/>
      <c r="EU2938" s="267"/>
      <c r="EV2938" s="267"/>
      <c r="EW2938" s="267"/>
      <c r="EX2938" s="267"/>
      <c r="EY2938" s="267"/>
      <c r="EZ2938" s="267"/>
      <c r="FA2938" s="267"/>
      <c r="FB2938" s="267"/>
      <c r="FC2938" s="267"/>
      <c r="FD2938" s="267"/>
      <c r="FE2938" s="267"/>
      <c r="FF2938" s="267"/>
      <c r="FG2938" s="267"/>
      <c r="FH2938" s="267"/>
      <c r="FI2938" s="267"/>
      <c r="FJ2938" s="267"/>
      <c r="FK2938" s="267"/>
      <c r="FL2938" s="267"/>
      <c r="FM2938" s="267"/>
      <c r="FN2938" s="267"/>
      <c r="FO2938" s="267"/>
      <c r="FP2938" s="267"/>
      <c r="FQ2938" s="267"/>
      <c r="FR2938" s="267"/>
      <c r="FS2938" s="267"/>
      <c r="FT2938" s="267"/>
      <c r="FU2938" s="267"/>
      <c r="FV2938" s="267"/>
      <c r="FW2938" s="267"/>
      <c r="FX2938" s="267"/>
      <c r="FY2938" s="267"/>
      <c r="FZ2938" s="267"/>
      <c r="GA2938" s="267"/>
      <c r="GB2938" s="267"/>
      <c r="GC2938" s="267"/>
      <c r="GD2938" s="267"/>
      <c r="GE2938" s="267"/>
      <c r="GF2938" s="267"/>
      <c r="GG2938" s="267"/>
      <c r="GH2938" s="267"/>
      <c r="GI2938" s="267"/>
      <c r="GJ2938" s="267"/>
      <c r="GK2938" s="267"/>
      <c r="GL2938" s="267"/>
      <c r="GM2938" s="267"/>
      <c r="GN2938" s="267"/>
      <c r="GO2938" s="267"/>
      <c r="GP2938" s="267"/>
      <c r="GQ2938" s="267"/>
      <c r="GR2938" s="267"/>
      <c r="GS2938" s="267"/>
      <c r="GT2938" s="267"/>
      <c r="GU2938" s="267"/>
      <c r="GV2938" s="267"/>
      <c r="GW2938" s="267"/>
      <c r="GX2938" s="267"/>
      <c r="GY2938" s="267"/>
      <c r="GZ2938" s="267"/>
      <c r="HA2938" s="267"/>
      <c r="HB2938" s="267"/>
      <c r="HC2938" s="267"/>
      <c r="HD2938" s="267"/>
      <c r="HE2938" s="267"/>
      <c r="HF2938" s="267"/>
      <c r="HG2938" s="267"/>
      <c r="HH2938" s="267"/>
      <c r="HI2938" s="267"/>
      <c r="HJ2938" s="267"/>
      <c r="HK2938" s="267"/>
      <c r="HL2938" s="267"/>
      <c r="HM2938" s="267"/>
      <c r="HN2938" s="267"/>
      <c r="HO2938" s="267"/>
      <c r="HP2938" s="267"/>
      <c r="HQ2938" s="267"/>
      <c r="HR2938" s="267"/>
      <c r="HS2938" s="267"/>
      <c r="HT2938" s="267"/>
      <c r="HU2938" s="267"/>
      <c r="HV2938" s="267"/>
      <c r="HW2938" s="267"/>
      <c r="HX2938" s="267"/>
      <c r="HY2938" s="267"/>
      <c r="HZ2938" s="267"/>
      <c r="IA2938" s="267"/>
      <c r="IB2938" s="267"/>
      <c r="IC2938" s="267"/>
      <c r="ID2938" s="267"/>
      <c r="IE2938" s="267"/>
      <c r="IF2938" s="267"/>
      <c r="IG2938" s="267"/>
      <c r="IH2938" s="267"/>
      <c r="II2938" s="267"/>
      <c r="IJ2938" s="267"/>
      <c r="IK2938" s="267"/>
      <c r="IL2938" s="267"/>
      <c r="IM2938" s="267"/>
      <c r="IN2938" s="267"/>
      <c r="IO2938" s="267"/>
      <c r="IP2938" s="267"/>
      <c r="IQ2938" s="267"/>
      <c r="IR2938" s="267"/>
      <c r="IS2938" s="267"/>
      <c r="IT2938" s="267"/>
      <c r="IU2938" s="267"/>
    </row>
    <row r="2939" spans="1:255" s="268" customFormat="1" ht="12.75">
      <c r="A2939" s="267"/>
      <c r="B2939" s="267"/>
      <c r="C2939" s="267"/>
      <c r="D2939" s="267"/>
      <c r="E2939" s="267"/>
      <c r="F2939" s="267"/>
      <c r="G2939" s="267"/>
      <c r="H2939" s="267"/>
      <c r="I2939" s="267"/>
      <c r="J2939" s="267"/>
      <c r="K2939" s="267"/>
      <c r="L2939" s="267"/>
      <c r="M2939" s="267"/>
      <c r="N2939" s="267"/>
      <c r="O2939" s="267"/>
      <c r="P2939" s="267"/>
      <c r="Q2939" s="267"/>
      <c r="R2939" s="267"/>
      <c r="S2939" s="267"/>
      <c r="T2939" s="267"/>
      <c r="U2939" s="267"/>
      <c r="V2939" s="267"/>
      <c r="W2939" s="267"/>
      <c r="X2939" s="267"/>
      <c r="Y2939" s="267"/>
      <c r="Z2939" s="267"/>
      <c r="AA2939" s="267"/>
      <c r="AB2939" s="267"/>
      <c r="AC2939" s="267"/>
      <c r="AD2939" s="267"/>
      <c r="AE2939" s="267"/>
      <c r="AF2939" s="267"/>
      <c r="AG2939" s="267"/>
      <c r="AH2939" s="267"/>
      <c r="AI2939" s="267"/>
      <c r="AJ2939" s="267"/>
      <c r="AK2939" s="267"/>
      <c r="AL2939" s="267"/>
      <c r="AM2939" s="267"/>
      <c r="AN2939" s="267"/>
      <c r="AO2939" s="267"/>
      <c r="AP2939" s="267"/>
      <c r="AQ2939" s="267"/>
      <c r="AR2939" s="267"/>
      <c r="AS2939" s="267"/>
      <c r="AT2939" s="267"/>
      <c r="AU2939" s="267"/>
      <c r="AV2939" s="267"/>
      <c r="AW2939" s="267"/>
      <c r="AX2939" s="267"/>
      <c r="AY2939" s="267"/>
      <c r="AZ2939" s="267"/>
      <c r="BA2939" s="267"/>
      <c r="BB2939" s="267"/>
      <c r="BC2939" s="267"/>
      <c r="BD2939" s="267"/>
      <c r="BE2939" s="267"/>
      <c r="BF2939" s="267"/>
      <c r="BG2939" s="267"/>
      <c r="BH2939" s="267"/>
      <c r="BI2939" s="267"/>
      <c r="BJ2939" s="267"/>
      <c r="BK2939" s="267"/>
      <c r="BL2939" s="267"/>
      <c r="BM2939" s="267"/>
      <c r="BN2939" s="267"/>
      <c r="BO2939" s="267"/>
      <c r="BP2939" s="267"/>
      <c r="BQ2939" s="267"/>
      <c r="BR2939" s="267"/>
      <c r="BS2939" s="267"/>
      <c r="BT2939" s="267"/>
      <c r="BU2939" s="267"/>
      <c r="BV2939" s="267"/>
      <c r="BW2939" s="267"/>
      <c r="BX2939" s="267"/>
      <c r="BY2939" s="267"/>
      <c r="BZ2939" s="267"/>
      <c r="CA2939" s="267"/>
      <c r="CB2939" s="267"/>
      <c r="CC2939" s="267"/>
      <c r="CD2939" s="267"/>
      <c r="CE2939" s="267"/>
      <c r="CF2939" s="267"/>
      <c r="CG2939" s="267"/>
      <c r="CH2939" s="267"/>
      <c r="CI2939" s="267"/>
      <c r="CJ2939" s="267"/>
      <c r="CK2939" s="267"/>
      <c r="CL2939" s="267"/>
      <c r="CM2939" s="267"/>
      <c r="CN2939" s="267"/>
      <c r="CO2939" s="267"/>
      <c r="CP2939" s="267"/>
      <c r="CQ2939" s="267"/>
      <c r="CR2939" s="267"/>
      <c r="CS2939" s="267"/>
      <c r="CT2939" s="267"/>
      <c r="CU2939" s="267"/>
      <c r="CV2939" s="267"/>
      <c r="CW2939" s="267"/>
      <c r="CX2939" s="267"/>
      <c r="CY2939" s="267"/>
      <c r="CZ2939" s="267"/>
      <c r="DA2939" s="267"/>
      <c r="DB2939" s="267"/>
      <c r="DC2939" s="267"/>
      <c r="DD2939" s="267"/>
      <c r="DE2939" s="267"/>
      <c r="DF2939" s="267"/>
      <c r="DG2939" s="267"/>
      <c r="DH2939" s="267"/>
      <c r="DI2939" s="267"/>
      <c r="DJ2939" s="267"/>
      <c r="DK2939" s="267"/>
      <c r="DL2939" s="267"/>
      <c r="DM2939" s="267"/>
      <c r="DN2939" s="267"/>
      <c r="DO2939" s="267"/>
      <c r="DP2939" s="267"/>
      <c r="DQ2939" s="267"/>
      <c r="DR2939" s="267"/>
      <c r="DS2939" s="267"/>
      <c r="DT2939" s="267"/>
      <c r="DU2939" s="267"/>
      <c r="DV2939" s="267"/>
      <c r="DW2939" s="267"/>
      <c r="DX2939" s="267"/>
      <c r="DY2939" s="267"/>
      <c r="DZ2939" s="267"/>
      <c r="EA2939" s="267"/>
      <c r="EB2939" s="267"/>
      <c r="EC2939" s="267"/>
      <c r="ED2939" s="267"/>
      <c r="EE2939" s="267"/>
      <c r="EF2939" s="267"/>
      <c r="EG2939" s="267"/>
      <c r="EH2939" s="267"/>
      <c r="EI2939" s="267"/>
      <c r="EJ2939" s="267"/>
      <c r="EK2939" s="267"/>
      <c r="EL2939" s="267"/>
      <c r="EM2939" s="267"/>
      <c r="EN2939" s="267"/>
      <c r="EO2939" s="267"/>
      <c r="EP2939" s="267"/>
      <c r="EQ2939" s="267"/>
      <c r="ER2939" s="267"/>
      <c r="ES2939" s="267"/>
      <c r="ET2939" s="267"/>
      <c r="EU2939" s="267"/>
      <c r="EV2939" s="267"/>
      <c r="EW2939" s="267"/>
      <c r="EX2939" s="267"/>
      <c r="EY2939" s="267"/>
      <c r="EZ2939" s="267"/>
      <c r="FA2939" s="267"/>
      <c r="FB2939" s="267"/>
      <c r="FC2939" s="267"/>
      <c r="FD2939" s="267"/>
      <c r="FE2939" s="267"/>
      <c r="FF2939" s="267"/>
      <c r="FG2939" s="267"/>
      <c r="FH2939" s="267"/>
      <c r="FI2939" s="267"/>
      <c r="FJ2939" s="267"/>
      <c r="FK2939" s="267"/>
      <c r="FL2939" s="267"/>
      <c r="FM2939" s="267"/>
      <c r="FN2939" s="267"/>
      <c r="FO2939" s="267"/>
      <c r="FP2939" s="267"/>
      <c r="FQ2939" s="267"/>
      <c r="FR2939" s="267"/>
      <c r="FS2939" s="267"/>
      <c r="FT2939" s="267"/>
      <c r="FU2939" s="267"/>
      <c r="FV2939" s="267"/>
      <c r="FW2939" s="267"/>
      <c r="FX2939" s="267"/>
      <c r="FY2939" s="267"/>
      <c r="FZ2939" s="267"/>
      <c r="GA2939" s="267"/>
      <c r="GB2939" s="267"/>
      <c r="GC2939" s="267"/>
      <c r="GD2939" s="267"/>
      <c r="GE2939" s="267"/>
      <c r="GF2939" s="267"/>
      <c r="GG2939" s="267"/>
      <c r="GH2939" s="267"/>
      <c r="GI2939" s="267"/>
      <c r="GJ2939" s="267"/>
      <c r="GK2939" s="267"/>
      <c r="GL2939" s="267"/>
      <c r="GM2939" s="267"/>
      <c r="GN2939" s="267"/>
      <c r="GO2939" s="267"/>
      <c r="GP2939" s="267"/>
      <c r="GQ2939" s="267"/>
      <c r="GR2939" s="267"/>
      <c r="GS2939" s="267"/>
      <c r="GT2939" s="267"/>
      <c r="GU2939" s="267"/>
      <c r="GV2939" s="267"/>
      <c r="GW2939" s="267"/>
      <c r="GX2939" s="267"/>
      <c r="GY2939" s="267"/>
      <c r="GZ2939" s="267"/>
      <c r="HA2939" s="267"/>
      <c r="HB2939" s="267"/>
      <c r="HC2939" s="267"/>
      <c r="HD2939" s="267"/>
      <c r="HE2939" s="267"/>
      <c r="HF2939" s="267"/>
      <c r="HG2939" s="267"/>
      <c r="HH2939" s="267"/>
      <c r="HI2939" s="267"/>
      <c r="HJ2939" s="267"/>
      <c r="HK2939" s="267"/>
      <c r="HL2939" s="267"/>
      <c r="HM2939" s="267"/>
      <c r="HN2939" s="267"/>
      <c r="HO2939" s="267"/>
      <c r="HP2939" s="267"/>
      <c r="HQ2939" s="267"/>
      <c r="HR2939" s="267"/>
      <c r="HS2939" s="267"/>
      <c r="HT2939" s="267"/>
      <c r="HU2939" s="267"/>
      <c r="HV2939" s="267"/>
      <c r="HW2939" s="267"/>
      <c r="HX2939" s="267"/>
      <c r="HY2939" s="267"/>
      <c r="HZ2939" s="267"/>
      <c r="IA2939" s="267"/>
      <c r="IB2939" s="267"/>
      <c r="IC2939" s="267"/>
      <c r="ID2939" s="267"/>
      <c r="IE2939" s="267"/>
      <c r="IF2939" s="267"/>
      <c r="IG2939" s="267"/>
      <c r="IH2939" s="267"/>
      <c r="II2939" s="267"/>
      <c r="IJ2939" s="267"/>
      <c r="IK2939" s="267"/>
      <c r="IL2939" s="267"/>
      <c r="IM2939" s="267"/>
      <c r="IN2939" s="267"/>
      <c r="IO2939" s="267"/>
      <c r="IP2939" s="267"/>
      <c r="IQ2939" s="267"/>
      <c r="IR2939" s="267"/>
      <c r="IS2939" s="267"/>
      <c r="IT2939" s="267"/>
      <c r="IU2939" s="267"/>
    </row>
    <row r="2940" spans="1:255" s="268" customFormat="1" ht="12.75">
      <c r="A2940" s="267"/>
      <c r="B2940" s="267"/>
      <c r="C2940" s="267"/>
      <c r="D2940" s="267"/>
      <c r="E2940" s="267"/>
      <c r="F2940" s="267"/>
      <c r="G2940" s="267"/>
      <c r="H2940" s="267"/>
      <c r="I2940" s="267"/>
      <c r="J2940" s="267"/>
      <c r="K2940" s="267"/>
      <c r="L2940" s="267"/>
      <c r="M2940" s="267"/>
      <c r="N2940" s="267"/>
      <c r="O2940" s="267"/>
      <c r="P2940" s="267"/>
      <c r="Q2940" s="267"/>
      <c r="R2940" s="267"/>
      <c r="S2940" s="267"/>
      <c r="T2940" s="267"/>
      <c r="U2940" s="267"/>
      <c r="V2940" s="267"/>
      <c r="W2940" s="267"/>
      <c r="X2940" s="267"/>
      <c r="Y2940" s="267"/>
      <c r="Z2940" s="267"/>
      <c r="AA2940" s="267"/>
      <c r="AB2940" s="267"/>
      <c r="AC2940" s="267"/>
      <c r="AD2940" s="267"/>
      <c r="AE2940" s="267"/>
      <c r="AF2940" s="267"/>
      <c r="AG2940" s="267"/>
      <c r="AH2940" s="267"/>
      <c r="AI2940" s="267"/>
      <c r="AJ2940" s="267"/>
      <c r="AK2940" s="267"/>
      <c r="AL2940" s="267"/>
      <c r="AM2940" s="267"/>
      <c r="AN2940" s="267"/>
      <c r="AO2940" s="267"/>
      <c r="AP2940" s="267"/>
      <c r="AQ2940" s="267"/>
      <c r="AR2940" s="267"/>
      <c r="AS2940" s="267"/>
      <c r="AT2940" s="267"/>
      <c r="AU2940" s="267"/>
      <c r="AV2940" s="267"/>
      <c r="AW2940" s="267"/>
      <c r="AX2940" s="267"/>
      <c r="AY2940" s="267"/>
      <c r="AZ2940" s="267"/>
      <c r="BA2940" s="267"/>
      <c r="BB2940" s="267"/>
      <c r="BC2940" s="267"/>
      <c r="BD2940" s="267"/>
      <c r="BE2940" s="267"/>
      <c r="BF2940" s="267"/>
      <c r="BG2940" s="267"/>
      <c r="BH2940" s="267"/>
      <c r="BI2940" s="267"/>
      <c r="BJ2940" s="267"/>
      <c r="BK2940" s="267"/>
      <c r="BL2940" s="267"/>
      <c r="BM2940" s="267"/>
      <c r="BN2940" s="267"/>
      <c r="BO2940" s="267"/>
      <c r="BP2940" s="267"/>
      <c r="BQ2940" s="267"/>
      <c r="BR2940" s="267"/>
      <c r="BS2940" s="267"/>
      <c r="BT2940" s="267"/>
      <c r="BU2940" s="267"/>
      <c r="BV2940" s="267"/>
      <c r="BW2940" s="267"/>
      <c r="BX2940" s="267"/>
      <c r="BY2940" s="267"/>
      <c r="BZ2940" s="267"/>
      <c r="CA2940" s="267"/>
      <c r="CB2940" s="267"/>
      <c r="CC2940" s="267"/>
      <c r="CD2940" s="267"/>
      <c r="CE2940" s="267"/>
      <c r="CF2940" s="267"/>
      <c r="CG2940" s="267"/>
      <c r="CH2940" s="267"/>
      <c r="CI2940" s="267"/>
      <c r="CJ2940" s="267"/>
      <c r="CK2940" s="267"/>
      <c r="CL2940" s="267"/>
      <c r="CM2940" s="267"/>
      <c r="CN2940" s="267"/>
      <c r="CO2940" s="267"/>
      <c r="CP2940" s="267"/>
      <c r="CQ2940" s="267"/>
      <c r="CR2940" s="267"/>
      <c r="CS2940" s="267"/>
      <c r="CT2940" s="267"/>
      <c r="CU2940" s="267"/>
      <c r="CV2940" s="267"/>
      <c r="CW2940" s="267"/>
      <c r="CX2940" s="267"/>
      <c r="CY2940" s="267"/>
      <c r="CZ2940" s="267"/>
      <c r="DA2940" s="267"/>
      <c r="DB2940" s="267"/>
      <c r="DC2940" s="267"/>
      <c r="DD2940" s="267"/>
      <c r="DE2940" s="267"/>
      <c r="DF2940" s="267"/>
      <c r="DG2940" s="267"/>
      <c r="DH2940" s="267"/>
      <c r="DI2940" s="267"/>
      <c r="DJ2940" s="267"/>
      <c r="DK2940" s="267"/>
      <c r="DL2940" s="267"/>
      <c r="DM2940" s="267"/>
      <c r="DN2940" s="267"/>
      <c r="DO2940" s="267"/>
      <c r="DP2940" s="267"/>
      <c r="DQ2940" s="267"/>
      <c r="DR2940" s="267"/>
      <c r="DS2940" s="267"/>
      <c r="DT2940" s="267"/>
      <c r="DU2940" s="267"/>
      <c r="DV2940" s="267"/>
      <c r="DW2940" s="267"/>
      <c r="DX2940" s="267"/>
      <c r="DY2940" s="267"/>
      <c r="DZ2940" s="267"/>
      <c r="EA2940" s="267"/>
      <c r="EB2940" s="267"/>
      <c r="EC2940" s="267"/>
      <c r="ED2940" s="267"/>
      <c r="EE2940" s="267"/>
      <c r="EF2940" s="267"/>
      <c r="EG2940" s="267"/>
      <c r="EH2940" s="267"/>
      <c r="EI2940" s="267"/>
      <c r="EJ2940" s="267"/>
      <c r="EK2940" s="267"/>
      <c r="EL2940" s="267"/>
      <c r="EM2940" s="267"/>
      <c r="EN2940" s="267"/>
      <c r="EO2940" s="267"/>
      <c r="EP2940" s="267"/>
      <c r="EQ2940" s="267"/>
      <c r="ER2940" s="267"/>
      <c r="ES2940" s="267"/>
      <c r="ET2940" s="267"/>
      <c r="EU2940" s="267"/>
      <c r="EV2940" s="267"/>
      <c r="EW2940" s="267"/>
      <c r="EX2940" s="267"/>
      <c r="EY2940" s="267"/>
      <c r="EZ2940" s="267"/>
      <c r="FA2940" s="267"/>
      <c r="FB2940" s="267"/>
      <c r="FC2940" s="267"/>
      <c r="FD2940" s="267"/>
      <c r="FE2940" s="267"/>
      <c r="FF2940" s="267"/>
      <c r="FG2940" s="267"/>
      <c r="FH2940" s="267"/>
      <c r="FI2940" s="267"/>
      <c r="FJ2940" s="267"/>
      <c r="FK2940" s="267"/>
      <c r="FL2940" s="267"/>
      <c r="FM2940" s="267"/>
      <c r="FN2940" s="267"/>
      <c r="FO2940" s="267"/>
      <c r="FP2940" s="267"/>
      <c r="FQ2940" s="267"/>
      <c r="FR2940" s="267"/>
      <c r="FS2940" s="267"/>
      <c r="FT2940" s="267"/>
      <c r="FU2940" s="267"/>
      <c r="FV2940" s="267"/>
      <c r="FW2940" s="267"/>
      <c r="FX2940" s="267"/>
      <c r="FY2940" s="267"/>
      <c r="FZ2940" s="267"/>
      <c r="GA2940" s="267"/>
      <c r="GB2940" s="267"/>
      <c r="GC2940" s="267"/>
      <c r="GD2940" s="267"/>
      <c r="GE2940" s="267"/>
      <c r="GF2940" s="267"/>
      <c r="GG2940" s="267"/>
      <c r="GH2940" s="267"/>
      <c r="GI2940" s="267"/>
      <c r="GJ2940" s="267"/>
      <c r="GK2940" s="267"/>
      <c r="GL2940" s="267"/>
      <c r="GM2940" s="267"/>
      <c r="GN2940" s="267"/>
      <c r="GO2940" s="267"/>
      <c r="GP2940" s="267"/>
      <c r="GQ2940" s="267"/>
      <c r="GR2940" s="267"/>
      <c r="GS2940" s="267"/>
      <c r="GT2940" s="267"/>
      <c r="GU2940" s="267"/>
      <c r="GV2940" s="267"/>
      <c r="GW2940" s="267"/>
      <c r="GX2940" s="267"/>
      <c r="GY2940" s="267"/>
      <c r="GZ2940" s="267"/>
      <c r="HA2940" s="267"/>
      <c r="HB2940" s="267"/>
      <c r="HC2940" s="267"/>
      <c r="HD2940" s="267"/>
      <c r="HE2940" s="267"/>
      <c r="HF2940" s="267"/>
      <c r="HG2940" s="267"/>
      <c r="HH2940" s="267"/>
      <c r="HI2940" s="267"/>
      <c r="HJ2940" s="267"/>
      <c r="HK2940" s="267"/>
      <c r="HL2940" s="267"/>
      <c r="HM2940" s="267"/>
      <c r="HN2940" s="267"/>
      <c r="HO2940" s="267"/>
      <c r="HP2940" s="267"/>
      <c r="HQ2940" s="267"/>
      <c r="HR2940" s="267"/>
      <c r="HS2940" s="267"/>
      <c r="HT2940" s="267"/>
      <c r="HU2940" s="267"/>
      <c r="HV2940" s="267"/>
      <c r="HW2940" s="267"/>
      <c r="HX2940" s="267"/>
      <c r="HY2940" s="267"/>
      <c r="HZ2940" s="267"/>
      <c r="IA2940" s="267"/>
      <c r="IB2940" s="267"/>
      <c r="IC2940" s="267"/>
      <c r="ID2940" s="267"/>
      <c r="IE2940" s="267"/>
      <c r="IF2940" s="267"/>
      <c r="IG2940" s="267"/>
      <c r="IH2940" s="267"/>
      <c r="II2940" s="267"/>
      <c r="IJ2940" s="267"/>
      <c r="IK2940" s="267"/>
      <c r="IL2940" s="267"/>
      <c r="IM2940" s="267"/>
      <c r="IN2940" s="267"/>
      <c r="IO2940" s="267"/>
      <c r="IP2940" s="267"/>
      <c r="IQ2940" s="267"/>
      <c r="IR2940" s="267"/>
      <c r="IS2940" s="267"/>
      <c r="IT2940" s="267"/>
      <c r="IU2940" s="267"/>
    </row>
    <row r="2941" spans="1:255" ht="12.75"/>
    <row r="2942" spans="1:255" ht="12.75"/>
    <row r="2943" spans="1:255" ht="12.75"/>
    <row r="2944" spans="1:255" ht="12.75"/>
    <row r="2945" ht="12.75"/>
    <row r="2946" ht="12.75"/>
    <row r="2947" ht="12.75"/>
    <row r="2948" ht="12.75"/>
    <row r="2949" ht="12.75"/>
    <row r="2950" ht="12.75"/>
    <row r="2951" ht="12.75"/>
    <row r="2952" ht="12.75"/>
    <row r="2953" ht="12.75"/>
    <row r="2954" ht="12.75"/>
    <row r="2955" ht="12.75"/>
    <row r="2956" ht="12.75"/>
    <row r="2957" ht="12.75"/>
    <row r="2958" ht="12.75"/>
    <row r="2959" ht="12.75"/>
    <row r="2960" ht="12.75"/>
    <row r="2961" ht="12.75"/>
    <row r="2962" ht="12.75"/>
    <row r="2963" ht="12.75"/>
    <row r="2964" ht="12.75"/>
    <row r="2965" ht="12.75"/>
    <row r="2966" ht="12.75"/>
    <row r="2967" ht="12.75"/>
    <row r="2968" ht="12.75"/>
    <row r="2969" ht="12.75"/>
    <row r="2970" ht="12.75"/>
    <row r="2971" ht="12.75"/>
    <row r="2972" ht="12.75"/>
    <row r="2973" ht="12.75"/>
    <row r="2974" ht="12.75"/>
    <row r="2975" ht="12.75"/>
    <row r="2976" ht="12.75"/>
    <row r="2977" ht="12.75"/>
    <row r="2978" ht="12.75"/>
    <row r="2979" ht="12.75"/>
    <row r="2980" ht="12.75"/>
    <row r="2981" ht="12.75"/>
    <row r="2982" ht="12.75"/>
    <row r="2983" ht="12.75"/>
    <row r="2984" ht="12.75"/>
    <row r="2985" ht="12.75"/>
    <row r="2986" ht="12.75"/>
    <row r="2987" ht="12.75"/>
    <row r="2988" ht="12.75"/>
    <row r="2989" ht="12.75"/>
    <row r="2990" ht="12.75"/>
    <row r="2991" ht="12.75"/>
    <row r="2992" ht="12.75"/>
    <row r="2993" ht="12.75"/>
    <row r="2994" ht="12.75"/>
    <row r="2995" ht="12.75"/>
    <row r="2996" ht="12.75"/>
    <row r="2997" ht="12.75"/>
    <row r="2998" ht="12.75"/>
    <row r="2999" ht="12.75"/>
    <row r="3000" ht="12.75"/>
    <row r="3001" ht="12.75"/>
    <row r="3002" ht="12.75"/>
    <row r="3003" ht="12.75"/>
    <row r="3004" ht="12.75"/>
    <row r="3005" ht="12.75"/>
    <row r="3006" ht="12.75"/>
    <row r="3007" ht="12.75"/>
    <row r="3008" ht="12.75"/>
    <row r="3009" ht="12.75"/>
    <row r="3010" ht="12.75"/>
    <row r="3011" ht="12.75"/>
    <row r="3012" ht="12.75"/>
    <row r="3013" ht="12.75"/>
    <row r="3014" ht="12.75"/>
    <row r="3015" ht="12.75"/>
    <row r="3016" ht="12.75"/>
    <row r="3017" ht="12.75"/>
    <row r="3018" ht="12.75"/>
    <row r="3019" ht="12.75"/>
    <row r="3020" ht="12.75"/>
    <row r="3021" ht="12.75"/>
    <row r="3022" ht="12.75"/>
    <row r="3023" ht="12.75"/>
    <row r="3024" ht="12.75"/>
    <row r="3025" ht="12.75"/>
    <row r="3026" ht="12.75"/>
    <row r="3027" ht="12.75"/>
    <row r="3028" ht="12.75"/>
    <row r="3029" ht="12.75"/>
    <row r="3030" ht="12.75"/>
    <row r="3031" ht="12.75"/>
    <row r="3032" ht="12.75"/>
    <row r="3033" ht="12.75"/>
    <row r="3034" ht="12.75"/>
    <row r="3035" ht="12.75"/>
    <row r="3036" ht="12.75"/>
    <row r="3037" ht="12.75"/>
    <row r="3038" ht="12.75"/>
    <row r="3039" ht="12.75"/>
    <row r="3040" ht="12.75"/>
    <row r="3041" ht="12.75"/>
    <row r="3042" ht="12.75"/>
    <row r="3043" ht="12.75"/>
    <row r="3044" ht="12.75"/>
    <row r="3045" ht="12.75"/>
    <row r="3046" ht="12.75"/>
    <row r="3047" ht="12.75"/>
    <row r="3048" ht="12.75"/>
    <row r="3049" ht="12.75"/>
    <row r="3050" ht="12.75"/>
    <row r="3051" ht="12.75"/>
    <row r="3052" ht="12.75"/>
    <row r="3053" ht="12.75"/>
    <row r="3054" ht="12.75"/>
    <row r="3055" ht="12.75"/>
    <row r="3056" ht="12.75"/>
    <row r="3057" ht="12.75"/>
    <row r="3058" ht="12.75"/>
    <row r="3059" ht="12.75"/>
    <row r="3060" ht="12.75"/>
    <row r="3061" ht="12.75"/>
    <row r="3062" ht="12.75"/>
    <row r="3063" ht="12.75"/>
    <row r="3064" ht="12.75"/>
    <row r="3065" ht="12.75"/>
    <row r="3066" ht="12.75"/>
    <row r="3067" ht="12.75"/>
    <row r="3068" ht="12.75"/>
    <row r="3069" ht="12.75"/>
    <row r="3070" ht="12.75"/>
    <row r="3071" ht="12.75"/>
    <row r="3072" ht="12.75"/>
    <row r="3073" ht="12.75"/>
    <row r="3074" ht="12.75"/>
    <row r="3075" ht="12.75"/>
    <row r="3076" ht="12.75"/>
    <row r="3077" ht="12.75"/>
    <row r="3078" ht="12.75"/>
    <row r="3079" ht="12.75"/>
    <row r="3080" ht="12.75"/>
    <row r="3081" ht="12.75"/>
    <row r="3082" ht="12.75"/>
    <row r="3083" ht="12.75"/>
    <row r="3084" ht="12.75"/>
    <row r="3085" ht="12.75"/>
    <row r="3086" ht="12.75"/>
    <row r="3087" ht="12.75"/>
    <row r="3088" ht="12.75"/>
    <row r="3089" ht="12.75"/>
    <row r="3090" ht="12.75"/>
    <row r="3091" ht="12.75"/>
    <row r="3092" ht="12.75"/>
    <row r="3093" ht="12.75"/>
    <row r="3094" ht="12.75"/>
    <row r="3095" ht="12.75"/>
    <row r="3096" ht="12.75"/>
    <row r="3097" ht="12.75"/>
    <row r="3098" ht="12.75"/>
    <row r="3099" ht="12.75"/>
    <row r="3100" ht="12.75"/>
    <row r="3101" ht="12.75"/>
    <row r="3102" ht="12.75"/>
    <row r="3103" ht="12.75"/>
    <row r="3104" ht="12.75"/>
    <row r="3105" ht="12.75"/>
    <row r="3106" ht="12.75"/>
    <row r="3107" ht="12.75"/>
    <row r="3108" ht="12.75"/>
    <row r="3109" ht="12.75"/>
    <row r="3110" ht="12.75"/>
    <row r="3111" ht="12.75"/>
    <row r="3112" ht="12.75"/>
    <row r="3113" ht="12.75"/>
    <row r="3114" ht="12.75"/>
    <row r="3115" ht="12.75"/>
    <row r="3116" ht="12.75"/>
    <row r="3117" ht="12.75"/>
    <row r="3118" ht="12.75"/>
    <row r="3119" ht="12.75"/>
    <row r="3120" ht="12.75"/>
    <row r="3121" ht="12.75"/>
    <row r="3122" ht="12.75"/>
  </sheetData>
  <phoneticPr fontId="10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050033"/>
  </sheetPr>
  <dimension ref="B6:J100"/>
  <sheetViews>
    <sheetView showGridLines="0" showRowColHeaders="0" workbookViewId="0">
      <selection activeCell="B9" sqref="B9"/>
    </sheetView>
  </sheetViews>
  <sheetFormatPr defaultColWidth="9.42578125" defaultRowHeight="15"/>
  <cols>
    <col min="1" max="1" width="3.42578125" style="270" customWidth="1"/>
    <col min="2" max="2" width="11.42578125" style="270" bestFit="1" customWidth="1"/>
    <col min="3" max="3" width="11" style="270" bestFit="1" customWidth="1"/>
    <col min="4" max="4" width="21" style="270" bestFit="1" customWidth="1"/>
    <col min="5" max="5" width="19.42578125" style="270" customWidth="1"/>
    <col min="6" max="16384" width="9.42578125" style="270"/>
  </cols>
  <sheetData>
    <row r="6" spans="2:10" ht="31.5" customHeight="1">
      <c r="B6" s="269" t="s">
        <v>5236</v>
      </c>
      <c r="C6" s="269" t="s">
        <v>5237</v>
      </c>
      <c r="D6" s="269" t="s">
        <v>5238</v>
      </c>
      <c r="E6" s="269" t="s">
        <v>5239</v>
      </c>
    </row>
    <row r="7" spans="2:10">
      <c r="B7" s="271" t="s">
        <v>5162</v>
      </c>
      <c r="C7" s="271" t="s">
        <v>5240</v>
      </c>
      <c r="D7" s="271" t="s">
        <v>5241</v>
      </c>
      <c r="E7" s="271" t="s">
        <v>5241</v>
      </c>
    </row>
    <row r="8" spans="2:10">
      <c r="B8" s="272"/>
      <c r="C8" s="272"/>
      <c r="D8" s="272"/>
      <c r="E8" s="272"/>
    </row>
    <row r="9" spans="2:10">
      <c r="B9" s="272"/>
      <c r="C9" s="272"/>
      <c r="D9" s="272"/>
      <c r="E9" s="272"/>
      <c r="J9" s="270" t="s">
        <v>237</v>
      </c>
    </row>
    <row r="10" spans="2:10">
      <c r="B10" s="272"/>
      <c r="C10" s="272"/>
      <c r="D10" s="272"/>
      <c r="E10" s="272"/>
    </row>
    <row r="11" spans="2:10">
      <c r="B11" s="272"/>
      <c r="C11" s="272"/>
      <c r="D11" s="272"/>
      <c r="E11" s="272"/>
    </row>
    <row r="12" spans="2:10">
      <c r="B12" s="272"/>
      <c r="C12" s="272"/>
      <c r="D12" s="272"/>
      <c r="E12" s="272"/>
    </row>
    <row r="13" spans="2:10">
      <c r="B13" s="272"/>
      <c r="C13" s="272"/>
      <c r="D13" s="272"/>
      <c r="E13" s="272"/>
    </row>
    <row r="14" spans="2:10">
      <c r="B14" s="272"/>
      <c r="C14" s="272"/>
      <c r="D14" s="272"/>
      <c r="E14" s="272"/>
    </row>
    <row r="15" spans="2:10">
      <c r="B15" s="272"/>
      <c r="C15" s="272"/>
      <c r="D15" s="272"/>
      <c r="E15" s="272"/>
    </row>
    <row r="16" spans="2:10">
      <c r="B16" s="272"/>
      <c r="C16" s="272"/>
      <c r="D16" s="272"/>
      <c r="E16" s="272"/>
    </row>
    <row r="17" spans="2:5">
      <c r="B17" s="272"/>
      <c r="C17" s="272"/>
      <c r="D17" s="272"/>
      <c r="E17" s="272"/>
    </row>
    <row r="18" spans="2:5">
      <c r="B18" s="272"/>
      <c r="C18" s="272"/>
      <c r="D18" s="272"/>
      <c r="E18" s="272"/>
    </row>
    <row r="19" spans="2:5">
      <c r="B19" s="272"/>
      <c r="C19" s="272"/>
      <c r="D19" s="272"/>
      <c r="E19" s="272"/>
    </row>
    <row r="20" spans="2:5">
      <c r="B20" s="272"/>
      <c r="C20" s="272"/>
      <c r="D20" s="272"/>
      <c r="E20" s="272"/>
    </row>
    <row r="21" spans="2:5">
      <c r="B21" s="272"/>
      <c r="C21" s="272"/>
      <c r="D21" s="272"/>
      <c r="E21" s="272"/>
    </row>
    <row r="22" spans="2:5">
      <c r="B22" s="272"/>
      <c r="C22" s="272"/>
      <c r="D22" s="272"/>
      <c r="E22" s="272"/>
    </row>
    <row r="23" spans="2:5">
      <c r="B23" s="272"/>
      <c r="C23" s="272"/>
      <c r="D23" s="272"/>
      <c r="E23" s="272"/>
    </row>
    <row r="24" spans="2:5">
      <c r="B24" s="272"/>
      <c r="C24" s="272"/>
      <c r="D24" s="272"/>
      <c r="E24" s="272"/>
    </row>
    <row r="25" spans="2:5">
      <c r="B25" s="272"/>
      <c r="C25" s="272"/>
      <c r="D25" s="272"/>
      <c r="E25" s="272"/>
    </row>
    <row r="26" spans="2:5">
      <c r="B26" s="272"/>
      <c r="C26" s="272"/>
      <c r="D26" s="272"/>
      <c r="E26" s="272"/>
    </row>
    <row r="27" spans="2:5">
      <c r="B27" s="272"/>
      <c r="C27" s="272"/>
      <c r="D27" s="272"/>
      <c r="E27" s="272"/>
    </row>
    <row r="28" spans="2:5">
      <c r="B28" s="272"/>
      <c r="C28" s="272"/>
      <c r="D28" s="272"/>
      <c r="E28" s="272"/>
    </row>
    <row r="29" spans="2:5">
      <c r="B29" s="272"/>
      <c r="C29" s="272"/>
      <c r="D29" s="272"/>
      <c r="E29" s="272"/>
    </row>
    <row r="30" spans="2:5">
      <c r="B30" s="272"/>
      <c r="C30" s="272"/>
      <c r="D30" s="272"/>
      <c r="E30" s="272"/>
    </row>
    <row r="31" spans="2:5">
      <c r="B31" s="272"/>
      <c r="C31" s="272"/>
      <c r="D31" s="272"/>
      <c r="E31" s="272"/>
    </row>
    <row r="32" spans="2:5">
      <c r="B32" s="272"/>
      <c r="C32" s="272"/>
      <c r="D32" s="272"/>
      <c r="E32" s="272"/>
    </row>
    <row r="33" spans="2:5">
      <c r="B33" s="272"/>
      <c r="C33" s="272"/>
      <c r="D33" s="272"/>
      <c r="E33" s="272"/>
    </row>
    <row r="34" spans="2:5">
      <c r="B34" s="272"/>
      <c r="C34" s="272"/>
      <c r="D34" s="272"/>
      <c r="E34" s="272"/>
    </row>
    <row r="35" spans="2:5">
      <c r="B35" s="272"/>
      <c r="C35" s="272"/>
      <c r="D35" s="272"/>
      <c r="E35" s="272"/>
    </row>
    <row r="36" spans="2:5">
      <c r="B36" s="272"/>
      <c r="C36" s="272"/>
      <c r="D36" s="272"/>
      <c r="E36" s="272"/>
    </row>
    <row r="37" spans="2:5">
      <c r="B37" s="272"/>
      <c r="C37" s="272"/>
      <c r="D37" s="272"/>
      <c r="E37" s="272"/>
    </row>
    <row r="38" spans="2:5">
      <c r="B38" s="272"/>
      <c r="C38" s="272"/>
      <c r="D38" s="272"/>
      <c r="E38" s="272"/>
    </row>
    <row r="39" spans="2:5">
      <c r="B39" s="272"/>
      <c r="C39" s="272"/>
      <c r="D39" s="272"/>
      <c r="E39" s="272"/>
    </row>
    <row r="40" spans="2:5">
      <c r="B40" s="272"/>
      <c r="C40" s="272"/>
      <c r="D40" s="272"/>
      <c r="E40" s="272"/>
    </row>
    <row r="41" spans="2:5">
      <c r="B41" s="272"/>
      <c r="C41" s="272"/>
      <c r="D41" s="272"/>
      <c r="E41" s="272"/>
    </row>
    <row r="42" spans="2:5">
      <c r="B42" s="272"/>
      <c r="C42" s="272"/>
      <c r="D42" s="272"/>
      <c r="E42" s="272"/>
    </row>
    <row r="43" spans="2:5">
      <c r="B43" s="272"/>
      <c r="C43" s="272"/>
      <c r="D43" s="272"/>
      <c r="E43" s="272"/>
    </row>
    <row r="44" spans="2:5">
      <c r="B44" s="272"/>
      <c r="C44" s="272"/>
      <c r="D44" s="272"/>
      <c r="E44" s="272"/>
    </row>
    <row r="45" spans="2:5">
      <c r="B45" s="272"/>
      <c r="C45" s="272"/>
      <c r="D45" s="272"/>
      <c r="E45" s="272"/>
    </row>
    <row r="46" spans="2:5">
      <c r="B46" s="272"/>
      <c r="C46" s="272"/>
      <c r="D46" s="272"/>
      <c r="E46" s="272"/>
    </row>
    <row r="47" spans="2:5">
      <c r="B47" s="272"/>
      <c r="C47" s="272"/>
      <c r="D47" s="272"/>
      <c r="E47" s="272"/>
    </row>
    <row r="48" spans="2:5">
      <c r="B48" s="272"/>
      <c r="C48" s="272"/>
      <c r="D48" s="272"/>
      <c r="E48" s="272"/>
    </row>
    <row r="49" spans="2:5">
      <c r="B49" s="272"/>
      <c r="C49" s="272"/>
      <c r="D49" s="272"/>
      <c r="E49" s="272"/>
    </row>
    <row r="50" spans="2:5">
      <c r="B50" s="272"/>
      <c r="C50" s="272"/>
      <c r="D50" s="272"/>
      <c r="E50" s="272"/>
    </row>
    <row r="51" spans="2:5">
      <c r="B51" s="272"/>
      <c r="C51" s="272"/>
      <c r="D51" s="272"/>
      <c r="E51" s="272"/>
    </row>
    <row r="52" spans="2:5">
      <c r="B52" s="272"/>
      <c r="C52" s="272"/>
      <c r="D52" s="272"/>
      <c r="E52" s="272"/>
    </row>
    <row r="53" spans="2:5">
      <c r="B53" s="272"/>
      <c r="C53" s="272"/>
      <c r="D53" s="272"/>
      <c r="E53" s="272"/>
    </row>
    <row r="54" spans="2:5">
      <c r="B54" s="272"/>
      <c r="C54" s="272"/>
      <c r="D54" s="272"/>
      <c r="E54" s="272"/>
    </row>
    <row r="55" spans="2:5">
      <c r="B55" s="272"/>
      <c r="C55" s="272"/>
      <c r="D55" s="272"/>
      <c r="E55" s="272"/>
    </row>
    <row r="56" spans="2:5">
      <c r="B56" s="272"/>
      <c r="C56" s="272"/>
      <c r="D56" s="272"/>
      <c r="E56" s="272"/>
    </row>
    <row r="57" spans="2:5">
      <c r="B57" s="272"/>
      <c r="C57" s="272"/>
      <c r="D57" s="272"/>
      <c r="E57" s="272"/>
    </row>
    <row r="58" spans="2:5">
      <c r="B58" s="272"/>
      <c r="C58" s="272"/>
      <c r="D58" s="272"/>
      <c r="E58" s="272"/>
    </row>
    <row r="59" spans="2:5">
      <c r="B59" s="272"/>
      <c r="C59" s="272"/>
      <c r="D59" s="272"/>
      <c r="E59" s="272"/>
    </row>
    <row r="60" spans="2:5">
      <c r="B60" s="272"/>
      <c r="C60" s="272"/>
      <c r="D60" s="272"/>
      <c r="E60" s="272"/>
    </row>
    <row r="61" spans="2:5">
      <c r="B61" s="272"/>
      <c r="C61" s="272"/>
      <c r="D61" s="272"/>
      <c r="E61" s="272"/>
    </row>
    <row r="62" spans="2:5">
      <c r="B62" s="272"/>
      <c r="C62" s="272"/>
      <c r="D62" s="272"/>
      <c r="E62" s="272"/>
    </row>
    <row r="63" spans="2:5">
      <c r="B63" s="272"/>
      <c r="C63" s="272"/>
      <c r="D63" s="272"/>
      <c r="E63" s="272"/>
    </row>
    <row r="64" spans="2:5">
      <c r="B64" s="272"/>
      <c r="C64" s="272"/>
      <c r="D64" s="272"/>
      <c r="E64" s="272"/>
    </row>
    <row r="65" spans="2:5">
      <c r="B65" s="272"/>
      <c r="C65" s="272"/>
      <c r="D65" s="272"/>
      <c r="E65" s="272"/>
    </row>
    <row r="66" spans="2:5">
      <c r="B66" s="272"/>
      <c r="C66" s="272"/>
      <c r="D66" s="272"/>
      <c r="E66" s="272"/>
    </row>
    <row r="67" spans="2:5">
      <c r="B67" s="272"/>
      <c r="C67" s="272"/>
      <c r="D67" s="272"/>
      <c r="E67" s="272"/>
    </row>
    <row r="68" spans="2:5">
      <c r="B68" s="272"/>
      <c r="C68" s="272"/>
      <c r="D68" s="272"/>
      <c r="E68" s="272"/>
    </row>
    <row r="69" spans="2:5">
      <c r="B69" s="272"/>
      <c r="C69" s="272"/>
      <c r="D69" s="272"/>
      <c r="E69" s="272"/>
    </row>
    <row r="70" spans="2:5">
      <c r="B70" s="272"/>
      <c r="C70" s="272"/>
      <c r="D70" s="272"/>
      <c r="E70" s="272"/>
    </row>
    <row r="71" spans="2:5">
      <c r="B71" s="272"/>
      <c r="C71" s="272"/>
      <c r="D71" s="272"/>
      <c r="E71" s="272"/>
    </row>
    <row r="72" spans="2:5">
      <c r="B72" s="272"/>
      <c r="C72" s="272"/>
      <c r="D72" s="272"/>
      <c r="E72" s="272"/>
    </row>
    <row r="73" spans="2:5">
      <c r="B73" s="272"/>
      <c r="C73" s="272"/>
      <c r="D73" s="272"/>
      <c r="E73" s="272"/>
    </row>
    <row r="74" spans="2:5">
      <c r="B74" s="272"/>
      <c r="C74" s="272"/>
      <c r="D74" s="272"/>
      <c r="E74" s="272"/>
    </row>
    <row r="75" spans="2:5">
      <c r="B75" s="272"/>
      <c r="C75" s="272"/>
      <c r="D75" s="272"/>
      <c r="E75" s="272"/>
    </row>
    <row r="76" spans="2:5">
      <c r="B76" s="272"/>
      <c r="C76" s="272"/>
      <c r="D76" s="272"/>
      <c r="E76" s="272"/>
    </row>
    <row r="77" spans="2:5">
      <c r="B77" s="272"/>
      <c r="C77" s="272"/>
      <c r="D77" s="272"/>
      <c r="E77" s="272"/>
    </row>
    <row r="78" spans="2:5">
      <c r="B78" s="272"/>
      <c r="C78" s="272"/>
      <c r="D78" s="272"/>
      <c r="E78" s="272"/>
    </row>
    <row r="79" spans="2:5">
      <c r="B79" s="272"/>
      <c r="C79" s="272"/>
      <c r="D79" s="272"/>
      <c r="E79" s="272"/>
    </row>
    <row r="80" spans="2:5">
      <c r="B80" s="272"/>
      <c r="C80" s="272"/>
      <c r="D80" s="272"/>
      <c r="E80" s="272"/>
    </row>
    <row r="81" spans="2:5">
      <c r="B81" s="272"/>
      <c r="C81" s="272"/>
      <c r="D81" s="272"/>
      <c r="E81" s="272"/>
    </row>
    <row r="82" spans="2:5">
      <c r="B82" s="272"/>
      <c r="C82" s="272"/>
      <c r="D82" s="272"/>
      <c r="E82" s="272"/>
    </row>
    <row r="83" spans="2:5">
      <c r="B83" s="272"/>
      <c r="C83" s="272"/>
      <c r="D83" s="272"/>
      <c r="E83" s="272"/>
    </row>
    <row r="84" spans="2:5">
      <c r="B84" s="272"/>
      <c r="C84" s="272"/>
      <c r="D84" s="272"/>
      <c r="E84" s="272"/>
    </row>
    <row r="85" spans="2:5">
      <c r="B85" s="272"/>
      <c r="C85" s="272"/>
      <c r="D85" s="272"/>
      <c r="E85" s="272"/>
    </row>
    <row r="86" spans="2:5">
      <c r="B86" s="272"/>
      <c r="C86" s="272"/>
      <c r="D86" s="272"/>
      <c r="E86" s="272"/>
    </row>
    <row r="87" spans="2:5">
      <c r="B87" s="272"/>
      <c r="C87" s="272"/>
      <c r="D87" s="272"/>
      <c r="E87" s="272"/>
    </row>
    <row r="88" spans="2:5">
      <c r="B88" s="272"/>
      <c r="C88" s="272"/>
      <c r="D88" s="272"/>
      <c r="E88" s="272"/>
    </row>
    <row r="89" spans="2:5">
      <c r="B89" s="272"/>
      <c r="C89" s="272"/>
      <c r="D89" s="272"/>
      <c r="E89" s="272"/>
    </row>
    <row r="90" spans="2:5">
      <c r="B90" s="272"/>
      <c r="C90" s="272"/>
      <c r="D90" s="272"/>
      <c r="E90" s="272"/>
    </row>
    <row r="91" spans="2:5">
      <c r="B91" s="272"/>
      <c r="C91" s="272"/>
      <c r="D91" s="272"/>
      <c r="E91" s="272"/>
    </row>
    <row r="92" spans="2:5">
      <c r="B92" s="272"/>
      <c r="C92" s="272"/>
      <c r="D92" s="272"/>
      <c r="E92" s="272"/>
    </row>
    <row r="93" spans="2:5">
      <c r="B93" s="272"/>
      <c r="C93" s="272"/>
      <c r="D93" s="272"/>
      <c r="E93" s="272"/>
    </row>
    <row r="94" spans="2:5">
      <c r="B94" s="272"/>
      <c r="C94" s="272"/>
      <c r="D94" s="272"/>
      <c r="E94" s="272"/>
    </row>
    <row r="95" spans="2:5">
      <c r="B95" s="272"/>
      <c r="C95" s="272"/>
      <c r="D95" s="272"/>
      <c r="E95" s="272"/>
    </row>
    <row r="96" spans="2:5">
      <c r="B96" s="272"/>
      <c r="C96" s="272"/>
      <c r="D96" s="272"/>
      <c r="E96" s="272"/>
    </row>
    <row r="97" spans="2:5">
      <c r="B97" s="272"/>
      <c r="C97" s="272"/>
      <c r="D97" s="272"/>
      <c r="E97" s="272"/>
    </row>
    <row r="98" spans="2:5">
      <c r="B98" s="272"/>
      <c r="C98" s="272"/>
      <c r="D98" s="272"/>
      <c r="E98" s="272"/>
    </row>
    <row r="99" spans="2:5">
      <c r="B99" s="272"/>
      <c r="C99" s="272"/>
      <c r="D99" s="272"/>
      <c r="E99" s="272"/>
    </row>
    <row r="100" spans="2:5">
      <c r="B100" s="272"/>
      <c r="C100" s="272"/>
      <c r="D100" s="272"/>
      <c r="E100" s="272"/>
    </row>
  </sheetData>
  <phoneticPr fontId="104"/>
  <dataValidations count="1">
    <dataValidation type="textLength" operator="lessThanOrEqual" allowBlank="1" showInputMessage="1" showErrorMessage="1" errorTitle="Character Limit" error="Maximum 100 characters" sqref="D7:E7 E8:E100" xr:uid="{00000000-0002-0000-1200-000000000000}">
      <formula1>100</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WVK45"/>
  <sheetViews>
    <sheetView showGridLines="0" workbookViewId="0">
      <selection activeCell="B15" sqref="B15"/>
    </sheetView>
  </sheetViews>
  <sheetFormatPr defaultColWidth="0" defaultRowHeight="15"/>
  <cols>
    <col min="1" max="1" width="12" bestFit="1" customWidth="1"/>
    <col min="2" max="2" width="59.42578125" customWidth="1"/>
    <col min="3" max="3" width="19.28515625" customWidth="1"/>
    <col min="257" max="257" width="12" hidden="1" customWidth="1"/>
    <col min="258" max="258" width="59.42578125" hidden="1" customWidth="1"/>
    <col min="259" max="259" width="19.28515625" hidden="1" customWidth="1"/>
    <col min="513" max="513" width="12" hidden="1" customWidth="1"/>
    <col min="514" max="514" width="59.42578125" hidden="1" customWidth="1"/>
    <col min="515" max="515" width="19.28515625" hidden="1" customWidth="1"/>
    <col min="769" max="769" width="12" hidden="1" customWidth="1"/>
    <col min="770" max="770" width="59.42578125" hidden="1" customWidth="1"/>
    <col min="771" max="771" width="19.28515625" hidden="1" customWidth="1"/>
    <col min="1025" max="1025" width="12" hidden="1" customWidth="1"/>
    <col min="1026" max="1026" width="59.42578125" hidden="1" customWidth="1"/>
    <col min="1027" max="1027" width="19.28515625" hidden="1" customWidth="1"/>
    <col min="1281" max="1281" width="12" hidden="1" customWidth="1"/>
    <col min="1282" max="1282" width="59.42578125" hidden="1" customWidth="1"/>
    <col min="1283" max="1283" width="19.28515625" hidden="1" customWidth="1"/>
    <col min="1537" max="1537" width="12" hidden="1" customWidth="1"/>
    <col min="1538" max="1538" width="59.42578125" hidden="1" customWidth="1"/>
    <col min="1539" max="1539" width="19.28515625" hidden="1" customWidth="1"/>
    <col min="1793" max="1793" width="12" hidden="1" customWidth="1"/>
    <col min="1794" max="1794" width="59.42578125" hidden="1" customWidth="1"/>
    <col min="1795" max="1795" width="19.28515625" hidden="1" customWidth="1"/>
    <col min="2049" max="2049" width="12" hidden="1" customWidth="1"/>
    <col min="2050" max="2050" width="59.42578125" hidden="1" customWidth="1"/>
    <col min="2051" max="2051" width="19.28515625" hidden="1" customWidth="1"/>
    <col min="2305" max="2305" width="12" hidden="1" customWidth="1"/>
    <col min="2306" max="2306" width="59.42578125" hidden="1" customWidth="1"/>
    <col min="2307" max="2307" width="19.28515625" hidden="1" customWidth="1"/>
    <col min="2561" max="2561" width="12" hidden="1" customWidth="1"/>
    <col min="2562" max="2562" width="59.42578125" hidden="1" customWidth="1"/>
    <col min="2563" max="2563" width="19.28515625" hidden="1" customWidth="1"/>
    <col min="2817" max="2817" width="12" hidden="1" customWidth="1"/>
    <col min="2818" max="2818" width="59.42578125" hidden="1" customWidth="1"/>
    <col min="2819" max="2819" width="19.28515625" hidden="1" customWidth="1"/>
    <col min="3073" max="3073" width="12" hidden="1" customWidth="1"/>
    <col min="3074" max="3074" width="59.42578125" hidden="1" customWidth="1"/>
    <col min="3075" max="3075" width="19.28515625" hidden="1" customWidth="1"/>
    <col min="3329" max="3329" width="12" hidden="1" customWidth="1"/>
    <col min="3330" max="3330" width="59.42578125" hidden="1" customWidth="1"/>
    <col min="3331" max="3331" width="19.28515625" hidden="1" customWidth="1"/>
    <col min="3585" max="3585" width="12" hidden="1" customWidth="1"/>
    <col min="3586" max="3586" width="59.42578125" hidden="1" customWidth="1"/>
    <col min="3587" max="3587" width="19.28515625" hidden="1" customWidth="1"/>
    <col min="3841" max="3841" width="12" hidden="1" customWidth="1"/>
    <col min="3842" max="3842" width="59.42578125" hidden="1" customWidth="1"/>
    <col min="3843" max="3843" width="19.28515625" hidden="1" customWidth="1"/>
    <col min="4097" max="4097" width="12" hidden="1" customWidth="1"/>
    <col min="4098" max="4098" width="59.42578125" hidden="1" customWidth="1"/>
    <col min="4099" max="4099" width="19.28515625" hidden="1" customWidth="1"/>
    <col min="4353" max="4353" width="12" hidden="1" customWidth="1"/>
    <col min="4354" max="4354" width="59.42578125" hidden="1" customWidth="1"/>
    <col min="4355" max="4355" width="19.28515625" hidden="1" customWidth="1"/>
    <col min="4609" max="4609" width="12" hidden="1" customWidth="1"/>
    <col min="4610" max="4610" width="59.42578125" hidden="1" customWidth="1"/>
    <col min="4611" max="4611" width="19.28515625" hidden="1" customWidth="1"/>
    <col min="4865" max="4865" width="12" hidden="1" customWidth="1"/>
    <col min="4866" max="4866" width="59.42578125" hidden="1" customWidth="1"/>
    <col min="4867" max="4867" width="19.28515625" hidden="1" customWidth="1"/>
    <col min="5121" max="5121" width="12" hidden="1" customWidth="1"/>
    <col min="5122" max="5122" width="59.42578125" hidden="1" customWidth="1"/>
    <col min="5123" max="5123" width="19.28515625" hidden="1" customWidth="1"/>
    <col min="5377" max="5377" width="12" hidden="1" customWidth="1"/>
    <col min="5378" max="5378" width="59.42578125" hidden="1" customWidth="1"/>
    <col min="5379" max="5379" width="19.28515625" hidden="1" customWidth="1"/>
    <col min="5633" max="5633" width="12" hidden="1" customWidth="1"/>
    <col min="5634" max="5634" width="59.42578125" hidden="1" customWidth="1"/>
    <col min="5635" max="5635" width="19.28515625" hidden="1" customWidth="1"/>
    <col min="5889" max="5889" width="12" hidden="1" customWidth="1"/>
    <col min="5890" max="5890" width="59.42578125" hidden="1" customWidth="1"/>
    <col min="5891" max="5891" width="19.28515625" hidden="1" customWidth="1"/>
    <col min="6145" max="6145" width="12" hidden="1" customWidth="1"/>
    <col min="6146" max="6146" width="59.42578125" hidden="1" customWidth="1"/>
    <col min="6147" max="6147" width="19.28515625" hidden="1" customWidth="1"/>
    <col min="6401" max="6401" width="12" hidden="1" customWidth="1"/>
    <col min="6402" max="6402" width="59.42578125" hidden="1" customWidth="1"/>
    <col min="6403" max="6403" width="19.28515625" hidden="1" customWidth="1"/>
    <col min="6657" max="6657" width="12" hidden="1" customWidth="1"/>
    <col min="6658" max="6658" width="59.42578125" hidden="1" customWidth="1"/>
    <col min="6659" max="6659" width="19.28515625" hidden="1" customWidth="1"/>
    <col min="6913" max="6913" width="12" hidden="1" customWidth="1"/>
    <col min="6914" max="6914" width="59.42578125" hidden="1" customWidth="1"/>
    <col min="6915" max="6915" width="19.28515625" hidden="1" customWidth="1"/>
    <col min="7169" max="7169" width="12" hidden="1" customWidth="1"/>
    <col min="7170" max="7170" width="59.42578125" hidden="1" customWidth="1"/>
    <col min="7171" max="7171" width="19.28515625" hidden="1" customWidth="1"/>
    <col min="7425" max="7425" width="12" hidden="1" customWidth="1"/>
    <col min="7426" max="7426" width="59.42578125" hidden="1" customWidth="1"/>
    <col min="7427" max="7427" width="19.28515625" hidden="1" customWidth="1"/>
    <col min="7681" max="7681" width="12" hidden="1" customWidth="1"/>
    <col min="7682" max="7682" width="59.42578125" hidden="1" customWidth="1"/>
    <col min="7683" max="7683" width="19.28515625" hidden="1" customWidth="1"/>
    <col min="7937" max="7937" width="12" hidden="1" customWidth="1"/>
    <col min="7938" max="7938" width="59.42578125" hidden="1" customWidth="1"/>
    <col min="7939" max="7939" width="19.28515625" hidden="1" customWidth="1"/>
    <col min="8193" max="8193" width="12" hidden="1" customWidth="1"/>
    <col min="8194" max="8194" width="59.42578125" hidden="1" customWidth="1"/>
    <col min="8195" max="8195" width="19.28515625" hidden="1" customWidth="1"/>
    <col min="8449" max="8449" width="12" hidden="1" customWidth="1"/>
    <col min="8450" max="8450" width="59.42578125" hidden="1" customWidth="1"/>
    <col min="8451" max="8451" width="19.28515625" hidden="1" customWidth="1"/>
    <col min="8705" max="8705" width="12" hidden="1" customWidth="1"/>
    <col min="8706" max="8706" width="59.42578125" hidden="1" customWidth="1"/>
    <col min="8707" max="8707" width="19.28515625" hidden="1" customWidth="1"/>
    <col min="8961" max="8961" width="12" hidden="1" customWidth="1"/>
    <col min="8962" max="8962" width="59.42578125" hidden="1" customWidth="1"/>
    <col min="8963" max="8963" width="19.28515625" hidden="1" customWidth="1"/>
    <col min="9217" max="9217" width="12" hidden="1" customWidth="1"/>
    <col min="9218" max="9218" width="59.42578125" hidden="1" customWidth="1"/>
    <col min="9219" max="9219" width="19.28515625" hidden="1" customWidth="1"/>
    <col min="9473" max="9473" width="12" hidden="1" customWidth="1"/>
    <col min="9474" max="9474" width="59.42578125" hidden="1" customWidth="1"/>
    <col min="9475" max="9475" width="19.28515625" hidden="1" customWidth="1"/>
    <col min="9729" max="9729" width="12" hidden="1" customWidth="1"/>
    <col min="9730" max="9730" width="59.42578125" hidden="1" customWidth="1"/>
    <col min="9731" max="9731" width="19.28515625" hidden="1" customWidth="1"/>
    <col min="9985" max="9985" width="12" hidden="1" customWidth="1"/>
    <col min="9986" max="9986" width="59.42578125" hidden="1" customWidth="1"/>
    <col min="9987" max="9987" width="19.28515625" hidden="1" customWidth="1"/>
    <col min="10241" max="10241" width="12" hidden="1" customWidth="1"/>
    <col min="10242" max="10242" width="59.42578125" hidden="1" customWidth="1"/>
    <col min="10243" max="10243" width="19.28515625" hidden="1" customWidth="1"/>
    <col min="10497" max="10497" width="12" hidden="1" customWidth="1"/>
    <col min="10498" max="10498" width="59.42578125" hidden="1" customWidth="1"/>
    <col min="10499" max="10499" width="19.28515625" hidden="1" customWidth="1"/>
    <col min="10753" max="10753" width="12" hidden="1" customWidth="1"/>
    <col min="10754" max="10754" width="59.42578125" hidden="1" customWidth="1"/>
    <col min="10755" max="10755" width="19.28515625" hidden="1" customWidth="1"/>
    <col min="11009" max="11009" width="12" hidden="1" customWidth="1"/>
    <col min="11010" max="11010" width="59.42578125" hidden="1" customWidth="1"/>
    <col min="11011" max="11011" width="19.28515625" hidden="1" customWidth="1"/>
    <col min="11265" max="11265" width="12" hidden="1" customWidth="1"/>
    <col min="11266" max="11266" width="59.42578125" hidden="1" customWidth="1"/>
    <col min="11267" max="11267" width="19.28515625" hidden="1" customWidth="1"/>
    <col min="11521" max="11521" width="12" hidden="1" customWidth="1"/>
    <col min="11522" max="11522" width="59.42578125" hidden="1" customWidth="1"/>
    <col min="11523" max="11523" width="19.28515625" hidden="1" customWidth="1"/>
    <col min="11777" max="11777" width="12" hidden="1" customWidth="1"/>
    <col min="11778" max="11778" width="59.42578125" hidden="1" customWidth="1"/>
    <col min="11779" max="11779" width="19.28515625" hidden="1" customWidth="1"/>
    <col min="12033" max="12033" width="12" hidden="1" customWidth="1"/>
    <col min="12034" max="12034" width="59.42578125" hidden="1" customWidth="1"/>
    <col min="12035" max="12035" width="19.28515625" hidden="1" customWidth="1"/>
    <col min="12289" max="12289" width="12" hidden="1" customWidth="1"/>
    <col min="12290" max="12290" width="59.42578125" hidden="1" customWidth="1"/>
    <col min="12291" max="12291" width="19.28515625" hidden="1" customWidth="1"/>
    <col min="12545" max="12545" width="12" hidden="1" customWidth="1"/>
    <col min="12546" max="12546" width="59.42578125" hidden="1" customWidth="1"/>
    <col min="12547" max="12547" width="19.28515625" hidden="1" customWidth="1"/>
    <col min="12801" max="12801" width="12" hidden="1" customWidth="1"/>
    <col min="12802" max="12802" width="59.42578125" hidden="1" customWidth="1"/>
    <col min="12803" max="12803" width="19.28515625" hidden="1" customWidth="1"/>
    <col min="13057" max="13057" width="12" hidden="1" customWidth="1"/>
    <col min="13058" max="13058" width="59.42578125" hidden="1" customWidth="1"/>
    <col min="13059" max="13059" width="19.28515625" hidden="1" customWidth="1"/>
    <col min="13313" max="13313" width="12" hidden="1" customWidth="1"/>
    <col min="13314" max="13314" width="59.42578125" hidden="1" customWidth="1"/>
    <col min="13315" max="13315" width="19.28515625" hidden="1" customWidth="1"/>
    <col min="13569" max="13569" width="12" hidden="1" customWidth="1"/>
    <col min="13570" max="13570" width="59.42578125" hidden="1" customWidth="1"/>
    <col min="13571" max="13571" width="19.28515625" hidden="1" customWidth="1"/>
    <col min="13825" max="13825" width="12" hidden="1" customWidth="1"/>
    <col min="13826" max="13826" width="59.42578125" hidden="1" customWidth="1"/>
    <col min="13827" max="13827" width="19.28515625" hidden="1" customWidth="1"/>
    <col min="14081" max="14081" width="12" hidden="1" customWidth="1"/>
    <col min="14082" max="14082" width="59.42578125" hidden="1" customWidth="1"/>
    <col min="14083" max="14083" width="19.28515625" hidden="1" customWidth="1"/>
    <col min="14337" max="14337" width="12" hidden="1" customWidth="1"/>
    <col min="14338" max="14338" width="59.42578125" hidden="1" customWidth="1"/>
    <col min="14339" max="14339" width="19.28515625" hidden="1" customWidth="1"/>
    <col min="14593" max="14593" width="12" hidden="1" customWidth="1"/>
    <col min="14594" max="14594" width="59.42578125" hidden="1" customWidth="1"/>
    <col min="14595" max="14595" width="19.28515625" hidden="1" customWidth="1"/>
    <col min="14849" max="14849" width="12" hidden="1" customWidth="1"/>
    <col min="14850" max="14850" width="59.42578125" hidden="1" customWidth="1"/>
    <col min="14851" max="14851" width="19.28515625" hidden="1" customWidth="1"/>
    <col min="15105" max="15105" width="12" hidden="1" customWidth="1"/>
    <col min="15106" max="15106" width="59.42578125" hidden="1" customWidth="1"/>
    <col min="15107" max="15107" width="19.28515625" hidden="1" customWidth="1"/>
    <col min="15361" max="15361" width="12" hidden="1" customWidth="1"/>
    <col min="15362" max="15362" width="59.42578125" hidden="1" customWidth="1"/>
    <col min="15363" max="15363" width="19.28515625" hidden="1" customWidth="1"/>
    <col min="15617" max="15617" width="12" hidden="1" customWidth="1"/>
    <col min="15618" max="15618" width="59.42578125" hidden="1" customWidth="1"/>
    <col min="15619" max="15619" width="19.28515625" hidden="1" customWidth="1"/>
    <col min="15873" max="15873" width="12" hidden="1" customWidth="1"/>
    <col min="15874" max="15874" width="59.42578125" hidden="1" customWidth="1"/>
    <col min="15875" max="15875" width="19.28515625" hidden="1" customWidth="1"/>
    <col min="16129" max="16129" width="12" hidden="1" customWidth="1"/>
    <col min="16130" max="16130" width="59.42578125" hidden="1" customWidth="1"/>
    <col min="16131" max="16131" width="19.28515625" hidden="1" customWidth="1"/>
  </cols>
  <sheetData>
    <row r="1" spans="1:3" ht="39" customHeight="1">
      <c r="A1" s="849" t="s">
        <v>5242</v>
      </c>
      <c r="B1" s="849"/>
      <c r="C1" s="849"/>
    </row>
    <row r="2" spans="1:3" ht="18.75">
      <c r="A2" s="355" t="s">
        <v>5243</v>
      </c>
      <c r="B2" s="355" t="s">
        <v>5244</v>
      </c>
      <c r="C2" s="355" t="s">
        <v>5245</v>
      </c>
    </row>
    <row r="3" spans="1:3" ht="15.75">
      <c r="A3" s="356">
        <v>44265</v>
      </c>
      <c r="B3" s="357" t="s">
        <v>5246</v>
      </c>
      <c r="C3" s="357" t="s">
        <v>5247</v>
      </c>
    </row>
    <row r="4" spans="1:3" ht="15.75">
      <c r="A4" s="356">
        <v>44273</v>
      </c>
      <c r="B4" s="357" t="s">
        <v>5248</v>
      </c>
      <c r="C4" s="357" t="s">
        <v>5247</v>
      </c>
    </row>
    <row r="5" spans="1:3" ht="15.75">
      <c r="A5" s="356">
        <v>44312</v>
      </c>
      <c r="B5" s="357" t="s">
        <v>5249</v>
      </c>
      <c r="C5" s="357" t="s">
        <v>5250</v>
      </c>
    </row>
    <row r="6" spans="1:3" ht="15.75">
      <c r="A6" s="356">
        <v>44326</v>
      </c>
      <c r="B6" s="357" t="s">
        <v>5251</v>
      </c>
      <c r="C6" s="357" t="s">
        <v>5247</v>
      </c>
    </row>
    <row r="7" spans="1:3" ht="15.75">
      <c r="A7" s="356">
        <v>44202</v>
      </c>
      <c r="B7" s="357" t="s">
        <v>5252</v>
      </c>
      <c r="C7" s="357" t="s">
        <v>5247</v>
      </c>
    </row>
    <row r="8" spans="1:3" ht="75">
      <c r="A8" s="356">
        <v>44440</v>
      </c>
      <c r="B8" s="389" t="s">
        <v>5253</v>
      </c>
      <c r="C8" s="357" t="s">
        <v>5247</v>
      </c>
    </row>
    <row r="9" spans="1:3" ht="15.75">
      <c r="A9" s="356">
        <v>44448</v>
      </c>
      <c r="B9" s="357" t="s">
        <v>5254</v>
      </c>
      <c r="C9" s="357" t="s">
        <v>5247</v>
      </c>
    </row>
    <row r="10" spans="1:3" ht="15.75">
      <c r="A10" s="356">
        <v>44456</v>
      </c>
      <c r="B10" s="357" t="s">
        <v>5255</v>
      </c>
      <c r="C10" s="357" t="s">
        <v>5256</v>
      </c>
    </row>
    <row r="11" spans="1:3" ht="15.75">
      <c r="A11" s="356">
        <v>44497</v>
      </c>
      <c r="B11" s="357" t="s">
        <v>5257</v>
      </c>
      <c r="C11" s="357" t="s">
        <v>5256</v>
      </c>
    </row>
    <row r="12" spans="1:3" ht="15.75">
      <c r="A12" s="356">
        <v>44509</v>
      </c>
      <c r="B12" s="357" t="s">
        <v>5258</v>
      </c>
      <c r="C12" s="357" t="s">
        <v>5259</v>
      </c>
    </row>
    <row r="13" spans="1:3" ht="15.75">
      <c r="A13" s="356">
        <v>44637</v>
      </c>
      <c r="B13" s="357" t="s">
        <v>5260</v>
      </c>
      <c r="C13" s="357" t="s">
        <v>5256</v>
      </c>
    </row>
    <row r="14" spans="1:3" ht="15.75">
      <c r="A14" s="356">
        <v>44789</v>
      </c>
      <c r="B14" s="357" t="s">
        <v>5261</v>
      </c>
      <c r="C14" s="357" t="s">
        <v>5256</v>
      </c>
    </row>
    <row r="15" spans="1:3" ht="15.75">
      <c r="A15" s="357"/>
      <c r="B15" s="357"/>
      <c r="C15" s="357"/>
    </row>
    <row r="16" spans="1:3" ht="15.75">
      <c r="A16" s="357"/>
      <c r="B16" s="357"/>
      <c r="C16" s="357"/>
    </row>
    <row r="17" spans="1:3" ht="15.75">
      <c r="A17" s="357"/>
      <c r="B17" s="357"/>
      <c r="C17" s="357"/>
    </row>
    <row r="18" spans="1:3" ht="15.75">
      <c r="A18" s="357"/>
      <c r="B18" s="357"/>
      <c r="C18" s="357"/>
    </row>
    <row r="19" spans="1:3" ht="15.75">
      <c r="A19" s="357"/>
      <c r="B19" s="357"/>
      <c r="C19" s="357"/>
    </row>
    <row r="20" spans="1:3" ht="15.75">
      <c r="A20" s="357"/>
      <c r="B20" s="357"/>
      <c r="C20" s="357"/>
    </row>
    <row r="21" spans="1:3" ht="15.75">
      <c r="A21" s="357"/>
      <c r="B21" s="357"/>
      <c r="C21" s="357"/>
    </row>
    <row r="22" spans="1:3" ht="15.75">
      <c r="A22" s="357"/>
      <c r="B22" s="357"/>
      <c r="C22" s="357"/>
    </row>
    <row r="23" spans="1:3" ht="15.75">
      <c r="A23" s="357"/>
      <c r="B23" s="357"/>
      <c r="C23" s="357"/>
    </row>
    <row r="24" spans="1:3" ht="15.75">
      <c r="A24" s="357"/>
      <c r="B24" s="357"/>
      <c r="C24" s="357"/>
    </row>
    <row r="25" spans="1:3" ht="15.75">
      <c r="A25" s="357"/>
      <c r="B25" s="357"/>
      <c r="C25" s="357"/>
    </row>
    <row r="26" spans="1:3" ht="15.75">
      <c r="A26" s="357"/>
      <c r="B26" s="357"/>
      <c r="C26" s="357"/>
    </row>
    <row r="27" spans="1:3" ht="15.75">
      <c r="A27" s="357"/>
      <c r="B27" s="357"/>
      <c r="C27" s="357"/>
    </row>
    <row r="28" spans="1:3" ht="15.75">
      <c r="A28" s="357"/>
      <c r="B28" s="357"/>
      <c r="C28" s="357"/>
    </row>
    <row r="29" spans="1:3" ht="15.75">
      <c r="A29" s="357"/>
      <c r="B29" s="357"/>
      <c r="C29" s="357"/>
    </row>
    <row r="30" spans="1:3" ht="15.75">
      <c r="A30" s="357"/>
      <c r="B30" s="357"/>
      <c r="C30" s="357"/>
    </row>
    <row r="31" spans="1:3" ht="15.75">
      <c r="A31" s="357"/>
      <c r="B31" s="357"/>
      <c r="C31" s="357"/>
    </row>
    <row r="32" spans="1:3" ht="15.75">
      <c r="A32" s="357"/>
      <c r="B32" s="357"/>
      <c r="C32" s="357"/>
    </row>
    <row r="33" spans="1:3" ht="15.75">
      <c r="A33" s="357"/>
      <c r="B33" s="357"/>
      <c r="C33" s="357"/>
    </row>
    <row r="34" spans="1:3" ht="15.75">
      <c r="A34" s="357"/>
      <c r="B34" s="357"/>
      <c r="C34" s="357"/>
    </row>
    <row r="35" spans="1:3" ht="15.75">
      <c r="A35" s="357"/>
      <c r="B35" s="357"/>
      <c r="C35" s="357"/>
    </row>
    <row r="36" spans="1:3" ht="15.75">
      <c r="A36" s="357"/>
      <c r="B36" s="357"/>
      <c r="C36" s="357"/>
    </row>
    <row r="37" spans="1:3" ht="15.75">
      <c r="A37" s="357"/>
      <c r="B37" s="357"/>
      <c r="C37" s="357"/>
    </row>
    <row r="38" spans="1:3" ht="15.75">
      <c r="A38" s="357"/>
      <c r="B38" s="357"/>
      <c r="C38" s="357"/>
    </row>
    <row r="39" spans="1:3" ht="15.75">
      <c r="A39" s="357"/>
      <c r="B39" s="357"/>
      <c r="C39" s="357"/>
    </row>
    <row r="40" spans="1:3" ht="15.75">
      <c r="A40" s="357"/>
      <c r="B40" s="357"/>
      <c r="C40" s="357"/>
    </row>
    <row r="41" spans="1:3" ht="15.75">
      <c r="A41" s="357"/>
      <c r="B41" s="357"/>
      <c r="C41" s="357"/>
    </row>
    <row r="42" spans="1:3" ht="15.75">
      <c r="A42" s="357"/>
      <c r="B42" s="357"/>
      <c r="C42" s="357"/>
    </row>
    <row r="43" spans="1:3" ht="15.75">
      <c r="A43" s="357"/>
      <c r="B43" s="357"/>
      <c r="C43" s="357"/>
    </row>
    <row r="44" spans="1:3" ht="15.75">
      <c r="A44" s="357"/>
      <c r="B44" s="357"/>
      <c r="C44" s="357"/>
    </row>
    <row r="45" spans="1:3" ht="15.75">
      <c r="A45" s="357"/>
      <c r="B45" s="357"/>
      <c r="C45" s="357"/>
    </row>
  </sheetData>
  <mergeCells count="1">
    <mergeCell ref="A1:C1"/>
  </mergeCells>
  <phoneticPr fontId="104"/>
  <pageMargins left="0.7" right="0.7" top="0.75" bottom="0.75" header="0.3" footer="0.3"/>
  <pageSetup paperSize="9" orientation="portrait" horizontalDpi="4294967293"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626266"/>
  </sheetPr>
  <dimension ref="A1:P99"/>
  <sheetViews>
    <sheetView showGridLines="0" showRowColHeaders="0" workbookViewId="0">
      <selection activeCell="F98" sqref="F98"/>
    </sheetView>
  </sheetViews>
  <sheetFormatPr defaultColWidth="0" defaultRowHeight="15" customHeight="1" zeroHeight="1" outlineLevelRow="1"/>
  <cols>
    <col min="1" max="1" width="11.42578125" customWidth="1"/>
    <col min="2" max="2" width="27.42578125" customWidth="1"/>
    <col min="3" max="3" width="17.42578125" customWidth="1"/>
    <col min="4" max="15" width="30.42578125" customWidth="1"/>
    <col min="16" max="16" width="11.42578125" customWidth="1"/>
    <col min="17" max="16384" width="11.42578125" hidden="1"/>
  </cols>
  <sheetData>
    <row r="1" spans="1:16">
      <c r="A1" s="52"/>
      <c r="B1" s="52"/>
      <c r="C1" s="52"/>
      <c r="D1" s="52"/>
      <c r="E1" s="52"/>
      <c r="F1" s="52"/>
      <c r="G1" s="52"/>
      <c r="H1" s="52"/>
      <c r="I1" s="52"/>
      <c r="J1" s="52"/>
      <c r="K1" s="52"/>
      <c r="L1" s="52"/>
      <c r="M1" s="52"/>
      <c r="N1" s="52"/>
      <c r="O1" s="52"/>
      <c r="P1" s="52"/>
    </row>
    <row r="2" spans="1:16">
      <c r="A2" s="52"/>
      <c r="B2" s="52"/>
      <c r="C2" s="52"/>
      <c r="D2" s="52"/>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ht="48" customHeight="1">
      <c r="A4" s="52"/>
      <c r="B4" s="850" t="s">
        <v>5262</v>
      </c>
      <c r="C4" s="850"/>
      <c r="D4" s="52"/>
      <c r="E4" s="52"/>
      <c r="F4" s="52"/>
      <c r="G4" s="52"/>
      <c r="H4" s="52"/>
      <c r="I4" s="52"/>
      <c r="J4" s="52"/>
      <c r="K4" s="52"/>
      <c r="L4" s="52"/>
      <c r="M4" s="52"/>
      <c r="N4" s="52"/>
      <c r="O4" s="52"/>
      <c r="P4" s="52"/>
    </row>
    <row r="5" spans="1:16" ht="30.75" hidden="1" customHeight="1" outlineLevel="1">
      <c r="A5" s="52"/>
      <c r="B5" s="112" t="s">
        <v>5263</v>
      </c>
      <c r="C5" s="112" t="s">
        <v>5264</v>
      </c>
      <c r="D5" s="112" t="s">
        <v>5265</v>
      </c>
      <c r="E5" s="112" t="s">
        <v>5266</v>
      </c>
      <c r="F5" s="112" t="s">
        <v>5267</v>
      </c>
      <c r="G5" s="112" t="s">
        <v>5268</v>
      </c>
      <c r="H5" s="112" t="s">
        <v>5269</v>
      </c>
      <c r="I5" s="112" t="s">
        <v>5270</v>
      </c>
      <c r="J5" s="112" t="s">
        <v>5271</v>
      </c>
      <c r="K5" s="112" t="s">
        <v>5272</v>
      </c>
      <c r="L5" s="112" t="s">
        <v>5273</v>
      </c>
      <c r="M5" s="112" t="s">
        <v>5274</v>
      </c>
      <c r="N5" s="112" t="s">
        <v>5275</v>
      </c>
      <c r="O5" s="112" t="s">
        <v>5276</v>
      </c>
      <c r="P5" s="52"/>
    </row>
    <row r="6" spans="1:16" ht="52.5" hidden="1" customHeight="1" outlineLevel="1">
      <c r="A6" s="52"/>
      <c r="B6" s="112" t="s">
        <v>5277</v>
      </c>
      <c r="C6" s="112" t="s">
        <v>5278</v>
      </c>
      <c r="D6" s="113" t="s">
        <v>5279</v>
      </c>
      <c r="E6" s="113" t="s">
        <v>5280</v>
      </c>
      <c r="F6" s="113" t="s">
        <v>5281</v>
      </c>
      <c r="G6" s="113" t="s">
        <v>5282</v>
      </c>
      <c r="H6" s="113" t="s">
        <v>5283</v>
      </c>
      <c r="I6" s="114" t="s">
        <v>5284</v>
      </c>
      <c r="J6" s="113" t="s">
        <v>5285</v>
      </c>
      <c r="K6" s="114" t="s">
        <v>5286</v>
      </c>
      <c r="L6" s="113" t="s">
        <v>5287</v>
      </c>
      <c r="M6" s="113" t="s">
        <v>5288</v>
      </c>
      <c r="N6" s="114" t="s">
        <v>5289</v>
      </c>
      <c r="O6" s="114" t="s">
        <v>5290</v>
      </c>
      <c r="P6" s="52"/>
    </row>
    <row r="7" spans="1:16" ht="67.5" hidden="1" outlineLevel="1">
      <c r="A7" s="52"/>
      <c r="B7" s="112" t="s">
        <v>5291</v>
      </c>
      <c r="C7" s="112" t="s">
        <v>361</v>
      </c>
      <c r="D7" s="113" t="s">
        <v>5292</v>
      </c>
      <c r="E7" s="113" t="s">
        <v>5293</v>
      </c>
      <c r="F7" s="113" t="s">
        <v>5294</v>
      </c>
      <c r="G7" s="113" t="s">
        <v>5295</v>
      </c>
      <c r="H7" s="113" t="s">
        <v>5296</v>
      </c>
      <c r="I7" s="114" t="s">
        <v>5297</v>
      </c>
      <c r="J7" s="113" t="s">
        <v>5298</v>
      </c>
      <c r="K7" s="114" t="s">
        <v>5299</v>
      </c>
      <c r="L7" s="113" t="s">
        <v>5300</v>
      </c>
      <c r="M7" s="113" t="s">
        <v>5301</v>
      </c>
      <c r="N7" s="114" t="s">
        <v>5302</v>
      </c>
      <c r="O7" s="114" t="s">
        <v>5303</v>
      </c>
      <c r="P7" s="52"/>
    </row>
    <row r="8" spans="1:16" ht="99.75" hidden="1" customHeight="1" outlineLevel="1">
      <c r="A8" s="52"/>
      <c r="B8" s="112" t="s">
        <v>5304</v>
      </c>
      <c r="C8" s="112" t="s">
        <v>5305</v>
      </c>
      <c r="D8" s="113" t="s">
        <v>5306</v>
      </c>
      <c r="E8" s="113" t="s">
        <v>5307</v>
      </c>
      <c r="F8" s="113" t="s">
        <v>5308</v>
      </c>
      <c r="G8" s="113" t="s">
        <v>5309</v>
      </c>
      <c r="H8" s="113" t="s">
        <v>5310</v>
      </c>
      <c r="I8" s="114" t="s">
        <v>5311</v>
      </c>
      <c r="J8" s="113" t="s">
        <v>5312</v>
      </c>
      <c r="K8" s="114" t="s">
        <v>5313</v>
      </c>
      <c r="L8" s="113" t="s">
        <v>5314</v>
      </c>
      <c r="M8" s="113" t="s">
        <v>5315</v>
      </c>
      <c r="N8" s="114" t="s">
        <v>5316</v>
      </c>
      <c r="O8" s="114" t="s">
        <v>5317</v>
      </c>
      <c r="P8" s="52"/>
    </row>
    <row r="9" spans="1:16" s="57" customFormat="1" ht="56.25" hidden="1" outlineLevel="1">
      <c r="A9" s="52"/>
      <c r="B9" s="112" t="s">
        <v>5318</v>
      </c>
      <c r="C9" s="112" t="s">
        <v>5319</v>
      </c>
      <c r="D9" s="113" t="s">
        <v>5320</v>
      </c>
      <c r="E9" s="113" t="s">
        <v>5321</v>
      </c>
      <c r="F9" s="113" t="s">
        <v>5322</v>
      </c>
      <c r="G9" s="113" t="s">
        <v>5323</v>
      </c>
      <c r="H9" s="113" t="s">
        <v>5324</v>
      </c>
      <c r="I9" s="114" t="s">
        <v>5325</v>
      </c>
      <c r="J9" s="113" t="s">
        <v>5326</v>
      </c>
      <c r="K9" s="114" t="s">
        <v>5327</v>
      </c>
      <c r="L9" s="113" t="s">
        <v>5328</v>
      </c>
      <c r="M9" s="113" t="s">
        <v>5329</v>
      </c>
      <c r="N9" s="114" t="s">
        <v>5330</v>
      </c>
      <c r="O9" s="114" t="s">
        <v>5331</v>
      </c>
      <c r="P9" s="52"/>
    </row>
    <row r="10" spans="1:16" ht="67.5" hidden="1" outlineLevel="1">
      <c r="A10" s="52"/>
      <c r="B10" s="112" t="s">
        <v>5332</v>
      </c>
      <c r="C10" s="112" t="s">
        <v>5333</v>
      </c>
      <c r="D10" s="113" t="s">
        <v>5334</v>
      </c>
      <c r="E10" s="113" t="s">
        <v>5335</v>
      </c>
      <c r="F10" s="113" t="s">
        <v>5336</v>
      </c>
      <c r="G10" s="113" t="s">
        <v>5337</v>
      </c>
      <c r="H10" s="113" t="s">
        <v>5338</v>
      </c>
      <c r="I10" s="114" t="s">
        <v>5339</v>
      </c>
      <c r="J10" s="113" t="s">
        <v>5340</v>
      </c>
      <c r="K10" s="114" t="s">
        <v>5341</v>
      </c>
      <c r="L10" s="113" t="s">
        <v>5342</v>
      </c>
      <c r="M10" s="113" t="s">
        <v>5343</v>
      </c>
      <c r="N10" s="114" t="s">
        <v>5344</v>
      </c>
      <c r="O10" s="114" t="s">
        <v>5345</v>
      </c>
      <c r="P10" s="52"/>
    </row>
    <row r="11" spans="1:16" ht="78.75" hidden="1" outlineLevel="1">
      <c r="A11" s="52"/>
      <c r="B11" s="112" t="s">
        <v>5346</v>
      </c>
      <c r="C11" s="112" t="s">
        <v>361</v>
      </c>
      <c r="D11" s="113" t="s">
        <v>5347</v>
      </c>
      <c r="E11" s="113" t="s">
        <v>5348</v>
      </c>
      <c r="F11" s="113" t="s">
        <v>5349</v>
      </c>
      <c r="G11" s="113" t="s">
        <v>5350</v>
      </c>
      <c r="H11" s="113" t="s">
        <v>5351</v>
      </c>
      <c r="I11" s="114" t="s">
        <v>5352</v>
      </c>
      <c r="J11" s="113" t="s">
        <v>5353</v>
      </c>
      <c r="K11" s="114" t="s">
        <v>5354</v>
      </c>
      <c r="L11" s="113" t="s">
        <v>5355</v>
      </c>
      <c r="M11" s="113" t="s">
        <v>5356</v>
      </c>
      <c r="N11" s="114" t="s">
        <v>5357</v>
      </c>
      <c r="O11" s="114" t="s">
        <v>5358</v>
      </c>
      <c r="P11" s="52"/>
    </row>
    <row r="12" spans="1:16" ht="78.75" hidden="1" outlineLevel="1">
      <c r="A12" s="52"/>
      <c r="B12" s="115" t="s">
        <v>5359</v>
      </c>
      <c r="C12" s="112" t="s">
        <v>5360</v>
      </c>
      <c r="D12" s="113" t="s">
        <v>5361</v>
      </c>
      <c r="E12" s="113" t="s">
        <v>5362</v>
      </c>
      <c r="F12" s="113" t="s">
        <v>5363</v>
      </c>
      <c r="G12" s="113" t="s">
        <v>5364</v>
      </c>
      <c r="H12" s="113" t="s">
        <v>5365</v>
      </c>
      <c r="I12" s="114" t="s">
        <v>5366</v>
      </c>
      <c r="J12" s="113" t="s">
        <v>5367</v>
      </c>
      <c r="K12" s="114" t="s">
        <v>5368</v>
      </c>
      <c r="L12" s="113" t="s">
        <v>5369</v>
      </c>
      <c r="M12" s="113" t="s">
        <v>5370</v>
      </c>
      <c r="N12" s="114" t="s">
        <v>5371</v>
      </c>
      <c r="O12" s="114" t="s">
        <v>5372</v>
      </c>
      <c r="P12" s="52"/>
    </row>
    <row r="13" spans="1:16" ht="56.25" hidden="1" outlineLevel="1">
      <c r="A13" s="52"/>
      <c r="B13" s="112" t="s">
        <v>5373</v>
      </c>
      <c r="C13" s="112" t="s">
        <v>5374</v>
      </c>
      <c r="D13" s="113" t="s">
        <v>5375</v>
      </c>
      <c r="E13" s="113" t="s">
        <v>5376</v>
      </c>
      <c r="F13" s="113" t="s">
        <v>5377</v>
      </c>
      <c r="G13" s="113" t="s">
        <v>5378</v>
      </c>
      <c r="H13" s="113" t="s">
        <v>5379</v>
      </c>
      <c r="I13" s="114" t="s">
        <v>5380</v>
      </c>
      <c r="J13" s="113" t="s">
        <v>5381</v>
      </c>
      <c r="K13" s="114" t="s">
        <v>5382</v>
      </c>
      <c r="L13" s="113" t="s">
        <v>5383</v>
      </c>
      <c r="M13" s="113" t="s">
        <v>5384</v>
      </c>
      <c r="N13" s="114" t="s">
        <v>5385</v>
      </c>
      <c r="O13" s="114" t="s">
        <v>5386</v>
      </c>
      <c r="P13" s="52"/>
    </row>
    <row r="14" spans="1:16" ht="45" hidden="1" outlineLevel="1">
      <c r="A14" s="52"/>
      <c r="B14" s="112" t="s">
        <v>5387</v>
      </c>
      <c r="C14" s="112" t="s">
        <v>5388</v>
      </c>
      <c r="D14" s="113" t="s">
        <v>5389</v>
      </c>
      <c r="E14" s="113" t="s">
        <v>5390</v>
      </c>
      <c r="F14" s="113" t="s">
        <v>5391</v>
      </c>
      <c r="G14" s="113" t="s">
        <v>5392</v>
      </c>
      <c r="H14" s="113" t="s">
        <v>5393</v>
      </c>
      <c r="I14" s="114" t="s">
        <v>5394</v>
      </c>
      <c r="J14" s="113" t="s">
        <v>5395</v>
      </c>
      <c r="K14" s="114" t="s">
        <v>5396</v>
      </c>
      <c r="L14" s="113" t="s">
        <v>5397</v>
      </c>
      <c r="M14" s="113" t="s">
        <v>5398</v>
      </c>
      <c r="N14" s="114" t="s">
        <v>5399</v>
      </c>
      <c r="O14" s="114" t="s">
        <v>5400</v>
      </c>
      <c r="P14" s="52"/>
    </row>
    <row r="15" spans="1:16" ht="67.5" hidden="1" outlineLevel="1">
      <c r="A15" s="52"/>
      <c r="B15" s="112" t="s">
        <v>5401</v>
      </c>
      <c r="C15" s="112" t="s">
        <v>5319</v>
      </c>
      <c r="D15" s="113" t="s">
        <v>5402</v>
      </c>
      <c r="E15" s="113" t="s">
        <v>5403</v>
      </c>
      <c r="F15" s="113" t="s">
        <v>5404</v>
      </c>
      <c r="G15" s="113" t="s">
        <v>5405</v>
      </c>
      <c r="H15" s="113" t="s">
        <v>5406</v>
      </c>
      <c r="I15" s="114" t="s">
        <v>5407</v>
      </c>
      <c r="J15" s="113" t="s">
        <v>5408</v>
      </c>
      <c r="K15" s="114" t="s">
        <v>5409</v>
      </c>
      <c r="L15" s="113" t="s">
        <v>5410</v>
      </c>
      <c r="M15" s="113" t="s">
        <v>5411</v>
      </c>
      <c r="N15" s="114" t="s">
        <v>5412</v>
      </c>
      <c r="O15" s="114" t="s">
        <v>5413</v>
      </c>
      <c r="P15" s="52"/>
    </row>
    <row r="16" spans="1:16" ht="45" hidden="1" outlineLevel="1">
      <c r="A16" s="52"/>
      <c r="B16" s="112" t="s">
        <v>5414</v>
      </c>
      <c r="C16" s="112" t="s">
        <v>5388</v>
      </c>
      <c r="D16" s="113" t="s">
        <v>5415</v>
      </c>
      <c r="E16" s="113" t="s">
        <v>5416</v>
      </c>
      <c r="F16" s="113" t="s">
        <v>5417</v>
      </c>
      <c r="G16" s="113" t="s">
        <v>5418</v>
      </c>
      <c r="H16" s="113" t="s">
        <v>5419</v>
      </c>
      <c r="I16" s="114" t="s">
        <v>5420</v>
      </c>
      <c r="J16" s="113" t="s">
        <v>5421</v>
      </c>
      <c r="K16" s="114" t="s">
        <v>5422</v>
      </c>
      <c r="L16" s="113" t="s">
        <v>5423</v>
      </c>
      <c r="M16" s="113" t="s">
        <v>5424</v>
      </c>
      <c r="N16" s="114" t="s">
        <v>5425</v>
      </c>
      <c r="O16" s="114" t="s">
        <v>5426</v>
      </c>
      <c r="P16" s="52"/>
    </row>
    <row r="17" spans="1:16" ht="78.75" hidden="1" outlineLevel="1">
      <c r="A17" s="52"/>
      <c r="B17" s="112" t="s">
        <v>5427</v>
      </c>
      <c r="C17" s="112" t="s">
        <v>5388</v>
      </c>
      <c r="D17" s="113" t="s">
        <v>5428</v>
      </c>
      <c r="E17" s="113" t="s">
        <v>5429</v>
      </c>
      <c r="F17" s="113" t="s">
        <v>5430</v>
      </c>
      <c r="G17" s="113" t="s">
        <v>5431</v>
      </c>
      <c r="H17" s="113" t="s">
        <v>5432</v>
      </c>
      <c r="I17" s="114" t="s">
        <v>5433</v>
      </c>
      <c r="J17" s="113" t="s">
        <v>5434</v>
      </c>
      <c r="K17" s="114" t="s">
        <v>5435</v>
      </c>
      <c r="L17" s="113" t="s">
        <v>5436</v>
      </c>
      <c r="M17" s="113" t="s">
        <v>5437</v>
      </c>
      <c r="N17" s="114" t="s">
        <v>5438</v>
      </c>
      <c r="O17" s="114" t="s">
        <v>5439</v>
      </c>
      <c r="P17" s="52"/>
    </row>
    <row r="18" spans="1:16" ht="33.75" hidden="1" outlineLevel="1">
      <c r="A18" s="52"/>
      <c r="B18" s="112" t="s">
        <v>5440</v>
      </c>
      <c r="C18" s="112" t="s">
        <v>5319</v>
      </c>
      <c r="D18" s="113" t="s">
        <v>5441</v>
      </c>
      <c r="E18" s="113" t="s">
        <v>5442</v>
      </c>
      <c r="F18" s="113" t="s">
        <v>5443</v>
      </c>
      <c r="G18" s="113" t="s">
        <v>5444</v>
      </c>
      <c r="H18" s="113" t="s">
        <v>5445</v>
      </c>
      <c r="I18" s="114" t="s">
        <v>5446</v>
      </c>
      <c r="J18" s="113" t="s">
        <v>5447</v>
      </c>
      <c r="K18" s="114" t="s">
        <v>5448</v>
      </c>
      <c r="L18" s="113" t="s">
        <v>5449</v>
      </c>
      <c r="M18" s="113" t="s">
        <v>5450</v>
      </c>
      <c r="N18" s="114" t="s">
        <v>5451</v>
      </c>
      <c r="O18" s="114" t="s">
        <v>5452</v>
      </c>
      <c r="P18" s="52"/>
    </row>
    <row r="19" spans="1:16" ht="30" hidden="1" customHeight="1" outlineLevel="1">
      <c r="A19" s="52"/>
      <c r="B19" s="112" t="s">
        <v>5453</v>
      </c>
      <c r="C19" s="112" t="s">
        <v>5388</v>
      </c>
      <c r="D19" s="113" t="s">
        <v>5454</v>
      </c>
      <c r="E19" s="113" t="s">
        <v>5455</v>
      </c>
      <c r="F19" s="113" t="s">
        <v>5456</v>
      </c>
      <c r="G19" s="113" t="s">
        <v>5457</v>
      </c>
      <c r="H19" s="113" t="s">
        <v>5458</v>
      </c>
      <c r="I19" s="114" t="s">
        <v>5459</v>
      </c>
      <c r="J19" s="113" t="s">
        <v>5460</v>
      </c>
      <c r="K19" s="114" t="s">
        <v>5461</v>
      </c>
      <c r="L19" s="113" t="s">
        <v>5462</v>
      </c>
      <c r="M19" s="113" t="s">
        <v>5463</v>
      </c>
      <c r="N19" s="114" t="s">
        <v>5464</v>
      </c>
      <c r="O19" s="114" t="s">
        <v>5465</v>
      </c>
      <c r="P19" s="52"/>
    </row>
    <row r="20" spans="1:16" ht="30" hidden="1" customHeight="1" outlineLevel="1">
      <c r="A20" s="52"/>
      <c r="B20" s="112" t="s">
        <v>5466</v>
      </c>
      <c r="C20" s="112" t="s">
        <v>5319</v>
      </c>
      <c r="D20" s="113" t="s">
        <v>5467</v>
      </c>
      <c r="E20" s="113" t="s">
        <v>5468</v>
      </c>
      <c r="F20" s="113" t="s">
        <v>5469</v>
      </c>
      <c r="G20" s="113" t="s">
        <v>5470</v>
      </c>
      <c r="H20" s="113" t="s">
        <v>5471</v>
      </c>
      <c r="I20" s="114" t="s">
        <v>5472</v>
      </c>
      <c r="J20" s="113" t="s">
        <v>5473</v>
      </c>
      <c r="K20" s="114" t="s">
        <v>5474</v>
      </c>
      <c r="L20" s="113" t="s">
        <v>5475</v>
      </c>
      <c r="M20" s="113" t="s">
        <v>5476</v>
      </c>
      <c r="N20" s="114" t="s">
        <v>5477</v>
      </c>
      <c r="O20" s="114" t="s">
        <v>5478</v>
      </c>
      <c r="P20" s="52"/>
    </row>
    <row r="21" spans="1:16" ht="30" hidden="1" customHeight="1" outlineLevel="1">
      <c r="A21" s="52"/>
      <c r="B21" s="112" t="s">
        <v>5479</v>
      </c>
      <c r="C21" s="112" t="s">
        <v>5388</v>
      </c>
      <c r="D21" s="113" t="s">
        <v>5480</v>
      </c>
      <c r="E21" s="113" t="s">
        <v>5481</v>
      </c>
      <c r="F21" s="113" t="s">
        <v>5482</v>
      </c>
      <c r="G21" s="113" t="s">
        <v>5483</v>
      </c>
      <c r="H21" s="113" t="s">
        <v>5484</v>
      </c>
      <c r="I21" s="114" t="s">
        <v>5485</v>
      </c>
      <c r="J21" s="113" t="s">
        <v>5486</v>
      </c>
      <c r="K21" s="114" t="s">
        <v>5487</v>
      </c>
      <c r="L21" s="113" t="s">
        <v>5488</v>
      </c>
      <c r="M21" s="113" t="s">
        <v>5489</v>
      </c>
      <c r="N21" s="114" t="s">
        <v>5490</v>
      </c>
      <c r="O21" s="114" t="s">
        <v>5491</v>
      </c>
      <c r="P21" s="52"/>
    </row>
    <row r="22" spans="1:16" ht="30" hidden="1" customHeight="1" outlineLevel="1">
      <c r="A22" s="52"/>
      <c r="B22" s="112" t="s">
        <v>5492</v>
      </c>
      <c r="C22" s="112" t="s">
        <v>5319</v>
      </c>
      <c r="D22" s="113" t="s">
        <v>5493</v>
      </c>
      <c r="E22" s="113" t="s">
        <v>5494</v>
      </c>
      <c r="F22" s="113" t="s">
        <v>5495</v>
      </c>
      <c r="G22" s="113" t="s">
        <v>5496</v>
      </c>
      <c r="H22" s="113" t="s">
        <v>5497</v>
      </c>
      <c r="I22" s="114" t="s">
        <v>5498</v>
      </c>
      <c r="J22" s="113" t="s">
        <v>5499</v>
      </c>
      <c r="K22" s="114" t="s">
        <v>5500</v>
      </c>
      <c r="L22" s="113" t="s">
        <v>5501</v>
      </c>
      <c r="M22" s="113" t="s">
        <v>5502</v>
      </c>
      <c r="N22" s="114" t="s">
        <v>5503</v>
      </c>
      <c r="O22" s="114" t="s">
        <v>5504</v>
      </c>
      <c r="P22" s="52"/>
    </row>
    <row r="23" spans="1:16" ht="30" hidden="1" customHeight="1" outlineLevel="1">
      <c r="A23" s="52"/>
      <c r="B23" s="112" t="s">
        <v>5505</v>
      </c>
      <c r="C23" s="112" t="s">
        <v>5319</v>
      </c>
      <c r="D23" s="113" t="s">
        <v>5506</v>
      </c>
      <c r="E23" s="113" t="s">
        <v>5507</v>
      </c>
      <c r="F23" s="113" t="s">
        <v>5508</v>
      </c>
      <c r="G23" s="113" t="s">
        <v>5509</v>
      </c>
      <c r="H23" s="113" t="s">
        <v>5510</v>
      </c>
      <c r="I23" s="114" t="s">
        <v>5511</v>
      </c>
      <c r="J23" s="113" t="s">
        <v>5512</v>
      </c>
      <c r="K23" s="114" t="s">
        <v>5513</v>
      </c>
      <c r="L23" s="113" t="s">
        <v>5514</v>
      </c>
      <c r="M23" s="113" t="s">
        <v>5515</v>
      </c>
      <c r="N23" s="114" t="s">
        <v>5516</v>
      </c>
      <c r="O23" s="114" t="s">
        <v>5517</v>
      </c>
      <c r="P23" s="52"/>
    </row>
    <row r="24" spans="1:16" ht="30" hidden="1" customHeight="1" outlineLevel="1">
      <c r="A24" s="52"/>
      <c r="B24" s="112" t="s">
        <v>5518</v>
      </c>
      <c r="C24" s="112" t="s">
        <v>5319</v>
      </c>
      <c r="D24" s="113" t="s">
        <v>5519</v>
      </c>
      <c r="E24" s="113" t="s">
        <v>5520</v>
      </c>
      <c r="F24" s="113" t="s">
        <v>5521</v>
      </c>
      <c r="G24" s="113" t="s">
        <v>5522</v>
      </c>
      <c r="H24" s="113" t="s">
        <v>5523</v>
      </c>
      <c r="I24" s="114" t="s">
        <v>5524</v>
      </c>
      <c r="J24" s="113" t="s">
        <v>5525</v>
      </c>
      <c r="K24" s="114" t="s">
        <v>5526</v>
      </c>
      <c r="L24" s="113" t="s">
        <v>5527</v>
      </c>
      <c r="M24" s="113" t="s">
        <v>5528</v>
      </c>
      <c r="N24" s="114" t="s">
        <v>5529</v>
      </c>
      <c r="O24" s="114" t="s">
        <v>5530</v>
      </c>
      <c r="P24" s="52"/>
    </row>
    <row r="25" spans="1:16" ht="30" hidden="1" customHeight="1" outlineLevel="1">
      <c r="A25" s="52"/>
      <c r="B25" s="112" t="s">
        <v>5531</v>
      </c>
      <c r="C25" s="112" t="s">
        <v>5319</v>
      </c>
      <c r="D25" s="113" t="s">
        <v>5532</v>
      </c>
      <c r="E25" s="113" t="s">
        <v>5533</v>
      </c>
      <c r="F25" s="113" t="s">
        <v>5534</v>
      </c>
      <c r="G25" s="113" t="s">
        <v>5535</v>
      </c>
      <c r="H25" s="113" t="s">
        <v>5536</v>
      </c>
      <c r="I25" s="114" t="s">
        <v>5537</v>
      </c>
      <c r="J25" s="113" t="s">
        <v>5538</v>
      </c>
      <c r="K25" s="114" t="s">
        <v>5539</v>
      </c>
      <c r="L25" s="113" t="s">
        <v>5540</v>
      </c>
      <c r="M25" s="113" t="s">
        <v>5541</v>
      </c>
      <c r="N25" s="114" t="s">
        <v>5542</v>
      </c>
      <c r="O25" s="114" t="s">
        <v>5543</v>
      </c>
      <c r="P25" s="52"/>
    </row>
    <row r="26" spans="1:16" ht="30" hidden="1" customHeight="1" outlineLevel="1">
      <c r="A26" s="52"/>
      <c r="B26" s="112" t="s">
        <v>5544</v>
      </c>
      <c r="C26" s="112" t="s">
        <v>5319</v>
      </c>
      <c r="D26" s="113" t="s">
        <v>5545</v>
      </c>
      <c r="E26" s="113" t="s">
        <v>5546</v>
      </c>
      <c r="F26" s="113" t="s">
        <v>5547</v>
      </c>
      <c r="G26" s="113" t="s">
        <v>5548</v>
      </c>
      <c r="H26" s="113" t="s">
        <v>5549</v>
      </c>
      <c r="I26" s="114" t="s">
        <v>5550</v>
      </c>
      <c r="J26" s="113" t="s">
        <v>5551</v>
      </c>
      <c r="K26" s="114" t="s">
        <v>5552</v>
      </c>
      <c r="L26" s="116" t="s">
        <v>5553</v>
      </c>
      <c r="M26" s="113" t="s">
        <v>5554</v>
      </c>
      <c r="N26" s="114" t="s">
        <v>5555</v>
      </c>
      <c r="O26" s="114" t="s">
        <v>5556</v>
      </c>
      <c r="P26" s="52"/>
    </row>
    <row r="27" spans="1:16" ht="30" hidden="1" customHeight="1" outlineLevel="1">
      <c r="A27" s="52"/>
      <c r="B27" s="112" t="s">
        <v>5557</v>
      </c>
      <c r="C27" s="112" t="s">
        <v>5319</v>
      </c>
      <c r="D27" s="113" t="s">
        <v>5558</v>
      </c>
      <c r="E27" s="113" t="s">
        <v>5559</v>
      </c>
      <c r="F27" s="113" t="s">
        <v>5560</v>
      </c>
      <c r="G27" s="113" t="s">
        <v>5561</v>
      </c>
      <c r="H27" s="113" t="s">
        <v>5562</v>
      </c>
      <c r="I27" s="114" t="s">
        <v>5563</v>
      </c>
      <c r="J27" s="113" t="s">
        <v>5564</v>
      </c>
      <c r="K27" s="114" t="s">
        <v>5565</v>
      </c>
      <c r="L27" s="113" t="s">
        <v>5566</v>
      </c>
      <c r="M27" s="113" t="s">
        <v>5567</v>
      </c>
      <c r="N27" s="114" t="s">
        <v>5568</v>
      </c>
      <c r="O27" s="114" t="s">
        <v>5569</v>
      </c>
      <c r="P27" s="52"/>
    </row>
    <row r="28" spans="1:16" ht="30" hidden="1" customHeight="1" outlineLevel="1">
      <c r="A28" s="52"/>
      <c r="B28" s="112" t="s">
        <v>5570</v>
      </c>
      <c r="C28" s="112" t="s">
        <v>5319</v>
      </c>
      <c r="D28" s="113" t="s">
        <v>5571</v>
      </c>
      <c r="E28" s="113" t="s">
        <v>5572</v>
      </c>
      <c r="F28" s="113" t="s">
        <v>5573</v>
      </c>
      <c r="G28" s="113" t="s">
        <v>5574</v>
      </c>
      <c r="H28" s="113" t="s">
        <v>5575</v>
      </c>
      <c r="I28" s="114" t="s">
        <v>5576</v>
      </c>
      <c r="J28" s="113" t="s">
        <v>5577</v>
      </c>
      <c r="K28" s="114" t="s">
        <v>5578</v>
      </c>
      <c r="L28" s="113" t="s">
        <v>5579</v>
      </c>
      <c r="M28" s="113" t="s">
        <v>5580</v>
      </c>
      <c r="N28" s="114" t="s">
        <v>5581</v>
      </c>
      <c r="O28" s="114" t="s">
        <v>5582</v>
      </c>
      <c r="P28" s="52"/>
    </row>
    <row r="29" spans="1:16" ht="30" hidden="1" customHeight="1" outlineLevel="1">
      <c r="A29" s="52"/>
      <c r="B29" s="112" t="s">
        <v>5583</v>
      </c>
      <c r="C29" s="112" t="s">
        <v>5319</v>
      </c>
      <c r="D29" s="113" t="s">
        <v>5584</v>
      </c>
      <c r="E29" s="113" t="s">
        <v>5585</v>
      </c>
      <c r="F29" s="113" t="s">
        <v>5586</v>
      </c>
      <c r="G29" s="113" t="s">
        <v>5587</v>
      </c>
      <c r="H29" s="113" t="s">
        <v>5588</v>
      </c>
      <c r="I29" s="114" t="s">
        <v>5589</v>
      </c>
      <c r="J29" s="113" t="s">
        <v>5590</v>
      </c>
      <c r="K29" s="114" t="s">
        <v>5591</v>
      </c>
      <c r="L29" s="113" t="s">
        <v>5592</v>
      </c>
      <c r="M29" s="113" t="s">
        <v>5593</v>
      </c>
      <c r="N29" s="114" t="s">
        <v>5594</v>
      </c>
      <c r="O29" s="114" t="s">
        <v>5595</v>
      </c>
      <c r="P29" s="52"/>
    </row>
    <row r="30" spans="1:16" ht="30" hidden="1" customHeight="1" outlineLevel="1">
      <c r="A30" s="52"/>
      <c r="B30" s="112" t="s">
        <v>5596</v>
      </c>
      <c r="C30" s="112" t="s">
        <v>5374</v>
      </c>
      <c r="D30" s="113" t="s">
        <v>5597</v>
      </c>
      <c r="E30" s="113" t="s">
        <v>5598</v>
      </c>
      <c r="F30" s="113" t="s">
        <v>5599</v>
      </c>
      <c r="G30" s="113" t="s">
        <v>5600</v>
      </c>
      <c r="H30" s="113" t="s">
        <v>5601</v>
      </c>
      <c r="I30" s="114" t="s">
        <v>5602</v>
      </c>
      <c r="J30" s="113" t="s">
        <v>5603</v>
      </c>
      <c r="K30" s="114" t="s">
        <v>5604</v>
      </c>
      <c r="L30" s="113" t="s">
        <v>5605</v>
      </c>
      <c r="M30" s="113" t="s">
        <v>5606</v>
      </c>
      <c r="N30" s="114" t="s">
        <v>5607</v>
      </c>
      <c r="O30" s="114" t="s">
        <v>5608</v>
      </c>
      <c r="P30" s="52"/>
    </row>
    <row r="31" spans="1:16" ht="30" hidden="1" customHeight="1" outlineLevel="1">
      <c r="A31" s="52"/>
      <c r="B31" s="112" t="s">
        <v>5609</v>
      </c>
      <c r="C31" s="112" t="s">
        <v>5610</v>
      </c>
      <c r="D31" s="113" t="s">
        <v>5611</v>
      </c>
      <c r="E31" s="113" t="s">
        <v>5612</v>
      </c>
      <c r="F31" s="113" t="s">
        <v>5613</v>
      </c>
      <c r="G31" s="113" t="s">
        <v>5614</v>
      </c>
      <c r="H31" s="113" t="s">
        <v>5615</v>
      </c>
      <c r="I31" s="114" t="s">
        <v>5616</v>
      </c>
      <c r="J31" s="113" t="s">
        <v>5617</v>
      </c>
      <c r="K31" s="114" t="s">
        <v>5618</v>
      </c>
      <c r="L31" s="113" t="s">
        <v>5619</v>
      </c>
      <c r="M31" s="113" t="s">
        <v>5620</v>
      </c>
      <c r="N31" s="114" t="s">
        <v>5621</v>
      </c>
      <c r="O31" s="114" t="s">
        <v>5622</v>
      </c>
      <c r="P31" s="52"/>
    </row>
    <row r="32" spans="1:16" ht="30" hidden="1" customHeight="1" outlineLevel="1">
      <c r="A32" s="52"/>
      <c r="B32" s="112" t="s">
        <v>5623</v>
      </c>
      <c r="C32" s="112" t="s">
        <v>5610</v>
      </c>
      <c r="D32" s="113" t="s">
        <v>5624</v>
      </c>
      <c r="E32" s="113" t="s">
        <v>5625</v>
      </c>
      <c r="F32" s="113" t="s">
        <v>5626</v>
      </c>
      <c r="G32" s="113" t="s">
        <v>5627</v>
      </c>
      <c r="H32" s="113" t="s">
        <v>5628</v>
      </c>
      <c r="I32" s="114" t="s">
        <v>5629</v>
      </c>
      <c r="J32" s="113" t="s">
        <v>5630</v>
      </c>
      <c r="K32" s="114" t="s">
        <v>5631</v>
      </c>
      <c r="L32" s="113" t="s">
        <v>5632</v>
      </c>
      <c r="M32" s="113" t="s">
        <v>5633</v>
      </c>
      <c r="N32" s="114" t="s">
        <v>5634</v>
      </c>
      <c r="O32" s="114" t="s">
        <v>5635</v>
      </c>
      <c r="P32" s="52"/>
    </row>
    <row r="33" spans="1:16" ht="45" hidden="1" outlineLevel="1">
      <c r="A33" s="52"/>
      <c r="B33" s="112" t="s">
        <v>5636</v>
      </c>
      <c r="C33" s="112" t="s">
        <v>5333</v>
      </c>
      <c r="D33" s="113" t="s">
        <v>5637</v>
      </c>
      <c r="E33" s="113" t="s">
        <v>5638</v>
      </c>
      <c r="F33" s="113" t="s">
        <v>5639</v>
      </c>
      <c r="G33" s="113" t="s">
        <v>5640</v>
      </c>
      <c r="H33" s="113" t="s">
        <v>5641</v>
      </c>
      <c r="I33" s="114" t="s">
        <v>5642</v>
      </c>
      <c r="J33" s="113" t="s">
        <v>5643</v>
      </c>
      <c r="K33" s="114" t="s">
        <v>5644</v>
      </c>
      <c r="L33" s="113" t="s">
        <v>5645</v>
      </c>
      <c r="M33" s="113" t="s">
        <v>5646</v>
      </c>
      <c r="N33" s="114" t="s">
        <v>5647</v>
      </c>
      <c r="O33" s="114" t="s">
        <v>5648</v>
      </c>
      <c r="P33" s="52"/>
    </row>
    <row r="34" spans="1:16" ht="78.75" hidden="1" outlineLevel="1">
      <c r="A34" s="52"/>
      <c r="B34" s="112" t="s">
        <v>5649</v>
      </c>
      <c r="C34" s="112" t="s">
        <v>5319</v>
      </c>
      <c r="D34" s="113" t="s">
        <v>5650</v>
      </c>
      <c r="E34" s="113" t="s">
        <v>5651</v>
      </c>
      <c r="F34" s="113" t="s">
        <v>5652</v>
      </c>
      <c r="G34" s="113" t="s">
        <v>5653</v>
      </c>
      <c r="H34" s="113" t="s">
        <v>5654</v>
      </c>
      <c r="I34" s="114" t="s">
        <v>5655</v>
      </c>
      <c r="J34" s="113" t="s">
        <v>5656</v>
      </c>
      <c r="K34" s="114" t="s">
        <v>5657</v>
      </c>
      <c r="L34" s="113" t="s">
        <v>5658</v>
      </c>
      <c r="M34" s="113" t="s">
        <v>5659</v>
      </c>
      <c r="N34" s="114" t="s">
        <v>5660</v>
      </c>
      <c r="O34" s="114" t="s">
        <v>5661</v>
      </c>
      <c r="P34" s="52"/>
    </row>
    <row r="35" spans="1:16" ht="90" hidden="1" outlineLevel="1">
      <c r="A35" s="52"/>
      <c r="B35" s="112" t="s">
        <v>5662</v>
      </c>
      <c r="C35" s="112" t="s">
        <v>5663</v>
      </c>
      <c r="D35" s="113" t="s">
        <v>5664</v>
      </c>
      <c r="E35" s="113" t="s">
        <v>5665</v>
      </c>
      <c r="F35" s="113" t="s">
        <v>5666</v>
      </c>
      <c r="G35" s="113" t="s">
        <v>5667</v>
      </c>
      <c r="H35" s="113" t="s">
        <v>5668</v>
      </c>
      <c r="I35" s="114" t="s">
        <v>5669</v>
      </c>
      <c r="J35" s="113" t="s">
        <v>5670</v>
      </c>
      <c r="K35" s="114" t="s">
        <v>5671</v>
      </c>
      <c r="L35" s="113" t="s">
        <v>5672</v>
      </c>
      <c r="M35" s="113" t="s">
        <v>5673</v>
      </c>
      <c r="N35" s="114" t="s">
        <v>5674</v>
      </c>
      <c r="O35" s="114" t="s">
        <v>5675</v>
      </c>
      <c r="P35" s="52"/>
    </row>
    <row r="36" spans="1:16" ht="101.25" hidden="1" outlineLevel="1">
      <c r="A36" s="52"/>
      <c r="B36" s="112" t="s">
        <v>5676</v>
      </c>
      <c r="C36" s="112" t="s">
        <v>5333</v>
      </c>
      <c r="D36" s="113" t="s">
        <v>5677</v>
      </c>
      <c r="E36" s="113" t="s">
        <v>5678</v>
      </c>
      <c r="F36" s="113" t="s">
        <v>5679</v>
      </c>
      <c r="G36" s="113" t="s">
        <v>5680</v>
      </c>
      <c r="H36" s="113" t="s">
        <v>5681</v>
      </c>
      <c r="I36" s="114" t="s">
        <v>5682</v>
      </c>
      <c r="J36" s="113" t="s">
        <v>5683</v>
      </c>
      <c r="K36" s="114" t="s">
        <v>5684</v>
      </c>
      <c r="L36" s="113" t="s">
        <v>5685</v>
      </c>
      <c r="M36" s="113" t="s">
        <v>5686</v>
      </c>
      <c r="N36" s="114" t="s">
        <v>5687</v>
      </c>
      <c r="O36" s="114" t="s">
        <v>5688</v>
      </c>
      <c r="P36" s="52"/>
    </row>
    <row r="37" spans="1:16" ht="112.5" hidden="1" outlineLevel="1">
      <c r="A37" s="52"/>
      <c r="B37" s="112" t="s">
        <v>5689</v>
      </c>
      <c r="C37" s="112" t="s">
        <v>5333</v>
      </c>
      <c r="D37" s="113" t="s">
        <v>5690</v>
      </c>
      <c r="E37" s="113" t="s">
        <v>5691</v>
      </c>
      <c r="F37" s="113" t="s">
        <v>5692</v>
      </c>
      <c r="G37" s="113" t="s">
        <v>5693</v>
      </c>
      <c r="H37" s="113" t="s">
        <v>5694</v>
      </c>
      <c r="I37" s="114" t="s">
        <v>5695</v>
      </c>
      <c r="J37" s="113" t="s">
        <v>5696</v>
      </c>
      <c r="K37" s="114" t="s">
        <v>5697</v>
      </c>
      <c r="L37" s="113" t="s">
        <v>5698</v>
      </c>
      <c r="M37" s="113" t="s">
        <v>5699</v>
      </c>
      <c r="N37" s="114" t="s">
        <v>5700</v>
      </c>
      <c r="O37" s="114" t="s">
        <v>5701</v>
      </c>
      <c r="P37" s="52"/>
    </row>
    <row r="38" spans="1:16" ht="78.75" hidden="1" outlineLevel="1">
      <c r="A38" s="52"/>
      <c r="B38" s="117" t="s">
        <v>5702</v>
      </c>
      <c r="C38" s="117" t="s">
        <v>5333</v>
      </c>
      <c r="D38" s="118" t="s">
        <v>5703</v>
      </c>
      <c r="E38" s="118" t="s">
        <v>5704</v>
      </c>
      <c r="F38" s="118" t="s">
        <v>5705</v>
      </c>
      <c r="G38" s="118" t="s">
        <v>5706</v>
      </c>
      <c r="H38" s="118" t="s">
        <v>5707</v>
      </c>
      <c r="I38" s="119" t="s">
        <v>5708</v>
      </c>
      <c r="J38" s="118" t="s">
        <v>5709</v>
      </c>
      <c r="K38" s="119" t="s">
        <v>5710</v>
      </c>
      <c r="L38" s="118" t="s">
        <v>5711</v>
      </c>
      <c r="M38" s="118" t="s">
        <v>5712</v>
      </c>
      <c r="N38" s="119" t="s">
        <v>5713</v>
      </c>
      <c r="O38" s="119" t="s">
        <v>5714</v>
      </c>
      <c r="P38" s="52"/>
    </row>
    <row r="39" spans="1:16" ht="64.5" hidden="1" customHeight="1" outlineLevel="1">
      <c r="A39" s="52"/>
      <c r="B39" s="112" t="s">
        <v>5715</v>
      </c>
      <c r="C39" s="112" t="s">
        <v>5278</v>
      </c>
      <c r="D39" s="113" t="s">
        <v>5716</v>
      </c>
      <c r="E39" s="113" t="s">
        <v>5717</v>
      </c>
      <c r="F39" s="113" t="s">
        <v>5718</v>
      </c>
      <c r="G39" s="113" t="s">
        <v>5719</v>
      </c>
      <c r="H39" s="113" t="s">
        <v>5720</v>
      </c>
      <c r="I39" s="114" t="s">
        <v>5721</v>
      </c>
      <c r="J39" s="113" t="s">
        <v>5722</v>
      </c>
      <c r="K39" s="114" t="s">
        <v>5723</v>
      </c>
      <c r="L39" s="113" t="s">
        <v>5723</v>
      </c>
      <c r="M39" s="113" t="s">
        <v>5724</v>
      </c>
      <c r="N39" s="114" t="s">
        <v>5725</v>
      </c>
      <c r="O39" s="114" t="s">
        <v>5726</v>
      </c>
      <c r="P39" s="52"/>
    </row>
    <row r="40" spans="1:16" collapsed="1">
      <c r="A40" s="52"/>
      <c r="B40" s="52"/>
      <c r="C40" s="52"/>
      <c r="D40" s="52"/>
      <c r="E40" s="52"/>
      <c r="F40" s="52"/>
      <c r="G40" s="52"/>
      <c r="H40" s="52"/>
      <c r="I40" s="52"/>
      <c r="J40" s="52"/>
      <c r="K40" s="52"/>
      <c r="L40" s="52"/>
      <c r="M40" s="52"/>
      <c r="N40" s="52"/>
      <c r="O40" s="52"/>
      <c r="P40" s="52"/>
    </row>
    <row r="41" spans="1:16">
      <c r="A41" s="52"/>
      <c r="B41" s="52"/>
      <c r="C41" s="52"/>
      <c r="D41" s="52"/>
      <c r="E41" s="52"/>
      <c r="F41" s="52"/>
      <c r="G41" s="52"/>
      <c r="H41" s="52"/>
      <c r="I41" s="52"/>
      <c r="J41" s="52"/>
      <c r="K41" s="52"/>
      <c r="L41" s="52"/>
      <c r="M41" s="52"/>
      <c r="N41" s="52"/>
      <c r="O41" s="52"/>
      <c r="P41" s="52"/>
    </row>
    <row r="42" spans="1:16">
      <c r="A42" s="52"/>
      <c r="B42" s="52"/>
      <c r="C42" s="52"/>
      <c r="D42" s="52"/>
      <c r="E42" s="52"/>
      <c r="F42" s="52"/>
      <c r="G42" s="52"/>
      <c r="H42" s="52"/>
      <c r="I42" s="52"/>
      <c r="J42" s="52"/>
      <c r="K42" s="52"/>
      <c r="L42" s="52"/>
      <c r="M42" s="52"/>
      <c r="N42" s="52"/>
      <c r="O42" s="52"/>
      <c r="P42" s="52"/>
    </row>
    <row r="43" spans="1:16">
      <c r="A43" s="52"/>
      <c r="B43" s="52"/>
      <c r="C43" s="52"/>
      <c r="D43" s="52"/>
      <c r="E43" s="52"/>
      <c r="F43" s="52"/>
      <c r="G43" s="52"/>
      <c r="H43" s="52"/>
      <c r="I43" s="52"/>
      <c r="J43" s="52"/>
      <c r="K43" s="52"/>
      <c r="L43" s="52"/>
      <c r="M43" s="52"/>
      <c r="N43" s="52"/>
      <c r="O43" s="52"/>
      <c r="P43" s="52"/>
    </row>
    <row r="44" spans="1:16">
      <c r="A44" s="52"/>
      <c r="B44" s="52"/>
      <c r="C44" s="52"/>
      <c r="D44" s="52"/>
      <c r="E44" s="52"/>
      <c r="F44" s="52"/>
      <c r="G44" s="52"/>
      <c r="H44" s="52"/>
      <c r="I44" s="52"/>
      <c r="J44" s="52"/>
      <c r="K44" s="52"/>
      <c r="L44" s="52"/>
      <c r="M44" s="52"/>
      <c r="N44" s="52"/>
      <c r="O44" s="52"/>
      <c r="P44" s="52"/>
    </row>
    <row r="45" spans="1:16" ht="48" customHeight="1">
      <c r="A45" s="52"/>
      <c r="B45" s="850" t="s">
        <v>5262</v>
      </c>
      <c r="C45" s="850"/>
      <c r="D45" s="52"/>
      <c r="E45" s="52"/>
      <c r="F45" s="52"/>
      <c r="G45" s="52"/>
      <c r="H45" s="52"/>
      <c r="I45" s="52"/>
      <c r="J45" s="52"/>
      <c r="K45" s="52"/>
      <c r="L45" s="52"/>
      <c r="M45" s="52"/>
      <c r="N45" s="52"/>
      <c r="O45" s="52"/>
      <c r="P45" s="52"/>
    </row>
    <row r="46" spans="1:16" ht="29.25" hidden="1" customHeight="1" outlineLevel="1">
      <c r="A46" s="52"/>
      <c r="B46" s="120" t="s">
        <v>5263</v>
      </c>
      <c r="C46" s="121" t="s">
        <v>5265</v>
      </c>
      <c r="D46" s="121" t="s">
        <v>5266</v>
      </c>
      <c r="E46" s="121" t="s">
        <v>5267</v>
      </c>
      <c r="F46" s="121" t="s">
        <v>5268</v>
      </c>
      <c r="G46" s="121" t="s">
        <v>5269</v>
      </c>
      <c r="H46" s="121" t="s">
        <v>5270</v>
      </c>
      <c r="I46" s="121" t="s">
        <v>5271</v>
      </c>
      <c r="J46" s="121" t="s">
        <v>5272</v>
      </c>
      <c r="K46" s="121" t="s">
        <v>5273</v>
      </c>
      <c r="L46" s="121" t="s">
        <v>5274</v>
      </c>
      <c r="M46" s="121" t="s">
        <v>5275</v>
      </c>
      <c r="N46" s="121" t="s">
        <v>5727</v>
      </c>
      <c r="O46" s="52"/>
      <c r="P46" s="52"/>
    </row>
    <row r="47" spans="1:16" ht="78.75" hidden="1" outlineLevel="1">
      <c r="A47" s="52"/>
      <c r="B47" s="120" t="s">
        <v>5728</v>
      </c>
      <c r="C47" s="122" t="s">
        <v>5729</v>
      </c>
      <c r="D47" s="122" t="s">
        <v>5730</v>
      </c>
      <c r="E47" s="122" t="s">
        <v>5731</v>
      </c>
      <c r="F47" s="122" t="s">
        <v>5732</v>
      </c>
      <c r="G47" s="122" t="s">
        <v>5733</v>
      </c>
      <c r="H47" s="122" t="s">
        <v>5734</v>
      </c>
      <c r="I47" s="122" t="s">
        <v>5735</v>
      </c>
      <c r="J47" s="122" t="s">
        <v>5736</v>
      </c>
      <c r="K47" s="122" t="s">
        <v>5737</v>
      </c>
      <c r="L47" s="122" t="s">
        <v>5738</v>
      </c>
      <c r="M47" s="122" t="s">
        <v>5739</v>
      </c>
      <c r="N47" s="122" t="s">
        <v>5740</v>
      </c>
      <c r="O47" s="52"/>
      <c r="P47" s="52"/>
    </row>
    <row r="48" spans="1:16" ht="90" hidden="1" outlineLevel="1">
      <c r="A48" s="52"/>
      <c r="B48" s="120" t="s">
        <v>5741</v>
      </c>
      <c r="C48" s="122" t="s">
        <v>5742</v>
      </c>
      <c r="D48" s="122" t="s">
        <v>5743</v>
      </c>
      <c r="E48" s="122" t="s">
        <v>5744</v>
      </c>
      <c r="F48" s="122" t="s">
        <v>5745</v>
      </c>
      <c r="G48" s="122" t="s">
        <v>5746</v>
      </c>
      <c r="H48" s="122" t="s">
        <v>5747</v>
      </c>
      <c r="I48" s="122" t="s">
        <v>5748</v>
      </c>
      <c r="J48" s="122" t="s">
        <v>5749</v>
      </c>
      <c r="K48" s="122" t="s">
        <v>5750</v>
      </c>
      <c r="L48" s="122" t="s">
        <v>5751</v>
      </c>
      <c r="M48" s="122" t="s">
        <v>5752</v>
      </c>
      <c r="N48" s="122" t="s">
        <v>5753</v>
      </c>
      <c r="O48" s="52"/>
      <c r="P48" s="52"/>
    </row>
    <row r="49" spans="1:16" ht="37.5" hidden="1" customHeight="1" outlineLevel="1">
      <c r="A49" s="52"/>
      <c r="B49" s="120" t="s">
        <v>5754</v>
      </c>
      <c r="C49" s="122"/>
      <c r="D49" s="122"/>
      <c r="E49" s="122"/>
      <c r="F49" s="122"/>
      <c r="G49" s="122"/>
      <c r="H49" s="122"/>
      <c r="I49" s="122"/>
      <c r="J49" s="122"/>
      <c r="K49" s="122"/>
      <c r="L49" s="122"/>
      <c r="M49" s="122"/>
      <c r="N49" s="122"/>
      <c r="O49" s="52"/>
      <c r="P49" s="52"/>
    </row>
    <row r="50" spans="1:16" ht="112.5" hidden="1" outlineLevel="1">
      <c r="A50" s="52"/>
      <c r="B50" s="120" t="s">
        <v>5755</v>
      </c>
      <c r="C50" s="122" t="s">
        <v>5756</v>
      </c>
      <c r="D50" s="122" t="s">
        <v>5757</v>
      </c>
      <c r="E50" s="122" t="s">
        <v>5758</v>
      </c>
      <c r="F50" s="122" t="s">
        <v>5759</v>
      </c>
      <c r="G50" s="122" t="s">
        <v>5760</v>
      </c>
      <c r="H50" s="122" t="s">
        <v>5761</v>
      </c>
      <c r="I50" s="122" t="s">
        <v>5762</v>
      </c>
      <c r="J50" s="122" t="s">
        <v>5763</v>
      </c>
      <c r="K50" s="122" t="s">
        <v>5764</v>
      </c>
      <c r="L50" s="122" t="s">
        <v>5765</v>
      </c>
      <c r="M50" s="122" t="s">
        <v>5766</v>
      </c>
      <c r="N50" s="122" t="s">
        <v>5767</v>
      </c>
      <c r="O50" s="52"/>
      <c r="P50" s="52"/>
    </row>
    <row r="51" spans="1:16" ht="135" hidden="1" outlineLevel="1">
      <c r="A51" s="52"/>
      <c r="B51" s="120" t="s">
        <v>5768</v>
      </c>
      <c r="C51" s="122" t="s">
        <v>5769</v>
      </c>
      <c r="D51" s="122" t="s">
        <v>5770</v>
      </c>
      <c r="E51" s="122" t="s">
        <v>5771</v>
      </c>
      <c r="F51" s="122" t="s">
        <v>5772</v>
      </c>
      <c r="G51" s="122" t="s">
        <v>5773</v>
      </c>
      <c r="H51" s="122" t="s">
        <v>5774</v>
      </c>
      <c r="I51" s="122" t="s">
        <v>5775</v>
      </c>
      <c r="J51" s="122" t="s">
        <v>5776</v>
      </c>
      <c r="K51" s="122" t="s">
        <v>5777</v>
      </c>
      <c r="L51" s="122" t="s">
        <v>5778</v>
      </c>
      <c r="M51" s="122" t="s">
        <v>5779</v>
      </c>
      <c r="N51" s="122" t="s">
        <v>5780</v>
      </c>
      <c r="O51" s="52"/>
      <c r="P51" s="52"/>
    </row>
    <row r="52" spans="1:16" ht="123.75" hidden="1" outlineLevel="1">
      <c r="A52" s="52"/>
      <c r="B52" s="120" t="s">
        <v>5781</v>
      </c>
      <c r="C52" s="113" t="s">
        <v>5782</v>
      </c>
      <c r="D52" s="113" t="s">
        <v>5783</v>
      </c>
      <c r="E52" s="113" t="s">
        <v>5784</v>
      </c>
      <c r="F52" s="113" t="s">
        <v>5785</v>
      </c>
      <c r="G52" s="113" t="s">
        <v>5786</v>
      </c>
      <c r="H52" s="113" t="s">
        <v>5787</v>
      </c>
      <c r="I52" s="113" t="s">
        <v>5788</v>
      </c>
      <c r="J52" s="113" t="s">
        <v>5789</v>
      </c>
      <c r="K52" s="113" t="s">
        <v>5790</v>
      </c>
      <c r="L52" s="113" t="s">
        <v>5791</v>
      </c>
      <c r="M52" s="113" t="s">
        <v>5792</v>
      </c>
      <c r="N52" s="113" t="s">
        <v>5793</v>
      </c>
      <c r="O52" s="52"/>
      <c r="P52" s="52"/>
    </row>
    <row r="53" spans="1:16" ht="135" hidden="1" outlineLevel="1">
      <c r="A53" s="52"/>
      <c r="B53" s="120" t="s">
        <v>5794</v>
      </c>
      <c r="C53" s="123" t="s">
        <v>5795</v>
      </c>
      <c r="D53" s="122" t="s">
        <v>5796</v>
      </c>
      <c r="E53" s="122" t="s">
        <v>5797</v>
      </c>
      <c r="F53" s="122" t="s">
        <v>5798</v>
      </c>
      <c r="G53" s="122" t="s">
        <v>5799</v>
      </c>
      <c r="H53" s="122" t="s">
        <v>5800</v>
      </c>
      <c r="I53" s="122" t="s">
        <v>5801</v>
      </c>
      <c r="J53" s="122" t="s">
        <v>5802</v>
      </c>
      <c r="K53" s="122" t="s">
        <v>5803</v>
      </c>
      <c r="L53" s="122" t="s">
        <v>5804</v>
      </c>
      <c r="M53" s="122" t="s">
        <v>5805</v>
      </c>
      <c r="N53" s="122" t="s">
        <v>5806</v>
      </c>
      <c r="O53" s="52"/>
      <c r="P53" s="52"/>
    </row>
    <row r="54" spans="1:16" hidden="1" outlineLevel="1">
      <c r="A54" s="52"/>
      <c r="B54" s="124"/>
      <c r="C54" s="125"/>
      <c r="D54" s="126"/>
      <c r="E54" s="126"/>
      <c r="F54" s="126"/>
      <c r="G54" s="126"/>
      <c r="H54" s="126"/>
      <c r="I54" s="126"/>
      <c r="J54" s="126"/>
      <c r="K54" s="126"/>
      <c r="L54" s="126"/>
      <c r="M54" s="126"/>
      <c r="N54" s="126"/>
      <c r="O54" s="52"/>
      <c r="P54" s="52"/>
    </row>
    <row r="55" spans="1:16" collapsed="1">
      <c r="A55" s="52"/>
      <c r="B55" s="124"/>
      <c r="C55" s="124"/>
      <c r="D55" s="124"/>
      <c r="E55" s="124"/>
      <c r="F55" s="124"/>
      <c r="G55" s="124"/>
      <c r="H55" s="124"/>
      <c r="I55" s="124"/>
      <c r="J55" s="124"/>
      <c r="K55" s="124"/>
      <c r="L55" s="124"/>
      <c r="M55" s="124"/>
      <c r="N55" s="124"/>
      <c r="O55" s="124"/>
      <c r="P55" s="124"/>
    </row>
    <row r="56" spans="1:16" hidden="1">
      <c r="A56" s="52"/>
      <c r="B56" s="124"/>
      <c r="C56" s="124"/>
      <c r="D56" s="124"/>
      <c r="E56" s="124"/>
      <c r="F56" s="124"/>
      <c r="G56" s="124"/>
      <c r="H56" s="124"/>
      <c r="I56" s="124"/>
      <c r="J56" s="124"/>
      <c r="K56" s="124"/>
      <c r="L56" s="124"/>
      <c r="M56" s="124"/>
      <c r="N56" s="124"/>
      <c r="O56" s="124"/>
      <c r="P56" s="124"/>
    </row>
    <row r="57" spans="1:16" hidden="1">
      <c r="A57" s="52"/>
      <c r="B57" s="124"/>
      <c r="C57" s="124"/>
      <c r="D57" s="124"/>
      <c r="E57" s="124"/>
      <c r="F57" s="124"/>
      <c r="G57" s="124"/>
      <c r="H57" s="124"/>
      <c r="I57" s="124"/>
      <c r="J57" s="124"/>
      <c r="K57" s="124"/>
      <c r="L57" s="124"/>
      <c r="M57" s="124"/>
      <c r="N57" s="124"/>
      <c r="O57" s="124"/>
      <c r="P57" s="124"/>
    </row>
    <row r="58" spans="1:16" hidden="1">
      <c r="A58" s="52"/>
      <c r="B58" s="124"/>
      <c r="C58" s="124"/>
      <c r="D58" s="124"/>
      <c r="E58" s="124"/>
      <c r="F58" s="124"/>
      <c r="G58" s="124"/>
      <c r="H58" s="124"/>
      <c r="I58" s="124"/>
      <c r="J58" s="124"/>
      <c r="K58" s="124"/>
      <c r="L58" s="124"/>
      <c r="M58" s="124"/>
      <c r="N58" s="124"/>
      <c r="O58" s="124"/>
      <c r="P58" s="124"/>
    </row>
    <row r="59" spans="1:16" hidden="1">
      <c r="A59" s="52"/>
      <c r="B59" s="124"/>
      <c r="C59" s="124"/>
      <c r="D59" s="124"/>
      <c r="E59" s="124"/>
      <c r="F59" s="124"/>
      <c r="G59" s="124"/>
      <c r="H59" s="124"/>
      <c r="I59" s="124"/>
      <c r="J59" s="124"/>
      <c r="K59" s="124"/>
      <c r="L59" s="124"/>
      <c r="M59" s="124"/>
      <c r="N59" s="124"/>
      <c r="O59" s="124"/>
      <c r="P59" s="124"/>
    </row>
    <row r="60" spans="1:16" hidden="1">
      <c r="A60" s="52"/>
      <c r="B60" s="124"/>
      <c r="C60" s="124"/>
      <c r="D60" s="124"/>
      <c r="E60" s="124"/>
      <c r="F60" s="124"/>
      <c r="G60" s="124"/>
      <c r="H60" s="124"/>
      <c r="I60" s="124"/>
      <c r="J60" s="124"/>
      <c r="K60" s="124"/>
      <c r="L60" s="124"/>
      <c r="M60" s="124"/>
      <c r="N60" s="124"/>
      <c r="O60" s="124"/>
      <c r="P60" s="124"/>
    </row>
    <row r="61" spans="1:16" hidden="1">
      <c r="A61" s="52"/>
      <c r="B61" s="124"/>
      <c r="C61" s="124"/>
      <c r="D61" s="124"/>
      <c r="E61" s="124"/>
      <c r="F61" s="124"/>
      <c r="G61" s="124"/>
      <c r="H61" s="124"/>
      <c r="I61" s="124"/>
      <c r="J61" s="124"/>
      <c r="K61" s="124"/>
      <c r="L61" s="124"/>
      <c r="M61" s="124"/>
      <c r="N61" s="124"/>
      <c r="O61" s="124"/>
      <c r="P61" s="124"/>
    </row>
    <row r="62" spans="1:16" hidden="1">
      <c r="A62" s="52"/>
      <c r="B62" s="124"/>
      <c r="C62" s="124"/>
      <c r="D62" s="124"/>
      <c r="E62" s="124"/>
      <c r="F62" s="124"/>
      <c r="G62" s="124"/>
      <c r="H62" s="124"/>
      <c r="I62" s="124"/>
      <c r="J62" s="124"/>
      <c r="K62" s="124"/>
      <c r="L62" s="124"/>
      <c r="M62" s="124"/>
      <c r="N62" s="124"/>
      <c r="O62" s="124"/>
      <c r="P62" s="124"/>
    </row>
    <row r="63" spans="1:16" hidden="1">
      <c r="A63" s="52"/>
      <c r="B63" s="124"/>
      <c r="C63" s="124"/>
      <c r="D63" s="124"/>
      <c r="E63" s="124"/>
      <c r="F63" s="124"/>
      <c r="G63" s="124"/>
      <c r="H63" s="124"/>
      <c r="I63" s="124"/>
      <c r="J63" s="124"/>
      <c r="K63" s="124"/>
      <c r="L63" s="124"/>
      <c r="M63" s="124"/>
      <c r="N63" s="124"/>
      <c r="O63" s="124"/>
      <c r="P63" s="124"/>
    </row>
    <row r="64" spans="1:16" hidden="1">
      <c r="A64" s="52"/>
      <c r="B64" s="124"/>
      <c r="C64" s="124"/>
      <c r="D64" s="124"/>
      <c r="E64" s="124"/>
      <c r="F64" s="124"/>
      <c r="G64" s="124"/>
      <c r="H64" s="124"/>
      <c r="I64" s="124"/>
      <c r="J64" s="124"/>
      <c r="K64" s="124"/>
      <c r="L64" s="124"/>
      <c r="M64" s="124"/>
      <c r="N64" s="124"/>
      <c r="O64" s="124"/>
      <c r="P64" s="124"/>
    </row>
    <row r="65" spans="1:16" hidden="1">
      <c r="A65" s="52"/>
      <c r="B65" s="124"/>
      <c r="C65" s="124"/>
      <c r="D65" s="124"/>
      <c r="E65" s="124"/>
      <c r="F65" s="124"/>
      <c r="G65" s="124"/>
      <c r="H65" s="124"/>
      <c r="I65" s="124"/>
      <c r="J65" s="124"/>
      <c r="K65" s="124"/>
      <c r="L65" s="124"/>
      <c r="M65" s="124"/>
      <c r="N65" s="124"/>
      <c r="O65" s="124"/>
      <c r="P65" s="124"/>
    </row>
    <row r="66" spans="1:16" hidden="1">
      <c r="A66" s="52"/>
      <c r="B66" s="124"/>
      <c r="C66" s="124"/>
      <c r="D66" s="124"/>
      <c r="E66" s="124"/>
      <c r="F66" s="124"/>
      <c r="G66" s="124"/>
      <c r="H66" s="124"/>
      <c r="I66" s="124"/>
      <c r="J66" s="124"/>
      <c r="K66" s="124"/>
      <c r="L66" s="124"/>
      <c r="M66" s="124"/>
      <c r="N66" s="124"/>
      <c r="O66" s="124"/>
      <c r="P66" s="124"/>
    </row>
    <row r="67" spans="1:16" hidden="1">
      <c r="A67" s="52"/>
      <c r="B67" s="124"/>
      <c r="C67" s="124"/>
      <c r="D67" s="124"/>
      <c r="E67" s="124"/>
      <c r="F67" s="124"/>
      <c r="G67" s="124"/>
      <c r="H67" s="124"/>
      <c r="I67" s="124"/>
      <c r="J67" s="124"/>
      <c r="K67" s="124"/>
      <c r="L67" s="124"/>
      <c r="M67" s="124"/>
      <c r="N67" s="124"/>
      <c r="O67" s="124"/>
      <c r="P67" s="124"/>
    </row>
    <row r="68" spans="1:16" hidden="1">
      <c r="A68" s="52"/>
      <c r="B68" s="124"/>
      <c r="C68" s="124"/>
      <c r="D68" s="124"/>
      <c r="E68" s="124"/>
      <c r="F68" s="124"/>
      <c r="G68" s="124"/>
      <c r="H68" s="124"/>
      <c r="I68" s="124"/>
      <c r="J68" s="124"/>
      <c r="K68" s="124"/>
      <c r="L68" s="124"/>
      <c r="M68" s="124"/>
      <c r="N68" s="124"/>
      <c r="O68" s="124"/>
      <c r="P68" s="124"/>
    </row>
    <row r="69" spans="1:16" hidden="1">
      <c r="A69" s="52"/>
      <c r="B69" s="124"/>
      <c r="C69" s="124"/>
      <c r="D69" s="124"/>
      <c r="E69" s="124"/>
      <c r="F69" s="124"/>
      <c r="G69" s="124"/>
      <c r="H69" s="124"/>
      <c r="I69" s="124"/>
      <c r="J69" s="124"/>
      <c r="K69" s="124"/>
      <c r="L69" s="124"/>
      <c r="M69" s="124"/>
      <c r="N69" s="124"/>
      <c r="O69" s="124"/>
      <c r="P69" s="124"/>
    </row>
    <row r="70" spans="1:16" hidden="1">
      <c r="A70" s="52"/>
      <c r="B70" s="124"/>
      <c r="C70" s="124"/>
      <c r="D70" s="124"/>
      <c r="E70" s="124"/>
      <c r="F70" s="124"/>
      <c r="G70" s="124"/>
      <c r="H70" s="124"/>
      <c r="I70" s="124"/>
      <c r="J70" s="124"/>
      <c r="K70" s="124"/>
      <c r="L70" s="124"/>
      <c r="M70" s="124"/>
      <c r="N70" s="124"/>
      <c r="O70" s="124"/>
      <c r="P70" s="124"/>
    </row>
    <row r="71" spans="1:16" hidden="1">
      <c r="A71" s="52"/>
      <c r="B71" s="124"/>
      <c r="C71" s="124"/>
      <c r="D71" s="124"/>
      <c r="E71" s="124"/>
      <c r="F71" s="124"/>
      <c r="G71" s="124"/>
      <c r="H71" s="124"/>
      <c r="I71" s="124"/>
      <c r="J71" s="124"/>
      <c r="K71" s="124"/>
      <c r="L71" s="124"/>
      <c r="M71" s="124"/>
      <c r="N71" s="124"/>
      <c r="O71" s="124"/>
      <c r="P71" s="124"/>
    </row>
    <row r="72" spans="1:16" hidden="1">
      <c r="A72" s="52"/>
      <c r="B72" s="124"/>
      <c r="C72" s="124"/>
      <c r="D72" s="124"/>
      <c r="E72" s="124"/>
      <c r="F72" s="124"/>
      <c r="G72" s="124"/>
      <c r="H72" s="124"/>
      <c r="I72" s="124"/>
      <c r="J72" s="124"/>
      <c r="K72" s="124"/>
      <c r="L72" s="124"/>
      <c r="M72" s="124"/>
      <c r="N72" s="124"/>
      <c r="O72" s="124"/>
      <c r="P72" s="124"/>
    </row>
    <row r="73" spans="1:16" hidden="1">
      <c r="A73" s="52"/>
      <c r="B73" s="124"/>
      <c r="C73" s="124"/>
      <c r="D73" s="124"/>
      <c r="E73" s="124"/>
      <c r="F73" s="124"/>
      <c r="G73" s="124"/>
      <c r="H73" s="124"/>
      <c r="I73" s="124"/>
      <c r="J73" s="124"/>
      <c r="K73" s="124"/>
      <c r="L73" s="124"/>
      <c r="M73" s="124"/>
      <c r="N73" s="124"/>
      <c r="O73" s="124"/>
      <c r="P73" s="124"/>
    </row>
    <row r="74" spans="1:16" hidden="1">
      <c r="A74" s="52"/>
      <c r="B74" s="124"/>
      <c r="C74" s="124"/>
      <c r="D74" s="124"/>
      <c r="E74" s="124"/>
      <c r="F74" s="124"/>
      <c r="G74" s="124"/>
      <c r="H74" s="124"/>
      <c r="I74" s="124"/>
      <c r="J74" s="124"/>
      <c r="K74" s="124"/>
      <c r="L74" s="124"/>
      <c r="M74" s="124"/>
      <c r="N74" s="124"/>
      <c r="O74" s="124"/>
      <c r="P74" s="124"/>
    </row>
    <row r="75" spans="1:16" hidden="1">
      <c r="A75" s="52"/>
      <c r="B75" s="124"/>
      <c r="C75" s="124"/>
      <c r="D75" s="124"/>
      <c r="E75" s="124"/>
      <c r="F75" s="124"/>
      <c r="G75" s="124"/>
      <c r="H75" s="124"/>
      <c r="I75" s="124"/>
      <c r="J75" s="124"/>
      <c r="K75" s="124"/>
      <c r="L75" s="124"/>
      <c r="M75" s="124"/>
      <c r="N75" s="124"/>
      <c r="O75" s="124"/>
      <c r="P75" s="124"/>
    </row>
    <row r="76" spans="1:16" hidden="1">
      <c r="A76" s="52"/>
      <c r="B76" s="124"/>
      <c r="C76" s="124"/>
      <c r="D76" s="124"/>
      <c r="E76" s="124"/>
      <c r="F76" s="124"/>
      <c r="G76" s="124"/>
      <c r="H76" s="124"/>
      <c r="I76" s="124"/>
      <c r="J76" s="124"/>
      <c r="K76" s="124"/>
      <c r="L76" s="124"/>
      <c r="M76" s="124"/>
      <c r="N76" s="124"/>
      <c r="O76" s="124"/>
      <c r="P76" s="124"/>
    </row>
    <row r="77" spans="1:16" hidden="1">
      <c r="A77" s="52"/>
      <c r="B77" s="124"/>
      <c r="C77" s="124"/>
      <c r="D77" s="124"/>
      <c r="E77" s="124"/>
      <c r="F77" s="124"/>
      <c r="G77" s="124"/>
      <c r="H77" s="124"/>
      <c r="I77" s="124"/>
      <c r="J77" s="124"/>
      <c r="K77" s="124"/>
      <c r="L77" s="124"/>
      <c r="M77" s="124"/>
      <c r="N77" s="124"/>
      <c r="O77" s="124"/>
      <c r="P77" s="124"/>
    </row>
    <row r="78" spans="1:16" hidden="1">
      <c r="A78" s="52"/>
      <c r="B78" s="124"/>
      <c r="C78" s="124"/>
      <c r="D78" s="124"/>
      <c r="E78" s="124"/>
      <c r="F78" s="124"/>
      <c r="G78" s="124"/>
      <c r="H78" s="124"/>
      <c r="I78" s="124"/>
      <c r="J78" s="124"/>
      <c r="K78" s="124"/>
      <c r="L78" s="124"/>
      <c r="M78" s="124"/>
      <c r="N78" s="124"/>
      <c r="O78" s="124"/>
      <c r="P78" s="124"/>
    </row>
    <row r="79" spans="1:16" hidden="1">
      <c r="A79" s="52"/>
      <c r="B79" s="124"/>
      <c r="C79" s="124"/>
      <c r="D79" s="124"/>
      <c r="E79" s="124"/>
      <c r="F79" s="124"/>
      <c r="G79" s="124"/>
      <c r="H79" s="124"/>
      <c r="I79" s="124"/>
      <c r="J79" s="124"/>
      <c r="K79" s="124"/>
      <c r="L79" s="124"/>
      <c r="M79" s="124"/>
      <c r="N79" s="124"/>
      <c r="O79" s="124"/>
      <c r="P79" s="124"/>
    </row>
    <row r="80" spans="1:16" hidden="1">
      <c r="A80" s="52"/>
      <c r="B80" s="124"/>
      <c r="C80" s="124"/>
      <c r="D80" s="124"/>
      <c r="E80" s="124"/>
      <c r="F80" s="124"/>
      <c r="G80" s="124"/>
      <c r="H80" s="124"/>
      <c r="I80" s="124"/>
      <c r="J80" s="124"/>
      <c r="K80" s="124"/>
      <c r="L80" s="124"/>
      <c r="M80" s="124"/>
      <c r="N80" s="124"/>
      <c r="O80" s="124"/>
      <c r="P80" s="124"/>
    </row>
    <row r="81" spans="1:16" hidden="1">
      <c r="A81" s="52"/>
      <c r="B81" s="124"/>
      <c r="C81" s="124"/>
      <c r="D81" s="124"/>
      <c r="E81" s="124"/>
      <c r="F81" s="124"/>
      <c r="G81" s="124"/>
      <c r="H81" s="124"/>
      <c r="I81" s="124"/>
      <c r="J81" s="124"/>
      <c r="K81" s="124"/>
      <c r="L81" s="124"/>
      <c r="M81" s="124"/>
      <c r="N81" s="124"/>
      <c r="O81" s="124"/>
      <c r="P81" s="124"/>
    </row>
    <row r="82" spans="1:16" hidden="1">
      <c r="A82" s="52"/>
      <c r="B82" s="124"/>
      <c r="C82" s="124"/>
      <c r="D82" s="124"/>
      <c r="E82" s="124"/>
      <c r="F82" s="124"/>
      <c r="G82" s="124"/>
      <c r="H82" s="124"/>
      <c r="I82" s="124"/>
      <c r="J82" s="124"/>
      <c r="K82" s="124"/>
      <c r="L82" s="124"/>
      <c r="M82" s="124"/>
      <c r="N82" s="124"/>
      <c r="O82" s="124"/>
      <c r="P82" s="124"/>
    </row>
    <row r="83" spans="1:16" hidden="1">
      <c r="A83" s="52"/>
      <c r="B83" s="124"/>
      <c r="C83" s="124"/>
      <c r="D83" s="124"/>
      <c r="E83" s="124"/>
      <c r="F83" s="124"/>
      <c r="G83" s="124"/>
      <c r="H83" s="124"/>
      <c r="I83" s="124"/>
      <c r="J83" s="124"/>
      <c r="K83" s="124"/>
      <c r="L83" s="124"/>
      <c r="M83" s="124"/>
      <c r="N83" s="124"/>
      <c r="O83" s="124"/>
      <c r="P83" s="124"/>
    </row>
    <row r="84" spans="1:16" hidden="1">
      <c r="A84" s="52"/>
      <c r="B84" s="124"/>
      <c r="C84" s="124"/>
      <c r="D84" s="124"/>
      <c r="E84" s="124"/>
      <c r="F84" s="124"/>
      <c r="G84" s="124"/>
      <c r="H84" s="124"/>
      <c r="I84" s="124"/>
      <c r="J84" s="124"/>
      <c r="K84" s="124"/>
      <c r="L84" s="124"/>
      <c r="M84" s="124"/>
      <c r="N84" s="124"/>
      <c r="O84" s="124"/>
      <c r="P84" s="124"/>
    </row>
    <row r="85" spans="1:16" hidden="1">
      <c r="A85" s="52"/>
      <c r="B85" s="124"/>
      <c r="C85" s="124"/>
      <c r="D85" s="124"/>
      <c r="E85" s="124"/>
      <c r="F85" s="124"/>
      <c r="G85" s="124"/>
      <c r="H85" s="124"/>
      <c r="I85" s="124"/>
      <c r="J85" s="124"/>
      <c r="K85" s="124"/>
      <c r="L85" s="124"/>
      <c r="M85" s="124"/>
      <c r="N85" s="124"/>
      <c r="O85" s="124"/>
      <c r="P85" s="124"/>
    </row>
    <row r="86" spans="1:16" hidden="1">
      <c r="A86" s="52"/>
      <c r="B86" s="124"/>
      <c r="C86" s="124"/>
      <c r="D86" s="124"/>
      <c r="E86" s="124"/>
      <c r="F86" s="124"/>
      <c r="G86" s="124"/>
      <c r="H86" s="124"/>
      <c r="I86" s="124"/>
      <c r="J86" s="124"/>
      <c r="K86" s="124"/>
      <c r="L86" s="124"/>
      <c r="M86" s="124"/>
      <c r="N86" s="124"/>
      <c r="O86" s="124"/>
      <c r="P86" s="124"/>
    </row>
    <row r="87" spans="1:16" hidden="1">
      <c r="A87" s="52"/>
      <c r="B87" s="124"/>
      <c r="C87" s="124"/>
      <c r="D87" s="124"/>
      <c r="E87" s="124"/>
      <c r="F87" s="124"/>
      <c r="G87" s="124"/>
      <c r="H87" s="124"/>
      <c r="I87" s="124"/>
      <c r="J87" s="124"/>
      <c r="K87" s="124"/>
      <c r="L87" s="124"/>
      <c r="M87" s="124"/>
      <c r="N87" s="124"/>
      <c r="O87" s="124"/>
      <c r="P87" s="124"/>
    </row>
    <row r="88" spans="1:16" hidden="1">
      <c r="A88" s="52"/>
      <c r="B88" s="124"/>
      <c r="C88" s="124"/>
      <c r="D88" s="124"/>
      <c r="E88" s="124"/>
      <c r="F88" s="124"/>
      <c r="G88" s="124"/>
      <c r="H88" s="124"/>
      <c r="I88" s="124"/>
      <c r="J88" s="124"/>
      <c r="K88" s="124"/>
      <c r="L88" s="124"/>
      <c r="M88" s="124"/>
      <c r="N88" s="124"/>
      <c r="O88" s="124"/>
      <c r="P88" s="124"/>
    </row>
    <row r="89" spans="1:16" hidden="1">
      <c r="A89" s="52"/>
      <c r="B89" s="124"/>
      <c r="C89" s="124"/>
      <c r="D89" s="124"/>
      <c r="E89" s="124"/>
      <c r="F89" s="124"/>
      <c r="G89" s="124"/>
      <c r="H89" s="124"/>
      <c r="I89" s="124"/>
      <c r="J89" s="124"/>
      <c r="K89" s="124"/>
      <c r="L89" s="124"/>
      <c r="M89" s="124"/>
      <c r="N89" s="124"/>
      <c r="O89" s="124"/>
      <c r="P89" s="124"/>
    </row>
    <row r="90" spans="1:16" hidden="1">
      <c r="A90" s="52"/>
      <c r="B90" s="124"/>
      <c r="C90" s="124"/>
      <c r="D90" s="124"/>
      <c r="E90" s="124"/>
      <c r="F90" s="124"/>
      <c r="G90" s="124"/>
      <c r="H90" s="124"/>
      <c r="I90" s="124"/>
      <c r="J90" s="124"/>
      <c r="K90" s="124"/>
      <c r="L90" s="124"/>
      <c r="M90" s="124"/>
      <c r="N90" s="124"/>
      <c r="O90" s="124"/>
      <c r="P90" s="124"/>
    </row>
    <row r="91" spans="1:16" hidden="1">
      <c r="A91" s="52"/>
      <c r="B91" s="124"/>
      <c r="C91" s="124"/>
      <c r="D91" s="124"/>
      <c r="E91" s="124"/>
      <c r="F91" s="124"/>
      <c r="G91" s="124"/>
      <c r="H91" s="124"/>
      <c r="I91" s="124"/>
      <c r="J91" s="124"/>
      <c r="K91" s="124"/>
      <c r="L91" s="124"/>
      <c r="M91" s="124"/>
      <c r="N91" s="124"/>
      <c r="O91" s="124"/>
      <c r="P91" s="124"/>
    </row>
    <row r="92" spans="1:16" hidden="1">
      <c r="A92" s="52"/>
      <c r="B92" s="124"/>
      <c r="C92" s="124"/>
      <c r="D92" s="124"/>
      <c r="E92" s="124"/>
      <c r="F92" s="124"/>
      <c r="G92" s="124"/>
      <c r="H92" s="124"/>
      <c r="I92" s="124"/>
      <c r="J92" s="124"/>
      <c r="K92" s="124"/>
      <c r="L92" s="124"/>
      <c r="M92" s="124"/>
      <c r="N92" s="124"/>
      <c r="O92" s="124"/>
      <c r="P92" s="124"/>
    </row>
    <row r="93" spans="1:16">
      <c r="A93" s="52"/>
      <c r="B93" s="124"/>
      <c r="C93" s="124"/>
      <c r="D93" s="124"/>
      <c r="E93" s="124"/>
      <c r="F93" s="124"/>
      <c r="G93" s="124"/>
      <c r="H93" s="124"/>
      <c r="I93" s="124"/>
      <c r="J93" s="124"/>
      <c r="K93" s="124"/>
      <c r="L93" s="124"/>
      <c r="M93" s="124"/>
      <c r="N93" s="124"/>
      <c r="O93" s="124"/>
      <c r="P93" s="124"/>
    </row>
    <row r="94" spans="1:16">
      <c r="A94" s="52"/>
      <c r="B94" s="124"/>
      <c r="C94" s="124"/>
      <c r="D94" s="124"/>
      <c r="E94" s="124"/>
      <c r="F94" s="124"/>
      <c r="G94" s="124"/>
      <c r="H94" s="124"/>
      <c r="I94" s="124"/>
      <c r="J94" s="124"/>
      <c r="K94" s="124"/>
      <c r="L94" s="124"/>
      <c r="M94" s="124"/>
      <c r="N94" s="124"/>
      <c r="O94" s="124"/>
      <c r="P94" s="124"/>
    </row>
    <row r="95" spans="1:16">
      <c r="A95" s="52"/>
      <c r="B95" s="124"/>
      <c r="C95" s="124"/>
      <c r="D95" s="124"/>
      <c r="E95" s="124"/>
      <c r="F95" s="124"/>
      <c r="G95" s="124"/>
      <c r="H95" s="124"/>
      <c r="I95" s="124"/>
      <c r="J95" s="124"/>
      <c r="K95" s="124"/>
      <c r="L95" s="124"/>
      <c r="M95" s="124"/>
      <c r="N95" s="124"/>
      <c r="O95" s="124"/>
      <c r="P95" s="124"/>
    </row>
    <row r="96" spans="1:16">
      <c r="A96" s="52"/>
      <c r="B96" s="124"/>
      <c r="C96" s="124"/>
      <c r="D96" s="124"/>
      <c r="E96" s="124"/>
      <c r="F96" s="124"/>
      <c r="G96" s="124"/>
      <c r="H96" s="124"/>
      <c r="I96" s="124"/>
      <c r="J96" s="124"/>
      <c r="K96" s="124"/>
      <c r="L96" s="124"/>
      <c r="M96" s="124"/>
      <c r="N96" s="124"/>
      <c r="O96" s="124"/>
      <c r="P96" s="124"/>
    </row>
    <row r="97" spans="1:16">
      <c r="A97" s="52"/>
      <c r="B97" s="124"/>
      <c r="C97" s="124"/>
      <c r="D97" s="124"/>
      <c r="E97" s="124"/>
      <c r="F97" s="124"/>
      <c r="G97" s="124"/>
      <c r="H97" s="124"/>
      <c r="I97" s="124"/>
      <c r="J97" s="124"/>
      <c r="K97" s="124"/>
      <c r="L97" s="124"/>
      <c r="M97" s="124"/>
      <c r="N97" s="124"/>
      <c r="O97" s="124"/>
      <c r="P97" s="124"/>
    </row>
    <row r="98" spans="1:16">
      <c r="A98" s="52"/>
      <c r="B98" s="124"/>
      <c r="C98" s="124"/>
      <c r="D98" s="124"/>
      <c r="E98" s="124"/>
      <c r="F98" s="124"/>
      <c r="G98" s="124"/>
      <c r="H98" s="124"/>
      <c r="I98" s="124"/>
      <c r="J98" s="124"/>
      <c r="K98" s="124"/>
      <c r="L98" s="124"/>
      <c r="M98" s="124"/>
      <c r="N98" s="124"/>
      <c r="O98" s="124"/>
      <c r="P98" s="124"/>
    </row>
    <row r="99" spans="1:16">
      <c r="A99" s="52"/>
      <c r="B99" s="124"/>
      <c r="C99" s="124"/>
      <c r="D99" s="124"/>
      <c r="E99" s="124"/>
      <c r="F99" s="124"/>
      <c r="G99" s="124"/>
      <c r="H99" s="124"/>
      <c r="I99" s="124"/>
      <c r="J99" s="124"/>
      <c r="K99" s="124"/>
      <c r="L99" s="124"/>
      <c r="M99" s="124"/>
      <c r="N99" s="124"/>
      <c r="O99" s="124"/>
      <c r="P99" s="124"/>
    </row>
  </sheetData>
  <mergeCells count="2">
    <mergeCell ref="B4:C4"/>
    <mergeCell ref="B45:C45"/>
  </mergeCells>
  <phoneticPr fontId="104"/>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8"/>
  <dimension ref="B1:J72"/>
  <sheetViews>
    <sheetView topLeftCell="E1" workbookViewId="0">
      <selection activeCell="L16" sqref="L16"/>
    </sheetView>
  </sheetViews>
  <sheetFormatPr defaultColWidth="10.7109375" defaultRowHeight="15"/>
  <cols>
    <col min="1" max="1" width="11.28515625" customWidth="1"/>
    <col min="2" max="2" width="39.42578125" bestFit="1" customWidth="1"/>
    <col min="3" max="3" width="4" customWidth="1"/>
    <col min="4" max="4" width="37.42578125" bestFit="1" customWidth="1"/>
    <col min="6" max="6" width="25.7109375" bestFit="1" customWidth="1"/>
    <col min="8" max="8" width="25.42578125" bestFit="1" customWidth="1"/>
    <col min="10" max="10" width="22.42578125" customWidth="1"/>
  </cols>
  <sheetData>
    <row r="1" spans="2:10" ht="15.75" thickBot="1">
      <c r="J1" t="s">
        <v>5807</v>
      </c>
    </row>
    <row r="2" spans="2:10">
      <c r="B2" s="193" t="s">
        <v>5808</v>
      </c>
      <c r="D2" s="17" t="s">
        <v>5809</v>
      </c>
      <c r="F2" s="20" t="s">
        <v>5264</v>
      </c>
      <c r="J2" s="17"/>
    </row>
    <row r="3" spans="2:10">
      <c r="B3" s="192" t="s">
        <v>5810</v>
      </c>
      <c r="D3" s="26" t="s">
        <v>5811</v>
      </c>
      <c r="F3" s="18" t="s">
        <v>5812</v>
      </c>
      <c r="I3" s="190"/>
      <c r="J3" s="26" t="s">
        <v>5813</v>
      </c>
    </row>
    <row r="4" spans="2:10">
      <c r="B4" s="192" t="s">
        <v>5814</v>
      </c>
      <c r="D4" s="18" t="s">
        <v>5815</v>
      </c>
      <c r="F4" s="18" t="s">
        <v>5816</v>
      </c>
      <c r="I4" s="190"/>
      <c r="J4" s="26" t="s">
        <v>5817</v>
      </c>
    </row>
    <row r="5" spans="2:10">
      <c r="B5" s="191" t="s">
        <v>5818</v>
      </c>
      <c r="D5" s="18" t="s">
        <v>5819</v>
      </c>
      <c r="F5" s="18" t="s">
        <v>5820</v>
      </c>
      <c r="I5" s="190"/>
      <c r="J5" s="26" t="s">
        <v>5821</v>
      </c>
    </row>
    <row r="6" spans="2:10" ht="15.75" thickBot="1">
      <c r="D6" s="18" t="s">
        <v>5822</v>
      </c>
      <c r="F6" s="18" t="s">
        <v>5360</v>
      </c>
      <c r="I6" s="190"/>
      <c r="J6" s="26" t="s">
        <v>5823</v>
      </c>
    </row>
    <row r="7" spans="2:10">
      <c r="B7" s="17" t="s">
        <v>5824</v>
      </c>
      <c r="D7" s="18" t="s">
        <v>5825</v>
      </c>
      <c r="F7" s="18" t="s">
        <v>5826</v>
      </c>
      <c r="I7" s="190"/>
      <c r="J7" s="26" t="s">
        <v>5827</v>
      </c>
    </row>
    <row r="8" spans="2:10">
      <c r="B8" s="26" t="s">
        <v>5828</v>
      </c>
      <c r="D8" s="18" t="s">
        <v>5829</v>
      </c>
      <c r="F8" s="18" t="s">
        <v>5830</v>
      </c>
      <c r="I8" s="190"/>
      <c r="J8" s="26" t="s">
        <v>5831</v>
      </c>
    </row>
    <row r="9" spans="2:10">
      <c r="B9" s="26" t="s">
        <v>5832</v>
      </c>
      <c r="D9" s="18" t="s">
        <v>5833</v>
      </c>
      <c r="F9" s="18" t="s">
        <v>361</v>
      </c>
      <c r="I9" s="190"/>
      <c r="J9" s="26" t="s">
        <v>5834</v>
      </c>
    </row>
    <row r="10" spans="2:10">
      <c r="B10" s="26" t="s">
        <v>5835</v>
      </c>
      <c r="D10" s="18" t="s">
        <v>5836</v>
      </c>
      <c r="F10" s="18" t="s">
        <v>5837</v>
      </c>
      <c r="I10" s="190"/>
      <c r="J10" s="26" t="s">
        <v>5838</v>
      </c>
    </row>
    <row r="11" spans="2:10">
      <c r="B11" s="26" t="s">
        <v>5839</v>
      </c>
      <c r="D11" s="31" t="s">
        <v>5277</v>
      </c>
      <c r="F11" s="18" t="s">
        <v>5840</v>
      </c>
      <c r="I11" s="190"/>
      <c r="J11" s="26" t="s">
        <v>5841</v>
      </c>
    </row>
    <row r="12" spans="2:10">
      <c r="B12" s="184" t="s">
        <v>5842</v>
      </c>
      <c r="D12" s="31" t="s">
        <v>5291</v>
      </c>
      <c r="F12" s="18" t="s">
        <v>5278</v>
      </c>
      <c r="I12" s="190"/>
      <c r="J12" s="26" t="s">
        <v>5843</v>
      </c>
    </row>
    <row r="13" spans="2:10">
      <c r="B13" s="184" t="s">
        <v>5844</v>
      </c>
      <c r="D13" s="31" t="s">
        <v>5304</v>
      </c>
      <c r="F13" s="18" t="s">
        <v>172</v>
      </c>
      <c r="I13" s="190"/>
      <c r="J13" s="26" t="s">
        <v>5845</v>
      </c>
    </row>
    <row r="14" spans="2:10">
      <c r="B14" s="184" t="s">
        <v>5846</v>
      </c>
      <c r="D14" s="31" t="s">
        <v>5318</v>
      </c>
      <c r="F14" s="18" t="s">
        <v>5847</v>
      </c>
      <c r="I14" s="190"/>
      <c r="J14" s="26" t="s">
        <v>5848</v>
      </c>
    </row>
    <row r="15" spans="2:10">
      <c r="B15" s="184" t="s">
        <v>5849</v>
      </c>
      <c r="D15" s="31" t="s">
        <v>5332</v>
      </c>
      <c r="F15" s="18" t="s">
        <v>5374</v>
      </c>
      <c r="I15" s="190"/>
      <c r="J15" s="26" t="s">
        <v>5850</v>
      </c>
    </row>
    <row r="16" spans="2:10">
      <c r="B16" s="184" t="s">
        <v>5851</v>
      </c>
      <c r="D16" s="31" t="s">
        <v>5346</v>
      </c>
      <c r="F16" s="18" t="s">
        <v>5852</v>
      </c>
      <c r="I16" s="190"/>
      <c r="J16" s="26" t="s">
        <v>5853</v>
      </c>
    </row>
    <row r="17" spans="2:10">
      <c r="B17" s="184" t="s">
        <v>5854</v>
      </c>
      <c r="D17" s="31" t="s">
        <v>5359</v>
      </c>
      <c r="F17" s="18" t="s">
        <v>5319</v>
      </c>
      <c r="I17" s="190"/>
      <c r="J17" s="26" t="s">
        <v>5855</v>
      </c>
    </row>
    <row r="18" spans="2:10">
      <c r="B18" s="184" t="s">
        <v>5856</v>
      </c>
      <c r="D18" s="31" t="s">
        <v>5373</v>
      </c>
      <c r="F18" s="18" t="s">
        <v>5857</v>
      </c>
      <c r="I18" s="190"/>
      <c r="J18" s="26" t="s">
        <v>5858</v>
      </c>
    </row>
    <row r="19" spans="2:10" ht="15.75" thickBot="1">
      <c r="B19" s="184" t="s">
        <v>5859</v>
      </c>
      <c r="D19" s="31" t="s">
        <v>5387</v>
      </c>
      <c r="F19" s="19" t="s">
        <v>5860</v>
      </c>
      <c r="I19" s="190"/>
      <c r="J19" s="26" t="s">
        <v>5861</v>
      </c>
    </row>
    <row r="20" spans="2:10">
      <c r="B20" s="184" t="s">
        <v>5862</v>
      </c>
      <c r="D20" s="31" t="s">
        <v>5401</v>
      </c>
      <c r="F20" t="s">
        <v>5610</v>
      </c>
      <c r="I20" s="190"/>
      <c r="J20" s="26" t="s">
        <v>5863</v>
      </c>
    </row>
    <row r="21" spans="2:10" ht="15.75" thickBot="1">
      <c r="B21" s="184" t="s">
        <v>5864</v>
      </c>
      <c r="D21" s="31" t="s">
        <v>5414</v>
      </c>
      <c r="I21" s="190"/>
      <c r="J21" s="26" t="s">
        <v>5865</v>
      </c>
    </row>
    <row r="22" spans="2:10" ht="15.75" thickBot="1">
      <c r="B22" s="184" t="s">
        <v>5866</v>
      </c>
      <c r="D22" s="31" t="s">
        <v>5427</v>
      </c>
      <c r="F22" s="20" t="s">
        <v>5867</v>
      </c>
      <c r="J22" s="26" t="s">
        <v>5868</v>
      </c>
    </row>
    <row r="23" spans="2:10">
      <c r="B23" s="184" t="s">
        <v>5869</v>
      </c>
      <c r="D23" s="31" t="s">
        <v>5440</v>
      </c>
      <c r="F23" s="21" t="s">
        <v>387</v>
      </c>
      <c r="H23" s="189" t="s">
        <v>276</v>
      </c>
      <c r="J23" s="26" t="s">
        <v>156</v>
      </c>
    </row>
    <row r="24" spans="2:10">
      <c r="B24" s="184" t="s">
        <v>5870</v>
      </c>
      <c r="D24" s="31" t="s">
        <v>5453</v>
      </c>
      <c r="F24" s="21" t="s">
        <v>5871</v>
      </c>
      <c r="H24" s="188" t="s">
        <v>179</v>
      </c>
      <c r="J24" s="26" t="s">
        <v>5872</v>
      </c>
    </row>
    <row r="25" spans="2:10">
      <c r="B25" s="184" t="s">
        <v>5873</v>
      </c>
      <c r="D25" s="31" t="s">
        <v>5466</v>
      </c>
      <c r="F25" s="21" t="s">
        <v>5874</v>
      </c>
      <c r="H25" s="188" t="s">
        <v>5875</v>
      </c>
      <c r="J25" s="26" t="s">
        <v>5876</v>
      </c>
    </row>
    <row r="26" spans="2:10" ht="15.75" thickBot="1">
      <c r="B26" s="184" t="s">
        <v>5877</v>
      </c>
      <c r="D26" s="31" t="s">
        <v>5479</v>
      </c>
      <c r="F26" s="21" t="s">
        <v>5878</v>
      </c>
      <c r="H26" s="187" t="s">
        <v>5879</v>
      </c>
      <c r="J26" s="26" t="s">
        <v>5880</v>
      </c>
    </row>
    <row r="27" spans="2:10" ht="15.75" thickBot="1">
      <c r="B27" s="184" t="s">
        <v>5881</v>
      </c>
      <c r="D27" s="31" t="s">
        <v>5492</v>
      </c>
      <c r="F27" s="21" t="s">
        <v>5882</v>
      </c>
      <c r="J27" s="26" t="s">
        <v>5883</v>
      </c>
    </row>
    <row r="28" spans="2:10">
      <c r="B28" s="184" t="s">
        <v>5884</v>
      </c>
      <c r="D28" s="31" t="s">
        <v>5505</v>
      </c>
      <c r="F28" s="21" t="s">
        <v>5885</v>
      </c>
      <c r="H28" s="189" t="s">
        <v>5886</v>
      </c>
      <c r="J28" s="188" t="s">
        <v>5887</v>
      </c>
    </row>
    <row r="29" spans="2:10">
      <c r="B29" s="184" t="s">
        <v>5888</v>
      </c>
      <c r="D29" s="31" t="s">
        <v>5518</v>
      </c>
      <c r="F29" s="21" t="s">
        <v>5889</v>
      </c>
      <c r="H29" s="188" t="s">
        <v>5890</v>
      </c>
      <c r="J29" s="188" t="s">
        <v>5891</v>
      </c>
    </row>
    <row r="30" spans="2:10" ht="15.75" thickBot="1">
      <c r="B30" s="184" t="s">
        <v>5892</v>
      </c>
      <c r="D30" s="31" t="s">
        <v>5531</v>
      </c>
      <c r="F30" s="21" t="s">
        <v>5893</v>
      </c>
      <c r="H30" s="187" t="s">
        <v>5894</v>
      </c>
      <c r="J30" s="188" t="s">
        <v>5895</v>
      </c>
    </row>
    <row r="31" spans="2:10" ht="15.75" thickBot="1">
      <c r="B31" s="184" t="s">
        <v>5896</v>
      </c>
      <c r="D31" s="31" t="s">
        <v>5544</v>
      </c>
      <c r="F31" s="32" t="s">
        <v>5897</v>
      </c>
      <c r="J31" s="188" t="s">
        <v>5898</v>
      </c>
    </row>
    <row r="32" spans="2:10" ht="15.75" thickBot="1">
      <c r="B32" s="184" t="s">
        <v>5899</v>
      </c>
      <c r="D32" s="31" t="s">
        <v>5557</v>
      </c>
      <c r="F32" s="33" t="s">
        <v>5900</v>
      </c>
      <c r="H32" s="189" t="s">
        <v>5901</v>
      </c>
      <c r="J32" s="188" t="s">
        <v>3700</v>
      </c>
    </row>
    <row r="33" spans="2:10">
      <c r="B33" s="184" t="s">
        <v>5902</v>
      </c>
      <c r="D33" s="31" t="s">
        <v>5570</v>
      </c>
      <c r="H33" s="186" t="s">
        <v>5903</v>
      </c>
      <c r="J33" s="188" t="s">
        <v>5904</v>
      </c>
    </row>
    <row r="34" spans="2:10">
      <c r="B34" s="184" t="s">
        <v>5905</v>
      </c>
      <c r="D34" s="31" t="s">
        <v>5583</v>
      </c>
      <c r="H34" s="186" t="s">
        <v>299</v>
      </c>
      <c r="J34" s="188" t="s">
        <v>5906</v>
      </c>
    </row>
    <row r="35" spans="2:10" ht="15.75" thickBot="1">
      <c r="B35" s="184" t="s">
        <v>5907</v>
      </c>
      <c r="D35" s="31" t="s">
        <v>5596</v>
      </c>
      <c r="H35" s="186" t="s">
        <v>5908</v>
      </c>
      <c r="J35" s="187" t="s">
        <v>5909</v>
      </c>
    </row>
    <row r="36" spans="2:10">
      <c r="B36" s="184" t="s">
        <v>5910</v>
      </c>
      <c r="D36" s="31" t="s">
        <v>5609</v>
      </c>
      <c r="H36" s="186" t="s">
        <v>5911</v>
      </c>
    </row>
    <row r="37" spans="2:10">
      <c r="B37" s="184" t="s">
        <v>5912</v>
      </c>
      <c r="D37" s="31" t="s">
        <v>5623</v>
      </c>
      <c r="H37" s="186" t="s">
        <v>5913</v>
      </c>
    </row>
    <row r="38" spans="2:10">
      <c r="B38" s="184" t="s">
        <v>5914</v>
      </c>
      <c r="D38" s="31" t="s">
        <v>5636</v>
      </c>
      <c r="H38" s="186" t="s">
        <v>284</v>
      </c>
    </row>
    <row r="39" spans="2:10">
      <c r="B39" s="184" t="s">
        <v>5915</v>
      </c>
      <c r="D39" s="32" t="s">
        <v>5649</v>
      </c>
      <c r="H39" s="186" t="s">
        <v>5916</v>
      </c>
    </row>
    <row r="40" spans="2:10" ht="15.75" thickBot="1">
      <c r="B40" s="184" t="s">
        <v>5917</v>
      </c>
      <c r="D40" s="32" t="s">
        <v>5662</v>
      </c>
      <c r="H40" s="185" t="s">
        <v>294</v>
      </c>
    </row>
    <row r="41" spans="2:10">
      <c r="B41" s="184" t="s">
        <v>5918</v>
      </c>
      <c r="D41" s="32" t="s">
        <v>5676</v>
      </c>
    </row>
    <row r="42" spans="2:10">
      <c r="B42" s="184" t="s">
        <v>5919</v>
      </c>
      <c r="D42" s="32" t="s">
        <v>5689</v>
      </c>
    </row>
    <row r="43" spans="2:10">
      <c r="B43" s="184" t="s">
        <v>5920</v>
      </c>
      <c r="D43" s="32" t="s">
        <v>5702</v>
      </c>
    </row>
    <row r="44" spans="2:10">
      <c r="B44" s="184" t="s">
        <v>5921</v>
      </c>
      <c r="D44" s="18" t="s">
        <v>5922</v>
      </c>
    </row>
    <row r="45" spans="2:10">
      <c r="B45" s="184" t="s">
        <v>5923</v>
      </c>
      <c r="D45" s="18" t="s">
        <v>5924</v>
      </c>
    </row>
    <row r="46" spans="2:10">
      <c r="B46" s="184" t="s">
        <v>5925</v>
      </c>
      <c r="D46" s="18" t="s">
        <v>5926</v>
      </c>
    </row>
    <row r="47" spans="2:10">
      <c r="B47" s="184" t="s">
        <v>5927</v>
      </c>
      <c r="D47" s="18" t="s">
        <v>5928</v>
      </c>
    </row>
    <row r="48" spans="2:10">
      <c r="B48" s="184" t="s">
        <v>5929</v>
      </c>
      <c r="D48" s="18" t="s">
        <v>5930</v>
      </c>
    </row>
    <row r="49" spans="2:4">
      <c r="B49" s="184" t="s">
        <v>5931</v>
      </c>
      <c r="D49" s="18" t="s">
        <v>5932</v>
      </c>
    </row>
    <row r="50" spans="2:4">
      <c r="B50" s="184" t="s">
        <v>5933</v>
      </c>
      <c r="D50" s="18" t="s">
        <v>5934</v>
      </c>
    </row>
    <row r="51" spans="2:4">
      <c r="B51" s="184" t="s">
        <v>5935</v>
      </c>
      <c r="D51" s="18" t="s">
        <v>5936</v>
      </c>
    </row>
    <row r="52" spans="2:4">
      <c r="B52" s="184" t="s">
        <v>5937</v>
      </c>
      <c r="D52" s="18" t="s">
        <v>5938</v>
      </c>
    </row>
    <row r="53" spans="2:4">
      <c r="B53" s="184" t="s">
        <v>5939</v>
      </c>
      <c r="D53" s="18" t="s">
        <v>5940</v>
      </c>
    </row>
    <row r="54" spans="2:4">
      <c r="B54" s="184" t="s">
        <v>5941</v>
      </c>
      <c r="D54" s="18" t="s">
        <v>5942</v>
      </c>
    </row>
    <row r="55" spans="2:4">
      <c r="B55" s="184" t="s">
        <v>5943</v>
      </c>
      <c r="D55" s="18" t="s">
        <v>5944</v>
      </c>
    </row>
    <row r="56" spans="2:4">
      <c r="B56" s="184" t="s">
        <v>5945</v>
      </c>
      <c r="D56" s="18" t="s">
        <v>5946</v>
      </c>
    </row>
    <row r="57" spans="2:4">
      <c r="B57" s="184" t="s">
        <v>5947</v>
      </c>
      <c r="D57" s="18" t="s">
        <v>5948</v>
      </c>
    </row>
    <row r="58" spans="2:4">
      <c r="B58" s="184" t="s">
        <v>5949</v>
      </c>
      <c r="D58" s="18" t="s">
        <v>5950</v>
      </c>
    </row>
    <row r="59" spans="2:4">
      <c r="B59" s="184" t="s">
        <v>5951</v>
      </c>
      <c r="D59" s="18" t="s">
        <v>5952</v>
      </c>
    </row>
    <row r="60" spans="2:4">
      <c r="B60" s="184" t="s">
        <v>5953</v>
      </c>
      <c r="D60" s="18" t="s">
        <v>5954</v>
      </c>
    </row>
    <row r="61" spans="2:4">
      <c r="B61" s="184" t="s">
        <v>5955</v>
      </c>
      <c r="D61" s="18" t="s">
        <v>5956</v>
      </c>
    </row>
    <row r="62" spans="2:4" ht="15.75" thickBot="1">
      <c r="B62" s="184" t="s">
        <v>5957</v>
      </c>
      <c r="D62" s="19" t="s">
        <v>5958</v>
      </c>
    </row>
    <row r="63" spans="2:4">
      <c r="B63" s="184" t="s">
        <v>5959</v>
      </c>
      <c r="D63" t="s">
        <v>5960</v>
      </c>
    </row>
    <row r="64" spans="2:4">
      <c r="B64" s="184" t="s">
        <v>5961</v>
      </c>
    </row>
    <row r="65" spans="2:2">
      <c r="B65" s="184" t="s">
        <v>5962</v>
      </c>
    </row>
    <row r="66" spans="2:2">
      <c r="B66" s="184" t="s">
        <v>5963</v>
      </c>
    </row>
    <row r="67" spans="2:2">
      <c r="B67" s="184" t="s">
        <v>5964</v>
      </c>
    </row>
    <row r="68" spans="2:2">
      <c r="B68" s="184" t="s">
        <v>5965</v>
      </c>
    </row>
    <row r="69" spans="2:2">
      <c r="B69" s="184" t="s">
        <v>5966</v>
      </c>
    </row>
    <row r="70" spans="2:2">
      <c r="B70" s="184" t="s">
        <v>5967</v>
      </c>
    </row>
    <row r="71" spans="2:2">
      <c r="B71" s="184" t="s">
        <v>5968</v>
      </c>
    </row>
    <row r="72" spans="2:2" ht="15.75" thickBot="1">
      <c r="B72" s="183" t="s">
        <v>5969</v>
      </c>
    </row>
  </sheetData>
  <phoneticPr fontId="104"/>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7"/>
  <dimension ref="A1:T260"/>
  <sheetViews>
    <sheetView topLeftCell="A134" zoomScaleNormal="100" workbookViewId="0">
      <selection activeCell="A158" sqref="A158"/>
    </sheetView>
  </sheetViews>
  <sheetFormatPr defaultColWidth="10.7109375" defaultRowHeight="15"/>
  <cols>
    <col min="1" max="1" width="45.42578125" customWidth="1"/>
    <col min="3" max="3" width="37.7109375" bestFit="1" customWidth="1"/>
    <col min="5" max="5" width="40.42578125" bestFit="1" customWidth="1"/>
    <col min="7" max="7" width="41.7109375" bestFit="1" customWidth="1"/>
    <col min="9" max="9" width="20.42578125" bestFit="1" customWidth="1"/>
    <col min="12" max="12" width="50.42578125" customWidth="1"/>
    <col min="14" max="14" width="37.42578125" bestFit="1" customWidth="1"/>
    <col min="15" max="15" width="11.42578125" customWidth="1"/>
    <col min="16" max="16" width="37.42578125" customWidth="1"/>
    <col min="17" max="17" width="11.42578125" customWidth="1"/>
    <col min="18" max="18" width="34" bestFit="1" customWidth="1"/>
    <col min="19" max="19" width="13.42578125" customWidth="1"/>
    <col min="20" max="20" width="12.28515625" customWidth="1"/>
  </cols>
  <sheetData>
    <row r="1" spans="1:20" ht="18">
      <c r="A1" s="851" t="s">
        <v>179</v>
      </c>
      <c r="B1" s="851"/>
      <c r="C1" s="851"/>
      <c r="D1" s="851"/>
      <c r="E1" s="851"/>
      <c r="F1" s="1"/>
      <c r="G1" s="851"/>
      <c r="H1" s="851"/>
      <c r="I1" s="851"/>
      <c r="J1" s="851"/>
      <c r="K1" s="1"/>
      <c r="L1" s="851"/>
      <c r="M1" s="851"/>
      <c r="N1" s="11"/>
      <c r="O1" s="11"/>
      <c r="P1" s="11"/>
      <c r="Q1" s="852"/>
      <c r="R1" s="852"/>
      <c r="T1" t="s">
        <v>5970</v>
      </c>
    </row>
    <row r="2" spans="1:20" ht="15.75" thickBot="1">
      <c r="A2" s="1"/>
      <c r="B2" s="1"/>
      <c r="C2" s="1"/>
      <c r="D2" s="1"/>
      <c r="E2" s="1"/>
      <c r="F2" s="1"/>
      <c r="G2" s="1"/>
      <c r="H2" s="1"/>
      <c r="I2" s="1"/>
      <c r="J2" s="1"/>
      <c r="K2" s="1"/>
      <c r="L2" s="1"/>
      <c r="M2" s="1"/>
      <c r="N2" s="1"/>
      <c r="O2" s="1"/>
      <c r="P2" s="1"/>
      <c r="Q2" s="1"/>
      <c r="R2" s="1"/>
      <c r="T2" s="84">
        <f ca="1">TODAY()</f>
        <v>45226</v>
      </c>
    </row>
    <row r="3" spans="1:20">
      <c r="A3" s="6" t="s">
        <v>5971</v>
      </c>
      <c r="B3" s="1"/>
      <c r="C3" s="40" t="s">
        <v>5972</v>
      </c>
      <c r="D3" s="1"/>
      <c r="E3" s="6" t="s">
        <v>5973</v>
      </c>
      <c r="F3" s="2"/>
      <c r="G3" s="6" t="s">
        <v>5974</v>
      </c>
      <c r="H3" s="1"/>
      <c r="I3" s="6" t="s">
        <v>5975</v>
      </c>
      <c r="J3" s="1"/>
      <c r="K3" s="1"/>
      <c r="L3" s="6" t="s">
        <v>276</v>
      </c>
      <c r="M3" s="1"/>
      <c r="N3" s="17" t="s">
        <v>5809</v>
      </c>
      <c r="P3" s="20" t="s">
        <v>5264</v>
      </c>
      <c r="Q3" s="1"/>
      <c r="R3" s="17" t="s">
        <v>5976</v>
      </c>
    </row>
    <row r="4" spans="1:20">
      <c r="A4" s="4" t="s">
        <v>170</v>
      </c>
      <c r="B4" s="1"/>
      <c r="C4" s="40" t="s">
        <v>5977</v>
      </c>
      <c r="D4" s="1"/>
      <c r="E4" s="188" t="s">
        <v>5978</v>
      </c>
      <c r="F4" s="2"/>
      <c r="G4" s="12" t="s">
        <v>5979</v>
      </c>
      <c r="H4" s="1"/>
      <c r="I4" s="4" t="s">
        <v>5980</v>
      </c>
      <c r="J4" s="1"/>
      <c r="K4" s="1"/>
      <c r="L4" s="7" t="s">
        <v>179</v>
      </c>
      <c r="M4" s="1"/>
      <c r="N4" s="26" t="s">
        <v>5981</v>
      </c>
      <c r="O4" s="28"/>
      <c r="P4" s="18" t="s">
        <v>5812</v>
      </c>
      <c r="R4" s="7" t="s">
        <v>5982</v>
      </c>
      <c r="T4" t="s">
        <v>5983</v>
      </c>
    </row>
    <row r="5" spans="1:20" ht="15.75" thickBot="1">
      <c r="A5" s="5" t="s">
        <v>5984</v>
      </c>
      <c r="B5" s="1"/>
      <c r="C5" s="40" t="s">
        <v>5985</v>
      </c>
      <c r="D5" s="1"/>
      <c r="E5" s="188" t="s">
        <v>5813</v>
      </c>
      <c r="G5" s="12" t="s">
        <v>5986</v>
      </c>
      <c r="H5" s="1"/>
      <c r="I5" s="4" t="s">
        <v>5987</v>
      </c>
      <c r="J5" s="1"/>
      <c r="K5" s="1"/>
      <c r="L5" s="7" t="s">
        <v>5875</v>
      </c>
      <c r="M5" s="1"/>
      <c r="N5" s="18" t="s">
        <v>5988</v>
      </c>
      <c r="O5" s="28"/>
      <c r="P5" s="18" t="s">
        <v>5816</v>
      </c>
      <c r="R5" s="7" t="s">
        <v>5989</v>
      </c>
      <c r="T5" t="s">
        <v>5990</v>
      </c>
    </row>
    <row r="6" spans="1:20" ht="15.75" thickBot="1">
      <c r="A6" s="1"/>
      <c r="B6" s="1"/>
      <c r="C6" s="40" t="s">
        <v>5991</v>
      </c>
      <c r="D6" s="1"/>
      <c r="E6" s="188" t="s">
        <v>5992</v>
      </c>
      <c r="F6" s="2"/>
      <c r="G6" s="12" t="s">
        <v>239</v>
      </c>
      <c r="H6" s="1"/>
      <c r="I6" s="4" t="s">
        <v>5993</v>
      </c>
      <c r="J6" s="1"/>
      <c r="K6" s="1"/>
      <c r="L6" s="14" t="s">
        <v>5879</v>
      </c>
      <c r="M6" s="1"/>
      <c r="N6" s="18" t="s">
        <v>5994</v>
      </c>
      <c r="O6" s="28"/>
      <c r="P6" s="18" t="s">
        <v>5820</v>
      </c>
      <c r="R6" s="7" t="s">
        <v>335</v>
      </c>
    </row>
    <row r="7" spans="1:20" ht="15.75" thickBot="1">
      <c r="A7" s="3" t="s">
        <v>5995</v>
      </c>
      <c r="B7" s="1"/>
      <c r="C7" s="40" t="s">
        <v>5996</v>
      </c>
      <c r="D7" s="1"/>
      <c r="E7" s="188" t="s">
        <v>5817</v>
      </c>
      <c r="F7" s="2"/>
      <c r="G7" s="12" t="s">
        <v>5997</v>
      </c>
      <c r="H7" s="1"/>
      <c r="I7" s="4" t="s">
        <v>5998</v>
      </c>
      <c r="J7" s="1"/>
      <c r="K7" s="1"/>
      <c r="L7" s="1"/>
      <c r="M7" s="1"/>
      <c r="N7" s="18" t="s">
        <v>5999</v>
      </c>
      <c r="O7" s="28"/>
      <c r="P7" s="18" t="s">
        <v>5360</v>
      </c>
      <c r="R7" s="7" t="s">
        <v>6000</v>
      </c>
    </row>
    <row r="8" spans="1:20">
      <c r="A8" s="40" t="s">
        <v>6001</v>
      </c>
      <c r="B8" s="1"/>
      <c r="C8" s="40" t="s">
        <v>6002</v>
      </c>
      <c r="D8" s="1"/>
      <c r="E8" s="188" t="s">
        <v>6003</v>
      </c>
      <c r="F8" s="2"/>
      <c r="G8" s="12" t="s">
        <v>6004</v>
      </c>
      <c r="H8" s="1"/>
      <c r="I8" s="4" t="s">
        <v>6005</v>
      </c>
      <c r="J8" s="1"/>
      <c r="K8" s="1"/>
      <c r="L8" s="6" t="s">
        <v>5886</v>
      </c>
      <c r="M8" s="1"/>
      <c r="N8" s="18" t="s">
        <v>6006</v>
      </c>
      <c r="O8" s="28"/>
      <c r="P8" s="18" t="s">
        <v>5826</v>
      </c>
      <c r="R8" s="7" t="s">
        <v>6007</v>
      </c>
    </row>
    <row r="9" spans="1:20" ht="15.75" thickBot="1">
      <c r="A9" s="40" t="s">
        <v>6008</v>
      </c>
      <c r="B9" s="1"/>
      <c r="C9" s="40" t="s">
        <v>6009</v>
      </c>
      <c r="D9" s="1"/>
      <c r="E9" s="188" t="s">
        <v>6010</v>
      </c>
      <c r="F9" s="2"/>
      <c r="G9" s="12" t="s">
        <v>6011</v>
      </c>
      <c r="H9" s="1"/>
      <c r="I9" s="4" t="s">
        <v>6012</v>
      </c>
      <c r="J9" s="1"/>
      <c r="K9" s="1"/>
      <c r="L9" s="7" t="s">
        <v>5890</v>
      </c>
      <c r="M9" s="1"/>
      <c r="N9" s="18" t="s">
        <v>6013</v>
      </c>
      <c r="O9" s="28"/>
      <c r="P9" s="18" t="s">
        <v>5830</v>
      </c>
      <c r="R9" s="14" t="s">
        <v>6014</v>
      </c>
    </row>
    <row r="10" spans="1:20" ht="15.75" thickBot="1">
      <c r="A10" s="40" t="s">
        <v>1172</v>
      </c>
      <c r="B10" s="1"/>
      <c r="C10" s="40" t="s">
        <v>6015</v>
      </c>
      <c r="D10" s="1"/>
      <c r="E10" s="188" t="s">
        <v>6016</v>
      </c>
      <c r="F10" s="2"/>
      <c r="G10" s="12" t="s">
        <v>6017</v>
      </c>
      <c r="H10" s="1"/>
      <c r="I10" s="4" t="s">
        <v>6018</v>
      </c>
      <c r="J10" s="1"/>
      <c r="K10" s="1"/>
      <c r="L10" s="14" t="s">
        <v>5894</v>
      </c>
      <c r="M10" s="1"/>
      <c r="N10" s="18" t="s">
        <v>6019</v>
      </c>
      <c r="O10" s="28"/>
      <c r="P10" s="18" t="s">
        <v>361</v>
      </c>
      <c r="R10" s="1"/>
    </row>
    <row r="11" spans="1:20" ht="15.75" thickBot="1">
      <c r="A11" s="40" t="s">
        <v>1175</v>
      </c>
      <c r="B11" s="1"/>
      <c r="C11" s="40" t="s">
        <v>6020</v>
      </c>
      <c r="D11" s="1"/>
      <c r="E11" s="188" t="s">
        <v>5827</v>
      </c>
      <c r="F11" s="2"/>
      <c r="G11" s="12" t="s">
        <v>6021</v>
      </c>
      <c r="H11" s="1"/>
      <c r="I11" s="4" t="s">
        <v>6022</v>
      </c>
      <c r="J11" s="1"/>
      <c r="K11" s="1"/>
      <c r="L11" s="1"/>
      <c r="M11" s="1"/>
      <c r="N11" s="18" t="s">
        <v>6023</v>
      </c>
      <c r="O11" s="29"/>
      <c r="P11" s="18" t="s">
        <v>5837</v>
      </c>
      <c r="R11" s="6" t="s">
        <v>6024</v>
      </c>
    </row>
    <row r="12" spans="1:20">
      <c r="A12" s="40" t="s">
        <v>361</v>
      </c>
      <c r="B12" s="1"/>
      <c r="C12" s="40" t="s">
        <v>6025</v>
      </c>
      <c r="D12" s="1"/>
      <c r="E12" s="188" t="s">
        <v>6026</v>
      </c>
      <c r="F12" s="2"/>
      <c r="G12" s="12" t="s">
        <v>6027</v>
      </c>
      <c r="H12" s="1"/>
      <c r="I12" s="4" t="s">
        <v>6028</v>
      </c>
      <c r="J12" s="1"/>
      <c r="K12" s="1"/>
      <c r="L12" s="6" t="s">
        <v>5901</v>
      </c>
      <c r="M12" s="1"/>
      <c r="N12" s="31" t="s">
        <v>6029</v>
      </c>
      <c r="O12" s="29"/>
      <c r="P12" s="18" t="s">
        <v>5840</v>
      </c>
      <c r="R12" s="7" t="s">
        <v>6030</v>
      </c>
    </row>
    <row r="13" spans="1:20">
      <c r="A13" s="40" t="s">
        <v>170</v>
      </c>
      <c r="B13" s="1"/>
      <c r="C13" s="40" t="s">
        <v>6031</v>
      </c>
      <c r="D13" s="1"/>
      <c r="E13" s="188" t="s">
        <v>6032</v>
      </c>
      <c r="F13" s="2"/>
      <c r="G13" s="12" t="s">
        <v>6033</v>
      </c>
      <c r="H13" s="1"/>
      <c r="I13" s="4" t="s">
        <v>6034</v>
      </c>
      <c r="J13" s="1"/>
      <c r="K13" s="1"/>
      <c r="L13" s="9" t="s">
        <v>5903</v>
      </c>
      <c r="M13" s="1"/>
      <c r="N13" s="31" t="s">
        <v>5811</v>
      </c>
      <c r="O13" s="29"/>
      <c r="P13" s="18" t="s">
        <v>5278</v>
      </c>
      <c r="R13" s="7" t="s">
        <v>6035</v>
      </c>
    </row>
    <row r="14" spans="1:20" ht="15.75" thickBot="1">
      <c r="A14" s="40" t="s">
        <v>6036</v>
      </c>
      <c r="B14" s="1"/>
      <c r="C14" s="40" t="s">
        <v>6037</v>
      </c>
      <c r="D14" s="1"/>
      <c r="E14" s="188" t="s">
        <v>6038</v>
      </c>
      <c r="F14" s="2"/>
      <c r="G14" s="12" t="s">
        <v>6039</v>
      </c>
      <c r="H14" s="1"/>
      <c r="I14" s="4" t="s">
        <v>6040</v>
      </c>
      <c r="J14" s="1"/>
      <c r="K14" s="1"/>
      <c r="L14" s="9" t="s">
        <v>299</v>
      </c>
      <c r="M14" s="1"/>
      <c r="N14" s="31" t="s">
        <v>5815</v>
      </c>
      <c r="O14" s="29"/>
      <c r="P14" s="18" t="s">
        <v>172</v>
      </c>
      <c r="R14" s="14" t="s">
        <v>6041</v>
      </c>
    </row>
    <row r="15" spans="1:20">
      <c r="A15" s="40" t="s">
        <v>6042</v>
      </c>
      <c r="B15" s="1"/>
      <c r="C15" s="40" t="s">
        <v>6043</v>
      </c>
      <c r="D15" s="1"/>
      <c r="E15" s="188" t="s">
        <v>6044</v>
      </c>
      <c r="F15" s="1"/>
      <c r="G15" s="12" t="s">
        <v>6045</v>
      </c>
      <c r="H15" s="1"/>
      <c r="I15" s="4" t="s">
        <v>6046</v>
      </c>
      <c r="J15" s="1"/>
      <c r="K15" s="1"/>
      <c r="L15" s="9" t="s">
        <v>5908</v>
      </c>
      <c r="M15" s="1"/>
      <c r="N15" s="31" t="s">
        <v>5819</v>
      </c>
      <c r="O15" s="29"/>
      <c r="P15" s="18" t="s">
        <v>5847</v>
      </c>
      <c r="R15" s="1"/>
    </row>
    <row r="16" spans="1:20" ht="15.75" thickBot="1">
      <c r="A16" s="40" t="s">
        <v>1178</v>
      </c>
      <c r="B16" s="1"/>
      <c r="C16" s="40" t="s">
        <v>6047</v>
      </c>
      <c r="D16" s="1"/>
      <c r="E16" s="188" t="s">
        <v>5834</v>
      </c>
      <c r="F16" s="1"/>
      <c r="G16" s="15" t="s">
        <v>6048</v>
      </c>
      <c r="H16" s="1"/>
      <c r="I16" s="4" t="s">
        <v>6049</v>
      </c>
      <c r="J16" s="1"/>
      <c r="K16" s="1"/>
      <c r="L16" s="9" t="s">
        <v>5911</v>
      </c>
      <c r="M16" s="1"/>
      <c r="N16" s="31" t="s">
        <v>5822</v>
      </c>
      <c r="O16" s="29"/>
      <c r="P16" s="18" t="s">
        <v>5374</v>
      </c>
      <c r="R16" s="1"/>
    </row>
    <row r="17" spans="1:18" ht="15.75" thickBot="1">
      <c r="A17" s="40" t="s">
        <v>172</v>
      </c>
      <c r="B17" s="1"/>
      <c r="C17" s="40" t="s">
        <v>6050</v>
      </c>
      <c r="D17" s="1"/>
      <c r="E17" s="188" t="s">
        <v>5841</v>
      </c>
      <c r="F17" s="2"/>
      <c r="H17" s="1"/>
      <c r="I17" s="4" t="s">
        <v>6051</v>
      </c>
      <c r="J17" s="1"/>
      <c r="K17" s="1"/>
      <c r="L17" s="9" t="s">
        <v>5913</v>
      </c>
      <c r="N17" s="31" t="s">
        <v>5825</v>
      </c>
      <c r="O17" s="29"/>
      <c r="P17" s="18" t="s">
        <v>5852</v>
      </c>
    </row>
    <row r="18" spans="1:18" ht="15.75" thickBot="1">
      <c r="A18" s="40" t="s">
        <v>6052</v>
      </c>
      <c r="B18" s="1"/>
      <c r="C18" s="40" t="s">
        <v>6053</v>
      </c>
      <c r="D18" s="1"/>
      <c r="E18" s="188" t="s">
        <v>5843</v>
      </c>
      <c r="F18" s="2"/>
      <c r="G18" s="6" t="s">
        <v>6054</v>
      </c>
      <c r="H18" s="1"/>
      <c r="I18" s="4" t="s">
        <v>6055</v>
      </c>
      <c r="J18" s="1"/>
      <c r="K18" s="1"/>
      <c r="L18" s="9" t="s">
        <v>284</v>
      </c>
      <c r="N18" s="31" t="s">
        <v>5829</v>
      </c>
      <c r="O18" s="29"/>
      <c r="P18" s="18" t="s">
        <v>5319</v>
      </c>
    </row>
    <row r="19" spans="1:18">
      <c r="A19" s="40" t="s">
        <v>6056</v>
      </c>
      <c r="B19" s="1"/>
      <c r="C19" s="40" t="s">
        <v>6057</v>
      </c>
      <c r="D19" s="1"/>
      <c r="E19" s="188" t="s">
        <v>6058</v>
      </c>
      <c r="F19" s="2"/>
      <c r="G19" s="12" t="s">
        <v>6059</v>
      </c>
      <c r="H19" s="1"/>
      <c r="I19" s="4" t="s">
        <v>6060</v>
      </c>
      <c r="J19" s="1"/>
      <c r="K19" s="1"/>
      <c r="L19" s="9" t="s">
        <v>5916</v>
      </c>
      <c r="N19" s="31" t="s">
        <v>5833</v>
      </c>
      <c r="O19" s="29"/>
      <c r="P19" s="18" t="s">
        <v>5857</v>
      </c>
      <c r="R19" s="390" t="s">
        <v>6061</v>
      </c>
    </row>
    <row r="20" spans="1:18" ht="15.75" thickBot="1">
      <c r="A20" s="40" t="s">
        <v>6062</v>
      </c>
      <c r="B20" s="1"/>
      <c r="C20" s="40" t="s">
        <v>6063</v>
      </c>
      <c r="D20" s="1"/>
      <c r="E20" s="188" t="s">
        <v>6064</v>
      </c>
      <c r="F20" s="2"/>
      <c r="G20" s="12" t="s">
        <v>6065</v>
      </c>
      <c r="H20" s="1"/>
      <c r="I20" s="4" t="s">
        <v>6066</v>
      </c>
      <c r="J20" s="1"/>
      <c r="K20" s="1"/>
      <c r="L20" s="10" t="s">
        <v>294</v>
      </c>
      <c r="N20" s="31" t="s">
        <v>6067</v>
      </c>
      <c r="O20" s="29"/>
      <c r="P20" s="19" t="s">
        <v>5860</v>
      </c>
      <c r="R20" s="391" t="s">
        <v>6068</v>
      </c>
    </row>
    <row r="21" spans="1:18">
      <c r="A21" s="40" t="s">
        <v>1185</v>
      </c>
      <c r="B21" s="1"/>
      <c r="C21" s="40" t="s">
        <v>6069</v>
      </c>
      <c r="D21" s="1"/>
      <c r="E21" s="188" t="s">
        <v>5850</v>
      </c>
      <c r="F21" s="1"/>
      <c r="G21" s="12" t="s">
        <v>6070</v>
      </c>
      <c r="H21" s="1"/>
      <c r="I21" s="4" t="s">
        <v>6071</v>
      </c>
      <c r="J21" s="1"/>
      <c r="K21" s="1"/>
      <c r="N21" s="31" t="s">
        <v>6072</v>
      </c>
      <c r="O21" s="29"/>
      <c r="P21" t="s">
        <v>5610</v>
      </c>
      <c r="R21" s="391" t="s">
        <v>6073</v>
      </c>
    </row>
    <row r="22" spans="1:18" ht="15.75" thickBot="1">
      <c r="A22" s="40" t="s">
        <v>1187</v>
      </c>
      <c r="B22" s="1"/>
      <c r="C22" s="40" t="s">
        <v>6074</v>
      </c>
      <c r="D22" s="1"/>
      <c r="E22" s="188" t="s">
        <v>5853</v>
      </c>
      <c r="F22" s="1"/>
      <c r="G22" s="12" t="s">
        <v>6075</v>
      </c>
      <c r="H22" s="1"/>
      <c r="I22" s="4" t="s">
        <v>6076</v>
      </c>
      <c r="J22" s="1"/>
      <c r="K22" s="1"/>
      <c r="L22" s="1"/>
      <c r="N22" s="31" t="s">
        <v>5836</v>
      </c>
      <c r="O22" s="29"/>
      <c r="P22" s="29"/>
      <c r="R22" s="391" t="s">
        <v>6077</v>
      </c>
    </row>
    <row r="23" spans="1:18" ht="15.75" thickBot="1">
      <c r="A23" s="40" t="s">
        <v>6078</v>
      </c>
      <c r="B23" s="1"/>
      <c r="C23" s="40" t="s">
        <v>6079</v>
      </c>
      <c r="D23" s="1"/>
      <c r="E23" s="188" t="s">
        <v>5855</v>
      </c>
      <c r="F23" s="1"/>
      <c r="G23" s="12" t="s">
        <v>6080</v>
      </c>
      <c r="H23" s="1"/>
      <c r="I23" s="4" t="s">
        <v>6081</v>
      </c>
      <c r="J23" s="1"/>
      <c r="K23" s="1"/>
      <c r="L23" s="6" t="s">
        <v>6082</v>
      </c>
      <c r="N23" s="31" t="s">
        <v>6083</v>
      </c>
      <c r="O23" s="29"/>
      <c r="P23" s="20" t="s">
        <v>5867</v>
      </c>
      <c r="R23" s="392" t="s">
        <v>6084</v>
      </c>
    </row>
    <row r="24" spans="1:18" ht="15.75" thickBot="1">
      <c r="A24" s="40" t="s">
        <v>6085</v>
      </c>
      <c r="B24" s="1"/>
      <c r="C24" s="40" t="s">
        <v>6086</v>
      </c>
      <c r="D24" s="1"/>
      <c r="E24" s="188" t="s">
        <v>6087</v>
      </c>
      <c r="F24" s="1"/>
      <c r="G24" s="12" t="s">
        <v>6088</v>
      </c>
      <c r="H24" s="1"/>
      <c r="I24" s="4" t="s">
        <v>6089</v>
      </c>
      <c r="J24" s="1"/>
      <c r="K24" s="1"/>
      <c r="L24" s="40" t="s">
        <v>6090</v>
      </c>
      <c r="N24" s="31" t="s">
        <v>6091</v>
      </c>
      <c r="O24" s="29"/>
      <c r="P24" s="21" t="s">
        <v>387</v>
      </c>
      <c r="Q24" s="28"/>
    </row>
    <row r="25" spans="1:18">
      <c r="A25" s="40" t="s">
        <v>6092</v>
      </c>
      <c r="B25" s="1"/>
      <c r="C25" s="40" t="s">
        <v>6093</v>
      </c>
      <c r="D25" s="1"/>
      <c r="E25" s="188" t="s">
        <v>5868</v>
      </c>
      <c r="F25" s="1"/>
      <c r="G25" s="12" t="s">
        <v>6094</v>
      </c>
      <c r="H25" s="1"/>
      <c r="I25" s="4" t="s">
        <v>6095</v>
      </c>
      <c r="J25" s="1"/>
      <c r="K25" s="1"/>
      <c r="L25" s="40" t="s">
        <v>6096</v>
      </c>
      <c r="N25" s="31" t="s">
        <v>6097</v>
      </c>
      <c r="O25" s="29"/>
      <c r="P25" s="21" t="s">
        <v>5871</v>
      </c>
      <c r="Q25" s="28"/>
      <c r="R25" s="39" t="s">
        <v>6098</v>
      </c>
    </row>
    <row r="26" spans="1:18">
      <c r="A26" s="40" t="s">
        <v>6099</v>
      </c>
      <c r="B26" s="1"/>
      <c r="C26" s="40" t="s">
        <v>6100</v>
      </c>
      <c r="D26" s="1"/>
      <c r="E26" s="188" t="s">
        <v>5863</v>
      </c>
      <c r="F26" s="1"/>
      <c r="G26" s="12" t="s">
        <v>6101</v>
      </c>
      <c r="H26" s="1"/>
      <c r="I26" s="4" t="s">
        <v>6102</v>
      </c>
      <c r="J26" s="1"/>
      <c r="K26" s="1"/>
      <c r="L26" s="7" t="s">
        <v>6103</v>
      </c>
      <c r="N26" s="31" t="s">
        <v>6104</v>
      </c>
      <c r="O26" s="29"/>
      <c r="P26" s="21" t="s">
        <v>5874</v>
      </c>
      <c r="Q26" s="28"/>
      <c r="R26" s="26" t="s">
        <v>6105</v>
      </c>
    </row>
    <row r="27" spans="1:18">
      <c r="A27" s="40" t="s">
        <v>6106</v>
      </c>
      <c r="B27" s="1"/>
      <c r="C27" s="40" t="s">
        <v>6107</v>
      </c>
      <c r="D27" s="1"/>
      <c r="E27" s="188" t="s">
        <v>5865</v>
      </c>
      <c r="F27" s="1"/>
      <c r="G27" s="12" t="s">
        <v>6108</v>
      </c>
      <c r="H27" s="1"/>
      <c r="I27" s="4" t="s">
        <v>6109</v>
      </c>
      <c r="J27" s="1"/>
      <c r="K27" s="1"/>
      <c r="L27" s="40" t="s">
        <v>6110</v>
      </c>
      <c r="N27" s="31" t="s">
        <v>6111</v>
      </c>
      <c r="O27" s="29"/>
      <c r="P27" s="21" t="s">
        <v>5878</v>
      </c>
      <c r="Q27" s="28"/>
      <c r="R27" s="26" t="s">
        <v>6112</v>
      </c>
    </row>
    <row r="28" spans="1:18" ht="15.75" thickBot="1">
      <c r="A28" s="40" t="s">
        <v>6113</v>
      </c>
      <c r="B28" s="1"/>
      <c r="C28" s="40" t="s">
        <v>6114</v>
      </c>
      <c r="D28" s="1"/>
      <c r="E28" s="188" t="s">
        <v>156</v>
      </c>
      <c r="F28" s="1"/>
      <c r="G28" s="12" t="s">
        <v>6115</v>
      </c>
      <c r="H28" s="1"/>
      <c r="I28" s="4" t="s">
        <v>6116</v>
      </c>
      <c r="J28" s="1"/>
      <c r="K28" s="1"/>
      <c r="L28" s="40" t="s">
        <v>6117</v>
      </c>
      <c r="N28" s="31" t="s">
        <v>6118</v>
      </c>
      <c r="O28" s="29"/>
      <c r="P28" s="21" t="s">
        <v>5882</v>
      </c>
      <c r="Q28" s="28"/>
      <c r="R28" s="27" t="s">
        <v>6119</v>
      </c>
    </row>
    <row r="29" spans="1:18" ht="15.75" thickBot="1">
      <c r="B29" s="1"/>
      <c r="C29" s="40" t="s">
        <v>6120</v>
      </c>
      <c r="D29" s="1"/>
      <c r="E29" s="188" t="s">
        <v>6121</v>
      </c>
      <c r="F29" s="1"/>
      <c r="G29" s="16" t="s">
        <v>6122</v>
      </c>
      <c r="H29" s="1"/>
      <c r="I29" s="4" t="s">
        <v>6123</v>
      </c>
      <c r="J29" s="1"/>
      <c r="K29" s="1"/>
      <c r="L29" s="7" t="s">
        <v>6124</v>
      </c>
      <c r="N29" s="31" t="s">
        <v>6125</v>
      </c>
      <c r="O29" s="29"/>
      <c r="P29" s="21" t="s">
        <v>5885</v>
      </c>
      <c r="Q29" s="28"/>
    </row>
    <row r="30" spans="1:18">
      <c r="B30" s="1"/>
      <c r="C30" s="40" t="s">
        <v>6126</v>
      </c>
      <c r="D30" s="1"/>
      <c r="E30" s="188" t="s">
        <v>6127</v>
      </c>
      <c r="F30" s="1"/>
      <c r="G30" s="12" t="s">
        <v>6128</v>
      </c>
      <c r="H30" s="1"/>
      <c r="I30" s="4" t="s">
        <v>6129</v>
      </c>
      <c r="J30" s="1"/>
      <c r="K30" s="1"/>
      <c r="L30" s="7" t="s">
        <v>6130</v>
      </c>
      <c r="N30" s="31" t="s">
        <v>6131</v>
      </c>
      <c r="O30" s="29"/>
      <c r="P30" s="21" t="s">
        <v>5889</v>
      </c>
      <c r="Q30" s="28"/>
      <c r="R30" s="17" t="s">
        <v>6132</v>
      </c>
    </row>
    <row r="31" spans="1:18">
      <c r="B31" s="1"/>
      <c r="C31" s="40" t="s">
        <v>6133</v>
      </c>
      <c r="D31" s="1"/>
      <c r="E31" s="188" t="s">
        <v>5872</v>
      </c>
      <c r="F31" s="1"/>
      <c r="G31" s="12" t="s">
        <v>6134</v>
      </c>
      <c r="H31" s="1"/>
      <c r="I31" s="4" t="s">
        <v>6135</v>
      </c>
      <c r="J31" s="1"/>
      <c r="K31" s="1"/>
      <c r="L31" s="40" t="s">
        <v>6136</v>
      </c>
      <c r="N31" s="31" t="s">
        <v>6137</v>
      </c>
      <c r="O31" s="29"/>
      <c r="P31" s="21" t="s">
        <v>5893</v>
      </c>
      <c r="Q31" s="28"/>
      <c r="R31" s="26" t="s">
        <v>6138</v>
      </c>
    </row>
    <row r="32" spans="1:18">
      <c r="A32" s="1"/>
      <c r="B32" s="1"/>
      <c r="C32" s="40" t="s">
        <v>6139</v>
      </c>
      <c r="D32" s="1"/>
      <c r="E32" s="188" t="s">
        <v>5876</v>
      </c>
      <c r="F32" s="1"/>
      <c r="G32" s="12" t="s">
        <v>236</v>
      </c>
      <c r="H32" s="1"/>
      <c r="I32" s="4" t="s">
        <v>6140</v>
      </c>
      <c r="J32" s="1"/>
      <c r="K32" s="1"/>
      <c r="L32" s="40" t="s">
        <v>6141</v>
      </c>
      <c r="N32" s="31" t="s">
        <v>6142</v>
      </c>
      <c r="O32" s="29"/>
      <c r="P32" s="32" t="s">
        <v>5897</v>
      </c>
      <c r="Q32" s="28"/>
      <c r="R32" s="26" t="s">
        <v>763</v>
      </c>
    </row>
    <row r="33" spans="1:19" ht="15.75" thickBot="1">
      <c r="B33" s="1"/>
      <c r="C33" s="40" t="s">
        <v>6143</v>
      </c>
      <c r="D33" s="1"/>
      <c r="E33" s="188" t="s">
        <v>5880</v>
      </c>
      <c r="F33" s="1"/>
      <c r="G33" s="15" t="s">
        <v>6144</v>
      </c>
      <c r="H33" s="1"/>
      <c r="I33" s="4" t="s">
        <v>6145</v>
      </c>
      <c r="J33" s="1"/>
      <c r="K33" s="1"/>
      <c r="L33" s="40" t="s">
        <v>6146</v>
      </c>
      <c r="N33" s="31" t="s">
        <v>6147</v>
      </c>
      <c r="O33" s="29"/>
      <c r="P33" s="33" t="s">
        <v>5900</v>
      </c>
      <c r="Q33" s="28"/>
      <c r="R33" s="27" t="s">
        <v>6148</v>
      </c>
    </row>
    <row r="34" spans="1:19">
      <c r="C34" s="40" t="s">
        <v>6149</v>
      </c>
      <c r="D34" s="1"/>
      <c r="E34" s="188" t="s">
        <v>5883</v>
      </c>
      <c r="F34" s="1"/>
      <c r="H34" s="1"/>
      <c r="I34" s="4" t="s">
        <v>6150</v>
      </c>
      <c r="J34" s="1"/>
      <c r="K34" s="1"/>
      <c r="L34" s="7" t="s">
        <v>6151</v>
      </c>
      <c r="N34" s="31" t="s">
        <v>6152</v>
      </c>
      <c r="O34" s="29"/>
      <c r="P34" s="29"/>
    </row>
    <row r="35" spans="1:19" ht="15.75" thickBot="1">
      <c r="C35" s="40" t="s">
        <v>6153</v>
      </c>
      <c r="D35" s="1"/>
      <c r="E35" s="188" t="s">
        <v>5887</v>
      </c>
      <c r="F35" s="1"/>
      <c r="H35" s="1"/>
      <c r="I35" s="4" t="s">
        <v>6154</v>
      </c>
      <c r="J35" s="1"/>
      <c r="K35" s="1"/>
      <c r="L35" s="7" t="s">
        <v>6155</v>
      </c>
      <c r="N35" s="31" t="s">
        <v>6156</v>
      </c>
      <c r="O35" s="29"/>
      <c r="P35" s="29"/>
    </row>
    <row r="36" spans="1:19">
      <c r="C36" s="40" t="s">
        <v>6157</v>
      </c>
      <c r="D36" s="1"/>
      <c r="E36" s="188" t="s">
        <v>6158</v>
      </c>
      <c r="F36" s="1"/>
      <c r="G36" s="6" t="s">
        <v>6159</v>
      </c>
      <c r="H36" s="1"/>
      <c r="I36" s="4" t="s">
        <v>6160</v>
      </c>
      <c r="J36" s="1"/>
      <c r="K36" s="1"/>
      <c r="L36" s="40" t="s">
        <v>6161</v>
      </c>
      <c r="N36" s="31" t="s">
        <v>6162</v>
      </c>
      <c r="O36" s="29"/>
    </row>
    <row r="37" spans="1:19">
      <c r="C37" s="40" t="s">
        <v>6163</v>
      </c>
      <c r="D37" s="1"/>
      <c r="E37" s="188" t="s">
        <v>5891</v>
      </c>
      <c r="F37" s="1"/>
      <c r="G37" s="4" t="s">
        <v>6164</v>
      </c>
      <c r="H37" s="1"/>
      <c r="I37" s="4" t="s">
        <v>6165</v>
      </c>
      <c r="J37" s="1"/>
      <c r="K37" s="1"/>
      <c r="L37" s="40" t="s">
        <v>6166</v>
      </c>
      <c r="N37" s="31" t="s">
        <v>6167</v>
      </c>
      <c r="O37" s="29"/>
      <c r="P37" s="135" t="s">
        <v>6168</v>
      </c>
      <c r="R37" s="134" t="s">
        <v>6169</v>
      </c>
      <c r="S37" s="28"/>
    </row>
    <row r="38" spans="1:19">
      <c r="C38" s="40" t="s">
        <v>6170</v>
      </c>
      <c r="D38" s="1"/>
      <c r="E38" s="188" t="s">
        <v>5895</v>
      </c>
      <c r="F38" s="1"/>
      <c r="G38" s="4" t="s">
        <v>6171</v>
      </c>
      <c r="H38" s="1"/>
      <c r="I38" s="4" t="s">
        <v>6172</v>
      </c>
      <c r="J38" s="1"/>
      <c r="K38" s="1"/>
      <c r="L38" s="7" t="s">
        <v>6173</v>
      </c>
      <c r="N38" s="31" t="s">
        <v>6174</v>
      </c>
      <c r="O38" s="29"/>
      <c r="P38" s="29" t="s">
        <v>678</v>
      </c>
      <c r="R38" t="s">
        <v>671</v>
      </c>
      <c r="S38" s="28"/>
    </row>
    <row r="39" spans="1:19">
      <c r="C39" s="40" t="s">
        <v>6175</v>
      </c>
      <c r="D39" s="1"/>
      <c r="E39" s="188" t="s">
        <v>6176</v>
      </c>
      <c r="F39" s="1"/>
      <c r="G39" s="4" t="s">
        <v>6177</v>
      </c>
      <c r="H39" s="1"/>
      <c r="I39" s="4" t="s">
        <v>6178</v>
      </c>
      <c r="J39" s="1"/>
      <c r="K39" s="1"/>
      <c r="L39" s="7" t="s">
        <v>6179</v>
      </c>
      <c r="N39" s="31" t="s">
        <v>6180</v>
      </c>
      <c r="O39" s="29"/>
      <c r="P39" s="29" t="s">
        <v>701</v>
      </c>
      <c r="R39" t="s">
        <v>679</v>
      </c>
    </row>
    <row r="40" spans="1:19">
      <c r="C40" s="40" t="s">
        <v>6181</v>
      </c>
      <c r="D40" s="1"/>
      <c r="E40" s="188" t="s">
        <v>6182</v>
      </c>
      <c r="F40" s="1"/>
      <c r="G40" s="4" t="s">
        <v>6012</v>
      </c>
      <c r="H40" s="1"/>
      <c r="I40" s="4" t="s">
        <v>6183</v>
      </c>
      <c r="J40" s="1"/>
      <c r="K40" s="1"/>
      <c r="L40" s="7" t="s">
        <v>6184</v>
      </c>
      <c r="N40" s="32" t="s">
        <v>6185</v>
      </c>
      <c r="O40" s="30"/>
      <c r="P40" s="29" t="s">
        <v>6186</v>
      </c>
      <c r="R40" t="s">
        <v>6187</v>
      </c>
    </row>
    <row r="41" spans="1:19">
      <c r="C41" s="40" t="s">
        <v>6188</v>
      </c>
      <c r="D41" s="1"/>
      <c r="E41" s="188" t="s">
        <v>6189</v>
      </c>
      <c r="F41" s="1"/>
      <c r="G41" s="4" t="s">
        <v>6190</v>
      </c>
      <c r="H41" s="1"/>
      <c r="I41" s="4" t="s">
        <v>6191</v>
      </c>
      <c r="J41" s="1"/>
      <c r="K41" s="1"/>
      <c r="L41" s="40" t="s">
        <v>6192</v>
      </c>
      <c r="N41" s="32" t="s">
        <v>6193</v>
      </c>
      <c r="O41" s="30"/>
      <c r="P41" s="29" t="s">
        <v>6194</v>
      </c>
      <c r="R41" t="s">
        <v>697</v>
      </c>
    </row>
    <row r="42" spans="1:19">
      <c r="C42" s="40" t="s">
        <v>6195</v>
      </c>
      <c r="D42" s="1"/>
      <c r="E42" s="188" t="s">
        <v>5904</v>
      </c>
      <c r="F42" s="1"/>
      <c r="G42" s="4" t="s">
        <v>6196</v>
      </c>
      <c r="H42" s="1"/>
      <c r="I42" s="4" t="s">
        <v>6197</v>
      </c>
      <c r="J42" s="1"/>
      <c r="K42" s="1"/>
      <c r="L42" s="7" t="s">
        <v>6198</v>
      </c>
      <c r="N42" s="32" t="s">
        <v>6199</v>
      </c>
      <c r="O42" s="30"/>
      <c r="P42" s="29" t="s">
        <v>6200</v>
      </c>
      <c r="R42" t="s">
        <v>6201</v>
      </c>
    </row>
    <row r="43" spans="1:19">
      <c r="C43" s="40" t="s">
        <v>6202</v>
      </c>
      <c r="D43" s="1"/>
      <c r="E43" s="188" t="s">
        <v>5906</v>
      </c>
      <c r="F43" s="1"/>
      <c r="G43" s="4" t="s">
        <v>6203</v>
      </c>
      <c r="H43" s="1"/>
      <c r="I43" s="4" t="s">
        <v>6204</v>
      </c>
      <c r="J43" s="1"/>
      <c r="K43" s="1"/>
      <c r="L43" s="7" t="s">
        <v>6205</v>
      </c>
      <c r="N43" s="32" t="s">
        <v>6206</v>
      </c>
      <c r="O43" s="30"/>
      <c r="P43" s="30" t="s">
        <v>6207</v>
      </c>
      <c r="R43" t="s">
        <v>6208</v>
      </c>
    </row>
    <row r="44" spans="1:19">
      <c r="C44" s="40" t="s">
        <v>6209</v>
      </c>
      <c r="D44" s="1"/>
      <c r="E44" s="188" t="s">
        <v>6210</v>
      </c>
      <c r="F44" s="1"/>
      <c r="G44" s="4" t="s">
        <v>6211</v>
      </c>
      <c r="H44" s="1"/>
      <c r="I44" s="4" t="s">
        <v>6212</v>
      </c>
      <c r="J44" s="1"/>
      <c r="K44" s="1"/>
      <c r="L44" s="40" t="s">
        <v>6213</v>
      </c>
      <c r="N44" s="32" t="s">
        <v>6214</v>
      </c>
      <c r="O44" s="30"/>
      <c r="P44" s="30" t="s">
        <v>6215</v>
      </c>
      <c r="R44" t="s">
        <v>6216</v>
      </c>
    </row>
    <row r="45" spans="1:19" ht="15.75" thickBot="1">
      <c r="C45" s="40" t="s">
        <v>6217</v>
      </c>
      <c r="D45" s="1"/>
      <c r="E45" s="188" t="s">
        <v>6218</v>
      </c>
      <c r="F45" s="1"/>
      <c r="G45" s="4" t="s">
        <v>6219</v>
      </c>
      <c r="H45" s="1"/>
      <c r="I45" s="4" t="s">
        <v>6220</v>
      </c>
      <c r="J45" s="1"/>
      <c r="K45" s="1"/>
      <c r="L45" s="40" t="s">
        <v>6221</v>
      </c>
      <c r="N45" s="32" t="s">
        <v>6222</v>
      </c>
      <c r="O45" s="28"/>
      <c r="P45" s="28" t="s">
        <v>6223</v>
      </c>
      <c r="R45" t="s">
        <v>6224</v>
      </c>
    </row>
    <row r="46" spans="1:19">
      <c r="A46" s="8" t="s">
        <v>6225</v>
      </c>
      <c r="C46" s="40" t="s">
        <v>6226</v>
      </c>
      <c r="D46" s="1"/>
      <c r="E46" s="188" t="s">
        <v>5909</v>
      </c>
      <c r="F46" s="1"/>
      <c r="G46" s="4" t="s">
        <v>6227</v>
      </c>
      <c r="H46" s="1"/>
      <c r="I46" s="4" t="s">
        <v>6228</v>
      </c>
      <c r="J46" s="1"/>
      <c r="K46" s="1"/>
      <c r="L46" s="40" t="s">
        <v>6229</v>
      </c>
      <c r="N46" s="18" t="s">
        <v>6230</v>
      </c>
      <c r="O46" s="28"/>
      <c r="P46" s="28"/>
      <c r="R46" t="s">
        <v>6231</v>
      </c>
    </row>
    <row r="47" spans="1:19">
      <c r="A47" s="127">
        <v>1</v>
      </c>
      <c r="C47" s="40" t="s">
        <v>6232</v>
      </c>
      <c r="D47" s="1"/>
      <c r="E47" s="188" t="s">
        <v>6233</v>
      </c>
      <c r="F47" s="1"/>
      <c r="G47" s="4" t="s">
        <v>6234</v>
      </c>
      <c r="H47" s="1"/>
      <c r="I47" s="4" t="s">
        <v>6235</v>
      </c>
      <c r="J47" s="1"/>
      <c r="K47" s="1"/>
      <c r="L47" s="40" t="s">
        <v>6236</v>
      </c>
      <c r="N47" s="18" t="s">
        <v>6237</v>
      </c>
      <c r="O47" s="28"/>
      <c r="P47" s="135" t="s">
        <v>6238</v>
      </c>
      <c r="R47" t="s">
        <v>6239</v>
      </c>
    </row>
    <row r="48" spans="1:19">
      <c r="A48" s="127">
        <v>1.5</v>
      </c>
      <c r="C48" s="40" t="s">
        <v>6240</v>
      </c>
      <c r="D48" s="1"/>
      <c r="F48" s="1"/>
      <c r="G48" s="4" t="s">
        <v>6241</v>
      </c>
      <c r="H48" s="1"/>
      <c r="I48" s="4" t="s">
        <v>6242</v>
      </c>
      <c r="J48" s="1"/>
      <c r="K48" s="1"/>
      <c r="L48" s="7" t="s">
        <v>6243</v>
      </c>
      <c r="N48" s="18" t="s">
        <v>6244</v>
      </c>
      <c r="O48" s="28"/>
      <c r="P48" s="28" t="s">
        <v>673</v>
      </c>
      <c r="R48" t="s">
        <v>6245</v>
      </c>
      <c r="S48" s="28"/>
    </row>
    <row r="49" spans="1:20">
      <c r="A49" s="127">
        <v>2</v>
      </c>
      <c r="C49" s="40" t="s">
        <v>6246</v>
      </c>
      <c r="D49" s="1"/>
      <c r="F49" s="1"/>
      <c r="G49" s="4" t="s">
        <v>6247</v>
      </c>
      <c r="H49" s="1"/>
      <c r="I49" s="4" t="s">
        <v>6248</v>
      </c>
      <c r="J49" s="1"/>
      <c r="K49" s="1"/>
      <c r="L49" s="40" t="s">
        <v>6249</v>
      </c>
      <c r="N49" s="18" t="s">
        <v>6250</v>
      </c>
      <c r="O49" s="28"/>
      <c r="P49" s="28" t="s">
        <v>681</v>
      </c>
      <c r="R49" t="s">
        <v>916</v>
      </c>
      <c r="S49" s="28"/>
    </row>
    <row r="50" spans="1:20">
      <c r="A50" s="127">
        <v>2.5</v>
      </c>
      <c r="C50" s="40" t="s">
        <v>6251</v>
      </c>
      <c r="D50" s="1"/>
      <c r="F50" s="1"/>
      <c r="G50" s="4" t="s">
        <v>6252</v>
      </c>
      <c r="H50" s="1"/>
      <c r="I50" s="4" t="s">
        <v>6253</v>
      </c>
      <c r="J50" s="1"/>
      <c r="K50" s="1"/>
      <c r="L50" s="40" t="s">
        <v>6254</v>
      </c>
      <c r="N50" s="18" t="s">
        <v>5636</v>
      </c>
      <c r="O50" s="28"/>
      <c r="P50" s="28" t="s">
        <v>6255</v>
      </c>
      <c r="S50" s="28"/>
    </row>
    <row r="51" spans="1:20">
      <c r="A51" s="127">
        <v>3</v>
      </c>
      <c r="C51" s="40" t="s">
        <v>6256</v>
      </c>
      <c r="D51" s="1"/>
      <c r="F51" s="1"/>
      <c r="G51" s="4" t="s">
        <v>6076</v>
      </c>
      <c r="H51" s="1"/>
      <c r="I51" s="4" t="s">
        <v>6257</v>
      </c>
      <c r="J51" s="1"/>
      <c r="K51" s="1"/>
      <c r="L51" s="40" t="s">
        <v>6258</v>
      </c>
      <c r="N51" s="18" t="s">
        <v>6259</v>
      </c>
      <c r="O51" s="28"/>
      <c r="P51" s="28" t="s">
        <v>6260</v>
      </c>
      <c r="R51" s="134" t="s">
        <v>646</v>
      </c>
      <c r="S51" s="28"/>
    </row>
    <row r="52" spans="1:20">
      <c r="A52" s="127">
        <v>3.5</v>
      </c>
      <c r="C52" s="40" t="s">
        <v>6261</v>
      </c>
      <c r="D52" s="1"/>
      <c r="F52" s="1"/>
      <c r="G52" s="4" t="s">
        <v>6262</v>
      </c>
      <c r="H52" s="1"/>
      <c r="I52" s="4" t="s">
        <v>6263</v>
      </c>
      <c r="J52" s="1"/>
      <c r="K52" s="1"/>
      <c r="L52" s="7" t="s">
        <v>6264</v>
      </c>
      <c r="N52" s="18" t="s">
        <v>6265</v>
      </c>
      <c r="O52" s="28"/>
      <c r="P52" s="28" t="s">
        <v>6266</v>
      </c>
      <c r="R52" s="136" t="s">
        <v>680</v>
      </c>
      <c r="S52" s="28"/>
    </row>
    <row r="53" spans="1:20">
      <c r="A53" s="127">
        <v>4</v>
      </c>
      <c r="C53" s="40" t="s">
        <v>6267</v>
      </c>
      <c r="D53" s="1"/>
      <c r="F53" s="1"/>
      <c r="G53" s="4" t="s">
        <v>6268</v>
      </c>
      <c r="H53" s="1"/>
      <c r="I53" s="4" t="s">
        <v>6269</v>
      </c>
      <c r="J53" s="1"/>
      <c r="K53" s="1"/>
      <c r="L53" s="40" t="s">
        <v>6270</v>
      </c>
      <c r="N53" s="18" t="s">
        <v>6271</v>
      </c>
      <c r="O53" s="28"/>
      <c r="P53" s="28" t="s">
        <v>6272</v>
      </c>
      <c r="R53" t="s">
        <v>6273</v>
      </c>
      <c r="S53" s="28"/>
      <c r="T53" s="28"/>
    </row>
    <row r="54" spans="1:20">
      <c r="A54" s="127">
        <v>4.5</v>
      </c>
      <c r="C54" s="40" t="s">
        <v>6274</v>
      </c>
      <c r="D54" s="1"/>
      <c r="F54" s="1"/>
      <c r="G54" s="4" t="s">
        <v>6275</v>
      </c>
      <c r="H54" s="1"/>
      <c r="I54" s="4" t="s">
        <v>6276</v>
      </c>
      <c r="J54" s="1"/>
      <c r="K54" s="1"/>
      <c r="L54" s="40" t="s">
        <v>6277</v>
      </c>
      <c r="N54" s="18" t="s">
        <v>6278</v>
      </c>
      <c r="O54" s="28"/>
      <c r="P54" s="28" t="s">
        <v>6279</v>
      </c>
      <c r="R54" t="s">
        <v>6280</v>
      </c>
      <c r="S54" s="28"/>
    </row>
    <row r="55" spans="1:20">
      <c r="A55" s="127">
        <v>5</v>
      </c>
      <c r="C55" s="40" t="s">
        <v>6281</v>
      </c>
      <c r="D55" s="1"/>
      <c r="F55" s="1"/>
      <c r="G55" s="4" t="s">
        <v>6055</v>
      </c>
      <c r="H55" s="1"/>
      <c r="I55" s="4" t="s">
        <v>6282</v>
      </c>
      <c r="J55" s="1"/>
      <c r="K55" s="1"/>
      <c r="L55" s="40" t="s">
        <v>6283</v>
      </c>
      <c r="N55" s="18" t="s">
        <v>6284</v>
      </c>
      <c r="O55" s="28"/>
      <c r="P55" s="28" t="s">
        <v>6285</v>
      </c>
      <c r="R55" t="s">
        <v>6286</v>
      </c>
      <c r="S55" s="28"/>
    </row>
    <row r="56" spans="1:20">
      <c r="A56" s="127">
        <v>5.5</v>
      </c>
      <c r="C56" s="40" t="s">
        <v>6287</v>
      </c>
      <c r="D56" s="1"/>
      <c r="F56" s="1"/>
      <c r="G56" s="4" t="s">
        <v>6046</v>
      </c>
      <c r="H56" s="1"/>
      <c r="I56" s="4" t="s">
        <v>6288</v>
      </c>
      <c r="J56" s="1"/>
      <c r="K56" s="1"/>
      <c r="L56" s="40" t="s">
        <v>6289</v>
      </c>
      <c r="N56" s="18" t="s">
        <v>6290</v>
      </c>
      <c r="O56" s="28"/>
      <c r="P56" s="28" t="s">
        <v>6291</v>
      </c>
      <c r="R56" t="s">
        <v>6292</v>
      </c>
      <c r="S56" s="28"/>
    </row>
    <row r="57" spans="1:20">
      <c r="C57" s="40" t="s">
        <v>6293</v>
      </c>
      <c r="D57" s="1"/>
      <c r="F57" s="1"/>
      <c r="G57" s="4" t="s">
        <v>6294</v>
      </c>
      <c r="H57" s="1"/>
      <c r="I57" s="4" t="s">
        <v>6295</v>
      </c>
      <c r="J57" s="1"/>
      <c r="K57" s="1"/>
      <c r="L57" s="40" t="s">
        <v>6296</v>
      </c>
      <c r="N57" s="18" t="s">
        <v>5924</v>
      </c>
      <c r="O57" s="28"/>
      <c r="P57" s="28" t="s">
        <v>6297</v>
      </c>
      <c r="R57" t="s">
        <v>6298</v>
      </c>
      <c r="S57" s="28"/>
    </row>
    <row r="58" spans="1:20">
      <c r="A58" t="s">
        <v>6299</v>
      </c>
      <c r="C58" s="40" t="s">
        <v>6300</v>
      </c>
      <c r="D58" s="1"/>
      <c r="F58" s="1"/>
      <c r="G58" s="4" t="s">
        <v>6301</v>
      </c>
      <c r="H58" s="1"/>
      <c r="I58" s="4" t="s">
        <v>6302</v>
      </c>
      <c r="J58" s="1"/>
      <c r="K58" s="1"/>
      <c r="L58" s="40" t="s">
        <v>6303</v>
      </c>
      <c r="N58" s="18" t="s">
        <v>5926</v>
      </c>
      <c r="O58" s="28"/>
      <c r="P58" s="28" t="s">
        <v>6304</v>
      </c>
      <c r="R58" t="s">
        <v>6305</v>
      </c>
      <c r="S58" s="28"/>
    </row>
    <row r="59" spans="1:20">
      <c r="A59" t="s">
        <v>6306</v>
      </c>
      <c r="C59" s="40" t="s">
        <v>6307</v>
      </c>
      <c r="D59" s="1"/>
      <c r="F59" s="1"/>
      <c r="G59" s="4" t="s">
        <v>6308</v>
      </c>
      <c r="H59" s="1"/>
      <c r="I59" s="4" t="s">
        <v>6309</v>
      </c>
      <c r="J59" s="1"/>
      <c r="K59" s="1"/>
      <c r="L59" s="7" t="s">
        <v>6310</v>
      </c>
      <c r="N59" s="18" t="s">
        <v>5928</v>
      </c>
      <c r="O59" s="28"/>
      <c r="P59" s="28" t="s">
        <v>6311</v>
      </c>
      <c r="R59" t="s">
        <v>6312</v>
      </c>
      <c r="S59" s="28"/>
    </row>
    <row r="60" spans="1:20" ht="15.75" thickBot="1">
      <c r="C60" s="40" t="s">
        <v>6313</v>
      </c>
      <c r="D60" s="1"/>
      <c r="F60" s="1"/>
      <c r="G60" s="4" t="s">
        <v>6314</v>
      </c>
      <c r="H60" s="1"/>
      <c r="I60" s="4" t="s">
        <v>6315</v>
      </c>
      <c r="J60" s="1"/>
      <c r="K60" s="1"/>
      <c r="L60" s="14" t="s">
        <v>6316</v>
      </c>
      <c r="N60" s="18" t="s">
        <v>5930</v>
      </c>
      <c r="O60" s="28"/>
      <c r="P60" s="28"/>
      <c r="R60" t="s">
        <v>6317</v>
      </c>
      <c r="S60" s="28"/>
    </row>
    <row r="61" spans="1:20" ht="15.75" thickBot="1">
      <c r="C61" s="40" t="s">
        <v>6318</v>
      </c>
      <c r="D61" s="1"/>
      <c r="F61" s="1"/>
      <c r="G61" s="4" t="s">
        <v>6319</v>
      </c>
      <c r="H61" s="1"/>
      <c r="I61" s="4" t="s">
        <v>6320</v>
      </c>
      <c r="J61" s="1"/>
      <c r="K61" s="1"/>
      <c r="N61" s="18" t="s">
        <v>5932</v>
      </c>
      <c r="O61" s="28"/>
      <c r="P61" s="28"/>
      <c r="R61" t="s">
        <v>6321</v>
      </c>
      <c r="S61" s="28"/>
    </row>
    <row r="62" spans="1:20">
      <c r="C62" s="40" t="s">
        <v>6322</v>
      </c>
      <c r="D62" s="1"/>
      <c r="F62" s="1"/>
      <c r="G62" s="4" t="s">
        <v>6323</v>
      </c>
      <c r="H62" s="1"/>
      <c r="I62" s="4" t="s">
        <v>6211</v>
      </c>
      <c r="J62" s="1"/>
      <c r="K62" s="1"/>
      <c r="L62" s="6" t="s">
        <v>6324</v>
      </c>
      <c r="N62" s="18" t="s">
        <v>5934</v>
      </c>
      <c r="O62" s="28"/>
      <c r="P62" s="28"/>
      <c r="R62" t="s">
        <v>6325</v>
      </c>
      <c r="S62" s="28"/>
    </row>
    <row r="63" spans="1:20">
      <c r="C63" s="40" t="s">
        <v>6326</v>
      </c>
      <c r="D63" s="1"/>
      <c r="F63" s="1"/>
      <c r="G63" s="4" t="s">
        <v>6327</v>
      </c>
      <c r="H63" s="1"/>
      <c r="I63" s="4" t="s">
        <v>6328</v>
      </c>
      <c r="J63" s="1"/>
      <c r="K63" s="1"/>
      <c r="L63" s="7" t="s">
        <v>6103</v>
      </c>
      <c r="N63" s="18" t="s">
        <v>5936</v>
      </c>
      <c r="O63" s="28"/>
      <c r="P63" s="28"/>
      <c r="R63" t="s">
        <v>6329</v>
      </c>
      <c r="S63" s="28"/>
    </row>
    <row r="64" spans="1:20">
      <c r="C64" s="40" t="s">
        <v>6330</v>
      </c>
      <c r="D64" s="1"/>
      <c r="F64" s="1"/>
      <c r="G64" s="4" t="s">
        <v>6331</v>
      </c>
      <c r="H64" s="1"/>
      <c r="I64" s="4" t="s">
        <v>6332</v>
      </c>
      <c r="J64" s="1"/>
      <c r="K64" s="1"/>
      <c r="L64" s="7" t="s">
        <v>6110</v>
      </c>
      <c r="N64" s="18" t="s">
        <v>5938</v>
      </c>
      <c r="R64" t="s">
        <v>6333</v>
      </c>
      <c r="S64" s="28"/>
    </row>
    <row r="65" spans="1:19">
      <c r="C65" s="40" t="s">
        <v>6334</v>
      </c>
      <c r="D65" s="1"/>
      <c r="F65" s="1"/>
      <c r="G65" s="4" t="s">
        <v>6335</v>
      </c>
      <c r="H65" s="1"/>
      <c r="I65" s="4" t="s">
        <v>6268</v>
      </c>
      <c r="J65" s="1"/>
      <c r="K65" s="1"/>
      <c r="L65" s="40" t="s">
        <v>6117</v>
      </c>
      <c r="N65" s="26" t="s">
        <v>5940</v>
      </c>
      <c r="R65" t="s">
        <v>6336</v>
      </c>
      <c r="S65" s="28"/>
    </row>
    <row r="66" spans="1:19">
      <c r="C66" s="40" t="s">
        <v>6337</v>
      </c>
      <c r="D66" s="1"/>
      <c r="F66" s="1"/>
      <c r="G66" s="4" t="s">
        <v>6338</v>
      </c>
      <c r="H66" s="1"/>
      <c r="I66" s="4" t="s">
        <v>6339</v>
      </c>
      <c r="J66" s="1"/>
      <c r="K66" s="1"/>
      <c r="L66" s="7" t="s">
        <v>6124</v>
      </c>
      <c r="N66" s="26" t="s">
        <v>5942</v>
      </c>
      <c r="R66" t="s">
        <v>6340</v>
      </c>
      <c r="S66" s="28"/>
    </row>
    <row r="67" spans="1:19">
      <c r="C67" s="40" t="s">
        <v>6341</v>
      </c>
      <c r="D67" s="1"/>
      <c r="F67" s="1"/>
      <c r="G67" s="4" t="s">
        <v>6342</v>
      </c>
      <c r="H67" s="1"/>
      <c r="I67" s="4" t="s">
        <v>6343</v>
      </c>
      <c r="J67" s="1"/>
      <c r="K67" s="1"/>
      <c r="L67" s="40" t="s">
        <v>6344</v>
      </c>
      <c r="N67" s="26" t="s">
        <v>6345</v>
      </c>
      <c r="R67" t="s">
        <v>6346</v>
      </c>
      <c r="S67" s="28"/>
    </row>
    <row r="68" spans="1:19">
      <c r="C68" s="40" t="s">
        <v>6347</v>
      </c>
      <c r="D68" s="1"/>
      <c r="F68" s="1"/>
      <c r="G68" s="4" t="s">
        <v>333</v>
      </c>
      <c r="H68" s="1"/>
      <c r="I68" s="4" t="s">
        <v>6348</v>
      </c>
      <c r="J68" s="1"/>
      <c r="K68" s="1"/>
      <c r="L68" s="40" t="s">
        <v>6349</v>
      </c>
      <c r="N68" s="26" t="s">
        <v>5946</v>
      </c>
      <c r="R68" t="s">
        <v>6350</v>
      </c>
      <c r="S68" s="28"/>
    </row>
    <row r="69" spans="1:19">
      <c r="C69" s="40" t="s">
        <v>6351</v>
      </c>
      <c r="D69" s="1"/>
      <c r="F69" s="1"/>
      <c r="G69" s="4" t="s">
        <v>6352</v>
      </c>
      <c r="H69" s="1"/>
      <c r="I69" s="4" t="s">
        <v>6353</v>
      </c>
      <c r="J69" s="1"/>
      <c r="K69" s="1"/>
      <c r="L69" s="7" t="s">
        <v>6354</v>
      </c>
      <c r="N69" s="26" t="s">
        <v>5948</v>
      </c>
      <c r="R69" t="s">
        <v>6355</v>
      </c>
      <c r="S69" s="28"/>
    </row>
    <row r="70" spans="1:19">
      <c r="C70" s="40" t="s">
        <v>6356</v>
      </c>
      <c r="D70" s="1"/>
      <c r="F70" s="1"/>
      <c r="G70" s="4" t="s">
        <v>6357</v>
      </c>
      <c r="H70" s="1"/>
      <c r="I70" s="4" t="s">
        <v>6358</v>
      </c>
      <c r="J70" s="1"/>
      <c r="K70" s="1"/>
      <c r="L70" s="40" t="s">
        <v>6359</v>
      </c>
      <c r="N70" s="26" t="s">
        <v>5950</v>
      </c>
      <c r="R70" t="s">
        <v>6360</v>
      </c>
      <c r="S70" s="28"/>
    </row>
    <row r="71" spans="1:19">
      <c r="C71" s="40" t="s">
        <v>6361</v>
      </c>
      <c r="D71" s="1"/>
      <c r="F71" s="1"/>
      <c r="G71" s="4" t="s">
        <v>6362</v>
      </c>
      <c r="H71" s="1"/>
      <c r="I71" s="4" t="s">
        <v>6363</v>
      </c>
      <c r="J71" s="1"/>
      <c r="K71" s="1"/>
      <c r="L71" s="40" t="s">
        <v>6364</v>
      </c>
      <c r="N71" s="26" t="s">
        <v>5952</v>
      </c>
      <c r="R71" t="s">
        <v>6365</v>
      </c>
      <c r="S71" s="28"/>
    </row>
    <row r="72" spans="1:19">
      <c r="C72" s="40" t="s">
        <v>6366</v>
      </c>
      <c r="D72" s="1"/>
      <c r="F72" s="1"/>
      <c r="G72" s="4" t="s">
        <v>6367</v>
      </c>
      <c r="H72" s="1"/>
      <c r="I72" s="4" t="s">
        <v>6368</v>
      </c>
      <c r="J72" s="1"/>
      <c r="K72" s="1"/>
      <c r="L72" s="7" t="s">
        <v>6151</v>
      </c>
      <c r="N72" s="26" t="s">
        <v>5954</v>
      </c>
      <c r="R72" t="s">
        <v>6369</v>
      </c>
      <c r="S72" s="28"/>
    </row>
    <row r="73" spans="1:19" ht="15.75" thickBot="1">
      <c r="C73" s="40" t="s">
        <v>6370</v>
      </c>
      <c r="D73" s="1"/>
      <c r="F73" s="1"/>
      <c r="G73" s="4" t="s">
        <v>6371</v>
      </c>
      <c r="H73" s="1"/>
      <c r="I73" s="4" t="s">
        <v>6372</v>
      </c>
      <c r="J73" s="1"/>
      <c r="K73" s="1"/>
      <c r="L73" s="40" t="s">
        <v>6373</v>
      </c>
      <c r="N73" s="26" t="s">
        <v>5956</v>
      </c>
      <c r="S73" s="28"/>
    </row>
    <row r="74" spans="1:19">
      <c r="A74" s="6" t="s">
        <v>6374</v>
      </c>
      <c r="C74" s="40" t="s">
        <v>6375</v>
      </c>
      <c r="D74" s="1"/>
      <c r="F74" s="1"/>
      <c r="G74" s="4" t="s">
        <v>6376</v>
      </c>
      <c r="H74" s="1"/>
      <c r="I74" s="4" t="s">
        <v>6377</v>
      </c>
      <c r="J74" s="1"/>
      <c r="K74" s="1"/>
      <c r="L74" s="7" t="s">
        <v>6155</v>
      </c>
      <c r="N74" s="26" t="s">
        <v>5958</v>
      </c>
      <c r="S74" s="28"/>
    </row>
    <row r="75" spans="1:19" ht="15.75" thickBot="1">
      <c r="A75" s="9" t="s">
        <v>6378</v>
      </c>
      <c r="C75" s="40" t="s">
        <v>6379</v>
      </c>
      <c r="D75" s="1"/>
      <c r="F75" s="1"/>
      <c r="G75" s="4" t="s">
        <v>6380</v>
      </c>
      <c r="H75" s="1"/>
      <c r="I75" s="4" t="s">
        <v>6381</v>
      </c>
      <c r="J75" s="1"/>
      <c r="K75" s="1"/>
      <c r="L75" s="40" t="s">
        <v>6382</v>
      </c>
      <c r="N75" s="27" t="s">
        <v>5960</v>
      </c>
      <c r="S75" s="28"/>
    </row>
    <row r="76" spans="1:19">
      <c r="A76" s="9" t="s">
        <v>218</v>
      </c>
      <c r="C76" s="40" t="s">
        <v>6383</v>
      </c>
      <c r="D76" s="1"/>
      <c r="F76" s="1"/>
      <c r="G76" s="4" t="s">
        <v>6384</v>
      </c>
      <c r="H76" s="1"/>
      <c r="I76" s="4" t="s">
        <v>6385</v>
      </c>
      <c r="J76" s="1"/>
      <c r="K76" s="1"/>
      <c r="L76" s="40" t="s">
        <v>6236</v>
      </c>
      <c r="S76" s="28"/>
    </row>
    <row r="77" spans="1:19" ht="15.75" thickBot="1">
      <c r="A77" s="10" t="s">
        <v>6386</v>
      </c>
      <c r="C77" s="40" t="s">
        <v>6387</v>
      </c>
      <c r="D77" s="1"/>
      <c r="F77" s="1"/>
      <c r="G77" s="4" t="s">
        <v>6388</v>
      </c>
      <c r="H77" s="1"/>
      <c r="I77" s="4" t="s">
        <v>6389</v>
      </c>
      <c r="J77" s="1"/>
      <c r="K77" s="1"/>
      <c r="L77" s="7" t="s">
        <v>6243</v>
      </c>
      <c r="S77" s="28"/>
    </row>
    <row r="78" spans="1:19">
      <c r="C78" s="40" t="s">
        <v>6390</v>
      </c>
      <c r="D78" s="1"/>
      <c r="F78" s="1"/>
      <c r="G78" s="4" t="s">
        <v>6391</v>
      </c>
      <c r="H78" s="1"/>
      <c r="I78" s="4" t="s">
        <v>6392</v>
      </c>
      <c r="J78" s="1"/>
      <c r="K78" s="1"/>
      <c r="L78" s="40" t="s">
        <v>6249</v>
      </c>
      <c r="S78" s="28"/>
    </row>
    <row r="79" spans="1:19">
      <c r="C79" s="40" t="s">
        <v>6393</v>
      </c>
      <c r="D79" s="1"/>
      <c r="F79" s="1"/>
      <c r="G79" s="4" t="s">
        <v>6394</v>
      </c>
      <c r="H79" s="1"/>
      <c r="I79" s="4" t="s">
        <v>6395</v>
      </c>
      <c r="J79" s="1"/>
      <c r="K79" s="1"/>
      <c r="L79" s="40" t="s">
        <v>6396</v>
      </c>
      <c r="S79" s="28"/>
    </row>
    <row r="80" spans="1:19">
      <c r="C80" s="40" t="s">
        <v>6397</v>
      </c>
      <c r="D80" s="1"/>
      <c r="F80" s="1"/>
      <c r="G80" s="4" t="s">
        <v>6398</v>
      </c>
      <c r="H80" s="1"/>
      <c r="I80" s="4" t="s">
        <v>6399</v>
      </c>
      <c r="J80" s="1"/>
      <c r="K80" s="1"/>
      <c r="L80" s="40" t="s">
        <v>6400</v>
      </c>
      <c r="S80" s="28"/>
    </row>
    <row r="81" spans="1:19">
      <c r="C81" s="40" t="s">
        <v>6401</v>
      </c>
      <c r="D81" s="1"/>
      <c r="F81" s="1"/>
      <c r="G81" s="4" t="s">
        <v>6402</v>
      </c>
      <c r="H81" s="1"/>
      <c r="I81" s="4" t="s">
        <v>6403</v>
      </c>
      <c r="J81" s="1"/>
      <c r="K81" s="1"/>
      <c r="L81" s="40" t="s">
        <v>6404</v>
      </c>
      <c r="S81" s="28"/>
    </row>
    <row r="82" spans="1:19">
      <c r="C82" s="40" t="s">
        <v>6405</v>
      </c>
      <c r="D82" s="1"/>
      <c r="F82" s="1"/>
      <c r="G82" s="4" t="s">
        <v>6406</v>
      </c>
      <c r="H82" s="1"/>
      <c r="I82" s="4" t="s">
        <v>6275</v>
      </c>
      <c r="J82" s="1"/>
      <c r="K82" s="1"/>
      <c r="L82" s="7" t="s">
        <v>6407</v>
      </c>
      <c r="S82" s="28"/>
    </row>
    <row r="83" spans="1:19" ht="15.75" thickBot="1">
      <c r="C83" s="40" t="s">
        <v>6408</v>
      </c>
      <c r="D83" s="1"/>
      <c r="F83" s="1"/>
      <c r="G83" s="4" t="s">
        <v>6409</v>
      </c>
      <c r="H83" s="1"/>
      <c r="I83" s="4" t="s">
        <v>6323</v>
      </c>
      <c r="J83" s="1"/>
      <c r="K83" s="1"/>
      <c r="L83" s="40" t="s">
        <v>6410</v>
      </c>
      <c r="S83" s="28"/>
    </row>
    <row r="84" spans="1:19">
      <c r="C84" s="40" t="s">
        <v>6411</v>
      </c>
      <c r="D84" s="1"/>
      <c r="E84" s="13" t="s">
        <v>6412</v>
      </c>
      <c r="F84" s="1"/>
      <c r="G84" s="4" t="s">
        <v>6413</v>
      </c>
      <c r="H84" s="1"/>
      <c r="I84" s="4" t="s">
        <v>6414</v>
      </c>
      <c r="J84" s="1"/>
      <c r="K84" s="1"/>
      <c r="L84" s="40" t="s">
        <v>6415</v>
      </c>
      <c r="S84" s="28"/>
    </row>
    <row r="85" spans="1:19" ht="15.75" thickBot="1">
      <c r="C85" s="40" t="s">
        <v>6416</v>
      </c>
      <c r="D85" s="1"/>
      <c r="E85" s="7" t="s">
        <v>6417</v>
      </c>
      <c r="F85" s="1"/>
      <c r="G85" s="4" t="s">
        <v>6418</v>
      </c>
      <c r="H85" s="1"/>
      <c r="I85" s="4" t="s">
        <v>6419</v>
      </c>
      <c r="J85" s="1"/>
      <c r="K85" s="1"/>
      <c r="L85" s="40" t="s">
        <v>6420</v>
      </c>
      <c r="S85" s="28"/>
    </row>
    <row r="86" spans="1:19">
      <c r="A86" s="17" t="s">
        <v>6421</v>
      </c>
      <c r="C86" s="40" t="s">
        <v>6422</v>
      </c>
      <c r="D86" s="1"/>
      <c r="E86" s="7" t="s">
        <v>6423</v>
      </c>
      <c r="F86" s="1"/>
      <c r="G86" s="4" t="s">
        <v>6424</v>
      </c>
      <c r="H86" s="1"/>
      <c r="I86" s="4" t="s">
        <v>6425</v>
      </c>
      <c r="J86" s="1"/>
      <c r="K86" s="1"/>
      <c r="L86" s="40" t="s">
        <v>6426</v>
      </c>
      <c r="S86" s="28"/>
    </row>
    <row r="87" spans="1:19">
      <c r="A87" t="s">
        <v>6427</v>
      </c>
      <c r="C87" s="40" t="s">
        <v>6428</v>
      </c>
      <c r="D87" s="1"/>
      <c r="E87" s="7" t="s">
        <v>6429</v>
      </c>
      <c r="F87" s="1"/>
      <c r="G87" s="4" t="s">
        <v>6430</v>
      </c>
      <c r="H87" s="1"/>
      <c r="I87" s="4" t="s">
        <v>333</v>
      </c>
      <c r="J87" s="1"/>
      <c r="K87" s="1"/>
      <c r="L87" s="7" t="s">
        <v>6431</v>
      </c>
      <c r="S87" s="28"/>
    </row>
    <row r="88" spans="1:19">
      <c r="A88" t="s">
        <v>6432</v>
      </c>
      <c r="C88" s="40" t="s">
        <v>6433</v>
      </c>
      <c r="D88" s="1"/>
      <c r="E88" s="7" t="s">
        <v>6434</v>
      </c>
      <c r="F88" s="1"/>
      <c r="G88" s="4" t="s">
        <v>6435</v>
      </c>
      <c r="H88" s="1"/>
      <c r="I88" s="4" t="s">
        <v>6436</v>
      </c>
      <c r="J88" s="1"/>
      <c r="K88" s="1"/>
      <c r="L88" s="7" t="s">
        <v>6437</v>
      </c>
      <c r="S88" s="28"/>
    </row>
    <row r="89" spans="1:19">
      <c r="A89" t="s">
        <v>6438</v>
      </c>
      <c r="C89" s="40" t="s">
        <v>6439</v>
      </c>
      <c r="D89" s="1"/>
      <c r="E89" s="7" t="s">
        <v>6440</v>
      </c>
      <c r="F89" s="1"/>
      <c r="G89" s="4" t="s">
        <v>6441</v>
      </c>
      <c r="H89" s="1"/>
      <c r="I89" s="4" t="s">
        <v>6442</v>
      </c>
      <c r="J89" s="1"/>
      <c r="K89" s="1"/>
      <c r="L89" s="40" t="s">
        <v>6443</v>
      </c>
      <c r="S89" s="28"/>
    </row>
    <row r="90" spans="1:19">
      <c r="A90" s="26" t="s">
        <v>6444</v>
      </c>
      <c r="C90" s="40" t="s">
        <v>6445</v>
      </c>
      <c r="D90" s="1"/>
      <c r="E90" s="7" t="s">
        <v>6446</v>
      </c>
      <c r="F90" s="1"/>
      <c r="G90" s="4" t="s">
        <v>6089</v>
      </c>
      <c r="H90" s="1"/>
      <c r="I90" s="4" t="s">
        <v>6447</v>
      </c>
      <c r="J90" s="1"/>
      <c r="K90" s="1"/>
      <c r="L90" s="40" t="s">
        <v>6448</v>
      </c>
      <c r="S90" s="28"/>
    </row>
    <row r="91" spans="1:19">
      <c r="A91" s="26" t="s">
        <v>6449</v>
      </c>
      <c r="C91" s="40" t="s">
        <v>6450</v>
      </c>
      <c r="D91" s="1"/>
      <c r="E91" s="7" t="s">
        <v>6451</v>
      </c>
      <c r="F91" s="1"/>
      <c r="G91" s="4" t="s">
        <v>6452</v>
      </c>
      <c r="H91" s="1"/>
      <c r="I91" s="4" t="s">
        <v>6453</v>
      </c>
      <c r="J91" s="1"/>
      <c r="K91" s="1"/>
      <c r="L91" s="40" t="s">
        <v>6454</v>
      </c>
      <c r="S91" s="28"/>
    </row>
    <row r="92" spans="1:19">
      <c r="A92" s="26" t="s">
        <v>6455</v>
      </c>
      <c r="C92" s="40" t="s">
        <v>6456</v>
      </c>
      <c r="D92" s="1"/>
      <c r="E92" s="7" t="s">
        <v>6457</v>
      </c>
      <c r="F92" s="1"/>
      <c r="G92" s="4" t="s">
        <v>6458</v>
      </c>
      <c r="H92" s="1"/>
      <c r="I92" s="4" t="s">
        <v>6459</v>
      </c>
      <c r="J92" s="1"/>
      <c r="K92" s="1"/>
      <c r="L92" s="40" t="s">
        <v>6289</v>
      </c>
    </row>
    <row r="93" spans="1:19">
      <c r="A93" s="26" t="s">
        <v>174</v>
      </c>
      <c r="C93" s="40" t="s">
        <v>6460</v>
      </c>
      <c r="D93" s="1"/>
      <c r="E93" s="7" t="s">
        <v>6461</v>
      </c>
      <c r="F93" s="1"/>
      <c r="G93" s="4" t="s">
        <v>6462</v>
      </c>
      <c r="H93" s="1"/>
      <c r="I93" s="4" t="s">
        <v>6463</v>
      </c>
      <c r="J93" s="1"/>
      <c r="K93" s="1"/>
      <c r="L93" s="40" t="s">
        <v>6464</v>
      </c>
    </row>
    <row r="94" spans="1:19" ht="15.75" thickBot="1">
      <c r="A94" s="26" t="s">
        <v>6465</v>
      </c>
      <c r="C94" s="40" t="s">
        <v>6466</v>
      </c>
      <c r="D94" s="1"/>
      <c r="E94" s="7" t="s">
        <v>6467</v>
      </c>
      <c r="F94" s="1"/>
      <c r="G94" s="5" t="s">
        <v>6468</v>
      </c>
      <c r="H94" s="1"/>
      <c r="I94" s="4" t="s">
        <v>6469</v>
      </c>
      <c r="J94" s="1"/>
      <c r="K94" s="1"/>
      <c r="L94" s="7" t="s">
        <v>6470</v>
      </c>
    </row>
    <row r="95" spans="1:19">
      <c r="A95" s="26" t="s">
        <v>6471</v>
      </c>
      <c r="C95" s="40" t="s">
        <v>6472</v>
      </c>
      <c r="D95" s="1"/>
      <c r="E95" s="7" t="s">
        <v>6473</v>
      </c>
      <c r="F95" s="1"/>
      <c r="H95" s="1"/>
      <c r="I95" s="4" t="s">
        <v>6474</v>
      </c>
      <c r="J95" s="1"/>
      <c r="K95" s="1"/>
      <c r="L95" s="40" t="s">
        <v>6475</v>
      </c>
    </row>
    <row r="96" spans="1:19" ht="15.75" thickBot="1">
      <c r="A96" s="27" t="s">
        <v>6014</v>
      </c>
      <c r="C96" s="40" t="s">
        <v>6476</v>
      </c>
      <c r="D96" s="1"/>
      <c r="E96" s="7" t="s">
        <v>6477</v>
      </c>
      <c r="F96" s="1"/>
      <c r="G96" s="109" t="s">
        <v>6478</v>
      </c>
      <c r="H96" s="1"/>
      <c r="I96" s="4" t="s">
        <v>6479</v>
      </c>
      <c r="J96" s="1"/>
      <c r="K96" s="1"/>
      <c r="L96" s="7" t="s">
        <v>6310</v>
      </c>
    </row>
    <row r="97" spans="1:12" ht="15.75" thickBot="1">
      <c r="C97" s="40" t="s">
        <v>6480</v>
      </c>
      <c r="D97" s="1"/>
      <c r="E97" s="7" t="s">
        <v>6481</v>
      </c>
      <c r="F97" s="1"/>
      <c r="G97" s="4" t="s">
        <v>6482</v>
      </c>
      <c r="H97" s="1"/>
      <c r="I97" s="4" t="s">
        <v>6483</v>
      </c>
      <c r="J97" s="1"/>
      <c r="K97" s="1"/>
      <c r="L97" s="41" t="s">
        <v>6316</v>
      </c>
    </row>
    <row r="98" spans="1:12">
      <c r="A98" s="17" t="s">
        <v>6484</v>
      </c>
      <c r="C98" s="40" t="s">
        <v>6485</v>
      </c>
      <c r="D98" s="1"/>
      <c r="E98" s="7" t="s">
        <v>6486</v>
      </c>
      <c r="F98" s="1"/>
      <c r="G98" s="4" t="s">
        <v>6487</v>
      </c>
      <c r="H98" s="1"/>
      <c r="I98" s="4" t="s">
        <v>6294</v>
      </c>
      <c r="J98" s="1"/>
    </row>
    <row r="99" spans="1:12">
      <c r="A99" s="129" t="s">
        <v>6488</v>
      </c>
      <c r="C99" s="40" t="s">
        <v>6489</v>
      </c>
      <c r="D99" s="1"/>
      <c r="E99" s="7" t="s">
        <v>6490</v>
      </c>
      <c r="F99" s="1"/>
      <c r="G99" s="4" t="s">
        <v>6491</v>
      </c>
      <c r="H99" s="1"/>
      <c r="I99" s="4" t="s">
        <v>6241</v>
      </c>
      <c r="J99" s="1"/>
      <c r="L99" s="1"/>
    </row>
    <row r="100" spans="1:12">
      <c r="A100" s="129" t="s">
        <v>5813</v>
      </c>
      <c r="C100" s="40" t="s">
        <v>6492</v>
      </c>
      <c r="D100" s="1"/>
      <c r="E100" s="7" t="s">
        <v>6493</v>
      </c>
      <c r="F100" s="1"/>
      <c r="G100" s="4" t="s">
        <v>6494</v>
      </c>
      <c r="H100" s="1"/>
      <c r="I100" s="4" t="s">
        <v>6247</v>
      </c>
      <c r="J100" s="1"/>
      <c r="L100" s="1"/>
    </row>
    <row r="101" spans="1:12">
      <c r="A101" s="129" t="s">
        <v>5817</v>
      </c>
      <c r="C101" s="40" t="s">
        <v>6495</v>
      </c>
      <c r="D101" s="1"/>
      <c r="E101" s="7" t="s">
        <v>6496</v>
      </c>
      <c r="F101" s="1"/>
      <c r="G101" s="4" t="s">
        <v>6497</v>
      </c>
      <c r="H101" s="1"/>
      <c r="I101" s="4" t="s">
        <v>6498</v>
      </c>
      <c r="J101" s="1"/>
      <c r="L101" s="1"/>
    </row>
    <row r="102" spans="1:12">
      <c r="A102" s="129" t="s">
        <v>6499</v>
      </c>
      <c r="C102" s="40" t="s">
        <v>6500</v>
      </c>
      <c r="D102" s="1"/>
      <c r="E102" s="7" t="s">
        <v>6501</v>
      </c>
      <c r="F102" s="1"/>
      <c r="G102" s="4" t="s">
        <v>6502</v>
      </c>
      <c r="H102" s="1"/>
      <c r="I102" s="4" t="s">
        <v>6503</v>
      </c>
      <c r="J102" s="1"/>
      <c r="L102" s="1"/>
    </row>
    <row r="103" spans="1:12">
      <c r="A103" s="129" t="s">
        <v>6003</v>
      </c>
      <c r="C103" s="40" t="s">
        <v>6504</v>
      </c>
      <c r="D103" s="1"/>
      <c r="E103" s="7" t="s">
        <v>6505</v>
      </c>
      <c r="F103" s="1"/>
      <c r="G103" s="4" t="s">
        <v>6506</v>
      </c>
      <c r="H103" s="1"/>
      <c r="I103" s="4" t="s">
        <v>6507</v>
      </c>
      <c r="J103" s="1"/>
      <c r="L103" s="1"/>
    </row>
    <row r="104" spans="1:12">
      <c r="A104" s="129" t="s">
        <v>6010</v>
      </c>
      <c r="C104" s="40" t="s">
        <v>6508</v>
      </c>
      <c r="D104" s="1"/>
      <c r="E104" s="7" t="s">
        <v>6509</v>
      </c>
      <c r="F104" s="1"/>
      <c r="G104" s="4" t="s">
        <v>6510</v>
      </c>
      <c r="H104" s="1"/>
      <c r="I104" s="4" t="s">
        <v>6511</v>
      </c>
      <c r="J104" s="1"/>
      <c r="L104" s="1"/>
    </row>
    <row r="105" spans="1:12">
      <c r="A105" s="129" t="s">
        <v>6016</v>
      </c>
      <c r="C105" s="40" t="s">
        <v>6512</v>
      </c>
      <c r="D105" s="1"/>
      <c r="E105" s="7" t="s">
        <v>6513</v>
      </c>
      <c r="F105" s="1"/>
      <c r="G105" s="4" t="s">
        <v>6514</v>
      </c>
      <c r="H105" s="1"/>
      <c r="I105" s="4" t="s">
        <v>6458</v>
      </c>
      <c r="J105" s="1"/>
      <c r="L105" s="1"/>
    </row>
    <row r="106" spans="1:12">
      <c r="A106" s="129" t="s">
        <v>5827</v>
      </c>
      <c r="C106" s="40" t="s">
        <v>6515</v>
      </c>
      <c r="D106" s="1"/>
      <c r="E106" s="7" t="s">
        <v>6516</v>
      </c>
      <c r="F106" s="1"/>
      <c r="G106" s="4" t="s">
        <v>6517</v>
      </c>
      <c r="H106" s="1"/>
      <c r="I106" s="4" t="s">
        <v>6452</v>
      </c>
      <c r="J106" s="1"/>
      <c r="L106" s="1"/>
    </row>
    <row r="107" spans="1:12">
      <c r="A107" s="129" t="s">
        <v>6026</v>
      </c>
      <c r="C107" s="40" t="s">
        <v>6518</v>
      </c>
      <c r="D107" s="1"/>
      <c r="E107" s="7" t="s">
        <v>6519</v>
      </c>
      <c r="F107" s="1"/>
      <c r="G107" s="4" t="s">
        <v>6520</v>
      </c>
      <c r="H107" s="1"/>
      <c r="I107" s="4" t="s">
        <v>6521</v>
      </c>
      <c r="J107" s="1"/>
      <c r="L107" s="1"/>
    </row>
    <row r="108" spans="1:12">
      <c r="A108" s="129" t="s">
        <v>6522</v>
      </c>
      <c r="C108" s="40" t="s">
        <v>6523</v>
      </c>
      <c r="D108" s="1"/>
      <c r="E108" s="7" t="s">
        <v>6524</v>
      </c>
      <c r="F108" s="1"/>
      <c r="G108" s="4" t="s">
        <v>6525</v>
      </c>
      <c r="H108" s="1"/>
      <c r="I108" s="4" t="s">
        <v>6526</v>
      </c>
      <c r="J108" s="1"/>
      <c r="L108" s="1"/>
    </row>
    <row r="109" spans="1:12">
      <c r="A109" s="129" t="s">
        <v>6527</v>
      </c>
      <c r="C109" s="40" t="s">
        <v>6528</v>
      </c>
      <c r="D109" s="1"/>
      <c r="E109" s="7" t="s">
        <v>6529</v>
      </c>
      <c r="F109" s="1"/>
      <c r="G109" s="4" t="s">
        <v>6530</v>
      </c>
      <c r="H109" s="1"/>
      <c r="I109" s="4" t="s">
        <v>6531</v>
      </c>
      <c r="J109" s="1"/>
      <c r="L109" s="1"/>
    </row>
    <row r="110" spans="1:12">
      <c r="A110" s="129" t="s">
        <v>6532</v>
      </c>
      <c r="C110" s="40" t="s">
        <v>6533</v>
      </c>
      <c r="D110" s="1"/>
      <c r="E110" s="7" t="s">
        <v>6534</v>
      </c>
      <c r="F110" s="1"/>
      <c r="G110" s="4" t="s">
        <v>6535</v>
      </c>
      <c r="H110" s="1"/>
      <c r="I110" s="4" t="s">
        <v>6536</v>
      </c>
      <c r="J110" s="1"/>
      <c r="L110" s="1"/>
    </row>
    <row r="111" spans="1:12">
      <c r="A111" s="129" t="s">
        <v>6032</v>
      </c>
      <c r="C111" s="40" t="s">
        <v>6537</v>
      </c>
      <c r="D111" s="1"/>
      <c r="E111" s="7" t="s">
        <v>6538</v>
      </c>
      <c r="F111" s="1"/>
      <c r="G111" s="4" t="s">
        <v>6539</v>
      </c>
      <c r="H111" s="1"/>
      <c r="I111" s="4" t="s">
        <v>6540</v>
      </c>
      <c r="J111" s="1"/>
      <c r="L111" s="1"/>
    </row>
    <row r="112" spans="1:12">
      <c r="A112" s="129" t="s">
        <v>6541</v>
      </c>
      <c r="C112" s="40" t="s">
        <v>6542</v>
      </c>
      <c r="D112" s="1"/>
      <c r="E112" s="7" t="s">
        <v>6543</v>
      </c>
      <c r="F112" s="1"/>
      <c r="G112" s="4" t="s">
        <v>6544</v>
      </c>
      <c r="H112" s="1"/>
      <c r="I112" s="4" t="s">
        <v>6545</v>
      </c>
      <c r="J112" s="1"/>
      <c r="L112" s="1"/>
    </row>
    <row r="113" spans="1:12">
      <c r="A113" s="129" t="s">
        <v>6038</v>
      </c>
      <c r="C113" s="40" t="s">
        <v>6546</v>
      </c>
      <c r="D113" s="1"/>
      <c r="E113" s="7" t="s">
        <v>6547</v>
      </c>
      <c r="F113" s="1"/>
      <c r="G113" s="4" t="s">
        <v>6548</v>
      </c>
      <c r="H113" s="1"/>
      <c r="I113" s="4" t="s">
        <v>6549</v>
      </c>
      <c r="J113" s="1"/>
      <c r="L113" s="1"/>
    </row>
    <row r="114" spans="1:12">
      <c r="A114" s="129" t="s">
        <v>6550</v>
      </c>
      <c r="C114" s="40" t="s">
        <v>6551</v>
      </c>
      <c r="D114" s="1"/>
      <c r="E114" s="7" t="s">
        <v>6552</v>
      </c>
      <c r="F114" s="1"/>
      <c r="G114" s="4" t="s">
        <v>6553</v>
      </c>
      <c r="H114" s="1"/>
      <c r="I114" s="4" t="s">
        <v>6554</v>
      </c>
      <c r="J114" s="1"/>
      <c r="L114" s="1"/>
    </row>
    <row r="115" spans="1:12">
      <c r="A115" s="129" t="s">
        <v>6044</v>
      </c>
      <c r="C115" s="40" t="s">
        <v>6555</v>
      </c>
      <c r="D115" s="1"/>
      <c r="E115" s="7" t="s">
        <v>6556</v>
      </c>
      <c r="F115" s="1"/>
      <c r="G115" s="4" t="s">
        <v>6557</v>
      </c>
      <c r="H115" s="1"/>
      <c r="I115" s="4" t="s">
        <v>6252</v>
      </c>
      <c r="J115" s="1"/>
      <c r="L115" s="1"/>
    </row>
    <row r="116" spans="1:12">
      <c r="A116" s="129" t="s">
        <v>5834</v>
      </c>
      <c r="C116" s="40" t="s">
        <v>211</v>
      </c>
      <c r="D116" s="1"/>
      <c r="E116" s="7" t="s">
        <v>6558</v>
      </c>
      <c r="F116" s="1"/>
      <c r="G116" s="4" t="s">
        <v>6559</v>
      </c>
      <c r="H116" s="1"/>
      <c r="I116" s="4" t="s">
        <v>6560</v>
      </c>
      <c r="J116" s="1"/>
      <c r="L116" s="1"/>
    </row>
    <row r="117" spans="1:12">
      <c r="A117" s="129" t="s">
        <v>6561</v>
      </c>
      <c r="C117" s="40" t="s">
        <v>6562</v>
      </c>
      <c r="D117" s="1"/>
      <c r="E117" s="7" t="s">
        <v>6563</v>
      </c>
      <c r="F117" s="1"/>
      <c r="G117" s="4" t="s">
        <v>6564</v>
      </c>
      <c r="H117" s="1"/>
      <c r="I117" s="4" t="s">
        <v>6565</v>
      </c>
      <c r="J117" s="1"/>
      <c r="L117" s="1"/>
    </row>
    <row r="118" spans="1:12">
      <c r="A118" s="129" t="s">
        <v>6566</v>
      </c>
      <c r="C118" s="40" t="s">
        <v>6567</v>
      </c>
      <c r="D118" s="1"/>
      <c r="E118" s="7" t="s">
        <v>6568</v>
      </c>
      <c r="F118" s="1"/>
      <c r="G118" s="4" t="s">
        <v>6569</v>
      </c>
      <c r="H118" s="1"/>
      <c r="I118" s="4" t="s">
        <v>6570</v>
      </c>
      <c r="J118" s="1"/>
      <c r="L118" s="1"/>
    </row>
    <row r="119" spans="1:12">
      <c r="A119" s="129" t="s">
        <v>6571</v>
      </c>
      <c r="C119" s="40" t="s">
        <v>6572</v>
      </c>
      <c r="D119" s="1"/>
      <c r="E119" s="7" t="s">
        <v>6573</v>
      </c>
      <c r="F119" s="1"/>
      <c r="G119" s="4" t="s">
        <v>6574</v>
      </c>
      <c r="H119" s="1"/>
      <c r="I119" s="4" t="s">
        <v>6575</v>
      </c>
      <c r="J119" s="1"/>
      <c r="L119" s="1"/>
    </row>
    <row r="120" spans="1:12">
      <c r="A120" s="129" t="s">
        <v>5841</v>
      </c>
      <c r="C120" s="40" t="s">
        <v>6576</v>
      </c>
      <c r="D120" s="1"/>
      <c r="E120" s="7" t="s">
        <v>6577</v>
      </c>
      <c r="F120" s="1"/>
      <c r="G120" s="4" t="s">
        <v>6578</v>
      </c>
      <c r="H120" s="1"/>
      <c r="I120" s="4" t="s">
        <v>6579</v>
      </c>
      <c r="J120" s="1"/>
      <c r="L120" s="1"/>
    </row>
    <row r="121" spans="1:12">
      <c r="A121" s="129" t="s">
        <v>5843</v>
      </c>
      <c r="C121" s="40" t="s">
        <v>6580</v>
      </c>
      <c r="D121" s="1"/>
      <c r="E121" s="7" t="s">
        <v>6581</v>
      </c>
      <c r="F121" s="1"/>
      <c r="G121" s="4" t="s">
        <v>6582</v>
      </c>
      <c r="H121" s="1"/>
      <c r="I121" s="4" t="s">
        <v>6314</v>
      </c>
      <c r="J121" s="1"/>
      <c r="L121" s="1"/>
    </row>
    <row r="122" spans="1:12">
      <c r="A122" s="129" t="s">
        <v>6583</v>
      </c>
      <c r="C122" s="40" t="s">
        <v>6584</v>
      </c>
      <c r="D122" s="1"/>
      <c r="E122" s="7" t="s">
        <v>6585</v>
      </c>
      <c r="F122" s="1"/>
      <c r="G122" s="4" t="s">
        <v>6586</v>
      </c>
      <c r="H122" s="1"/>
      <c r="I122" s="4" t="s">
        <v>6262</v>
      </c>
      <c r="J122" s="1"/>
      <c r="L122" s="1"/>
    </row>
    <row r="123" spans="1:12">
      <c r="A123" s="129" t="s">
        <v>6587</v>
      </c>
      <c r="C123" s="40" t="s">
        <v>6588</v>
      </c>
      <c r="D123" s="1"/>
      <c r="E123" s="7" t="s">
        <v>6589</v>
      </c>
      <c r="F123" s="1"/>
      <c r="G123" s="4" t="s">
        <v>6590</v>
      </c>
      <c r="H123" s="1"/>
      <c r="I123" s="4" t="s">
        <v>6591</v>
      </c>
      <c r="J123" s="1"/>
      <c r="L123" s="1"/>
    </row>
    <row r="124" spans="1:12">
      <c r="A124" s="129" t="s">
        <v>6058</v>
      </c>
      <c r="C124" s="40" t="s">
        <v>6592</v>
      </c>
      <c r="D124" s="1"/>
      <c r="E124" s="7" t="s">
        <v>6593</v>
      </c>
      <c r="F124" s="1"/>
      <c r="G124" s="4" t="s">
        <v>6594</v>
      </c>
      <c r="H124" s="1"/>
      <c r="I124" s="4" t="s">
        <v>6595</v>
      </c>
      <c r="J124" s="1"/>
      <c r="L124" s="1"/>
    </row>
    <row r="125" spans="1:12">
      <c r="A125" s="129" t="s">
        <v>6596</v>
      </c>
      <c r="C125" s="40" t="s">
        <v>6597</v>
      </c>
      <c r="D125" s="1"/>
      <c r="E125" s="7" t="s">
        <v>6598</v>
      </c>
      <c r="F125" s="1"/>
      <c r="G125" s="4" t="s">
        <v>6599</v>
      </c>
      <c r="H125" s="1"/>
      <c r="I125" s="4" t="s">
        <v>6600</v>
      </c>
      <c r="J125" s="1"/>
      <c r="L125" s="1"/>
    </row>
    <row r="126" spans="1:12">
      <c r="A126" s="129" t="s">
        <v>6064</v>
      </c>
      <c r="C126" s="40" t="s">
        <v>6601</v>
      </c>
      <c r="D126" s="1"/>
      <c r="E126" s="7" t="s">
        <v>6602</v>
      </c>
      <c r="F126" s="1"/>
      <c r="G126" s="4" t="s">
        <v>6603</v>
      </c>
      <c r="H126" s="1"/>
      <c r="I126" s="4" t="s">
        <v>6604</v>
      </c>
      <c r="J126" s="1"/>
      <c r="L126" s="1"/>
    </row>
    <row r="127" spans="1:12">
      <c r="A127" s="129" t="s">
        <v>6605</v>
      </c>
      <c r="C127" s="40" t="s">
        <v>6606</v>
      </c>
      <c r="D127" s="1"/>
      <c r="E127" s="7" t="s">
        <v>6607</v>
      </c>
      <c r="F127" s="1"/>
      <c r="G127" s="4" t="s">
        <v>6608</v>
      </c>
      <c r="H127" s="1"/>
      <c r="I127" s="4" t="s">
        <v>6609</v>
      </c>
      <c r="J127" s="1"/>
      <c r="L127" s="1"/>
    </row>
    <row r="128" spans="1:12">
      <c r="A128" s="129" t="s">
        <v>5850</v>
      </c>
      <c r="C128" s="40" t="s">
        <v>6610</v>
      </c>
      <c r="D128" s="1"/>
      <c r="E128" s="7" t="s">
        <v>6611</v>
      </c>
      <c r="F128" s="1"/>
      <c r="G128" s="4" t="s">
        <v>6612</v>
      </c>
      <c r="H128" s="1"/>
      <c r="I128" s="4" t="s">
        <v>6613</v>
      </c>
      <c r="J128" s="1"/>
      <c r="L128" s="1"/>
    </row>
    <row r="129" spans="1:12">
      <c r="A129" s="129" t="s">
        <v>5853</v>
      </c>
      <c r="C129" s="40" t="s">
        <v>6614</v>
      </c>
      <c r="D129" s="1"/>
      <c r="E129" s="7" t="s">
        <v>6615</v>
      </c>
      <c r="F129" s="1"/>
      <c r="G129" s="4" t="s">
        <v>6616</v>
      </c>
      <c r="H129" s="1"/>
      <c r="I129" s="4" t="s">
        <v>6617</v>
      </c>
      <c r="J129" s="1"/>
      <c r="L129" s="1"/>
    </row>
    <row r="130" spans="1:12">
      <c r="A130" s="129" t="s">
        <v>5855</v>
      </c>
      <c r="C130" s="40" t="s">
        <v>6618</v>
      </c>
      <c r="D130" s="1"/>
      <c r="E130" s="7" t="s">
        <v>6619</v>
      </c>
      <c r="F130" s="1"/>
      <c r="G130" s="4" t="s">
        <v>6620</v>
      </c>
      <c r="H130" s="1"/>
      <c r="I130" s="4" t="s">
        <v>6621</v>
      </c>
      <c r="J130" s="1"/>
      <c r="L130" s="1"/>
    </row>
    <row r="131" spans="1:12">
      <c r="A131" s="129" t="s">
        <v>6087</v>
      </c>
      <c r="C131" s="40" t="s">
        <v>6622</v>
      </c>
      <c r="D131" s="1"/>
      <c r="E131" s="7" t="s">
        <v>6623</v>
      </c>
      <c r="F131" s="1"/>
      <c r="G131" s="4" t="s">
        <v>6624</v>
      </c>
      <c r="H131" s="1"/>
      <c r="I131" s="4" t="s">
        <v>6625</v>
      </c>
      <c r="J131" s="1"/>
      <c r="L131" s="1"/>
    </row>
    <row r="132" spans="1:12">
      <c r="A132" s="129" t="s">
        <v>5868</v>
      </c>
      <c r="C132" s="40" t="s">
        <v>6626</v>
      </c>
      <c r="D132" s="1"/>
      <c r="E132" s="7" t="s">
        <v>6627</v>
      </c>
      <c r="F132" s="1"/>
      <c r="G132" s="4" t="s">
        <v>6628</v>
      </c>
      <c r="H132" s="1"/>
      <c r="I132" s="4" t="s">
        <v>6629</v>
      </c>
      <c r="J132" s="1"/>
      <c r="L132" s="1"/>
    </row>
    <row r="133" spans="1:12">
      <c r="A133" s="129" t="s">
        <v>5863</v>
      </c>
      <c r="C133" s="40" t="s">
        <v>6630</v>
      </c>
      <c r="D133" s="1"/>
      <c r="E133" s="7" t="s">
        <v>6631</v>
      </c>
      <c r="F133" s="1"/>
      <c r="G133" s="4" t="s">
        <v>6632</v>
      </c>
      <c r="H133" s="1"/>
      <c r="I133" s="4" t="s">
        <v>6633</v>
      </c>
      <c r="J133" s="1"/>
      <c r="L133" s="1"/>
    </row>
    <row r="134" spans="1:12">
      <c r="A134" s="129" t="s">
        <v>5865</v>
      </c>
      <c r="C134" s="40" t="s">
        <v>6634</v>
      </c>
      <c r="D134" s="1"/>
      <c r="E134" s="7" t="s">
        <v>6635</v>
      </c>
      <c r="F134" s="1"/>
      <c r="G134" s="4" t="s">
        <v>6636</v>
      </c>
      <c r="H134" s="1"/>
      <c r="I134" s="4" t="s">
        <v>6637</v>
      </c>
      <c r="J134" s="1"/>
      <c r="L134" s="1"/>
    </row>
    <row r="135" spans="1:12">
      <c r="A135" s="129" t="s">
        <v>156</v>
      </c>
      <c r="C135" s="40" t="s">
        <v>6638</v>
      </c>
      <c r="D135" s="1"/>
      <c r="E135" s="7" t="s">
        <v>6639</v>
      </c>
      <c r="F135" s="1"/>
      <c r="G135" s="4" t="s">
        <v>6640</v>
      </c>
      <c r="H135" s="1"/>
      <c r="I135" s="4" t="s">
        <v>6641</v>
      </c>
      <c r="J135" s="1"/>
      <c r="L135" s="1"/>
    </row>
    <row r="136" spans="1:12">
      <c r="A136" s="129" t="s">
        <v>6642</v>
      </c>
      <c r="C136" s="40" t="s">
        <v>6643</v>
      </c>
      <c r="D136" s="1"/>
      <c r="E136" s="7" t="s">
        <v>6644</v>
      </c>
      <c r="F136" s="1"/>
      <c r="G136" s="4" t="s">
        <v>6645</v>
      </c>
      <c r="H136" s="1"/>
      <c r="I136" s="4" t="s">
        <v>6646</v>
      </c>
      <c r="J136" s="1"/>
      <c r="L136" s="1"/>
    </row>
    <row r="137" spans="1:12">
      <c r="A137" s="129" t="s">
        <v>6647</v>
      </c>
      <c r="C137" s="40" t="s">
        <v>6648</v>
      </c>
      <c r="D137" s="1"/>
      <c r="E137" s="7" t="s">
        <v>6649</v>
      </c>
      <c r="F137" s="1"/>
      <c r="G137" s="4" t="s">
        <v>6650</v>
      </c>
      <c r="H137" s="1"/>
      <c r="I137" s="4" t="s">
        <v>6651</v>
      </c>
      <c r="J137" s="1"/>
      <c r="L137" s="1"/>
    </row>
    <row r="138" spans="1:12">
      <c r="A138" s="129" t="s">
        <v>6652</v>
      </c>
      <c r="C138" s="40" t="s">
        <v>6653</v>
      </c>
      <c r="D138" s="1"/>
      <c r="E138" s="7" t="s">
        <v>6654</v>
      </c>
      <c r="F138" s="1"/>
      <c r="G138" s="4" t="s">
        <v>6655</v>
      </c>
      <c r="H138" s="1"/>
      <c r="I138" s="4" t="s">
        <v>6656</v>
      </c>
      <c r="J138" s="1"/>
      <c r="L138" s="1"/>
    </row>
    <row r="139" spans="1:12">
      <c r="A139" s="129" t="s">
        <v>6657</v>
      </c>
      <c r="C139" s="40" t="s">
        <v>6658</v>
      </c>
      <c r="D139" s="1"/>
      <c r="E139" s="7" t="s">
        <v>6659</v>
      </c>
      <c r="F139" s="1"/>
      <c r="G139" s="4" t="s">
        <v>6660</v>
      </c>
      <c r="H139" s="1"/>
      <c r="I139" s="4" t="s">
        <v>6661</v>
      </c>
      <c r="J139" s="1"/>
      <c r="L139" s="1"/>
    </row>
    <row r="140" spans="1:12">
      <c r="A140" s="129" t="s">
        <v>6127</v>
      </c>
      <c r="C140" s="40" t="s">
        <v>6662</v>
      </c>
      <c r="D140" s="1"/>
      <c r="E140" s="7" t="s">
        <v>6663</v>
      </c>
      <c r="F140" s="1"/>
      <c r="G140" s="4" t="s">
        <v>6664</v>
      </c>
      <c r="H140" s="1"/>
      <c r="I140" s="4" t="s">
        <v>6665</v>
      </c>
      <c r="J140" s="1"/>
      <c r="L140" s="1"/>
    </row>
    <row r="141" spans="1:12">
      <c r="A141" s="129" t="s">
        <v>6666</v>
      </c>
      <c r="C141" s="40" t="s">
        <v>6667</v>
      </c>
      <c r="D141" s="1"/>
      <c r="E141" s="7" t="s">
        <v>6668</v>
      </c>
      <c r="F141" s="1"/>
      <c r="G141" s="4" t="s">
        <v>6669</v>
      </c>
      <c r="H141" s="1"/>
      <c r="I141" s="4" t="s">
        <v>6670</v>
      </c>
      <c r="J141" s="1"/>
      <c r="L141" s="1"/>
    </row>
    <row r="142" spans="1:12">
      <c r="A142" s="129" t="s">
        <v>5872</v>
      </c>
      <c r="C142" s="40" t="s">
        <v>6671</v>
      </c>
      <c r="D142" s="1"/>
      <c r="E142" s="7" t="s">
        <v>6672</v>
      </c>
      <c r="F142" s="1"/>
      <c r="G142" s="4" t="s">
        <v>6673</v>
      </c>
      <c r="H142" s="1"/>
      <c r="I142" s="4" t="s">
        <v>6674</v>
      </c>
      <c r="J142" s="1"/>
      <c r="L142" s="1"/>
    </row>
    <row r="143" spans="1:12">
      <c r="A143" s="129" t="s">
        <v>6675</v>
      </c>
      <c r="C143" s="40" t="s">
        <v>6676</v>
      </c>
      <c r="D143" s="1"/>
      <c r="E143" s="7" t="s">
        <v>6677</v>
      </c>
      <c r="F143" s="1"/>
      <c r="G143" s="4" t="s">
        <v>6678</v>
      </c>
      <c r="H143" s="1"/>
      <c r="I143" s="4" t="s">
        <v>6679</v>
      </c>
      <c r="J143" s="1"/>
      <c r="L143" s="1"/>
    </row>
    <row r="144" spans="1:12" ht="15.75" thickBot="1">
      <c r="A144" s="129" t="s">
        <v>5876</v>
      </c>
      <c r="C144" s="40" t="s">
        <v>6680</v>
      </c>
      <c r="D144" s="1"/>
      <c r="E144" s="7" t="s">
        <v>6681</v>
      </c>
      <c r="F144" s="1"/>
      <c r="G144" s="4" t="s">
        <v>6682</v>
      </c>
      <c r="H144" s="1"/>
      <c r="I144" s="5" t="s">
        <v>6683</v>
      </c>
      <c r="J144" s="1"/>
      <c r="L144" s="1"/>
    </row>
    <row r="145" spans="1:12">
      <c r="A145" s="129" t="s">
        <v>6684</v>
      </c>
      <c r="C145" s="40" t="s">
        <v>6685</v>
      </c>
      <c r="D145" s="1"/>
      <c r="E145" s="7" t="s">
        <v>6686</v>
      </c>
      <c r="F145" s="1"/>
      <c r="G145" s="4" t="s">
        <v>6687</v>
      </c>
      <c r="H145" s="1"/>
      <c r="J145" s="1"/>
      <c r="L145" s="1"/>
    </row>
    <row r="146" spans="1:12">
      <c r="A146" s="129" t="s">
        <v>5880</v>
      </c>
      <c r="C146" s="40" t="s">
        <v>6688</v>
      </c>
      <c r="D146" s="1"/>
      <c r="E146" s="7" t="s">
        <v>6689</v>
      </c>
      <c r="F146" s="1"/>
      <c r="G146" s="4" t="s">
        <v>6690</v>
      </c>
      <c r="H146" s="1"/>
      <c r="I146" s="1"/>
      <c r="J146" s="1"/>
      <c r="L146" s="1"/>
    </row>
    <row r="147" spans="1:12">
      <c r="A147" s="129" t="s">
        <v>5883</v>
      </c>
      <c r="C147" s="40" t="s">
        <v>6691</v>
      </c>
      <c r="D147" s="1"/>
      <c r="E147" s="7" t="s">
        <v>6692</v>
      </c>
      <c r="F147" s="1"/>
      <c r="G147" s="4" t="s">
        <v>6693</v>
      </c>
      <c r="H147" s="1"/>
      <c r="I147" s="1"/>
      <c r="J147" s="1"/>
      <c r="L147" s="1"/>
    </row>
    <row r="148" spans="1:12">
      <c r="A148" s="129" t="s">
        <v>6694</v>
      </c>
      <c r="C148" s="40" t="s">
        <v>6695</v>
      </c>
      <c r="D148" s="1"/>
      <c r="E148" s="7" t="s">
        <v>6696</v>
      </c>
      <c r="F148" s="1"/>
      <c r="G148" s="4" t="s">
        <v>6697</v>
      </c>
      <c r="H148" s="1"/>
      <c r="I148" s="1"/>
      <c r="J148" s="1"/>
      <c r="L148" s="1"/>
    </row>
    <row r="149" spans="1:12" ht="15.75" thickBot="1">
      <c r="A149" s="129" t="s">
        <v>6698</v>
      </c>
      <c r="C149" s="40" t="s">
        <v>6699</v>
      </c>
      <c r="D149" s="1"/>
      <c r="E149" s="7" t="s">
        <v>6700</v>
      </c>
      <c r="F149" s="1"/>
      <c r="G149" s="4" t="s">
        <v>6701</v>
      </c>
      <c r="H149" s="1"/>
      <c r="I149" s="1"/>
      <c r="J149" s="1"/>
      <c r="L149" s="1"/>
    </row>
    <row r="150" spans="1:12">
      <c r="A150" s="129" t="s">
        <v>5887</v>
      </c>
      <c r="C150" s="40" t="s">
        <v>6702</v>
      </c>
      <c r="D150" s="1"/>
      <c r="E150" s="7" t="s">
        <v>6703</v>
      </c>
      <c r="F150" s="1"/>
      <c r="G150" s="4" t="s">
        <v>6704</v>
      </c>
      <c r="H150" s="1"/>
      <c r="I150" s="42" t="s">
        <v>6705</v>
      </c>
      <c r="J150" s="1"/>
      <c r="L150" s="1"/>
    </row>
    <row r="151" spans="1:12">
      <c r="A151" s="129" t="s">
        <v>6158</v>
      </c>
      <c r="C151" s="40" t="s">
        <v>6706</v>
      </c>
      <c r="D151" s="1"/>
      <c r="E151" s="7" t="s">
        <v>6707</v>
      </c>
      <c r="F151" s="1"/>
      <c r="G151" s="4" t="s">
        <v>6708</v>
      </c>
      <c r="H151" s="1"/>
      <c r="I151" s="40" t="s">
        <v>6014</v>
      </c>
      <c r="J151" s="1"/>
      <c r="L151" s="1"/>
    </row>
    <row r="152" spans="1:12">
      <c r="A152" s="129" t="s">
        <v>5891</v>
      </c>
      <c r="C152" s="40" t="s">
        <v>6709</v>
      </c>
      <c r="D152" s="1"/>
      <c r="E152" s="7" t="s">
        <v>6710</v>
      </c>
      <c r="F152" s="1"/>
      <c r="G152" s="4" t="s">
        <v>6711</v>
      </c>
      <c r="H152" s="1"/>
      <c r="I152" s="40" t="s">
        <v>6712</v>
      </c>
      <c r="J152" s="1"/>
      <c r="L152" s="1"/>
    </row>
    <row r="153" spans="1:12">
      <c r="A153" s="129" t="s">
        <v>6713</v>
      </c>
      <c r="C153" s="40" t="s">
        <v>6714</v>
      </c>
      <c r="D153" s="1"/>
      <c r="E153" s="7" t="s">
        <v>6715</v>
      </c>
      <c r="F153" s="1"/>
      <c r="G153" s="4" t="s">
        <v>6716</v>
      </c>
      <c r="H153" s="1"/>
      <c r="I153" s="40" t="s">
        <v>6717</v>
      </c>
      <c r="J153" s="1"/>
      <c r="L153" s="1"/>
    </row>
    <row r="154" spans="1:12">
      <c r="A154" s="129" t="s">
        <v>5895</v>
      </c>
      <c r="C154" s="40" t="s">
        <v>6718</v>
      </c>
      <c r="D154" s="1"/>
      <c r="E154" s="7" t="s">
        <v>6719</v>
      </c>
      <c r="F154" s="1"/>
      <c r="G154" s="4" t="s">
        <v>6720</v>
      </c>
      <c r="H154" s="1"/>
      <c r="I154" s="40" t="s">
        <v>6721</v>
      </c>
      <c r="J154" s="1"/>
      <c r="L154" s="1"/>
    </row>
    <row r="155" spans="1:12">
      <c r="A155" s="129" t="s">
        <v>6722</v>
      </c>
      <c r="C155" s="40" t="s">
        <v>6723</v>
      </c>
      <c r="D155" s="1"/>
      <c r="E155" s="7" t="s">
        <v>6724</v>
      </c>
      <c r="F155" s="1"/>
      <c r="G155" s="4" t="s">
        <v>6725</v>
      </c>
      <c r="H155" s="1"/>
      <c r="I155" s="40" t="s">
        <v>6726</v>
      </c>
      <c r="J155" s="1"/>
      <c r="L155" s="1"/>
    </row>
    <row r="156" spans="1:12">
      <c r="A156" s="129" t="s">
        <v>6176</v>
      </c>
      <c r="C156" s="40" t="s">
        <v>6727</v>
      </c>
      <c r="D156" s="1"/>
      <c r="E156" s="7" t="s">
        <v>6728</v>
      </c>
      <c r="F156" s="1"/>
      <c r="G156" s="4" t="s">
        <v>6729</v>
      </c>
      <c r="H156" s="1"/>
      <c r="I156" s="40" t="s">
        <v>6730</v>
      </c>
      <c r="J156" s="1"/>
      <c r="L156" s="1"/>
    </row>
    <row r="157" spans="1:12">
      <c r="A157" s="129" t="s">
        <v>6182</v>
      </c>
      <c r="C157" s="40" t="s">
        <v>6731</v>
      </c>
      <c r="D157" s="1"/>
      <c r="E157" s="7" t="s">
        <v>6732</v>
      </c>
      <c r="F157" s="1"/>
      <c r="G157" s="4" t="s">
        <v>6733</v>
      </c>
      <c r="H157" s="1"/>
      <c r="I157" s="40" t="s">
        <v>6734</v>
      </c>
      <c r="J157" s="1"/>
      <c r="L157" s="1"/>
    </row>
    <row r="158" spans="1:12">
      <c r="A158" s="129" t="s">
        <v>6189</v>
      </c>
      <c r="C158" s="40" t="s">
        <v>6735</v>
      </c>
      <c r="D158" s="1"/>
      <c r="E158" s="7" t="s">
        <v>6736</v>
      </c>
      <c r="F158" s="1"/>
      <c r="G158" s="4" t="s">
        <v>6737</v>
      </c>
      <c r="H158" s="1"/>
      <c r="I158" s="40" t="s">
        <v>6738</v>
      </c>
      <c r="J158" s="1"/>
      <c r="L158" s="1"/>
    </row>
    <row r="159" spans="1:12">
      <c r="A159" s="129" t="s">
        <v>6739</v>
      </c>
      <c r="C159" s="40" t="s">
        <v>6740</v>
      </c>
      <c r="D159" s="1"/>
      <c r="E159" s="7" t="s">
        <v>6741</v>
      </c>
      <c r="F159" s="1"/>
      <c r="G159" s="4" t="s">
        <v>6742</v>
      </c>
      <c r="H159" s="1"/>
      <c r="I159" s="40" t="s">
        <v>6743</v>
      </c>
      <c r="J159" s="1"/>
      <c r="L159" s="1"/>
    </row>
    <row r="160" spans="1:12">
      <c r="A160" s="129" t="s">
        <v>5904</v>
      </c>
      <c r="C160" s="40" t="s">
        <v>6744</v>
      </c>
      <c r="D160" s="1"/>
      <c r="E160" s="7" t="s">
        <v>6745</v>
      </c>
      <c r="F160" s="1"/>
      <c r="G160" s="4" t="s">
        <v>6746</v>
      </c>
      <c r="H160" s="1"/>
      <c r="I160" s="40" t="s">
        <v>6747</v>
      </c>
      <c r="J160" s="1"/>
      <c r="L160" s="1"/>
    </row>
    <row r="161" spans="1:12">
      <c r="A161" s="129" t="s">
        <v>6748</v>
      </c>
      <c r="C161" s="40" t="s">
        <v>6749</v>
      </c>
      <c r="D161" s="1"/>
      <c r="E161" s="7" t="s">
        <v>234</v>
      </c>
      <c r="F161" s="1"/>
      <c r="G161" s="4" t="s">
        <v>6750</v>
      </c>
      <c r="H161" s="1"/>
      <c r="I161" s="40" t="s">
        <v>6751</v>
      </c>
      <c r="J161" s="1"/>
      <c r="L161" s="1"/>
    </row>
    <row r="162" spans="1:12">
      <c r="A162" s="129" t="s">
        <v>6752</v>
      </c>
      <c r="C162" s="40" t="s">
        <v>6753</v>
      </c>
      <c r="D162" s="1"/>
      <c r="E162" s="7" t="s">
        <v>6754</v>
      </c>
      <c r="F162" s="1"/>
      <c r="G162" s="4" t="s">
        <v>6755</v>
      </c>
      <c r="H162" s="1"/>
      <c r="I162" s="40" t="s">
        <v>6756</v>
      </c>
      <c r="J162" s="1"/>
      <c r="L162" s="1"/>
    </row>
    <row r="163" spans="1:12">
      <c r="A163" s="129" t="s">
        <v>5906</v>
      </c>
      <c r="C163" s="40" t="s">
        <v>6757</v>
      </c>
      <c r="D163" s="1"/>
      <c r="E163" s="7" t="s">
        <v>6758</v>
      </c>
      <c r="F163" s="1"/>
      <c r="G163" s="4" t="s">
        <v>6759</v>
      </c>
      <c r="H163" s="1"/>
      <c r="I163" s="40" t="s">
        <v>6760</v>
      </c>
      <c r="J163" s="1"/>
      <c r="L163" s="1"/>
    </row>
    <row r="164" spans="1:12" ht="15.75" thickBot="1">
      <c r="A164" s="129" t="s">
        <v>6761</v>
      </c>
      <c r="C164" s="40" t="s">
        <v>6762</v>
      </c>
      <c r="D164" s="1"/>
      <c r="E164" s="7" t="s">
        <v>6763</v>
      </c>
      <c r="F164" s="1"/>
      <c r="G164" s="4" t="s">
        <v>6764</v>
      </c>
      <c r="H164" s="1"/>
      <c r="I164" s="41" t="s">
        <v>6765</v>
      </c>
      <c r="J164" s="1"/>
      <c r="L164" s="1"/>
    </row>
    <row r="165" spans="1:12">
      <c r="A165" s="129" t="s">
        <v>6210</v>
      </c>
      <c r="C165" s="40" t="s">
        <v>6766</v>
      </c>
      <c r="D165" s="1"/>
      <c r="E165" s="7" t="s">
        <v>6767</v>
      </c>
      <c r="F165" s="1"/>
      <c r="G165" s="4" t="s">
        <v>6768</v>
      </c>
      <c r="H165" s="1"/>
      <c r="I165" s="1"/>
      <c r="J165" s="1"/>
      <c r="L165" s="1"/>
    </row>
    <row r="166" spans="1:12">
      <c r="A166" s="129" t="s">
        <v>5909</v>
      </c>
      <c r="C166" s="40" t="s">
        <v>6769</v>
      </c>
      <c r="D166" s="1"/>
      <c r="E166" s="7" t="s">
        <v>6770</v>
      </c>
      <c r="F166" s="1"/>
      <c r="G166" s="4" t="s">
        <v>6771</v>
      </c>
      <c r="H166" s="1"/>
      <c r="I166" s="1"/>
      <c r="J166" s="1"/>
      <c r="L166" s="1"/>
    </row>
    <row r="167" spans="1:12">
      <c r="A167" s="129" t="s">
        <v>6233</v>
      </c>
      <c r="C167" s="40" t="s">
        <v>6772</v>
      </c>
      <c r="D167" s="1"/>
      <c r="E167" s="7" t="s">
        <v>6773</v>
      </c>
      <c r="F167" s="1"/>
      <c r="G167" s="4" t="s">
        <v>6774</v>
      </c>
      <c r="H167" s="1"/>
      <c r="I167" s="1"/>
      <c r="J167" s="1"/>
      <c r="L167" s="1"/>
    </row>
    <row r="168" spans="1:12">
      <c r="C168" s="40" t="s">
        <v>6775</v>
      </c>
      <c r="D168" s="1"/>
      <c r="E168" s="7" t="s">
        <v>6776</v>
      </c>
      <c r="F168" s="1"/>
      <c r="G168" s="4" t="s">
        <v>6777</v>
      </c>
      <c r="H168" s="1"/>
      <c r="I168" s="1"/>
      <c r="J168" s="1"/>
      <c r="L168" s="1"/>
    </row>
    <row r="169" spans="1:12">
      <c r="C169" s="40" t="s">
        <v>6778</v>
      </c>
      <c r="D169" s="1"/>
      <c r="E169" s="7" t="s">
        <v>6779</v>
      </c>
      <c r="F169" s="1"/>
      <c r="G169" s="4" t="s">
        <v>6780</v>
      </c>
      <c r="H169" s="1"/>
      <c r="I169" s="1"/>
      <c r="J169" s="1"/>
      <c r="L169" s="1"/>
    </row>
    <row r="170" spans="1:12">
      <c r="C170" s="40" t="s">
        <v>6781</v>
      </c>
      <c r="D170" s="1"/>
      <c r="E170" s="7" t="s">
        <v>6782</v>
      </c>
      <c r="F170" s="1"/>
      <c r="G170" s="4" t="s">
        <v>6783</v>
      </c>
      <c r="H170" s="1"/>
      <c r="I170" s="1"/>
      <c r="J170" s="1"/>
      <c r="L170" s="1"/>
    </row>
    <row r="171" spans="1:12">
      <c r="C171" s="40" t="s">
        <v>6784</v>
      </c>
      <c r="D171" s="1"/>
      <c r="E171" s="7" t="s">
        <v>6785</v>
      </c>
      <c r="F171" s="1"/>
      <c r="G171" s="4" t="s">
        <v>6786</v>
      </c>
      <c r="H171" s="1"/>
      <c r="I171" s="1"/>
      <c r="J171" s="1"/>
      <c r="L171" s="1"/>
    </row>
    <row r="172" spans="1:12">
      <c r="C172" s="40" t="s">
        <v>6787</v>
      </c>
      <c r="D172" s="1"/>
      <c r="E172" s="7" t="s">
        <v>6788</v>
      </c>
      <c r="F172" s="1"/>
      <c r="G172" s="4" t="s">
        <v>6789</v>
      </c>
      <c r="H172" s="1"/>
      <c r="I172" s="1"/>
      <c r="J172" s="1"/>
      <c r="L172" s="1"/>
    </row>
    <row r="173" spans="1:12">
      <c r="C173" s="40" t="s">
        <v>6790</v>
      </c>
      <c r="D173" s="1"/>
      <c r="E173" s="7" t="s">
        <v>6791</v>
      </c>
      <c r="F173" s="1"/>
      <c r="G173" s="4" t="s">
        <v>6792</v>
      </c>
      <c r="H173" s="1"/>
      <c r="I173" s="1"/>
      <c r="J173" s="1"/>
      <c r="L173" s="1"/>
    </row>
    <row r="174" spans="1:12">
      <c r="C174" s="40" t="s">
        <v>6793</v>
      </c>
      <c r="D174" s="1"/>
      <c r="E174" s="7" t="s">
        <v>6794</v>
      </c>
      <c r="F174" s="1"/>
      <c r="G174" s="4" t="s">
        <v>6795</v>
      </c>
      <c r="H174" s="1"/>
      <c r="I174" s="1"/>
      <c r="J174" s="1"/>
      <c r="L174" s="1"/>
    </row>
    <row r="175" spans="1:12">
      <c r="C175" s="40" t="s">
        <v>6796</v>
      </c>
      <c r="D175" s="1"/>
      <c r="E175" s="7" t="s">
        <v>6797</v>
      </c>
      <c r="F175" s="1"/>
      <c r="G175" s="4" t="s">
        <v>6798</v>
      </c>
      <c r="H175" s="1"/>
      <c r="I175" s="1"/>
      <c r="J175" s="1"/>
      <c r="L175" s="1"/>
    </row>
    <row r="176" spans="1:12">
      <c r="C176" s="40" t="s">
        <v>6799</v>
      </c>
      <c r="D176" s="1"/>
      <c r="E176" s="7" t="s">
        <v>6800</v>
      </c>
      <c r="F176" s="1"/>
      <c r="G176" s="4" t="s">
        <v>6801</v>
      </c>
      <c r="H176" s="1"/>
      <c r="I176" s="1"/>
      <c r="J176" s="1"/>
      <c r="L176" s="1"/>
    </row>
    <row r="177" spans="3:12">
      <c r="C177" s="40" t="s">
        <v>6802</v>
      </c>
      <c r="D177" s="1"/>
      <c r="E177" s="7" t="s">
        <v>6803</v>
      </c>
      <c r="F177" s="1"/>
      <c r="G177" s="4" t="s">
        <v>6804</v>
      </c>
      <c r="H177" s="1"/>
      <c r="I177" s="1"/>
      <c r="J177" s="1"/>
      <c r="L177" s="1"/>
    </row>
    <row r="178" spans="3:12">
      <c r="C178" s="40" t="s">
        <v>6805</v>
      </c>
      <c r="D178" s="1"/>
      <c r="E178" s="7" t="s">
        <v>6806</v>
      </c>
      <c r="F178" s="1"/>
      <c r="G178" s="4" t="s">
        <v>6807</v>
      </c>
      <c r="H178" s="1"/>
      <c r="I178" s="1"/>
      <c r="J178" s="1"/>
      <c r="L178" s="1"/>
    </row>
    <row r="179" spans="3:12">
      <c r="C179" s="40" t="s">
        <v>6808</v>
      </c>
      <c r="D179" s="1"/>
      <c r="E179" s="7" t="s">
        <v>6809</v>
      </c>
      <c r="F179" s="1"/>
      <c r="G179" s="4" t="s">
        <v>6810</v>
      </c>
      <c r="H179" s="1"/>
      <c r="I179" s="1"/>
      <c r="J179" s="1"/>
      <c r="L179" s="1"/>
    </row>
    <row r="180" spans="3:12">
      <c r="C180" s="40" t="s">
        <v>6811</v>
      </c>
      <c r="D180" s="1"/>
      <c r="E180" s="7" t="s">
        <v>6812</v>
      </c>
      <c r="F180" s="1"/>
      <c r="G180" s="4" t="s">
        <v>6813</v>
      </c>
      <c r="H180" s="1"/>
      <c r="I180" s="1"/>
      <c r="J180" s="1"/>
      <c r="L180" s="1"/>
    </row>
    <row r="181" spans="3:12">
      <c r="C181" s="40" t="s">
        <v>6814</v>
      </c>
      <c r="D181" s="1"/>
      <c r="E181" s="7" t="s">
        <v>6815</v>
      </c>
      <c r="F181" s="1"/>
      <c r="G181" s="4" t="s">
        <v>6816</v>
      </c>
      <c r="H181" s="1"/>
      <c r="I181" s="1"/>
      <c r="J181" s="1"/>
      <c r="L181" s="1"/>
    </row>
    <row r="182" spans="3:12">
      <c r="C182" s="40" t="s">
        <v>6817</v>
      </c>
      <c r="D182" s="1"/>
      <c r="E182" s="7" t="s">
        <v>6818</v>
      </c>
      <c r="F182" s="1"/>
      <c r="G182" s="4" t="s">
        <v>6819</v>
      </c>
      <c r="H182" s="1"/>
      <c r="I182" s="1"/>
      <c r="J182" s="1"/>
      <c r="L182" s="1"/>
    </row>
    <row r="183" spans="3:12">
      <c r="C183" s="40" t="s">
        <v>6820</v>
      </c>
      <c r="D183" s="1"/>
      <c r="E183" s="7" t="s">
        <v>6821</v>
      </c>
      <c r="F183" s="1"/>
      <c r="G183" s="4" t="s">
        <v>6822</v>
      </c>
      <c r="H183" s="1"/>
      <c r="I183" s="1"/>
      <c r="J183" s="1"/>
      <c r="L183" s="1"/>
    </row>
    <row r="184" spans="3:12">
      <c r="C184" s="40" t="s">
        <v>6823</v>
      </c>
      <c r="D184" s="1"/>
      <c r="E184" s="7" t="s">
        <v>6824</v>
      </c>
      <c r="F184" s="1"/>
      <c r="G184" s="4" t="s">
        <v>6825</v>
      </c>
      <c r="H184" s="1"/>
      <c r="I184" s="1"/>
      <c r="J184" s="1"/>
      <c r="L184" s="1"/>
    </row>
    <row r="185" spans="3:12">
      <c r="C185" s="40" t="s">
        <v>6826</v>
      </c>
      <c r="D185" s="1"/>
      <c r="E185" s="7" t="s">
        <v>6827</v>
      </c>
      <c r="F185" s="1"/>
      <c r="G185" s="4" t="s">
        <v>6828</v>
      </c>
      <c r="H185" s="1"/>
      <c r="I185" s="1"/>
      <c r="J185" s="1"/>
      <c r="L185" s="1"/>
    </row>
    <row r="186" spans="3:12">
      <c r="C186" s="40" t="s">
        <v>6829</v>
      </c>
      <c r="D186" s="1"/>
      <c r="E186" s="7" t="s">
        <v>6830</v>
      </c>
      <c r="F186" s="1"/>
      <c r="G186" s="4" t="s">
        <v>6831</v>
      </c>
      <c r="H186" s="1"/>
      <c r="I186" s="1"/>
      <c r="J186" s="1"/>
      <c r="L186" s="1"/>
    </row>
    <row r="187" spans="3:12">
      <c r="C187" s="40" t="s">
        <v>6832</v>
      </c>
      <c r="D187" s="1"/>
      <c r="E187" s="7" t="s">
        <v>6833</v>
      </c>
      <c r="F187" s="1"/>
      <c r="G187" s="4" t="s">
        <v>6834</v>
      </c>
      <c r="H187" s="1"/>
      <c r="I187" s="1"/>
      <c r="J187" s="1"/>
      <c r="L187" s="1"/>
    </row>
    <row r="188" spans="3:12">
      <c r="C188" s="40" t="s">
        <v>6835</v>
      </c>
      <c r="D188" s="1"/>
      <c r="E188" s="7" t="s">
        <v>6836</v>
      </c>
      <c r="F188" s="1"/>
      <c r="G188" s="4" t="s">
        <v>6837</v>
      </c>
      <c r="H188" s="1"/>
      <c r="I188" s="1"/>
      <c r="J188" s="1"/>
      <c r="L188" s="1"/>
    </row>
    <row r="189" spans="3:12">
      <c r="C189" s="40" t="s">
        <v>6838</v>
      </c>
      <c r="D189" s="1"/>
      <c r="E189" s="7" t="s">
        <v>6839</v>
      </c>
      <c r="F189" s="1"/>
      <c r="G189" s="4" t="s">
        <v>6840</v>
      </c>
      <c r="H189" s="1"/>
      <c r="I189" s="1"/>
      <c r="J189" s="1"/>
      <c r="L189" s="1"/>
    </row>
    <row r="190" spans="3:12">
      <c r="C190" s="40" t="s">
        <v>6841</v>
      </c>
      <c r="D190" s="1"/>
      <c r="E190" s="7" t="s">
        <v>6842</v>
      </c>
      <c r="F190" s="1"/>
      <c r="G190" s="4" t="s">
        <v>6843</v>
      </c>
      <c r="H190" s="1"/>
      <c r="I190" s="1"/>
      <c r="J190" s="1"/>
      <c r="L190" s="1"/>
    </row>
    <row r="191" spans="3:12">
      <c r="C191" s="40" t="s">
        <v>6844</v>
      </c>
      <c r="D191" s="1"/>
      <c r="E191" s="7" t="s">
        <v>6845</v>
      </c>
      <c r="F191" s="1"/>
      <c r="G191" s="4" t="s">
        <v>6846</v>
      </c>
      <c r="H191" s="1"/>
      <c r="I191" s="1"/>
      <c r="J191" s="1"/>
      <c r="L191" s="1"/>
    </row>
    <row r="192" spans="3:12">
      <c r="C192" s="40" t="s">
        <v>6847</v>
      </c>
      <c r="D192" s="1"/>
      <c r="E192" s="7" t="s">
        <v>6848</v>
      </c>
      <c r="F192" s="1"/>
      <c r="G192" s="4" t="s">
        <v>6849</v>
      </c>
      <c r="H192" s="1"/>
      <c r="I192" s="1"/>
      <c r="J192" s="1"/>
      <c r="L192" s="1"/>
    </row>
    <row r="193" spans="1:12">
      <c r="C193" s="40" t="s">
        <v>6850</v>
      </c>
      <c r="D193" s="1"/>
      <c r="E193" s="7" t="s">
        <v>6851</v>
      </c>
      <c r="F193" s="1"/>
      <c r="G193" s="4" t="s">
        <v>6852</v>
      </c>
      <c r="H193" s="1"/>
      <c r="I193" s="1"/>
      <c r="J193" s="1"/>
      <c r="L193" s="1"/>
    </row>
    <row r="194" spans="1:12">
      <c r="C194" s="40" t="s">
        <v>6853</v>
      </c>
      <c r="D194" s="1"/>
      <c r="E194" s="7" t="s">
        <v>6854</v>
      </c>
      <c r="F194" s="1"/>
      <c r="G194" s="4" t="s">
        <v>6855</v>
      </c>
      <c r="H194" s="1"/>
      <c r="I194" s="1"/>
      <c r="J194" s="1"/>
      <c r="L194" s="1"/>
    </row>
    <row r="195" spans="1:12">
      <c r="C195" s="40" t="s">
        <v>6856</v>
      </c>
      <c r="D195" s="1"/>
      <c r="E195" s="7" t="s">
        <v>6857</v>
      </c>
      <c r="F195" s="1"/>
      <c r="G195" s="4" t="s">
        <v>6858</v>
      </c>
      <c r="H195" s="1"/>
      <c r="I195" s="1"/>
      <c r="J195" s="1"/>
      <c r="L195" s="1"/>
    </row>
    <row r="196" spans="1:12">
      <c r="C196" s="40" t="s">
        <v>6859</v>
      </c>
      <c r="D196" s="1"/>
      <c r="E196" s="7" t="s">
        <v>6860</v>
      </c>
      <c r="F196" s="1"/>
      <c r="G196" s="4" t="s">
        <v>6861</v>
      </c>
      <c r="H196" s="1"/>
      <c r="I196" s="1"/>
      <c r="J196" s="1"/>
      <c r="L196" s="1"/>
    </row>
    <row r="197" spans="1:12">
      <c r="C197" s="40" t="s">
        <v>6862</v>
      </c>
      <c r="D197" s="1"/>
      <c r="E197" s="7" t="s">
        <v>6863</v>
      </c>
      <c r="F197" s="1"/>
      <c r="G197" s="4" t="s">
        <v>6864</v>
      </c>
      <c r="H197" s="1"/>
      <c r="I197" s="1"/>
      <c r="J197" s="1"/>
      <c r="L197" s="1"/>
    </row>
    <row r="198" spans="1:12">
      <c r="C198" s="40" t="s">
        <v>6865</v>
      </c>
      <c r="D198" s="1"/>
      <c r="E198" s="7" t="s">
        <v>6866</v>
      </c>
      <c r="F198" s="1"/>
      <c r="G198" s="4" t="s">
        <v>6867</v>
      </c>
      <c r="H198" s="1"/>
      <c r="I198" s="1"/>
      <c r="J198" s="1"/>
      <c r="L198" s="1"/>
    </row>
    <row r="199" spans="1:12">
      <c r="C199" s="40" t="s">
        <v>6868</v>
      </c>
      <c r="D199" s="1"/>
      <c r="E199" s="7" t="s">
        <v>6869</v>
      </c>
      <c r="F199" s="1"/>
      <c r="G199" s="4" t="s">
        <v>6870</v>
      </c>
      <c r="H199" s="1"/>
      <c r="I199" s="1"/>
      <c r="J199" s="1"/>
      <c r="L199" s="1"/>
    </row>
    <row r="200" spans="1:12">
      <c r="C200" s="40" t="s">
        <v>6871</v>
      </c>
      <c r="D200" s="1"/>
      <c r="E200" s="7" t="s">
        <v>6872</v>
      </c>
      <c r="F200" s="1"/>
      <c r="G200" s="4" t="s">
        <v>6873</v>
      </c>
      <c r="H200" s="1"/>
      <c r="I200" s="1"/>
      <c r="J200" s="1"/>
      <c r="L200" s="1"/>
    </row>
    <row r="201" spans="1:12" ht="15.75" thickBot="1">
      <c r="A201" t="s">
        <v>6874</v>
      </c>
      <c r="C201" s="40" t="s">
        <v>6875</v>
      </c>
      <c r="D201" s="1"/>
      <c r="E201" s="7" t="s">
        <v>6876</v>
      </c>
      <c r="F201" s="1"/>
      <c r="G201" s="4" t="s">
        <v>6877</v>
      </c>
      <c r="H201" s="1"/>
      <c r="I201" s="1"/>
      <c r="J201" s="1"/>
      <c r="L201" s="1"/>
    </row>
    <row r="202" spans="1:12">
      <c r="A202" s="17" t="s">
        <v>6878</v>
      </c>
      <c r="C202" s="40" t="s">
        <v>6879</v>
      </c>
      <c r="D202" s="1"/>
      <c r="E202" s="7" t="s">
        <v>6880</v>
      </c>
      <c r="F202" s="1"/>
      <c r="G202" s="4" t="s">
        <v>6881</v>
      </c>
      <c r="H202" s="1"/>
      <c r="I202" s="1"/>
      <c r="J202" s="1"/>
      <c r="L202" s="1"/>
    </row>
    <row r="203" spans="1:12" ht="15.75" thickBot="1">
      <c r="A203" s="27" t="s">
        <v>6882</v>
      </c>
      <c r="C203" s="40" t="s">
        <v>6883</v>
      </c>
      <c r="D203" s="1"/>
      <c r="E203" s="7" t="s">
        <v>6884</v>
      </c>
      <c r="F203" s="1"/>
      <c r="G203" s="4" t="s">
        <v>6885</v>
      </c>
      <c r="H203" s="1"/>
      <c r="I203" s="1"/>
      <c r="J203" s="1"/>
      <c r="L203" s="1"/>
    </row>
    <row r="204" spans="1:12">
      <c r="C204" s="40" t="s">
        <v>6886</v>
      </c>
      <c r="D204" s="1"/>
      <c r="E204" s="7" t="s">
        <v>6887</v>
      </c>
      <c r="F204" s="1"/>
      <c r="G204" s="4" t="s">
        <v>6888</v>
      </c>
      <c r="H204" s="1"/>
      <c r="I204" s="1"/>
      <c r="J204" s="1"/>
      <c r="L204" s="1"/>
    </row>
    <row r="205" spans="1:12">
      <c r="A205" s="48" t="s">
        <v>6889</v>
      </c>
      <c r="C205" s="40" t="s">
        <v>6890</v>
      </c>
      <c r="D205" s="1"/>
      <c r="E205" s="7" t="s">
        <v>6891</v>
      </c>
      <c r="F205" s="1"/>
      <c r="G205" s="4" t="s">
        <v>6892</v>
      </c>
      <c r="H205" s="1"/>
      <c r="I205" s="1"/>
      <c r="J205" s="1"/>
      <c r="L205" s="1"/>
    </row>
    <row r="206" spans="1:12">
      <c r="A206" t="s">
        <v>6893</v>
      </c>
      <c r="C206" s="40" t="s">
        <v>6894</v>
      </c>
      <c r="D206" s="1"/>
      <c r="E206" s="7" t="s">
        <v>6895</v>
      </c>
      <c r="F206" s="1"/>
      <c r="G206" s="4" t="s">
        <v>6896</v>
      </c>
      <c r="H206" s="1"/>
      <c r="I206" s="1"/>
      <c r="J206" s="1"/>
      <c r="L206" s="1"/>
    </row>
    <row r="207" spans="1:12">
      <c r="A207" t="s">
        <v>6897</v>
      </c>
      <c r="C207" s="40" t="s">
        <v>6898</v>
      </c>
      <c r="D207" s="1"/>
      <c r="E207" s="7" t="s">
        <v>6899</v>
      </c>
      <c r="F207" s="1"/>
      <c r="G207" s="4" t="s">
        <v>6900</v>
      </c>
      <c r="H207" s="1"/>
      <c r="I207" s="1"/>
      <c r="J207" s="1"/>
      <c r="L207" s="1"/>
    </row>
    <row r="208" spans="1:12">
      <c r="A208" t="s">
        <v>6901</v>
      </c>
      <c r="C208" s="40" t="s">
        <v>6902</v>
      </c>
      <c r="D208" s="1"/>
      <c r="E208" s="7" t="s">
        <v>6903</v>
      </c>
      <c r="F208" s="1"/>
      <c r="G208" s="4" t="s">
        <v>6904</v>
      </c>
      <c r="H208" s="1"/>
      <c r="I208" s="1"/>
      <c r="J208" s="1"/>
      <c r="L208" s="1"/>
    </row>
    <row r="209" spans="1:12">
      <c r="A209" t="s">
        <v>6905</v>
      </c>
      <c r="C209" s="40" t="s">
        <v>6906</v>
      </c>
      <c r="D209" s="1"/>
      <c r="E209" s="7" t="s">
        <v>6907</v>
      </c>
      <c r="F209" s="1"/>
      <c r="G209" s="4" t="s">
        <v>6908</v>
      </c>
      <c r="H209" s="1"/>
      <c r="I209" s="1"/>
      <c r="J209" s="1"/>
      <c r="L209" s="1"/>
    </row>
    <row r="210" spans="1:12">
      <c r="A210" t="s">
        <v>6909</v>
      </c>
      <c r="C210" s="40" t="s">
        <v>6910</v>
      </c>
      <c r="D210" s="1"/>
      <c r="E210" s="7" t="s">
        <v>6911</v>
      </c>
      <c r="F210" s="1"/>
      <c r="G210" s="4" t="s">
        <v>6912</v>
      </c>
      <c r="H210" s="1"/>
      <c r="I210" s="1"/>
      <c r="J210" s="1"/>
      <c r="L210" s="1"/>
    </row>
    <row r="211" spans="1:12">
      <c r="A211" s="48" t="s">
        <v>6913</v>
      </c>
      <c r="C211" s="40" t="s">
        <v>6914</v>
      </c>
      <c r="D211" s="1"/>
      <c r="E211" s="7" t="s">
        <v>6915</v>
      </c>
      <c r="F211" s="1"/>
      <c r="G211" s="4" t="s">
        <v>6916</v>
      </c>
      <c r="H211" s="1"/>
      <c r="I211" s="1"/>
      <c r="J211" s="1"/>
      <c r="L211" s="1"/>
    </row>
    <row r="212" spans="1:12">
      <c r="A212" t="s">
        <v>6917</v>
      </c>
      <c r="C212" s="40" t="s">
        <v>6918</v>
      </c>
      <c r="D212" s="1"/>
      <c r="E212" s="7" t="s">
        <v>6919</v>
      </c>
      <c r="F212" s="1"/>
      <c r="G212" s="4" t="s">
        <v>6920</v>
      </c>
      <c r="H212" s="1"/>
      <c r="I212" s="1"/>
      <c r="J212" s="1"/>
      <c r="L212" s="1"/>
    </row>
    <row r="213" spans="1:12">
      <c r="A213" t="s">
        <v>6921</v>
      </c>
      <c r="C213" s="40" t="s">
        <v>6922</v>
      </c>
      <c r="D213" s="1"/>
      <c r="E213" s="7" t="s">
        <v>6923</v>
      </c>
      <c r="F213" s="1"/>
      <c r="G213" s="4" t="s">
        <v>6924</v>
      </c>
      <c r="H213" s="1"/>
      <c r="I213" s="1"/>
      <c r="J213" s="1"/>
      <c r="L213" s="1"/>
    </row>
    <row r="214" spans="1:12">
      <c r="A214" t="s">
        <v>6925</v>
      </c>
      <c r="C214" s="40" t="s">
        <v>6926</v>
      </c>
      <c r="D214" s="1"/>
      <c r="E214" s="7" t="s">
        <v>6927</v>
      </c>
      <c r="F214" s="1"/>
      <c r="G214" s="4" t="s">
        <v>6928</v>
      </c>
      <c r="H214" s="1"/>
      <c r="I214" s="1"/>
      <c r="J214" s="1"/>
      <c r="L214" s="1"/>
    </row>
    <row r="215" spans="1:12">
      <c r="A215" t="s">
        <v>6929</v>
      </c>
      <c r="C215" s="40" t="s">
        <v>6930</v>
      </c>
      <c r="D215" s="1"/>
      <c r="E215" s="7" t="s">
        <v>6931</v>
      </c>
      <c r="F215" s="1"/>
      <c r="G215" s="4" t="s">
        <v>6932</v>
      </c>
      <c r="H215" s="1"/>
      <c r="I215" s="1"/>
      <c r="J215" s="1"/>
      <c r="L215" s="1"/>
    </row>
    <row r="216" spans="1:12">
      <c r="A216" t="s">
        <v>6933</v>
      </c>
      <c r="C216" s="40" t="s">
        <v>6934</v>
      </c>
      <c r="D216" s="1"/>
      <c r="E216" s="7" t="s">
        <v>6935</v>
      </c>
      <c r="F216" s="1"/>
      <c r="G216" s="4" t="s">
        <v>6936</v>
      </c>
      <c r="H216" s="1"/>
      <c r="I216" s="1"/>
      <c r="J216" s="1"/>
      <c r="L216" s="1"/>
    </row>
    <row r="217" spans="1:12">
      <c r="A217" t="s">
        <v>6937</v>
      </c>
      <c r="C217" s="40" t="s">
        <v>6938</v>
      </c>
      <c r="D217" s="1"/>
      <c r="E217" s="7" t="s">
        <v>6939</v>
      </c>
      <c r="F217" s="1"/>
      <c r="G217" s="4" t="s">
        <v>6940</v>
      </c>
      <c r="H217" s="1"/>
      <c r="I217" s="1"/>
      <c r="J217" s="1"/>
      <c r="L217" s="1"/>
    </row>
    <row r="218" spans="1:12">
      <c r="A218" t="s">
        <v>6941</v>
      </c>
      <c r="C218" s="40" t="s">
        <v>6942</v>
      </c>
      <c r="D218" s="1"/>
      <c r="E218" s="7" t="s">
        <v>6943</v>
      </c>
      <c r="F218" s="1"/>
      <c r="G218" s="4" t="s">
        <v>6944</v>
      </c>
      <c r="H218" s="1"/>
      <c r="I218" s="1"/>
      <c r="J218" s="1"/>
      <c r="L218" s="1"/>
    </row>
    <row r="219" spans="1:12">
      <c r="A219" t="s">
        <v>6945</v>
      </c>
      <c r="C219" s="40" t="s">
        <v>6946</v>
      </c>
      <c r="D219" s="1"/>
      <c r="E219" s="7" t="s">
        <v>6947</v>
      </c>
      <c r="F219" s="1"/>
      <c r="G219" s="4" t="s">
        <v>6948</v>
      </c>
      <c r="H219" s="1"/>
      <c r="I219" s="1"/>
      <c r="J219" s="1"/>
      <c r="L219" s="1"/>
    </row>
    <row r="220" spans="1:12">
      <c r="A220" t="s">
        <v>6949</v>
      </c>
      <c r="C220" s="40" t="s">
        <v>6950</v>
      </c>
      <c r="D220" s="1"/>
      <c r="E220" s="7" t="s">
        <v>6951</v>
      </c>
      <c r="F220" s="1"/>
      <c r="G220" s="4" t="s">
        <v>6952</v>
      </c>
      <c r="H220" s="1"/>
      <c r="I220" s="1"/>
      <c r="J220" s="1"/>
      <c r="L220" s="1"/>
    </row>
    <row r="221" spans="1:12">
      <c r="A221" t="s">
        <v>6953</v>
      </c>
      <c r="C221" s="40" t="s">
        <v>6954</v>
      </c>
      <c r="D221" s="1"/>
      <c r="E221" s="7" t="s">
        <v>6955</v>
      </c>
      <c r="F221" s="1"/>
      <c r="G221" s="4" t="s">
        <v>6956</v>
      </c>
      <c r="H221" s="1"/>
      <c r="I221" s="1"/>
      <c r="J221" s="1"/>
      <c r="L221" s="1"/>
    </row>
    <row r="222" spans="1:12">
      <c r="A222" t="s">
        <v>6957</v>
      </c>
      <c r="C222" s="40" t="s">
        <v>6958</v>
      </c>
      <c r="D222" s="1"/>
      <c r="E222" s="7" t="s">
        <v>6959</v>
      </c>
      <c r="F222" s="1"/>
      <c r="G222" s="4" t="s">
        <v>6960</v>
      </c>
      <c r="H222" s="1"/>
      <c r="I222" s="1"/>
      <c r="J222" s="1"/>
      <c r="L222" s="1"/>
    </row>
    <row r="223" spans="1:12">
      <c r="A223" t="s">
        <v>6961</v>
      </c>
      <c r="C223" s="40" t="s">
        <v>6962</v>
      </c>
      <c r="D223" s="1"/>
      <c r="E223" s="7" t="s">
        <v>6963</v>
      </c>
      <c r="F223" s="1"/>
      <c r="G223" s="4" t="s">
        <v>6964</v>
      </c>
      <c r="H223" s="1"/>
      <c r="I223" s="1"/>
      <c r="J223" s="1"/>
      <c r="L223" s="1"/>
    </row>
    <row r="224" spans="1:12">
      <c r="A224" t="s">
        <v>6965</v>
      </c>
      <c r="C224" s="40" t="s">
        <v>6966</v>
      </c>
      <c r="D224" s="1"/>
      <c r="E224" s="7" t="s">
        <v>6967</v>
      </c>
      <c r="F224" s="1"/>
      <c r="G224" s="4" t="s">
        <v>6968</v>
      </c>
      <c r="H224" s="1"/>
      <c r="I224" s="1"/>
      <c r="J224" s="1"/>
      <c r="L224" s="1"/>
    </row>
    <row r="225" spans="1:12">
      <c r="A225" t="s">
        <v>6969</v>
      </c>
      <c r="C225" s="40" t="s">
        <v>6970</v>
      </c>
      <c r="D225" s="1"/>
      <c r="E225" s="7" t="s">
        <v>6971</v>
      </c>
      <c r="F225" s="1"/>
      <c r="G225" s="4" t="s">
        <v>6972</v>
      </c>
      <c r="H225" s="1"/>
      <c r="I225" s="1"/>
      <c r="J225" s="1"/>
      <c r="L225" s="1"/>
    </row>
    <row r="226" spans="1:12">
      <c r="A226" t="s">
        <v>6973</v>
      </c>
      <c r="C226" s="40" t="s">
        <v>6974</v>
      </c>
      <c r="E226" s="7" t="s">
        <v>6975</v>
      </c>
      <c r="G226" s="4" t="s">
        <v>6976</v>
      </c>
      <c r="L226" s="1"/>
    </row>
    <row r="227" spans="1:12">
      <c r="A227" t="s">
        <v>6977</v>
      </c>
      <c r="C227" s="40" t="s">
        <v>6978</v>
      </c>
      <c r="E227" s="7" t="s">
        <v>6979</v>
      </c>
      <c r="G227" s="4" t="s">
        <v>6980</v>
      </c>
      <c r="L227" s="1"/>
    </row>
    <row r="228" spans="1:12">
      <c r="A228" t="s">
        <v>6981</v>
      </c>
      <c r="C228" s="40" t="s">
        <v>6982</v>
      </c>
      <c r="E228" s="7" t="s">
        <v>6983</v>
      </c>
      <c r="G228" s="4" t="s">
        <v>6984</v>
      </c>
      <c r="L228" s="1"/>
    </row>
    <row r="229" spans="1:12">
      <c r="A229" t="s">
        <v>6985</v>
      </c>
      <c r="C229" s="40" t="s">
        <v>6986</v>
      </c>
      <c r="E229" s="7" t="s">
        <v>6987</v>
      </c>
      <c r="G229" s="4" t="s">
        <v>6988</v>
      </c>
      <c r="L229" s="1"/>
    </row>
    <row r="230" spans="1:12">
      <c r="A230" t="s">
        <v>6989</v>
      </c>
      <c r="C230" s="40" t="s">
        <v>6990</v>
      </c>
      <c r="E230" s="7" t="s">
        <v>6991</v>
      </c>
      <c r="L230" s="1"/>
    </row>
    <row r="231" spans="1:12">
      <c r="A231" t="s">
        <v>6992</v>
      </c>
      <c r="C231" s="40" t="s">
        <v>6993</v>
      </c>
      <c r="E231" s="7" t="s">
        <v>6994</v>
      </c>
      <c r="L231" s="1"/>
    </row>
    <row r="232" spans="1:12">
      <c r="A232" s="48" t="s">
        <v>6995</v>
      </c>
      <c r="C232" s="40" t="s">
        <v>6996</v>
      </c>
      <c r="E232" s="7" t="s">
        <v>6997</v>
      </c>
    </row>
    <row r="233" spans="1:12">
      <c r="C233" s="40" t="s">
        <v>6998</v>
      </c>
      <c r="E233" s="7" t="s">
        <v>6999</v>
      </c>
    </row>
    <row r="234" spans="1:12">
      <c r="C234" s="40" t="s">
        <v>7000</v>
      </c>
      <c r="E234" s="7" t="s">
        <v>7001</v>
      </c>
    </row>
    <row r="235" spans="1:12">
      <c r="C235" s="40" t="s">
        <v>7002</v>
      </c>
      <c r="E235" s="7" t="s">
        <v>7003</v>
      </c>
    </row>
    <row r="236" spans="1:12">
      <c r="C236" s="40" t="s">
        <v>7004</v>
      </c>
      <c r="E236" s="7" t="s">
        <v>7005</v>
      </c>
    </row>
    <row r="237" spans="1:12">
      <c r="C237" s="40" t="s">
        <v>7006</v>
      </c>
      <c r="E237" s="7" t="s">
        <v>7007</v>
      </c>
    </row>
    <row r="238" spans="1:12">
      <c r="C238" s="40" t="s">
        <v>7008</v>
      </c>
      <c r="E238" s="7" t="s">
        <v>7009</v>
      </c>
    </row>
    <row r="239" spans="1:12">
      <c r="C239" s="40" t="s">
        <v>7010</v>
      </c>
      <c r="E239" s="7" t="s">
        <v>7011</v>
      </c>
    </row>
    <row r="240" spans="1:12">
      <c r="C240" s="40" t="s">
        <v>7012</v>
      </c>
      <c r="E240" s="7" t="s">
        <v>7013</v>
      </c>
    </row>
    <row r="241" spans="3:5">
      <c r="C241" s="40" t="s">
        <v>7014</v>
      </c>
      <c r="E241" s="7" t="s">
        <v>7015</v>
      </c>
    </row>
    <row r="242" spans="3:5">
      <c r="C242" s="40" t="s">
        <v>7016</v>
      </c>
      <c r="E242" s="7" t="s">
        <v>7017</v>
      </c>
    </row>
    <row r="243" spans="3:5">
      <c r="C243" s="40" t="s">
        <v>7018</v>
      </c>
      <c r="E243" s="7" t="s">
        <v>7019</v>
      </c>
    </row>
    <row r="244" spans="3:5">
      <c r="C244" s="40" t="s">
        <v>7020</v>
      </c>
      <c r="E244" s="7" t="s">
        <v>7021</v>
      </c>
    </row>
    <row r="245" spans="3:5">
      <c r="C245" s="40" t="s">
        <v>7022</v>
      </c>
      <c r="E245" s="7" t="s">
        <v>7023</v>
      </c>
    </row>
    <row r="246" spans="3:5">
      <c r="C246" s="40" t="s">
        <v>7024</v>
      </c>
      <c r="E246" s="7" t="s">
        <v>7025</v>
      </c>
    </row>
    <row r="247" spans="3:5">
      <c r="C247" s="40" t="s">
        <v>7026</v>
      </c>
      <c r="E247" s="7" t="s">
        <v>7027</v>
      </c>
    </row>
    <row r="248" spans="3:5">
      <c r="C248" s="40" t="s">
        <v>7028</v>
      </c>
      <c r="E248" s="7" t="s">
        <v>7029</v>
      </c>
    </row>
    <row r="249" spans="3:5">
      <c r="C249" s="40" t="s">
        <v>7030</v>
      </c>
      <c r="E249" s="7" t="s">
        <v>7031</v>
      </c>
    </row>
    <row r="250" spans="3:5">
      <c r="C250" s="40" t="s">
        <v>7032</v>
      </c>
      <c r="E250" s="7" t="s">
        <v>7033</v>
      </c>
    </row>
    <row r="251" spans="3:5">
      <c r="C251" s="40" t="s">
        <v>7034</v>
      </c>
      <c r="E251" s="7" t="s">
        <v>7035</v>
      </c>
    </row>
    <row r="252" spans="3:5">
      <c r="E252" s="7" t="s">
        <v>7036</v>
      </c>
    </row>
    <row r="253" spans="3:5">
      <c r="E253" s="7" t="s">
        <v>7037</v>
      </c>
    </row>
    <row r="254" spans="3:5">
      <c r="E254" s="7" t="s">
        <v>7038</v>
      </c>
    </row>
    <row r="255" spans="3:5">
      <c r="E255" s="7" t="s">
        <v>7039</v>
      </c>
    </row>
    <row r="256" spans="3:5">
      <c r="E256" s="7" t="s">
        <v>7040</v>
      </c>
    </row>
    <row r="257" spans="5:5">
      <c r="E257" s="7" t="s">
        <v>7041</v>
      </c>
    </row>
    <row r="258" spans="5:5">
      <c r="E258" s="7" t="s">
        <v>7042</v>
      </c>
    </row>
    <row r="259" spans="5:5">
      <c r="E259" s="7" t="s">
        <v>7043</v>
      </c>
    </row>
    <row r="260" spans="5:5" ht="15.75" thickBot="1">
      <c r="E260" s="14" t="s">
        <v>7044</v>
      </c>
    </row>
  </sheetData>
  <sortState xmlns:xlrd2="http://schemas.microsoft.com/office/spreadsheetml/2017/richdata2" ref="L24:L64">
    <sortCondition ref="L24"/>
  </sortState>
  <mergeCells count="5">
    <mergeCell ref="A1:B1"/>
    <mergeCell ref="C1:E1"/>
    <mergeCell ref="G1:J1"/>
    <mergeCell ref="L1:M1"/>
    <mergeCell ref="Q1:R1"/>
  </mergeCells>
  <phoneticPr fontId="10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A1196"/>
  <sheetViews>
    <sheetView workbookViewId="0">
      <selection activeCell="A2" sqref="A2:A1196"/>
    </sheetView>
  </sheetViews>
  <sheetFormatPr defaultColWidth="10.7109375" defaultRowHeight="15"/>
  <cols>
    <col min="1" max="1" width="47" bestFit="1" customWidth="1"/>
    <col min="3" max="3" width="7.7109375" bestFit="1" customWidth="1"/>
    <col min="4" max="4" width="35" bestFit="1" customWidth="1"/>
    <col min="6" max="6" width="42.42578125" bestFit="1" customWidth="1"/>
  </cols>
  <sheetData>
    <row r="1" spans="1:1">
      <c r="A1" t="s">
        <v>7045</v>
      </c>
    </row>
    <row r="2" spans="1:1">
      <c r="A2" t="s">
        <v>7046</v>
      </c>
    </row>
    <row r="3" spans="1:1">
      <c r="A3" t="s">
        <v>7047</v>
      </c>
    </row>
    <row r="4" spans="1:1">
      <c r="A4" t="s">
        <v>7048</v>
      </c>
    </row>
    <row r="5" spans="1:1">
      <c r="A5" t="s">
        <v>7049</v>
      </c>
    </row>
    <row r="6" spans="1:1">
      <c r="A6" t="s">
        <v>7050</v>
      </c>
    </row>
    <row r="7" spans="1:1">
      <c r="A7" t="s">
        <v>7051</v>
      </c>
    </row>
    <row r="8" spans="1:1">
      <c r="A8" t="s">
        <v>7052</v>
      </c>
    </row>
    <row r="9" spans="1:1">
      <c r="A9" t="s">
        <v>7053</v>
      </c>
    </row>
    <row r="10" spans="1:1">
      <c r="A10" t="s">
        <v>7054</v>
      </c>
    </row>
    <row r="11" spans="1:1">
      <c r="A11" t="s">
        <v>7055</v>
      </c>
    </row>
    <row r="12" spans="1:1">
      <c r="A12" t="s">
        <v>7056</v>
      </c>
    </row>
    <row r="13" spans="1:1">
      <c r="A13" t="s">
        <v>7057</v>
      </c>
    </row>
    <row r="14" spans="1:1">
      <c r="A14" t="s">
        <v>7058</v>
      </c>
    </row>
    <row r="15" spans="1:1">
      <c r="A15" t="s">
        <v>7059</v>
      </c>
    </row>
    <row r="16" spans="1:1">
      <c r="A16" t="s">
        <v>7060</v>
      </c>
    </row>
    <row r="17" spans="1:1">
      <c r="A17" t="s">
        <v>7061</v>
      </c>
    </row>
    <row r="18" spans="1:1">
      <c r="A18" t="s">
        <v>7062</v>
      </c>
    </row>
    <row r="19" spans="1:1">
      <c r="A19" t="s">
        <v>7063</v>
      </c>
    </row>
    <row r="20" spans="1:1">
      <c r="A20" t="s">
        <v>7064</v>
      </c>
    </row>
    <row r="21" spans="1:1">
      <c r="A21" t="s">
        <v>7065</v>
      </c>
    </row>
    <row r="22" spans="1:1">
      <c r="A22" t="s">
        <v>7066</v>
      </c>
    </row>
    <row r="23" spans="1:1">
      <c r="A23" t="s">
        <v>7067</v>
      </c>
    </row>
    <row r="24" spans="1:1">
      <c r="A24" t="s">
        <v>7068</v>
      </c>
    </row>
    <row r="25" spans="1:1">
      <c r="A25" t="s">
        <v>7069</v>
      </c>
    </row>
    <row r="26" spans="1:1">
      <c r="A26" t="s">
        <v>7070</v>
      </c>
    </row>
    <row r="27" spans="1:1">
      <c r="A27" t="s">
        <v>7071</v>
      </c>
    </row>
    <row r="28" spans="1:1">
      <c r="A28" t="s">
        <v>7072</v>
      </c>
    </row>
    <row r="29" spans="1:1">
      <c r="A29" t="s">
        <v>7073</v>
      </c>
    </row>
    <row r="30" spans="1:1">
      <c r="A30" t="s">
        <v>7074</v>
      </c>
    </row>
    <row r="31" spans="1:1">
      <c r="A31" t="s">
        <v>7075</v>
      </c>
    </row>
    <row r="32" spans="1:1">
      <c r="A32" t="s">
        <v>7076</v>
      </c>
    </row>
    <row r="33" spans="1:1">
      <c r="A33" t="s">
        <v>7077</v>
      </c>
    </row>
    <row r="34" spans="1:1">
      <c r="A34" t="s">
        <v>7078</v>
      </c>
    </row>
    <row r="35" spans="1:1">
      <c r="A35" t="s">
        <v>7079</v>
      </c>
    </row>
    <row r="36" spans="1:1">
      <c r="A36" t="s">
        <v>7080</v>
      </c>
    </row>
    <row r="37" spans="1:1">
      <c r="A37" t="s">
        <v>7081</v>
      </c>
    </row>
    <row r="38" spans="1:1">
      <c r="A38" t="s">
        <v>7082</v>
      </c>
    </row>
    <row r="39" spans="1:1">
      <c r="A39" t="s">
        <v>7083</v>
      </c>
    </row>
    <row r="40" spans="1:1">
      <c r="A40" t="s">
        <v>7084</v>
      </c>
    </row>
    <row r="41" spans="1:1">
      <c r="A41" t="s">
        <v>7085</v>
      </c>
    </row>
    <row r="42" spans="1:1">
      <c r="A42" t="s">
        <v>7086</v>
      </c>
    </row>
    <row r="43" spans="1:1">
      <c r="A43" t="s">
        <v>7087</v>
      </c>
    </row>
    <row r="44" spans="1:1">
      <c r="A44" t="s">
        <v>7088</v>
      </c>
    </row>
    <row r="45" spans="1:1">
      <c r="A45" t="s">
        <v>7089</v>
      </c>
    </row>
    <row r="46" spans="1:1">
      <c r="A46" t="s">
        <v>7090</v>
      </c>
    </row>
    <row r="47" spans="1:1">
      <c r="A47" t="s">
        <v>7091</v>
      </c>
    </row>
    <row r="48" spans="1:1">
      <c r="A48" t="s">
        <v>7092</v>
      </c>
    </row>
    <row r="49" spans="1:1">
      <c r="A49" t="s">
        <v>7093</v>
      </c>
    </row>
    <row r="50" spans="1:1">
      <c r="A50" t="s">
        <v>7094</v>
      </c>
    </row>
    <row r="51" spans="1:1">
      <c r="A51" t="s">
        <v>7095</v>
      </c>
    </row>
    <row r="52" spans="1:1">
      <c r="A52" t="s">
        <v>7096</v>
      </c>
    </row>
    <row r="53" spans="1:1">
      <c r="A53" t="s">
        <v>7097</v>
      </c>
    </row>
    <row r="54" spans="1:1">
      <c r="A54" t="s">
        <v>7098</v>
      </c>
    </row>
    <row r="55" spans="1:1">
      <c r="A55" t="s">
        <v>7099</v>
      </c>
    </row>
    <row r="56" spans="1:1">
      <c r="A56" t="s">
        <v>7100</v>
      </c>
    </row>
    <row r="57" spans="1:1">
      <c r="A57" t="s">
        <v>7101</v>
      </c>
    </row>
    <row r="58" spans="1:1">
      <c r="A58" t="s">
        <v>7102</v>
      </c>
    </row>
    <row r="59" spans="1:1">
      <c r="A59" t="s">
        <v>7103</v>
      </c>
    </row>
    <row r="60" spans="1:1">
      <c r="A60" t="s">
        <v>7104</v>
      </c>
    </row>
    <row r="61" spans="1:1">
      <c r="A61" t="s">
        <v>7105</v>
      </c>
    </row>
    <row r="62" spans="1:1">
      <c r="A62" t="s">
        <v>7106</v>
      </c>
    </row>
    <row r="63" spans="1:1">
      <c r="A63" t="s">
        <v>7107</v>
      </c>
    </row>
    <row r="64" spans="1:1">
      <c r="A64" t="s">
        <v>7108</v>
      </c>
    </row>
    <row r="65" spans="1:1">
      <c r="A65" t="s">
        <v>7109</v>
      </c>
    </row>
    <row r="66" spans="1:1">
      <c r="A66" t="s">
        <v>7110</v>
      </c>
    </row>
    <row r="67" spans="1:1">
      <c r="A67" t="s">
        <v>7111</v>
      </c>
    </row>
    <row r="68" spans="1:1">
      <c r="A68" t="s">
        <v>7112</v>
      </c>
    </row>
    <row r="69" spans="1:1">
      <c r="A69" t="s">
        <v>7113</v>
      </c>
    </row>
    <row r="70" spans="1:1">
      <c r="A70" t="s">
        <v>7114</v>
      </c>
    </row>
    <row r="71" spans="1:1">
      <c r="A71" t="s">
        <v>7115</v>
      </c>
    </row>
    <row r="72" spans="1:1">
      <c r="A72" t="s">
        <v>7116</v>
      </c>
    </row>
    <row r="73" spans="1:1">
      <c r="A73" t="s">
        <v>7117</v>
      </c>
    </row>
    <row r="74" spans="1:1">
      <c r="A74" t="s">
        <v>7118</v>
      </c>
    </row>
    <row r="75" spans="1:1">
      <c r="A75" t="s">
        <v>7119</v>
      </c>
    </row>
    <row r="76" spans="1:1">
      <c r="A76" t="s">
        <v>7120</v>
      </c>
    </row>
    <row r="77" spans="1:1">
      <c r="A77" t="s">
        <v>7121</v>
      </c>
    </row>
    <row r="78" spans="1:1">
      <c r="A78" t="s">
        <v>7122</v>
      </c>
    </row>
    <row r="79" spans="1:1">
      <c r="A79" t="s">
        <v>7123</v>
      </c>
    </row>
    <row r="80" spans="1:1">
      <c r="A80" t="s">
        <v>7124</v>
      </c>
    </row>
    <row r="81" spans="1:1">
      <c r="A81" t="s">
        <v>7125</v>
      </c>
    </row>
    <row r="82" spans="1:1">
      <c r="A82" t="s">
        <v>7126</v>
      </c>
    </row>
    <row r="83" spans="1:1">
      <c r="A83" t="s">
        <v>7127</v>
      </c>
    </row>
    <row r="84" spans="1:1">
      <c r="A84" t="s">
        <v>7128</v>
      </c>
    </row>
    <row r="85" spans="1:1">
      <c r="A85" t="s">
        <v>7129</v>
      </c>
    </row>
    <row r="86" spans="1:1">
      <c r="A86" t="s">
        <v>7130</v>
      </c>
    </row>
    <row r="87" spans="1:1">
      <c r="A87" t="s">
        <v>7131</v>
      </c>
    </row>
    <row r="88" spans="1:1">
      <c r="A88" t="s">
        <v>7132</v>
      </c>
    </row>
    <row r="89" spans="1:1">
      <c r="A89" t="s">
        <v>7133</v>
      </c>
    </row>
    <row r="90" spans="1:1">
      <c r="A90" t="s">
        <v>7134</v>
      </c>
    </row>
    <row r="91" spans="1:1">
      <c r="A91" t="s">
        <v>7135</v>
      </c>
    </row>
    <row r="92" spans="1:1">
      <c r="A92" t="s">
        <v>7136</v>
      </c>
    </row>
    <row r="93" spans="1:1">
      <c r="A93" t="s">
        <v>7137</v>
      </c>
    </row>
    <row r="94" spans="1:1">
      <c r="A94" t="s">
        <v>7138</v>
      </c>
    </row>
    <row r="95" spans="1:1">
      <c r="A95" t="s">
        <v>7139</v>
      </c>
    </row>
    <row r="96" spans="1:1">
      <c r="A96" t="s">
        <v>7140</v>
      </c>
    </row>
    <row r="97" spans="1:1">
      <c r="A97" t="s">
        <v>7141</v>
      </c>
    </row>
    <row r="98" spans="1:1">
      <c r="A98" t="s">
        <v>7142</v>
      </c>
    </row>
    <row r="99" spans="1:1">
      <c r="A99" t="s">
        <v>7143</v>
      </c>
    </row>
    <row r="100" spans="1:1">
      <c r="A100" t="s">
        <v>7144</v>
      </c>
    </row>
    <row r="101" spans="1:1">
      <c r="A101" t="s">
        <v>7145</v>
      </c>
    </row>
    <row r="102" spans="1:1">
      <c r="A102" t="s">
        <v>7146</v>
      </c>
    </row>
    <row r="103" spans="1:1">
      <c r="A103" t="s">
        <v>7147</v>
      </c>
    </row>
    <row r="104" spans="1:1">
      <c r="A104" t="s">
        <v>7148</v>
      </c>
    </row>
    <row r="105" spans="1:1">
      <c r="A105" t="s">
        <v>7149</v>
      </c>
    </row>
    <row r="106" spans="1:1">
      <c r="A106" t="s">
        <v>7150</v>
      </c>
    </row>
    <row r="107" spans="1:1">
      <c r="A107" t="s">
        <v>7151</v>
      </c>
    </row>
    <row r="108" spans="1:1">
      <c r="A108" t="s">
        <v>7152</v>
      </c>
    </row>
    <row r="109" spans="1:1">
      <c r="A109" t="s">
        <v>7153</v>
      </c>
    </row>
    <row r="110" spans="1:1">
      <c r="A110" t="s">
        <v>7154</v>
      </c>
    </row>
    <row r="111" spans="1:1">
      <c r="A111" t="s">
        <v>7155</v>
      </c>
    </row>
    <row r="112" spans="1:1">
      <c r="A112" t="s">
        <v>7156</v>
      </c>
    </row>
    <row r="113" spans="1:1">
      <c r="A113" t="s">
        <v>7157</v>
      </c>
    </row>
    <row r="114" spans="1:1">
      <c r="A114" t="s">
        <v>7158</v>
      </c>
    </row>
    <row r="115" spans="1:1">
      <c r="A115" t="s">
        <v>7159</v>
      </c>
    </row>
    <row r="116" spans="1:1">
      <c r="A116" t="s">
        <v>7160</v>
      </c>
    </row>
    <row r="117" spans="1:1">
      <c r="A117" t="s">
        <v>7161</v>
      </c>
    </row>
    <row r="118" spans="1:1">
      <c r="A118" t="s">
        <v>7162</v>
      </c>
    </row>
    <row r="119" spans="1:1">
      <c r="A119" t="s">
        <v>7163</v>
      </c>
    </row>
    <row r="120" spans="1:1">
      <c r="A120" t="s">
        <v>7164</v>
      </c>
    </row>
    <row r="121" spans="1:1">
      <c r="A121" t="s">
        <v>7165</v>
      </c>
    </row>
    <row r="122" spans="1:1">
      <c r="A122" t="s">
        <v>7166</v>
      </c>
    </row>
    <row r="123" spans="1:1">
      <c r="A123" t="s">
        <v>7167</v>
      </c>
    </row>
    <row r="124" spans="1:1">
      <c r="A124" t="s">
        <v>7168</v>
      </c>
    </row>
    <row r="125" spans="1:1">
      <c r="A125" t="s">
        <v>7169</v>
      </c>
    </row>
    <row r="126" spans="1:1">
      <c r="A126" t="s">
        <v>7170</v>
      </c>
    </row>
    <row r="127" spans="1:1">
      <c r="A127" t="s">
        <v>7171</v>
      </c>
    </row>
    <row r="128" spans="1:1">
      <c r="A128" t="s">
        <v>7172</v>
      </c>
    </row>
    <row r="129" spans="1:1">
      <c r="A129" t="s">
        <v>7173</v>
      </c>
    </row>
    <row r="130" spans="1:1">
      <c r="A130" t="s">
        <v>7174</v>
      </c>
    </row>
    <row r="131" spans="1:1">
      <c r="A131" t="s">
        <v>7175</v>
      </c>
    </row>
    <row r="132" spans="1:1">
      <c r="A132" t="s">
        <v>7176</v>
      </c>
    </row>
    <row r="133" spans="1:1">
      <c r="A133" t="s">
        <v>7177</v>
      </c>
    </row>
    <row r="134" spans="1:1">
      <c r="A134" t="s">
        <v>7178</v>
      </c>
    </row>
    <row r="135" spans="1:1">
      <c r="A135" t="s">
        <v>7179</v>
      </c>
    </row>
    <row r="136" spans="1:1">
      <c r="A136" t="s">
        <v>7180</v>
      </c>
    </row>
    <row r="137" spans="1:1">
      <c r="A137" t="s">
        <v>7181</v>
      </c>
    </row>
    <row r="138" spans="1:1">
      <c r="A138" t="s">
        <v>7182</v>
      </c>
    </row>
    <row r="139" spans="1:1">
      <c r="A139" t="s">
        <v>7183</v>
      </c>
    </row>
    <row r="140" spans="1:1">
      <c r="A140" t="s">
        <v>7184</v>
      </c>
    </row>
    <row r="141" spans="1:1">
      <c r="A141" t="s">
        <v>7185</v>
      </c>
    </row>
    <row r="142" spans="1:1">
      <c r="A142" t="s">
        <v>7186</v>
      </c>
    </row>
    <row r="143" spans="1:1">
      <c r="A143" t="s">
        <v>7187</v>
      </c>
    </row>
    <row r="144" spans="1:1">
      <c r="A144" t="s">
        <v>7188</v>
      </c>
    </row>
    <row r="145" spans="1:1">
      <c r="A145" t="s">
        <v>7189</v>
      </c>
    </row>
    <row r="146" spans="1:1">
      <c r="A146" t="s">
        <v>7190</v>
      </c>
    </row>
    <row r="147" spans="1:1">
      <c r="A147" t="s">
        <v>7191</v>
      </c>
    </row>
    <row r="148" spans="1:1">
      <c r="A148" t="s">
        <v>7192</v>
      </c>
    </row>
    <row r="149" spans="1:1">
      <c r="A149" t="s">
        <v>7193</v>
      </c>
    </row>
    <row r="150" spans="1:1">
      <c r="A150" t="s">
        <v>7194</v>
      </c>
    </row>
    <row r="151" spans="1:1">
      <c r="A151" t="s">
        <v>7195</v>
      </c>
    </row>
    <row r="152" spans="1:1">
      <c r="A152" t="s">
        <v>7196</v>
      </c>
    </row>
    <row r="153" spans="1:1">
      <c r="A153" t="s">
        <v>7197</v>
      </c>
    </row>
    <row r="154" spans="1:1">
      <c r="A154" t="s">
        <v>7198</v>
      </c>
    </row>
    <row r="155" spans="1:1">
      <c r="A155" t="s">
        <v>7199</v>
      </c>
    </row>
    <row r="156" spans="1:1">
      <c r="A156" t="s">
        <v>7200</v>
      </c>
    </row>
    <row r="157" spans="1:1">
      <c r="A157" t="s">
        <v>7201</v>
      </c>
    </row>
    <row r="158" spans="1:1">
      <c r="A158" t="s">
        <v>7202</v>
      </c>
    </row>
    <row r="159" spans="1:1">
      <c r="A159" t="s">
        <v>7203</v>
      </c>
    </row>
    <row r="160" spans="1:1">
      <c r="A160" t="s">
        <v>7204</v>
      </c>
    </row>
    <row r="161" spans="1:1">
      <c r="A161" t="s">
        <v>7205</v>
      </c>
    </row>
    <row r="162" spans="1:1">
      <c r="A162" t="s">
        <v>7206</v>
      </c>
    </row>
    <row r="163" spans="1:1">
      <c r="A163" t="s">
        <v>7207</v>
      </c>
    </row>
    <row r="164" spans="1:1">
      <c r="A164" t="s">
        <v>7208</v>
      </c>
    </row>
    <row r="165" spans="1:1">
      <c r="A165" t="s">
        <v>7209</v>
      </c>
    </row>
    <row r="166" spans="1:1">
      <c r="A166" t="s">
        <v>7210</v>
      </c>
    </row>
    <row r="167" spans="1:1">
      <c r="A167" t="s">
        <v>7211</v>
      </c>
    </row>
    <row r="168" spans="1:1">
      <c r="A168" t="s">
        <v>7212</v>
      </c>
    </row>
    <row r="169" spans="1:1">
      <c r="A169" t="s">
        <v>7213</v>
      </c>
    </row>
    <row r="170" spans="1:1">
      <c r="A170" t="s">
        <v>7214</v>
      </c>
    </row>
    <row r="171" spans="1:1">
      <c r="A171" t="s">
        <v>7215</v>
      </c>
    </row>
    <row r="172" spans="1:1">
      <c r="A172" t="s">
        <v>7216</v>
      </c>
    </row>
    <row r="173" spans="1:1">
      <c r="A173" t="s">
        <v>7217</v>
      </c>
    </row>
    <row r="174" spans="1:1">
      <c r="A174" t="s">
        <v>7218</v>
      </c>
    </row>
    <row r="175" spans="1:1">
      <c r="A175" t="s">
        <v>7219</v>
      </c>
    </row>
    <row r="176" spans="1:1">
      <c r="A176" t="s">
        <v>7220</v>
      </c>
    </row>
    <row r="177" spans="1:1">
      <c r="A177" t="s">
        <v>7221</v>
      </c>
    </row>
    <row r="178" spans="1:1">
      <c r="A178" t="s">
        <v>7222</v>
      </c>
    </row>
    <row r="179" spans="1:1">
      <c r="A179" t="s">
        <v>7223</v>
      </c>
    </row>
    <row r="180" spans="1:1">
      <c r="A180" t="s">
        <v>7224</v>
      </c>
    </row>
    <row r="181" spans="1:1">
      <c r="A181" t="s">
        <v>7225</v>
      </c>
    </row>
    <row r="182" spans="1:1">
      <c r="A182" t="s">
        <v>7226</v>
      </c>
    </row>
    <row r="183" spans="1:1">
      <c r="A183" t="s">
        <v>7227</v>
      </c>
    </row>
    <row r="184" spans="1:1">
      <c r="A184" t="s">
        <v>7228</v>
      </c>
    </row>
    <row r="185" spans="1:1">
      <c r="A185" t="s">
        <v>7229</v>
      </c>
    </row>
    <row r="186" spans="1:1">
      <c r="A186" t="s">
        <v>7230</v>
      </c>
    </row>
    <row r="187" spans="1:1">
      <c r="A187" t="s">
        <v>7231</v>
      </c>
    </row>
    <row r="188" spans="1:1">
      <c r="A188" t="s">
        <v>7232</v>
      </c>
    </row>
    <row r="189" spans="1:1">
      <c r="A189" t="s">
        <v>7233</v>
      </c>
    </row>
    <row r="190" spans="1:1">
      <c r="A190" t="s">
        <v>7234</v>
      </c>
    </row>
    <row r="191" spans="1:1">
      <c r="A191" t="s">
        <v>7235</v>
      </c>
    </row>
    <row r="192" spans="1:1">
      <c r="A192" t="s">
        <v>7236</v>
      </c>
    </row>
    <row r="193" spans="1:1">
      <c r="A193" t="s">
        <v>7237</v>
      </c>
    </row>
    <row r="194" spans="1:1">
      <c r="A194" t="s">
        <v>7238</v>
      </c>
    </row>
    <row r="195" spans="1:1">
      <c r="A195" t="s">
        <v>7239</v>
      </c>
    </row>
    <row r="196" spans="1:1">
      <c r="A196" t="s">
        <v>7240</v>
      </c>
    </row>
    <row r="197" spans="1:1">
      <c r="A197" t="s">
        <v>7241</v>
      </c>
    </row>
    <row r="198" spans="1:1">
      <c r="A198" t="s">
        <v>7242</v>
      </c>
    </row>
    <row r="199" spans="1:1">
      <c r="A199" t="s">
        <v>7243</v>
      </c>
    </row>
    <row r="200" spans="1:1">
      <c r="A200" t="s">
        <v>7244</v>
      </c>
    </row>
    <row r="201" spans="1:1">
      <c r="A201" t="s">
        <v>7245</v>
      </c>
    </row>
    <row r="202" spans="1:1">
      <c r="A202" t="s">
        <v>7246</v>
      </c>
    </row>
    <row r="203" spans="1:1">
      <c r="A203" t="s">
        <v>7247</v>
      </c>
    </row>
    <row r="204" spans="1:1">
      <c r="A204" t="s">
        <v>7248</v>
      </c>
    </row>
    <row r="205" spans="1:1">
      <c r="A205" t="s">
        <v>7249</v>
      </c>
    </row>
    <row r="206" spans="1:1">
      <c r="A206" t="s">
        <v>7250</v>
      </c>
    </row>
    <row r="207" spans="1:1">
      <c r="A207" t="s">
        <v>7251</v>
      </c>
    </row>
    <row r="208" spans="1:1">
      <c r="A208" t="s">
        <v>7252</v>
      </c>
    </row>
    <row r="209" spans="1:1">
      <c r="A209" t="s">
        <v>7253</v>
      </c>
    </row>
    <row r="210" spans="1:1">
      <c r="A210" t="s">
        <v>7254</v>
      </c>
    </row>
    <row r="211" spans="1:1">
      <c r="A211" t="s">
        <v>7255</v>
      </c>
    </row>
    <row r="212" spans="1:1">
      <c r="A212" t="s">
        <v>7256</v>
      </c>
    </row>
    <row r="213" spans="1:1">
      <c r="A213" t="s">
        <v>7257</v>
      </c>
    </row>
    <row r="214" spans="1:1">
      <c r="A214" t="s">
        <v>7258</v>
      </c>
    </row>
    <row r="215" spans="1:1">
      <c r="A215" t="s">
        <v>7259</v>
      </c>
    </row>
    <row r="216" spans="1:1">
      <c r="A216" t="s">
        <v>7260</v>
      </c>
    </row>
    <row r="217" spans="1:1">
      <c r="A217" t="s">
        <v>7261</v>
      </c>
    </row>
    <row r="218" spans="1:1">
      <c r="A218" t="s">
        <v>7262</v>
      </c>
    </row>
    <row r="219" spans="1:1">
      <c r="A219" t="s">
        <v>7263</v>
      </c>
    </row>
    <row r="220" spans="1:1">
      <c r="A220" t="s">
        <v>7264</v>
      </c>
    </row>
    <row r="221" spans="1:1">
      <c r="A221" t="s">
        <v>7265</v>
      </c>
    </row>
    <row r="222" spans="1:1">
      <c r="A222" t="s">
        <v>7266</v>
      </c>
    </row>
    <row r="223" spans="1:1">
      <c r="A223" t="s">
        <v>7267</v>
      </c>
    </row>
    <row r="224" spans="1:1">
      <c r="A224" t="s">
        <v>7268</v>
      </c>
    </row>
    <row r="225" spans="1:1">
      <c r="A225" t="s">
        <v>7269</v>
      </c>
    </row>
    <row r="226" spans="1:1">
      <c r="A226" t="s">
        <v>7270</v>
      </c>
    </row>
    <row r="227" spans="1:1">
      <c r="A227" t="s">
        <v>7271</v>
      </c>
    </row>
    <row r="228" spans="1:1">
      <c r="A228" t="s">
        <v>7272</v>
      </c>
    </row>
    <row r="229" spans="1:1">
      <c r="A229" t="s">
        <v>7273</v>
      </c>
    </row>
    <row r="230" spans="1:1">
      <c r="A230" t="s">
        <v>7274</v>
      </c>
    </row>
    <row r="231" spans="1:1">
      <c r="A231" t="s">
        <v>7275</v>
      </c>
    </row>
    <row r="232" spans="1:1">
      <c r="A232" t="s">
        <v>7276</v>
      </c>
    </row>
    <row r="233" spans="1:1">
      <c r="A233" t="s">
        <v>7277</v>
      </c>
    </row>
    <row r="234" spans="1:1">
      <c r="A234" t="s">
        <v>7278</v>
      </c>
    </row>
    <row r="235" spans="1:1">
      <c r="A235" t="s">
        <v>7279</v>
      </c>
    </row>
    <row r="236" spans="1:1">
      <c r="A236" t="s">
        <v>7280</v>
      </c>
    </row>
    <row r="237" spans="1:1">
      <c r="A237" t="s">
        <v>7281</v>
      </c>
    </row>
    <row r="238" spans="1:1">
      <c r="A238" t="s">
        <v>7282</v>
      </c>
    </row>
    <row r="239" spans="1:1">
      <c r="A239" t="s">
        <v>7283</v>
      </c>
    </row>
    <row r="240" spans="1:1">
      <c r="A240" t="s">
        <v>7284</v>
      </c>
    </row>
    <row r="241" spans="1:1">
      <c r="A241" t="s">
        <v>7285</v>
      </c>
    </row>
    <row r="242" spans="1:1">
      <c r="A242" t="s">
        <v>7286</v>
      </c>
    </row>
    <row r="243" spans="1:1">
      <c r="A243" t="s">
        <v>7287</v>
      </c>
    </row>
    <row r="244" spans="1:1">
      <c r="A244" t="s">
        <v>7288</v>
      </c>
    </row>
    <row r="245" spans="1:1">
      <c r="A245" t="s">
        <v>7289</v>
      </c>
    </row>
    <row r="246" spans="1:1">
      <c r="A246" t="s">
        <v>7290</v>
      </c>
    </row>
    <row r="247" spans="1:1">
      <c r="A247" t="s">
        <v>7291</v>
      </c>
    </row>
    <row r="248" spans="1:1">
      <c r="A248" t="s">
        <v>7292</v>
      </c>
    </row>
    <row r="249" spans="1:1">
      <c r="A249" t="s">
        <v>7293</v>
      </c>
    </row>
    <row r="250" spans="1:1">
      <c r="A250" t="s">
        <v>7294</v>
      </c>
    </row>
    <row r="251" spans="1:1">
      <c r="A251" t="s">
        <v>7295</v>
      </c>
    </row>
    <row r="252" spans="1:1">
      <c r="A252" t="s">
        <v>7296</v>
      </c>
    </row>
    <row r="253" spans="1:1">
      <c r="A253" t="s">
        <v>7297</v>
      </c>
    </row>
    <row r="254" spans="1:1">
      <c r="A254" t="s">
        <v>7298</v>
      </c>
    </row>
    <row r="255" spans="1:1">
      <c r="A255" t="s">
        <v>7299</v>
      </c>
    </row>
    <row r="256" spans="1:1">
      <c r="A256" t="s">
        <v>7300</v>
      </c>
    </row>
    <row r="257" spans="1:1">
      <c r="A257" t="s">
        <v>7301</v>
      </c>
    </row>
    <row r="258" spans="1:1">
      <c r="A258" t="s">
        <v>7302</v>
      </c>
    </row>
    <row r="259" spans="1:1">
      <c r="A259" t="s">
        <v>7303</v>
      </c>
    </row>
    <row r="260" spans="1:1">
      <c r="A260" t="s">
        <v>7304</v>
      </c>
    </row>
    <row r="261" spans="1:1">
      <c r="A261" t="s">
        <v>7305</v>
      </c>
    </row>
    <row r="262" spans="1:1">
      <c r="A262" t="s">
        <v>7306</v>
      </c>
    </row>
    <row r="263" spans="1:1">
      <c r="A263" t="s">
        <v>7307</v>
      </c>
    </row>
    <row r="264" spans="1:1">
      <c r="A264" t="s">
        <v>7308</v>
      </c>
    </row>
    <row r="265" spans="1:1">
      <c r="A265" t="s">
        <v>7309</v>
      </c>
    </row>
    <row r="266" spans="1:1">
      <c r="A266" t="s">
        <v>7310</v>
      </c>
    </row>
    <row r="267" spans="1:1">
      <c r="A267" t="s">
        <v>7311</v>
      </c>
    </row>
    <row r="268" spans="1:1">
      <c r="A268" t="s">
        <v>7312</v>
      </c>
    </row>
    <row r="269" spans="1:1">
      <c r="A269" t="s">
        <v>7313</v>
      </c>
    </row>
    <row r="270" spans="1:1">
      <c r="A270" t="s">
        <v>7314</v>
      </c>
    </row>
    <row r="271" spans="1:1">
      <c r="A271" t="s">
        <v>7315</v>
      </c>
    </row>
    <row r="272" spans="1:1">
      <c r="A272" t="s">
        <v>7316</v>
      </c>
    </row>
    <row r="273" spans="1:1">
      <c r="A273" t="s">
        <v>7317</v>
      </c>
    </row>
    <row r="274" spans="1:1">
      <c r="A274" t="s">
        <v>7318</v>
      </c>
    </row>
    <row r="275" spans="1:1">
      <c r="A275" t="s">
        <v>7319</v>
      </c>
    </row>
    <row r="276" spans="1:1">
      <c r="A276" t="s">
        <v>7320</v>
      </c>
    </row>
    <row r="277" spans="1:1">
      <c r="A277" t="s">
        <v>7321</v>
      </c>
    </row>
    <row r="278" spans="1:1">
      <c r="A278" t="s">
        <v>7322</v>
      </c>
    </row>
    <row r="279" spans="1:1">
      <c r="A279" t="s">
        <v>7323</v>
      </c>
    </row>
    <row r="280" spans="1:1">
      <c r="A280" t="s">
        <v>7324</v>
      </c>
    </row>
    <row r="281" spans="1:1">
      <c r="A281" t="s">
        <v>7325</v>
      </c>
    </row>
    <row r="282" spans="1:1">
      <c r="A282" t="s">
        <v>7326</v>
      </c>
    </row>
    <row r="283" spans="1:1">
      <c r="A283" t="s">
        <v>7327</v>
      </c>
    </row>
    <row r="284" spans="1:1">
      <c r="A284" t="s">
        <v>7328</v>
      </c>
    </row>
    <row r="285" spans="1:1">
      <c r="A285" t="s">
        <v>7329</v>
      </c>
    </row>
    <row r="286" spans="1:1">
      <c r="A286" t="s">
        <v>7330</v>
      </c>
    </row>
    <row r="287" spans="1:1">
      <c r="A287" t="s">
        <v>7331</v>
      </c>
    </row>
    <row r="288" spans="1:1">
      <c r="A288" t="s">
        <v>7332</v>
      </c>
    </row>
    <row r="289" spans="1:1">
      <c r="A289" t="s">
        <v>7333</v>
      </c>
    </row>
    <row r="290" spans="1:1">
      <c r="A290" t="s">
        <v>7334</v>
      </c>
    </row>
    <row r="291" spans="1:1">
      <c r="A291" t="s">
        <v>7335</v>
      </c>
    </row>
    <row r="292" spans="1:1">
      <c r="A292" t="s">
        <v>7336</v>
      </c>
    </row>
    <row r="293" spans="1:1">
      <c r="A293" t="s">
        <v>7337</v>
      </c>
    </row>
    <row r="294" spans="1:1">
      <c r="A294" t="s">
        <v>7338</v>
      </c>
    </row>
    <row r="295" spans="1:1">
      <c r="A295" t="s">
        <v>7339</v>
      </c>
    </row>
    <row r="296" spans="1:1">
      <c r="A296" t="s">
        <v>7340</v>
      </c>
    </row>
    <row r="297" spans="1:1">
      <c r="A297" t="s">
        <v>7341</v>
      </c>
    </row>
    <row r="298" spans="1:1">
      <c r="A298" t="s">
        <v>7342</v>
      </c>
    </row>
    <row r="299" spans="1:1">
      <c r="A299" t="s">
        <v>7343</v>
      </c>
    </row>
    <row r="300" spans="1:1">
      <c r="A300" t="s">
        <v>7344</v>
      </c>
    </row>
    <row r="301" spans="1:1">
      <c r="A301" t="s">
        <v>7345</v>
      </c>
    </row>
    <row r="302" spans="1:1">
      <c r="A302" t="s">
        <v>7346</v>
      </c>
    </row>
    <row r="303" spans="1:1">
      <c r="A303" t="s">
        <v>7347</v>
      </c>
    </row>
    <row r="304" spans="1:1">
      <c r="A304" t="s">
        <v>7348</v>
      </c>
    </row>
    <row r="305" spans="1:1">
      <c r="A305" t="s">
        <v>7349</v>
      </c>
    </row>
    <row r="306" spans="1:1">
      <c r="A306" t="s">
        <v>7350</v>
      </c>
    </row>
    <row r="307" spans="1:1">
      <c r="A307" t="s">
        <v>7351</v>
      </c>
    </row>
    <row r="308" spans="1:1">
      <c r="A308" t="s">
        <v>7352</v>
      </c>
    </row>
    <row r="309" spans="1:1">
      <c r="A309" t="s">
        <v>7353</v>
      </c>
    </row>
    <row r="310" spans="1:1">
      <c r="A310" t="s">
        <v>7354</v>
      </c>
    </row>
    <row r="311" spans="1:1">
      <c r="A311" t="s">
        <v>7355</v>
      </c>
    </row>
    <row r="312" spans="1:1">
      <c r="A312" t="s">
        <v>7356</v>
      </c>
    </row>
    <row r="313" spans="1:1">
      <c r="A313" t="s">
        <v>7357</v>
      </c>
    </row>
    <row r="314" spans="1:1">
      <c r="A314" t="s">
        <v>7358</v>
      </c>
    </row>
    <row r="315" spans="1:1">
      <c r="A315" t="s">
        <v>7359</v>
      </c>
    </row>
    <row r="316" spans="1:1">
      <c r="A316" t="s">
        <v>7360</v>
      </c>
    </row>
    <row r="317" spans="1:1">
      <c r="A317" t="s">
        <v>7361</v>
      </c>
    </row>
    <row r="318" spans="1:1">
      <c r="A318" t="s">
        <v>7362</v>
      </c>
    </row>
    <row r="319" spans="1:1">
      <c r="A319" t="s">
        <v>7363</v>
      </c>
    </row>
    <row r="320" spans="1:1">
      <c r="A320" t="s">
        <v>7364</v>
      </c>
    </row>
    <row r="321" spans="1:1">
      <c r="A321" t="s">
        <v>7365</v>
      </c>
    </row>
    <row r="322" spans="1:1">
      <c r="A322" t="s">
        <v>7366</v>
      </c>
    </row>
    <row r="323" spans="1:1">
      <c r="A323" t="s">
        <v>7367</v>
      </c>
    </row>
    <row r="324" spans="1:1">
      <c r="A324" t="s">
        <v>7368</v>
      </c>
    </row>
    <row r="325" spans="1:1">
      <c r="A325" t="s">
        <v>7369</v>
      </c>
    </row>
    <row r="326" spans="1:1">
      <c r="A326" t="s">
        <v>7370</v>
      </c>
    </row>
    <row r="327" spans="1:1">
      <c r="A327" t="s">
        <v>7371</v>
      </c>
    </row>
    <row r="328" spans="1:1">
      <c r="A328" t="s">
        <v>7372</v>
      </c>
    </row>
    <row r="329" spans="1:1">
      <c r="A329" t="s">
        <v>7373</v>
      </c>
    </row>
    <row r="330" spans="1:1">
      <c r="A330" t="s">
        <v>7374</v>
      </c>
    </row>
    <row r="331" spans="1:1">
      <c r="A331" t="s">
        <v>7375</v>
      </c>
    </row>
    <row r="332" spans="1:1">
      <c r="A332" t="s">
        <v>7376</v>
      </c>
    </row>
    <row r="333" spans="1:1">
      <c r="A333" t="s">
        <v>7377</v>
      </c>
    </row>
    <row r="334" spans="1:1">
      <c r="A334" t="s">
        <v>7378</v>
      </c>
    </row>
    <row r="335" spans="1:1">
      <c r="A335" t="s">
        <v>7379</v>
      </c>
    </row>
    <row r="336" spans="1:1">
      <c r="A336" t="s">
        <v>7380</v>
      </c>
    </row>
    <row r="337" spans="1:1">
      <c r="A337" t="s">
        <v>7381</v>
      </c>
    </row>
    <row r="338" spans="1:1">
      <c r="A338" t="s">
        <v>7382</v>
      </c>
    </row>
    <row r="339" spans="1:1">
      <c r="A339" t="s">
        <v>7383</v>
      </c>
    </row>
    <row r="340" spans="1:1">
      <c r="A340" t="s">
        <v>7384</v>
      </c>
    </row>
    <row r="341" spans="1:1">
      <c r="A341" t="s">
        <v>7385</v>
      </c>
    </row>
    <row r="342" spans="1:1">
      <c r="A342" t="s">
        <v>7386</v>
      </c>
    </row>
    <row r="343" spans="1:1">
      <c r="A343" t="s">
        <v>7387</v>
      </c>
    </row>
    <row r="344" spans="1:1">
      <c r="A344" t="s">
        <v>7388</v>
      </c>
    </row>
    <row r="345" spans="1:1">
      <c r="A345" t="s">
        <v>7389</v>
      </c>
    </row>
    <row r="346" spans="1:1">
      <c r="A346" t="s">
        <v>7390</v>
      </c>
    </row>
    <row r="347" spans="1:1">
      <c r="A347" t="s">
        <v>7391</v>
      </c>
    </row>
    <row r="348" spans="1:1">
      <c r="A348" t="s">
        <v>7392</v>
      </c>
    </row>
    <row r="349" spans="1:1">
      <c r="A349" t="s">
        <v>7393</v>
      </c>
    </row>
    <row r="350" spans="1:1">
      <c r="A350" t="s">
        <v>7394</v>
      </c>
    </row>
    <row r="351" spans="1:1">
      <c r="A351" t="s">
        <v>7395</v>
      </c>
    </row>
    <row r="352" spans="1:1">
      <c r="A352" t="s">
        <v>7396</v>
      </c>
    </row>
    <row r="353" spans="1:1">
      <c r="A353" t="s">
        <v>7397</v>
      </c>
    </row>
    <row r="354" spans="1:1">
      <c r="A354" t="s">
        <v>7398</v>
      </c>
    </row>
    <row r="355" spans="1:1">
      <c r="A355" t="s">
        <v>7399</v>
      </c>
    </row>
    <row r="356" spans="1:1">
      <c r="A356" t="s">
        <v>7400</v>
      </c>
    </row>
    <row r="357" spans="1:1">
      <c r="A357" t="s">
        <v>7401</v>
      </c>
    </row>
    <row r="358" spans="1:1">
      <c r="A358" t="s">
        <v>7402</v>
      </c>
    </row>
    <row r="359" spans="1:1">
      <c r="A359" t="s">
        <v>7403</v>
      </c>
    </row>
    <row r="360" spans="1:1">
      <c r="A360" t="s">
        <v>7404</v>
      </c>
    </row>
    <row r="361" spans="1:1">
      <c r="A361" t="s">
        <v>7405</v>
      </c>
    </row>
    <row r="362" spans="1:1">
      <c r="A362" t="s">
        <v>7406</v>
      </c>
    </row>
    <row r="363" spans="1:1">
      <c r="A363" t="s">
        <v>7407</v>
      </c>
    </row>
    <row r="364" spans="1:1">
      <c r="A364" t="s">
        <v>7408</v>
      </c>
    </row>
    <row r="365" spans="1:1">
      <c r="A365" t="s">
        <v>7409</v>
      </c>
    </row>
    <row r="366" spans="1:1">
      <c r="A366" t="s">
        <v>7410</v>
      </c>
    </row>
    <row r="367" spans="1:1">
      <c r="A367" t="s">
        <v>7411</v>
      </c>
    </row>
    <row r="368" spans="1:1">
      <c r="A368" t="s">
        <v>7412</v>
      </c>
    </row>
    <row r="369" spans="1:1">
      <c r="A369" t="s">
        <v>7413</v>
      </c>
    </row>
    <row r="370" spans="1:1">
      <c r="A370" t="s">
        <v>7414</v>
      </c>
    </row>
    <row r="371" spans="1:1">
      <c r="A371" t="s">
        <v>7415</v>
      </c>
    </row>
    <row r="372" spans="1:1">
      <c r="A372" t="s">
        <v>7416</v>
      </c>
    </row>
    <row r="373" spans="1:1">
      <c r="A373" t="s">
        <v>7417</v>
      </c>
    </row>
    <row r="374" spans="1:1">
      <c r="A374" t="s">
        <v>7418</v>
      </c>
    </row>
    <row r="375" spans="1:1">
      <c r="A375" t="s">
        <v>7419</v>
      </c>
    </row>
    <row r="376" spans="1:1">
      <c r="A376" t="s">
        <v>7420</v>
      </c>
    </row>
    <row r="377" spans="1:1">
      <c r="A377" t="s">
        <v>7421</v>
      </c>
    </row>
    <row r="378" spans="1:1">
      <c r="A378" t="s">
        <v>7422</v>
      </c>
    </row>
    <row r="379" spans="1:1">
      <c r="A379" t="s">
        <v>7423</v>
      </c>
    </row>
    <row r="380" spans="1:1">
      <c r="A380" t="s">
        <v>7424</v>
      </c>
    </row>
    <row r="381" spans="1:1">
      <c r="A381" t="s">
        <v>7425</v>
      </c>
    </row>
    <row r="382" spans="1:1">
      <c r="A382" t="s">
        <v>7426</v>
      </c>
    </row>
    <row r="383" spans="1:1">
      <c r="A383" t="s">
        <v>7427</v>
      </c>
    </row>
    <row r="384" spans="1:1">
      <c r="A384" t="s">
        <v>7428</v>
      </c>
    </row>
    <row r="385" spans="1:1">
      <c r="A385" t="s">
        <v>7429</v>
      </c>
    </row>
    <row r="386" spans="1:1">
      <c r="A386" t="s">
        <v>7430</v>
      </c>
    </row>
    <row r="387" spans="1:1">
      <c r="A387" t="s">
        <v>7431</v>
      </c>
    </row>
    <row r="388" spans="1:1">
      <c r="A388" t="s">
        <v>7432</v>
      </c>
    </row>
    <row r="389" spans="1:1">
      <c r="A389" t="s">
        <v>7433</v>
      </c>
    </row>
    <row r="390" spans="1:1">
      <c r="A390" t="s">
        <v>7434</v>
      </c>
    </row>
    <row r="391" spans="1:1">
      <c r="A391" t="s">
        <v>7435</v>
      </c>
    </row>
    <row r="392" spans="1:1">
      <c r="A392" t="s">
        <v>7436</v>
      </c>
    </row>
    <row r="393" spans="1:1">
      <c r="A393" t="s">
        <v>7437</v>
      </c>
    </row>
    <row r="394" spans="1:1">
      <c r="A394" t="s">
        <v>7438</v>
      </c>
    </row>
    <row r="395" spans="1:1">
      <c r="A395" t="s">
        <v>7439</v>
      </c>
    </row>
    <row r="396" spans="1:1">
      <c r="A396" t="s">
        <v>7440</v>
      </c>
    </row>
    <row r="397" spans="1:1">
      <c r="A397" t="s">
        <v>7441</v>
      </c>
    </row>
    <row r="398" spans="1:1">
      <c r="A398" t="s">
        <v>7442</v>
      </c>
    </row>
    <row r="399" spans="1:1">
      <c r="A399" t="s">
        <v>7443</v>
      </c>
    </row>
    <row r="400" spans="1:1">
      <c r="A400" t="s">
        <v>7444</v>
      </c>
    </row>
    <row r="401" spans="1:1">
      <c r="A401" t="s">
        <v>7445</v>
      </c>
    </row>
    <row r="402" spans="1:1">
      <c r="A402" t="s">
        <v>7446</v>
      </c>
    </row>
    <row r="403" spans="1:1">
      <c r="A403" t="s">
        <v>7447</v>
      </c>
    </row>
    <row r="404" spans="1:1">
      <c r="A404" t="s">
        <v>7448</v>
      </c>
    </row>
    <row r="405" spans="1:1">
      <c r="A405" t="s">
        <v>7449</v>
      </c>
    </row>
    <row r="406" spans="1:1">
      <c r="A406" t="s">
        <v>7450</v>
      </c>
    </row>
    <row r="407" spans="1:1">
      <c r="A407" t="s">
        <v>7451</v>
      </c>
    </row>
    <row r="408" spans="1:1">
      <c r="A408" t="s">
        <v>7452</v>
      </c>
    </row>
    <row r="409" spans="1:1">
      <c r="A409" t="s">
        <v>7453</v>
      </c>
    </row>
    <row r="410" spans="1:1">
      <c r="A410" t="s">
        <v>7454</v>
      </c>
    </row>
    <row r="411" spans="1:1">
      <c r="A411" t="s">
        <v>7455</v>
      </c>
    </row>
    <row r="412" spans="1:1">
      <c r="A412" t="s">
        <v>7456</v>
      </c>
    </row>
    <row r="413" spans="1:1">
      <c r="A413" t="s">
        <v>7457</v>
      </c>
    </row>
    <row r="414" spans="1:1">
      <c r="A414" t="s">
        <v>7458</v>
      </c>
    </row>
    <row r="415" spans="1:1">
      <c r="A415" t="s">
        <v>7459</v>
      </c>
    </row>
    <row r="416" spans="1:1">
      <c r="A416" t="s">
        <v>7460</v>
      </c>
    </row>
    <row r="417" spans="1:1">
      <c r="A417" t="s">
        <v>7461</v>
      </c>
    </row>
    <row r="418" spans="1:1">
      <c r="A418" t="s">
        <v>7462</v>
      </c>
    </row>
    <row r="419" spans="1:1">
      <c r="A419" t="s">
        <v>7463</v>
      </c>
    </row>
    <row r="420" spans="1:1">
      <c r="A420" t="s">
        <v>7464</v>
      </c>
    </row>
    <row r="421" spans="1:1">
      <c r="A421" t="s">
        <v>7465</v>
      </c>
    </row>
    <row r="422" spans="1:1">
      <c r="A422" t="s">
        <v>7466</v>
      </c>
    </row>
    <row r="423" spans="1:1">
      <c r="A423" t="s">
        <v>7467</v>
      </c>
    </row>
    <row r="424" spans="1:1">
      <c r="A424" t="s">
        <v>7468</v>
      </c>
    </row>
    <row r="425" spans="1:1">
      <c r="A425" t="s">
        <v>7469</v>
      </c>
    </row>
    <row r="426" spans="1:1">
      <c r="A426" t="s">
        <v>7470</v>
      </c>
    </row>
    <row r="427" spans="1:1">
      <c r="A427" t="s">
        <v>7471</v>
      </c>
    </row>
    <row r="428" spans="1:1">
      <c r="A428" t="s">
        <v>7472</v>
      </c>
    </row>
    <row r="429" spans="1:1">
      <c r="A429" t="s">
        <v>7473</v>
      </c>
    </row>
    <row r="430" spans="1:1">
      <c r="A430" t="s">
        <v>7474</v>
      </c>
    </row>
    <row r="431" spans="1:1">
      <c r="A431" t="s">
        <v>7475</v>
      </c>
    </row>
    <row r="432" spans="1:1">
      <c r="A432" t="s">
        <v>7476</v>
      </c>
    </row>
    <row r="433" spans="1:1">
      <c r="A433" t="s">
        <v>7477</v>
      </c>
    </row>
    <row r="434" spans="1:1">
      <c r="A434" t="s">
        <v>7478</v>
      </c>
    </row>
    <row r="435" spans="1:1">
      <c r="A435" t="s">
        <v>7479</v>
      </c>
    </row>
    <row r="436" spans="1:1">
      <c r="A436" t="s">
        <v>7480</v>
      </c>
    </row>
    <row r="437" spans="1:1">
      <c r="A437" t="s">
        <v>7481</v>
      </c>
    </row>
    <row r="438" spans="1:1">
      <c r="A438" t="s">
        <v>7482</v>
      </c>
    </row>
    <row r="439" spans="1:1">
      <c r="A439" t="s">
        <v>7483</v>
      </c>
    </row>
    <row r="440" spans="1:1">
      <c r="A440" t="s">
        <v>7484</v>
      </c>
    </row>
    <row r="441" spans="1:1">
      <c r="A441" t="s">
        <v>7485</v>
      </c>
    </row>
    <row r="442" spans="1:1">
      <c r="A442" t="s">
        <v>7486</v>
      </c>
    </row>
    <row r="443" spans="1:1">
      <c r="A443" t="s">
        <v>7487</v>
      </c>
    </row>
    <row r="444" spans="1:1">
      <c r="A444" t="s">
        <v>7488</v>
      </c>
    </row>
    <row r="445" spans="1:1">
      <c r="A445" t="s">
        <v>7489</v>
      </c>
    </row>
    <row r="446" spans="1:1">
      <c r="A446" t="s">
        <v>7490</v>
      </c>
    </row>
    <row r="447" spans="1:1">
      <c r="A447" t="s">
        <v>7491</v>
      </c>
    </row>
    <row r="448" spans="1:1">
      <c r="A448" t="s">
        <v>7492</v>
      </c>
    </row>
    <row r="449" spans="1:1">
      <c r="A449" t="s">
        <v>7493</v>
      </c>
    </row>
    <row r="450" spans="1:1">
      <c r="A450" t="s">
        <v>7494</v>
      </c>
    </row>
    <row r="451" spans="1:1">
      <c r="A451" t="s">
        <v>7495</v>
      </c>
    </row>
    <row r="452" spans="1:1">
      <c r="A452" t="s">
        <v>7496</v>
      </c>
    </row>
    <row r="453" spans="1:1">
      <c r="A453" t="s">
        <v>7497</v>
      </c>
    </row>
    <row r="454" spans="1:1">
      <c r="A454" t="s">
        <v>7498</v>
      </c>
    </row>
    <row r="455" spans="1:1">
      <c r="A455" t="s">
        <v>7499</v>
      </c>
    </row>
    <row r="456" spans="1:1">
      <c r="A456" t="s">
        <v>7500</v>
      </c>
    </row>
    <row r="457" spans="1:1">
      <c r="A457" t="s">
        <v>7501</v>
      </c>
    </row>
    <row r="458" spans="1:1">
      <c r="A458" t="s">
        <v>7502</v>
      </c>
    </row>
    <row r="459" spans="1:1">
      <c r="A459" t="s">
        <v>7503</v>
      </c>
    </row>
    <row r="460" spans="1:1">
      <c r="A460" t="s">
        <v>7504</v>
      </c>
    </row>
    <row r="461" spans="1:1">
      <c r="A461" t="s">
        <v>7505</v>
      </c>
    </row>
    <row r="462" spans="1:1">
      <c r="A462" t="s">
        <v>7506</v>
      </c>
    </row>
    <row r="463" spans="1:1">
      <c r="A463" t="s">
        <v>7507</v>
      </c>
    </row>
    <row r="464" spans="1:1">
      <c r="A464" t="s">
        <v>7508</v>
      </c>
    </row>
    <row r="465" spans="1:1">
      <c r="A465" t="s">
        <v>7509</v>
      </c>
    </row>
    <row r="466" spans="1:1">
      <c r="A466" t="s">
        <v>7510</v>
      </c>
    </row>
    <row r="467" spans="1:1">
      <c r="A467" t="s">
        <v>7511</v>
      </c>
    </row>
    <row r="468" spans="1:1">
      <c r="A468" t="s">
        <v>7512</v>
      </c>
    </row>
    <row r="469" spans="1:1">
      <c r="A469" t="s">
        <v>7513</v>
      </c>
    </row>
    <row r="470" spans="1:1">
      <c r="A470" t="s">
        <v>7514</v>
      </c>
    </row>
    <row r="471" spans="1:1">
      <c r="A471" t="s">
        <v>7515</v>
      </c>
    </row>
    <row r="472" spans="1:1">
      <c r="A472" t="s">
        <v>7516</v>
      </c>
    </row>
    <row r="473" spans="1:1">
      <c r="A473" t="s">
        <v>7517</v>
      </c>
    </row>
    <row r="474" spans="1:1">
      <c r="A474" t="s">
        <v>7518</v>
      </c>
    </row>
    <row r="475" spans="1:1">
      <c r="A475" t="s">
        <v>7519</v>
      </c>
    </row>
    <row r="476" spans="1:1">
      <c r="A476" t="s">
        <v>7520</v>
      </c>
    </row>
    <row r="477" spans="1:1">
      <c r="A477" t="s">
        <v>7521</v>
      </c>
    </row>
    <row r="478" spans="1:1">
      <c r="A478" t="s">
        <v>7522</v>
      </c>
    </row>
    <row r="479" spans="1:1">
      <c r="A479" t="s">
        <v>7523</v>
      </c>
    </row>
    <row r="480" spans="1:1">
      <c r="A480" t="s">
        <v>7524</v>
      </c>
    </row>
    <row r="481" spans="1:1">
      <c r="A481" t="s">
        <v>7525</v>
      </c>
    </row>
    <row r="482" spans="1:1">
      <c r="A482" t="s">
        <v>7526</v>
      </c>
    </row>
    <row r="483" spans="1:1">
      <c r="A483" t="s">
        <v>7527</v>
      </c>
    </row>
    <row r="484" spans="1:1">
      <c r="A484" t="s">
        <v>7528</v>
      </c>
    </row>
    <row r="485" spans="1:1">
      <c r="A485" t="s">
        <v>7529</v>
      </c>
    </row>
    <row r="486" spans="1:1">
      <c r="A486" t="s">
        <v>7530</v>
      </c>
    </row>
    <row r="487" spans="1:1">
      <c r="A487" t="s">
        <v>7531</v>
      </c>
    </row>
    <row r="488" spans="1:1">
      <c r="A488" t="s">
        <v>7532</v>
      </c>
    </row>
    <row r="489" spans="1:1">
      <c r="A489" t="s">
        <v>7533</v>
      </c>
    </row>
    <row r="490" spans="1:1">
      <c r="A490" t="s">
        <v>7534</v>
      </c>
    </row>
    <row r="491" spans="1:1">
      <c r="A491" t="s">
        <v>7535</v>
      </c>
    </row>
    <row r="492" spans="1:1">
      <c r="A492" t="s">
        <v>7536</v>
      </c>
    </row>
    <row r="493" spans="1:1">
      <c r="A493" t="s">
        <v>7537</v>
      </c>
    </row>
    <row r="494" spans="1:1">
      <c r="A494" t="s">
        <v>7538</v>
      </c>
    </row>
    <row r="495" spans="1:1">
      <c r="A495" t="s">
        <v>7539</v>
      </c>
    </row>
    <row r="496" spans="1:1">
      <c r="A496" t="s">
        <v>7540</v>
      </c>
    </row>
    <row r="497" spans="1:1">
      <c r="A497" t="s">
        <v>7541</v>
      </c>
    </row>
    <row r="498" spans="1:1">
      <c r="A498" t="s">
        <v>7542</v>
      </c>
    </row>
    <row r="499" spans="1:1">
      <c r="A499" t="s">
        <v>7543</v>
      </c>
    </row>
    <row r="500" spans="1:1">
      <c r="A500" t="s">
        <v>7544</v>
      </c>
    </row>
    <row r="501" spans="1:1">
      <c r="A501" t="s">
        <v>7545</v>
      </c>
    </row>
    <row r="502" spans="1:1">
      <c r="A502" t="s">
        <v>7546</v>
      </c>
    </row>
    <row r="503" spans="1:1">
      <c r="A503" t="s">
        <v>7547</v>
      </c>
    </row>
    <row r="504" spans="1:1">
      <c r="A504" t="s">
        <v>7548</v>
      </c>
    </row>
    <row r="505" spans="1:1">
      <c r="A505" t="s">
        <v>7549</v>
      </c>
    </row>
    <row r="506" spans="1:1">
      <c r="A506" t="s">
        <v>7550</v>
      </c>
    </row>
    <row r="507" spans="1:1">
      <c r="A507" t="s">
        <v>7551</v>
      </c>
    </row>
    <row r="508" spans="1:1">
      <c r="A508" t="s">
        <v>7552</v>
      </c>
    </row>
    <row r="509" spans="1:1">
      <c r="A509" t="s">
        <v>7553</v>
      </c>
    </row>
    <row r="510" spans="1:1">
      <c r="A510" t="s">
        <v>7554</v>
      </c>
    </row>
    <row r="511" spans="1:1">
      <c r="A511" t="s">
        <v>7555</v>
      </c>
    </row>
    <row r="512" spans="1:1">
      <c r="A512" t="s">
        <v>7556</v>
      </c>
    </row>
    <row r="513" spans="1:1">
      <c r="A513" t="s">
        <v>7557</v>
      </c>
    </row>
    <row r="514" spans="1:1">
      <c r="A514" t="s">
        <v>7558</v>
      </c>
    </row>
    <row r="515" spans="1:1">
      <c r="A515" t="s">
        <v>7559</v>
      </c>
    </row>
    <row r="516" spans="1:1">
      <c r="A516" t="s">
        <v>7560</v>
      </c>
    </row>
    <row r="517" spans="1:1">
      <c r="A517" t="s">
        <v>7561</v>
      </c>
    </row>
    <row r="518" spans="1:1">
      <c r="A518" t="s">
        <v>7562</v>
      </c>
    </row>
    <row r="519" spans="1:1">
      <c r="A519" t="s">
        <v>7563</v>
      </c>
    </row>
    <row r="520" spans="1:1">
      <c r="A520" t="s">
        <v>7564</v>
      </c>
    </row>
    <row r="521" spans="1:1">
      <c r="A521" t="s">
        <v>7565</v>
      </c>
    </row>
    <row r="522" spans="1:1">
      <c r="A522" t="s">
        <v>7566</v>
      </c>
    </row>
    <row r="523" spans="1:1">
      <c r="A523" t="s">
        <v>7567</v>
      </c>
    </row>
    <row r="524" spans="1:1">
      <c r="A524" t="s">
        <v>7568</v>
      </c>
    </row>
    <row r="525" spans="1:1">
      <c r="A525" t="s">
        <v>7569</v>
      </c>
    </row>
    <row r="526" spans="1:1">
      <c r="A526" t="s">
        <v>7570</v>
      </c>
    </row>
    <row r="527" spans="1:1">
      <c r="A527" t="s">
        <v>7571</v>
      </c>
    </row>
    <row r="528" spans="1:1">
      <c r="A528" t="s">
        <v>7572</v>
      </c>
    </row>
    <row r="529" spans="1:1">
      <c r="A529" t="s">
        <v>7573</v>
      </c>
    </row>
    <row r="530" spans="1:1">
      <c r="A530" t="s">
        <v>7574</v>
      </c>
    </row>
    <row r="531" spans="1:1">
      <c r="A531" t="s">
        <v>7575</v>
      </c>
    </row>
    <row r="532" spans="1:1">
      <c r="A532" t="s">
        <v>7576</v>
      </c>
    </row>
    <row r="533" spans="1:1">
      <c r="A533" t="s">
        <v>7577</v>
      </c>
    </row>
    <row r="534" spans="1:1">
      <c r="A534" t="s">
        <v>7578</v>
      </c>
    </row>
    <row r="535" spans="1:1">
      <c r="A535" t="s">
        <v>7579</v>
      </c>
    </row>
    <row r="536" spans="1:1">
      <c r="A536" t="s">
        <v>7580</v>
      </c>
    </row>
    <row r="537" spans="1:1">
      <c r="A537" t="s">
        <v>7581</v>
      </c>
    </row>
    <row r="538" spans="1:1">
      <c r="A538" t="s">
        <v>7582</v>
      </c>
    </row>
    <row r="539" spans="1:1">
      <c r="A539" t="s">
        <v>7583</v>
      </c>
    </row>
    <row r="540" spans="1:1">
      <c r="A540" t="s">
        <v>7584</v>
      </c>
    </row>
    <row r="541" spans="1:1">
      <c r="A541" t="s">
        <v>7585</v>
      </c>
    </row>
    <row r="542" spans="1:1">
      <c r="A542" t="s">
        <v>7586</v>
      </c>
    </row>
    <row r="543" spans="1:1">
      <c r="A543" t="s">
        <v>7587</v>
      </c>
    </row>
    <row r="544" spans="1:1">
      <c r="A544" t="s">
        <v>7588</v>
      </c>
    </row>
    <row r="545" spans="1:1">
      <c r="A545" t="s">
        <v>7589</v>
      </c>
    </row>
    <row r="546" spans="1:1">
      <c r="A546" t="s">
        <v>7590</v>
      </c>
    </row>
    <row r="547" spans="1:1">
      <c r="A547" t="s">
        <v>7591</v>
      </c>
    </row>
    <row r="548" spans="1:1">
      <c r="A548" t="s">
        <v>7592</v>
      </c>
    </row>
    <row r="549" spans="1:1">
      <c r="A549" t="s">
        <v>7593</v>
      </c>
    </row>
    <row r="550" spans="1:1">
      <c r="A550" t="s">
        <v>7594</v>
      </c>
    </row>
    <row r="551" spans="1:1">
      <c r="A551" t="s">
        <v>7595</v>
      </c>
    </row>
    <row r="552" spans="1:1">
      <c r="A552" t="s">
        <v>7596</v>
      </c>
    </row>
    <row r="553" spans="1:1">
      <c r="A553" t="s">
        <v>7597</v>
      </c>
    </row>
    <row r="554" spans="1:1">
      <c r="A554" t="s">
        <v>7598</v>
      </c>
    </row>
    <row r="555" spans="1:1">
      <c r="A555" t="s">
        <v>7599</v>
      </c>
    </row>
    <row r="556" spans="1:1">
      <c r="A556" t="s">
        <v>7600</v>
      </c>
    </row>
    <row r="557" spans="1:1">
      <c r="A557" t="s">
        <v>7601</v>
      </c>
    </row>
    <row r="558" spans="1:1">
      <c r="A558" t="s">
        <v>7602</v>
      </c>
    </row>
    <row r="559" spans="1:1">
      <c r="A559" t="s">
        <v>7603</v>
      </c>
    </row>
    <row r="560" spans="1:1">
      <c r="A560" t="s">
        <v>7604</v>
      </c>
    </row>
    <row r="561" spans="1:1">
      <c r="A561" t="s">
        <v>7605</v>
      </c>
    </row>
    <row r="562" spans="1:1">
      <c r="A562" t="s">
        <v>7606</v>
      </c>
    </row>
    <row r="563" spans="1:1">
      <c r="A563" t="s">
        <v>7607</v>
      </c>
    </row>
    <row r="564" spans="1:1">
      <c r="A564" t="s">
        <v>7608</v>
      </c>
    </row>
    <row r="565" spans="1:1">
      <c r="A565" t="s">
        <v>7609</v>
      </c>
    </row>
    <row r="566" spans="1:1">
      <c r="A566" t="s">
        <v>7610</v>
      </c>
    </row>
    <row r="567" spans="1:1">
      <c r="A567" t="s">
        <v>7611</v>
      </c>
    </row>
    <row r="568" spans="1:1">
      <c r="A568" t="s">
        <v>7612</v>
      </c>
    </row>
    <row r="569" spans="1:1">
      <c r="A569" t="s">
        <v>7613</v>
      </c>
    </row>
    <row r="570" spans="1:1">
      <c r="A570" t="s">
        <v>7614</v>
      </c>
    </row>
    <row r="571" spans="1:1">
      <c r="A571" t="s">
        <v>7615</v>
      </c>
    </row>
    <row r="572" spans="1:1">
      <c r="A572" t="s">
        <v>7616</v>
      </c>
    </row>
    <row r="573" spans="1:1">
      <c r="A573" t="s">
        <v>7617</v>
      </c>
    </row>
    <row r="574" spans="1:1">
      <c r="A574" t="s">
        <v>7618</v>
      </c>
    </row>
    <row r="575" spans="1:1">
      <c r="A575" t="s">
        <v>7619</v>
      </c>
    </row>
    <row r="576" spans="1:1">
      <c r="A576" t="s">
        <v>7620</v>
      </c>
    </row>
    <row r="577" spans="1:1">
      <c r="A577" t="s">
        <v>7621</v>
      </c>
    </row>
    <row r="578" spans="1:1">
      <c r="A578" t="s">
        <v>7622</v>
      </c>
    </row>
    <row r="579" spans="1:1">
      <c r="A579" t="s">
        <v>7623</v>
      </c>
    </row>
    <row r="580" spans="1:1">
      <c r="A580" t="s">
        <v>7624</v>
      </c>
    </row>
    <row r="581" spans="1:1">
      <c r="A581" t="s">
        <v>7625</v>
      </c>
    </row>
    <row r="582" spans="1:1">
      <c r="A582" t="s">
        <v>7626</v>
      </c>
    </row>
    <row r="583" spans="1:1">
      <c r="A583" t="s">
        <v>7627</v>
      </c>
    </row>
    <row r="584" spans="1:1">
      <c r="A584" t="s">
        <v>7628</v>
      </c>
    </row>
    <row r="585" spans="1:1">
      <c r="A585" t="s">
        <v>7629</v>
      </c>
    </row>
    <row r="586" spans="1:1">
      <c r="A586" t="s">
        <v>7630</v>
      </c>
    </row>
    <row r="587" spans="1:1">
      <c r="A587" t="s">
        <v>7631</v>
      </c>
    </row>
    <row r="588" spans="1:1">
      <c r="A588" t="s">
        <v>7632</v>
      </c>
    </row>
    <row r="589" spans="1:1">
      <c r="A589" t="s">
        <v>7633</v>
      </c>
    </row>
    <row r="590" spans="1:1">
      <c r="A590" t="s">
        <v>7634</v>
      </c>
    </row>
    <row r="591" spans="1:1">
      <c r="A591" t="s">
        <v>7635</v>
      </c>
    </row>
    <row r="592" spans="1:1">
      <c r="A592" t="s">
        <v>7636</v>
      </c>
    </row>
    <row r="593" spans="1:1">
      <c r="A593" t="s">
        <v>7637</v>
      </c>
    </row>
    <row r="594" spans="1:1">
      <c r="A594" t="s">
        <v>7638</v>
      </c>
    </row>
    <row r="595" spans="1:1">
      <c r="A595" t="s">
        <v>7639</v>
      </c>
    </row>
    <row r="596" spans="1:1">
      <c r="A596" t="s">
        <v>7640</v>
      </c>
    </row>
    <row r="597" spans="1:1">
      <c r="A597" t="s">
        <v>7641</v>
      </c>
    </row>
    <row r="598" spans="1:1">
      <c r="A598" t="s">
        <v>7642</v>
      </c>
    </row>
    <row r="599" spans="1:1">
      <c r="A599" t="s">
        <v>7643</v>
      </c>
    </row>
    <row r="600" spans="1:1">
      <c r="A600" t="s">
        <v>7644</v>
      </c>
    </row>
    <row r="601" spans="1:1">
      <c r="A601" t="s">
        <v>7645</v>
      </c>
    </row>
    <row r="602" spans="1:1">
      <c r="A602" t="s">
        <v>7646</v>
      </c>
    </row>
    <row r="603" spans="1:1">
      <c r="A603" t="s">
        <v>7647</v>
      </c>
    </row>
    <row r="604" spans="1:1">
      <c r="A604" t="s">
        <v>7648</v>
      </c>
    </row>
    <row r="605" spans="1:1">
      <c r="A605" t="s">
        <v>7649</v>
      </c>
    </row>
    <row r="606" spans="1:1">
      <c r="A606" t="s">
        <v>7650</v>
      </c>
    </row>
    <row r="607" spans="1:1">
      <c r="A607" t="s">
        <v>7651</v>
      </c>
    </row>
    <row r="608" spans="1:1">
      <c r="A608" t="s">
        <v>7652</v>
      </c>
    </row>
    <row r="609" spans="1:1">
      <c r="A609" t="s">
        <v>7653</v>
      </c>
    </row>
    <row r="610" spans="1:1">
      <c r="A610" t="s">
        <v>7654</v>
      </c>
    </row>
    <row r="611" spans="1:1">
      <c r="A611" t="s">
        <v>7655</v>
      </c>
    </row>
    <row r="612" spans="1:1">
      <c r="A612" t="s">
        <v>7656</v>
      </c>
    </row>
    <row r="613" spans="1:1">
      <c r="A613" t="s">
        <v>7657</v>
      </c>
    </row>
    <row r="614" spans="1:1">
      <c r="A614" t="s">
        <v>7658</v>
      </c>
    </row>
    <row r="615" spans="1:1">
      <c r="A615" t="s">
        <v>7659</v>
      </c>
    </row>
    <row r="616" spans="1:1">
      <c r="A616" t="s">
        <v>7660</v>
      </c>
    </row>
    <row r="617" spans="1:1">
      <c r="A617" t="s">
        <v>7661</v>
      </c>
    </row>
    <row r="618" spans="1:1">
      <c r="A618" t="s">
        <v>7662</v>
      </c>
    </row>
    <row r="619" spans="1:1">
      <c r="A619" t="s">
        <v>7663</v>
      </c>
    </row>
    <row r="620" spans="1:1">
      <c r="A620" t="s">
        <v>7664</v>
      </c>
    </row>
    <row r="621" spans="1:1">
      <c r="A621" t="s">
        <v>7665</v>
      </c>
    </row>
    <row r="622" spans="1:1">
      <c r="A622" t="s">
        <v>7666</v>
      </c>
    </row>
    <row r="623" spans="1:1">
      <c r="A623" t="s">
        <v>7667</v>
      </c>
    </row>
    <row r="624" spans="1:1">
      <c r="A624" t="s">
        <v>7668</v>
      </c>
    </row>
    <row r="625" spans="1:1">
      <c r="A625" t="s">
        <v>7669</v>
      </c>
    </row>
    <row r="626" spans="1:1">
      <c r="A626" t="s">
        <v>7670</v>
      </c>
    </row>
    <row r="627" spans="1:1">
      <c r="A627" t="s">
        <v>7671</v>
      </c>
    </row>
    <row r="628" spans="1:1">
      <c r="A628" t="s">
        <v>7672</v>
      </c>
    </row>
    <row r="629" spans="1:1">
      <c r="A629" t="s">
        <v>7673</v>
      </c>
    </row>
    <row r="630" spans="1:1">
      <c r="A630" t="s">
        <v>7674</v>
      </c>
    </row>
    <row r="631" spans="1:1">
      <c r="A631" t="s">
        <v>7675</v>
      </c>
    </row>
    <row r="632" spans="1:1">
      <c r="A632" t="s">
        <v>7676</v>
      </c>
    </row>
    <row r="633" spans="1:1">
      <c r="A633" t="s">
        <v>7677</v>
      </c>
    </row>
    <row r="634" spans="1:1">
      <c r="A634" t="s">
        <v>7678</v>
      </c>
    </row>
    <row r="635" spans="1:1">
      <c r="A635" t="s">
        <v>7679</v>
      </c>
    </row>
    <row r="636" spans="1:1">
      <c r="A636" t="s">
        <v>7680</v>
      </c>
    </row>
    <row r="637" spans="1:1">
      <c r="A637" t="s">
        <v>7681</v>
      </c>
    </row>
    <row r="638" spans="1:1">
      <c r="A638" t="s">
        <v>7682</v>
      </c>
    </row>
    <row r="639" spans="1:1">
      <c r="A639" t="s">
        <v>7683</v>
      </c>
    </row>
    <row r="640" spans="1:1">
      <c r="A640" t="s">
        <v>7684</v>
      </c>
    </row>
    <row r="641" spans="1:1">
      <c r="A641" t="s">
        <v>7685</v>
      </c>
    </row>
    <row r="642" spans="1:1">
      <c r="A642" t="s">
        <v>7686</v>
      </c>
    </row>
    <row r="643" spans="1:1">
      <c r="A643" t="s">
        <v>7687</v>
      </c>
    </row>
    <row r="644" spans="1:1">
      <c r="A644" t="s">
        <v>7688</v>
      </c>
    </row>
    <row r="645" spans="1:1">
      <c r="A645" t="s">
        <v>7689</v>
      </c>
    </row>
    <row r="646" spans="1:1">
      <c r="A646" t="s">
        <v>7690</v>
      </c>
    </row>
    <row r="647" spans="1:1">
      <c r="A647" t="s">
        <v>7691</v>
      </c>
    </row>
    <row r="648" spans="1:1">
      <c r="A648" t="s">
        <v>7692</v>
      </c>
    </row>
    <row r="649" spans="1:1">
      <c r="A649" t="s">
        <v>7693</v>
      </c>
    </row>
    <row r="650" spans="1:1">
      <c r="A650" t="s">
        <v>7694</v>
      </c>
    </row>
    <row r="651" spans="1:1">
      <c r="A651" t="s">
        <v>7695</v>
      </c>
    </row>
    <row r="652" spans="1:1">
      <c r="A652" t="s">
        <v>7696</v>
      </c>
    </row>
    <row r="653" spans="1:1">
      <c r="A653" t="s">
        <v>7697</v>
      </c>
    </row>
    <row r="654" spans="1:1">
      <c r="A654" t="s">
        <v>7698</v>
      </c>
    </row>
    <row r="655" spans="1:1">
      <c r="A655" t="s">
        <v>7699</v>
      </c>
    </row>
    <row r="656" spans="1:1">
      <c r="A656" t="s">
        <v>7700</v>
      </c>
    </row>
    <row r="657" spans="1:1">
      <c r="A657" t="s">
        <v>7701</v>
      </c>
    </row>
    <row r="658" spans="1:1">
      <c r="A658" t="s">
        <v>7702</v>
      </c>
    </row>
    <row r="659" spans="1:1">
      <c r="A659" t="s">
        <v>7703</v>
      </c>
    </row>
    <row r="660" spans="1:1">
      <c r="A660" t="s">
        <v>7704</v>
      </c>
    </row>
    <row r="661" spans="1:1">
      <c r="A661" t="s">
        <v>7705</v>
      </c>
    </row>
    <row r="662" spans="1:1">
      <c r="A662" t="s">
        <v>7706</v>
      </c>
    </row>
    <row r="663" spans="1:1">
      <c r="A663" t="s">
        <v>7707</v>
      </c>
    </row>
    <row r="664" spans="1:1">
      <c r="A664" t="s">
        <v>7708</v>
      </c>
    </row>
    <row r="665" spans="1:1">
      <c r="A665" t="s">
        <v>7709</v>
      </c>
    </row>
    <row r="666" spans="1:1">
      <c r="A666" t="s">
        <v>7710</v>
      </c>
    </row>
    <row r="667" spans="1:1">
      <c r="A667" t="s">
        <v>7711</v>
      </c>
    </row>
    <row r="668" spans="1:1">
      <c r="A668" t="s">
        <v>7712</v>
      </c>
    </row>
    <row r="669" spans="1:1">
      <c r="A669" t="s">
        <v>7713</v>
      </c>
    </row>
    <row r="670" spans="1:1">
      <c r="A670" t="s">
        <v>7714</v>
      </c>
    </row>
    <row r="671" spans="1:1">
      <c r="A671" t="s">
        <v>7715</v>
      </c>
    </row>
    <row r="672" spans="1:1">
      <c r="A672" t="s">
        <v>7716</v>
      </c>
    </row>
    <row r="673" spans="1:1">
      <c r="A673" t="s">
        <v>7717</v>
      </c>
    </row>
    <row r="674" spans="1:1">
      <c r="A674" t="s">
        <v>7718</v>
      </c>
    </row>
    <row r="675" spans="1:1">
      <c r="A675" t="s">
        <v>7719</v>
      </c>
    </row>
    <row r="676" spans="1:1">
      <c r="A676" t="s">
        <v>7720</v>
      </c>
    </row>
    <row r="677" spans="1:1">
      <c r="A677" t="s">
        <v>7721</v>
      </c>
    </row>
    <row r="678" spans="1:1">
      <c r="A678" t="s">
        <v>7722</v>
      </c>
    </row>
    <row r="679" spans="1:1">
      <c r="A679" t="s">
        <v>7723</v>
      </c>
    </row>
    <row r="680" spans="1:1">
      <c r="A680" t="s">
        <v>7724</v>
      </c>
    </row>
    <row r="681" spans="1:1">
      <c r="A681" t="s">
        <v>7725</v>
      </c>
    </row>
    <row r="682" spans="1:1">
      <c r="A682" t="s">
        <v>7726</v>
      </c>
    </row>
    <row r="683" spans="1:1">
      <c r="A683" t="s">
        <v>7727</v>
      </c>
    </row>
    <row r="684" spans="1:1">
      <c r="A684" t="s">
        <v>7728</v>
      </c>
    </row>
    <row r="685" spans="1:1">
      <c r="A685" t="s">
        <v>7729</v>
      </c>
    </row>
    <row r="686" spans="1:1">
      <c r="A686" t="s">
        <v>7730</v>
      </c>
    </row>
    <row r="687" spans="1:1">
      <c r="A687" t="s">
        <v>7731</v>
      </c>
    </row>
    <row r="688" spans="1:1">
      <c r="A688" t="s">
        <v>7732</v>
      </c>
    </row>
    <row r="689" spans="1:1">
      <c r="A689" t="s">
        <v>7733</v>
      </c>
    </row>
    <row r="690" spans="1:1">
      <c r="A690" t="s">
        <v>7734</v>
      </c>
    </row>
    <row r="691" spans="1:1">
      <c r="A691" t="s">
        <v>7735</v>
      </c>
    </row>
    <row r="692" spans="1:1">
      <c r="A692" t="s">
        <v>7736</v>
      </c>
    </row>
    <row r="693" spans="1:1">
      <c r="A693" t="s">
        <v>7737</v>
      </c>
    </row>
    <row r="694" spans="1:1">
      <c r="A694" t="s">
        <v>7738</v>
      </c>
    </row>
    <row r="695" spans="1:1">
      <c r="A695" t="s">
        <v>7739</v>
      </c>
    </row>
    <row r="696" spans="1:1">
      <c r="A696" t="s">
        <v>7740</v>
      </c>
    </row>
    <row r="697" spans="1:1">
      <c r="A697" t="s">
        <v>7741</v>
      </c>
    </row>
    <row r="698" spans="1:1">
      <c r="A698" t="s">
        <v>7742</v>
      </c>
    </row>
    <row r="699" spans="1:1">
      <c r="A699" t="s">
        <v>7743</v>
      </c>
    </row>
    <row r="700" spans="1:1">
      <c r="A700" t="s">
        <v>7744</v>
      </c>
    </row>
    <row r="701" spans="1:1">
      <c r="A701" t="s">
        <v>7745</v>
      </c>
    </row>
    <row r="702" spans="1:1">
      <c r="A702" t="s">
        <v>7746</v>
      </c>
    </row>
    <row r="703" spans="1:1">
      <c r="A703" t="s">
        <v>7747</v>
      </c>
    </row>
    <row r="704" spans="1:1">
      <c r="A704" t="s">
        <v>7748</v>
      </c>
    </row>
    <row r="705" spans="1:1">
      <c r="A705" t="s">
        <v>7749</v>
      </c>
    </row>
    <row r="706" spans="1:1">
      <c r="A706" t="s">
        <v>7750</v>
      </c>
    </row>
    <row r="707" spans="1:1">
      <c r="A707" t="s">
        <v>7751</v>
      </c>
    </row>
    <row r="708" spans="1:1">
      <c r="A708" t="s">
        <v>7752</v>
      </c>
    </row>
    <row r="709" spans="1:1">
      <c r="A709" t="s">
        <v>7753</v>
      </c>
    </row>
    <row r="710" spans="1:1">
      <c r="A710" t="s">
        <v>7754</v>
      </c>
    </row>
    <row r="711" spans="1:1">
      <c r="A711" t="s">
        <v>7755</v>
      </c>
    </row>
    <row r="712" spans="1:1">
      <c r="A712" t="s">
        <v>7756</v>
      </c>
    </row>
    <row r="713" spans="1:1">
      <c r="A713" t="s">
        <v>7757</v>
      </c>
    </row>
    <row r="714" spans="1:1">
      <c r="A714" t="s">
        <v>7758</v>
      </c>
    </row>
    <row r="715" spans="1:1">
      <c r="A715" t="s">
        <v>7759</v>
      </c>
    </row>
    <row r="716" spans="1:1">
      <c r="A716" t="s">
        <v>7760</v>
      </c>
    </row>
    <row r="717" spans="1:1">
      <c r="A717" t="s">
        <v>7761</v>
      </c>
    </row>
    <row r="718" spans="1:1">
      <c r="A718" t="s">
        <v>7762</v>
      </c>
    </row>
    <row r="719" spans="1:1">
      <c r="A719" t="s">
        <v>7763</v>
      </c>
    </row>
    <row r="720" spans="1:1">
      <c r="A720" t="s">
        <v>7764</v>
      </c>
    </row>
    <row r="721" spans="1:1">
      <c r="A721" t="s">
        <v>7765</v>
      </c>
    </row>
    <row r="722" spans="1:1">
      <c r="A722" t="s">
        <v>7766</v>
      </c>
    </row>
    <row r="723" spans="1:1">
      <c r="A723" t="s">
        <v>7767</v>
      </c>
    </row>
    <row r="724" spans="1:1">
      <c r="A724" t="s">
        <v>7768</v>
      </c>
    </row>
    <row r="725" spans="1:1">
      <c r="A725" t="s">
        <v>7769</v>
      </c>
    </row>
    <row r="726" spans="1:1">
      <c r="A726" t="s">
        <v>7770</v>
      </c>
    </row>
    <row r="727" spans="1:1">
      <c r="A727" t="s">
        <v>7771</v>
      </c>
    </row>
    <row r="728" spans="1:1">
      <c r="A728" t="s">
        <v>7772</v>
      </c>
    </row>
    <row r="729" spans="1:1">
      <c r="A729" t="s">
        <v>7773</v>
      </c>
    </row>
    <row r="730" spans="1:1">
      <c r="A730" t="s">
        <v>7774</v>
      </c>
    </row>
    <row r="731" spans="1:1">
      <c r="A731" t="s">
        <v>7775</v>
      </c>
    </row>
    <row r="732" spans="1:1">
      <c r="A732" t="s">
        <v>7776</v>
      </c>
    </row>
    <row r="733" spans="1:1">
      <c r="A733" t="s">
        <v>7777</v>
      </c>
    </row>
    <row r="734" spans="1:1">
      <c r="A734" t="s">
        <v>7778</v>
      </c>
    </row>
    <row r="735" spans="1:1">
      <c r="A735" t="s">
        <v>7779</v>
      </c>
    </row>
    <row r="736" spans="1:1">
      <c r="A736" t="s">
        <v>7780</v>
      </c>
    </row>
    <row r="737" spans="1:1">
      <c r="A737" t="s">
        <v>7781</v>
      </c>
    </row>
    <row r="738" spans="1:1">
      <c r="A738" t="s">
        <v>7782</v>
      </c>
    </row>
    <row r="739" spans="1:1">
      <c r="A739" t="s">
        <v>7783</v>
      </c>
    </row>
    <row r="740" spans="1:1">
      <c r="A740" t="s">
        <v>7784</v>
      </c>
    </row>
    <row r="741" spans="1:1">
      <c r="A741" t="s">
        <v>7785</v>
      </c>
    </row>
    <row r="742" spans="1:1">
      <c r="A742" t="s">
        <v>7786</v>
      </c>
    </row>
    <row r="743" spans="1:1">
      <c r="A743" t="s">
        <v>7787</v>
      </c>
    </row>
    <row r="744" spans="1:1">
      <c r="A744" t="s">
        <v>7788</v>
      </c>
    </row>
    <row r="745" spans="1:1">
      <c r="A745" t="s">
        <v>7789</v>
      </c>
    </row>
    <row r="746" spans="1:1">
      <c r="A746" t="s">
        <v>7790</v>
      </c>
    </row>
    <row r="747" spans="1:1">
      <c r="A747" t="s">
        <v>7791</v>
      </c>
    </row>
    <row r="748" spans="1:1">
      <c r="A748" t="s">
        <v>7792</v>
      </c>
    </row>
    <row r="749" spans="1:1">
      <c r="A749" t="s">
        <v>7793</v>
      </c>
    </row>
    <row r="750" spans="1:1">
      <c r="A750" t="s">
        <v>7794</v>
      </c>
    </row>
    <row r="751" spans="1:1">
      <c r="A751" t="s">
        <v>7795</v>
      </c>
    </row>
    <row r="752" spans="1:1">
      <c r="A752" t="s">
        <v>7796</v>
      </c>
    </row>
    <row r="753" spans="1:1">
      <c r="A753" t="s">
        <v>7797</v>
      </c>
    </row>
    <row r="754" spans="1:1">
      <c r="A754" t="s">
        <v>7798</v>
      </c>
    </row>
    <row r="755" spans="1:1">
      <c r="A755" t="s">
        <v>7799</v>
      </c>
    </row>
    <row r="756" spans="1:1">
      <c r="A756" t="s">
        <v>7800</v>
      </c>
    </row>
    <row r="757" spans="1:1">
      <c r="A757" t="s">
        <v>7801</v>
      </c>
    </row>
    <row r="758" spans="1:1">
      <c r="A758" t="s">
        <v>7802</v>
      </c>
    </row>
    <row r="759" spans="1:1">
      <c r="A759" t="s">
        <v>7803</v>
      </c>
    </row>
    <row r="760" spans="1:1">
      <c r="A760" t="s">
        <v>7804</v>
      </c>
    </row>
    <row r="761" spans="1:1">
      <c r="A761" t="s">
        <v>7805</v>
      </c>
    </row>
    <row r="762" spans="1:1">
      <c r="A762" t="s">
        <v>7806</v>
      </c>
    </row>
    <row r="763" spans="1:1">
      <c r="A763" t="s">
        <v>7807</v>
      </c>
    </row>
    <row r="764" spans="1:1">
      <c r="A764" t="s">
        <v>7808</v>
      </c>
    </row>
    <row r="765" spans="1:1">
      <c r="A765" t="s">
        <v>7809</v>
      </c>
    </row>
    <row r="766" spans="1:1">
      <c r="A766" t="s">
        <v>7810</v>
      </c>
    </row>
    <row r="767" spans="1:1">
      <c r="A767" t="s">
        <v>7811</v>
      </c>
    </row>
    <row r="768" spans="1:1">
      <c r="A768" t="s">
        <v>7812</v>
      </c>
    </row>
    <row r="769" spans="1:1">
      <c r="A769" t="s">
        <v>7813</v>
      </c>
    </row>
    <row r="770" spans="1:1">
      <c r="A770" t="s">
        <v>7814</v>
      </c>
    </row>
    <row r="771" spans="1:1">
      <c r="A771" t="s">
        <v>7815</v>
      </c>
    </row>
    <row r="772" spans="1:1">
      <c r="A772" t="s">
        <v>7816</v>
      </c>
    </row>
    <row r="773" spans="1:1">
      <c r="A773" t="s">
        <v>7817</v>
      </c>
    </row>
    <row r="774" spans="1:1">
      <c r="A774" t="s">
        <v>7818</v>
      </c>
    </row>
    <row r="775" spans="1:1">
      <c r="A775" t="s">
        <v>7819</v>
      </c>
    </row>
    <row r="776" spans="1:1">
      <c r="A776" t="s">
        <v>7820</v>
      </c>
    </row>
    <row r="777" spans="1:1">
      <c r="A777" t="s">
        <v>7821</v>
      </c>
    </row>
    <row r="778" spans="1:1">
      <c r="A778" t="s">
        <v>7822</v>
      </c>
    </row>
    <row r="779" spans="1:1">
      <c r="A779" t="s">
        <v>7823</v>
      </c>
    </row>
    <row r="780" spans="1:1">
      <c r="A780" t="s">
        <v>7824</v>
      </c>
    </row>
    <row r="781" spans="1:1">
      <c r="A781" t="s">
        <v>7825</v>
      </c>
    </row>
    <row r="782" spans="1:1">
      <c r="A782" t="s">
        <v>7826</v>
      </c>
    </row>
    <row r="783" spans="1:1">
      <c r="A783" t="s">
        <v>7827</v>
      </c>
    </row>
    <row r="784" spans="1:1">
      <c r="A784" t="s">
        <v>7828</v>
      </c>
    </row>
    <row r="785" spans="1:1">
      <c r="A785" t="s">
        <v>7829</v>
      </c>
    </row>
    <row r="786" spans="1:1">
      <c r="A786" t="s">
        <v>7830</v>
      </c>
    </row>
    <row r="787" spans="1:1">
      <c r="A787" t="s">
        <v>7831</v>
      </c>
    </row>
    <row r="788" spans="1:1">
      <c r="A788" t="s">
        <v>7832</v>
      </c>
    </row>
    <row r="789" spans="1:1">
      <c r="A789" t="s">
        <v>7833</v>
      </c>
    </row>
    <row r="790" spans="1:1">
      <c r="A790" t="s">
        <v>7834</v>
      </c>
    </row>
    <row r="791" spans="1:1">
      <c r="A791" t="s">
        <v>7835</v>
      </c>
    </row>
    <row r="792" spans="1:1">
      <c r="A792" t="s">
        <v>7836</v>
      </c>
    </row>
    <row r="793" spans="1:1">
      <c r="A793" t="s">
        <v>7837</v>
      </c>
    </row>
    <row r="794" spans="1:1">
      <c r="A794" t="s">
        <v>7838</v>
      </c>
    </row>
    <row r="795" spans="1:1">
      <c r="A795" t="s">
        <v>7839</v>
      </c>
    </row>
    <row r="796" spans="1:1">
      <c r="A796" t="s">
        <v>7840</v>
      </c>
    </row>
    <row r="797" spans="1:1">
      <c r="A797" t="s">
        <v>7841</v>
      </c>
    </row>
    <row r="798" spans="1:1">
      <c r="A798" t="s">
        <v>7842</v>
      </c>
    </row>
    <row r="799" spans="1:1">
      <c r="A799" t="s">
        <v>7843</v>
      </c>
    </row>
    <row r="800" spans="1:1">
      <c r="A800" t="s">
        <v>7844</v>
      </c>
    </row>
    <row r="801" spans="1:1">
      <c r="A801" t="s">
        <v>7845</v>
      </c>
    </row>
    <row r="802" spans="1:1">
      <c r="A802" t="s">
        <v>7846</v>
      </c>
    </row>
    <row r="803" spans="1:1">
      <c r="A803" t="s">
        <v>7847</v>
      </c>
    </row>
    <row r="804" spans="1:1">
      <c r="A804" t="s">
        <v>7848</v>
      </c>
    </row>
    <row r="805" spans="1:1">
      <c r="A805" t="s">
        <v>7849</v>
      </c>
    </row>
    <row r="806" spans="1:1">
      <c r="A806" t="s">
        <v>7850</v>
      </c>
    </row>
    <row r="807" spans="1:1">
      <c r="A807" t="s">
        <v>7851</v>
      </c>
    </row>
    <row r="808" spans="1:1">
      <c r="A808" t="s">
        <v>7852</v>
      </c>
    </row>
    <row r="809" spans="1:1">
      <c r="A809" t="s">
        <v>7853</v>
      </c>
    </row>
    <row r="810" spans="1:1">
      <c r="A810" t="s">
        <v>7854</v>
      </c>
    </row>
    <row r="811" spans="1:1">
      <c r="A811" t="s">
        <v>7855</v>
      </c>
    </row>
    <row r="812" spans="1:1">
      <c r="A812" t="s">
        <v>7856</v>
      </c>
    </row>
    <row r="813" spans="1:1">
      <c r="A813" t="s">
        <v>7857</v>
      </c>
    </row>
    <row r="814" spans="1:1">
      <c r="A814" t="s">
        <v>7858</v>
      </c>
    </row>
    <row r="815" spans="1:1">
      <c r="A815" t="s">
        <v>7859</v>
      </c>
    </row>
    <row r="816" spans="1:1">
      <c r="A816" t="s">
        <v>7860</v>
      </c>
    </row>
    <row r="817" spans="1:1">
      <c r="A817" t="s">
        <v>7861</v>
      </c>
    </row>
    <row r="818" spans="1:1">
      <c r="A818" t="s">
        <v>7862</v>
      </c>
    </row>
    <row r="819" spans="1:1">
      <c r="A819" t="s">
        <v>7863</v>
      </c>
    </row>
    <row r="820" spans="1:1">
      <c r="A820" t="s">
        <v>7864</v>
      </c>
    </row>
    <row r="821" spans="1:1">
      <c r="A821" t="s">
        <v>7865</v>
      </c>
    </row>
    <row r="822" spans="1:1">
      <c r="A822" t="s">
        <v>7866</v>
      </c>
    </row>
    <row r="823" spans="1:1">
      <c r="A823" t="s">
        <v>7867</v>
      </c>
    </row>
    <row r="824" spans="1:1">
      <c r="A824" t="s">
        <v>7868</v>
      </c>
    </row>
    <row r="825" spans="1:1">
      <c r="A825" t="s">
        <v>7869</v>
      </c>
    </row>
    <row r="826" spans="1:1">
      <c r="A826" t="s">
        <v>7870</v>
      </c>
    </row>
    <row r="827" spans="1:1">
      <c r="A827" t="s">
        <v>7871</v>
      </c>
    </row>
    <row r="828" spans="1:1">
      <c r="A828" t="s">
        <v>7872</v>
      </c>
    </row>
    <row r="829" spans="1:1">
      <c r="A829" t="s">
        <v>7873</v>
      </c>
    </row>
    <row r="830" spans="1:1">
      <c r="A830" t="s">
        <v>7874</v>
      </c>
    </row>
    <row r="831" spans="1:1">
      <c r="A831" t="s">
        <v>7875</v>
      </c>
    </row>
    <row r="832" spans="1:1">
      <c r="A832" t="s">
        <v>7876</v>
      </c>
    </row>
    <row r="833" spans="1:1">
      <c r="A833" t="s">
        <v>7877</v>
      </c>
    </row>
    <row r="834" spans="1:1">
      <c r="A834" t="s">
        <v>7878</v>
      </c>
    </row>
    <row r="835" spans="1:1">
      <c r="A835" t="s">
        <v>7879</v>
      </c>
    </row>
    <row r="836" spans="1:1">
      <c r="A836" t="s">
        <v>7880</v>
      </c>
    </row>
    <row r="837" spans="1:1">
      <c r="A837" t="s">
        <v>7881</v>
      </c>
    </row>
    <row r="838" spans="1:1">
      <c r="A838" t="s">
        <v>7882</v>
      </c>
    </row>
    <row r="839" spans="1:1">
      <c r="A839" t="s">
        <v>7883</v>
      </c>
    </row>
    <row r="840" spans="1:1">
      <c r="A840" t="s">
        <v>7884</v>
      </c>
    </row>
    <row r="841" spans="1:1">
      <c r="A841" t="s">
        <v>7885</v>
      </c>
    </row>
    <row r="842" spans="1:1">
      <c r="A842" t="s">
        <v>7886</v>
      </c>
    </row>
    <row r="843" spans="1:1">
      <c r="A843" t="s">
        <v>7887</v>
      </c>
    </row>
    <row r="844" spans="1:1">
      <c r="A844" t="s">
        <v>7888</v>
      </c>
    </row>
    <row r="845" spans="1:1">
      <c r="A845" t="s">
        <v>7889</v>
      </c>
    </row>
    <row r="846" spans="1:1">
      <c r="A846" t="s">
        <v>7890</v>
      </c>
    </row>
    <row r="847" spans="1:1">
      <c r="A847" t="s">
        <v>7891</v>
      </c>
    </row>
    <row r="848" spans="1:1">
      <c r="A848" t="s">
        <v>7892</v>
      </c>
    </row>
    <row r="849" spans="1:1">
      <c r="A849" t="s">
        <v>7893</v>
      </c>
    </row>
    <row r="850" spans="1:1">
      <c r="A850" t="s">
        <v>7894</v>
      </c>
    </row>
    <row r="851" spans="1:1">
      <c r="A851" t="s">
        <v>7895</v>
      </c>
    </row>
    <row r="852" spans="1:1">
      <c r="A852" t="s">
        <v>7896</v>
      </c>
    </row>
    <row r="853" spans="1:1">
      <c r="A853" t="s">
        <v>7897</v>
      </c>
    </row>
    <row r="854" spans="1:1">
      <c r="A854" t="s">
        <v>7898</v>
      </c>
    </row>
    <row r="855" spans="1:1">
      <c r="A855" t="s">
        <v>7899</v>
      </c>
    </row>
    <row r="856" spans="1:1">
      <c r="A856" t="s">
        <v>7900</v>
      </c>
    </row>
    <row r="857" spans="1:1">
      <c r="A857" t="s">
        <v>7901</v>
      </c>
    </row>
    <row r="858" spans="1:1">
      <c r="A858" t="s">
        <v>7902</v>
      </c>
    </row>
    <row r="859" spans="1:1">
      <c r="A859" t="s">
        <v>7903</v>
      </c>
    </row>
    <row r="860" spans="1:1">
      <c r="A860" t="s">
        <v>7904</v>
      </c>
    </row>
    <row r="861" spans="1:1">
      <c r="A861" t="s">
        <v>7905</v>
      </c>
    </row>
    <row r="862" spans="1:1">
      <c r="A862" t="s">
        <v>7906</v>
      </c>
    </row>
    <row r="863" spans="1:1">
      <c r="A863" t="s">
        <v>7907</v>
      </c>
    </row>
    <row r="864" spans="1:1">
      <c r="A864" t="s">
        <v>7908</v>
      </c>
    </row>
    <row r="865" spans="1:1">
      <c r="A865" t="s">
        <v>7909</v>
      </c>
    </row>
    <row r="866" spans="1:1">
      <c r="A866" t="s">
        <v>7910</v>
      </c>
    </row>
    <row r="867" spans="1:1">
      <c r="A867" t="s">
        <v>7911</v>
      </c>
    </row>
    <row r="868" spans="1:1">
      <c r="A868" t="s">
        <v>7912</v>
      </c>
    </row>
    <row r="869" spans="1:1">
      <c r="A869" t="s">
        <v>7913</v>
      </c>
    </row>
    <row r="870" spans="1:1">
      <c r="A870" t="s">
        <v>7914</v>
      </c>
    </row>
    <row r="871" spans="1:1">
      <c r="A871" t="s">
        <v>7915</v>
      </c>
    </row>
    <row r="872" spans="1:1">
      <c r="A872" t="s">
        <v>7916</v>
      </c>
    </row>
    <row r="873" spans="1:1">
      <c r="A873" t="s">
        <v>7917</v>
      </c>
    </row>
    <row r="874" spans="1:1">
      <c r="A874" t="s">
        <v>7918</v>
      </c>
    </row>
    <row r="875" spans="1:1">
      <c r="A875" t="s">
        <v>7919</v>
      </c>
    </row>
    <row r="876" spans="1:1">
      <c r="A876" t="s">
        <v>7920</v>
      </c>
    </row>
    <row r="877" spans="1:1">
      <c r="A877" t="s">
        <v>7921</v>
      </c>
    </row>
    <row r="878" spans="1:1">
      <c r="A878" t="s">
        <v>7922</v>
      </c>
    </row>
    <row r="879" spans="1:1">
      <c r="A879" t="s">
        <v>7923</v>
      </c>
    </row>
    <row r="880" spans="1:1">
      <c r="A880" t="s">
        <v>7924</v>
      </c>
    </row>
    <row r="881" spans="1:1">
      <c r="A881" t="s">
        <v>7925</v>
      </c>
    </row>
    <row r="882" spans="1:1">
      <c r="A882" t="s">
        <v>7926</v>
      </c>
    </row>
    <row r="883" spans="1:1">
      <c r="A883" t="s">
        <v>7927</v>
      </c>
    </row>
    <row r="884" spans="1:1">
      <c r="A884" t="s">
        <v>7928</v>
      </c>
    </row>
    <row r="885" spans="1:1">
      <c r="A885" t="s">
        <v>7929</v>
      </c>
    </row>
    <row r="886" spans="1:1">
      <c r="A886" t="s">
        <v>7930</v>
      </c>
    </row>
    <row r="887" spans="1:1">
      <c r="A887" t="s">
        <v>7931</v>
      </c>
    </row>
    <row r="888" spans="1:1">
      <c r="A888" t="s">
        <v>7932</v>
      </c>
    </row>
    <row r="889" spans="1:1">
      <c r="A889" t="s">
        <v>7933</v>
      </c>
    </row>
    <row r="890" spans="1:1">
      <c r="A890" t="s">
        <v>7934</v>
      </c>
    </row>
    <row r="891" spans="1:1">
      <c r="A891" t="s">
        <v>7935</v>
      </c>
    </row>
    <row r="892" spans="1:1">
      <c r="A892" t="s">
        <v>7936</v>
      </c>
    </row>
    <row r="893" spans="1:1">
      <c r="A893" t="s">
        <v>7937</v>
      </c>
    </row>
    <row r="894" spans="1:1">
      <c r="A894" t="s">
        <v>7938</v>
      </c>
    </row>
    <row r="895" spans="1:1">
      <c r="A895" t="s">
        <v>7939</v>
      </c>
    </row>
    <row r="896" spans="1:1">
      <c r="A896" t="s">
        <v>7940</v>
      </c>
    </row>
    <row r="897" spans="1:1">
      <c r="A897" t="s">
        <v>7941</v>
      </c>
    </row>
    <row r="898" spans="1:1">
      <c r="A898" t="s">
        <v>7942</v>
      </c>
    </row>
    <row r="899" spans="1:1">
      <c r="A899" t="s">
        <v>7943</v>
      </c>
    </row>
    <row r="900" spans="1:1">
      <c r="A900" t="s">
        <v>7944</v>
      </c>
    </row>
    <row r="901" spans="1:1">
      <c r="A901" t="s">
        <v>7945</v>
      </c>
    </row>
    <row r="902" spans="1:1">
      <c r="A902" t="s">
        <v>7946</v>
      </c>
    </row>
    <row r="903" spans="1:1">
      <c r="A903" t="s">
        <v>7947</v>
      </c>
    </row>
    <row r="904" spans="1:1">
      <c r="A904" t="s">
        <v>7948</v>
      </c>
    </row>
    <row r="905" spans="1:1">
      <c r="A905" t="s">
        <v>7949</v>
      </c>
    </row>
    <row r="906" spans="1:1">
      <c r="A906" t="s">
        <v>7950</v>
      </c>
    </row>
    <row r="907" spans="1:1">
      <c r="A907" t="s">
        <v>7951</v>
      </c>
    </row>
    <row r="908" spans="1:1">
      <c r="A908" t="s">
        <v>7952</v>
      </c>
    </row>
    <row r="909" spans="1:1">
      <c r="A909" t="s">
        <v>7953</v>
      </c>
    </row>
    <row r="910" spans="1:1">
      <c r="A910" t="s">
        <v>7954</v>
      </c>
    </row>
    <row r="911" spans="1:1">
      <c r="A911" t="s">
        <v>7955</v>
      </c>
    </row>
    <row r="912" spans="1:1">
      <c r="A912" t="s">
        <v>7956</v>
      </c>
    </row>
    <row r="913" spans="1:1">
      <c r="A913" t="s">
        <v>7957</v>
      </c>
    </row>
    <row r="914" spans="1:1">
      <c r="A914" t="s">
        <v>7958</v>
      </c>
    </row>
    <row r="915" spans="1:1">
      <c r="A915" t="s">
        <v>7959</v>
      </c>
    </row>
    <row r="916" spans="1:1">
      <c r="A916" t="s">
        <v>7960</v>
      </c>
    </row>
    <row r="917" spans="1:1">
      <c r="A917" t="s">
        <v>7961</v>
      </c>
    </row>
    <row r="918" spans="1:1">
      <c r="A918" t="s">
        <v>7962</v>
      </c>
    </row>
    <row r="919" spans="1:1">
      <c r="A919" t="s">
        <v>7963</v>
      </c>
    </row>
    <row r="920" spans="1:1">
      <c r="A920" t="s">
        <v>7964</v>
      </c>
    </row>
    <row r="921" spans="1:1">
      <c r="A921" t="s">
        <v>7965</v>
      </c>
    </row>
    <row r="922" spans="1:1">
      <c r="A922" t="s">
        <v>7966</v>
      </c>
    </row>
    <row r="923" spans="1:1">
      <c r="A923" t="s">
        <v>7967</v>
      </c>
    </row>
    <row r="924" spans="1:1">
      <c r="A924" t="s">
        <v>7968</v>
      </c>
    </row>
    <row r="925" spans="1:1">
      <c r="A925" t="s">
        <v>7969</v>
      </c>
    </row>
    <row r="926" spans="1:1">
      <c r="A926" t="s">
        <v>7970</v>
      </c>
    </row>
    <row r="927" spans="1:1">
      <c r="A927" t="s">
        <v>7971</v>
      </c>
    </row>
    <row r="928" spans="1:1">
      <c r="A928" t="s">
        <v>7972</v>
      </c>
    </row>
    <row r="929" spans="1:1">
      <c r="A929" t="s">
        <v>7973</v>
      </c>
    </row>
    <row r="930" spans="1:1">
      <c r="A930" t="s">
        <v>7974</v>
      </c>
    </row>
    <row r="931" spans="1:1">
      <c r="A931" t="s">
        <v>7975</v>
      </c>
    </row>
    <row r="932" spans="1:1">
      <c r="A932" t="s">
        <v>7976</v>
      </c>
    </row>
    <row r="933" spans="1:1">
      <c r="A933" t="s">
        <v>7977</v>
      </c>
    </row>
    <row r="934" spans="1:1">
      <c r="A934" t="s">
        <v>7978</v>
      </c>
    </row>
    <row r="935" spans="1:1">
      <c r="A935" t="s">
        <v>7979</v>
      </c>
    </row>
    <row r="936" spans="1:1">
      <c r="A936" t="s">
        <v>7980</v>
      </c>
    </row>
    <row r="937" spans="1:1">
      <c r="A937" t="s">
        <v>7981</v>
      </c>
    </row>
    <row r="938" spans="1:1">
      <c r="A938" t="s">
        <v>7982</v>
      </c>
    </row>
    <row r="939" spans="1:1">
      <c r="A939" t="s">
        <v>7983</v>
      </c>
    </row>
    <row r="940" spans="1:1">
      <c r="A940" t="s">
        <v>7984</v>
      </c>
    </row>
    <row r="941" spans="1:1">
      <c r="A941" t="s">
        <v>7985</v>
      </c>
    </row>
    <row r="942" spans="1:1">
      <c r="A942" t="s">
        <v>7986</v>
      </c>
    </row>
    <row r="943" spans="1:1">
      <c r="A943" t="s">
        <v>7987</v>
      </c>
    </row>
    <row r="944" spans="1:1">
      <c r="A944" t="s">
        <v>7988</v>
      </c>
    </row>
    <row r="945" spans="1:1">
      <c r="A945" t="s">
        <v>7989</v>
      </c>
    </row>
    <row r="946" spans="1:1">
      <c r="A946" t="s">
        <v>7990</v>
      </c>
    </row>
    <row r="947" spans="1:1">
      <c r="A947" t="s">
        <v>7991</v>
      </c>
    </row>
    <row r="948" spans="1:1">
      <c r="A948" t="s">
        <v>7992</v>
      </c>
    </row>
    <row r="949" spans="1:1">
      <c r="A949" t="s">
        <v>7993</v>
      </c>
    </row>
    <row r="950" spans="1:1">
      <c r="A950" t="s">
        <v>7994</v>
      </c>
    </row>
    <row r="951" spans="1:1">
      <c r="A951" t="s">
        <v>7995</v>
      </c>
    </row>
    <row r="952" spans="1:1">
      <c r="A952" t="s">
        <v>7996</v>
      </c>
    </row>
    <row r="953" spans="1:1">
      <c r="A953" t="s">
        <v>7997</v>
      </c>
    </row>
    <row r="954" spans="1:1">
      <c r="A954" t="s">
        <v>7998</v>
      </c>
    </row>
    <row r="955" spans="1:1">
      <c r="A955" t="s">
        <v>7999</v>
      </c>
    </row>
    <row r="956" spans="1:1">
      <c r="A956" t="s">
        <v>8000</v>
      </c>
    </row>
    <row r="957" spans="1:1">
      <c r="A957" t="s">
        <v>8001</v>
      </c>
    </row>
    <row r="958" spans="1:1">
      <c r="A958" t="s">
        <v>8002</v>
      </c>
    </row>
    <row r="959" spans="1:1">
      <c r="A959" t="s">
        <v>8003</v>
      </c>
    </row>
    <row r="960" spans="1:1">
      <c r="A960" t="s">
        <v>8004</v>
      </c>
    </row>
    <row r="961" spans="1:1">
      <c r="A961" t="s">
        <v>8005</v>
      </c>
    </row>
    <row r="962" spans="1:1">
      <c r="A962" t="s">
        <v>8006</v>
      </c>
    </row>
    <row r="963" spans="1:1">
      <c r="A963" t="s">
        <v>8007</v>
      </c>
    </row>
    <row r="964" spans="1:1">
      <c r="A964" t="s">
        <v>8008</v>
      </c>
    </row>
    <row r="965" spans="1:1">
      <c r="A965" t="s">
        <v>8009</v>
      </c>
    </row>
    <row r="966" spans="1:1">
      <c r="A966" t="s">
        <v>8010</v>
      </c>
    </row>
    <row r="967" spans="1:1">
      <c r="A967" t="s">
        <v>8011</v>
      </c>
    </row>
    <row r="968" spans="1:1">
      <c r="A968" t="s">
        <v>8012</v>
      </c>
    </row>
    <row r="969" spans="1:1">
      <c r="A969" t="s">
        <v>8013</v>
      </c>
    </row>
    <row r="970" spans="1:1">
      <c r="A970" t="s">
        <v>8014</v>
      </c>
    </row>
    <row r="971" spans="1:1">
      <c r="A971" t="s">
        <v>8015</v>
      </c>
    </row>
    <row r="972" spans="1:1">
      <c r="A972" t="s">
        <v>8016</v>
      </c>
    </row>
    <row r="973" spans="1:1">
      <c r="A973" t="s">
        <v>8017</v>
      </c>
    </row>
    <row r="974" spans="1:1">
      <c r="A974" t="s">
        <v>8018</v>
      </c>
    </row>
    <row r="975" spans="1:1">
      <c r="A975" t="s">
        <v>8019</v>
      </c>
    </row>
    <row r="976" spans="1:1">
      <c r="A976" t="s">
        <v>8020</v>
      </c>
    </row>
    <row r="977" spans="1:1">
      <c r="A977" t="s">
        <v>8021</v>
      </c>
    </row>
    <row r="978" spans="1:1">
      <c r="A978" t="s">
        <v>8022</v>
      </c>
    </row>
    <row r="979" spans="1:1">
      <c r="A979" t="s">
        <v>8023</v>
      </c>
    </row>
    <row r="980" spans="1:1">
      <c r="A980" t="s">
        <v>8024</v>
      </c>
    </row>
    <row r="981" spans="1:1">
      <c r="A981" t="s">
        <v>8025</v>
      </c>
    </row>
    <row r="982" spans="1:1">
      <c r="A982" t="s">
        <v>8026</v>
      </c>
    </row>
    <row r="983" spans="1:1">
      <c r="A983" t="s">
        <v>8027</v>
      </c>
    </row>
    <row r="984" spans="1:1">
      <c r="A984" t="s">
        <v>8028</v>
      </c>
    </row>
    <row r="985" spans="1:1">
      <c r="A985" t="s">
        <v>8029</v>
      </c>
    </row>
    <row r="986" spans="1:1">
      <c r="A986" t="s">
        <v>8030</v>
      </c>
    </row>
    <row r="987" spans="1:1">
      <c r="A987" t="s">
        <v>8031</v>
      </c>
    </row>
    <row r="988" spans="1:1">
      <c r="A988" t="s">
        <v>8032</v>
      </c>
    </row>
    <row r="989" spans="1:1">
      <c r="A989" t="s">
        <v>8033</v>
      </c>
    </row>
    <row r="990" spans="1:1">
      <c r="A990" t="s">
        <v>8034</v>
      </c>
    </row>
    <row r="991" spans="1:1">
      <c r="A991" t="s">
        <v>8035</v>
      </c>
    </row>
    <row r="992" spans="1:1">
      <c r="A992" t="s">
        <v>8036</v>
      </c>
    </row>
    <row r="993" spans="1:1">
      <c r="A993" t="s">
        <v>8037</v>
      </c>
    </row>
    <row r="994" spans="1:1">
      <c r="A994" t="s">
        <v>8038</v>
      </c>
    </row>
    <row r="995" spans="1:1">
      <c r="A995" t="s">
        <v>8039</v>
      </c>
    </row>
    <row r="996" spans="1:1">
      <c r="A996" t="s">
        <v>8040</v>
      </c>
    </row>
    <row r="997" spans="1:1">
      <c r="A997" t="s">
        <v>8041</v>
      </c>
    </row>
    <row r="998" spans="1:1">
      <c r="A998" t="s">
        <v>8042</v>
      </c>
    </row>
    <row r="999" spans="1:1">
      <c r="A999" t="s">
        <v>8043</v>
      </c>
    </row>
    <row r="1000" spans="1:1">
      <c r="A1000" t="s">
        <v>8044</v>
      </c>
    </row>
    <row r="1001" spans="1:1">
      <c r="A1001" t="s">
        <v>8045</v>
      </c>
    </row>
    <row r="1002" spans="1:1">
      <c r="A1002" t="s">
        <v>8046</v>
      </c>
    </row>
    <row r="1003" spans="1:1">
      <c r="A1003" t="s">
        <v>8047</v>
      </c>
    </row>
    <row r="1004" spans="1:1">
      <c r="A1004" t="s">
        <v>8048</v>
      </c>
    </row>
    <row r="1005" spans="1:1">
      <c r="A1005" t="s">
        <v>8049</v>
      </c>
    </row>
    <row r="1006" spans="1:1">
      <c r="A1006" t="s">
        <v>8050</v>
      </c>
    </row>
    <row r="1007" spans="1:1">
      <c r="A1007" t="s">
        <v>8051</v>
      </c>
    </row>
    <row r="1008" spans="1:1">
      <c r="A1008" t="s">
        <v>8052</v>
      </c>
    </row>
    <row r="1009" spans="1:1">
      <c r="A1009" t="s">
        <v>8053</v>
      </c>
    </row>
    <row r="1010" spans="1:1">
      <c r="A1010" t="s">
        <v>8054</v>
      </c>
    </row>
    <row r="1011" spans="1:1">
      <c r="A1011" t="s">
        <v>8055</v>
      </c>
    </row>
    <row r="1012" spans="1:1">
      <c r="A1012" t="s">
        <v>8056</v>
      </c>
    </row>
    <row r="1013" spans="1:1">
      <c r="A1013" t="s">
        <v>8057</v>
      </c>
    </row>
    <row r="1014" spans="1:1">
      <c r="A1014" t="s">
        <v>8058</v>
      </c>
    </row>
    <row r="1015" spans="1:1">
      <c r="A1015" t="s">
        <v>8059</v>
      </c>
    </row>
    <row r="1016" spans="1:1">
      <c r="A1016" t="s">
        <v>8060</v>
      </c>
    </row>
    <row r="1017" spans="1:1">
      <c r="A1017" t="s">
        <v>8061</v>
      </c>
    </row>
    <row r="1018" spans="1:1">
      <c r="A1018" t="s">
        <v>8062</v>
      </c>
    </row>
    <row r="1019" spans="1:1">
      <c r="A1019" t="s">
        <v>8063</v>
      </c>
    </row>
    <row r="1020" spans="1:1">
      <c r="A1020" t="s">
        <v>8064</v>
      </c>
    </row>
    <row r="1021" spans="1:1">
      <c r="A1021" t="s">
        <v>8065</v>
      </c>
    </row>
    <row r="1022" spans="1:1">
      <c r="A1022" t="s">
        <v>8066</v>
      </c>
    </row>
    <row r="1023" spans="1:1">
      <c r="A1023" t="s">
        <v>8067</v>
      </c>
    </row>
    <row r="1024" spans="1:1">
      <c r="A1024" t="s">
        <v>8068</v>
      </c>
    </row>
    <row r="1025" spans="1:1">
      <c r="A1025" t="s">
        <v>8069</v>
      </c>
    </row>
    <row r="1026" spans="1:1">
      <c r="A1026" t="s">
        <v>8070</v>
      </c>
    </row>
    <row r="1027" spans="1:1">
      <c r="A1027" t="s">
        <v>8071</v>
      </c>
    </row>
    <row r="1028" spans="1:1">
      <c r="A1028" t="s">
        <v>8072</v>
      </c>
    </row>
    <row r="1029" spans="1:1">
      <c r="A1029" t="s">
        <v>8073</v>
      </c>
    </row>
    <row r="1030" spans="1:1">
      <c r="A1030" t="s">
        <v>8074</v>
      </c>
    </row>
    <row r="1031" spans="1:1">
      <c r="A1031" t="s">
        <v>8075</v>
      </c>
    </row>
    <row r="1032" spans="1:1">
      <c r="A1032" t="s">
        <v>8076</v>
      </c>
    </row>
    <row r="1033" spans="1:1">
      <c r="A1033" t="s">
        <v>8077</v>
      </c>
    </row>
    <row r="1034" spans="1:1">
      <c r="A1034" t="s">
        <v>8078</v>
      </c>
    </row>
    <row r="1035" spans="1:1">
      <c r="A1035" t="s">
        <v>8079</v>
      </c>
    </row>
    <row r="1036" spans="1:1">
      <c r="A1036" t="s">
        <v>8080</v>
      </c>
    </row>
    <row r="1037" spans="1:1">
      <c r="A1037" t="s">
        <v>8081</v>
      </c>
    </row>
    <row r="1038" spans="1:1">
      <c r="A1038" t="s">
        <v>8082</v>
      </c>
    </row>
    <row r="1039" spans="1:1">
      <c r="A1039" t="s">
        <v>8083</v>
      </c>
    </row>
    <row r="1040" spans="1:1">
      <c r="A1040" t="s">
        <v>8084</v>
      </c>
    </row>
    <row r="1041" spans="1:1">
      <c r="A1041" t="s">
        <v>8085</v>
      </c>
    </row>
    <row r="1042" spans="1:1">
      <c r="A1042" t="s">
        <v>8086</v>
      </c>
    </row>
    <row r="1043" spans="1:1">
      <c r="A1043" t="s">
        <v>8087</v>
      </c>
    </row>
    <row r="1044" spans="1:1">
      <c r="A1044" t="s">
        <v>8088</v>
      </c>
    </row>
    <row r="1045" spans="1:1">
      <c r="A1045" t="s">
        <v>8089</v>
      </c>
    </row>
    <row r="1046" spans="1:1">
      <c r="A1046" t="s">
        <v>8090</v>
      </c>
    </row>
    <row r="1047" spans="1:1">
      <c r="A1047" t="s">
        <v>8091</v>
      </c>
    </row>
    <row r="1048" spans="1:1">
      <c r="A1048" t="s">
        <v>8092</v>
      </c>
    </row>
    <row r="1049" spans="1:1">
      <c r="A1049" t="s">
        <v>8093</v>
      </c>
    </row>
    <row r="1050" spans="1:1">
      <c r="A1050" t="s">
        <v>8094</v>
      </c>
    </row>
    <row r="1051" spans="1:1">
      <c r="A1051" t="s">
        <v>8095</v>
      </c>
    </row>
    <row r="1052" spans="1:1">
      <c r="A1052" t="s">
        <v>8096</v>
      </c>
    </row>
    <row r="1053" spans="1:1">
      <c r="A1053" t="s">
        <v>8097</v>
      </c>
    </row>
    <row r="1054" spans="1:1">
      <c r="A1054" t="s">
        <v>8098</v>
      </c>
    </row>
    <row r="1055" spans="1:1">
      <c r="A1055" t="s">
        <v>8099</v>
      </c>
    </row>
    <row r="1056" spans="1:1">
      <c r="A1056" t="s">
        <v>8100</v>
      </c>
    </row>
    <row r="1057" spans="1:1">
      <c r="A1057" t="s">
        <v>8101</v>
      </c>
    </row>
    <row r="1058" spans="1:1">
      <c r="A1058" t="s">
        <v>8102</v>
      </c>
    </row>
    <row r="1059" spans="1:1">
      <c r="A1059" t="s">
        <v>8103</v>
      </c>
    </row>
    <row r="1060" spans="1:1">
      <c r="A1060" t="s">
        <v>8104</v>
      </c>
    </row>
    <row r="1061" spans="1:1">
      <c r="A1061" t="s">
        <v>8105</v>
      </c>
    </row>
    <row r="1062" spans="1:1">
      <c r="A1062" t="s">
        <v>8106</v>
      </c>
    </row>
    <row r="1063" spans="1:1">
      <c r="A1063" t="s">
        <v>8107</v>
      </c>
    </row>
    <row r="1064" spans="1:1">
      <c r="A1064" t="s">
        <v>8108</v>
      </c>
    </row>
    <row r="1065" spans="1:1">
      <c r="A1065" t="s">
        <v>8109</v>
      </c>
    </row>
    <row r="1066" spans="1:1">
      <c r="A1066" t="s">
        <v>8110</v>
      </c>
    </row>
    <row r="1067" spans="1:1">
      <c r="A1067" t="s">
        <v>8111</v>
      </c>
    </row>
    <row r="1068" spans="1:1">
      <c r="A1068" t="s">
        <v>8112</v>
      </c>
    </row>
    <row r="1069" spans="1:1">
      <c r="A1069" t="s">
        <v>8113</v>
      </c>
    </row>
    <row r="1070" spans="1:1">
      <c r="A1070" t="s">
        <v>8114</v>
      </c>
    </row>
    <row r="1071" spans="1:1">
      <c r="A1071" t="s">
        <v>8115</v>
      </c>
    </row>
    <row r="1072" spans="1:1">
      <c r="A1072" t="s">
        <v>8116</v>
      </c>
    </row>
    <row r="1073" spans="1:1">
      <c r="A1073" t="s">
        <v>8117</v>
      </c>
    </row>
    <row r="1074" spans="1:1">
      <c r="A1074" t="s">
        <v>8118</v>
      </c>
    </row>
    <row r="1075" spans="1:1">
      <c r="A1075" t="s">
        <v>8119</v>
      </c>
    </row>
    <row r="1076" spans="1:1">
      <c r="A1076" t="s">
        <v>8120</v>
      </c>
    </row>
    <row r="1077" spans="1:1">
      <c r="A1077" t="s">
        <v>8121</v>
      </c>
    </row>
    <row r="1078" spans="1:1">
      <c r="A1078" t="s">
        <v>8122</v>
      </c>
    </row>
    <row r="1079" spans="1:1">
      <c r="A1079" t="s">
        <v>8123</v>
      </c>
    </row>
    <row r="1080" spans="1:1">
      <c r="A1080" t="s">
        <v>8124</v>
      </c>
    </row>
    <row r="1081" spans="1:1">
      <c r="A1081" t="s">
        <v>8125</v>
      </c>
    </row>
    <row r="1082" spans="1:1">
      <c r="A1082" t="s">
        <v>8126</v>
      </c>
    </row>
    <row r="1083" spans="1:1">
      <c r="A1083" t="s">
        <v>8127</v>
      </c>
    </row>
    <row r="1084" spans="1:1">
      <c r="A1084" t="s">
        <v>8128</v>
      </c>
    </row>
    <row r="1085" spans="1:1">
      <c r="A1085" t="s">
        <v>8129</v>
      </c>
    </row>
    <row r="1086" spans="1:1">
      <c r="A1086" t="s">
        <v>8130</v>
      </c>
    </row>
    <row r="1087" spans="1:1">
      <c r="A1087" t="s">
        <v>8131</v>
      </c>
    </row>
    <row r="1088" spans="1:1">
      <c r="A1088" t="s">
        <v>8132</v>
      </c>
    </row>
    <row r="1089" spans="1:1">
      <c r="A1089" t="s">
        <v>8133</v>
      </c>
    </row>
    <row r="1090" spans="1:1">
      <c r="A1090" t="s">
        <v>8134</v>
      </c>
    </row>
    <row r="1091" spans="1:1">
      <c r="A1091" t="s">
        <v>8135</v>
      </c>
    </row>
    <row r="1092" spans="1:1">
      <c r="A1092" t="s">
        <v>8136</v>
      </c>
    </row>
    <row r="1093" spans="1:1">
      <c r="A1093" t="s">
        <v>8137</v>
      </c>
    </row>
    <row r="1094" spans="1:1">
      <c r="A1094" t="s">
        <v>8138</v>
      </c>
    </row>
    <row r="1095" spans="1:1">
      <c r="A1095" t="s">
        <v>8139</v>
      </c>
    </row>
    <row r="1096" spans="1:1">
      <c r="A1096" t="s">
        <v>8140</v>
      </c>
    </row>
    <row r="1097" spans="1:1">
      <c r="A1097" t="s">
        <v>8141</v>
      </c>
    </row>
    <row r="1098" spans="1:1">
      <c r="A1098" t="s">
        <v>8142</v>
      </c>
    </row>
    <row r="1099" spans="1:1">
      <c r="A1099" t="s">
        <v>8143</v>
      </c>
    </row>
    <row r="1100" spans="1:1">
      <c r="A1100" t="s">
        <v>8144</v>
      </c>
    </row>
    <row r="1101" spans="1:1">
      <c r="A1101" t="s">
        <v>8145</v>
      </c>
    </row>
    <row r="1102" spans="1:1">
      <c r="A1102" t="s">
        <v>8146</v>
      </c>
    </row>
    <row r="1103" spans="1:1">
      <c r="A1103" t="s">
        <v>8147</v>
      </c>
    </row>
    <row r="1104" spans="1:1">
      <c r="A1104" t="s">
        <v>8148</v>
      </c>
    </row>
    <row r="1105" spans="1:1">
      <c r="A1105" t="s">
        <v>8149</v>
      </c>
    </row>
    <row r="1106" spans="1:1">
      <c r="A1106" t="s">
        <v>8150</v>
      </c>
    </row>
    <row r="1107" spans="1:1">
      <c r="A1107" t="s">
        <v>8151</v>
      </c>
    </row>
    <row r="1108" spans="1:1">
      <c r="A1108" t="s">
        <v>8152</v>
      </c>
    </row>
    <row r="1109" spans="1:1">
      <c r="A1109" t="s">
        <v>8153</v>
      </c>
    </row>
    <row r="1110" spans="1:1">
      <c r="A1110" t="s">
        <v>8154</v>
      </c>
    </row>
    <row r="1111" spans="1:1">
      <c r="A1111" t="s">
        <v>8155</v>
      </c>
    </row>
    <row r="1112" spans="1:1">
      <c r="A1112" t="s">
        <v>8156</v>
      </c>
    </row>
    <row r="1113" spans="1:1">
      <c r="A1113" t="s">
        <v>8157</v>
      </c>
    </row>
    <row r="1114" spans="1:1">
      <c r="A1114" t="s">
        <v>8158</v>
      </c>
    </row>
    <row r="1115" spans="1:1">
      <c r="A1115" t="s">
        <v>8159</v>
      </c>
    </row>
    <row r="1116" spans="1:1">
      <c r="A1116" t="s">
        <v>8160</v>
      </c>
    </row>
    <row r="1117" spans="1:1">
      <c r="A1117" t="s">
        <v>8161</v>
      </c>
    </row>
    <row r="1118" spans="1:1">
      <c r="A1118" t="s">
        <v>8162</v>
      </c>
    </row>
    <row r="1119" spans="1:1">
      <c r="A1119" t="s">
        <v>8163</v>
      </c>
    </row>
    <row r="1120" spans="1:1">
      <c r="A1120" t="s">
        <v>8164</v>
      </c>
    </row>
    <row r="1121" spans="1:1">
      <c r="A1121" t="s">
        <v>8165</v>
      </c>
    </row>
    <row r="1122" spans="1:1">
      <c r="A1122" t="s">
        <v>8166</v>
      </c>
    </row>
    <row r="1123" spans="1:1">
      <c r="A1123" t="s">
        <v>8167</v>
      </c>
    </row>
    <row r="1124" spans="1:1">
      <c r="A1124" t="s">
        <v>8168</v>
      </c>
    </row>
    <row r="1125" spans="1:1">
      <c r="A1125" t="s">
        <v>8169</v>
      </c>
    </row>
    <row r="1126" spans="1:1">
      <c r="A1126" t="s">
        <v>8170</v>
      </c>
    </row>
    <row r="1127" spans="1:1">
      <c r="A1127" t="s">
        <v>8171</v>
      </c>
    </row>
    <row r="1128" spans="1:1">
      <c r="A1128" t="s">
        <v>8172</v>
      </c>
    </row>
    <row r="1129" spans="1:1">
      <c r="A1129" t="s">
        <v>8173</v>
      </c>
    </row>
    <row r="1130" spans="1:1">
      <c r="A1130" t="s">
        <v>8174</v>
      </c>
    </row>
    <row r="1131" spans="1:1">
      <c r="A1131" t="s">
        <v>8175</v>
      </c>
    </row>
    <row r="1132" spans="1:1">
      <c r="A1132" t="s">
        <v>8176</v>
      </c>
    </row>
    <row r="1133" spans="1:1">
      <c r="A1133" t="s">
        <v>8177</v>
      </c>
    </row>
    <row r="1134" spans="1:1">
      <c r="A1134" t="s">
        <v>8178</v>
      </c>
    </row>
    <row r="1135" spans="1:1">
      <c r="A1135" t="s">
        <v>8179</v>
      </c>
    </row>
    <row r="1136" spans="1:1">
      <c r="A1136" t="s">
        <v>8180</v>
      </c>
    </row>
    <row r="1137" spans="1:1">
      <c r="A1137" t="s">
        <v>8181</v>
      </c>
    </row>
    <row r="1138" spans="1:1">
      <c r="A1138" t="s">
        <v>8182</v>
      </c>
    </row>
    <row r="1139" spans="1:1">
      <c r="A1139" t="s">
        <v>8183</v>
      </c>
    </row>
    <row r="1140" spans="1:1">
      <c r="A1140" t="s">
        <v>8184</v>
      </c>
    </row>
    <row r="1141" spans="1:1">
      <c r="A1141" t="s">
        <v>8185</v>
      </c>
    </row>
    <row r="1142" spans="1:1">
      <c r="A1142" t="s">
        <v>8186</v>
      </c>
    </row>
    <row r="1143" spans="1:1">
      <c r="A1143" t="s">
        <v>8187</v>
      </c>
    </row>
    <row r="1144" spans="1:1">
      <c r="A1144" t="s">
        <v>8188</v>
      </c>
    </row>
    <row r="1145" spans="1:1">
      <c r="A1145" t="s">
        <v>8189</v>
      </c>
    </row>
    <row r="1146" spans="1:1">
      <c r="A1146" t="s">
        <v>8190</v>
      </c>
    </row>
    <row r="1147" spans="1:1">
      <c r="A1147" t="s">
        <v>8191</v>
      </c>
    </row>
    <row r="1148" spans="1:1">
      <c r="A1148" t="s">
        <v>8192</v>
      </c>
    </row>
    <row r="1149" spans="1:1">
      <c r="A1149" t="s">
        <v>8193</v>
      </c>
    </row>
    <row r="1150" spans="1:1">
      <c r="A1150" t="s">
        <v>8194</v>
      </c>
    </row>
    <row r="1151" spans="1:1">
      <c r="A1151" t="s">
        <v>8195</v>
      </c>
    </row>
    <row r="1152" spans="1:1">
      <c r="A1152" t="s">
        <v>8196</v>
      </c>
    </row>
    <row r="1153" spans="1:1">
      <c r="A1153" t="s">
        <v>8197</v>
      </c>
    </row>
    <row r="1154" spans="1:1">
      <c r="A1154" t="s">
        <v>8198</v>
      </c>
    </row>
    <row r="1155" spans="1:1">
      <c r="A1155" t="s">
        <v>8199</v>
      </c>
    </row>
    <row r="1156" spans="1:1">
      <c r="A1156" t="s">
        <v>8200</v>
      </c>
    </row>
    <row r="1157" spans="1:1">
      <c r="A1157" t="s">
        <v>8201</v>
      </c>
    </row>
    <row r="1158" spans="1:1">
      <c r="A1158" t="s">
        <v>8202</v>
      </c>
    </row>
    <row r="1159" spans="1:1">
      <c r="A1159" t="s">
        <v>8203</v>
      </c>
    </row>
    <row r="1160" spans="1:1">
      <c r="A1160" t="s">
        <v>8204</v>
      </c>
    </row>
    <row r="1161" spans="1:1">
      <c r="A1161" t="s">
        <v>8205</v>
      </c>
    </row>
    <row r="1162" spans="1:1">
      <c r="A1162" t="s">
        <v>8206</v>
      </c>
    </row>
    <row r="1163" spans="1:1">
      <c r="A1163" t="s">
        <v>8207</v>
      </c>
    </row>
    <row r="1164" spans="1:1">
      <c r="A1164" t="s">
        <v>8208</v>
      </c>
    </row>
    <row r="1165" spans="1:1">
      <c r="A1165" t="s">
        <v>8209</v>
      </c>
    </row>
    <row r="1166" spans="1:1">
      <c r="A1166" t="s">
        <v>8210</v>
      </c>
    </row>
    <row r="1167" spans="1:1">
      <c r="A1167" t="s">
        <v>8211</v>
      </c>
    </row>
    <row r="1168" spans="1:1">
      <c r="A1168" t="s">
        <v>8212</v>
      </c>
    </row>
    <row r="1169" spans="1:1">
      <c r="A1169" t="s">
        <v>8213</v>
      </c>
    </row>
    <row r="1170" spans="1:1">
      <c r="A1170" t="s">
        <v>8214</v>
      </c>
    </row>
    <row r="1171" spans="1:1">
      <c r="A1171" t="s">
        <v>8215</v>
      </c>
    </row>
    <row r="1172" spans="1:1">
      <c r="A1172" t="s">
        <v>8216</v>
      </c>
    </row>
    <row r="1173" spans="1:1">
      <c r="A1173" t="s">
        <v>8217</v>
      </c>
    </row>
    <row r="1174" spans="1:1">
      <c r="A1174" t="s">
        <v>8218</v>
      </c>
    </row>
    <row r="1175" spans="1:1">
      <c r="A1175" t="s">
        <v>8219</v>
      </c>
    </row>
    <row r="1176" spans="1:1">
      <c r="A1176" t="s">
        <v>8220</v>
      </c>
    </row>
    <row r="1177" spans="1:1">
      <c r="A1177" t="s">
        <v>8221</v>
      </c>
    </row>
    <row r="1178" spans="1:1">
      <c r="A1178" t="s">
        <v>8222</v>
      </c>
    </row>
    <row r="1179" spans="1:1">
      <c r="A1179" t="s">
        <v>8223</v>
      </c>
    </row>
    <row r="1180" spans="1:1">
      <c r="A1180" t="s">
        <v>8224</v>
      </c>
    </row>
    <row r="1181" spans="1:1">
      <c r="A1181" t="s">
        <v>8225</v>
      </c>
    </row>
    <row r="1182" spans="1:1">
      <c r="A1182" t="s">
        <v>8226</v>
      </c>
    </row>
    <row r="1183" spans="1:1">
      <c r="A1183" t="s">
        <v>8227</v>
      </c>
    </row>
    <row r="1184" spans="1:1">
      <c r="A1184" t="s">
        <v>8228</v>
      </c>
    </row>
    <row r="1185" spans="1:1">
      <c r="A1185" t="s">
        <v>8229</v>
      </c>
    </row>
    <row r="1186" spans="1:1">
      <c r="A1186" t="s">
        <v>8230</v>
      </c>
    </row>
    <row r="1187" spans="1:1">
      <c r="A1187" t="s">
        <v>8231</v>
      </c>
    </row>
    <row r="1188" spans="1:1">
      <c r="A1188" t="s">
        <v>8232</v>
      </c>
    </row>
    <row r="1189" spans="1:1">
      <c r="A1189" t="s">
        <v>8233</v>
      </c>
    </row>
    <row r="1190" spans="1:1">
      <c r="A1190" t="s">
        <v>8234</v>
      </c>
    </row>
    <row r="1191" spans="1:1">
      <c r="A1191" t="s">
        <v>8235</v>
      </c>
    </row>
    <row r="1192" spans="1:1">
      <c r="A1192" t="s">
        <v>8236</v>
      </c>
    </row>
    <row r="1193" spans="1:1">
      <c r="A1193" t="s">
        <v>8237</v>
      </c>
    </row>
    <row r="1194" spans="1:1">
      <c r="A1194" t="s">
        <v>8238</v>
      </c>
    </row>
    <row r="1195" spans="1:1">
      <c r="A1195" t="s">
        <v>8239</v>
      </c>
    </row>
    <row r="1196" spans="1:1">
      <c r="A1196" t="s">
        <v>8240</v>
      </c>
    </row>
  </sheetData>
  <autoFilter ref="A1:A863" xr:uid="{00000000-0009-0000-0000-000017000000}"/>
  <sortState xmlns:xlrd2="http://schemas.microsoft.com/office/spreadsheetml/2017/richdata2" ref="A2:A1090">
    <sortCondition ref="A2"/>
  </sortState>
  <phoneticPr fontId="10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0645FD29A3DB74F9631AA651348D447" ma:contentTypeVersion="3" ma:contentTypeDescription="Create a new document." ma:contentTypeScope="" ma:versionID="d492d1c8b5b587840eac00ab1186f9d7">
  <xsd:schema xmlns:xsd="http://www.w3.org/2001/XMLSchema" xmlns:xs="http://www.w3.org/2001/XMLSchema" xmlns:p="http://schemas.microsoft.com/office/2006/metadata/properties" xmlns:ns2="1369b87c-3973-4ea0-8135-d2e4d7e5adae" targetNamespace="http://schemas.microsoft.com/office/2006/metadata/properties" ma:root="true" ma:fieldsID="cf8ad37ce71c8b89a5284494d9567bec" ns2:_="">
    <xsd:import namespace="1369b87c-3973-4ea0-8135-d2e4d7e5adae"/>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69b87c-3973-4ea0-8135-d2e4d7e5ada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B3D5A66-E74B-43C7-A430-77EE1AC07774}">
  <ds:schemaRefs>
    <ds:schemaRef ds:uri="http://schemas.microsoft.com/sharepoint/v3/contenttype/forms"/>
  </ds:schemaRefs>
</ds:datastoreItem>
</file>

<file path=customXml/itemProps2.xml><?xml version="1.0" encoding="utf-8"?>
<ds:datastoreItem xmlns:ds="http://schemas.openxmlformats.org/officeDocument/2006/customXml" ds:itemID="{4A5C290A-AEF6-4FFB-9519-297CE106217C}">
  <ds:schemaRefs>
    <ds:schemaRef ds:uri="http://schemas.microsoft.com/office/2006/documentManagement/types"/>
    <ds:schemaRef ds:uri="http://purl.org/dc/dcmitype/"/>
    <ds:schemaRef ds:uri="http://schemas.microsoft.com/office/infopath/2007/PartnerControls"/>
    <ds:schemaRef ds:uri="http://www.w3.org/XML/1998/namespace"/>
    <ds:schemaRef ds:uri="http://schemas.openxmlformats.org/package/2006/metadata/core-properties"/>
    <ds:schemaRef ds:uri="http://purl.org/dc/elements/1.1/"/>
    <ds:schemaRef ds:uri="96b608fe-60b1-408c-8654-65b020d4a93c"/>
    <ds:schemaRef ds:uri="e73e744a-c993-40eb-809c-73a44207bd35"/>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4661EEAD-FCBF-4FD0-B580-941CD6664E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69b87c-3973-4ea0-8135-d2e4d7e5ada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244</vt:i4>
      </vt:variant>
    </vt:vector>
  </HeadingPairs>
  <TitlesOfParts>
    <vt:vector size="268" baseType="lpstr">
      <vt:lpstr>Cover</vt:lpstr>
      <vt:lpstr>Open in first</vt:lpstr>
      <vt:lpstr>Help</vt:lpstr>
      <vt:lpstr>Address&amp;Setup</vt:lpstr>
      <vt:lpstr>Main Attractions</vt:lpstr>
      <vt:lpstr>Restaurant</vt:lpstr>
      <vt:lpstr>Bar</vt:lpstr>
      <vt:lpstr>Meeting Room</vt:lpstr>
      <vt:lpstr>Main services</vt:lpstr>
      <vt:lpstr>Contact</vt:lpstr>
      <vt:lpstr>Roomtypes</vt:lpstr>
      <vt:lpstr>Other Attractions</vt:lpstr>
      <vt:lpstr>Sports&amp;Leisure</vt:lpstr>
      <vt:lpstr>Other Services</vt:lpstr>
      <vt:lpstr>Breakfast</vt:lpstr>
      <vt:lpstr>Rooms library</vt:lpstr>
      <vt:lpstr>HF1 rooms reco</vt:lpstr>
      <vt:lpstr>FRS rooms reco</vt:lpstr>
      <vt:lpstr>Room class FRS</vt:lpstr>
      <vt:lpstr>Summary changes</vt:lpstr>
      <vt:lpstr>Recommendations for Restaurants</vt:lpstr>
      <vt:lpstr>Data</vt:lpstr>
      <vt:lpstr>Referentiel</vt:lpstr>
      <vt:lpstr>Feuil1</vt:lpstr>
      <vt:lpstr>Accomodation</vt:lpstr>
      <vt:lpstr>Contact!bar_type</vt:lpstr>
      <vt:lpstr>bar_type</vt:lpstr>
      <vt:lpstr>bedding_type</vt:lpstr>
      <vt:lpstr>brand</vt:lpstr>
      <vt:lpstr>center_interest</vt:lpstr>
      <vt:lpstr>Chain</vt:lpstr>
      <vt:lpstr>civility</vt:lpstr>
      <vt:lpstr>Classification</vt:lpstr>
      <vt:lpstr>cook_type</vt:lpstr>
      <vt:lpstr>cooking_type</vt:lpstr>
      <vt:lpstr>country_list</vt:lpstr>
      <vt:lpstr>currency</vt:lpstr>
      <vt:lpstr>Days</vt:lpstr>
      <vt:lpstr>Display_CDV</vt:lpstr>
      <vt:lpstr>distribution_taxes</vt:lpstr>
      <vt:lpstr>environment</vt:lpstr>
      <vt:lpstr>GDS_GB</vt:lpstr>
      <vt:lpstr>GDS_SYSTEM</vt:lpstr>
      <vt:lpstr>guarantees</vt:lpstr>
      <vt:lpstr>hotel_code</vt:lpstr>
      <vt:lpstr>hotel_name</vt:lpstr>
      <vt:lpstr>list_languages</vt:lpstr>
      <vt:lpstr>liste_taxes</vt:lpstr>
      <vt:lpstr>location</vt:lpstr>
      <vt:lpstr>logging_type</vt:lpstr>
      <vt:lpstr>meal_plan</vt:lpstr>
      <vt:lpstr>None</vt:lpstr>
      <vt:lpstr>operation_area</vt:lpstr>
      <vt:lpstr>Contact!orientation</vt:lpstr>
      <vt:lpstr>orientation</vt:lpstr>
      <vt:lpstr>payments</vt:lpstr>
      <vt:lpstr>PMS</vt:lpstr>
      <vt:lpstr>PMS_code</vt:lpstr>
      <vt:lpstr>'Address&amp;Setup'!Print_Area</vt:lpstr>
      <vt:lpstr>Contact!Print_Area</vt:lpstr>
      <vt:lpstr>'Main Attractions'!Print_Area</vt:lpstr>
      <vt:lpstr>'Open in first'!Print_Area</vt:lpstr>
      <vt:lpstr>'Other Attractions'!Print_Area</vt:lpstr>
      <vt:lpstr>'Other Services'!Print_Area</vt:lpstr>
      <vt:lpstr>'Sports&amp;Leisure'!Print_Area</vt:lpstr>
      <vt:lpstr>'Other Services'!Products1</vt:lpstr>
      <vt:lpstr>Products102</vt:lpstr>
      <vt:lpstr>Products104</vt:lpstr>
      <vt:lpstr>Products110</vt:lpstr>
      <vt:lpstr>Products111</vt:lpstr>
      <vt:lpstr>Products112</vt:lpstr>
      <vt:lpstr>Products114</vt:lpstr>
      <vt:lpstr>Products115</vt:lpstr>
      <vt:lpstr>Products116</vt:lpstr>
      <vt:lpstr>Products117</vt:lpstr>
      <vt:lpstr>Products118</vt:lpstr>
      <vt:lpstr>Products119</vt:lpstr>
      <vt:lpstr>'Other Services'!Products12</vt:lpstr>
      <vt:lpstr>Products121</vt:lpstr>
      <vt:lpstr>Products122</vt:lpstr>
      <vt:lpstr>'Other Services'!Products14</vt:lpstr>
      <vt:lpstr>Products144</vt:lpstr>
      <vt:lpstr>'Other Services'!Products15</vt:lpstr>
      <vt:lpstr>'Other Services'!Products16</vt:lpstr>
      <vt:lpstr>'Other Services'!Products18</vt:lpstr>
      <vt:lpstr>'Other Services'!Products19</vt:lpstr>
      <vt:lpstr>'Other Services'!Products2</vt:lpstr>
      <vt:lpstr>'Other Services'!Products20</vt:lpstr>
      <vt:lpstr>'Other Services'!Products23</vt:lpstr>
      <vt:lpstr>'Other Services'!Products24</vt:lpstr>
      <vt:lpstr>'Other Services'!Products28</vt:lpstr>
      <vt:lpstr>'Other Services'!Products29</vt:lpstr>
      <vt:lpstr>'Other Services'!Products3</vt:lpstr>
      <vt:lpstr>'Other Services'!Products30</vt:lpstr>
      <vt:lpstr>'Other Services'!Products31</vt:lpstr>
      <vt:lpstr>'Other Services'!Products32</vt:lpstr>
      <vt:lpstr>'Other Services'!Products33</vt:lpstr>
      <vt:lpstr>'Other Services'!Products34</vt:lpstr>
      <vt:lpstr>'Other Services'!Products37</vt:lpstr>
      <vt:lpstr>'Other Services'!Products38</vt:lpstr>
      <vt:lpstr>'Other Services'!Products39</vt:lpstr>
      <vt:lpstr>'Other Services'!Products4</vt:lpstr>
      <vt:lpstr>'Other Services'!Products40</vt:lpstr>
      <vt:lpstr>'Other Services'!Products41</vt:lpstr>
      <vt:lpstr>'Other Services'!Products42</vt:lpstr>
      <vt:lpstr>'Other Services'!Products43</vt:lpstr>
      <vt:lpstr>'Other Services'!Products44</vt:lpstr>
      <vt:lpstr>'Other Services'!Products45</vt:lpstr>
      <vt:lpstr>'Other Services'!Products46</vt:lpstr>
      <vt:lpstr>'Other Services'!Products47</vt:lpstr>
      <vt:lpstr>'Other Services'!Products48</vt:lpstr>
      <vt:lpstr>'Other Services'!Products49</vt:lpstr>
      <vt:lpstr>'Other Services'!Products5</vt:lpstr>
      <vt:lpstr>'Other Services'!Products50</vt:lpstr>
      <vt:lpstr>'Other Services'!Products53</vt:lpstr>
      <vt:lpstr>'Other Services'!Products54</vt:lpstr>
      <vt:lpstr>'Other Services'!Products55</vt:lpstr>
      <vt:lpstr>'Other Services'!Products56</vt:lpstr>
      <vt:lpstr>'Other Services'!Products57</vt:lpstr>
      <vt:lpstr>'Other Services'!Products59</vt:lpstr>
      <vt:lpstr>'Other Services'!Products6</vt:lpstr>
      <vt:lpstr>'Other Services'!Products60</vt:lpstr>
      <vt:lpstr>'Other Services'!Products61</vt:lpstr>
      <vt:lpstr>'Other Services'!Products66</vt:lpstr>
      <vt:lpstr>'Other Services'!Products68</vt:lpstr>
      <vt:lpstr>Products69</vt:lpstr>
      <vt:lpstr>'Other Services'!Products7</vt:lpstr>
      <vt:lpstr>Products70</vt:lpstr>
      <vt:lpstr>Products71</vt:lpstr>
      <vt:lpstr>Products72</vt:lpstr>
      <vt:lpstr>Products74</vt:lpstr>
      <vt:lpstr>Products76</vt:lpstr>
      <vt:lpstr>Products77</vt:lpstr>
      <vt:lpstr>Products78</vt:lpstr>
      <vt:lpstr>Products79</vt:lpstr>
      <vt:lpstr>'Other Services'!Products8</vt:lpstr>
      <vt:lpstr>Products80</vt:lpstr>
      <vt:lpstr>Products81</vt:lpstr>
      <vt:lpstr>Products82</vt:lpstr>
      <vt:lpstr>Products83</vt:lpstr>
      <vt:lpstr>Products85</vt:lpstr>
      <vt:lpstr>Products86</vt:lpstr>
      <vt:lpstr>Products87</vt:lpstr>
      <vt:lpstr>Products88</vt:lpstr>
      <vt:lpstr>Products89</vt:lpstr>
      <vt:lpstr>'Other Services'!Products9</vt:lpstr>
      <vt:lpstr>Products90</vt:lpstr>
      <vt:lpstr>Products92</vt:lpstr>
      <vt:lpstr>Products94</vt:lpstr>
      <vt:lpstr>Products95</vt:lpstr>
      <vt:lpstr>Products97</vt:lpstr>
      <vt:lpstr>Products99</vt:lpstr>
      <vt:lpstr>produits_liste</vt:lpstr>
      <vt:lpstr>ref_languages</vt:lpstr>
      <vt:lpstr>region</vt:lpstr>
      <vt:lpstr>restaurant_type</vt:lpstr>
      <vt:lpstr>resto_type</vt:lpstr>
      <vt:lpstr>roomtypes</vt:lpstr>
      <vt:lpstr>segmentation</vt:lpstr>
      <vt:lpstr>Contact!shuttle</vt:lpstr>
      <vt:lpstr>shuttle</vt:lpstr>
      <vt:lpstr>Contact!shuttle_service</vt:lpstr>
      <vt:lpstr>shuttle_service</vt:lpstr>
      <vt:lpstr>standing_type</vt:lpstr>
      <vt:lpstr>star_rating</vt:lpstr>
      <vt:lpstr>states</vt:lpstr>
      <vt:lpstr>unité</vt:lpstr>
      <vt:lpstr>Contact!verifAccountingContact</vt:lpstr>
      <vt:lpstr>Contact!verifAccountingEmail</vt:lpstr>
      <vt:lpstr>'Address&amp;Setup'!verifAddress1</vt:lpstr>
      <vt:lpstr>'Address&amp;Setup'!verifAddress2</vt:lpstr>
      <vt:lpstr>'Address&amp;Setup'!verifAddress3</vt:lpstr>
      <vt:lpstr>Contact!verifAssistantManager</vt:lpstr>
      <vt:lpstr>Contact!verifBankAddress</vt:lpstr>
      <vt:lpstr>Contact!verifBankName</vt:lpstr>
      <vt:lpstr>Contact!verifBanquetingEmail</vt:lpstr>
      <vt:lpstr>Contact!verifBanquetingManager</vt:lpstr>
      <vt:lpstr>'Address&amp;Setup'!verifBlackOut</vt:lpstr>
      <vt:lpstr>verifBrand</vt:lpstr>
      <vt:lpstr>verifChain</vt:lpstr>
      <vt:lpstr>'Address&amp;Setup'!verifCity</vt:lpstr>
      <vt:lpstr>Contact!verifCity</vt:lpstr>
      <vt:lpstr>Contact!verifCityBank</vt:lpstr>
      <vt:lpstr>'Main Attractions'!verifCOI1</vt:lpstr>
      <vt:lpstr>'Main Attractions'!verifCOI2</vt:lpstr>
      <vt:lpstr>'Main Attractions'!verifCOI3</vt:lpstr>
      <vt:lpstr>'Main Attractions'!verifCOI4</vt:lpstr>
      <vt:lpstr>'Main Attractions'!verifCOI5</vt:lpstr>
      <vt:lpstr>'Main Attractions'!verifCOI6</vt:lpstr>
      <vt:lpstr>'Address&amp;Setup'!verifConstructionDate</vt:lpstr>
      <vt:lpstr>'Address&amp;Setup'!verifContactEmail</vt:lpstr>
      <vt:lpstr>'Address&amp;Setup'!verifCountry</vt:lpstr>
      <vt:lpstr>Contact!verifCountry</vt:lpstr>
      <vt:lpstr>'Address&amp;Setup'!verifCountryLanguage</vt:lpstr>
      <vt:lpstr>'Address&amp;Setup'!verifCurrency</vt:lpstr>
      <vt:lpstr>'Address&amp;Setup'!verifCurrentDate</vt:lpstr>
      <vt:lpstr>'Main Attractions'!verifDistanceIn</vt:lpstr>
      <vt:lpstr>'Address&amp;Setup'!verifDistributionDateInTars</vt:lpstr>
      <vt:lpstr>'Main Attractions'!verifEconomicBrandReception</vt:lpstr>
      <vt:lpstr>'Main Attractions'!verifEconomicBrandSaturday1</vt:lpstr>
      <vt:lpstr>'Main Attractions'!verifEconomicBrandSaturday2</vt:lpstr>
      <vt:lpstr>'Main Attractions'!verifEconomicBrandSaturday3</vt:lpstr>
      <vt:lpstr>'Main Attractions'!verifEconomicBrandSaturday4</vt:lpstr>
      <vt:lpstr>'Main Attractions'!verifEconomicBrandWeekdays1</vt:lpstr>
      <vt:lpstr>'Main Attractions'!verifEconomicBrandWeekdays2</vt:lpstr>
      <vt:lpstr>'Main Attractions'!verifEconomicBrandWeekdays3</vt:lpstr>
      <vt:lpstr>'Main Attractions'!verifEconomicBrandWeekdays4</vt:lpstr>
      <vt:lpstr>'Address&amp;Setup'!verifEmailAddress</vt:lpstr>
      <vt:lpstr>'Main Attractions'!verifEntirerlySmoking</vt:lpstr>
      <vt:lpstr>'Address&amp;Setup'!verifEnvironment</vt:lpstr>
      <vt:lpstr>Contact!verifExecutiveChief</vt:lpstr>
      <vt:lpstr>'Main Attractions'!verifFamily1</vt:lpstr>
      <vt:lpstr>'Main Attractions'!verifFamily11</vt:lpstr>
      <vt:lpstr>'Main Attractions'!verifFamily12</vt:lpstr>
      <vt:lpstr>'Main Attractions'!verifFamily2</vt:lpstr>
      <vt:lpstr>'Main Attractions'!verifFamily4</vt:lpstr>
      <vt:lpstr>'Main Attractions'!verifFamily5</vt:lpstr>
      <vt:lpstr>'Main Attractions'!verifFamily6</vt:lpstr>
      <vt:lpstr>'Address&amp;Setup'!verifFax</vt:lpstr>
      <vt:lpstr>Contact!verifFrontOfficeManager</vt:lpstr>
      <vt:lpstr>verifGDS</vt:lpstr>
      <vt:lpstr>'Address&amp;Setup'!verifGeneralDescription</vt:lpstr>
      <vt:lpstr>Contact!verifGroupReservation</vt:lpstr>
      <vt:lpstr>verifHotelAccountNumber</vt:lpstr>
      <vt:lpstr>verifHotelCode</vt:lpstr>
      <vt:lpstr>'Address&amp;Setup'!verifHotelCommercialName</vt:lpstr>
      <vt:lpstr>'Address&amp;Setup'!verifHotelDescription</vt:lpstr>
      <vt:lpstr>'Address&amp;Setup'!verifHotelGeneralManagerName</vt:lpstr>
      <vt:lpstr>verifHotelName</vt:lpstr>
      <vt:lpstr>Contact!verifInvocingAddress</vt:lpstr>
      <vt:lpstr>'Address&amp;Setup'!verifLastRenovationDate</vt:lpstr>
      <vt:lpstr>'Address&amp;Setup'!verifLocalStarRating</vt:lpstr>
      <vt:lpstr>'Address&amp;Setup'!verifLocation</vt:lpstr>
      <vt:lpstr>'Address&amp;Setup'!verifLoggingType</vt:lpstr>
      <vt:lpstr>'Main Attractions'!verifMercure1level1</vt:lpstr>
      <vt:lpstr>'Main Attractions'!verifMercure1level2</vt:lpstr>
      <vt:lpstr>'Main Attractions'!verifMercure1level3</vt:lpstr>
      <vt:lpstr>verifMercure1level3</vt:lpstr>
      <vt:lpstr>'Main Attractions'!verifMercure1level4</vt:lpstr>
      <vt:lpstr>'Main Attractions'!verifMercure2level1</vt:lpstr>
      <vt:lpstr>verifMercure2level2</vt:lpstr>
      <vt:lpstr>'Main Attractions'!verifMercure2level3</vt:lpstr>
      <vt:lpstr>'Main Attractions'!verifMercure2level4</vt:lpstr>
      <vt:lpstr>'Main Attractions'!verifMercure3level1</vt:lpstr>
      <vt:lpstr>verifMercure3level2</vt:lpstr>
      <vt:lpstr>verifMercure3level3</vt:lpstr>
      <vt:lpstr>'Main Attractions'!verifMercure3level4</vt:lpstr>
      <vt:lpstr>'Main Attractions'!verifMercureChildren</vt:lpstr>
      <vt:lpstr>'Main Attractions'!verifMercureDisplay</vt:lpstr>
      <vt:lpstr>'Address&amp;Setup'!verifNumberOfFloor</vt:lpstr>
      <vt:lpstr>'Address&amp;Setup'!verifNumberOfLifts</vt:lpstr>
      <vt:lpstr>'Address&amp;Setup'!verifNumberOfRooms</vt:lpstr>
      <vt:lpstr>'Address&amp;Setup'!verifOperationArea</vt:lpstr>
      <vt:lpstr>'Address&amp;Setup'!verifPhone</vt:lpstr>
      <vt:lpstr>verifPhysicalOpeningDate</vt:lpstr>
      <vt:lpstr>'Address&amp;Setup'!verifReferenceLanguage</vt:lpstr>
      <vt:lpstr>'Address&amp;Setup'!verifRequestedBy</vt:lpstr>
      <vt:lpstr>'Address&amp;Setup'!verifReservationFax</vt:lpstr>
      <vt:lpstr>Contact!verifReservationManager</vt:lpstr>
      <vt:lpstr>'Address&amp;Setup'!verifReservationPhone</vt:lpstr>
      <vt:lpstr>Contact!verifRoomDivisionManager</vt:lpstr>
      <vt:lpstr>Contact!verifSalesContact</vt:lpstr>
      <vt:lpstr>Contact!verifSalesEmail</vt:lpstr>
      <vt:lpstr>'Address&amp;Setup'!verifWebAddress</vt:lpstr>
      <vt:lpstr>'Address&amp;Setup'!verifZipCode</vt:lpstr>
      <vt:lpstr>Contact!verifZipCode</vt:lpstr>
      <vt:lpstr>Contact!verifZipCodeBank</vt:lpstr>
      <vt:lpstr>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TARS Creation kit</dc:title>
  <dc:subject/>
  <dc:creator>LENFANT Marie</dc:creator>
  <cp:keywords/>
  <dc:description/>
  <cp:lastModifiedBy>SANGKARN Nantawat</cp:lastModifiedBy>
  <cp:revision/>
  <dcterms:created xsi:type="dcterms:W3CDTF">2011-03-01T13:32:47Z</dcterms:created>
  <dcterms:modified xsi:type="dcterms:W3CDTF">2023-10-27T10:12:23Z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0x010100A0645FD29A3DB74F9631AA651348D447</vt:lpwstr>
  </property>
  <property fmtid="{D5CDD505-2E9C-101B-9397-08002B2CF9AE}" pid="3" name="Accor_TargetDomain">
    <vt:lpwstr/>
  </property>
  <property fmtid="{D5CDD505-2E9C-101B-9397-08002B2CF9AE}" pid="4" name="Accor_SecurityManagerStatus">
    <vt:lpwstr>79;#Tous statuts manager|c6b80326-7cf2-4809-8ae4-9949c8e75102</vt:lpwstr>
  </property>
  <property fmtid="{D5CDD505-2E9C-101B-9397-08002B2CF9AE}" pid="5" name="Accor_SecurityManagementMode">
    <vt:lpwstr>77;#Tous modes de gestion|7e039891-6992-4615-adb3-1ecc1c746f9d</vt:lpwstr>
  </property>
  <property fmtid="{D5CDD505-2E9C-101B-9397-08002B2CF9AE}" pid="6" name="Accor_SecurityCountry">
    <vt:lpwstr>78;#Tous pays|9def4511-8deb-45d7-a88e-f9821e1e57d4</vt:lpwstr>
  </property>
  <property fmtid="{D5CDD505-2E9C-101B-9397-08002B2CF9AE}" pid="7" name="Accor_TargetProfile">
    <vt:lpwstr/>
  </property>
  <property fmtid="{D5CDD505-2E9C-101B-9397-08002B2CF9AE}" pid="8" name="Accor_TargetBrand">
    <vt:lpwstr/>
  </property>
  <property fmtid="{D5CDD505-2E9C-101B-9397-08002B2CF9AE}" pid="9" name="Accor_TargetManagementMode">
    <vt:lpwstr/>
  </property>
  <property fmtid="{D5CDD505-2E9C-101B-9397-08002B2CF9AE}" pid="10" name="Accor_TargetManagerStatus">
    <vt:lpwstr/>
  </property>
  <property fmtid="{D5CDD505-2E9C-101B-9397-08002B2CF9AE}" pid="11" name="Accor_Keywords">
    <vt:lpwstr/>
  </property>
  <property fmtid="{D5CDD505-2E9C-101B-9397-08002B2CF9AE}" pid="12" name="Accor_SecurityBrand">
    <vt:lpwstr>76;#Toutes marques|0a81167b-f717-4954-b98f-45130f4ec54f</vt:lpwstr>
  </property>
  <property fmtid="{D5CDD505-2E9C-101B-9397-08002B2CF9AE}" pid="13" name="Accor_TargetCountry">
    <vt:lpwstr/>
  </property>
  <property fmtid="{D5CDD505-2E9C-101B-9397-08002B2CF9AE}" pid="14" name="Accor_SecurityProfile">
    <vt:lpwstr>71;#Tous profils|089ffb0d-4396-46d5-b372-6642c27396a6</vt:lpwstr>
  </property>
  <property fmtid="{D5CDD505-2E9C-101B-9397-08002B2CF9AE}" pid="15" name="Accor_ContentLanguages">
    <vt:lpwstr>74;#EN|88d32d63-c709-4bd3-8df8-848444d22c4a;#73;#FR|39efb70e-5edc-4e1d-ac1f-aeca43941cf6</vt:lpwstr>
  </property>
  <property fmtid="{D5CDD505-2E9C-101B-9397-08002B2CF9AE}" pid="16" name="MediaServiceImageTags">
    <vt:lpwstr/>
  </property>
</Properties>
</file>